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B5207679-0B43-47B0-AFB6-19F53931CDD9}" xr6:coauthVersionLast="47" xr6:coauthVersionMax="47" xr10:uidLastSave="{00000000-0000-0000-0000-000000000000}"/>
  <bookViews>
    <workbookView xWindow="-120" yWindow="-120" windowWidth="29040" windowHeight="15720" firstSheet="90" activeTab="96" xr2:uid="{65FF9326-E2A4-4C94-8B9B-A69383C615BB}"/>
  </bookViews>
  <sheets>
    <sheet name="T.26.04.A" sheetId="1" r:id="rId1"/>
    <sheet name="T.35.04.A" sheetId="2" r:id="rId2"/>
    <sheet name="T.45.04.A" sheetId="3" r:id="rId3"/>
    <sheet name="T.55.04.A" sheetId="4" r:id="rId4"/>
    <sheet name="T.26.04.B" sheetId="5" r:id="rId5"/>
    <sheet name="T.35.04.B" sheetId="6" r:id="rId6"/>
    <sheet name="T.45.04.B" sheetId="7" r:id="rId7"/>
    <sheet name="T.55.04.B" sheetId="8" r:id="rId8"/>
    <sheet name="T.26.04.C" sheetId="9" r:id="rId9"/>
    <sheet name="T.35.04.C" sheetId="10" r:id="rId10"/>
    <sheet name="T.45.04.C" sheetId="11" r:id="rId11"/>
    <sheet name="T.55.04.C" sheetId="12" r:id="rId12"/>
    <sheet name="T.26.04.D" sheetId="13" r:id="rId13"/>
    <sheet name="T.35.04.D" sheetId="14" r:id="rId14"/>
    <sheet name="T.45.04.D" sheetId="15" r:id="rId15"/>
    <sheet name="T.55.04.D" sheetId="16" r:id="rId16"/>
    <sheet name="T.26.04.E" sheetId="17" r:id="rId17"/>
    <sheet name="T.35.04.E" sheetId="18" r:id="rId18"/>
    <sheet name="T.45.04.E" sheetId="19" r:id="rId19"/>
    <sheet name="T.55.04.E" sheetId="20" r:id="rId20"/>
    <sheet name="T.26.04.F" sheetId="21" r:id="rId21"/>
    <sheet name="T.35.04.F" sheetId="22" r:id="rId22"/>
    <sheet name="T.45.04.F" sheetId="23" r:id="rId23"/>
    <sheet name="T.55.04.F" sheetId="24" r:id="rId24"/>
    <sheet name="S.26.04.A" sheetId="25" r:id="rId25"/>
    <sheet name="S.35.04.A" sheetId="26" r:id="rId26"/>
    <sheet name="S.45.04.A" sheetId="27" r:id="rId27"/>
    <sheet name="S.55.04.A" sheetId="28" r:id="rId28"/>
    <sheet name="S.26.04.B" sheetId="29" r:id="rId29"/>
    <sheet name="S.35.04.B" sheetId="30" r:id="rId30"/>
    <sheet name="S.45.04.B" sheetId="31" r:id="rId31"/>
    <sheet name="S.55.04.B" sheetId="32" r:id="rId32"/>
    <sheet name="S.26.04.C" sheetId="33" r:id="rId33"/>
    <sheet name="S.35.04.C" sheetId="34" r:id="rId34"/>
    <sheet name="S.45.04.C" sheetId="35" r:id="rId35"/>
    <sheet name="S.55.04.C" sheetId="36" r:id="rId36"/>
    <sheet name="S.26.04.D" sheetId="37" r:id="rId37"/>
    <sheet name="S.35.04.D" sheetId="38" r:id="rId38"/>
    <sheet name="S.45.04.D" sheetId="39" r:id="rId39"/>
    <sheet name="S.55.04.D" sheetId="40" r:id="rId40"/>
    <sheet name="S.26.04.E" sheetId="41" r:id="rId41"/>
    <sheet name="S.35.04.E" sheetId="42" r:id="rId42"/>
    <sheet name="S.45.04.E" sheetId="43" r:id="rId43"/>
    <sheet name="S.55.04.E" sheetId="44" r:id="rId44"/>
    <sheet name="S.26.04.F" sheetId="45" r:id="rId45"/>
    <sheet name="S.35.04.F" sheetId="46" r:id="rId46"/>
    <sheet name="S.45.04.F" sheetId="47" r:id="rId47"/>
    <sheet name="S.55.04.F" sheetId="48" r:id="rId48"/>
    <sheet name="T.26.04.A (2)" sheetId="49" r:id="rId49"/>
    <sheet name="T.35.04.A (2)" sheetId="50" r:id="rId50"/>
    <sheet name="T.45.04.A (2)" sheetId="51" r:id="rId51"/>
    <sheet name="T.55.04.A (2)" sheetId="52" r:id="rId52"/>
    <sheet name="T.26.04.B (2)" sheetId="53" r:id="rId53"/>
    <sheet name="T.35.04.B (2)" sheetId="54" r:id="rId54"/>
    <sheet name="T.45.04.B (2)" sheetId="55" r:id="rId55"/>
    <sheet name="T.55.04.B (2)" sheetId="56" r:id="rId56"/>
    <sheet name="T.26.04.C (2)" sheetId="57" r:id="rId57"/>
    <sheet name="T.35.04.C (2)" sheetId="58" r:id="rId58"/>
    <sheet name="T.45.04.C (2)" sheetId="59" r:id="rId59"/>
    <sheet name="T.55.04.C (2)" sheetId="60" r:id="rId60"/>
    <sheet name="T.26.04.D (2)" sheetId="61" r:id="rId61"/>
    <sheet name="T.35.04.D (2)" sheetId="62" r:id="rId62"/>
    <sheet name="T.45.04.D (2)" sheetId="63" r:id="rId63"/>
    <sheet name="T.55.04.D (2)" sheetId="64" r:id="rId64"/>
    <sheet name="T.26.04.E (2)" sheetId="65" r:id="rId65"/>
    <sheet name="T.35.04.E (2)" sheetId="66" r:id="rId66"/>
    <sheet name="T.45.04.E (2)" sheetId="67" r:id="rId67"/>
    <sheet name="T.55.04.E (2)" sheetId="68" r:id="rId68"/>
    <sheet name="T.26.04.F (2)" sheetId="69" r:id="rId69"/>
    <sheet name="T.35.04.F (2)" sheetId="70" r:id="rId70"/>
    <sheet name="T.45.04.F (2)" sheetId="71" r:id="rId71"/>
    <sheet name="T.55.04.F (2)" sheetId="72" r:id="rId72"/>
    <sheet name="S.26.04.A (2)" sheetId="73" r:id="rId73"/>
    <sheet name="S.35.04.A (2)" sheetId="74" r:id="rId74"/>
    <sheet name="S.45.04.A (2)" sheetId="75" r:id="rId75"/>
    <sheet name="S.55.04.A (2)" sheetId="76" r:id="rId76"/>
    <sheet name="S.26.04.B (2)" sheetId="77" r:id="rId77"/>
    <sheet name="S.35.04.B (2)" sheetId="78" r:id="rId78"/>
    <sheet name="S.45.04.B (2)" sheetId="79" r:id="rId79"/>
    <sheet name="S.55.04.B (2)" sheetId="80" r:id="rId80"/>
    <sheet name="S.26.04.C (2)" sheetId="81" r:id="rId81"/>
    <sheet name="S.35.04.C (2)" sheetId="82" r:id="rId82"/>
    <sheet name="S.45.04.C (2)" sheetId="83" r:id="rId83"/>
    <sheet name="S.55.04.C (2)" sheetId="84" r:id="rId84"/>
    <sheet name="S.26.04.D (2)" sheetId="85" r:id="rId85"/>
    <sheet name="S.35.04.D (2)" sheetId="86" r:id="rId86"/>
    <sheet name="S.45.04.D (2)" sheetId="87" r:id="rId87"/>
    <sheet name="S.55.04.D (2)" sheetId="88" r:id="rId88"/>
    <sheet name="S.26.04.E (2)" sheetId="89" r:id="rId89"/>
    <sheet name="S.35.04.E (2)" sheetId="90" r:id="rId90"/>
    <sheet name="S.45.04.E (2)" sheetId="91" r:id="rId91"/>
    <sheet name="S.55.04.E (2)" sheetId="92" r:id="rId92"/>
    <sheet name="S.26.04.F (2)" sheetId="93" r:id="rId93"/>
    <sheet name="S.35.04.F (2)" sheetId="94" r:id="rId94"/>
    <sheet name="S.45.04.F (2)" sheetId="95" r:id="rId95"/>
    <sheet name="S.55.04.F (2)" sheetId="96" r:id="rId96"/>
    <sheet name="Premiums" sheetId="97" r:id="rId97"/>
    <sheet name="Mortalities" sheetId="98" r:id="rId98"/>
    <sheet name="EconomicRates" sheetId="99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8" i="99" l="1"/>
  <c r="D137" i="99"/>
  <c r="D136" i="99"/>
  <c r="D135" i="99"/>
  <c r="D134" i="99"/>
  <c r="D133" i="99"/>
  <c r="D132" i="99"/>
  <c r="D131" i="99"/>
  <c r="D130" i="99"/>
  <c r="D129" i="99"/>
  <c r="J49" i="97"/>
  <c r="I49" i="97"/>
  <c r="H49" i="97"/>
  <c r="G49" i="97"/>
  <c r="E49" i="97"/>
  <c r="D49" i="97"/>
  <c r="J48" i="97"/>
  <c r="I48" i="97"/>
  <c r="H48" i="97"/>
  <c r="G48" i="97"/>
  <c r="E48" i="97"/>
  <c r="D48" i="97"/>
  <c r="J47" i="97"/>
  <c r="I47" i="97"/>
  <c r="H47" i="97"/>
  <c r="G47" i="97"/>
  <c r="E47" i="97"/>
  <c r="D47" i="97"/>
  <c r="J46" i="97"/>
  <c r="I46" i="97"/>
  <c r="H46" i="97"/>
  <c r="G46" i="97"/>
  <c r="E46" i="97"/>
  <c r="D46" i="97"/>
  <c r="J45" i="97"/>
  <c r="I45" i="97"/>
  <c r="H45" i="97"/>
  <c r="G45" i="97"/>
  <c r="E45" i="97"/>
  <c r="D45" i="97"/>
  <c r="J44" i="97"/>
  <c r="I44" i="97"/>
  <c r="H44" i="97"/>
  <c r="G44" i="97"/>
  <c r="E44" i="97"/>
  <c r="D44" i="97"/>
  <c r="J43" i="97"/>
  <c r="I43" i="97"/>
  <c r="H43" i="97"/>
  <c r="G43" i="97"/>
  <c r="E43" i="97"/>
  <c r="D43" i="97"/>
  <c r="J42" i="97"/>
  <c r="I42" i="97"/>
  <c r="H42" i="97"/>
  <c r="G42" i="97"/>
  <c r="E42" i="97"/>
  <c r="D42" i="97"/>
  <c r="J41" i="97"/>
  <c r="I41" i="97"/>
  <c r="H41" i="97"/>
  <c r="G41" i="97"/>
  <c r="E41" i="97"/>
  <c r="D41" i="97"/>
  <c r="J40" i="97"/>
  <c r="I40" i="97"/>
  <c r="H40" i="97"/>
  <c r="G40" i="97"/>
  <c r="E40" i="97"/>
  <c r="D40" i="97"/>
  <c r="J39" i="97"/>
  <c r="I39" i="97"/>
  <c r="H39" i="97"/>
  <c r="G39" i="97"/>
  <c r="E39" i="97"/>
  <c r="D39" i="97"/>
  <c r="J38" i="97"/>
  <c r="I38" i="97"/>
  <c r="H38" i="97"/>
  <c r="G38" i="97"/>
  <c r="E38" i="97"/>
  <c r="D38" i="97"/>
  <c r="J37" i="97"/>
  <c r="I37" i="97"/>
  <c r="H37" i="97"/>
  <c r="G37" i="97"/>
  <c r="E37" i="97"/>
  <c r="D37" i="97"/>
  <c r="J36" i="97"/>
  <c r="I36" i="97"/>
  <c r="H36" i="97"/>
  <c r="G36" i="97"/>
  <c r="E36" i="97"/>
  <c r="D36" i="97"/>
  <c r="J35" i="97"/>
  <c r="I35" i="97"/>
  <c r="H35" i="97"/>
  <c r="G35" i="97"/>
  <c r="E35" i="97"/>
  <c r="D35" i="97"/>
  <c r="J34" i="97"/>
  <c r="I34" i="97"/>
  <c r="H34" i="97"/>
  <c r="G34" i="97"/>
  <c r="E34" i="97"/>
  <c r="D34" i="97"/>
  <c r="J33" i="97"/>
  <c r="I33" i="97"/>
  <c r="H33" i="97"/>
  <c r="G33" i="97"/>
  <c r="E33" i="97"/>
  <c r="D33" i="97"/>
  <c r="J32" i="97"/>
  <c r="I32" i="97"/>
  <c r="H32" i="97"/>
  <c r="G32" i="97"/>
  <c r="E32" i="97"/>
  <c r="D32" i="97"/>
  <c r="J31" i="97"/>
  <c r="I31" i="97"/>
  <c r="H31" i="97"/>
  <c r="G31" i="97"/>
  <c r="E31" i="97"/>
  <c r="D31" i="97"/>
  <c r="J30" i="97"/>
  <c r="I30" i="97"/>
  <c r="H30" i="97"/>
  <c r="G30" i="97"/>
  <c r="E30" i="97"/>
  <c r="D30" i="97"/>
  <c r="J29" i="97"/>
  <c r="I29" i="97"/>
  <c r="H29" i="97"/>
  <c r="G29" i="97"/>
  <c r="E29" i="97"/>
  <c r="D29" i="97"/>
  <c r="J28" i="97"/>
  <c r="I28" i="97"/>
  <c r="H28" i="97"/>
  <c r="G28" i="97"/>
  <c r="E28" i="97"/>
  <c r="D28" i="97"/>
  <c r="J27" i="97"/>
  <c r="I27" i="97"/>
  <c r="H27" i="97"/>
  <c r="G27" i="97"/>
  <c r="E27" i="97"/>
  <c r="D27" i="97"/>
  <c r="J26" i="97"/>
  <c r="I26" i="97"/>
  <c r="H26" i="97"/>
  <c r="G26" i="97"/>
  <c r="E26" i="97"/>
  <c r="D26" i="97"/>
  <c r="J25" i="97"/>
  <c r="I25" i="97"/>
  <c r="H25" i="97"/>
  <c r="G25" i="97"/>
  <c r="E25" i="97"/>
  <c r="D25" i="97"/>
  <c r="J24" i="97"/>
  <c r="I24" i="97"/>
  <c r="H24" i="97"/>
  <c r="G24" i="97"/>
  <c r="E24" i="97"/>
  <c r="D24" i="97"/>
  <c r="J23" i="97"/>
  <c r="I23" i="97"/>
  <c r="H23" i="97"/>
  <c r="G23" i="97"/>
  <c r="E23" i="97"/>
  <c r="D23" i="97"/>
  <c r="J22" i="97"/>
  <c r="I22" i="97"/>
  <c r="H22" i="97"/>
  <c r="G22" i="97"/>
  <c r="E22" i="97"/>
  <c r="D22" i="97"/>
  <c r="J21" i="97"/>
  <c r="I21" i="97"/>
  <c r="H21" i="97"/>
  <c r="G21" i="97"/>
  <c r="E21" i="97"/>
  <c r="D21" i="97"/>
  <c r="J20" i="97"/>
  <c r="I20" i="97"/>
  <c r="H20" i="97"/>
  <c r="G20" i="97"/>
  <c r="E20" i="97"/>
  <c r="D20" i="97"/>
  <c r="J19" i="97"/>
  <c r="I19" i="97"/>
  <c r="H19" i="97"/>
  <c r="G19" i="97"/>
  <c r="E19" i="97"/>
  <c r="D19" i="97"/>
  <c r="J18" i="97"/>
  <c r="I18" i="97"/>
  <c r="H18" i="97"/>
  <c r="G18" i="97"/>
  <c r="E18" i="97"/>
  <c r="D18" i="97"/>
  <c r="J17" i="97"/>
  <c r="I17" i="97"/>
  <c r="H17" i="97"/>
  <c r="G17" i="97"/>
  <c r="E17" i="97"/>
  <c r="D17" i="97"/>
  <c r="J16" i="97"/>
  <c r="I16" i="97"/>
  <c r="H16" i="97"/>
  <c r="G16" i="97"/>
  <c r="E16" i="97"/>
  <c r="D16" i="97"/>
  <c r="J15" i="97"/>
  <c r="I15" i="97"/>
  <c r="H15" i="97"/>
  <c r="G15" i="97"/>
  <c r="E15" i="97"/>
  <c r="D15" i="97"/>
  <c r="J14" i="97"/>
  <c r="I14" i="97"/>
  <c r="H14" i="97"/>
  <c r="G14" i="97"/>
  <c r="E14" i="97"/>
  <c r="D14" i="97"/>
  <c r="J13" i="97"/>
  <c r="I13" i="97"/>
  <c r="H13" i="97"/>
  <c r="G13" i="97"/>
  <c r="E13" i="97"/>
  <c r="D13" i="97"/>
  <c r="J12" i="97"/>
  <c r="I12" i="97"/>
  <c r="H12" i="97"/>
  <c r="G12" i="97"/>
  <c r="E12" i="97"/>
  <c r="D12" i="97"/>
  <c r="J11" i="97"/>
  <c r="I11" i="97"/>
  <c r="H11" i="97"/>
  <c r="G11" i="97"/>
  <c r="E11" i="97"/>
  <c r="D11" i="97"/>
  <c r="J10" i="97"/>
  <c r="I10" i="97"/>
  <c r="H10" i="97"/>
  <c r="G10" i="97"/>
  <c r="E10" i="97"/>
  <c r="D10" i="97"/>
  <c r="J9" i="97"/>
  <c r="I9" i="97"/>
  <c r="H9" i="97"/>
  <c r="G9" i="97"/>
  <c r="E9" i="97"/>
  <c r="D9" i="97"/>
  <c r="J8" i="97"/>
  <c r="I8" i="97"/>
  <c r="H8" i="97"/>
  <c r="G8" i="97"/>
  <c r="E8" i="97"/>
  <c r="D8" i="97"/>
  <c r="J7" i="97"/>
  <c r="I7" i="97"/>
  <c r="H7" i="97"/>
  <c r="G7" i="97"/>
  <c r="E7" i="97"/>
  <c r="D7" i="97"/>
  <c r="J6" i="97"/>
  <c r="I6" i="97"/>
  <c r="H6" i="97"/>
  <c r="G6" i="97"/>
  <c r="E6" i="97"/>
  <c r="D6" i="97"/>
  <c r="J5" i="97"/>
  <c r="I5" i="97"/>
  <c r="H5" i="97"/>
  <c r="G5" i="97"/>
  <c r="E5" i="97"/>
  <c r="D5" i="97"/>
  <c r="J4" i="97"/>
  <c r="I4" i="97"/>
  <c r="H4" i="97"/>
  <c r="G4" i="97"/>
  <c r="E4" i="97"/>
  <c r="D4" i="97"/>
  <c r="J3" i="97"/>
  <c r="I3" i="97"/>
  <c r="H3" i="97"/>
  <c r="G3" i="97"/>
  <c r="E3" i="97"/>
  <c r="D3" i="97"/>
  <c r="D2" i="97"/>
  <c r="G98" i="96"/>
  <c r="F98" i="96"/>
  <c r="AX97" i="96"/>
  <c r="G97" i="96"/>
  <c r="F97" i="96"/>
  <c r="AX96" i="96"/>
  <c r="G96" i="96"/>
  <c r="F96" i="96"/>
  <c r="AX95" i="96"/>
  <c r="G95" i="96"/>
  <c r="F95" i="96"/>
  <c r="AX94" i="96"/>
  <c r="F94" i="96"/>
  <c r="AX93" i="96"/>
  <c r="G93" i="96"/>
  <c r="F93" i="96"/>
  <c r="AX92" i="96"/>
  <c r="G92" i="96"/>
  <c r="F92" i="96"/>
  <c r="AX91" i="96"/>
  <c r="G91" i="96"/>
  <c r="F91" i="96"/>
  <c r="AX90" i="96"/>
  <c r="G90" i="96"/>
  <c r="F90" i="96"/>
  <c r="AX89" i="96"/>
  <c r="G89" i="96"/>
  <c r="F89" i="96"/>
  <c r="AX88" i="96"/>
  <c r="G88" i="96"/>
  <c r="F88" i="96"/>
  <c r="AX87" i="96"/>
  <c r="G87" i="96"/>
  <c r="F87" i="96"/>
  <c r="AX86" i="96"/>
  <c r="G86" i="96"/>
  <c r="F86" i="96"/>
  <c r="AX85" i="96"/>
  <c r="G85" i="96"/>
  <c r="F85" i="96"/>
  <c r="AX84" i="96"/>
  <c r="G84" i="96"/>
  <c r="F84" i="96"/>
  <c r="AX83" i="96"/>
  <c r="G83" i="96"/>
  <c r="F83" i="96"/>
  <c r="AX82" i="96"/>
  <c r="G82" i="96"/>
  <c r="F82" i="96"/>
  <c r="AX81" i="96"/>
  <c r="G81" i="96"/>
  <c r="F81" i="96"/>
  <c r="AX80" i="96"/>
  <c r="G80" i="96"/>
  <c r="F80" i="96"/>
  <c r="AX79" i="96"/>
  <c r="G79" i="96"/>
  <c r="F79" i="96"/>
  <c r="AX78" i="96"/>
  <c r="G78" i="96"/>
  <c r="F78" i="96"/>
  <c r="AX77" i="96"/>
  <c r="G77" i="96"/>
  <c r="F77" i="96"/>
  <c r="AX76" i="96"/>
  <c r="G76" i="96"/>
  <c r="F76" i="96"/>
  <c r="AX75" i="96"/>
  <c r="G75" i="96"/>
  <c r="F75" i="96"/>
  <c r="AX74" i="96"/>
  <c r="G74" i="96"/>
  <c r="F74" i="96"/>
  <c r="AX73" i="96"/>
  <c r="G73" i="96"/>
  <c r="F73" i="96"/>
  <c r="AX72" i="96"/>
  <c r="G72" i="96"/>
  <c r="F72" i="96"/>
  <c r="AX71" i="96"/>
  <c r="G71" i="96"/>
  <c r="F71" i="96"/>
  <c r="AX70" i="96"/>
  <c r="G70" i="96"/>
  <c r="F70" i="96"/>
  <c r="G69" i="96"/>
  <c r="F69" i="96"/>
  <c r="G68" i="96"/>
  <c r="F68" i="96"/>
  <c r="G67" i="96"/>
  <c r="F67" i="96"/>
  <c r="G66" i="96"/>
  <c r="F66" i="96"/>
  <c r="G65" i="96"/>
  <c r="F65" i="96"/>
  <c r="G64" i="96"/>
  <c r="F64" i="96"/>
  <c r="G63" i="96"/>
  <c r="F63" i="96"/>
  <c r="G62" i="96"/>
  <c r="F62" i="96"/>
  <c r="G61" i="96"/>
  <c r="F61" i="96"/>
  <c r="G60" i="96"/>
  <c r="F60" i="96"/>
  <c r="G59" i="96"/>
  <c r="F59" i="96"/>
  <c r="G58" i="96"/>
  <c r="F58" i="96"/>
  <c r="G57" i="96"/>
  <c r="F57" i="96"/>
  <c r="G56" i="96"/>
  <c r="F56" i="96"/>
  <c r="G55" i="96"/>
  <c r="F55" i="96"/>
  <c r="G54" i="96"/>
  <c r="F54" i="96"/>
  <c r="G53" i="96"/>
  <c r="F53" i="96"/>
  <c r="G52" i="96"/>
  <c r="F52" i="96"/>
  <c r="G51" i="96"/>
  <c r="F51" i="96"/>
  <c r="G50" i="96"/>
  <c r="F50" i="96"/>
  <c r="G49" i="96"/>
  <c r="F49" i="96"/>
  <c r="G48" i="96"/>
  <c r="F48" i="96"/>
  <c r="G47" i="96"/>
  <c r="F47" i="96"/>
  <c r="G46" i="96"/>
  <c r="F46" i="96"/>
  <c r="G45" i="96"/>
  <c r="F45" i="96"/>
  <c r="G44" i="96"/>
  <c r="F44" i="96"/>
  <c r="G43" i="96"/>
  <c r="F43" i="96"/>
  <c r="G42" i="96"/>
  <c r="F42" i="96"/>
  <c r="G41" i="96"/>
  <c r="F41" i="96"/>
  <c r="G40" i="96"/>
  <c r="F40" i="96"/>
  <c r="G39" i="96"/>
  <c r="F39" i="96"/>
  <c r="G38" i="96"/>
  <c r="F38" i="96"/>
  <c r="G37" i="96"/>
  <c r="F37" i="96"/>
  <c r="G36" i="96"/>
  <c r="F36" i="96"/>
  <c r="G35" i="96"/>
  <c r="F35" i="96"/>
  <c r="G34" i="96"/>
  <c r="F34" i="96"/>
  <c r="G33" i="96"/>
  <c r="F33" i="96"/>
  <c r="G32" i="96"/>
  <c r="F32" i="96"/>
  <c r="G31" i="96"/>
  <c r="F31" i="96"/>
  <c r="G30" i="96"/>
  <c r="F30" i="96"/>
  <c r="G29" i="96"/>
  <c r="F29" i="96"/>
  <c r="G28" i="96"/>
  <c r="F28" i="96"/>
  <c r="G27" i="96"/>
  <c r="F27" i="96"/>
  <c r="G26" i="96"/>
  <c r="F26" i="96"/>
  <c r="G25" i="96"/>
  <c r="F25" i="96"/>
  <c r="G24" i="96"/>
  <c r="F24" i="96"/>
  <c r="G23" i="96"/>
  <c r="F23" i="96"/>
  <c r="G22" i="96"/>
  <c r="F22" i="96"/>
  <c r="V21" i="96"/>
  <c r="G21" i="96"/>
  <c r="F21" i="96"/>
  <c r="G20" i="96"/>
  <c r="F20" i="96"/>
  <c r="R19" i="96"/>
  <c r="G19" i="96"/>
  <c r="F19" i="96"/>
  <c r="V18" i="96"/>
  <c r="G18" i="96"/>
  <c r="F18" i="96"/>
  <c r="G17" i="96"/>
  <c r="F17" i="96"/>
  <c r="G16" i="96"/>
  <c r="F16" i="96"/>
  <c r="V15" i="96"/>
  <c r="G15" i="96"/>
  <c r="F15" i="96"/>
  <c r="G14" i="96"/>
  <c r="F14" i="96"/>
  <c r="G13" i="96"/>
  <c r="F13" i="96"/>
  <c r="V12" i="96"/>
  <c r="G12" i="96"/>
  <c r="F12" i="96"/>
  <c r="C12" i="96"/>
  <c r="C3" i="96" s="1"/>
  <c r="O3" i="96" s="1"/>
  <c r="AE3" i="96" s="1"/>
  <c r="V11" i="96"/>
  <c r="G11" i="96"/>
  <c r="F11" i="96"/>
  <c r="G10" i="96"/>
  <c r="F10" i="96"/>
  <c r="C10" i="96"/>
  <c r="V17" i="96" s="1"/>
  <c r="V9" i="96"/>
  <c r="R9" i="96"/>
  <c r="G9" i="96"/>
  <c r="F9" i="96"/>
  <c r="V8" i="96"/>
  <c r="R8" i="96"/>
  <c r="G8" i="96"/>
  <c r="F8" i="96"/>
  <c r="V7" i="96"/>
  <c r="R7" i="96"/>
  <c r="G7" i="96"/>
  <c r="F7" i="96"/>
  <c r="V6" i="96"/>
  <c r="G6" i="96"/>
  <c r="F6" i="96"/>
  <c r="C6" i="96"/>
  <c r="V5" i="96"/>
  <c r="G5" i="96"/>
  <c r="F5" i="96"/>
  <c r="C5" i="96"/>
  <c r="Y4" i="96"/>
  <c r="W4" i="96"/>
  <c r="V4" i="96"/>
  <c r="R4" i="96"/>
  <c r="M66" i="96"/>
  <c r="U66" i="96" s="1"/>
  <c r="M65" i="96"/>
  <c r="U65" i="96" s="1"/>
  <c r="M64" i="96"/>
  <c r="U64" i="96" s="1"/>
  <c r="M60" i="96"/>
  <c r="U60" i="96" s="1"/>
  <c r="M59" i="96"/>
  <c r="U59" i="96" s="1"/>
  <c r="M58" i="96"/>
  <c r="U58" i="96" s="1"/>
  <c r="M54" i="96"/>
  <c r="U54" i="96" s="1"/>
  <c r="M53" i="96"/>
  <c r="U53" i="96" s="1"/>
  <c r="M52" i="96"/>
  <c r="U52" i="96" s="1"/>
  <c r="M48" i="96"/>
  <c r="U48" i="96" s="1"/>
  <c r="M47" i="96"/>
  <c r="U47" i="96" s="1"/>
  <c r="M46" i="96"/>
  <c r="U46" i="96" s="1"/>
  <c r="M44" i="96"/>
  <c r="U44" i="96" s="1"/>
  <c r="M42" i="96"/>
  <c r="U42" i="96" s="1"/>
  <c r="M41" i="96"/>
  <c r="U41" i="96" s="1"/>
  <c r="M40" i="96"/>
  <c r="U40" i="96" s="1"/>
  <c r="M38" i="96"/>
  <c r="U38" i="96" s="1"/>
  <c r="M36" i="96"/>
  <c r="U36" i="96" s="1"/>
  <c r="M35" i="96"/>
  <c r="U35" i="96" s="1"/>
  <c r="M34" i="96"/>
  <c r="U34" i="96" s="1"/>
  <c r="M32" i="96"/>
  <c r="U32" i="96" s="1"/>
  <c r="M30" i="96"/>
  <c r="U30" i="96" s="1"/>
  <c r="M29" i="96"/>
  <c r="U29" i="96" s="1"/>
  <c r="M28" i="96"/>
  <c r="U28" i="96" s="1"/>
  <c r="M26" i="96"/>
  <c r="U26" i="96" s="1"/>
  <c r="M24" i="96"/>
  <c r="U24" i="96" s="1"/>
  <c r="M23" i="96"/>
  <c r="U23" i="96" s="1"/>
  <c r="M22" i="96"/>
  <c r="U22" i="96" s="1"/>
  <c r="M20" i="96"/>
  <c r="U20" i="96" s="1"/>
  <c r="M18" i="96"/>
  <c r="U18" i="96" s="1"/>
  <c r="M17" i="96"/>
  <c r="U17" i="96" s="1"/>
  <c r="M16" i="96"/>
  <c r="U16" i="96" s="1"/>
  <c r="M14" i="96"/>
  <c r="U14" i="96" s="1"/>
  <c r="M12" i="96"/>
  <c r="U12" i="96" s="1"/>
  <c r="M11" i="96"/>
  <c r="U11" i="96" s="1"/>
  <c r="M10" i="96"/>
  <c r="U10" i="96" s="1"/>
  <c r="M8" i="96"/>
  <c r="U8" i="96" s="1"/>
  <c r="M6" i="96"/>
  <c r="U6" i="96" s="1"/>
  <c r="M5" i="96"/>
  <c r="U5" i="96" s="1"/>
  <c r="M4" i="96"/>
  <c r="U4" i="96" s="1"/>
  <c r="X4" i="96" s="1"/>
  <c r="M4" i="96" a="1"/>
  <c r="M69" i="96" s="1"/>
  <c r="U69" i="96" s="1"/>
  <c r="G4" i="96"/>
  <c r="F4" i="96"/>
  <c r="AT3" i="96"/>
  <c r="G98" i="95"/>
  <c r="F98" i="95"/>
  <c r="AX97" i="95"/>
  <c r="G97" i="95"/>
  <c r="F97" i="95"/>
  <c r="AX96" i="95"/>
  <c r="G96" i="95"/>
  <c r="F96" i="95"/>
  <c r="AX95" i="95"/>
  <c r="G95" i="95"/>
  <c r="F95" i="95"/>
  <c r="AX94" i="95"/>
  <c r="F94" i="95"/>
  <c r="AX93" i="95"/>
  <c r="G93" i="95"/>
  <c r="F93" i="95"/>
  <c r="AX92" i="95"/>
  <c r="G92" i="95"/>
  <c r="F92" i="95"/>
  <c r="AX91" i="95"/>
  <c r="G91" i="95"/>
  <c r="F91" i="95"/>
  <c r="AX90" i="95"/>
  <c r="G90" i="95"/>
  <c r="F90" i="95"/>
  <c r="AX89" i="95"/>
  <c r="G89" i="95"/>
  <c r="F89" i="95"/>
  <c r="AX88" i="95"/>
  <c r="G88" i="95"/>
  <c r="F88" i="95"/>
  <c r="AX87" i="95"/>
  <c r="G87" i="95"/>
  <c r="F87" i="95"/>
  <c r="AX86" i="95"/>
  <c r="G86" i="95"/>
  <c r="F86" i="95"/>
  <c r="AX85" i="95"/>
  <c r="G85" i="95"/>
  <c r="F85" i="95"/>
  <c r="AX84" i="95"/>
  <c r="G84" i="95"/>
  <c r="F84" i="95"/>
  <c r="AX83" i="95"/>
  <c r="G83" i="95"/>
  <c r="F83" i="95"/>
  <c r="AX82" i="95"/>
  <c r="G82" i="95"/>
  <c r="F82" i="95"/>
  <c r="AX81" i="95"/>
  <c r="G81" i="95"/>
  <c r="F81" i="95"/>
  <c r="AX80" i="95"/>
  <c r="G80" i="95"/>
  <c r="F80" i="95"/>
  <c r="G79" i="95"/>
  <c r="F79" i="95"/>
  <c r="G78" i="95"/>
  <c r="F78" i="95"/>
  <c r="G77" i="95"/>
  <c r="F77" i="95"/>
  <c r="G76" i="95"/>
  <c r="F76" i="95"/>
  <c r="G75" i="95"/>
  <c r="F75" i="95"/>
  <c r="G74" i="95"/>
  <c r="F74" i="95"/>
  <c r="G73" i="95"/>
  <c r="F73" i="95"/>
  <c r="G72" i="95"/>
  <c r="F72" i="95"/>
  <c r="G71" i="95"/>
  <c r="F71" i="95"/>
  <c r="G70" i="95"/>
  <c r="F70" i="95"/>
  <c r="G69" i="95"/>
  <c r="F69" i="95"/>
  <c r="G68" i="95"/>
  <c r="F68" i="95"/>
  <c r="G67" i="95"/>
  <c r="F67" i="95"/>
  <c r="G66" i="95"/>
  <c r="F66" i="95"/>
  <c r="G65" i="95"/>
  <c r="F65" i="95"/>
  <c r="G64" i="95"/>
  <c r="F64" i="95"/>
  <c r="G63" i="95"/>
  <c r="F63" i="95"/>
  <c r="G62" i="95"/>
  <c r="F62" i="95"/>
  <c r="G61" i="95"/>
  <c r="F61" i="95"/>
  <c r="G60" i="95"/>
  <c r="F60" i="95"/>
  <c r="G59" i="95"/>
  <c r="F59" i="95"/>
  <c r="G58" i="95"/>
  <c r="F58" i="95"/>
  <c r="G57" i="95"/>
  <c r="F57" i="95"/>
  <c r="G56" i="95"/>
  <c r="F56" i="95"/>
  <c r="G55" i="95"/>
  <c r="F55" i="95"/>
  <c r="V54" i="95"/>
  <c r="G54" i="95"/>
  <c r="F54" i="95"/>
  <c r="G53" i="95"/>
  <c r="F53" i="95"/>
  <c r="G52" i="95"/>
  <c r="F52" i="95"/>
  <c r="V51" i="95"/>
  <c r="G51" i="95"/>
  <c r="F51" i="95"/>
  <c r="G50" i="95"/>
  <c r="F50" i="95"/>
  <c r="G49" i="95"/>
  <c r="F49" i="95"/>
  <c r="G48" i="95"/>
  <c r="F48" i="95"/>
  <c r="G47" i="95"/>
  <c r="F47" i="95"/>
  <c r="G46" i="95"/>
  <c r="F46" i="95"/>
  <c r="V45" i="95"/>
  <c r="G45" i="95"/>
  <c r="F45" i="95"/>
  <c r="G44" i="95"/>
  <c r="F44" i="95"/>
  <c r="G43" i="95"/>
  <c r="F43" i="95"/>
  <c r="G42" i="95"/>
  <c r="F42" i="95"/>
  <c r="G41" i="95"/>
  <c r="F41" i="95"/>
  <c r="G40" i="95"/>
  <c r="F40" i="95"/>
  <c r="G39" i="95"/>
  <c r="F39" i="95"/>
  <c r="V38" i="95"/>
  <c r="G38" i="95"/>
  <c r="F38" i="95"/>
  <c r="V37" i="95"/>
  <c r="G37" i="95"/>
  <c r="F37" i="95"/>
  <c r="V36" i="95"/>
  <c r="G36" i="95"/>
  <c r="F36" i="95"/>
  <c r="V35" i="95"/>
  <c r="G35" i="95"/>
  <c r="F35" i="95"/>
  <c r="G34" i="95"/>
  <c r="F34" i="95"/>
  <c r="R33" i="95"/>
  <c r="G33" i="95"/>
  <c r="F33" i="95"/>
  <c r="R32" i="95"/>
  <c r="G32" i="95"/>
  <c r="F32" i="95"/>
  <c r="G31" i="95"/>
  <c r="F31" i="95"/>
  <c r="R30" i="95"/>
  <c r="G30" i="95"/>
  <c r="F30" i="95"/>
  <c r="R29" i="95"/>
  <c r="G29" i="95"/>
  <c r="F29" i="95"/>
  <c r="G28" i="95"/>
  <c r="F28" i="95"/>
  <c r="R27" i="95"/>
  <c r="G27" i="95"/>
  <c r="F27" i="95"/>
  <c r="R26" i="95"/>
  <c r="G26" i="95"/>
  <c r="F26" i="95"/>
  <c r="G25" i="95"/>
  <c r="F25" i="95"/>
  <c r="R24" i="95"/>
  <c r="G24" i="95"/>
  <c r="F24" i="95"/>
  <c r="R23" i="95"/>
  <c r="G23" i="95"/>
  <c r="F23" i="95"/>
  <c r="G22" i="95"/>
  <c r="F22" i="95"/>
  <c r="R21" i="95"/>
  <c r="G21" i="95"/>
  <c r="F21" i="95"/>
  <c r="R20" i="95"/>
  <c r="G20" i="95"/>
  <c r="F20" i="95"/>
  <c r="G19" i="95"/>
  <c r="F19" i="95"/>
  <c r="R18" i="95"/>
  <c r="G18" i="95"/>
  <c r="F18" i="95"/>
  <c r="R17" i="95"/>
  <c r="G17" i="95"/>
  <c r="F17" i="95"/>
  <c r="G16" i="95"/>
  <c r="F16" i="95"/>
  <c r="G15" i="95"/>
  <c r="F15" i="95"/>
  <c r="G14" i="95"/>
  <c r="F14" i="95"/>
  <c r="V13" i="95"/>
  <c r="G13" i="95"/>
  <c r="F13" i="95"/>
  <c r="G12" i="95"/>
  <c r="F12" i="95"/>
  <c r="C12" i="95"/>
  <c r="G11" i="95"/>
  <c r="F11" i="95"/>
  <c r="V10" i="95"/>
  <c r="G10" i="95"/>
  <c r="F10" i="95"/>
  <c r="C10" i="95"/>
  <c r="V9" i="95"/>
  <c r="G9" i="95"/>
  <c r="F9" i="95"/>
  <c r="V8" i="95"/>
  <c r="G8" i="95"/>
  <c r="F8" i="95"/>
  <c r="G7" i="95"/>
  <c r="F7" i="95"/>
  <c r="R6" i="95"/>
  <c r="G6" i="95"/>
  <c r="F6" i="95"/>
  <c r="C6" i="95"/>
  <c r="V5" i="95"/>
  <c r="G5" i="95"/>
  <c r="F5" i="95"/>
  <c r="C5" i="95"/>
  <c r="W4" i="95"/>
  <c r="V4" i="95"/>
  <c r="Y4" i="95" s="1"/>
  <c r="M78" i="95"/>
  <c r="U78" i="95" s="1"/>
  <c r="M77" i="95"/>
  <c r="U77" i="95" s="1"/>
  <c r="M76" i="95"/>
  <c r="U76" i="95" s="1"/>
  <c r="M72" i="95"/>
  <c r="U72" i="95" s="1"/>
  <c r="M71" i="95"/>
  <c r="U71" i="95" s="1"/>
  <c r="M70" i="95"/>
  <c r="U70" i="95" s="1"/>
  <c r="M66" i="95"/>
  <c r="U66" i="95" s="1"/>
  <c r="M65" i="95"/>
  <c r="U65" i="95" s="1"/>
  <c r="M64" i="95"/>
  <c r="U64" i="95" s="1"/>
  <c r="M60" i="95"/>
  <c r="U60" i="95" s="1"/>
  <c r="M59" i="95"/>
  <c r="U59" i="95" s="1"/>
  <c r="M58" i="95"/>
  <c r="U58" i="95" s="1"/>
  <c r="M54" i="95"/>
  <c r="U54" i="95" s="1"/>
  <c r="M53" i="95"/>
  <c r="U53" i="95" s="1"/>
  <c r="M52" i="95"/>
  <c r="U52" i="95" s="1"/>
  <c r="M48" i="95"/>
  <c r="U48" i="95" s="1"/>
  <c r="M47" i="95"/>
  <c r="U47" i="95" s="1"/>
  <c r="M46" i="95"/>
  <c r="U46" i="95" s="1"/>
  <c r="M42" i="95"/>
  <c r="U42" i="95" s="1"/>
  <c r="M41" i="95"/>
  <c r="U41" i="95" s="1"/>
  <c r="M40" i="95"/>
  <c r="U40" i="95" s="1"/>
  <c r="M36" i="95"/>
  <c r="U36" i="95" s="1"/>
  <c r="M35" i="95"/>
  <c r="U35" i="95" s="1"/>
  <c r="M34" i="95"/>
  <c r="U34" i="95" s="1"/>
  <c r="M30" i="95"/>
  <c r="U30" i="95" s="1"/>
  <c r="M29" i="95"/>
  <c r="U29" i="95" s="1"/>
  <c r="M28" i="95"/>
  <c r="U28" i="95" s="1"/>
  <c r="M24" i="95"/>
  <c r="U24" i="95" s="1"/>
  <c r="M23" i="95"/>
  <c r="U23" i="95" s="1"/>
  <c r="M22" i="95"/>
  <c r="U22" i="95" s="1"/>
  <c r="M18" i="95"/>
  <c r="U18" i="95" s="1"/>
  <c r="M17" i="95"/>
  <c r="U17" i="95" s="1"/>
  <c r="M16" i="95"/>
  <c r="U16" i="95" s="1"/>
  <c r="M12" i="95"/>
  <c r="U12" i="95" s="1"/>
  <c r="M11" i="95"/>
  <c r="U11" i="95" s="1"/>
  <c r="M10" i="95"/>
  <c r="U10" i="95" s="1"/>
  <c r="M6" i="95"/>
  <c r="U6" i="95" s="1"/>
  <c r="M5" i="95"/>
  <c r="U5" i="95" s="1"/>
  <c r="M4" i="95"/>
  <c r="U4" i="95" s="1"/>
  <c r="X4" i="95" s="1"/>
  <c r="M4" i="95" a="1"/>
  <c r="M75" i="95" s="1"/>
  <c r="U75" i="95" s="1"/>
  <c r="G4" i="95"/>
  <c r="F4" i="95"/>
  <c r="AT3" i="95"/>
  <c r="C3" i="95"/>
  <c r="O3" i="95" s="1"/>
  <c r="G98" i="94"/>
  <c r="F98" i="94"/>
  <c r="AX97" i="94"/>
  <c r="G97" i="94"/>
  <c r="F97" i="94"/>
  <c r="AX96" i="94"/>
  <c r="G96" i="94"/>
  <c r="F96" i="94"/>
  <c r="AX95" i="94"/>
  <c r="G95" i="94"/>
  <c r="F95" i="94"/>
  <c r="AX94" i="94"/>
  <c r="F94" i="94"/>
  <c r="AX93" i="94"/>
  <c r="G93" i="94"/>
  <c r="F93" i="94"/>
  <c r="AX92" i="94"/>
  <c r="G92" i="94"/>
  <c r="F92" i="94"/>
  <c r="AX91" i="94"/>
  <c r="G91" i="94"/>
  <c r="F91" i="94"/>
  <c r="AX90" i="94"/>
  <c r="G90" i="94"/>
  <c r="F90" i="94"/>
  <c r="G89" i="94"/>
  <c r="F89" i="94"/>
  <c r="G88" i="94"/>
  <c r="F88" i="94"/>
  <c r="G87" i="94"/>
  <c r="F87" i="94"/>
  <c r="G86" i="94"/>
  <c r="F86" i="94"/>
  <c r="G85" i="94"/>
  <c r="F85" i="94"/>
  <c r="G84" i="94"/>
  <c r="F84" i="94"/>
  <c r="G83" i="94"/>
  <c r="F83" i="94"/>
  <c r="G82" i="94"/>
  <c r="F82" i="94"/>
  <c r="G81" i="94"/>
  <c r="F81" i="94"/>
  <c r="G80" i="94"/>
  <c r="F80" i="94"/>
  <c r="G79" i="94"/>
  <c r="F79" i="94"/>
  <c r="G78" i="94"/>
  <c r="F78" i="94"/>
  <c r="G77" i="94"/>
  <c r="F77" i="94"/>
  <c r="G76" i="94"/>
  <c r="F76" i="94"/>
  <c r="G75" i="94"/>
  <c r="F75" i="94"/>
  <c r="G74" i="94"/>
  <c r="F74" i="94"/>
  <c r="G73" i="94"/>
  <c r="F73" i="94"/>
  <c r="G72" i="94"/>
  <c r="F72" i="94"/>
  <c r="G71" i="94"/>
  <c r="F71" i="94"/>
  <c r="G70" i="94"/>
  <c r="F70" i="94"/>
  <c r="G69" i="94"/>
  <c r="F69" i="94"/>
  <c r="G68" i="94"/>
  <c r="F68" i="94"/>
  <c r="G67" i="94"/>
  <c r="F67" i="94"/>
  <c r="G66" i="94"/>
  <c r="F66" i="94"/>
  <c r="G65" i="94"/>
  <c r="F65" i="94"/>
  <c r="G64" i="94"/>
  <c r="F64" i="94"/>
  <c r="G63" i="94"/>
  <c r="F63" i="94"/>
  <c r="G62" i="94"/>
  <c r="F62" i="94"/>
  <c r="G61" i="94"/>
  <c r="F61" i="94"/>
  <c r="G60" i="94"/>
  <c r="F60" i="94"/>
  <c r="G59" i="94"/>
  <c r="F59" i="94"/>
  <c r="G58" i="94"/>
  <c r="F58" i="94"/>
  <c r="V57" i="94"/>
  <c r="G57" i="94"/>
  <c r="F57" i="94"/>
  <c r="G56" i="94"/>
  <c r="F56" i="94"/>
  <c r="G55" i="94"/>
  <c r="F55" i="94"/>
  <c r="G54" i="94"/>
  <c r="F54" i="94"/>
  <c r="G53" i="94"/>
  <c r="F53" i="94"/>
  <c r="G52" i="94"/>
  <c r="F52" i="94"/>
  <c r="G51" i="94"/>
  <c r="F51" i="94"/>
  <c r="G50" i="94"/>
  <c r="F50" i="94"/>
  <c r="G49" i="94"/>
  <c r="F49" i="94"/>
  <c r="G48" i="94"/>
  <c r="F48" i="94"/>
  <c r="G47" i="94"/>
  <c r="F47" i="94"/>
  <c r="G46" i="94"/>
  <c r="F46" i="94"/>
  <c r="V45" i="94"/>
  <c r="G45" i="94"/>
  <c r="F45" i="94"/>
  <c r="G44" i="94"/>
  <c r="F44" i="94"/>
  <c r="G43" i="94"/>
  <c r="F43" i="94"/>
  <c r="G42" i="94"/>
  <c r="F42" i="94"/>
  <c r="G41" i="94"/>
  <c r="F41" i="94"/>
  <c r="G40" i="94"/>
  <c r="F40" i="94"/>
  <c r="G39" i="94"/>
  <c r="F39" i="94"/>
  <c r="G38" i="94"/>
  <c r="F38" i="94"/>
  <c r="G37" i="94"/>
  <c r="F37" i="94"/>
  <c r="V36" i="94"/>
  <c r="G36" i="94"/>
  <c r="F36" i="94"/>
  <c r="G35" i="94"/>
  <c r="F35" i="94"/>
  <c r="G34" i="94"/>
  <c r="F34" i="94"/>
  <c r="G33" i="94"/>
  <c r="F33" i="94"/>
  <c r="G32" i="94"/>
  <c r="F32" i="94"/>
  <c r="R31" i="94"/>
  <c r="G31" i="94"/>
  <c r="F31" i="94"/>
  <c r="V30" i="94"/>
  <c r="G30" i="94"/>
  <c r="F30" i="94"/>
  <c r="G29" i="94"/>
  <c r="F29" i="94"/>
  <c r="G28" i="94"/>
  <c r="F28" i="94"/>
  <c r="G27" i="94"/>
  <c r="F27" i="94"/>
  <c r="G26" i="94"/>
  <c r="F26" i="94"/>
  <c r="G25" i="94"/>
  <c r="F25" i="94"/>
  <c r="G24" i="94"/>
  <c r="F24" i="94"/>
  <c r="G23" i="94"/>
  <c r="F23" i="94"/>
  <c r="R22" i="94"/>
  <c r="G22" i="94"/>
  <c r="F22" i="94"/>
  <c r="V21" i="94"/>
  <c r="G21" i="94"/>
  <c r="F21" i="94"/>
  <c r="G20" i="94"/>
  <c r="F20" i="94"/>
  <c r="G19" i="94"/>
  <c r="F19" i="94"/>
  <c r="G18" i="94"/>
  <c r="F18" i="94"/>
  <c r="G17" i="94"/>
  <c r="F17" i="94"/>
  <c r="G16" i="94"/>
  <c r="F16" i="94"/>
  <c r="G15" i="94"/>
  <c r="F15" i="94"/>
  <c r="G14" i="94"/>
  <c r="F14" i="94"/>
  <c r="G13" i="94"/>
  <c r="F13" i="94"/>
  <c r="R12" i="94"/>
  <c r="G12" i="94"/>
  <c r="F12" i="94"/>
  <c r="C12" i="94"/>
  <c r="C3" i="94" s="1"/>
  <c r="O3" i="94" s="1"/>
  <c r="G11" i="94"/>
  <c r="F11" i="94"/>
  <c r="G10" i="94"/>
  <c r="F10" i="94"/>
  <c r="C10" i="94"/>
  <c r="V9" i="94"/>
  <c r="G9" i="94"/>
  <c r="F9" i="94"/>
  <c r="R8" i="94"/>
  <c r="G8" i="94"/>
  <c r="F8" i="94"/>
  <c r="R7" i="94"/>
  <c r="G7" i="94"/>
  <c r="F7" i="94"/>
  <c r="V6" i="94"/>
  <c r="G6" i="94"/>
  <c r="F6" i="94"/>
  <c r="C6" i="94"/>
  <c r="R13" i="94" s="1"/>
  <c r="V5" i="94"/>
  <c r="G5" i="94"/>
  <c r="F5" i="94"/>
  <c r="C5" i="94"/>
  <c r="W4" i="94"/>
  <c r="M88" i="94"/>
  <c r="U88" i="94" s="1"/>
  <c r="M86" i="94"/>
  <c r="U86" i="94" s="1"/>
  <c r="M85" i="94"/>
  <c r="U85" i="94" s="1"/>
  <c r="M84" i="94"/>
  <c r="U84" i="94" s="1"/>
  <c r="M82" i="94"/>
  <c r="U82" i="94" s="1"/>
  <c r="M80" i="94"/>
  <c r="U80" i="94" s="1"/>
  <c r="M79" i="94"/>
  <c r="U79" i="94" s="1"/>
  <c r="M78" i="94"/>
  <c r="U78" i="94" s="1"/>
  <c r="M76" i="94"/>
  <c r="U76" i="94" s="1"/>
  <c r="M74" i="94"/>
  <c r="U74" i="94" s="1"/>
  <c r="M73" i="94"/>
  <c r="U73" i="94" s="1"/>
  <c r="M72" i="94"/>
  <c r="U72" i="94" s="1"/>
  <c r="M70" i="94"/>
  <c r="U70" i="94" s="1"/>
  <c r="M68" i="94"/>
  <c r="U68" i="94" s="1"/>
  <c r="M67" i="94"/>
  <c r="U67" i="94" s="1"/>
  <c r="M66" i="94"/>
  <c r="U66" i="94" s="1"/>
  <c r="M64" i="94"/>
  <c r="U64" i="94" s="1"/>
  <c r="M62" i="94"/>
  <c r="U62" i="94" s="1"/>
  <c r="M61" i="94"/>
  <c r="U61" i="94" s="1"/>
  <c r="M60" i="94"/>
  <c r="U60" i="94" s="1"/>
  <c r="M58" i="94"/>
  <c r="U58" i="94" s="1"/>
  <c r="M56" i="94"/>
  <c r="U56" i="94" s="1"/>
  <c r="M55" i="94"/>
  <c r="U55" i="94" s="1"/>
  <c r="M54" i="94"/>
  <c r="U54" i="94" s="1"/>
  <c r="M52" i="94"/>
  <c r="U52" i="94" s="1"/>
  <c r="M50" i="94"/>
  <c r="U50" i="94" s="1"/>
  <c r="M49" i="94"/>
  <c r="U49" i="94" s="1"/>
  <c r="M48" i="94"/>
  <c r="U48" i="94" s="1"/>
  <c r="M46" i="94"/>
  <c r="U46" i="94" s="1"/>
  <c r="M44" i="94"/>
  <c r="U44" i="94" s="1"/>
  <c r="M43" i="94"/>
  <c r="U43" i="94" s="1"/>
  <c r="M42" i="94"/>
  <c r="U42" i="94" s="1"/>
  <c r="M40" i="94"/>
  <c r="U40" i="94" s="1"/>
  <c r="M38" i="94"/>
  <c r="U38" i="94" s="1"/>
  <c r="M37" i="94"/>
  <c r="U37" i="94" s="1"/>
  <c r="M36" i="94"/>
  <c r="U36" i="94" s="1"/>
  <c r="M34" i="94"/>
  <c r="U34" i="94" s="1"/>
  <c r="M32" i="94"/>
  <c r="U32" i="94" s="1"/>
  <c r="M31" i="94"/>
  <c r="U31" i="94" s="1"/>
  <c r="M30" i="94"/>
  <c r="U30" i="94" s="1"/>
  <c r="M28" i="94"/>
  <c r="U28" i="94" s="1"/>
  <c r="M26" i="94"/>
  <c r="U26" i="94" s="1"/>
  <c r="M25" i="94"/>
  <c r="U25" i="94" s="1"/>
  <c r="M24" i="94"/>
  <c r="U24" i="94" s="1"/>
  <c r="M22" i="94"/>
  <c r="U22" i="94" s="1"/>
  <c r="M20" i="94"/>
  <c r="U20" i="94" s="1"/>
  <c r="M19" i="94"/>
  <c r="U19" i="94" s="1"/>
  <c r="M18" i="94"/>
  <c r="U18" i="94" s="1"/>
  <c r="M16" i="94"/>
  <c r="U16" i="94" s="1"/>
  <c r="M14" i="94"/>
  <c r="U14" i="94" s="1"/>
  <c r="M13" i="94"/>
  <c r="U13" i="94" s="1"/>
  <c r="M12" i="94"/>
  <c r="U12" i="94" s="1"/>
  <c r="M10" i="94"/>
  <c r="U10" i="94" s="1"/>
  <c r="M8" i="94"/>
  <c r="U8" i="94" s="1"/>
  <c r="M7" i="94"/>
  <c r="U7" i="94" s="1"/>
  <c r="M6" i="94"/>
  <c r="U6" i="94" s="1"/>
  <c r="M4" i="94"/>
  <c r="U4" i="94" s="1"/>
  <c r="X4" i="94" s="1"/>
  <c r="M4" i="94" a="1"/>
  <c r="M89" i="94" s="1"/>
  <c r="U89" i="94" s="1"/>
  <c r="G4" i="94"/>
  <c r="F4" i="94"/>
  <c r="AT3" i="94"/>
  <c r="S98" i="93"/>
  <c r="R98" i="93"/>
  <c r="G98" i="93"/>
  <c r="F98" i="93"/>
  <c r="R97" i="93"/>
  <c r="G97" i="93"/>
  <c r="F97" i="93"/>
  <c r="R96" i="93"/>
  <c r="G96" i="93"/>
  <c r="F96" i="93"/>
  <c r="R95" i="93"/>
  <c r="G95" i="93"/>
  <c r="F95" i="93"/>
  <c r="R94" i="93"/>
  <c r="F94" i="93"/>
  <c r="R93" i="93"/>
  <c r="G93" i="93"/>
  <c r="F93" i="93"/>
  <c r="R92" i="93"/>
  <c r="G92" i="93"/>
  <c r="F92" i="93"/>
  <c r="R91" i="93"/>
  <c r="G91" i="93"/>
  <c r="F91" i="93"/>
  <c r="R90" i="93"/>
  <c r="G90" i="93"/>
  <c r="F90" i="93"/>
  <c r="R89" i="93"/>
  <c r="G89" i="93"/>
  <c r="F89" i="93"/>
  <c r="R88" i="93"/>
  <c r="G88" i="93"/>
  <c r="F88" i="93"/>
  <c r="R87" i="93"/>
  <c r="G87" i="93"/>
  <c r="F87" i="93"/>
  <c r="R86" i="93"/>
  <c r="G86" i="93"/>
  <c r="F86" i="93"/>
  <c r="R85" i="93"/>
  <c r="G85" i="93"/>
  <c r="F85" i="93"/>
  <c r="R84" i="93"/>
  <c r="G84" i="93"/>
  <c r="F84" i="93"/>
  <c r="R83" i="93"/>
  <c r="G83" i="93"/>
  <c r="F83" i="93"/>
  <c r="R82" i="93"/>
  <c r="G82" i="93"/>
  <c r="F82" i="93"/>
  <c r="R81" i="93"/>
  <c r="G81" i="93"/>
  <c r="F81" i="93"/>
  <c r="R80" i="93"/>
  <c r="G80" i="93"/>
  <c r="F80" i="93"/>
  <c r="R79" i="93"/>
  <c r="G79" i="93"/>
  <c r="F79" i="93"/>
  <c r="R78" i="93"/>
  <c r="G78" i="93"/>
  <c r="F78" i="93"/>
  <c r="V77" i="93"/>
  <c r="R77" i="93"/>
  <c r="G77" i="93"/>
  <c r="F77" i="93"/>
  <c r="R76" i="93"/>
  <c r="G76" i="93"/>
  <c r="F76" i="93"/>
  <c r="R75" i="93"/>
  <c r="G75" i="93"/>
  <c r="F75" i="93"/>
  <c r="R74" i="93"/>
  <c r="G74" i="93"/>
  <c r="F74" i="93"/>
  <c r="R73" i="93"/>
  <c r="G73" i="93"/>
  <c r="F73" i="93"/>
  <c r="R72" i="93"/>
  <c r="G72" i="93"/>
  <c r="F72" i="93"/>
  <c r="R71" i="93"/>
  <c r="G71" i="93"/>
  <c r="F71" i="93"/>
  <c r="R70" i="93"/>
  <c r="G70" i="93"/>
  <c r="F70" i="93"/>
  <c r="R69" i="93"/>
  <c r="G69" i="93"/>
  <c r="F69" i="93"/>
  <c r="V68" i="93"/>
  <c r="R68" i="93"/>
  <c r="G68" i="93"/>
  <c r="F68" i="93"/>
  <c r="R67" i="93"/>
  <c r="G67" i="93"/>
  <c r="F67" i="93"/>
  <c r="R66" i="93"/>
  <c r="G66" i="93"/>
  <c r="F66" i="93"/>
  <c r="R65" i="93"/>
  <c r="G65" i="93"/>
  <c r="F65" i="93"/>
  <c r="R64" i="93"/>
  <c r="G64" i="93"/>
  <c r="F64" i="93"/>
  <c r="R63" i="93"/>
  <c r="G63" i="93"/>
  <c r="F63" i="93"/>
  <c r="R62" i="93"/>
  <c r="G62" i="93"/>
  <c r="F62" i="93"/>
  <c r="R61" i="93"/>
  <c r="G61" i="93"/>
  <c r="F61" i="93"/>
  <c r="R60" i="93"/>
  <c r="G60" i="93"/>
  <c r="F60" i="93"/>
  <c r="V59" i="93"/>
  <c r="R59" i="93"/>
  <c r="G59" i="93"/>
  <c r="F59" i="93"/>
  <c r="R58" i="93"/>
  <c r="G58" i="93"/>
  <c r="F58" i="93"/>
  <c r="R57" i="93"/>
  <c r="G57" i="93"/>
  <c r="F57" i="93"/>
  <c r="R56" i="93"/>
  <c r="G56" i="93"/>
  <c r="F56" i="93"/>
  <c r="R55" i="93"/>
  <c r="G55" i="93"/>
  <c r="F55" i="93"/>
  <c r="R54" i="93"/>
  <c r="G54" i="93"/>
  <c r="F54" i="93"/>
  <c r="R53" i="93"/>
  <c r="G53" i="93"/>
  <c r="F53" i="93"/>
  <c r="R52" i="93"/>
  <c r="G52" i="93"/>
  <c r="F52" i="93"/>
  <c r="R51" i="93"/>
  <c r="G51" i="93"/>
  <c r="F51" i="93"/>
  <c r="R50" i="93"/>
  <c r="G50" i="93"/>
  <c r="F50" i="93"/>
  <c r="R49" i="93"/>
  <c r="G49" i="93"/>
  <c r="F49" i="93"/>
  <c r="R48" i="93"/>
  <c r="G48" i="93"/>
  <c r="F48" i="93"/>
  <c r="R47" i="93"/>
  <c r="G47" i="93"/>
  <c r="F47" i="93"/>
  <c r="R46" i="93"/>
  <c r="G46" i="93"/>
  <c r="F46" i="93"/>
  <c r="R45" i="93"/>
  <c r="G45" i="93"/>
  <c r="F45" i="93"/>
  <c r="R44" i="93"/>
  <c r="G44" i="93"/>
  <c r="F44" i="93"/>
  <c r="R43" i="93"/>
  <c r="G43" i="93"/>
  <c r="F43" i="93"/>
  <c r="R42" i="93"/>
  <c r="G42" i="93"/>
  <c r="F42" i="93"/>
  <c r="R41" i="93"/>
  <c r="G41" i="93"/>
  <c r="F41" i="93"/>
  <c r="R40" i="93"/>
  <c r="G40" i="93"/>
  <c r="F40" i="93"/>
  <c r="R39" i="93"/>
  <c r="G39" i="93"/>
  <c r="F39" i="93"/>
  <c r="R38" i="93"/>
  <c r="G38" i="93"/>
  <c r="F38" i="93"/>
  <c r="R37" i="93"/>
  <c r="G37" i="93"/>
  <c r="F37" i="93"/>
  <c r="R36" i="93"/>
  <c r="G36" i="93"/>
  <c r="F36" i="93"/>
  <c r="R35" i="93"/>
  <c r="G35" i="93"/>
  <c r="F35" i="93"/>
  <c r="R34" i="93"/>
  <c r="G34" i="93"/>
  <c r="F34" i="93"/>
  <c r="R33" i="93"/>
  <c r="G33" i="93"/>
  <c r="F33" i="93"/>
  <c r="R32" i="93"/>
  <c r="G32" i="93"/>
  <c r="F32" i="93"/>
  <c r="R31" i="93"/>
  <c r="G31" i="93"/>
  <c r="F31" i="93"/>
  <c r="R30" i="93"/>
  <c r="G30" i="93"/>
  <c r="F30" i="93"/>
  <c r="R29" i="93"/>
  <c r="G29" i="93"/>
  <c r="F29" i="93"/>
  <c r="R28" i="93"/>
  <c r="G28" i="93"/>
  <c r="F28" i="93"/>
  <c r="R27" i="93"/>
  <c r="G27" i="93"/>
  <c r="F27" i="93"/>
  <c r="R26" i="93"/>
  <c r="G26" i="93"/>
  <c r="F26" i="93"/>
  <c r="R25" i="93"/>
  <c r="G25" i="93"/>
  <c r="F25" i="93"/>
  <c r="R24" i="93"/>
  <c r="G24" i="93"/>
  <c r="F24" i="93"/>
  <c r="R23" i="93"/>
  <c r="G23" i="93"/>
  <c r="F23" i="93"/>
  <c r="R22" i="93"/>
  <c r="G22" i="93"/>
  <c r="F22" i="93"/>
  <c r="R21" i="93"/>
  <c r="G21" i="93"/>
  <c r="F21" i="93"/>
  <c r="R20" i="93"/>
  <c r="G20" i="93"/>
  <c r="F20" i="93"/>
  <c r="R19" i="93"/>
  <c r="G19" i="93"/>
  <c r="F19" i="93"/>
  <c r="R18" i="93"/>
  <c r="G18" i="93"/>
  <c r="F18" i="93"/>
  <c r="R17" i="93"/>
  <c r="G17" i="93"/>
  <c r="F17" i="93"/>
  <c r="R16" i="93"/>
  <c r="G16" i="93"/>
  <c r="F16" i="93"/>
  <c r="V15" i="93"/>
  <c r="R15" i="93"/>
  <c r="G15" i="93"/>
  <c r="F15" i="93"/>
  <c r="R14" i="93"/>
  <c r="G14" i="93"/>
  <c r="F14" i="93"/>
  <c r="R13" i="93"/>
  <c r="G13" i="93"/>
  <c r="F13" i="93"/>
  <c r="V12" i="93"/>
  <c r="R12" i="93"/>
  <c r="G12" i="93"/>
  <c r="F12" i="93"/>
  <c r="C12" i="93"/>
  <c r="V11" i="93"/>
  <c r="R11" i="93"/>
  <c r="G11" i="93"/>
  <c r="F11" i="93"/>
  <c r="R10" i="93"/>
  <c r="G10" i="93"/>
  <c r="F10" i="93"/>
  <c r="C10" i="93"/>
  <c r="V83" i="93" s="1"/>
  <c r="V9" i="93"/>
  <c r="R9" i="93"/>
  <c r="G9" i="93"/>
  <c r="F9" i="93"/>
  <c r="R8" i="93"/>
  <c r="G8" i="93"/>
  <c r="F8" i="93"/>
  <c r="R7" i="93"/>
  <c r="G7" i="93"/>
  <c r="F7" i="93"/>
  <c r="V6" i="93"/>
  <c r="R6" i="93"/>
  <c r="G6" i="93"/>
  <c r="F6" i="93"/>
  <c r="R5" i="93"/>
  <c r="G5" i="93"/>
  <c r="F5" i="93"/>
  <c r="C5" i="93"/>
  <c r="Y4" i="93"/>
  <c r="W4" i="93"/>
  <c r="V4" i="93"/>
  <c r="R4" i="93"/>
  <c r="M94" i="93"/>
  <c r="U94" i="93" s="1"/>
  <c r="M82" i="93"/>
  <c r="U82" i="93" s="1"/>
  <c r="M81" i="93"/>
  <c r="U81" i="93" s="1"/>
  <c r="M76" i="93"/>
  <c r="U76" i="93" s="1"/>
  <c r="M64" i="93"/>
  <c r="U64" i="93" s="1"/>
  <c r="M63" i="93"/>
  <c r="U63" i="93" s="1"/>
  <c r="M58" i="93"/>
  <c r="U58" i="93" s="1"/>
  <c r="M46" i="93"/>
  <c r="U46" i="93" s="1"/>
  <c r="M45" i="93"/>
  <c r="U45" i="93" s="1"/>
  <c r="M40" i="93"/>
  <c r="U40" i="93" s="1"/>
  <c r="M28" i="93"/>
  <c r="U28" i="93" s="1"/>
  <c r="M27" i="93"/>
  <c r="U27" i="93" s="1"/>
  <c r="M22" i="93"/>
  <c r="U22" i="93" s="1"/>
  <c r="M10" i="93"/>
  <c r="U10" i="93" s="1"/>
  <c r="M9" i="93"/>
  <c r="U9" i="93" s="1"/>
  <c r="M4" i="93"/>
  <c r="U4" i="93" s="1"/>
  <c r="X4" i="93" s="1"/>
  <c r="M4" i="93" a="1"/>
  <c r="M88" i="93" s="1"/>
  <c r="U88" i="93" s="1"/>
  <c r="G4" i="93"/>
  <c r="F4" i="93"/>
  <c r="AT3" i="93"/>
  <c r="R3" i="93"/>
  <c r="C3" i="93"/>
  <c r="O3" i="93" s="1"/>
  <c r="P3" i="93" s="1"/>
  <c r="AF3" i="93" s="1"/>
  <c r="AO3" i="93" s="1"/>
  <c r="G98" i="92"/>
  <c r="F98" i="92"/>
  <c r="AX97" i="92"/>
  <c r="G97" i="92"/>
  <c r="F97" i="92"/>
  <c r="AX96" i="92"/>
  <c r="G96" i="92"/>
  <c r="F96" i="92"/>
  <c r="AX95" i="92"/>
  <c r="G95" i="92"/>
  <c r="F95" i="92"/>
  <c r="AX94" i="92"/>
  <c r="F94" i="92"/>
  <c r="AX93" i="92"/>
  <c r="G93" i="92"/>
  <c r="F93" i="92"/>
  <c r="AX92" i="92"/>
  <c r="G92" i="92"/>
  <c r="F92" i="92"/>
  <c r="AX91" i="92"/>
  <c r="G91" i="92"/>
  <c r="F91" i="92"/>
  <c r="AX90" i="92"/>
  <c r="G90" i="92"/>
  <c r="F90" i="92"/>
  <c r="AX89" i="92"/>
  <c r="G89" i="92"/>
  <c r="F89" i="92"/>
  <c r="AX88" i="92"/>
  <c r="G88" i="92"/>
  <c r="F88" i="92"/>
  <c r="AX87" i="92"/>
  <c r="G87" i="92"/>
  <c r="F87" i="92"/>
  <c r="AX86" i="92"/>
  <c r="G86" i="92"/>
  <c r="F86" i="92"/>
  <c r="AX85" i="92"/>
  <c r="G85" i="92"/>
  <c r="F85" i="92"/>
  <c r="AX84" i="92"/>
  <c r="G84" i="92"/>
  <c r="F84" i="92"/>
  <c r="AX83" i="92"/>
  <c r="G83" i="92"/>
  <c r="F83" i="92"/>
  <c r="AX82" i="92"/>
  <c r="G82" i="92"/>
  <c r="F82" i="92"/>
  <c r="AX81" i="92"/>
  <c r="G81" i="92"/>
  <c r="F81" i="92"/>
  <c r="AX80" i="92"/>
  <c r="G80" i="92"/>
  <c r="F80" i="92"/>
  <c r="AX79" i="92"/>
  <c r="G79" i="92"/>
  <c r="F79" i="92"/>
  <c r="AX78" i="92"/>
  <c r="G78" i="92"/>
  <c r="F78" i="92"/>
  <c r="AX77" i="92"/>
  <c r="G77" i="92"/>
  <c r="F77" i="92"/>
  <c r="AX76" i="92"/>
  <c r="G76" i="92"/>
  <c r="F76" i="92"/>
  <c r="AX75" i="92"/>
  <c r="G75" i="92"/>
  <c r="F75" i="92"/>
  <c r="AX74" i="92"/>
  <c r="G74" i="92"/>
  <c r="F74" i="92"/>
  <c r="AX73" i="92"/>
  <c r="G73" i="92"/>
  <c r="F73" i="92"/>
  <c r="AX72" i="92"/>
  <c r="G72" i="92"/>
  <c r="F72" i="92"/>
  <c r="AX71" i="92"/>
  <c r="G71" i="92"/>
  <c r="F71" i="92"/>
  <c r="AX70" i="92"/>
  <c r="G70" i="92"/>
  <c r="F70" i="92"/>
  <c r="G69" i="92"/>
  <c r="F69" i="92"/>
  <c r="G68" i="92"/>
  <c r="F68" i="92"/>
  <c r="G67" i="92"/>
  <c r="F67" i="92"/>
  <c r="G66" i="92"/>
  <c r="F66" i="92"/>
  <c r="G65" i="92"/>
  <c r="F65" i="92"/>
  <c r="G64" i="92"/>
  <c r="F64" i="92"/>
  <c r="G63" i="92"/>
  <c r="F63" i="92"/>
  <c r="R62" i="92"/>
  <c r="G62" i="92"/>
  <c r="F62" i="92"/>
  <c r="G61" i="92"/>
  <c r="F61" i="92"/>
  <c r="G60" i="92"/>
  <c r="F60" i="92"/>
  <c r="G59" i="92"/>
  <c r="F59" i="92"/>
  <c r="G58" i="92"/>
  <c r="F58" i="92"/>
  <c r="G57" i="92"/>
  <c r="F57" i="92"/>
  <c r="G56" i="92"/>
  <c r="F56" i="92"/>
  <c r="G55" i="92"/>
  <c r="F55" i="92"/>
  <c r="G54" i="92"/>
  <c r="F54" i="92"/>
  <c r="G53" i="92"/>
  <c r="F53" i="92"/>
  <c r="G52" i="92"/>
  <c r="F52" i="92"/>
  <c r="G51" i="92"/>
  <c r="F51" i="92"/>
  <c r="G50" i="92"/>
  <c r="F50" i="92"/>
  <c r="G49" i="92"/>
  <c r="F49" i="92"/>
  <c r="G48" i="92"/>
  <c r="F48" i="92"/>
  <c r="G47" i="92"/>
  <c r="F47" i="92"/>
  <c r="G46" i="92"/>
  <c r="F46" i="92"/>
  <c r="G45" i="92"/>
  <c r="F45" i="92"/>
  <c r="G44" i="92"/>
  <c r="F44" i="92"/>
  <c r="G43" i="92"/>
  <c r="F43" i="92"/>
  <c r="G42" i="92"/>
  <c r="F42" i="92"/>
  <c r="G41" i="92"/>
  <c r="F41" i="92"/>
  <c r="G40" i="92"/>
  <c r="F40" i="92"/>
  <c r="G39" i="92"/>
  <c r="F39" i="92"/>
  <c r="G38" i="92"/>
  <c r="F38" i="92"/>
  <c r="G37" i="92"/>
  <c r="F37" i="92"/>
  <c r="G36" i="92"/>
  <c r="F36" i="92"/>
  <c r="G35" i="92"/>
  <c r="F35" i="92"/>
  <c r="G34" i="92"/>
  <c r="F34" i="92"/>
  <c r="R33" i="92"/>
  <c r="G33" i="92"/>
  <c r="F33" i="92"/>
  <c r="G32" i="92"/>
  <c r="F32" i="92"/>
  <c r="G31" i="92"/>
  <c r="F31" i="92"/>
  <c r="G30" i="92"/>
  <c r="F30" i="92"/>
  <c r="G29" i="92"/>
  <c r="F29" i="92"/>
  <c r="G28" i="92"/>
  <c r="F28" i="92"/>
  <c r="G27" i="92"/>
  <c r="F27" i="92"/>
  <c r="G26" i="92"/>
  <c r="F26" i="92"/>
  <c r="G25" i="92"/>
  <c r="F25" i="92"/>
  <c r="G24" i="92"/>
  <c r="F24" i="92"/>
  <c r="G23" i="92"/>
  <c r="F23" i="92"/>
  <c r="G22" i="92"/>
  <c r="F22" i="92"/>
  <c r="G21" i="92"/>
  <c r="F21" i="92"/>
  <c r="R20" i="92"/>
  <c r="G20" i="92"/>
  <c r="F20" i="92"/>
  <c r="G19" i="92"/>
  <c r="F19" i="92"/>
  <c r="G18" i="92"/>
  <c r="F18" i="92"/>
  <c r="R17" i="92"/>
  <c r="G17" i="92"/>
  <c r="F17" i="92"/>
  <c r="G16" i="92"/>
  <c r="F16" i="92"/>
  <c r="G15" i="92"/>
  <c r="F15" i="92"/>
  <c r="G14" i="92"/>
  <c r="F14" i="92"/>
  <c r="G13" i="92"/>
  <c r="F13" i="92"/>
  <c r="G12" i="92"/>
  <c r="F12" i="92"/>
  <c r="C12" i="92"/>
  <c r="G11" i="92"/>
  <c r="F11" i="92"/>
  <c r="G10" i="92"/>
  <c r="F10" i="92"/>
  <c r="C10" i="92"/>
  <c r="G9" i="92"/>
  <c r="F9" i="92"/>
  <c r="G8" i="92"/>
  <c r="F8" i="92"/>
  <c r="G7" i="92"/>
  <c r="F7" i="92"/>
  <c r="R6" i="92"/>
  <c r="G6" i="92"/>
  <c r="F6" i="92"/>
  <c r="C6" i="92"/>
  <c r="R35" i="92" s="1"/>
  <c r="R5" i="92"/>
  <c r="G5" i="92"/>
  <c r="F5" i="92"/>
  <c r="C5" i="92"/>
  <c r="W4" i="92"/>
  <c r="M61" i="92"/>
  <c r="U61" i="92" s="1"/>
  <c r="M60" i="92"/>
  <c r="U60" i="92" s="1"/>
  <c r="M43" i="92"/>
  <c r="U43" i="92" s="1"/>
  <c r="M42" i="92"/>
  <c r="U42" i="92" s="1"/>
  <c r="M25" i="92"/>
  <c r="U25" i="92" s="1"/>
  <c r="M24" i="92"/>
  <c r="U24" i="92" s="1"/>
  <c r="M7" i="92"/>
  <c r="U7" i="92" s="1"/>
  <c r="M6" i="92"/>
  <c r="U6" i="92" s="1"/>
  <c r="M4" i="92" a="1"/>
  <c r="G4" i="92"/>
  <c r="F4" i="92"/>
  <c r="AT3" i="92"/>
  <c r="C3" i="92"/>
  <c r="O3" i="92" s="1"/>
  <c r="G98" i="91"/>
  <c r="F98" i="91"/>
  <c r="AX97" i="91"/>
  <c r="G97" i="91"/>
  <c r="F97" i="91"/>
  <c r="AX96" i="91"/>
  <c r="G96" i="91"/>
  <c r="F96" i="91"/>
  <c r="AX95" i="91"/>
  <c r="G95" i="91"/>
  <c r="F95" i="91"/>
  <c r="AX94" i="91"/>
  <c r="F94" i="91"/>
  <c r="AX93" i="91"/>
  <c r="G93" i="91"/>
  <c r="F93" i="91"/>
  <c r="AX92" i="91"/>
  <c r="G92" i="91"/>
  <c r="F92" i="91"/>
  <c r="AX91" i="91"/>
  <c r="G91" i="91"/>
  <c r="F91" i="91"/>
  <c r="AX90" i="91"/>
  <c r="G90" i="91"/>
  <c r="F90" i="91"/>
  <c r="AX89" i="91"/>
  <c r="G89" i="91"/>
  <c r="F89" i="91"/>
  <c r="AX88" i="91"/>
  <c r="G88" i="91"/>
  <c r="F88" i="91"/>
  <c r="AX87" i="91"/>
  <c r="G87" i="91"/>
  <c r="F87" i="91"/>
  <c r="AX86" i="91"/>
  <c r="G86" i="91"/>
  <c r="F86" i="91"/>
  <c r="AX85" i="91"/>
  <c r="G85" i="91"/>
  <c r="F85" i="91"/>
  <c r="AX84" i="91"/>
  <c r="G84" i="91"/>
  <c r="F84" i="91"/>
  <c r="AX83" i="91"/>
  <c r="G83" i="91"/>
  <c r="F83" i="91"/>
  <c r="AX82" i="91"/>
  <c r="G82" i="91"/>
  <c r="F82" i="91"/>
  <c r="AX81" i="91"/>
  <c r="G81" i="91"/>
  <c r="F81" i="91"/>
  <c r="AX80" i="91"/>
  <c r="G80" i="91"/>
  <c r="F80" i="91"/>
  <c r="G79" i="91"/>
  <c r="F79" i="91"/>
  <c r="G78" i="91"/>
  <c r="F78" i="91"/>
  <c r="V77" i="91"/>
  <c r="G77" i="91"/>
  <c r="F77" i="91"/>
  <c r="G76" i="91"/>
  <c r="F76" i="91"/>
  <c r="V75" i="91"/>
  <c r="G75" i="91"/>
  <c r="F75" i="91"/>
  <c r="V74" i="91"/>
  <c r="G74" i="91"/>
  <c r="F74" i="91"/>
  <c r="G73" i="91"/>
  <c r="F73" i="91"/>
  <c r="G72" i="91"/>
  <c r="F72" i="91"/>
  <c r="G71" i="91"/>
  <c r="F71" i="91"/>
  <c r="G70" i="91"/>
  <c r="F70" i="91"/>
  <c r="G69" i="91"/>
  <c r="F69" i="91"/>
  <c r="V68" i="91"/>
  <c r="G68" i="91"/>
  <c r="F68" i="91"/>
  <c r="G67" i="91"/>
  <c r="F67" i="91"/>
  <c r="V66" i="91"/>
  <c r="G66" i="91"/>
  <c r="F66" i="91"/>
  <c r="V65" i="91"/>
  <c r="G65" i="91"/>
  <c r="F65" i="91"/>
  <c r="G64" i="91"/>
  <c r="F64" i="91"/>
  <c r="G63" i="91"/>
  <c r="F63" i="91"/>
  <c r="R62" i="91"/>
  <c r="G62" i="91"/>
  <c r="F62" i="91"/>
  <c r="G61" i="91"/>
  <c r="F61" i="91"/>
  <c r="G60" i="91"/>
  <c r="F60" i="91"/>
  <c r="V59" i="91"/>
  <c r="G59" i="91"/>
  <c r="F59" i="91"/>
  <c r="G58" i="91"/>
  <c r="F58" i="91"/>
  <c r="V57" i="91"/>
  <c r="G57" i="91"/>
  <c r="F57" i="91"/>
  <c r="V56" i="91"/>
  <c r="G56" i="91"/>
  <c r="F56" i="91"/>
  <c r="G55" i="91"/>
  <c r="F55" i="91"/>
  <c r="G54" i="91"/>
  <c r="F54" i="91"/>
  <c r="G53" i="91"/>
  <c r="F53" i="91"/>
  <c r="G52" i="91"/>
  <c r="F52" i="91"/>
  <c r="G51" i="91"/>
  <c r="F51" i="91"/>
  <c r="V50" i="91"/>
  <c r="G50" i="91"/>
  <c r="F50" i="91"/>
  <c r="G49" i="91"/>
  <c r="F49" i="91"/>
  <c r="V48" i="91"/>
  <c r="G48" i="91"/>
  <c r="F48" i="91"/>
  <c r="V47" i="91"/>
  <c r="G47" i="91"/>
  <c r="F47" i="91"/>
  <c r="R46" i="91"/>
  <c r="G46" i="91"/>
  <c r="F46" i="91"/>
  <c r="G45" i="91"/>
  <c r="F45" i="91"/>
  <c r="G44" i="91"/>
  <c r="F44" i="91"/>
  <c r="R43" i="91"/>
  <c r="G43" i="91"/>
  <c r="F43" i="91"/>
  <c r="G42" i="91"/>
  <c r="F42" i="91"/>
  <c r="V41" i="91"/>
  <c r="G41" i="91"/>
  <c r="F41" i="91"/>
  <c r="G40" i="91"/>
  <c r="F40" i="91"/>
  <c r="V39" i="91"/>
  <c r="G39" i="91"/>
  <c r="F39" i="91"/>
  <c r="V38" i="91"/>
  <c r="G38" i="91"/>
  <c r="F38" i="91"/>
  <c r="R37" i="91"/>
  <c r="G37" i="91"/>
  <c r="F37" i="91"/>
  <c r="G36" i="91"/>
  <c r="F36" i="91"/>
  <c r="R35" i="91"/>
  <c r="G35" i="91"/>
  <c r="F35" i="91"/>
  <c r="R34" i="91"/>
  <c r="G34" i="91"/>
  <c r="F34" i="91"/>
  <c r="G33" i="91"/>
  <c r="F33" i="91"/>
  <c r="V32" i="91"/>
  <c r="G32" i="91"/>
  <c r="F32" i="91"/>
  <c r="G31" i="91"/>
  <c r="F31" i="91"/>
  <c r="V30" i="91"/>
  <c r="G30" i="91"/>
  <c r="F30" i="91"/>
  <c r="V29" i="91"/>
  <c r="G29" i="91"/>
  <c r="F29" i="91"/>
  <c r="R28" i="91"/>
  <c r="G28" i="91"/>
  <c r="F28" i="91"/>
  <c r="V27" i="91"/>
  <c r="G27" i="91"/>
  <c r="F27" i="91"/>
  <c r="G26" i="91"/>
  <c r="F26" i="91"/>
  <c r="G25" i="91"/>
  <c r="F25" i="91"/>
  <c r="V24" i="91"/>
  <c r="G24" i="91"/>
  <c r="F24" i="91"/>
  <c r="V23" i="91"/>
  <c r="G23" i="91"/>
  <c r="F23" i="91"/>
  <c r="G22" i="91"/>
  <c r="F22" i="91"/>
  <c r="V21" i="91"/>
  <c r="G21" i="91"/>
  <c r="F21" i="91"/>
  <c r="V20" i="91"/>
  <c r="G20" i="91"/>
  <c r="F20" i="91"/>
  <c r="G19" i="91"/>
  <c r="F19" i="91"/>
  <c r="V18" i="91"/>
  <c r="G18" i="91"/>
  <c r="F18" i="91"/>
  <c r="G17" i="91"/>
  <c r="F17" i="91"/>
  <c r="G16" i="91"/>
  <c r="F16" i="91"/>
  <c r="V15" i="91"/>
  <c r="G15" i="91"/>
  <c r="F15" i="91"/>
  <c r="V14" i="91"/>
  <c r="G14" i="91"/>
  <c r="F14" i="91"/>
  <c r="R13" i="91"/>
  <c r="G13" i="91"/>
  <c r="F13" i="91"/>
  <c r="V12" i="91"/>
  <c r="G12" i="91"/>
  <c r="F12" i="91"/>
  <c r="C12" i="91"/>
  <c r="V11" i="91"/>
  <c r="G11" i="91"/>
  <c r="F11" i="91"/>
  <c r="V10" i="91"/>
  <c r="G10" i="91"/>
  <c r="F10" i="91"/>
  <c r="C10" i="91"/>
  <c r="V72" i="91" s="1"/>
  <c r="V9" i="91"/>
  <c r="R9" i="91"/>
  <c r="G9" i="91"/>
  <c r="F9" i="91"/>
  <c r="V8" i="91"/>
  <c r="R8" i="91"/>
  <c r="G8" i="91"/>
  <c r="F8" i="91"/>
  <c r="V7" i="91"/>
  <c r="R7" i="91"/>
  <c r="G7" i="91"/>
  <c r="F7" i="91"/>
  <c r="V6" i="91"/>
  <c r="G6" i="91"/>
  <c r="F6" i="91"/>
  <c r="C6" i="91"/>
  <c r="R55" i="91" s="1"/>
  <c r="V5" i="91"/>
  <c r="G5" i="91"/>
  <c r="F5" i="91"/>
  <c r="C5" i="91"/>
  <c r="Y4" i="91"/>
  <c r="W4" i="91"/>
  <c r="V4" i="91"/>
  <c r="R4" i="91"/>
  <c r="M76" i="91"/>
  <c r="U76" i="91" s="1"/>
  <c r="M74" i="91"/>
  <c r="U74" i="91" s="1"/>
  <c r="M70" i="91"/>
  <c r="U70" i="91" s="1"/>
  <c r="M69" i="91"/>
  <c r="U69" i="91" s="1"/>
  <c r="M68" i="91"/>
  <c r="U68" i="91" s="1"/>
  <c r="M64" i="91"/>
  <c r="U64" i="91" s="1"/>
  <c r="M62" i="91"/>
  <c r="U62" i="91" s="1"/>
  <c r="M58" i="91"/>
  <c r="U58" i="91" s="1"/>
  <c r="M57" i="91"/>
  <c r="U57" i="91" s="1"/>
  <c r="M56" i="91"/>
  <c r="U56" i="91" s="1"/>
  <c r="M52" i="91"/>
  <c r="U52" i="91" s="1"/>
  <c r="M50" i="91"/>
  <c r="U50" i="91" s="1"/>
  <c r="M46" i="91"/>
  <c r="U46" i="91" s="1"/>
  <c r="M45" i="91"/>
  <c r="U45" i="91" s="1"/>
  <c r="M44" i="91"/>
  <c r="U44" i="91" s="1"/>
  <c r="M40" i="91"/>
  <c r="U40" i="91" s="1"/>
  <c r="M38" i="91"/>
  <c r="U38" i="91" s="1"/>
  <c r="M34" i="91"/>
  <c r="U34" i="91" s="1"/>
  <c r="M33" i="91"/>
  <c r="U33" i="91" s="1"/>
  <c r="M32" i="91"/>
  <c r="U32" i="91" s="1"/>
  <c r="M28" i="91"/>
  <c r="U28" i="91" s="1"/>
  <c r="M26" i="91"/>
  <c r="U26" i="91" s="1"/>
  <c r="M22" i="91"/>
  <c r="U22" i="91" s="1"/>
  <c r="M21" i="91"/>
  <c r="U21" i="91" s="1"/>
  <c r="M20" i="91"/>
  <c r="U20" i="91" s="1"/>
  <c r="M16" i="91"/>
  <c r="U16" i="91" s="1"/>
  <c r="M14" i="91"/>
  <c r="U14" i="91" s="1"/>
  <c r="M10" i="91"/>
  <c r="U10" i="91" s="1"/>
  <c r="M9" i="91"/>
  <c r="U9" i="91" s="1"/>
  <c r="M8" i="91"/>
  <c r="U8" i="91" s="1"/>
  <c r="M4" i="91"/>
  <c r="U4" i="91" s="1"/>
  <c r="X4" i="91" s="1"/>
  <c r="M4" i="91" a="1"/>
  <c r="G4" i="91"/>
  <c r="F4" i="91"/>
  <c r="AT3" i="91"/>
  <c r="C3" i="91"/>
  <c r="O3" i="91" s="1"/>
  <c r="G98" i="90"/>
  <c r="F98" i="90"/>
  <c r="AX97" i="90"/>
  <c r="G97" i="90"/>
  <c r="F97" i="90"/>
  <c r="AX96" i="90"/>
  <c r="G96" i="90"/>
  <c r="F96" i="90"/>
  <c r="AX95" i="90"/>
  <c r="G95" i="90"/>
  <c r="F95" i="90"/>
  <c r="AX94" i="90"/>
  <c r="F94" i="90"/>
  <c r="AX93" i="90"/>
  <c r="G93" i="90"/>
  <c r="F93" i="90"/>
  <c r="AX92" i="90"/>
  <c r="G92" i="90"/>
  <c r="F92" i="90"/>
  <c r="AX91" i="90"/>
  <c r="G91" i="90"/>
  <c r="F91" i="90"/>
  <c r="AX90" i="90"/>
  <c r="G90" i="90"/>
  <c r="F90" i="90"/>
  <c r="G89" i="90"/>
  <c r="F89" i="90"/>
  <c r="R88" i="90"/>
  <c r="G88" i="90"/>
  <c r="F88" i="90"/>
  <c r="R87" i="90"/>
  <c r="G87" i="90"/>
  <c r="F87" i="90"/>
  <c r="R86" i="90"/>
  <c r="G86" i="90"/>
  <c r="F86" i="90"/>
  <c r="R85" i="90"/>
  <c r="G85" i="90"/>
  <c r="F85" i="90"/>
  <c r="G84" i="90"/>
  <c r="F84" i="90"/>
  <c r="G83" i="90"/>
  <c r="F83" i="90"/>
  <c r="G82" i="90"/>
  <c r="F82" i="90"/>
  <c r="V81" i="90"/>
  <c r="G81" i="90"/>
  <c r="F81" i="90"/>
  <c r="G80" i="90"/>
  <c r="F80" i="90"/>
  <c r="R79" i="90"/>
  <c r="G79" i="90"/>
  <c r="F79" i="90"/>
  <c r="R78" i="90"/>
  <c r="G78" i="90"/>
  <c r="F78" i="90"/>
  <c r="R77" i="90"/>
  <c r="G77" i="90"/>
  <c r="F77" i="90"/>
  <c r="R76" i="90"/>
  <c r="G76" i="90"/>
  <c r="F76" i="90"/>
  <c r="G75" i="90"/>
  <c r="F75" i="90"/>
  <c r="G74" i="90"/>
  <c r="F74" i="90"/>
  <c r="G73" i="90"/>
  <c r="F73" i="90"/>
  <c r="V72" i="90"/>
  <c r="G72" i="90"/>
  <c r="F72" i="90"/>
  <c r="G71" i="90"/>
  <c r="F71" i="90"/>
  <c r="R70" i="90"/>
  <c r="G70" i="90"/>
  <c r="F70" i="90"/>
  <c r="R69" i="90"/>
  <c r="G69" i="90"/>
  <c r="F69" i="90"/>
  <c r="R68" i="90"/>
  <c r="G68" i="90"/>
  <c r="F68" i="90"/>
  <c r="R67" i="90"/>
  <c r="G67" i="90"/>
  <c r="F67" i="90"/>
  <c r="G66" i="90"/>
  <c r="F66" i="90"/>
  <c r="G65" i="90"/>
  <c r="F65" i="90"/>
  <c r="G64" i="90"/>
  <c r="F64" i="90"/>
  <c r="V63" i="90"/>
  <c r="G63" i="90"/>
  <c r="F63" i="90"/>
  <c r="G62" i="90"/>
  <c r="F62" i="90"/>
  <c r="R61" i="90"/>
  <c r="G61" i="90"/>
  <c r="F61" i="90"/>
  <c r="R60" i="90"/>
  <c r="G60" i="90"/>
  <c r="F60" i="90"/>
  <c r="R59" i="90"/>
  <c r="G59" i="90"/>
  <c r="F59" i="90"/>
  <c r="R58" i="90"/>
  <c r="G58" i="90"/>
  <c r="F58" i="90"/>
  <c r="G57" i="90"/>
  <c r="F57" i="90"/>
  <c r="G56" i="90"/>
  <c r="F56" i="90"/>
  <c r="G55" i="90"/>
  <c r="F55" i="90"/>
  <c r="V54" i="90"/>
  <c r="G54" i="90"/>
  <c r="F54" i="90"/>
  <c r="G53" i="90"/>
  <c r="F53" i="90"/>
  <c r="R52" i="90"/>
  <c r="G52" i="90"/>
  <c r="F52" i="90"/>
  <c r="R51" i="90"/>
  <c r="G51" i="90"/>
  <c r="F51" i="90"/>
  <c r="R50" i="90"/>
  <c r="G50" i="90"/>
  <c r="F50" i="90"/>
  <c r="R49" i="90"/>
  <c r="G49" i="90"/>
  <c r="F49" i="90"/>
  <c r="G48" i="90"/>
  <c r="F48" i="90"/>
  <c r="R47" i="90"/>
  <c r="G47" i="90"/>
  <c r="F47" i="90"/>
  <c r="V46" i="90"/>
  <c r="G46" i="90"/>
  <c r="F46" i="90"/>
  <c r="V45" i="90"/>
  <c r="G45" i="90"/>
  <c r="F45" i="90"/>
  <c r="R44" i="90"/>
  <c r="G44" i="90"/>
  <c r="F44" i="90"/>
  <c r="V43" i="90"/>
  <c r="G43" i="90"/>
  <c r="F43" i="90"/>
  <c r="V42" i="90"/>
  <c r="G42" i="90"/>
  <c r="F42" i="90"/>
  <c r="R41" i="90"/>
  <c r="G41" i="90"/>
  <c r="F41" i="90"/>
  <c r="V40" i="90"/>
  <c r="G40" i="90"/>
  <c r="F40" i="90"/>
  <c r="V39" i="90"/>
  <c r="G39" i="90"/>
  <c r="F39" i="90"/>
  <c r="R38" i="90"/>
  <c r="G38" i="90"/>
  <c r="F38" i="90"/>
  <c r="V37" i="90"/>
  <c r="G37" i="90"/>
  <c r="F37" i="90"/>
  <c r="V36" i="90"/>
  <c r="G36" i="90"/>
  <c r="F36" i="90"/>
  <c r="R35" i="90"/>
  <c r="G35" i="90"/>
  <c r="F35" i="90"/>
  <c r="V34" i="90"/>
  <c r="G34" i="90"/>
  <c r="F34" i="90"/>
  <c r="V33" i="90"/>
  <c r="G33" i="90"/>
  <c r="F33" i="90"/>
  <c r="R32" i="90"/>
  <c r="G32" i="90"/>
  <c r="F32" i="90"/>
  <c r="V31" i="90"/>
  <c r="G31" i="90"/>
  <c r="F31" i="90"/>
  <c r="V30" i="90"/>
  <c r="G30" i="90"/>
  <c r="F30" i="90"/>
  <c r="R29" i="90"/>
  <c r="G29" i="90"/>
  <c r="F29" i="90"/>
  <c r="V28" i="90"/>
  <c r="G28" i="90"/>
  <c r="F28" i="90"/>
  <c r="V27" i="90"/>
  <c r="G27" i="90"/>
  <c r="F27" i="90"/>
  <c r="R26" i="90"/>
  <c r="G26" i="90"/>
  <c r="F26" i="90"/>
  <c r="V25" i="90"/>
  <c r="G25" i="90"/>
  <c r="F25" i="90"/>
  <c r="V24" i="90"/>
  <c r="G24" i="90"/>
  <c r="F24" i="90"/>
  <c r="R23" i="90"/>
  <c r="G23" i="90"/>
  <c r="F23" i="90"/>
  <c r="V22" i="90"/>
  <c r="G22" i="90"/>
  <c r="F22" i="90"/>
  <c r="V21" i="90"/>
  <c r="G21" i="90"/>
  <c r="F21" i="90"/>
  <c r="R20" i="90"/>
  <c r="G20" i="90"/>
  <c r="F20" i="90"/>
  <c r="V19" i="90"/>
  <c r="G19" i="90"/>
  <c r="F19" i="90"/>
  <c r="V18" i="90"/>
  <c r="G18" i="90"/>
  <c r="F18" i="90"/>
  <c r="R17" i="90"/>
  <c r="G17" i="90"/>
  <c r="F17" i="90"/>
  <c r="V16" i="90"/>
  <c r="G16" i="90"/>
  <c r="F16" i="90"/>
  <c r="V15" i="90"/>
  <c r="G15" i="90"/>
  <c r="F15" i="90"/>
  <c r="R14" i="90"/>
  <c r="G14" i="90"/>
  <c r="F14" i="90"/>
  <c r="V13" i="90"/>
  <c r="G13" i="90"/>
  <c r="F13" i="90"/>
  <c r="V12" i="90"/>
  <c r="G12" i="90"/>
  <c r="F12" i="90"/>
  <c r="C12" i="90"/>
  <c r="V11" i="90"/>
  <c r="R11" i="90"/>
  <c r="G11" i="90"/>
  <c r="F11" i="90"/>
  <c r="V10" i="90"/>
  <c r="R10" i="90"/>
  <c r="G10" i="90"/>
  <c r="F10" i="90"/>
  <c r="C10" i="90"/>
  <c r="V47" i="90" s="1"/>
  <c r="V9" i="90"/>
  <c r="R9" i="90"/>
  <c r="G9" i="90"/>
  <c r="F9" i="90"/>
  <c r="V8" i="90"/>
  <c r="G8" i="90"/>
  <c r="F8" i="90"/>
  <c r="V7" i="90"/>
  <c r="G7" i="90"/>
  <c r="F7" i="90"/>
  <c r="V6" i="90"/>
  <c r="G6" i="90"/>
  <c r="F6" i="90"/>
  <c r="C6" i="90"/>
  <c r="R89" i="90" s="1"/>
  <c r="V5" i="90"/>
  <c r="R5" i="90"/>
  <c r="G5" i="90"/>
  <c r="F5" i="90"/>
  <c r="C5" i="90"/>
  <c r="W4" i="90"/>
  <c r="V4" i="90"/>
  <c r="Y4" i="90" s="1"/>
  <c r="R4" i="90"/>
  <c r="M85" i="90"/>
  <c r="U85" i="90" s="1"/>
  <c r="M84" i="90"/>
  <c r="U84" i="90" s="1"/>
  <c r="M67" i="90"/>
  <c r="U67" i="90" s="1"/>
  <c r="M66" i="90"/>
  <c r="U66" i="90" s="1"/>
  <c r="M49" i="90"/>
  <c r="U49" i="90" s="1"/>
  <c r="M48" i="90"/>
  <c r="U48" i="90" s="1"/>
  <c r="M31" i="90"/>
  <c r="U31" i="90" s="1"/>
  <c r="M30" i="90"/>
  <c r="U30" i="90" s="1"/>
  <c r="M13" i="90"/>
  <c r="U13" i="90" s="1"/>
  <c r="M12" i="90"/>
  <c r="U12" i="90" s="1"/>
  <c r="M4" i="90" a="1"/>
  <c r="M73" i="90" s="1"/>
  <c r="U73" i="90" s="1"/>
  <c r="G4" i="90"/>
  <c r="F4" i="90"/>
  <c r="AT3" i="90"/>
  <c r="R3" i="90"/>
  <c r="AH3" i="90" s="1"/>
  <c r="AQ3" i="90" s="1"/>
  <c r="C3" i="90"/>
  <c r="O3" i="90" s="1"/>
  <c r="AE3" i="90" s="1"/>
  <c r="AN3" i="90" s="1"/>
  <c r="S98" i="89"/>
  <c r="R98" i="89"/>
  <c r="G98" i="89"/>
  <c r="F98" i="89"/>
  <c r="R97" i="89"/>
  <c r="G97" i="89"/>
  <c r="F97" i="89"/>
  <c r="R96" i="89"/>
  <c r="G96" i="89"/>
  <c r="F96" i="89"/>
  <c r="R95" i="89"/>
  <c r="G95" i="89"/>
  <c r="F95" i="89"/>
  <c r="R94" i="89"/>
  <c r="F94" i="89"/>
  <c r="R93" i="89"/>
  <c r="G93" i="89"/>
  <c r="F93" i="89"/>
  <c r="R92" i="89"/>
  <c r="G92" i="89"/>
  <c r="F92" i="89"/>
  <c r="R91" i="89"/>
  <c r="G91" i="89"/>
  <c r="F91" i="89"/>
  <c r="R90" i="89"/>
  <c r="G90" i="89"/>
  <c r="F90" i="89"/>
  <c r="R89" i="89"/>
  <c r="G89" i="89"/>
  <c r="F89" i="89"/>
  <c r="R88" i="89"/>
  <c r="G88" i="89"/>
  <c r="F88" i="89"/>
  <c r="R87" i="89"/>
  <c r="G87" i="89"/>
  <c r="F87" i="89"/>
  <c r="R86" i="89"/>
  <c r="G86" i="89"/>
  <c r="F86" i="89"/>
  <c r="R85" i="89"/>
  <c r="G85" i="89"/>
  <c r="F85" i="89"/>
  <c r="R84" i="89"/>
  <c r="G84" i="89"/>
  <c r="F84" i="89"/>
  <c r="V83" i="89"/>
  <c r="R83" i="89"/>
  <c r="G83" i="89"/>
  <c r="F83" i="89"/>
  <c r="R82" i="89"/>
  <c r="G82" i="89"/>
  <c r="F82" i="89"/>
  <c r="R81" i="89"/>
  <c r="G81" i="89"/>
  <c r="F81" i="89"/>
  <c r="R80" i="89"/>
  <c r="G80" i="89"/>
  <c r="F80" i="89"/>
  <c r="R79" i="89"/>
  <c r="G79" i="89"/>
  <c r="F79" i="89"/>
  <c r="R78" i="89"/>
  <c r="G78" i="89"/>
  <c r="F78" i="89"/>
  <c r="V77" i="89"/>
  <c r="R77" i="89"/>
  <c r="G77" i="89"/>
  <c r="F77" i="89"/>
  <c r="R76" i="89"/>
  <c r="G76" i="89"/>
  <c r="F76" i="89"/>
  <c r="R75" i="89"/>
  <c r="G75" i="89"/>
  <c r="F75" i="89"/>
  <c r="R74" i="89"/>
  <c r="G74" i="89"/>
  <c r="F74" i="89"/>
  <c r="R73" i="89"/>
  <c r="G73" i="89"/>
  <c r="F73" i="89"/>
  <c r="R72" i="89"/>
  <c r="G72" i="89"/>
  <c r="F72" i="89"/>
  <c r="R71" i="89"/>
  <c r="G71" i="89"/>
  <c r="F71" i="89"/>
  <c r="R70" i="89"/>
  <c r="G70" i="89"/>
  <c r="F70" i="89"/>
  <c r="R69" i="89"/>
  <c r="G69" i="89"/>
  <c r="F69" i="89"/>
  <c r="V68" i="89"/>
  <c r="R68" i="89"/>
  <c r="G68" i="89"/>
  <c r="F68" i="89"/>
  <c r="R67" i="89"/>
  <c r="G67" i="89"/>
  <c r="F67" i="89"/>
  <c r="R66" i="89"/>
  <c r="G66" i="89"/>
  <c r="F66" i="89"/>
  <c r="R65" i="89"/>
  <c r="G65" i="89"/>
  <c r="F65" i="89"/>
  <c r="R64" i="89"/>
  <c r="G64" i="89"/>
  <c r="F64" i="89"/>
  <c r="R63" i="89"/>
  <c r="G63" i="89"/>
  <c r="F63" i="89"/>
  <c r="R62" i="89"/>
  <c r="G62" i="89"/>
  <c r="F62" i="89"/>
  <c r="R61" i="89"/>
  <c r="G61" i="89"/>
  <c r="F61" i="89"/>
  <c r="R60" i="89"/>
  <c r="G60" i="89"/>
  <c r="F60" i="89"/>
  <c r="V59" i="89"/>
  <c r="R59" i="89"/>
  <c r="G59" i="89"/>
  <c r="F59" i="89"/>
  <c r="R58" i="89"/>
  <c r="G58" i="89"/>
  <c r="F58" i="89"/>
  <c r="R57" i="89"/>
  <c r="G57" i="89"/>
  <c r="F57" i="89"/>
  <c r="R56" i="89"/>
  <c r="G56" i="89"/>
  <c r="F56" i="89"/>
  <c r="R55" i="89"/>
  <c r="G55" i="89"/>
  <c r="F55" i="89"/>
  <c r="R54" i="89"/>
  <c r="G54" i="89"/>
  <c r="F54" i="89"/>
  <c r="R53" i="89"/>
  <c r="G53" i="89"/>
  <c r="F53" i="89"/>
  <c r="R52" i="89"/>
  <c r="G52" i="89"/>
  <c r="F52" i="89"/>
  <c r="R51" i="89"/>
  <c r="G51" i="89"/>
  <c r="F51" i="89"/>
  <c r="V50" i="89"/>
  <c r="R50" i="89"/>
  <c r="G50" i="89"/>
  <c r="F50" i="89"/>
  <c r="R49" i="89"/>
  <c r="G49" i="89"/>
  <c r="F49" i="89"/>
  <c r="R48" i="89"/>
  <c r="G48" i="89"/>
  <c r="F48" i="89"/>
  <c r="R47" i="89"/>
  <c r="G47" i="89"/>
  <c r="F47" i="89"/>
  <c r="R46" i="89"/>
  <c r="G46" i="89"/>
  <c r="F46" i="89"/>
  <c r="R45" i="89"/>
  <c r="G45" i="89"/>
  <c r="F45" i="89"/>
  <c r="R44" i="89"/>
  <c r="G44" i="89"/>
  <c r="F44" i="89"/>
  <c r="R43" i="89"/>
  <c r="G43" i="89"/>
  <c r="F43" i="89"/>
  <c r="R42" i="89"/>
  <c r="G42" i="89"/>
  <c r="F42" i="89"/>
  <c r="V41" i="89"/>
  <c r="R41" i="89"/>
  <c r="G41" i="89"/>
  <c r="F41" i="89"/>
  <c r="R40" i="89"/>
  <c r="G40" i="89"/>
  <c r="F40" i="89"/>
  <c r="R39" i="89"/>
  <c r="G39" i="89"/>
  <c r="F39" i="89"/>
  <c r="R38" i="89"/>
  <c r="G38" i="89"/>
  <c r="F38" i="89"/>
  <c r="R37" i="89"/>
  <c r="G37" i="89"/>
  <c r="F37" i="89"/>
  <c r="R36" i="89"/>
  <c r="G36" i="89"/>
  <c r="F36" i="89"/>
  <c r="R35" i="89"/>
  <c r="G35" i="89"/>
  <c r="F35" i="89"/>
  <c r="R34" i="89"/>
  <c r="G34" i="89"/>
  <c r="F34" i="89"/>
  <c r="R33" i="89"/>
  <c r="G33" i="89"/>
  <c r="F33" i="89"/>
  <c r="V32" i="89"/>
  <c r="R32" i="89"/>
  <c r="G32" i="89"/>
  <c r="F32" i="89"/>
  <c r="R31" i="89"/>
  <c r="G31" i="89"/>
  <c r="F31" i="89"/>
  <c r="R30" i="89"/>
  <c r="G30" i="89"/>
  <c r="F30" i="89"/>
  <c r="R29" i="89"/>
  <c r="G29" i="89"/>
  <c r="F29" i="89"/>
  <c r="R28" i="89"/>
  <c r="G28" i="89"/>
  <c r="F28" i="89"/>
  <c r="R27" i="89"/>
  <c r="G27" i="89"/>
  <c r="F27" i="89"/>
  <c r="R26" i="89"/>
  <c r="G26" i="89"/>
  <c r="F26" i="89"/>
  <c r="R25" i="89"/>
  <c r="G25" i="89"/>
  <c r="F25" i="89"/>
  <c r="R24" i="89"/>
  <c r="G24" i="89"/>
  <c r="F24" i="89"/>
  <c r="V23" i="89"/>
  <c r="R23" i="89"/>
  <c r="G23" i="89"/>
  <c r="F23" i="89"/>
  <c r="R22" i="89"/>
  <c r="G22" i="89"/>
  <c r="F22" i="89"/>
  <c r="R21" i="89"/>
  <c r="G21" i="89"/>
  <c r="F21" i="89"/>
  <c r="R20" i="89"/>
  <c r="G20" i="89"/>
  <c r="F20" i="89"/>
  <c r="R19" i="89"/>
  <c r="G19" i="89"/>
  <c r="F19" i="89"/>
  <c r="R18" i="89"/>
  <c r="G18" i="89"/>
  <c r="F18" i="89"/>
  <c r="R17" i="89"/>
  <c r="G17" i="89"/>
  <c r="F17" i="89"/>
  <c r="R16" i="89"/>
  <c r="G16" i="89"/>
  <c r="F16" i="89"/>
  <c r="R15" i="89"/>
  <c r="G15" i="89"/>
  <c r="F15" i="89"/>
  <c r="V14" i="89"/>
  <c r="R14" i="89"/>
  <c r="G14" i="89"/>
  <c r="F14" i="89"/>
  <c r="R13" i="89"/>
  <c r="G13" i="89"/>
  <c r="F13" i="89"/>
  <c r="R12" i="89"/>
  <c r="G12" i="89"/>
  <c r="F12" i="89"/>
  <c r="C12" i="89"/>
  <c r="R11" i="89"/>
  <c r="G11" i="89"/>
  <c r="F11" i="89"/>
  <c r="R10" i="89"/>
  <c r="G10" i="89"/>
  <c r="F10" i="89"/>
  <c r="C10" i="89"/>
  <c r="V92" i="89" s="1"/>
  <c r="V9" i="89"/>
  <c r="R9" i="89"/>
  <c r="G9" i="89"/>
  <c r="F9" i="89"/>
  <c r="R8" i="89"/>
  <c r="G8" i="89"/>
  <c r="F8" i="89"/>
  <c r="R7" i="89"/>
  <c r="G7" i="89"/>
  <c r="F7" i="89"/>
  <c r="R6" i="89"/>
  <c r="G6" i="89"/>
  <c r="F6" i="89"/>
  <c r="V5" i="89"/>
  <c r="R5" i="89"/>
  <c r="G5" i="89"/>
  <c r="F5" i="89"/>
  <c r="C5" i="89"/>
  <c r="W4" i="89"/>
  <c r="V4" i="89"/>
  <c r="Y4" i="89" s="1"/>
  <c r="R4" i="89"/>
  <c r="M98" i="89"/>
  <c r="U98" i="89" s="1"/>
  <c r="M97" i="89"/>
  <c r="U97" i="89" s="1"/>
  <c r="M96" i="89"/>
  <c r="U96" i="89" s="1"/>
  <c r="M95" i="89"/>
  <c r="U95" i="89" s="1"/>
  <c r="M92" i="89"/>
  <c r="U92" i="89" s="1"/>
  <c r="M91" i="89"/>
  <c r="U91" i="89" s="1"/>
  <c r="M90" i="89"/>
  <c r="U90" i="89" s="1"/>
  <c r="M89" i="89"/>
  <c r="U89" i="89" s="1"/>
  <c r="M86" i="89"/>
  <c r="U86" i="89" s="1"/>
  <c r="M85" i="89"/>
  <c r="U85" i="89" s="1"/>
  <c r="M84" i="89"/>
  <c r="U84" i="89" s="1"/>
  <c r="M83" i="89"/>
  <c r="U83" i="89" s="1"/>
  <c r="M80" i="89"/>
  <c r="U80" i="89" s="1"/>
  <c r="M79" i="89"/>
  <c r="U79" i="89" s="1"/>
  <c r="M78" i="89"/>
  <c r="U78" i="89" s="1"/>
  <c r="M77" i="89"/>
  <c r="U77" i="89" s="1"/>
  <c r="M74" i="89"/>
  <c r="U74" i="89" s="1"/>
  <c r="M73" i="89"/>
  <c r="U73" i="89" s="1"/>
  <c r="M72" i="89"/>
  <c r="U72" i="89" s="1"/>
  <c r="M71" i="89"/>
  <c r="U71" i="89" s="1"/>
  <c r="M68" i="89"/>
  <c r="U68" i="89" s="1"/>
  <c r="M67" i="89"/>
  <c r="U67" i="89" s="1"/>
  <c r="M66" i="89"/>
  <c r="U66" i="89" s="1"/>
  <c r="M65" i="89"/>
  <c r="U65" i="89" s="1"/>
  <c r="M62" i="89"/>
  <c r="U62" i="89" s="1"/>
  <c r="M61" i="89"/>
  <c r="U61" i="89" s="1"/>
  <c r="M60" i="89"/>
  <c r="U60" i="89" s="1"/>
  <c r="M59" i="89"/>
  <c r="U59" i="89" s="1"/>
  <c r="M56" i="89"/>
  <c r="U56" i="89" s="1"/>
  <c r="M55" i="89"/>
  <c r="U55" i="89" s="1"/>
  <c r="M54" i="89"/>
  <c r="U54" i="89" s="1"/>
  <c r="M53" i="89"/>
  <c r="U53" i="89" s="1"/>
  <c r="M50" i="89"/>
  <c r="U50" i="89" s="1"/>
  <c r="M49" i="89"/>
  <c r="U49" i="89" s="1"/>
  <c r="M48" i="89"/>
  <c r="U48" i="89" s="1"/>
  <c r="M47" i="89"/>
  <c r="U47" i="89" s="1"/>
  <c r="M44" i="89"/>
  <c r="U44" i="89" s="1"/>
  <c r="M43" i="89"/>
  <c r="U43" i="89" s="1"/>
  <c r="M42" i="89"/>
  <c r="U42" i="89" s="1"/>
  <c r="M41" i="89"/>
  <c r="U41" i="89" s="1"/>
  <c r="M38" i="89"/>
  <c r="U38" i="89" s="1"/>
  <c r="M37" i="89"/>
  <c r="U37" i="89" s="1"/>
  <c r="M36" i="89"/>
  <c r="U36" i="89" s="1"/>
  <c r="M35" i="89"/>
  <c r="U35" i="89" s="1"/>
  <c r="M32" i="89"/>
  <c r="U32" i="89" s="1"/>
  <c r="M31" i="89"/>
  <c r="U31" i="89" s="1"/>
  <c r="M30" i="89"/>
  <c r="U30" i="89" s="1"/>
  <c r="M29" i="89"/>
  <c r="U29" i="89" s="1"/>
  <c r="M26" i="89"/>
  <c r="U26" i="89" s="1"/>
  <c r="M25" i="89"/>
  <c r="U25" i="89" s="1"/>
  <c r="M24" i="89"/>
  <c r="U24" i="89" s="1"/>
  <c r="M23" i="89"/>
  <c r="U23" i="89" s="1"/>
  <c r="M20" i="89"/>
  <c r="U20" i="89" s="1"/>
  <c r="M19" i="89"/>
  <c r="U19" i="89" s="1"/>
  <c r="M18" i="89"/>
  <c r="U18" i="89" s="1"/>
  <c r="M17" i="89"/>
  <c r="U17" i="89" s="1"/>
  <c r="M14" i="89"/>
  <c r="U14" i="89" s="1"/>
  <c r="M13" i="89"/>
  <c r="U13" i="89" s="1"/>
  <c r="M12" i="89"/>
  <c r="U12" i="89" s="1"/>
  <c r="M11" i="89"/>
  <c r="U11" i="89" s="1"/>
  <c r="M8" i="89"/>
  <c r="U8" i="89" s="1"/>
  <c r="M7" i="89"/>
  <c r="U7" i="89" s="1"/>
  <c r="M6" i="89"/>
  <c r="U6" i="89" s="1"/>
  <c r="M5" i="89"/>
  <c r="U5" i="89" s="1"/>
  <c r="M4" i="89" a="1"/>
  <c r="M93" i="89" s="1"/>
  <c r="U93" i="89" s="1"/>
  <c r="G4" i="89"/>
  <c r="F4" i="89"/>
  <c r="AT3" i="89"/>
  <c r="R3" i="89"/>
  <c r="AH3" i="89" s="1"/>
  <c r="AQ3" i="89" s="1"/>
  <c r="C3" i="89"/>
  <c r="O3" i="89" s="1"/>
  <c r="AE3" i="89" s="1"/>
  <c r="AN3" i="89" s="1"/>
  <c r="G98" i="88"/>
  <c r="F98" i="88"/>
  <c r="AX97" i="88"/>
  <c r="G97" i="88"/>
  <c r="F97" i="88"/>
  <c r="AX96" i="88"/>
  <c r="G96" i="88"/>
  <c r="F96" i="88"/>
  <c r="AX95" i="88"/>
  <c r="G95" i="88"/>
  <c r="F95" i="88"/>
  <c r="AX94" i="88"/>
  <c r="F94" i="88"/>
  <c r="AX93" i="88"/>
  <c r="G93" i="88"/>
  <c r="F93" i="88"/>
  <c r="AX92" i="88"/>
  <c r="G92" i="88"/>
  <c r="F92" i="88"/>
  <c r="AX91" i="88"/>
  <c r="G91" i="88"/>
  <c r="F91" i="88"/>
  <c r="AX90" i="88"/>
  <c r="G90" i="88"/>
  <c r="F90" i="88"/>
  <c r="AX89" i="88"/>
  <c r="G89" i="88"/>
  <c r="F89" i="88"/>
  <c r="AX88" i="88"/>
  <c r="G88" i="88"/>
  <c r="F88" i="88"/>
  <c r="AX87" i="88"/>
  <c r="G87" i="88"/>
  <c r="F87" i="88"/>
  <c r="AX86" i="88"/>
  <c r="G86" i="88"/>
  <c r="F86" i="88"/>
  <c r="AX85" i="88"/>
  <c r="G85" i="88"/>
  <c r="F85" i="88"/>
  <c r="AX84" i="88"/>
  <c r="G84" i="88"/>
  <c r="F84" i="88"/>
  <c r="AX83" i="88"/>
  <c r="G83" i="88"/>
  <c r="F83" i="88"/>
  <c r="AX82" i="88"/>
  <c r="G82" i="88"/>
  <c r="F82" i="88"/>
  <c r="AX81" i="88"/>
  <c r="G81" i="88"/>
  <c r="F81" i="88"/>
  <c r="AX80" i="88"/>
  <c r="G80" i="88"/>
  <c r="F80" i="88"/>
  <c r="AX79" i="88"/>
  <c r="G79" i="88"/>
  <c r="F79" i="88"/>
  <c r="AX78" i="88"/>
  <c r="G78" i="88"/>
  <c r="F78" i="88"/>
  <c r="AX77" i="88"/>
  <c r="G77" i="88"/>
  <c r="F77" i="88"/>
  <c r="AX76" i="88"/>
  <c r="G76" i="88"/>
  <c r="F76" i="88"/>
  <c r="AX75" i="88"/>
  <c r="G75" i="88"/>
  <c r="F75" i="88"/>
  <c r="AX74" i="88"/>
  <c r="G74" i="88"/>
  <c r="F74" i="88"/>
  <c r="AX73" i="88"/>
  <c r="G73" i="88"/>
  <c r="F73" i="88"/>
  <c r="AX72" i="88"/>
  <c r="G72" i="88"/>
  <c r="F72" i="88"/>
  <c r="AX71" i="88"/>
  <c r="G71" i="88"/>
  <c r="F71" i="88"/>
  <c r="AX70" i="88"/>
  <c r="G70" i="88"/>
  <c r="F70" i="88"/>
  <c r="G69" i="88"/>
  <c r="F69" i="88"/>
  <c r="V68" i="88"/>
  <c r="G68" i="88"/>
  <c r="F68" i="88"/>
  <c r="G67" i="88"/>
  <c r="F67" i="88"/>
  <c r="V66" i="88"/>
  <c r="G66" i="88"/>
  <c r="F66" i="88"/>
  <c r="G65" i="88"/>
  <c r="F65" i="88"/>
  <c r="G64" i="88"/>
  <c r="F64" i="88"/>
  <c r="G63" i="88"/>
  <c r="F63" i="88"/>
  <c r="G62" i="88"/>
  <c r="F62" i="88"/>
  <c r="G61" i="88"/>
  <c r="F61" i="88"/>
  <c r="G60" i="88"/>
  <c r="F60" i="88"/>
  <c r="V59" i="88"/>
  <c r="G59" i="88"/>
  <c r="F59" i="88"/>
  <c r="G58" i="88"/>
  <c r="F58" i="88"/>
  <c r="V57" i="88"/>
  <c r="G57" i="88"/>
  <c r="F57" i="88"/>
  <c r="G56" i="88"/>
  <c r="F56" i="88"/>
  <c r="G55" i="88"/>
  <c r="F55" i="88"/>
  <c r="G54" i="88"/>
  <c r="F54" i="88"/>
  <c r="G53" i="88"/>
  <c r="F53" i="88"/>
  <c r="G52" i="88"/>
  <c r="F52" i="88"/>
  <c r="G51" i="88"/>
  <c r="F51" i="88"/>
  <c r="V50" i="88"/>
  <c r="G50" i="88"/>
  <c r="F50" i="88"/>
  <c r="R49" i="88"/>
  <c r="G49" i="88"/>
  <c r="F49" i="88"/>
  <c r="G48" i="88"/>
  <c r="F48" i="88"/>
  <c r="V47" i="88"/>
  <c r="G47" i="88"/>
  <c r="F47" i="88"/>
  <c r="G46" i="88"/>
  <c r="F46" i="88"/>
  <c r="G45" i="88"/>
  <c r="F45" i="88"/>
  <c r="V44" i="88"/>
  <c r="G44" i="88"/>
  <c r="F44" i="88"/>
  <c r="G43" i="88"/>
  <c r="F43" i="88"/>
  <c r="G42" i="88"/>
  <c r="F42" i="88"/>
  <c r="V41" i="88"/>
  <c r="G41" i="88"/>
  <c r="F41" i="88"/>
  <c r="G40" i="88"/>
  <c r="F40" i="88"/>
  <c r="G39" i="88"/>
  <c r="F39" i="88"/>
  <c r="V38" i="88"/>
  <c r="G38" i="88"/>
  <c r="F38" i="88"/>
  <c r="R37" i="88"/>
  <c r="G37" i="88"/>
  <c r="F37" i="88"/>
  <c r="G36" i="88"/>
  <c r="F36" i="88"/>
  <c r="V35" i="88"/>
  <c r="G35" i="88"/>
  <c r="F35" i="88"/>
  <c r="R34" i="88"/>
  <c r="G34" i="88"/>
  <c r="F34" i="88"/>
  <c r="G33" i="88"/>
  <c r="F33" i="88"/>
  <c r="V32" i="88"/>
  <c r="G32" i="88"/>
  <c r="F32" i="88"/>
  <c r="R31" i="88"/>
  <c r="G31" i="88"/>
  <c r="F31" i="88"/>
  <c r="G30" i="88"/>
  <c r="F30" i="88"/>
  <c r="V29" i="88"/>
  <c r="G29" i="88"/>
  <c r="F29" i="88"/>
  <c r="G28" i="88"/>
  <c r="F28" i="88"/>
  <c r="G27" i="88"/>
  <c r="F27" i="88"/>
  <c r="V26" i="88"/>
  <c r="G26" i="88"/>
  <c r="F26" i="88"/>
  <c r="G25" i="88"/>
  <c r="F25" i="88"/>
  <c r="G24" i="88"/>
  <c r="F24" i="88"/>
  <c r="V23" i="88"/>
  <c r="G23" i="88"/>
  <c r="F23" i="88"/>
  <c r="G22" i="88"/>
  <c r="F22" i="88"/>
  <c r="G21" i="88"/>
  <c r="F21" i="88"/>
  <c r="V20" i="88"/>
  <c r="G20" i="88"/>
  <c r="F20" i="88"/>
  <c r="R19" i="88"/>
  <c r="G19" i="88"/>
  <c r="F19" i="88"/>
  <c r="G18" i="88"/>
  <c r="F18" i="88"/>
  <c r="V17" i="88"/>
  <c r="G17" i="88"/>
  <c r="F17" i="88"/>
  <c r="R16" i="88"/>
  <c r="G16" i="88"/>
  <c r="F16" i="88"/>
  <c r="G15" i="88"/>
  <c r="F15" i="88"/>
  <c r="V14" i="88"/>
  <c r="G14" i="88"/>
  <c r="F14" i="88"/>
  <c r="R13" i="88"/>
  <c r="G13" i="88"/>
  <c r="F13" i="88"/>
  <c r="G12" i="88"/>
  <c r="F12" i="88"/>
  <c r="C12" i="88"/>
  <c r="C3" i="88" s="1"/>
  <c r="O3" i="88" s="1"/>
  <c r="V11" i="88"/>
  <c r="G11" i="88"/>
  <c r="F11" i="88"/>
  <c r="V10" i="88"/>
  <c r="G10" i="88"/>
  <c r="F10" i="88"/>
  <c r="C10" i="88"/>
  <c r="V48" i="88" s="1"/>
  <c r="V9" i="88"/>
  <c r="G9" i="88"/>
  <c r="F9" i="88"/>
  <c r="G8" i="88"/>
  <c r="F8" i="88"/>
  <c r="R7" i="88"/>
  <c r="G7" i="88"/>
  <c r="F7" i="88"/>
  <c r="G6" i="88"/>
  <c r="F6" i="88"/>
  <c r="C6" i="88"/>
  <c r="R46" i="88" s="1"/>
  <c r="V5" i="88"/>
  <c r="G5" i="88"/>
  <c r="F5" i="88"/>
  <c r="C5" i="88"/>
  <c r="W4" i="88"/>
  <c r="V4" i="88"/>
  <c r="Y4" i="88" s="1"/>
  <c r="M67" i="88"/>
  <c r="U67" i="88" s="1"/>
  <c r="M66" i="88"/>
  <c r="U66" i="88" s="1"/>
  <c r="M61" i="88"/>
  <c r="U61" i="88" s="1"/>
  <c r="M60" i="88"/>
  <c r="U60" i="88" s="1"/>
  <c r="M55" i="88"/>
  <c r="U55" i="88" s="1"/>
  <c r="M54" i="88"/>
  <c r="U54" i="88" s="1"/>
  <c r="M49" i="88"/>
  <c r="U49" i="88" s="1"/>
  <c r="M48" i="88"/>
  <c r="U48" i="88" s="1"/>
  <c r="M43" i="88"/>
  <c r="U43" i="88" s="1"/>
  <c r="M42" i="88"/>
  <c r="U42" i="88" s="1"/>
  <c r="M37" i="88"/>
  <c r="U37" i="88" s="1"/>
  <c r="M36" i="88"/>
  <c r="U36" i="88" s="1"/>
  <c r="M31" i="88"/>
  <c r="U31" i="88" s="1"/>
  <c r="M30" i="88"/>
  <c r="U30" i="88" s="1"/>
  <c r="M25" i="88"/>
  <c r="U25" i="88" s="1"/>
  <c r="M24" i="88"/>
  <c r="U24" i="88" s="1"/>
  <c r="M19" i="88"/>
  <c r="U19" i="88" s="1"/>
  <c r="M18" i="88"/>
  <c r="U18" i="88" s="1"/>
  <c r="M13" i="88"/>
  <c r="U13" i="88" s="1"/>
  <c r="M12" i="88"/>
  <c r="U12" i="88" s="1"/>
  <c r="M7" i="88"/>
  <c r="U7" i="88" s="1"/>
  <c r="M6" i="88"/>
  <c r="U6" i="88" s="1"/>
  <c r="M4" i="88" a="1"/>
  <c r="M64" i="88" s="1"/>
  <c r="U64" i="88" s="1"/>
  <c r="G4" i="88"/>
  <c r="F4" i="88"/>
  <c r="AT3" i="88"/>
  <c r="G98" i="87"/>
  <c r="F98" i="87"/>
  <c r="AX97" i="87"/>
  <c r="G97" i="87"/>
  <c r="F97" i="87"/>
  <c r="AX96" i="87"/>
  <c r="G96" i="87"/>
  <c r="F96" i="87"/>
  <c r="AX95" i="87"/>
  <c r="G95" i="87"/>
  <c r="F95" i="87"/>
  <c r="AX94" i="87"/>
  <c r="F94" i="87"/>
  <c r="AX93" i="87"/>
  <c r="G93" i="87"/>
  <c r="F93" i="87"/>
  <c r="AX92" i="87"/>
  <c r="G92" i="87"/>
  <c r="F92" i="87"/>
  <c r="AX91" i="87"/>
  <c r="G91" i="87"/>
  <c r="F91" i="87"/>
  <c r="AX90" i="87"/>
  <c r="G90" i="87"/>
  <c r="F90" i="87"/>
  <c r="AX89" i="87"/>
  <c r="G89" i="87"/>
  <c r="F89" i="87"/>
  <c r="AX88" i="87"/>
  <c r="G88" i="87"/>
  <c r="F88" i="87"/>
  <c r="AX87" i="87"/>
  <c r="G87" i="87"/>
  <c r="F87" i="87"/>
  <c r="AX86" i="87"/>
  <c r="G86" i="87"/>
  <c r="F86" i="87"/>
  <c r="AX85" i="87"/>
  <c r="G85" i="87"/>
  <c r="F85" i="87"/>
  <c r="AX84" i="87"/>
  <c r="G84" i="87"/>
  <c r="F84" i="87"/>
  <c r="AX83" i="87"/>
  <c r="G83" i="87"/>
  <c r="F83" i="87"/>
  <c r="AX82" i="87"/>
  <c r="G82" i="87"/>
  <c r="F82" i="87"/>
  <c r="AX81" i="87"/>
  <c r="G81" i="87"/>
  <c r="F81" i="87"/>
  <c r="AX80" i="87"/>
  <c r="G80" i="87"/>
  <c r="F80" i="87"/>
  <c r="G79" i="87"/>
  <c r="F79" i="87"/>
  <c r="V78" i="87"/>
  <c r="G78" i="87"/>
  <c r="F78" i="87"/>
  <c r="V77" i="87"/>
  <c r="G77" i="87"/>
  <c r="F77" i="87"/>
  <c r="G76" i="87"/>
  <c r="F76" i="87"/>
  <c r="V75" i="87"/>
  <c r="G75" i="87"/>
  <c r="F75" i="87"/>
  <c r="V74" i="87"/>
  <c r="G74" i="87"/>
  <c r="F74" i="87"/>
  <c r="G73" i="87"/>
  <c r="F73" i="87"/>
  <c r="V72" i="87"/>
  <c r="G72" i="87"/>
  <c r="F72" i="87"/>
  <c r="V71" i="87"/>
  <c r="G71" i="87"/>
  <c r="F71" i="87"/>
  <c r="G70" i="87"/>
  <c r="F70" i="87"/>
  <c r="V69" i="87"/>
  <c r="G69" i="87"/>
  <c r="F69" i="87"/>
  <c r="V68" i="87"/>
  <c r="G68" i="87"/>
  <c r="F68" i="87"/>
  <c r="G67" i="87"/>
  <c r="F67" i="87"/>
  <c r="V66" i="87"/>
  <c r="G66" i="87"/>
  <c r="F66" i="87"/>
  <c r="V65" i="87"/>
  <c r="G65" i="87"/>
  <c r="F65" i="87"/>
  <c r="G64" i="87"/>
  <c r="F64" i="87"/>
  <c r="V63" i="87"/>
  <c r="G63" i="87"/>
  <c r="F63" i="87"/>
  <c r="V62" i="87"/>
  <c r="G62" i="87"/>
  <c r="F62" i="87"/>
  <c r="G61" i="87"/>
  <c r="F61" i="87"/>
  <c r="V60" i="87"/>
  <c r="G60" i="87"/>
  <c r="F60" i="87"/>
  <c r="V59" i="87"/>
  <c r="G59" i="87"/>
  <c r="F59" i="87"/>
  <c r="G58" i="87"/>
  <c r="F58" i="87"/>
  <c r="V57" i="87"/>
  <c r="G57" i="87"/>
  <c r="F57" i="87"/>
  <c r="V56" i="87"/>
  <c r="G56" i="87"/>
  <c r="F56" i="87"/>
  <c r="G55" i="87"/>
  <c r="F55" i="87"/>
  <c r="V54" i="87"/>
  <c r="G54" i="87"/>
  <c r="F54" i="87"/>
  <c r="V53" i="87"/>
  <c r="G53" i="87"/>
  <c r="F53" i="87"/>
  <c r="G52" i="87"/>
  <c r="F52" i="87"/>
  <c r="V51" i="87"/>
  <c r="G51" i="87"/>
  <c r="F51" i="87"/>
  <c r="V50" i="87"/>
  <c r="G50" i="87"/>
  <c r="F50" i="87"/>
  <c r="G49" i="87"/>
  <c r="F49" i="87"/>
  <c r="V48" i="87"/>
  <c r="G48" i="87"/>
  <c r="F48" i="87"/>
  <c r="V47" i="87"/>
  <c r="G47" i="87"/>
  <c r="F47" i="87"/>
  <c r="V46" i="87"/>
  <c r="G46" i="87"/>
  <c r="F46" i="87"/>
  <c r="V45" i="87"/>
  <c r="G45" i="87"/>
  <c r="F45" i="87"/>
  <c r="V44" i="87"/>
  <c r="G44" i="87"/>
  <c r="F44" i="87"/>
  <c r="V43" i="87"/>
  <c r="G43" i="87"/>
  <c r="F43" i="87"/>
  <c r="V42" i="87"/>
  <c r="G42" i="87"/>
  <c r="F42" i="87"/>
  <c r="V41" i="87"/>
  <c r="R41" i="87"/>
  <c r="G41" i="87"/>
  <c r="F41" i="87"/>
  <c r="V40" i="87"/>
  <c r="G40" i="87"/>
  <c r="F40" i="87"/>
  <c r="V39" i="87"/>
  <c r="G39" i="87"/>
  <c r="F39" i="87"/>
  <c r="V38" i="87"/>
  <c r="G38" i="87"/>
  <c r="F38" i="87"/>
  <c r="V37" i="87"/>
  <c r="G37" i="87"/>
  <c r="F37" i="87"/>
  <c r="V36" i="87"/>
  <c r="G36" i="87"/>
  <c r="F36" i="87"/>
  <c r="V35" i="87"/>
  <c r="G35" i="87"/>
  <c r="F35" i="87"/>
  <c r="V34" i="87"/>
  <c r="G34" i="87"/>
  <c r="F34" i="87"/>
  <c r="V33" i="87"/>
  <c r="G33" i="87"/>
  <c r="F33" i="87"/>
  <c r="V32" i="87"/>
  <c r="R32" i="87"/>
  <c r="G32" i="87"/>
  <c r="F32" i="87"/>
  <c r="V31" i="87"/>
  <c r="G31" i="87"/>
  <c r="F31" i="87"/>
  <c r="V30" i="87"/>
  <c r="G30" i="87"/>
  <c r="F30" i="87"/>
  <c r="V29" i="87"/>
  <c r="G29" i="87"/>
  <c r="F29" i="87"/>
  <c r="V28" i="87"/>
  <c r="G28" i="87"/>
  <c r="F28" i="87"/>
  <c r="V27" i="87"/>
  <c r="G27" i="87"/>
  <c r="F27" i="87"/>
  <c r="V26" i="87"/>
  <c r="G26" i="87"/>
  <c r="F26" i="87"/>
  <c r="V25" i="87"/>
  <c r="G25" i="87"/>
  <c r="F25" i="87"/>
  <c r="V24" i="87"/>
  <c r="G24" i="87"/>
  <c r="F24" i="87"/>
  <c r="V23" i="87"/>
  <c r="R23" i="87"/>
  <c r="G23" i="87"/>
  <c r="F23" i="87"/>
  <c r="V22" i="87"/>
  <c r="G22" i="87"/>
  <c r="F22" i="87"/>
  <c r="V21" i="87"/>
  <c r="G21" i="87"/>
  <c r="F21" i="87"/>
  <c r="V20" i="87"/>
  <c r="R20" i="87"/>
  <c r="G20" i="87"/>
  <c r="F20" i="87"/>
  <c r="V19" i="87"/>
  <c r="R19" i="87"/>
  <c r="G19" i="87"/>
  <c r="F19" i="87"/>
  <c r="V18" i="87"/>
  <c r="G18" i="87"/>
  <c r="F18" i="87"/>
  <c r="V17" i="87"/>
  <c r="G17" i="87"/>
  <c r="F17" i="87"/>
  <c r="V16" i="87"/>
  <c r="G16" i="87"/>
  <c r="F16" i="87"/>
  <c r="V15" i="87"/>
  <c r="G15" i="87"/>
  <c r="F15" i="87"/>
  <c r="V14" i="87"/>
  <c r="G14" i="87"/>
  <c r="F14" i="87"/>
  <c r="V13" i="87"/>
  <c r="G13" i="87"/>
  <c r="F13" i="87"/>
  <c r="V12" i="87"/>
  <c r="G12" i="87"/>
  <c r="F12" i="87"/>
  <c r="C12" i="87"/>
  <c r="V11" i="87"/>
  <c r="G11" i="87"/>
  <c r="F11" i="87"/>
  <c r="V10" i="87"/>
  <c r="G10" i="87"/>
  <c r="F10" i="87"/>
  <c r="C10" i="87"/>
  <c r="V79" i="87" s="1"/>
  <c r="V9" i="87"/>
  <c r="G9" i="87"/>
  <c r="F9" i="87"/>
  <c r="V8" i="87"/>
  <c r="G8" i="87"/>
  <c r="F8" i="87"/>
  <c r="V7" i="87"/>
  <c r="G7" i="87"/>
  <c r="F7" i="87"/>
  <c r="V6" i="87"/>
  <c r="G6" i="87"/>
  <c r="F6" i="87"/>
  <c r="C6" i="87"/>
  <c r="V5" i="87"/>
  <c r="G5" i="87"/>
  <c r="F5" i="87"/>
  <c r="C5" i="87"/>
  <c r="W4" i="87"/>
  <c r="V4" i="87"/>
  <c r="Y4" i="87" s="1"/>
  <c r="M76" i="87"/>
  <c r="U76" i="87" s="1"/>
  <c r="M68" i="87"/>
  <c r="U68" i="87" s="1"/>
  <c r="M58" i="87"/>
  <c r="U58" i="87" s="1"/>
  <c r="M50" i="87"/>
  <c r="U50" i="87" s="1"/>
  <c r="M40" i="87"/>
  <c r="U40" i="87" s="1"/>
  <c r="M32" i="87"/>
  <c r="U32" i="87" s="1"/>
  <c r="M22" i="87"/>
  <c r="U22" i="87" s="1"/>
  <c r="M14" i="87"/>
  <c r="U14" i="87" s="1"/>
  <c r="M4" i="87"/>
  <c r="U4" i="87" s="1"/>
  <c r="X4" i="87" s="1"/>
  <c r="M4" i="87" a="1"/>
  <c r="G4" i="87"/>
  <c r="F4" i="87"/>
  <c r="AT3" i="87"/>
  <c r="C3" i="87"/>
  <c r="O3" i="87" s="1"/>
  <c r="G98" i="86"/>
  <c r="F98" i="86"/>
  <c r="AX97" i="86"/>
  <c r="G97" i="86"/>
  <c r="F97" i="86"/>
  <c r="AX96" i="86"/>
  <c r="G96" i="86"/>
  <c r="F96" i="86"/>
  <c r="AX95" i="86"/>
  <c r="G95" i="86"/>
  <c r="F95" i="86"/>
  <c r="AX94" i="86"/>
  <c r="F94" i="86"/>
  <c r="AX93" i="86"/>
  <c r="G93" i="86"/>
  <c r="F93" i="86"/>
  <c r="AX92" i="86"/>
  <c r="G92" i="86"/>
  <c r="F92" i="86"/>
  <c r="AX91" i="86"/>
  <c r="G91" i="86"/>
  <c r="F91" i="86"/>
  <c r="AX90" i="86"/>
  <c r="G90" i="86"/>
  <c r="F90" i="86"/>
  <c r="R89" i="86"/>
  <c r="G89" i="86"/>
  <c r="F89" i="86"/>
  <c r="G88" i="86"/>
  <c r="F88" i="86"/>
  <c r="G87" i="86"/>
  <c r="F87" i="86"/>
  <c r="G86" i="86"/>
  <c r="F86" i="86"/>
  <c r="G85" i="86"/>
  <c r="F85" i="86"/>
  <c r="V84" i="86"/>
  <c r="G84" i="86"/>
  <c r="F84" i="86"/>
  <c r="G83" i="86"/>
  <c r="F83" i="86"/>
  <c r="G82" i="86"/>
  <c r="F82" i="86"/>
  <c r="G81" i="86"/>
  <c r="F81" i="86"/>
  <c r="R80" i="86"/>
  <c r="G80" i="86"/>
  <c r="F80" i="86"/>
  <c r="G79" i="86"/>
  <c r="F79" i="86"/>
  <c r="G78" i="86"/>
  <c r="F78" i="86"/>
  <c r="G77" i="86"/>
  <c r="F77" i="86"/>
  <c r="G76" i="86"/>
  <c r="F76" i="86"/>
  <c r="V75" i="86"/>
  <c r="G75" i="86"/>
  <c r="F75" i="86"/>
  <c r="G74" i="86"/>
  <c r="F74" i="86"/>
  <c r="G73" i="86"/>
  <c r="F73" i="86"/>
  <c r="G72" i="86"/>
  <c r="F72" i="86"/>
  <c r="R71" i="86"/>
  <c r="G71" i="86"/>
  <c r="F71" i="86"/>
  <c r="G70" i="86"/>
  <c r="F70" i="86"/>
  <c r="G69" i="86"/>
  <c r="F69" i="86"/>
  <c r="G68" i="86"/>
  <c r="F68" i="86"/>
  <c r="V67" i="86"/>
  <c r="G67" i="86"/>
  <c r="F67" i="86"/>
  <c r="G66" i="86"/>
  <c r="F66" i="86"/>
  <c r="R65" i="86"/>
  <c r="G65" i="86"/>
  <c r="F65" i="86"/>
  <c r="G64" i="86"/>
  <c r="F64" i="86"/>
  <c r="V63" i="86"/>
  <c r="G63" i="86"/>
  <c r="F63" i="86"/>
  <c r="G62" i="86"/>
  <c r="F62" i="86"/>
  <c r="R61" i="86"/>
  <c r="G61" i="86"/>
  <c r="F61" i="86"/>
  <c r="G60" i="86"/>
  <c r="F60" i="86"/>
  <c r="G59" i="86"/>
  <c r="F59" i="86"/>
  <c r="V58" i="86"/>
  <c r="G58" i="86"/>
  <c r="F58" i="86"/>
  <c r="G57" i="86"/>
  <c r="F57" i="86"/>
  <c r="R56" i="86"/>
  <c r="G56" i="86"/>
  <c r="F56" i="86"/>
  <c r="G55" i="86"/>
  <c r="F55" i="86"/>
  <c r="V54" i="86"/>
  <c r="G54" i="86"/>
  <c r="F54" i="86"/>
  <c r="G53" i="86"/>
  <c r="F53" i="86"/>
  <c r="R52" i="86"/>
  <c r="G52" i="86"/>
  <c r="F52" i="86"/>
  <c r="G51" i="86"/>
  <c r="F51" i="86"/>
  <c r="G50" i="86"/>
  <c r="F50" i="86"/>
  <c r="V49" i="86"/>
  <c r="G49" i="86"/>
  <c r="F49" i="86"/>
  <c r="G48" i="86"/>
  <c r="F48" i="86"/>
  <c r="R47" i="86"/>
  <c r="G47" i="86"/>
  <c r="F47" i="86"/>
  <c r="G46" i="86"/>
  <c r="F46" i="86"/>
  <c r="V45" i="86"/>
  <c r="G45" i="86"/>
  <c r="F45" i="86"/>
  <c r="G44" i="86"/>
  <c r="F44" i="86"/>
  <c r="R43" i="86"/>
  <c r="G43" i="86"/>
  <c r="F43" i="86"/>
  <c r="G42" i="86"/>
  <c r="F42" i="86"/>
  <c r="V41" i="86"/>
  <c r="G41" i="86"/>
  <c r="F41" i="86"/>
  <c r="V40" i="86"/>
  <c r="G40" i="86"/>
  <c r="F40" i="86"/>
  <c r="V39" i="86"/>
  <c r="G39" i="86"/>
  <c r="F39" i="86"/>
  <c r="R38" i="86"/>
  <c r="G38" i="86"/>
  <c r="F38" i="86"/>
  <c r="V37" i="86"/>
  <c r="G37" i="86"/>
  <c r="F37" i="86"/>
  <c r="V36" i="86"/>
  <c r="G36" i="86"/>
  <c r="F36" i="86"/>
  <c r="R35" i="86"/>
  <c r="G35" i="86"/>
  <c r="F35" i="86"/>
  <c r="V34" i="86"/>
  <c r="G34" i="86"/>
  <c r="F34" i="86"/>
  <c r="V33" i="86"/>
  <c r="G33" i="86"/>
  <c r="F33" i="86"/>
  <c r="R32" i="86"/>
  <c r="G32" i="86"/>
  <c r="F32" i="86"/>
  <c r="V31" i="86"/>
  <c r="G31" i="86"/>
  <c r="F31" i="86"/>
  <c r="V30" i="86"/>
  <c r="G30" i="86"/>
  <c r="F30" i="86"/>
  <c r="R29" i="86"/>
  <c r="G29" i="86"/>
  <c r="F29" i="86"/>
  <c r="V28" i="86"/>
  <c r="G28" i="86"/>
  <c r="F28" i="86"/>
  <c r="V27" i="86"/>
  <c r="G27" i="86"/>
  <c r="F27" i="86"/>
  <c r="R26" i="86"/>
  <c r="G26" i="86"/>
  <c r="F26" i="86"/>
  <c r="V25" i="86"/>
  <c r="G25" i="86"/>
  <c r="F25" i="86"/>
  <c r="V24" i="86"/>
  <c r="G24" i="86"/>
  <c r="F24" i="86"/>
  <c r="R23" i="86"/>
  <c r="G23" i="86"/>
  <c r="F23" i="86"/>
  <c r="V22" i="86"/>
  <c r="G22" i="86"/>
  <c r="F22" i="86"/>
  <c r="V21" i="86"/>
  <c r="G21" i="86"/>
  <c r="F21" i="86"/>
  <c r="R20" i="86"/>
  <c r="G20" i="86"/>
  <c r="F20" i="86"/>
  <c r="V19" i="86"/>
  <c r="G19" i="86"/>
  <c r="F19" i="86"/>
  <c r="V18" i="86"/>
  <c r="G18" i="86"/>
  <c r="F18" i="86"/>
  <c r="R17" i="86"/>
  <c r="G17" i="86"/>
  <c r="F17" i="86"/>
  <c r="V16" i="86"/>
  <c r="G16" i="86"/>
  <c r="F16" i="86"/>
  <c r="V15" i="86"/>
  <c r="G15" i="86"/>
  <c r="F15" i="86"/>
  <c r="R14" i="86"/>
  <c r="G14" i="86"/>
  <c r="F14" i="86"/>
  <c r="V13" i="86"/>
  <c r="G13" i="86"/>
  <c r="F13" i="86"/>
  <c r="V12" i="86"/>
  <c r="G12" i="86"/>
  <c r="F12" i="86"/>
  <c r="C12" i="86"/>
  <c r="R11" i="86"/>
  <c r="G11" i="86"/>
  <c r="F11" i="86"/>
  <c r="R10" i="86"/>
  <c r="G10" i="86"/>
  <c r="F10" i="86"/>
  <c r="C10" i="86"/>
  <c r="V89" i="86" s="1"/>
  <c r="V9" i="86"/>
  <c r="R9" i="86"/>
  <c r="G9" i="86"/>
  <c r="F9" i="86"/>
  <c r="V8" i="86"/>
  <c r="G8" i="86"/>
  <c r="F8" i="86"/>
  <c r="V7" i="86"/>
  <c r="G7" i="86"/>
  <c r="F7" i="86"/>
  <c r="V6" i="86"/>
  <c r="G6" i="86"/>
  <c r="F6" i="86"/>
  <c r="C6" i="86"/>
  <c r="R88" i="86" s="1"/>
  <c r="V5" i="86"/>
  <c r="R5" i="86"/>
  <c r="G5" i="86"/>
  <c r="F5" i="86"/>
  <c r="C5" i="86"/>
  <c r="Y4" i="86"/>
  <c r="W4" i="86"/>
  <c r="V4" i="86"/>
  <c r="R4" i="86"/>
  <c r="M89" i="86"/>
  <c r="U89" i="86" s="1"/>
  <c r="M85" i="86"/>
  <c r="U85" i="86" s="1"/>
  <c r="M84" i="86"/>
  <c r="U84" i="86" s="1"/>
  <c r="M83" i="86"/>
  <c r="U83" i="86" s="1"/>
  <c r="M79" i="86"/>
  <c r="U79" i="86" s="1"/>
  <c r="M78" i="86"/>
  <c r="U78" i="86" s="1"/>
  <c r="M77" i="86"/>
  <c r="U77" i="86" s="1"/>
  <c r="M73" i="86"/>
  <c r="U73" i="86" s="1"/>
  <c r="M72" i="86"/>
  <c r="U72" i="86" s="1"/>
  <c r="M71" i="86"/>
  <c r="U71" i="86" s="1"/>
  <c r="M67" i="86"/>
  <c r="U67" i="86" s="1"/>
  <c r="M66" i="86"/>
  <c r="U66" i="86" s="1"/>
  <c r="M65" i="86"/>
  <c r="U65" i="86" s="1"/>
  <c r="M61" i="86"/>
  <c r="U61" i="86" s="1"/>
  <c r="M60" i="86"/>
  <c r="U60" i="86" s="1"/>
  <c r="M59" i="86"/>
  <c r="U59" i="86" s="1"/>
  <c r="M55" i="86"/>
  <c r="U55" i="86" s="1"/>
  <c r="M54" i="86"/>
  <c r="U54" i="86" s="1"/>
  <c r="M53" i="86"/>
  <c r="U53" i="86" s="1"/>
  <c r="M49" i="86"/>
  <c r="U49" i="86" s="1"/>
  <c r="M48" i="86"/>
  <c r="U48" i="86" s="1"/>
  <c r="M47" i="86"/>
  <c r="U47" i="86" s="1"/>
  <c r="M43" i="86"/>
  <c r="U43" i="86" s="1"/>
  <c r="M42" i="86"/>
  <c r="U42" i="86" s="1"/>
  <c r="M41" i="86"/>
  <c r="U41" i="86" s="1"/>
  <c r="M37" i="86"/>
  <c r="U37" i="86" s="1"/>
  <c r="M36" i="86"/>
  <c r="U36" i="86" s="1"/>
  <c r="M35" i="86"/>
  <c r="U35" i="86" s="1"/>
  <c r="M31" i="86"/>
  <c r="U31" i="86" s="1"/>
  <c r="M30" i="86"/>
  <c r="U30" i="86" s="1"/>
  <c r="M29" i="86"/>
  <c r="U29" i="86" s="1"/>
  <c r="M25" i="86"/>
  <c r="U25" i="86" s="1"/>
  <c r="M24" i="86"/>
  <c r="U24" i="86" s="1"/>
  <c r="M23" i="86"/>
  <c r="U23" i="86" s="1"/>
  <c r="M19" i="86"/>
  <c r="U19" i="86" s="1"/>
  <c r="M18" i="86"/>
  <c r="U18" i="86" s="1"/>
  <c r="M17" i="86"/>
  <c r="U17" i="86" s="1"/>
  <c r="M13" i="86"/>
  <c r="U13" i="86" s="1"/>
  <c r="M12" i="86"/>
  <c r="U12" i="86" s="1"/>
  <c r="M11" i="86"/>
  <c r="U11" i="86" s="1"/>
  <c r="M7" i="86"/>
  <c r="U7" i="86" s="1"/>
  <c r="M6" i="86"/>
  <c r="U6" i="86" s="1"/>
  <c r="M5" i="86"/>
  <c r="U5" i="86" s="1"/>
  <c r="M4" i="86" a="1"/>
  <c r="M88" i="86" s="1"/>
  <c r="U88" i="86" s="1"/>
  <c r="G4" i="86"/>
  <c r="F4" i="86"/>
  <c r="AT3" i="86"/>
  <c r="R3" i="86"/>
  <c r="C3" i="86"/>
  <c r="O3" i="86" s="1"/>
  <c r="S98" i="85"/>
  <c r="R98" i="85"/>
  <c r="G98" i="85"/>
  <c r="F98" i="85"/>
  <c r="R97" i="85"/>
  <c r="G97" i="85"/>
  <c r="F97" i="85"/>
  <c r="V96" i="85"/>
  <c r="R96" i="85"/>
  <c r="G96" i="85"/>
  <c r="F96" i="85"/>
  <c r="R95" i="85"/>
  <c r="G95" i="85"/>
  <c r="F95" i="85"/>
  <c r="R94" i="85"/>
  <c r="F94" i="85"/>
  <c r="V93" i="85"/>
  <c r="R93" i="85"/>
  <c r="G93" i="85"/>
  <c r="F93" i="85"/>
  <c r="R92" i="85"/>
  <c r="G92" i="85"/>
  <c r="F92" i="85"/>
  <c r="R91" i="85"/>
  <c r="G91" i="85"/>
  <c r="F91" i="85"/>
  <c r="V90" i="85"/>
  <c r="R90" i="85"/>
  <c r="G90" i="85"/>
  <c r="F90" i="85"/>
  <c r="R89" i="85"/>
  <c r="G89" i="85"/>
  <c r="F89" i="85"/>
  <c r="R88" i="85"/>
  <c r="G88" i="85"/>
  <c r="F88" i="85"/>
  <c r="V87" i="85"/>
  <c r="R87" i="85"/>
  <c r="G87" i="85"/>
  <c r="F87" i="85"/>
  <c r="R86" i="85"/>
  <c r="G86" i="85"/>
  <c r="F86" i="85"/>
  <c r="R85" i="85"/>
  <c r="G85" i="85"/>
  <c r="F85" i="85"/>
  <c r="V84" i="85"/>
  <c r="R84" i="85"/>
  <c r="G84" i="85"/>
  <c r="F84" i="85"/>
  <c r="R83" i="85"/>
  <c r="G83" i="85"/>
  <c r="F83" i="85"/>
  <c r="R82" i="85"/>
  <c r="G82" i="85"/>
  <c r="F82" i="85"/>
  <c r="V81" i="85"/>
  <c r="R81" i="85"/>
  <c r="G81" i="85"/>
  <c r="F81" i="85"/>
  <c r="R80" i="85"/>
  <c r="G80" i="85"/>
  <c r="F80" i="85"/>
  <c r="R79" i="85"/>
  <c r="G79" i="85"/>
  <c r="F79" i="85"/>
  <c r="V78" i="85"/>
  <c r="R78" i="85"/>
  <c r="G78" i="85"/>
  <c r="F78" i="85"/>
  <c r="R77" i="85"/>
  <c r="G77" i="85"/>
  <c r="F77" i="85"/>
  <c r="R76" i="85"/>
  <c r="G76" i="85"/>
  <c r="F76" i="85"/>
  <c r="V75" i="85"/>
  <c r="R75" i="85"/>
  <c r="G75" i="85"/>
  <c r="F75" i="85"/>
  <c r="R74" i="85"/>
  <c r="G74" i="85"/>
  <c r="F74" i="85"/>
  <c r="R73" i="85"/>
  <c r="G73" i="85"/>
  <c r="F73" i="85"/>
  <c r="V72" i="85"/>
  <c r="R72" i="85"/>
  <c r="G72" i="85"/>
  <c r="F72" i="85"/>
  <c r="R71" i="85"/>
  <c r="G71" i="85"/>
  <c r="F71" i="85"/>
  <c r="R70" i="85"/>
  <c r="G70" i="85"/>
  <c r="F70" i="85"/>
  <c r="V69" i="85"/>
  <c r="R69" i="85"/>
  <c r="G69" i="85"/>
  <c r="F69" i="85"/>
  <c r="R68" i="85"/>
  <c r="G68" i="85"/>
  <c r="F68" i="85"/>
  <c r="R67" i="85"/>
  <c r="G67" i="85"/>
  <c r="F67" i="85"/>
  <c r="V66" i="85"/>
  <c r="R66" i="85"/>
  <c r="G66" i="85"/>
  <c r="F66" i="85"/>
  <c r="R65" i="85"/>
  <c r="G65" i="85"/>
  <c r="F65" i="85"/>
  <c r="R64" i="85"/>
  <c r="G64" i="85"/>
  <c r="F64" i="85"/>
  <c r="V63" i="85"/>
  <c r="R63" i="85"/>
  <c r="G63" i="85"/>
  <c r="F63" i="85"/>
  <c r="R62" i="85"/>
  <c r="G62" i="85"/>
  <c r="F62" i="85"/>
  <c r="R61" i="85"/>
  <c r="G61" i="85"/>
  <c r="F61" i="85"/>
  <c r="V60" i="85"/>
  <c r="R60" i="85"/>
  <c r="G60" i="85"/>
  <c r="F60" i="85"/>
  <c r="R59" i="85"/>
  <c r="G59" i="85"/>
  <c r="F59" i="85"/>
  <c r="R58" i="85"/>
  <c r="G58" i="85"/>
  <c r="F58" i="85"/>
  <c r="V57" i="85"/>
  <c r="R57" i="85"/>
  <c r="G57" i="85"/>
  <c r="F57" i="85"/>
  <c r="R56" i="85"/>
  <c r="G56" i="85"/>
  <c r="F56" i="85"/>
  <c r="R55" i="85"/>
  <c r="G55" i="85"/>
  <c r="F55" i="85"/>
  <c r="V54" i="85"/>
  <c r="R54" i="85"/>
  <c r="G54" i="85"/>
  <c r="F54" i="85"/>
  <c r="R53" i="85"/>
  <c r="G53" i="85"/>
  <c r="F53" i="85"/>
  <c r="R52" i="85"/>
  <c r="G52" i="85"/>
  <c r="F52" i="85"/>
  <c r="V51" i="85"/>
  <c r="R51" i="85"/>
  <c r="G51" i="85"/>
  <c r="F51" i="85"/>
  <c r="R50" i="85"/>
  <c r="G50" i="85"/>
  <c r="F50" i="85"/>
  <c r="R49" i="85"/>
  <c r="G49" i="85"/>
  <c r="F49" i="85"/>
  <c r="V48" i="85"/>
  <c r="R48" i="85"/>
  <c r="G48" i="85"/>
  <c r="F48" i="85"/>
  <c r="R47" i="85"/>
  <c r="G47" i="85"/>
  <c r="F47" i="85"/>
  <c r="R46" i="85"/>
  <c r="G46" i="85"/>
  <c r="F46" i="85"/>
  <c r="V45" i="85"/>
  <c r="R45" i="85"/>
  <c r="G45" i="85"/>
  <c r="F45" i="85"/>
  <c r="R44" i="85"/>
  <c r="G44" i="85"/>
  <c r="F44" i="85"/>
  <c r="R43" i="85"/>
  <c r="G43" i="85"/>
  <c r="F43" i="85"/>
  <c r="V42" i="85"/>
  <c r="R42" i="85"/>
  <c r="G42" i="85"/>
  <c r="F42" i="85"/>
  <c r="R41" i="85"/>
  <c r="G41" i="85"/>
  <c r="F41" i="85"/>
  <c r="R40" i="85"/>
  <c r="G40" i="85"/>
  <c r="F40" i="85"/>
  <c r="V39" i="85"/>
  <c r="R39" i="85"/>
  <c r="G39" i="85"/>
  <c r="F39" i="85"/>
  <c r="R38" i="85"/>
  <c r="G38" i="85"/>
  <c r="F38" i="85"/>
  <c r="R37" i="85"/>
  <c r="G37" i="85"/>
  <c r="F37" i="85"/>
  <c r="V36" i="85"/>
  <c r="R36" i="85"/>
  <c r="G36" i="85"/>
  <c r="F36" i="85"/>
  <c r="R35" i="85"/>
  <c r="G35" i="85"/>
  <c r="F35" i="85"/>
  <c r="R34" i="85"/>
  <c r="G34" i="85"/>
  <c r="F34" i="85"/>
  <c r="V33" i="85"/>
  <c r="R33" i="85"/>
  <c r="G33" i="85"/>
  <c r="F33" i="85"/>
  <c r="R32" i="85"/>
  <c r="G32" i="85"/>
  <c r="F32" i="85"/>
  <c r="R31" i="85"/>
  <c r="G31" i="85"/>
  <c r="F31" i="85"/>
  <c r="V30" i="85"/>
  <c r="R30" i="85"/>
  <c r="G30" i="85"/>
  <c r="F30" i="85"/>
  <c r="R29" i="85"/>
  <c r="G29" i="85"/>
  <c r="F29" i="85"/>
  <c r="R28" i="85"/>
  <c r="G28" i="85"/>
  <c r="F28" i="85"/>
  <c r="V27" i="85"/>
  <c r="R27" i="85"/>
  <c r="G27" i="85"/>
  <c r="F27" i="85"/>
  <c r="R26" i="85"/>
  <c r="G26" i="85"/>
  <c r="F26" i="85"/>
  <c r="R25" i="85"/>
  <c r="G25" i="85"/>
  <c r="F25" i="85"/>
  <c r="V24" i="85"/>
  <c r="R24" i="85"/>
  <c r="G24" i="85"/>
  <c r="F24" i="85"/>
  <c r="R23" i="85"/>
  <c r="G23" i="85"/>
  <c r="F23" i="85"/>
  <c r="R22" i="85"/>
  <c r="G22" i="85"/>
  <c r="F22" i="85"/>
  <c r="V21" i="85"/>
  <c r="R21" i="85"/>
  <c r="G21" i="85"/>
  <c r="F21" i="85"/>
  <c r="R20" i="85"/>
  <c r="G20" i="85"/>
  <c r="F20" i="85"/>
  <c r="R19" i="85"/>
  <c r="G19" i="85"/>
  <c r="F19" i="85"/>
  <c r="V18" i="85"/>
  <c r="R18" i="85"/>
  <c r="G18" i="85"/>
  <c r="F18" i="85"/>
  <c r="R17" i="85"/>
  <c r="G17" i="85"/>
  <c r="F17" i="85"/>
  <c r="R16" i="85"/>
  <c r="G16" i="85"/>
  <c r="F16" i="85"/>
  <c r="V15" i="85"/>
  <c r="R15" i="85"/>
  <c r="G15" i="85"/>
  <c r="F15" i="85"/>
  <c r="R14" i="85"/>
  <c r="G14" i="85"/>
  <c r="F14" i="85"/>
  <c r="R13" i="85"/>
  <c r="G13" i="85"/>
  <c r="F13" i="85"/>
  <c r="V12" i="85"/>
  <c r="R12" i="85"/>
  <c r="G12" i="85"/>
  <c r="F12" i="85"/>
  <c r="C12" i="85"/>
  <c r="V11" i="85"/>
  <c r="R11" i="85"/>
  <c r="G11" i="85"/>
  <c r="F11" i="85"/>
  <c r="R10" i="85"/>
  <c r="G10" i="85"/>
  <c r="F10" i="85"/>
  <c r="C10" i="85"/>
  <c r="V97" i="85" s="1"/>
  <c r="V9" i="85"/>
  <c r="R9" i="85"/>
  <c r="G9" i="85"/>
  <c r="F9" i="85"/>
  <c r="R8" i="85"/>
  <c r="G8" i="85"/>
  <c r="F8" i="85"/>
  <c r="V7" i="85"/>
  <c r="R7" i="85"/>
  <c r="G7" i="85"/>
  <c r="F7" i="85"/>
  <c r="V6" i="85"/>
  <c r="R6" i="85"/>
  <c r="G6" i="85"/>
  <c r="F6" i="85"/>
  <c r="V5" i="85"/>
  <c r="R5" i="85"/>
  <c r="G5" i="85"/>
  <c r="F5" i="85"/>
  <c r="C5" i="85"/>
  <c r="Y4" i="85"/>
  <c r="W4" i="85"/>
  <c r="V4" i="85"/>
  <c r="R4" i="85"/>
  <c r="M75" i="85"/>
  <c r="U75" i="85" s="1"/>
  <c r="M74" i="85"/>
  <c r="U74" i="85" s="1"/>
  <c r="M4" i="85" a="1"/>
  <c r="G4" i="85"/>
  <c r="F4" i="85"/>
  <c r="AT3" i="85"/>
  <c r="R3" i="85"/>
  <c r="C3" i="85"/>
  <c r="O3" i="85" s="1"/>
  <c r="P3" i="85" s="1"/>
  <c r="AF3" i="85" s="1"/>
  <c r="AO3" i="85" s="1"/>
  <c r="G98" i="84"/>
  <c r="F98" i="84"/>
  <c r="AX97" i="84"/>
  <c r="G97" i="84"/>
  <c r="F97" i="84"/>
  <c r="AX96" i="84"/>
  <c r="G96" i="84"/>
  <c r="F96" i="84"/>
  <c r="AX95" i="84"/>
  <c r="G95" i="84"/>
  <c r="F95" i="84"/>
  <c r="AX94" i="84"/>
  <c r="F94" i="84"/>
  <c r="AX93" i="84"/>
  <c r="G93" i="84"/>
  <c r="F93" i="84"/>
  <c r="AX92" i="84"/>
  <c r="G92" i="84"/>
  <c r="F92" i="84"/>
  <c r="AX91" i="84"/>
  <c r="G91" i="84"/>
  <c r="F91" i="84"/>
  <c r="AX90" i="84"/>
  <c r="G90" i="84"/>
  <c r="F90" i="84"/>
  <c r="AX89" i="84"/>
  <c r="G89" i="84"/>
  <c r="F89" i="84"/>
  <c r="AX88" i="84"/>
  <c r="G88" i="84"/>
  <c r="F88" i="84"/>
  <c r="AX87" i="84"/>
  <c r="G87" i="84"/>
  <c r="F87" i="84"/>
  <c r="AX86" i="84"/>
  <c r="G86" i="84"/>
  <c r="F86" i="84"/>
  <c r="AX85" i="84"/>
  <c r="G85" i="84"/>
  <c r="F85" i="84"/>
  <c r="AX84" i="84"/>
  <c r="G84" i="84"/>
  <c r="F84" i="84"/>
  <c r="AX83" i="84"/>
  <c r="G83" i="84"/>
  <c r="F83" i="84"/>
  <c r="AX82" i="84"/>
  <c r="G82" i="84"/>
  <c r="F82" i="84"/>
  <c r="AX81" i="84"/>
  <c r="G81" i="84"/>
  <c r="F81" i="84"/>
  <c r="AX80" i="84"/>
  <c r="G80" i="84"/>
  <c r="F80" i="84"/>
  <c r="AX79" i="84"/>
  <c r="G79" i="84"/>
  <c r="F79" i="84"/>
  <c r="AX78" i="84"/>
  <c r="G78" i="84"/>
  <c r="F78" i="84"/>
  <c r="AX77" i="84"/>
  <c r="G77" i="84"/>
  <c r="F77" i="84"/>
  <c r="AX76" i="84"/>
  <c r="G76" i="84"/>
  <c r="F76" i="84"/>
  <c r="AX75" i="84"/>
  <c r="G75" i="84"/>
  <c r="F75" i="84"/>
  <c r="AX74" i="84"/>
  <c r="G74" i="84"/>
  <c r="F74" i="84"/>
  <c r="AX73" i="84"/>
  <c r="G73" i="84"/>
  <c r="F73" i="84"/>
  <c r="AX72" i="84"/>
  <c r="G72" i="84"/>
  <c r="F72" i="84"/>
  <c r="AX71" i="84"/>
  <c r="G71" i="84"/>
  <c r="F71" i="84"/>
  <c r="AX70" i="84"/>
  <c r="G70" i="84"/>
  <c r="F70" i="84"/>
  <c r="G69" i="84"/>
  <c r="F69" i="84"/>
  <c r="R68" i="84"/>
  <c r="G68" i="84"/>
  <c r="F68" i="84"/>
  <c r="G67" i="84"/>
  <c r="F67" i="84"/>
  <c r="G66" i="84"/>
  <c r="F66" i="84"/>
  <c r="R65" i="84"/>
  <c r="G65" i="84"/>
  <c r="F65" i="84"/>
  <c r="G64" i="84"/>
  <c r="F64" i="84"/>
  <c r="G63" i="84"/>
  <c r="F63" i="84"/>
  <c r="R62" i="84"/>
  <c r="G62" i="84"/>
  <c r="F62" i="84"/>
  <c r="G61" i="84"/>
  <c r="F61" i="84"/>
  <c r="G60" i="84"/>
  <c r="F60" i="84"/>
  <c r="R59" i="84"/>
  <c r="G59" i="84"/>
  <c r="F59" i="84"/>
  <c r="G58" i="84"/>
  <c r="F58" i="84"/>
  <c r="G57" i="84"/>
  <c r="F57" i="84"/>
  <c r="R56" i="84"/>
  <c r="G56" i="84"/>
  <c r="F56" i="84"/>
  <c r="G55" i="84"/>
  <c r="F55" i="84"/>
  <c r="G54" i="84"/>
  <c r="F54" i="84"/>
  <c r="R53" i="84"/>
  <c r="G53" i="84"/>
  <c r="F53" i="84"/>
  <c r="G52" i="84"/>
  <c r="F52" i="84"/>
  <c r="G51" i="84"/>
  <c r="F51" i="84"/>
  <c r="R50" i="84"/>
  <c r="G50" i="84"/>
  <c r="F50" i="84"/>
  <c r="G49" i="84"/>
  <c r="F49" i="84"/>
  <c r="G48" i="84"/>
  <c r="F48" i="84"/>
  <c r="R47" i="84"/>
  <c r="G47" i="84"/>
  <c r="F47" i="84"/>
  <c r="G46" i="84"/>
  <c r="F46" i="84"/>
  <c r="G45" i="84"/>
  <c r="F45" i="84"/>
  <c r="R44" i="84"/>
  <c r="G44" i="84"/>
  <c r="F44" i="84"/>
  <c r="G43" i="84"/>
  <c r="F43" i="84"/>
  <c r="G42" i="84"/>
  <c r="F42" i="84"/>
  <c r="R41" i="84"/>
  <c r="G41" i="84"/>
  <c r="F41" i="84"/>
  <c r="G40" i="84"/>
  <c r="F40" i="84"/>
  <c r="G39" i="84"/>
  <c r="F39" i="84"/>
  <c r="V38" i="84"/>
  <c r="G38" i="84"/>
  <c r="F38" i="84"/>
  <c r="G37" i="84"/>
  <c r="F37" i="84"/>
  <c r="V36" i="84"/>
  <c r="R36" i="84"/>
  <c r="G36" i="84"/>
  <c r="F36" i="84"/>
  <c r="V35" i="84"/>
  <c r="G35" i="84"/>
  <c r="F35" i="84"/>
  <c r="G34" i="84"/>
  <c r="F34" i="84"/>
  <c r="V33" i="84"/>
  <c r="R33" i="84"/>
  <c r="G33" i="84"/>
  <c r="F33" i="84"/>
  <c r="V32" i="84"/>
  <c r="G32" i="84"/>
  <c r="F32" i="84"/>
  <c r="G31" i="84"/>
  <c r="F31" i="84"/>
  <c r="V30" i="84"/>
  <c r="R30" i="84"/>
  <c r="G30" i="84"/>
  <c r="F30" i="84"/>
  <c r="V29" i="84"/>
  <c r="G29" i="84"/>
  <c r="F29" i="84"/>
  <c r="G28" i="84"/>
  <c r="F28" i="84"/>
  <c r="V27" i="84"/>
  <c r="R27" i="84"/>
  <c r="G27" i="84"/>
  <c r="F27" i="84"/>
  <c r="V26" i="84"/>
  <c r="G26" i="84"/>
  <c r="F26" i="84"/>
  <c r="G25" i="84"/>
  <c r="F25" i="84"/>
  <c r="V24" i="84"/>
  <c r="R24" i="84"/>
  <c r="G24" i="84"/>
  <c r="F24" i="84"/>
  <c r="V23" i="84"/>
  <c r="G23" i="84"/>
  <c r="F23" i="84"/>
  <c r="G22" i="84"/>
  <c r="F22" i="84"/>
  <c r="V21" i="84"/>
  <c r="R21" i="84"/>
  <c r="G21" i="84"/>
  <c r="F21" i="84"/>
  <c r="V20" i="84"/>
  <c r="G20" i="84"/>
  <c r="F20" i="84"/>
  <c r="G19" i="84"/>
  <c r="F19" i="84"/>
  <c r="V18" i="84"/>
  <c r="R18" i="84"/>
  <c r="G18" i="84"/>
  <c r="F18" i="84"/>
  <c r="V17" i="84"/>
  <c r="G17" i="84"/>
  <c r="F17" i="84"/>
  <c r="G16" i="84"/>
  <c r="F16" i="84"/>
  <c r="V15" i="84"/>
  <c r="R15" i="84"/>
  <c r="G15" i="84"/>
  <c r="F15" i="84"/>
  <c r="V14" i="84"/>
  <c r="G14" i="84"/>
  <c r="F14" i="84"/>
  <c r="G13" i="84"/>
  <c r="F13" i="84"/>
  <c r="V12" i="84"/>
  <c r="R12" i="84"/>
  <c r="G12" i="84"/>
  <c r="F12" i="84"/>
  <c r="C12" i="84"/>
  <c r="C3" i="84" s="1"/>
  <c r="O3" i="84" s="1"/>
  <c r="AE3" i="84" s="1"/>
  <c r="AN3" i="84" s="1"/>
  <c r="G11" i="84"/>
  <c r="F11" i="84"/>
  <c r="V10" i="84"/>
  <c r="G10" i="84"/>
  <c r="F10" i="84"/>
  <c r="C10" i="84"/>
  <c r="V9" i="84"/>
  <c r="R9" i="84"/>
  <c r="G9" i="84"/>
  <c r="F9" i="84"/>
  <c r="G8" i="84"/>
  <c r="F8" i="84"/>
  <c r="G7" i="84"/>
  <c r="F7" i="84"/>
  <c r="V6" i="84"/>
  <c r="R6" i="84"/>
  <c r="G6" i="84"/>
  <c r="F6" i="84"/>
  <c r="C6" i="84"/>
  <c r="G5" i="84"/>
  <c r="F5" i="84"/>
  <c r="C5" i="84"/>
  <c r="W4" i="84"/>
  <c r="V4" i="84"/>
  <c r="Y4" i="84" s="1"/>
  <c r="M68" i="84"/>
  <c r="U68" i="84" s="1"/>
  <c r="M67" i="84"/>
  <c r="U67" i="84" s="1"/>
  <c r="M66" i="84"/>
  <c r="U66" i="84" s="1"/>
  <c r="M65" i="84"/>
  <c r="U65" i="84" s="1"/>
  <c r="M62" i="84"/>
  <c r="U62" i="84" s="1"/>
  <c r="M61" i="84"/>
  <c r="U61" i="84" s="1"/>
  <c r="M60" i="84"/>
  <c r="U60" i="84" s="1"/>
  <c r="M59" i="84"/>
  <c r="U59" i="84" s="1"/>
  <c r="M56" i="84"/>
  <c r="U56" i="84" s="1"/>
  <c r="M55" i="84"/>
  <c r="U55" i="84" s="1"/>
  <c r="M54" i="84"/>
  <c r="U54" i="84" s="1"/>
  <c r="M53" i="84"/>
  <c r="U53" i="84" s="1"/>
  <c r="M50" i="84"/>
  <c r="U50" i="84" s="1"/>
  <c r="M49" i="84"/>
  <c r="U49" i="84" s="1"/>
  <c r="M48" i="84"/>
  <c r="U48" i="84" s="1"/>
  <c r="M47" i="84"/>
  <c r="U47" i="84" s="1"/>
  <c r="M44" i="84"/>
  <c r="U44" i="84" s="1"/>
  <c r="M43" i="84"/>
  <c r="U43" i="84" s="1"/>
  <c r="M42" i="84"/>
  <c r="U42" i="84" s="1"/>
  <c r="M41" i="84"/>
  <c r="U41" i="84" s="1"/>
  <c r="M38" i="84"/>
  <c r="U38" i="84" s="1"/>
  <c r="M37" i="84"/>
  <c r="U37" i="84" s="1"/>
  <c r="M36" i="84"/>
  <c r="U36" i="84" s="1"/>
  <c r="M35" i="84"/>
  <c r="U35" i="84" s="1"/>
  <c r="M32" i="84"/>
  <c r="U32" i="84" s="1"/>
  <c r="M31" i="84"/>
  <c r="U31" i="84" s="1"/>
  <c r="M30" i="84"/>
  <c r="U30" i="84" s="1"/>
  <c r="M29" i="84"/>
  <c r="U29" i="84" s="1"/>
  <c r="M26" i="84"/>
  <c r="U26" i="84" s="1"/>
  <c r="M25" i="84"/>
  <c r="U25" i="84" s="1"/>
  <c r="M24" i="84"/>
  <c r="U24" i="84" s="1"/>
  <c r="M23" i="84"/>
  <c r="U23" i="84" s="1"/>
  <c r="M20" i="84"/>
  <c r="U20" i="84" s="1"/>
  <c r="M19" i="84"/>
  <c r="U19" i="84" s="1"/>
  <c r="M18" i="84"/>
  <c r="U18" i="84" s="1"/>
  <c r="M17" i="84"/>
  <c r="U17" i="84" s="1"/>
  <c r="M14" i="84"/>
  <c r="U14" i="84" s="1"/>
  <c r="M13" i="84"/>
  <c r="U13" i="84" s="1"/>
  <c r="M12" i="84"/>
  <c r="U12" i="84" s="1"/>
  <c r="M11" i="84"/>
  <c r="U11" i="84" s="1"/>
  <c r="M8" i="84"/>
  <c r="U8" i="84" s="1"/>
  <c r="M7" i="84"/>
  <c r="U7" i="84" s="1"/>
  <c r="M6" i="84"/>
  <c r="U6" i="84" s="1"/>
  <c r="M5" i="84"/>
  <c r="U5" i="84" s="1"/>
  <c r="M4" i="84" a="1"/>
  <c r="M64" i="84" s="1"/>
  <c r="U64" i="84" s="1"/>
  <c r="G4" i="84"/>
  <c r="F4" i="84"/>
  <c r="AT3" i="84"/>
  <c r="AH3" i="84"/>
  <c r="AQ3" i="84" s="1"/>
  <c r="R3" i="84"/>
  <c r="G98" i="83"/>
  <c r="F98" i="83"/>
  <c r="AX97" i="83"/>
  <c r="G97" i="83"/>
  <c r="F97" i="83"/>
  <c r="AX96" i="83"/>
  <c r="G96" i="83"/>
  <c r="F96" i="83"/>
  <c r="AX95" i="83"/>
  <c r="G95" i="83"/>
  <c r="F95" i="83"/>
  <c r="AX94" i="83"/>
  <c r="F94" i="83"/>
  <c r="AX93" i="83"/>
  <c r="G93" i="83"/>
  <c r="F93" i="83"/>
  <c r="AX92" i="83"/>
  <c r="G92" i="83"/>
  <c r="F92" i="83"/>
  <c r="AX91" i="83"/>
  <c r="G91" i="83"/>
  <c r="F91" i="83"/>
  <c r="AX90" i="83"/>
  <c r="G90" i="83"/>
  <c r="F90" i="83"/>
  <c r="AX89" i="83"/>
  <c r="G89" i="83"/>
  <c r="F89" i="83"/>
  <c r="AX88" i="83"/>
  <c r="G88" i="83"/>
  <c r="F88" i="83"/>
  <c r="AX87" i="83"/>
  <c r="G87" i="83"/>
  <c r="F87" i="83"/>
  <c r="AX86" i="83"/>
  <c r="G86" i="83"/>
  <c r="F86" i="83"/>
  <c r="AX85" i="83"/>
  <c r="G85" i="83"/>
  <c r="F85" i="83"/>
  <c r="AX84" i="83"/>
  <c r="G84" i="83"/>
  <c r="F84" i="83"/>
  <c r="AX83" i="83"/>
  <c r="G83" i="83"/>
  <c r="F83" i="83"/>
  <c r="AX82" i="83"/>
  <c r="G82" i="83"/>
  <c r="F82" i="83"/>
  <c r="AX81" i="83"/>
  <c r="G81" i="83"/>
  <c r="F81" i="83"/>
  <c r="AX80" i="83"/>
  <c r="G80" i="83"/>
  <c r="F80" i="83"/>
  <c r="V79" i="83"/>
  <c r="G79" i="83"/>
  <c r="F79" i="83"/>
  <c r="V78" i="83"/>
  <c r="G78" i="83"/>
  <c r="F78" i="83"/>
  <c r="G77" i="83"/>
  <c r="F77" i="83"/>
  <c r="V76" i="83"/>
  <c r="G76" i="83"/>
  <c r="F76" i="83"/>
  <c r="V75" i="83"/>
  <c r="G75" i="83"/>
  <c r="F75" i="83"/>
  <c r="G74" i="83"/>
  <c r="F74" i="83"/>
  <c r="V73" i="83"/>
  <c r="G73" i="83"/>
  <c r="F73" i="83"/>
  <c r="V72" i="83"/>
  <c r="G72" i="83"/>
  <c r="F72" i="83"/>
  <c r="G71" i="83"/>
  <c r="F71" i="83"/>
  <c r="V70" i="83"/>
  <c r="G70" i="83"/>
  <c r="F70" i="83"/>
  <c r="V69" i="83"/>
  <c r="G69" i="83"/>
  <c r="F69" i="83"/>
  <c r="G68" i="83"/>
  <c r="F68" i="83"/>
  <c r="V67" i="83"/>
  <c r="R67" i="83"/>
  <c r="G67" i="83"/>
  <c r="F67" i="83"/>
  <c r="V66" i="83"/>
  <c r="G66" i="83"/>
  <c r="F66" i="83"/>
  <c r="R65" i="83"/>
  <c r="G65" i="83"/>
  <c r="F65" i="83"/>
  <c r="V64" i="83"/>
  <c r="R64" i="83"/>
  <c r="G64" i="83"/>
  <c r="F64" i="83"/>
  <c r="V63" i="83"/>
  <c r="G63" i="83"/>
  <c r="F63" i="83"/>
  <c r="R62" i="83"/>
  <c r="G62" i="83"/>
  <c r="F62" i="83"/>
  <c r="V61" i="83"/>
  <c r="G61" i="83"/>
  <c r="F61" i="83"/>
  <c r="V60" i="83"/>
  <c r="G60" i="83"/>
  <c r="F60" i="83"/>
  <c r="G59" i="83"/>
  <c r="F59" i="83"/>
  <c r="V58" i="83"/>
  <c r="R58" i="83"/>
  <c r="G58" i="83"/>
  <c r="F58" i="83"/>
  <c r="V57" i="83"/>
  <c r="G57" i="83"/>
  <c r="F57" i="83"/>
  <c r="R56" i="83"/>
  <c r="G56" i="83"/>
  <c r="F56" i="83"/>
  <c r="V55" i="83"/>
  <c r="R55" i="83"/>
  <c r="G55" i="83"/>
  <c r="F55" i="83"/>
  <c r="V54" i="83"/>
  <c r="G54" i="83"/>
  <c r="F54" i="83"/>
  <c r="R53" i="83"/>
  <c r="G53" i="83"/>
  <c r="F53" i="83"/>
  <c r="V52" i="83"/>
  <c r="G52" i="83"/>
  <c r="F52" i="83"/>
  <c r="V51" i="83"/>
  <c r="G51" i="83"/>
  <c r="F51" i="83"/>
  <c r="G50" i="83"/>
  <c r="F50" i="83"/>
  <c r="V49" i="83"/>
  <c r="R49" i="83"/>
  <c r="G49" i="83"/>
  <c r="F49" i="83"/>
  <c r="V48" i="83"/>
  <c r="G48" i="83"/>
  <c r="F48" i="83"/>
  <c r="R47" i="83"/>
  <c r="G47" i="83"/>
  <c r="F47" i="83"/>
  <c r="V46" i="83"/>
  <c r="R46" i="83"/>
  <c r="G46" i="83"/>
  <c r="F46" i="83"/>
  <c r="V45" i="83"/>
  <c r="G45" i="83"/>
  <c r="F45" i="83"/>
  <c r="R44" i="83"/>
  <c r="G44" i="83"/>
  <c r="F44" i="83"/>
  <c r="V43" i="83"/>
  <c r="G43" i="83"/>
  <c r="F43" i="83"/>
  <c r="V42" i="83"/>
  <c r="G42" i="83"/>
  <c r="F42" i="83"/>
  <c r="G41" i="83"/>
  <c r="F41" i="83"/>
  <c r="V40" i="83"/>
  <c r="R40" i="83"/>
  <c r="G40" i="83"/>
  <c r="F40" i="83"/>
  <c r="V39" i="83"/>
  <c r="G39" i="83"/>
  <c r="F39" i="83"/>
  <c r="R38" i="83"/>
  <c r="G38" i="83"/>
  <c r="F38" i="83"/>
  <c r="V37" i="83"/>
  <c r="R37" i="83"/>
  <c r="G37" i="83"/>
  <c r="F37" i="83"/>
  <c r="V36" i="83"/>
  <c r="G36" i="83"/>
  <c r="F36" i="83"/>
  <c r="R35" i="83"/>
  <c r="G35" i="83"/>
  <c r="F35" i="83"/>
  <c r="V34" i="83"/>
  <c r="G34" i="83"/>
  <c r="F34" i="83"/>
  <c r="V33" i="83"/>
  <c r="G33" i="83"/>
  <c r="F33" i="83"/>
  <c r="G32" i="83"/>
  <c r="F32" i="83"/>
  <c r="V31" i="83"/>
  <c r="R31" i="83"/>
  <c r="G31" i="83"/>
  <c r="F31" i="83"/>
  <c r="V30" i="83"/>
  <c r="G30" i="83"/>
  <c r="F30" i="83"/>
  <c r="R29" i="83"/>
  <c r="G29" i="83"/>
  <c r="F29" i="83"/>
  <c r="V28" i="83"/>
  <c r="R28" i="83"/>
  <c r="G28" i="83"/>
  <c r="F28" i="83"/>
  <c r="V27" i="83"/>
  <c r="G27" i="83"/>
  <c r="F27" i="83"/>
  <c r="R26" i="83"/>
  <c r="G26" i="83"/>
  <c r="F26" i="83"/>
  <c r="V25" i="83"/>
  <c r="G25" i="83"/>
  <c r="F25" i="83"/>
  <c r="V24" i="83"/>
  <c r="G24" i="83"/>
  <c r="F24" i="83"/>
  <c r="G23" i="83"/>
  <c r="F23" i="83"/>
  <c r="V22" i="83"/>
  <c r="R22" i="83"/>
  <c r="G22" i="83"/>
  <c r="F22" i="83"/>
  <c r="V21" i="83"/>
  <c r="G21" i="83"/>
  <c r="F21" i="83"/>
  <c r="R20" i="83"/>
  <c r="G20" i="83"/>
  <c r="F20" i="83"/>
  <c r="V19" i="83"/>
  <c r="R19" i="83"/>
  <c r="G19" i="83"/>
  <c r="F19" i="83"/>
  <c r="V18" i="83"/>
  <c r="G18" i="83"/>
  <c r="F18" i="83"/>
  <c r="R17" i="83"/>
  <c r="G17" i="83"/>
  <c r="F17" i="83"/>
  <c r="V16" i="83"/>
  <c r="G16" i="83"/>
  <c r="F16" i="83"/>
  <c r="V15" i="83"/>
  <c r="G15" i="83"/>
  <c r="F15" i="83"/>
  <c r="G14" i="83"/>
  <c r="F14" i="83"/>
  <c r="V13" i="83"/>
  <c r="R13" i="83"/>
  <c r="G13" i="83"/>
  <c r="F13" i="83"/>
  <c r="V12" i="83"/>
  <c r="G12" i="83"/>
  <c r="F12" i="83"/>
  <c r="C12" i="83"/>
  <c r="V11" i="83"/>
  <c r="G11" i="83"/>
  <c r="F11" i="83"/>
  <c r="G10" i="83"/>
  <c r="F10" i="83"/>
  <c r="C10" i="83"/>
  <c r="V77" i="83" s="1"/>
  <c r="V9" i="83"/>
  <c r="G9" i="83"/>
  <c r="F9" i="83"/>
  <c r="V8" i="83"/>
  <c r="G8" i="83"/>
  <c r="F8" i="83"/>
  <c r="V7" i="83"/>
  <c r="G7" i="83"/>
  <c r="F7" i="83"/>
  <c r="V6" i="83"/>
  <c r="G6" i="83"/>
  <c r="F6" i="83"/>
  <c r="C6" i="83"/>
  <c r="R79" i="83" s="1"/>
  <c r="V5" i="83"/>
  <c r="G5" i="83"/>
  <c r="F5" i="83"/>
  <c r="C5" i="83"/>
  <c r="Y4" i="83"/>
  <c r="W4" i="83"/>
  <c r="V4" i="83"/>
  <c r="R4" i="83"/>
  <c r="M79" i="83"/>
  <c r="U79" i="83" s="1"/>
  <c r="M76" i="83"/>
  <c r="U76" i="83" s="1"/>
  <c r="M74" i="83"/>
  <c r="U74" i="83" s="1"/>
  <c r="M73" i="83"/>
  <c r="U73" i="83" s="1"/>
  <c r="M70" i="83"/>
  <c r="U70" i="83" s="1"/>
  <c r="M69" i="83"/>
  <c r="U69" i="83" s="1"/>
  <c r="M68" i="83"/>
  <c r="U68" i="83" s="1"/>
  <c r="M64" i="83"/>
  <c r="U64" i="83" s="1"/>
  <c r="M63" i="83"/>
  <c r="U63" i="83" s="1"/>
  <c r="M62" i="83"/>
  <c r="U62" i="83" s="1"/>
  <c r="M61" i="83"/>
  <c r="U61" i="83" s="1"/>
  <c r="M58" i="83"/>
  <c r="U58" i="83" s="1"/>
  <c r="M56" i="83"/>
  <c r="U56" i="83" s="1"/>
  <c r="M55" i="83"/>
  <c r="U55" i="83" s="1"/>
  <c r="M52" i="83"/>
  <c r="U52" i="83" s="1"/>
  <c r="M51" i="83"/>
  <c r="U51" i="83" s="1"/>
  <c r="M50" i="83"/>
  <c r="U50" i="83" s="1"/>
  <c r="M46" i="83"/>
  <c r="U46" i="83" s="1"/>
  <c r="M45" i="83"/>
  <c r="U45" i="83" s="1"/>
  <c r="M44" i="83"/>
  <c r="U44" i="83" s="1"/>
  <c r="M43" i="83"/>
  <c r="U43" i="83" s="1"/>
  <c r="M40" i="83"/>
  <c r="U40" i="83" s="1"/>
  <c r="M38" i="83"/>
  <c r="U38" i="83" s="1"/>
  <c r="M37" i="83"/>
  <c r="U37" i="83" s="1"/>
  <c r="M34" i="83"/>
  <c r="U34" i="83" s="1"/>
  <c r="M33" i="83"/>
  <c r="U33" i="83" s="1"/>
  <c r="M32" i="83"/>
  <c r="U32" i="83" s="1"/>
  <c r="M28" i="83"/>
  <c r="U28" i="83" s="1"/>
  <c r="M27" i="83"/>
  <c r="U27" i="83" s="1"/>
  <c r="M26" i="83"/>
  <c r="U26" i="83" s="1"/>
  <c r="M25" i="83"/>
  <c r="U25" i="83" s="1"/>
  <c r="M22" i="83"/>
  <c r="U22" i="83" s="1"/>
  <c r="M20" i="83"/>
  <c r="U20" i="83" s="1"/>
  <c r="M19" i="83"/>
  <c r="U19" i="83" s="1"/>
  <c r="M16" i="83"/>
  <c r="U16" i="83" s="1"/>
  <c r="M15" i="83"/>
  <c r="U15" i="83" s="1"/>
  <c r="M14" i="83"/>
  <c r="U14" i="83" s="1"/>
  <c r="M10" i="83"/>
  <c r="U10" i="83" s="1"/>
  <c r="M9" i="83"/>
  <c r="U9" i="83" s="1"/>
  <c r="M8" i="83"/>
  <c r="U8" i="83" s="1"/>
  <c r="M7" i="83"/>
  <c r="U7" i="83" s="1"/>
  <c r="M4" i="83"/>
  <c r="U4" i="83" s="1"/>
  <c r="X4" i="83" s="1"/>
  <c r="AH4" i="83" s="1"/>
  <c r="M4" i="83" a="1"/>
  <c r="G4" i="83"/>
  <c r="F4" i="83"/>
  <c r="AT3" i="83"/>
  <c r="R3" i="83"/>
  <c r="C3" i="83"/>
  <c r="O3" i="83" s="1"/>
  <c r="G98" i="82"/>
  <c r="F98" i="82"/>
  <c r="AX97" i="82"/>
  <c r="G97" i="82"/>
  <c r="F97" i="82"/>
  <c r="AX96" i="82"/>
  <c r="G96" i="82"/>
  <c r="F96" i="82"/>
  <c r="AX95" i="82"/>
  <c r="G95" i="82"/>
  <c r="F95" i="82"/>
  <c r="AX94" i="82"/>
  <c r="F94" i="82"/>
  <c r="AX93" i="82"/>
  <c r="G93" i="82"/>
  <c r="F93" i="82"/>
  <c r="AX92" i="82"/>
  <c r="G92" i="82"/>
  <c r="F92" i="82"/>
  <c r="AX91" i="82"/>
  <c r="G91" i="82"/>
  <c r="F91" i="82"/>
  <c r="AX90" i="82"/>
  <c r="G90" i="82"/>
  <c r="F90" i="82"/>
  <c r="G89" i="82"/>
  <c r="F89" i="82"/>
  <c r="V88" i="82"/>
  <c r="G88" i="82"/>
  <c r="F88" i="82"/>
  <c r="G87" i="82"/>
  <c r="F87" i="82"/>
  <c r="R86" i="82"/>
  <c r="G86" i="82"/>
  <c r="F86" i="82"/>
  <c r="R85" i="82"/>
  <c r="G85" i="82"/>
  <c r="F85" i="82"/>
  <c r="V84" i="82"/>
  <c r="G84" i="82"/>
  <c r="F84" i="82"/>
  <c r="R83" i="82"/>
  <c r="G83" i="82"/>
  <c r="F83" i="82"/>
  <c r="V82" i="82"/>
  <c r="G82" i="82"/>
  <c r="F82" i="82"/>
  <c r="V81" i="82"/>
  <c r="G81" i="82"/>
  <c r="F81" i="82"/>
  <c r="G80" i="82"/>
  <c r="F80" i="82"/>
  <c r="V79" i="82"/>
  <c r="R79" i="82"/>
  <c r="G79" i="82"/>
  <c r="F79" i="82"/>
  <c r="G78" i="82"/>
  <c r="F78" i="82"/>
  <c r="R77" i="82"/>
  <c r="G77" i="82"/>
  <c r="F77" i="82"/>
  <c r="G76" i="82"/>
  <c r="F76" i="82"/>
  <c r="V75" i="82"/>
  <c r="G75" i="82"/>
  <c r="F75" i="82"/>
  <c r="G74" i="82"/>
  <c r="F74" i="82"/>
  <c r="V73" i="82"/>
  <c r="G73" i="82"/>
  <c r="F73" i="82"/>
  <c r="V72" i="82"/>
  <c r="G72" i="82"/>
  <c r="F72" i="82"/>
  <c r="G71" i="82"/>
  <c r="F71" i="82"/>
  <c r="V70" i="82"/>
  <c r="R70" i="82"/>
  <c r="G70" i="82"/>
  <c r="F70" i="82"/>
  <c r="G69" i="82"/>
  <c r="F69" i="82"/>
  <c r="G68" i="82"/>
  <c r="F68" i="82"/>
  <c r="R67" i="82"/>
  <c r="G67" i="82"/>
  <c r="F67" i="82"/>
  <c r="V66" i="82"/>
  <c r="G66" i="82"/>
  <c r="F66" i="82"/>
  <c r="R65" i="82"/>
  <c r="G65" i="82"/>
  <c r="F65" i="82"/>
  <c r="V64" i="82"/>
  <c r="G64" i="82"/>
  <c r="F64" i="82"/>
  <c r="V63" i="82"/>
  <c r="G63" i="82"/>
  <c r="F63" i="82"/>
  <c r="G62" i="82"/>
  <c r="F62" i="82"/>
  <c r="V61" i="82"/>
  <c r="G61" i="82"/>
  <c r="F61" i="82"/>
  <c r="G60" i="82"/>
  <c r="F60" i="82"/>
  <c r="R59" i="82"/>
  <c r="G59" i="82"/>
  <c r="F59" i="82"/>
  <c r="R58" i="82"/>
  <c r="G58" i="82"/>
  <c r="F58" i="82"/>
  <c r="V57" i="82"/>
  <c r="G57" i="82"/>
  <c r="F57" i="82"/>
  <c r="R56" i="82"/>
  <c r="G56" i="82"/>
  <c r="F56" i="82"/>
  <c r="V55" i="82"/>
  <c r="G55" i="82"/>
  <c r="F55" i="82"/>
  <c r="V54" i="82"/>
  <c r="G54" i="82"/>
  <c r="F54" i="82"/>
  <c r="G53" i="82"/>
  <c r="F53" i="82"/>
  <c r="V52" i="82"/>
  <c r="R52" i="82"/>
  <c r="G52" i="82"/>
  <c r="F52" i="82"/>
  <c r="G51" i="82"/>
  <c r="F51" i="82"/>
  <c r="R50" i="82"/>
  <c r="G50" i="82"/>
  <c r="F50" i="82"/>
  <c r="G49" i="82"/>
  <c r="F49" i="82"/>
  <c r="V48" i="82"/>
  <c r="G48" i="82"/>
  <c r="F48" i="82"/>
  <c r="G47" i="82"/>
  <c r="F47" i="82"/>
  <c r="V46" i="82"/>
  <c r="G46" i="82"/>
  <c r="F46" i="82"/>
  <c r="V45" i="82"/>
  <c r="G45" i="82"/>
  <c r="F45" i="82"/>
  <c r="G44" i="82"/>
  <c r="F44" i="82"/>
  <c r="V43" i="82"/>
  <c r="R43" i="82"/>
  <c r="G43" i="82"/>
  <c r="F43" i="82"/>
  <c r="G42" i="82"/>
  <c r="F42" i="82"/>
  <c r="G41" i="82"/>
  <c r="F41" i="82"/>
  <c r="R40" i="82"/>
  <c r="G40" i="82"/>
  <c r="F40" i="82"/>
  <c r="V39" i="82"/>
  <c r="G39" i="82"/>
  <c r="F39" i="82"/>
  <c r="R38" i="82"/>
  <c r="G38" i="82"/>
  <c r="F38" i="82"/>
  <c r="V37" i="82"/>
  <c r="G37" i="82"/>
  <c r="F37" i="82"/>
  <c r="V36" i="82"/>
  <c r="G36" i="82"/>
  <c r="F36" i="82"/>
  <c r="G35" i="82"/>
  <c r="F35" i="82"/>
  <c r="V34" i="82"/>
  <c r="G34" i="82"/>
  <c r="F34" i="82"/>
  <c r="G33" i="82"/>
  <c r="F33" i="82"/>
  <c r="R32" i="82"/>
  <c r="G32" i="82"/>
  <c r="F32" i="82"/>
  <c r="R31" i="82"/>
  <c r="G31" i="82"/>
  <c r="F31" i="82"/>
  <c r="V30" i="82"/>
  <c r="G30" i="82"/>
  <c r="F30" i="82"/>
  <c r="R29" i="82"/>
  <c r="G29" i="82"/>
  <c r="F29" i="82"/>
  <c r="V28" i="82"/>
  <c r="G28" i="82"/>
  <c r="F28" i="82"/>
  <c r="V27" i="82"/>
  <c r="G27" i="82"/>
  <c r="F27" i="82"/>
  <c r="G26" i="82"/>
  <c r="F26" i="82"/>
  <c r="V25" i="82"/>
  <c r="R25" i="82"/>
  <c r="G25" i="82"/>
  <c r="F25" i="82"/>
  <c r="G24" i="82"/>
  <c r="F24" i="82"/>
  <c r="R23" i="82"/>
  <c r="G23" i="82"/>
  <c r="F23" i="82"/>
  <c r="G22" i="82"/>
  <c r="F22" i="82"/>
  <c r="V21" i="82"/>
  <c r="G21" i="82"/>
  <c r="F21" i="82"/>
  <c r="G20" i="82"/>
  <c r="F20" i="82"/>
  <c r="V19" i="82"/>
  <c r="G19" i="82"/>
  <c r="F19" i="82"/>
  <c r="V18" i="82"/>
  <c r="G18" i="82"/>
  <c r="F18" i="82"/>
  <c r="V17" i="82"/>
  <c r="R17" i="82"/>
  <c r="G17" i="82"/>
  <c r="F17" i="82"/>
  <c r="V16" i="82"/>
  <c r="R16" i="82"/>
  <c r="G16" i="82"/>
  <c r="F16" i="82"/>
  <c r="V15" i="82"/>
  <c r="G15" i="82"/>
  <c r="F15" i="82"/>
  <c r="V14" i="82"/>
  <c r="R14" i="82"/>
  <c r="G14" i="82"/>
  <c r="F14" i="82"/>
  <c r="V13" i="82"/>
  <c r="R13" i="82"/>
  <c r="G13" i="82"/>
  <c r="F13" i="82"/>
  <c r="V12" i="82"/>
  <c r="G12" i="82"/>
  <c r="F12" i="82"/>
  <c r="C12" i="82"/>
  <c r="C3" i="82" s="1"/>
  <c r="O3" i="82" s="1"/>
  <c r="V11" i="82"/>
  <c r="G11" i="82"/>
  <c r="F11" i="82"/>
  <c r="V10" i="82"/>
  <c r="R10" i="82"/>
  <c r="G10" i="82"/>
  <c r="F10" i="82"/>
  <c r="C10" i="82"/>
  <c r="V9" i="82"/>
  <c r="G9" i="82"/>
  <c r="F9" i="82"/>
  <c r="V8" i="82"/>
  <c r="G8" i="82"/>
  <c r="F8" i="82"/>
  <c r="V7" i="82"/>
  <c r="R7" i="82"/>
  <c r="G7" i="82"/>
  <c r="F7" i="82"/>
  <c r="V6" i="82"/>
  <c r="G6" i="82"/>
  <c r="F6" i="82"/>
  <c r="C6" i="82"/>
  <c r="V5" i="82"/>
  <c r="G5" i="82"/>
  <c r="F5" i="82"/>
  <c r="C5" i="82"/>
  <c r="Y4" i="82"/>
  <c r="W4" i="82"/>
  <c r="V4" i="82"/>
  <c r="R4" i="82"/>
  <c r="M87" i="82"/>
  <c r="U87" i="82" s="1"/>
  <c r="M84" i="82"/>
  <c r="U84" i="82" s="1"/>
  <c r="M81" i="82"/>
  <c r="U81" i="82" s="1"/>
  <c r="M80" i="82"/>
  <c r="U80" i="82" s="1"/>
  <c r="M79" i="82"/>
  <c r="U79" i="82" s="1"/>
  <c r="M74" i="82"/>
  <c r="U74" i="82" s="1"/>
  <c r="M73" i="82"/>
  <c r="U73" i="82" s="1"/>
  <c r="M72" i="82"/>
  <c r="U72" i="82" s="1"/>
  <c r="M69" i="82"/>
  <c r="U69" i="82" s="1"/>
  <c r="M66" i="82"/>
  <c r="U66" i="82" s="1"/>
  <c r="M63" i="82"/>
  <c r="U63" i="82" s="1"/>
  <c r="M62" i="82"/>
  <c r="U62" i="82" s="1"/>
  <c r="M61" i="82"/>
  <c r="U61" i="82" s="1"/>
  <c r="M56" i="82"/>
  <c r="U56" i="82" s="1"/>
  <c r="M55" i="82"/>
  <c r="U55" i="82" s="1"/>
  <c r="M54" i="82"/>
  <c r="U54" i="82" s="1"/>
  <c r="M51" i="82"/>
  <c r="U51" i="82" s="1"/>
  <c r="M48" i="82"/>
  <c r="U48" i="82" s="1"/>
  <c r="M45" i="82"/>
  <c r="U45" i="82" s="1"/>
  <c r="M44" i="82"/>
  <c r="U44" i="82" s="1"/>
  <c r="M43" i="82"/>
  <c r="U43" i="82" s="1"/>
  <c r="M38" i="82"/>
  <c r="U38" i="82" s="1"/>
  <c r="M37" i="82"/>
  <c r="U37" i="82" s="1"/>
  <c r="M36" i="82"/>
  <c r="U36" i="82" s="1"/>
  <c r="M33" i="82"/>
  <c r="U33" i="82" s="1"/>
  <c r="M30" i="82"/>
  <c r="U30" i="82" s="1"/>
  <c r="M27" i="82"/>
  <c r="U27" i="82" s="1"/>
  <c r="M26" i="82"/>
  <c r="U26" i="82" s="1"/>
  <c r="M25" i="82"/>
  <c r="U25" i="82" s="1"/>
  <c r="M20" i="82"/>
  <c r="U20" i="82" s="1"/>
  <c r="M19" i="82"/>
  <c r="U19" i="82" s="1"/>
  <c r="M18" i="82"/>
  <c r="U18" i="82" s="1"/>
  <c r="M15" i="82"/>
  <c r="U15" i="82" s="1"/>
  <c r="M12" i="82"/>
  <c r="U12" i="82" s="1"/>
  <c r="M9" i="82"/>
  <c r="U9" i="82" s="1"/>
  <c r="M8" i="82"/>
  <c r="U8" i="82" s="1"/>
  <c r="M7" i="82"/>
  <c r="U7" i="82" s="1"/>
  <c r="M4" i="82" a="1"/>
  <c r="G4" i="82"/>
  <c r="F4" i="82"/>
  <c r="AT3" i="82"/>
  <c r="R3" i="82"/>
  <c r="S98" i="81"/>
  <c r="R98" i="81"/>
  <c r="G98" i="81"/>
  <c r="F98" i="81"/>
  <c r="R97" i="81"/>
  <c r="G97" i="81"/>
  <c r="F97" i="81"/>
  <c r="V96" i="81"/>
  <c r="R96" i="81"/>
  <c r="G96" i="81"/>
  <c r="F96" i="81"/>
  <c r="R95" i="81"/>
  <c r="G95" i="81"/>
  <c r="F95" i="81"/>
  <c r="R94" i="81"/>
  <c r="F94" i="81"/>
  <c r="R93" i="81"/>
  <c r="G93" i="81"/>
  <c r="F93" i="81"/>
  <c r="R92" i="81"/>
  <c r="G92" i="81"/>
  <c r="F92" i="81"/>
  <c r="R91" i="81"/>
  <c r="G91" i="81"/>
  <c r="F91" i="81"/>
  <c r="R90" i="81"/>
  <c r="G90" i="81"/>
  <c r="F90" i="81"/>
  <c r="V89" i="81"/>
  <c r="R89" i="81"/>
  <c r="G89" i="81"/>
  <c r="F89" i="81"/>
  <c r="R88" i="81"/>
  <c r="G88" i="81"/>
  <c r="F88" i="81"/>
  <c r="R87" i="81"/>
  <c r="G87" i="81"/>
  <c r="F87" i="81"/>
  <c r="V86" i="81"/>
  <c r="R86" i="81"/>
  <c r="G86" i="81"/>
  <c r="F86" i="81"/>
  <c r="R85" i="81"/>
  <c r="G85" i="81"/>
  <c r="F85" i="81"/>
  <c r="V84" i="81"/>
  <c r="R84" i="81"/>
  <c r="G84" i="81"/>
  <c r="F84" i="81"/>
  <c r="V83" i="81"/>
  <c r="R83" i="81"/>
  <c r="G83" i="81"/>
  <c r="F83" i="81"/>
  <c r="R82" i="81"/>
  <c r="G82" i="81"/>
  <c r="F82" i="81"/>
  <c r="V81" i="81"/>
  <c r="R81" i="81"/>
  <c r="G81" i="81"/>
  <c r="F81" i="81"/>
  <c r="R80" i="81"/>
  <c r="G80" i="81"/>
  <c r="F80" i="81"/>
  <c r="R79" i="81"/>
  <c r="G79" i="81"/>
  <c r="F79" i="81"/>
  <c r="V78" i="81"/>
  <c r="R78" i="81"/>
  <c r="G78" i="81"/>
  <c r="F78" i="81"/>
  <c r="R77" i="81"/>
  <c r="G77" i="81"/>
  <c r="F77" i="81"/>
  <c r="R76" i="81"/>
  <c r="G76" i="81"/>
  <c r="F76" i="81"/>
  <c r="R75" i="81"/>
  <c r="G75" i="81"/>
  <c r="F75" i="81"/>
  <c r="R74" i="81"/>
  <c r="G74" i="81"/>
  <c r="F74" i="81"/>
  <c r="R73" i="81"/>
  <c r="G73" i="81"/>
  <c r="F73" i="81"/>
  <c r="R72" i="81"/>
  <c r="G72" i="81"/>
  <c r="F72" i="81"/>
  <c r="V71" i="81"/>
  <c r="R71" i="81"/>
  <c r="G71" i="81"/>
  <c r="F71" i="81"/>
  <c r="R70" i="81"/>
  <c r="G70" i="81"/>
  <c r="F70" i="81"/>
  <c r="R69" i="81"/>
  <c r="G69" i="81"/>
  <c r="F69" i="81"/>
  <c r="V68" i="81"/>
  <c r="R68" i="81"/>
  <c r="G68" i="81"/>
  <c r="F68" i="81"/>
  <c r="R67" i="81"/>
  <c r="G67" i="81"/>
  <c r="F67" i="81"/>
  <c r="V66" i="81"/>
  <c r="R66" i="81"/>
  <c r="G66" i="81"/>
  <c r="F66" i="81"/>
  <c r="V65" i="81"/>
  <c r="R65" i="81"/>
  <c r="G65" i="81"/>
  <c r="F65" i="81"/>
  <c r="R64" i="81"/>
  <c r="G64" i="81"/>
  <c r="F64" i="81"/>
  <c r="V63" i="81"/>
  <c r="R63" i="81"/>
  <c r="G63" i="81"/>
  <c r="F63" i="81"/>
  <c r="R62" i="81"/>
  <c r="G62" i="81"/>
  <c r="F62" i="81"/>
  <c r="R61" i="81"/>
  <c r="G61" i="81"/>
  <c r="F61" i="81"/>
  <c r="V60" i="81"/>
  <c r="R60" i="81"/>
  <c r="G60" i="81"/>
  <c r="F60" i="81"/>
  <c r="R59" i="81"/>
  <c r="G59" i="81"/>
  <c r="F59" i="81"/>
  <c r="R58" i="81"/>
  <c r="G58" i="81"/>
  <c r="F58" i="81"/>
  <c r="R57" i="81"/>
  <c r="G57" i="81"/>
  <c r="F57" i="81"/>
  <c r="R56" i="81"/>
  <c r="G56" i="81"/>
  <c r="F56" i="81"/>
  <c r="R55" i="81"/>
  <c r="G55" i="81"/>
  <c r="F55" i="81"/>
  <c r="R54" i="81"/>
  <c r="G54" i="81"/>
  <c r="F54" i="81"/>
  <c r="V53" i="81"/>
  <c r="R53" i="81"/>
  <c r="G53" i="81"/>
  <c r="F53" i="81"/>
  <c r="R52" i="81"/>
  <c r="G52" i="81"/>
  <c r="F52" i="81"/>
  <c r="R51" i="81"/>
  <c r="G51" i="81"/>
  <c r="F51" i="81"/>
  <c r="V50" i="81"/>
  <c r="R50" i="81"/>
  <c r="G50" i="81"/>
  <c r="F50" i="81"/>
  <c r="R49" i="81"/>
  <c r="G49" i="81"/>
  <c r="F49" i="81"/>
  <c r="V48" i="81"/>
  <c r="R48" i="81"/>
  <c r="G48" i="81"/>
  <c r="F48" i="81"/>
  <c r="V47" i="81"/>
  <c r="R47" i="81"/>
  <c r="G47" i="81"/>
  <c r="F47" i="81"/>
  <c r="R46" i="81"/>
  <c r="G46" i="81"/>
  <c r="F46" i="81"/>
  <c r="V45" i="81"/>
  <c r="R45" i="81"/>
  <c r="G45" i="81"/>
  <c r="F45" i="81"/>
  <c r="R44" i="81"/>
  <c r="G44" i="81"/>
  <c r="F44" i="81"/>
  <c r="R43" i="81"/>
  <c r="G43" i="81"/>
  <c r="F43" i="81"/>
  <c r="V42" i="81"/>
  <c r="R42" i="81"/>
  <c r="G42" i="81"/>
  <c r="F42" i="81"/>
  <c r="R41" i="81"/>
  <c r="G41" i="81"/>
  <c r="F41" i="81"/>
  <c r="R40" i="81"/>
  <c r="G40" i="81"/>
  <c r="F40" i="81"/>
  <c r="R39" i="81"/>
  <c r="G39" i="81"/>
  <c r="F39" i="81"/>
  <c r="R38" i="81"/>
  <c r="G38" i="81"/>
  <c r="F38" i="81"/>
  <c r="R37" i="81"/>
  <c r="G37" i="81"/>
  <c r="F37" i="81"/>
  <c r="R36" i="81"/>
  <c r="G36" i="81"/>
  <c r="F36" i="81"/>
  <c r="V35" i="81"/>
  <c r="R35" i="81"/>
  <c r="G35" i="81"/>
  <c r="F35" i="81"/>
  <c r="R34" i="81"/>
  <c r="G34" i="81"/>
  <c r="F34" i="81"/>
  <c r="R33" i="81"/>
  <c r="G33" i="81"/>
  <c r="F33" i="81"/>
  <c r="V32" i="81"/>
  <c r="R32" i="81"/>
  <c r="G32" i="81"/>
  <c r="F32" i="81"/>
  <c r="R31" i="81"/>
  <c r="G31" i="81"/>
  <c r="F31" i="81"/>
  <c r="V30" i="81"/>
  <c r="R30" i="81"/>
  <c r="G30" i="81"/>
  <c r="F30" i="81"/>
  <c r="V29" i="81"/>
  <c r="R29" i="81"/>
  <c r="G29" i="81"/>
  <c r="F29" i="81"/>
  <c r="R28" i="81"/>
  <c r="G28" i="81"/>
  <c r="F28" i="81"/>
  <c r="R27" i="81"/>
  <c r="G27" i="81"/>
  <c r="F27" i="81"/>
  <c r="V26" i="81"/>
  <c r="R26" i="81"/>
  <c r="G26" i="81"/>
  <c r="F26" i="81"/>
  <c r="R25" i="81"/>
  <c r="G25" i="81"/>
  <c r="F25" i="81"/>
  <c r="R24" i="81"/>
  <c r="G24" i="81"/>
  <c r="F24" i="81"/>
  <c r="R23" i="81"/>
  <c r="G23" i="81"/>
  <c r="F23" i="81"/>
  <c r="R22" i="81"/>
  <c r="G22" i="81"/>
  <c r="F22" i="81"/>
  <c r="V21" i="81"/>
  <c r="R21" i="81"/>
  <c r="G21" i="81"/>
  <c r="F21" i="81"/>
  <c r="R20" i="81"/>
  <c r="G20" i="81"/>
  <c r="F20" i="81"/>
  <c r="R19" i="81"/>
  <c r="G19" i="81"/>
  <c r="F19" i="81"/>
  <c r="R18" i="81"/>
  <c r="G18" i="81"/>
  <c r="F18" i="81"/>
  <c r="V17" i="81"/>
  <c r="R17" i="81"/>
  <c r="G17" i="81"/>
  <c r="F17" i="81"/>
  <c r="R16" i="81"/>
  <c r="G16" i="81"/>
  <c r="F16" i="81"/>
  <c r="R15" i="81"/>
  <c r="G15" i="81"/>
  <c r="F15" i="81"/>
  <c r="R14" i="81"/>
  <c r="G14" i="81"/>
  <c r="F14" i="81"/>
  <c r="R13" i="81"/>
  <c r="G13" i="81"/>
  <c r="F13" i="81"/>
  <c r="V12" i="81"/>
  <c r="R12" i="81"/>
  <c r="G12" i="81"/>
  <c r="F12" i="81"/>
  <c r="C12" i="81"/>
  <c r="V11" i="81"/>
  <c r="R11" i="81"/>
  <c r="G11" i="81"/>
  <c r="F11" i="81"/>
  <c r="V10" i="81"/>
  <c r="R10" i="81"/>
  <c r="G10" i="81"/>
  <c r="F10" i="81"/>
  <c r="C10" i="81"/>
  <c r="V9" i="81"/>
  <c r="R9" i="81"/>
  <c r="G9" i="81"/>
  <c r="F9" i="81"/>
  <c r="R8" i="81"/>
  <c r="G8" i="81"/>
  <c r="F8" i="81"/>
  <c r="R7" i="81"/>
  <c r="G7" i="81"/>
  <c r="F7" i="81"/>
  <c r="R6" i="81"/>
  <c r="G6" i="81"/>
  <c r="F6" i="81"/>
  <c r="V5" i="81"/>
  <c r="R5" i="81"/>
  <c r="G5" i="81"/>
  <c r="F5" i="81"/>
  <c r="C5" i="81"/>
  <c r="W4" i="81"/>
  <c r="V4" i="81"/>
  <c r="R4" i="81"/>
  <c r="M98" i="81"/>
  <c r="U98" i="81" s="1"/>
  <c r="M97" i="81"/>
  <c r="U97" i="81" s="1"/>
  <c r="M96" i="81"/>
  <c r="U96" i="81" s="1"/>
  <c r="M95" i="81"/>
  <c r="U95" i="81" s="1"/>
  <c r="M92" i="81"/>
  <c r="U92" i="81" s="1"/>
  <c r="M91" i="81"/>
  <c r="U91" i="81" s="1"/>
  <c r="M90" i="81"/>
  <c r="U90" i="81" s="1"/>
  <c r="M89" i="81"/>
  <c r="U89" i="81" s="1"/>
  <c r="M86" i="81"/>
  <c r="U86" i="81" s="1"/>
  <c r="M85" i="81"/>
  <c r="U85" i="81" s="1"/>
  <c r="M84" i="81"/>
  <c r="U84" i="81" s="1"/>
  <c r="M83" i="81"/>
  <c r="U83" i="81" s="1"/>
  <c r="M80" i="81"/>
  <c r="U80" i="81" s="1"/>
  <c r="M79" i="81"/>
  <c r="U79" i="81" s="1"/>
  <c r="M78" i="81"/>
  <c r="U78" i="81" s="1"/>
  <c r="M77" i="81"/>
  <c r="U77" i="81" s="1"/>
  <c r="M74" i="81"/>
  <c r="U74" i="81" s="1"/>
  <c r="M73" i="81"/>
  <c r="U73" i="81" s="1"/>
  <c r="M72" i="81"/>
  <c r="U72" i="81" s="1"/>
  <c r="M71" i="81"/>
  <c r="U71" i="81" s="1"/>
  <c r="M68" i="81"/>
  <c r="U68" i="81" s="1"/>
  <c r="M67" i="81"/>
  <c r="U67" i="81" s="1"/>
  <c r="M66" i="81"/>
  <c r="U66" i="81" s="1"/>
  <c r="M65" i="81"/>
  <c r="U65" i="81" s="1"/>
  <c r="M62" i="81"/>
  <c r="U62" i="81" s="1"/>
  <c r="M61" i="81"/>
  <c r="U61" i="81" s="1"/>
  <c r="M60" i="81"/>
  <c r="U60" i="81" s="1"/>
  <c r="M59" i="81"/>
  <c r="U59" i="81" s="1"/>
  <c r="M56" i="81"/>
  <c r="U56" i="81" s="1"/>
  <c r="M55" i="81"/>
  <c r="U55" i="81" s="1"/>
  <c r="M54" i="81"/>
  <c r="U54" i="81" s="1"/>
  <c r="M53" i="81"/>
  <c r="U53" i="81" s="1"/>
  <c r="M50" i="81"/>
  <c r="U50" i="81" s="1"/>
  <c r="M49" i="81"/>
  <c r="U49" i="81" s="1"/>
  <c r="M48" i="81"/>
  <c r="U48" i="81" s="1"/>
  <c r="M47" i="81"/>
  <c r="U47" i="81" s="1"/>
  <c r="M44" i="81"/>
  <c r="U44" i="81" s="1"/>
  <c r="M43" i="81"/>
  <c r="U43" i="81" s="1"/>
  <c r="M42" i="81"/>
  <c r="U42" i="81" s="1"/>
  <c r="M41" i="81"/>
  <c r="U41" i="81" s="1"/>
  <c r="M38" i="81"/>
  <c r="U38" i="81" s="1"/>
  <c r="M37" i="81"/>
  <c r="U37" i="81" s="1"/>
  <c r="M36" i="81"/>
  <c r="U36" i="81" s="1"/>
  <c r="M35" i="81"/>
  <c r="U35" i="81" s="1"/>
  <c r="M32" i="81"/>
  <c r="U32" i="81" s="1"/>
  <c r="M31" i="81"/>
  <c r="U31" i="81" s="1"/>
  <c r="M30" i="81"/>
  <c r="U30" i="81" s="1"/>
  <c r="M29" i="81"/>
  <c r="U29" i="81" s="1"/>
  <c r="M26" i="81"/>
  <c r="U26" i="81" s="1"/>
  <c r="M25" i="81"/>
  <c r="U25" i="81" s="1"/>
  <c r="M24" i="81"/>
  <c r="U24" i="81" s="1"/>
  <c r="M23" i="81"/>
  <c r="U23" i="81" s="1"/>
  <c r="M20" i="81"/>
  <c r="U20" i="81" s="1"/>
  <c r="M19" i="81"/>
  <c r="U19" i="81" s="1"/>
  <c r="M18" i="81"/>
  <c r="U18" i="81" s="1"/>
  <c r="M17" i="81"/>
  <c r="U17" i="81" s="1"/>
  <c r="M14" i="81"/>
  <c r="U14" i="81" s="1"/>
  <c r="M13" i="81"/>
  <c r="U13" i="81" s="1"/>
  <c r="M12" i="81"/>
  <c r="U12" i="81" s="1"/>
  <c r="M11" i="81"/>
  <c r="U11" i="81" s="1"/>
  <c r="M8" i="81"/>
  <c r="U8" i="81" s="1"/>
  <c r="M7" i="81"/>
  <c r="U7" i="81" s="1"/>
  <c r="M6" i="81"/>
  <c r="U6" i="81" s="1"/>
  <c r="M5" i="81"/>
  <c r="U5" i="81" s="1"/>
  <c r="M4" i="81" a="1"/>
  <c r="M94" i="81" s="1"/>
  <c r="U94" i="81" s="1"/>
  <c r="G4" i="81"/>
  <c r="F4" i="81"/>
  <c r="AT3" i="81"/>
  <c r="AH3" i="81"/>
  <c r="AQ3" i="81" s="1"/>
  <c r="R3" i="81"/>
  <c r="C3" i="81"/>
  <c r="O3" i="81" s="1"/>
  <c r="G98" i="80"/>
  <c r="F98" i="80"/>
  <c r="AX97" i="80"/>
  <c r="G97" i="80"/>
  <c r="F97" i="80"/>
  <c r="AX96" i="80"/>
  <c r="G96" i="80"/>
  <c r="F96" i="80"/>
  <c r="AX95" i="80"/>
  <c r="G95" i="80"/>
  <c r="F95" i="80"/>
  <c r="AX94" i="80"/>
  <c r="F94" i="80"/>
  <c r="AX93" i="80"/>
  <c r="G93" i="80"/>
  <c r="F93" i="80"/>
  <c r="AX92" i="80"/>
  <c r="G92" i="80"/>
  <c r="F92" i="80"/>
  <c r="AX91" i="80"/>
  <c r="G91" i="80"/>
  <c r="F91" i="80"/>
  <c r="AX90" i="80"/>
  <c r="G90" i="80"/>
  <c r="F90" i="80"/>
  <c r="AX89" i="80"/>
  <c r="G89" i="80"/>
  <c r="F89" i="80"/>
  <c r="AX88" i="80"/>
  <c r="G88" i="80"/>
  <c r="F88" i="80"/>
  <c r="AX87" i="80"/>
  <c r="G87" i="80"/>
  <c r="F87" i="80"/>
  <c r="AX86" i="80"/>
  <c r="G86" i="80"/>
  <c r="F86" i="80"/>
  <c r="AX85" i="80"/>
  <c r="G85" i="80"/>
  <c r="F85" i="80"/>
  <c r="AX84" i="80"/>
  <c r="G84" i="80"/>
  <c r="F84" i="80"/>
  <c r="AX83" i="80"/>
  <c r="G83" i="80"/>
  <c r="F83" i="80"/>
  <c r="AX82" i="80"/>
  <c r="G82" i="80"/>
  <c r="F82" i="80"/>
  <c r="AX81" i="80"/>
  <c r="G81" i="80"/>
  <c r="F81" i="80"/>
  <c r="AX80" i="80"/>
  <c r="G80" i="80"/>
  <c r="F80" i="80"/>
  <c r="AX79" i="80"/>
  <c r="G79" i="80"/>
  <c r="F79" i="80"/>
  <c r="AX78" i="80"/>
  <c r="G78" i="80"/>
  <c r="F78" i="80"/>
  <c r="AX77" i="80"/>
  <c r="G77" i="80"/>
  <c r="F77" i="80"/>
  <c r="AX76" i="80"/>
  <c r="G76" i="80"/>
  <c r="F76" i="80"/>
  <c r="AX75" i="80"/>
  <c r="G75" i="80"/>
  <c r="F75" i="80"/>
  <c r="AX74" i="80"/>
  <c r="G74" i="80"/>
  <c r="F74" i="80"/>
  <c r="AX73" i="80"/>
  <c r="G73" i="80"/>
  <c r="F73" i="80"/>
  <c r="AX72" i="80"/>
  <c r="G72" i="80"/>
  <c r="F72" i="80"/>
  <c r="AX71" i="80"/>
  <c r="G71" i="80"/>
  <c r="F71" i="80"/>
  <c r="AX70" i="80"/>
  <c r="G70" i="80"/>
  <c r="F70" i="80"/>
  <c r="V69" i="80"/>
  <c r="G69" i="80"/>
  <c r="F69" i="80"/>
  <c r="V68" i="80"/>
  <c r="G68" i="80"/>
  <c r="F68" i="80"/>
  <c r="G67" i="80"/>
  <c r="F67" i="80"/>
  <c r="V66" i="80"/>
  <c r="G66" i="80"/>
  <c r="F66" i="80"/>
  <c r="V65" i="80"/>
  <c r="G65" i="80"/>
  <c r="F65" i="80"/>
  <c r="G64" i="80"/>
  <c r="F64" i="80"/>
  <c r="V63" i="80"/>
  <c r="G63" i="80"/>
  <c r="F63" i="80"/>
  <c r="V62" i="80"/>
  <c r="G62" i="80"/>
  <c r="F62" i="80"/>
  <c r="G61" i="80"/>
  <c r="F61" i="80"/>
  <c r="V60" i="80"/>
  <c r="G60" i="80"/>
  <c r="F60" i="80"/>
  <c r="V59" i="80"/>
  <c r="G59" i="80"/>
  <c r="F59" i="80"/>
  <c r="G58" i="80"/>
  <c r="F58" i="80"/>
  <c r="V57" i="80"/>
  <c r="G57" i="80"/>
  <c r="F57" i="80"/>
  <c r="V56" i="80"/>
  <c r="G56" i="80"/>
  <c r="F56" i="80"/>
  <c r="R55" i="80"/>
  <c r="G55" i="80"/>
  <c r="F55" i="80"/>
  <c r="V54" i="80"/>
  <c r="G54" i="80"/>
  <c r="F54" i="80"/>
  <c r="V53" i="80"/>
  <c r="G53" i="80"/>
  <c r="F53" i="80"/>
  <c r="R52" i="80"/>
  <c r="G52" i="80"/>
  <c r="F52" i="80"/>
  <c r="V51" i="80"/>
  <c r="G51" i="80"/>
  <c r="F51" i="80"/>
  <c r="V50" i="80"/>
  <c r="G50" i="80"/>
  <c r="F50" i="80"/>
  <c r="R49" i="80"/>
  <c r="G49" i="80"/>
  <c r="F49" i="80"/>
  <c r="V48" i="80"/>
  <c r="G48" i="80"/>
  <c r="F48" i="80"/>
  <c r="V47" i="80"/>
  <c r="G47" i="80"/>
  <c r="F47" i="80"/>
  <c r="R46" i="80"/>
  <c r="G46" i="80"/>
  <c r="F46" i="80"/>
  <c r="V45" i="80"/>
  <c r="G45" i="80"/>
  <c r="F45" i="80"/>
  <c r="V44" i="80"/>
  <c r="G44" i="80"/>
  <c r="F44" i="80"/>
  <c r="R43" i="80"/>
  <c r="G43" i="80"/>
  <c r="F43" i="80"/>
  <c r="V42" i="80"/>
  <c r="G42" i="80"/>
  <c r="F42" i="80"/>
  <c r="V41" i="80"/>
  <c r="G41" i="80"/>
  <c r="F41" i="80"/>
  <c r="R40" i="80"/>
  <c r="G40" i="80"/>
  <c r="F40" i="80"/>
  <c r="V39" i="80"/>
  <c r="G39" i="80"/>
  <c r="F39" i="80"/>
  <c r="V38" i="80"/>
  <c r="G38" i="80"/>
  <c r="F38" i="80"/>
  <c r="R37" i="80"/>
  <c r="G37" i="80"/>
  <c r="F37" i="80"/>
  <c r="V36" i="80"/>
  <c r="G36" i="80"/>
  <c r="F36" i="80"/>
  <c r="V35" i="80"/>
  <c r="G35" i="80"/>
  <c r="F35" i="80"/>
  <c r="R34" i="80"/>
  <c r="G34" i="80"/>
  <c r="F34" i="80"/>
  <c r="V33" i="80"/>
  <c r="G33" i="80"/>
  <c r="F33" i="80"/>
  <c r="V32" i="80"/>
  <c r="G32" i="80"/>
  <c r="F32" i="80"/>
  <c r="R31" i="80"/>
  <c r="G31" i="80"/>
  <c r="F31" i="80"/>
  <c r="V30" i="80"/>
  <c r="G30" i="80"/>
  <c r="F30" i="80"/>
  <c r="V29" i="80"/>
  <c r="G29" i="80"/>
  <c r="F29" i="80"/>
  <c r="R28" i="80"/>
  <c r="G28" i="80"/>
  <c r="F28" i="80"/>
  <c r="V27" i="80"/>
  <c r="G27" i="80"/>
  <c r="F27" i="80"/>
  <c r="V26" i="80"/>
  <c r="G26" i="80"/>
  <c r="F26" i="80"/>
  <c r="R25" i="80"/>
  <c r="G25" i="80"/>
  <c r="F25" i="80"/>
  <c r="V24" i="80"/>
  <c r="G24" i="80"/>
  <c r="F24" i="80"/>
  <c r="V23" i="80"/>
  <c r="G23" i="80"/>
  <c r="F23" i="80"/>
  <c r="R22" i="80"/>
  <c r="G22" i="80"/>
  <c r="F22" i="80"/>
  <c r="V21" i="80"/>
  <c r="G21" i="80"/>
  <c r="F21" i="80"/>
  <c r="V20" i="80"/>
  <c r="G20" i="80"/>
  <c r="F20" i="80"/>
  <c r="R19" i="80"/>
  <c r="G19" i="80"/>
  <c r="F19" i="80"/>
  <c r="V18" i="80"/>
  <c r="G18" i="80"/>
  <c r="F18" i="80"/>
  <c r="V17" i="80"/>
  <c r="G17" i="80"/>
  <c r="F17" i="80"/>
  <c r="R16" i="80"/>
  <c r="G16" i="80"/>
  <c r="F16" i="80"/>
  <c r="V15" i="80"/>
  <c r="G15" i="80"/>
  <c r="F15" i="80"/>
  <c r="V14" i="80"/>
  <c r="G14" i="80"/>
  <c r="F14" i="80"/>
  <c r="R13" i="80"/>
  <c r="G13" i="80"/>
  <c r="F13" i="80"/>
  <c r="V12" i="80"/>
  <c r="G12" i="80"/>
  <c r="F12" i="80"/>
  <c r="C12" i="80"/>
  <c r="C3" i="80" s="1"/>
  <c r="O3" i="80" s="1"/>
  <c r="AE3" i="80" s="1"/>
  <c r="AN3" i="80" s="1"/>
  <c r="V11" i="80"/>
  <c r="G11" i="80"/>
  <c r="F11" i="80"/>
  <c r="V10" i="80"/>
  <c r="G10" i="80"/>
  <c r="F10" i="80"/>
  <c r="C10" i="80"/>
  <c r="V67" i="80" s="1"/>
  <c r="V9" i="80"/>
  <c r="R9" i="80"/>
  <c r="G9" i="80"/>
  <c r="F9" i="80"/>
  <c r="R8" i="80"/>
  <c r="G8" i="80"/>
  <c r="F8" i="80"/>
  <c r="R7" i="80"/>
  <c r="G7" i="80"/>
  <c r="F7" i="80"/>
  <c r="V6" i="80"/>
  <c r="G6" i="80"/>
  <c r="F6" i="80"/>
  <c r="C6" i="80"/>
  <c r="V5" i="80"/>
  <c r="G5" i="80"/>
  <c r="F5" i="80"/>
  <c r="C5" i="80"/>
  <c r="W4" i="80"/>
  <c r="V4" i="80"/>
  <c r="Y4" i="80" s="1"/>
  <c r="M68" i="80"/>
  <c r="U68" i="80" s="1"/>
  <c r="M67" i="80"/>
  <c r="U67" i="80" s="1"/>
  <c r="M66" i="80"/>
  <c r="U66" i="80" s="1"/>
  <c r="M65" i="80"/>
  <c r="U65" i="80" s="1"/>
  <c r="M62" i="80"/>
  <c r="U62" i="80" s="1"/>
  <c r="M61" i="80"/>
  <c r="U61" i="80" s="1"/>
  <c r="M60" i="80"/>
  <c r="U60" i="80" s="1"/>
  <c r="M59" i="80"/>
  <c r="U59" i="80" s="1"/>
  <c r="M56" i="80"/>
  <c r="U56" i="80" s="1"/>
  <c r="M55" i="80"/>
  <c r="U55" i="80" s="1"/>
  <c r="M54" i="80"/>
  <c r="U54" i="80" s="1"/>
  <c r="M53" i="80"/>
  <c r="U53" i="80" s="1"/>
  <c r="M50" i="80"/>
  <c r="U50" i="80" s="1"/>
  <c r="M49" i="80"/>
  <c r="U49" i="80" s="1"/>
  <c r="M48" i="80"/>
  <c r="U48" i="80" s="1"/>
  <c r="M47" i="80"/>
  <c r="U47" i="80" s="1"/>
  <c r="M44" i="80"/>
  <c r="U44" i="80" s="1"/>
  <c r="M43" i="80"/>
  <c r="U43" i="80" s="1"/>
  <c r="M42" i="80"/>
  <c r="U42" i="80" s="1"/>
  <c r="M41" i="80"/>
  <c r="U41" i="80" s="1"/>
  <c r="M38" i="80"/>
  <c r="U38" i="80" s="1"/>
  <c r="M37" i="80"/>
  <c r="U37" i="80" s="1"/>
  <c r="M36" i="80"/>
  <c r="U36" i="80" s="1"/>
  <c r="M35" i="80"/>
  <c r="U35" i="80" s="1"/>
  <c r="M32" i="80"/>
  <c r="U32" i="80" s="1"/>
  <c r="M31" i="80"/>
  <c r="U31" i="80" s="1"/>
  <c r="M30" i="80"/>
  <c r="U30" i="80" s="1"/>
  <c r="M29" i="80"/>
  <c r="U29" i="80" s="1"/>
  <c r="M26" i="80"/>
  <c r="U26" i="80" s="1"/>
  <c r="M25" i="80"/>
  <c r="U25" i="80" s="1"/>
  <c r="M24" i="80"/>
  <c r="U24" i="80" s="1"/>
  <c r="M23" i="80"/>
  <c r="U23" i="80" s="1"/>
  <c r="M20" i="80"/>
  <c r="U20" i="80" s="1"/>
  <c r="M19" i="80"/>
  <c r="U19" i="80" s="1"/>
  <c r="M18" i="80"/>
  <c r="U18" i="80" s="1"/>
  <c r="M17" i="80"/>
  <c r="U17" i="80" s="1"/>
  <c r="M14" i="80"/>
  <c r="U14" i="80" s="1"/>
  <c r="M13" i="80"/>
  <c r="U13" i="80" s="1"/>
  <c r="M12" i="80"/>
  <c r="U12" i="80" s="1"/>
  <c r="M11" i="80"/>
  <c r="U11" i="80" s="1"/>
  <c r="M8" i="80"/>
  <c r="U8" i="80" s="1"/>
  <c r="M7" i="80"/>
  <c r="U7" i="80" s="1"/>
  <c r="M6" i="80"/>
  <c r="U6" i="80" s="1"/>
  <c r="M5" i="80"/>
  <c r="U5" i="80" s="1"/>
  <c r="M4" i="80" a="1"/>
  <c r="M64" i="80" s="1"/>
  <c r="U64" i="80" s="1"/>
  <c r="G4" i="80"/>
  <c r="F4" i="80"/>
  <c r="AT3" i="80"/>
  <c r="R3" i="80"/>
  <c r="G98" i="79"/>
  <c r="F98" i="79"/>
  <c r="AX97" i="79"/>
  <c r="G97" i="79"/>
  <c r="F97" i="79"/>
  <c r="AX96" i="79"/>
  <c r="G96" i="79"/>
  <c r="F96" i="79"/>
  <c r="AX95" i="79"/>
  <c r="G95" i="79"/>
  <c r="F95" i="79"/>
  <c r="AX94" i="79"/>
  <c r="F94" i="79"/>
  <c r="AX93" i="79"/>
  <c r="G93" i="79"/>
  <c r="F93" i="79"/>
  <c r="AX92" i="79"/>
  <c r="G92" i="79"/>
  <c r="F92" i="79"/>
  <c r="AX91" i="79"/>
  <c r="G91" i="79"/>
  <c r="F91" i="79"/>
  <c r="AX90" i="79"/>
  <c r="G90" i="79"/>
  <c r="F90" i="79"/>
  <c r="AX89" i="79"/>
  <c r="G89" i="79"/>
  <c r="F89" i="79"/>
  <c r="AX88" i="79"/>
  <c r="G88" i="79"/>
  <c r="F88" i="79"/>
  <c r="AX87" i="79"/>
  <c r="G87" i="79"/>
  <c r="F87" i="79"/>
  <c r="AX86" i="79"/>
  <c r="G86" i="79"/>
  <c r="F86" i="79"/>
  <c r="AX85" i="79"/>
  <c r="G85" i="79"/>
  <c r="F85" i="79"/>
  <c r="AX84" i="79"/>
  <c r="G84" i="79"/>
  <c r="F84" i="79"/>
  <c r="AX83" i="79"/>
  <c r="G83" i="79"/>
  <c r="F83" i="79"/>
  <c r="AX82" i="79"/>
  <c r="G82" i="79"/>
  <c r="F82" i="79"/>
  <c r="AX81" i="79"/>
  <c r="G81" i="79"/>
  <c r="F81" i="79"/>
  <c r="AX80" i="79"/>
  <c r="G80" i="79"/>
  <c r="F80" i="79"/>
  <c r="G79" i="79"/>
  <c r="F79" i="79"/>
  <c r="V78" i="79"/>
  <c r="G78" i="79"/>
  <c r="F78" i="79"/>
  <c r="G77" i="79"/>
  <c r="F77" i="79"/>
  <c r="G76" i="79"/>
  <c r="F76" i="79"/>
  <c r="V75" i="79"/>
  <c r="G75" i="79"/>
  <c r="F75" i="79"/>
  <c r="G74" i="79"/>
  <c r="F74" i="79"/>
  <c r="G73" i="79"/>
  <c r="F73" i="79"/>
  <c r="V72" i="79"/>
  <c r="G72" i="79"/>
  <c r="F72" i="79"/>
  <c r="G71" i="79"/>
  <c r="F71" i="79"/>
  <c r="G70" i="79"/>
  <c r="F70" i="79"/>
  <c r="V69" i="79"/>
  <c r="G69" i="79"/>
  <c r="F69" i="79"/>
  <c r="G68" i="79"/>
  <c r="F68" i="79"/>
  <c r="G67" i="79"/>
  <c r="F67" i="79"/>
  <c r="V66" i="79"/>
  <c r="G66" i="79"/>
  <c r="F66" i="79"/>
  <c r="G65" i="79"/>
  <c r="F65" i="79"/>
  <c r="G64" i="79"/>
  <c r="F64" i="79"/>
  <c r="V63" i="79"/>
  <c r="G63" i="79"/>
  <c r="F63" i="79"/>
  <c r="G62" i="79"/>
  <c r="F62" i="79"/>
  <c r="G61" i="79"/>
  <c r="F61" i="79"/>
  <c r="V60" i="79"/>
  <c r="G60" i="79"/>
  <c r="F60" i="79"/>
  <c r="G59" i="79"/>
  <c r="F59" i="79"/>
  <c r="G58" i="79"/>
  <c r="F58" i="79"/>
  <c r="V57" i="79"/>
  <c r="G57" i="79"/>
  <c r="F57" i="79"/>
  <c r="G56" i="79"/>
  <c r="F56" i="79"/>
  <c r="G55" i="79"/>
  <c r="F55" i="79"/>
  <c r="V54" i="79"/>
  <c r="G54" i="79"/>
  <c r="F54" i="79"/>
  <c r="G53" i="79"/>
  <c r="F53" i="79"/>
  <c r="G52" i="79"/>
  <c r="F52" i="79"/>
  <c r="V51" i="79"/>
  <c r="G51" i="79"/>
  <c r="F51" i="79"/>
  <c r="G50" i="79"/>
  <c r="F50" i="79"/>
  <c r="G49" i="79"/>
  <c r="F49" i="79"/>
  <c r="V48" i="79"/>
  <c r="G48" i="79"/>
  <c r="F48" i="79"/>
  <c r="G47" i="79"/>
  <c r="F47" i="79"/>
  <c r="G46" i="79"/>
  <c r="F46" i="79"/>
  <c r="V45" i="79"/>
  <c r="G45" i="79"/>
  <c r="F45" i="79"/>
  <c r="G44" i="79"/>
  <c r="F44" i="79"/>
  <c r="G43" i="79"/>
  <c r="F43" i="79"/>
  <c r="V42" i="79"/>
  <c r="G42" i="79"/>
  <c r="F42" i="79"/>
  <c r="G41" i="79"/>
  <c r="F41" i="79"/>
  <c r="G40" i="79"/>
  <c r="F40" i="79"/>
  <c r="V39" i="79"/>
  <c r="G39" i="79"/>
  <c r="F39" i="79"/>
  <c r="G38" i="79"/>
  <c r="F38" i="79"/>
  <c r="V37" i="79"/>
  <c r="G37" i="79"/>
  <c r="F37" i="79"/>
  <c r="V36" i="79"/>
  <c r="G36" i="79"/>
  <c r="F36" i="79"/>
  <c r="G35" i="79"/>
  <c r="F35" i="79"/>
  <c r="R34" i="79"/>
  <c r="G34" i="79"/>
  <c r="F34" i="79"/>
  <c r="G33" i="79"/>
  <c r="F33" i="79"/>
  <c r="V32" i="79"/>
  <c r="G32" i="79"/>
  <c r="F32" i="79"/>
  <c r="V31" i="79"/>
  <c r="G31" i="79"/>
  <c r="F31" i="79"/>
  <c r="G30" i="79"/>
  <c r="F30" i="79"/>
  <c r="R29" i="79"/>
  <c r="G29" i="79"/>
  <c r="F29" i="79"/>
  <c r="G28" i="79"/>
  <c r="F28" i="79"/>
  <c r="V27" i="79"/>
  <c r="G27" i="79"/>
  <c r="F27" i="79"/>
  <c r="V26" i="79"/>
  <c r="G26" i="79"/>
  <c r="F26" i="79"/>
  <c r="V25" i="79"/>
  <c r="R25" i="79"/>
  <c r="G25" i="79"/>
  <c r="F25" i="79"/>
  <c r="G24" i="79"/>
  <c r="F24" i="79"/>
  <c r="V23" i="79"/>
  <c r="G23" i="79"/>
  <c r="F23" i="79"/>
  <c r="V22" i="79"/>
  <c r="G22" i="79"/>
  <c r="F22" i="79"/>
  <c r="V21" i="79"/>
  <c r="G21" i="79"/>
  <c r="F21" i="79"/>
  <c r="V20" i="79"/>
  <c r="R20" i="79"/>
  <c r="G20" i="79"/>
  <c r="F20" i="79"/>
  <c r="G19" i="79"/>
  <c r="F19" i="79"/>
  <c r="V18" i="79"/>
  <c r="G18" i="79"/>
  <c r="F18" i="79"/>
  <c r="V17" i="79"/>
  <c r="G17" i="79"/>
  <c r="F17" i="79"/>
  <c r="V16" i="79"/>
  <c r="R16" i="79"/>
  <c r="G16" i="79"/>
  <c r="F16" i="79"/>
  <c r="G15" i="79"/>
  <c r="F15" i="79"/>
  <c r="V14" i="79"/>
  <c r="R14" i="79"/>
  <c r="G14" i="79"/>
  <c r="F14" i="79"/>
  <c r="V13" i="79"/>
  <c r="G13" i="79"/>
  <c r="F13" i="79"/>
  <c r="V12" i="79"/>
  <c r="G12" i="79"/>
  <c r="F12" i="79"/>
  <c r="C12" i="79"/>
  <c r="V11" i="79"/>
  <c r="R11" i="79"/>
  <c r="G11" i="79"/>
  <c r="F11" i="79"/>
  <c r="V10" i="79"/>
  <c r="R10" i="79"/>
  <c r="G10" i="79"/>
  <c r="F10" i="79"/>
  <c r="C10" i="79"/>
  <c r="V40" i="79" s="1"/>
  <c r="V9" i="79"/>
  <c r="R9" i="79"/>
  <c r="G9" i="79"/>
  <c r="F9" i="79"/>
  <c r="V8" i="79"/>
  <c r="G8" i="79"/>
  <c r="F8" i="79"/>
  <c r="V7" i="79"/>
  <c r="G7" i="79"/>
  <c r="F7" i="79"/>
  <c r="V6" i="79"/>
  <c r="G6" i="79"/>
  <c r="F6" i="79"/>
  <c r="C6" i="79"/>
  <c r="V5" i="79"/>
  <c r="R5" i="79"/>
  <c r="G5" i="79"/>
  <c r="F5" i="79"/>
  <c r="C5" i="79"/>
  <c r="Y4" i="79"/>
  <c r="W4" i="79"/>
  <c r="V4" i="79"/>
  <c r="R4" i="79"/>
  <c r="M45" i="79"/>
  <c r="U45" i="79" s="1"/>
  <c r="M9" i="79"/>
  <c r="U9" i="79" s="1"/>
  <c r="M4" i="79" a="1"/>
  <c r="G4" i="79"/>
  <c r="F4" i="79"/>
  <c r="AT3" i="79"/>
  <c r="R3" i="79"/>
  <c r="C3" i="79"/>
  <c r="O3" i="79" s="1"/>
  <c r="G98" i="78"/>
  <c r="F98" i="78"/>
  <c r="AX97" i="78"/>
  <c r="G97" i="78"/>
  <c r="F97" i="78"/>
  <c r="AX96" i="78"/>
  <c r="G96" i="78"/>
  <c r="F96" i="78"/>
  <c r="AX95" i="78"/>
  <c r="G95" i="78"/>
  <c r="F95" i="78"/>
  <c r="AX94" i="78"/>
  <c r="F94" i="78"/>
  <c r="AX93" i="78"/>
  <c r="G93" i="78"/>
  <c r="F93" i="78"/>
  <c r="AX92" i="78"/>
  <c r="G92" i="78"/>
  <c r="F92" i="78"/>
  <c r="AX91" i="78"/>
  <c r="G91" i="78"/>
  <c r="F91" i="78"/>
  <c r="AX90" i="78"/>
  <c r="G90" i="78"/>
  <c r="F90" i="78"/>
  <c r="G89" i="78"/>
  <c r="F89" i="78"/>
  <c r="G88" i="78"/>
  <c r="F88" i="78"/>
  <c r="V87" i="78"/>
  <c r="G87" i="78"/>
  <c r="F87" i="78"/>
  <c r="G86" i="78"/>
  <c r="F86" i="78"/>
  <c r="G85" i="78"/>
  <c r="F85" i="78"/>
  <c r="V84" i="78"/>
  <c r="G84" i="78"/>
  <c r="F84" i="78"/>
  <c r="G83" i="78"/>
  <c r="F83" i="78"/>
  <c r="V82" i="78"/>
  <c r="G82" i="78"/>
  <c r="F82" i="78"/>
  <c r="V81" i="78"/>
  <c r="G81" i="78"/>
  <c r="F81" i="78"/>
  <c r="G80" i="78"/>
  <c r="F80" i="78"/>
  <c r="V79" i="78"/>
  <c r="G79" i="78"/>
  <c r="F79" i="78"/>
  <c r="V78" i="78"/>
  <c r="G78" i="78"/>
  <c r="F78" i="78"/>
  <c r="G77" i="78"/>
  <c r="F77" i="78"/>
  <c r="V76" i="78"/>
  <c r="G76" i="78"/>
  <c r="F76" i="78"/>
  <c r="V75" i="78"/>
  <c r="G75" i="78"/>
  <c r="F75" i="78"/>
  <c r="G74" i="78"/>
  <c r="F74" i="78"/>
  <c r="V73" i="78"/>
  <c r="G73" i="78"/>
  <c r="F73" i="78"/>
  <c r="V72" i="78"/>
  <c r="G72" i="78"/>
  <c r="F72" i="78"/>
  <c r="R71" i="78"/>
  <c r="G71" i="78"/>
  <c r="F71" i="78"/>
  <c r="V70" i="78"/>
  <c r="G70" i="78"/>
  <c r="F70" i="78"/>
  <c r="V69" i="78"/>
  <c r="G69" i="78"/>
  <c r="F69" i="78"/>
  <c r="R68" i="78"/>
  <c r="G68" i="78"/>
  <c r="F68" i="78"/>
  <c r="V67" i="78"/>
  <c r="G67" i="78"/>
  <c r="F67" i="78"/>
  <c r="V66" i="78"/>
  <c r="G66" i="78"/>
  <c r="F66" i="78"/>
  <c r="R65" i="78"/>
  <c r="G65" i="78"/>
  <c r="F65" i="78"/>
  <c r="V64" i="78"/>
  <c r="G64" i="78"/>
  <c r="F64" i="78"/>
  <c r="V63" i="78"/>
  <c r="G63" i="78"/>
  <c r="F63" i="78"/>
  <c r="R62" i="78"/>
  <c r="G62" i="78"/>
  <c r="F62" i="78"/>
  <c r="V61" i="78"/>
  <c r="G61" i="78"/>
  <c r="F61" i="78"/>
  <c r="V60" i="78"/>
  <c r="G60" i="78"/>
  <c r="F60" i="78"/>
  <c r="R59" i="78"/>
  <c r="G59" i="78"/>
  <c r="F59" i="78"/>
  <c r="V58" i="78"/>
  <c r="G58" i="78"/>
  <c r="F58" i="78"/>
  <c r="V57" i="78"/>
  <c r="G57" i="78"/>
  <c r="F57" i="78"/>
  <c r="R56" i="78"/>
  <c r="G56" i="78"/>
  <c r="F56" i="78"/>
  <c r="V55" i="78"/>
  <c r="G55" i="78"/>
  <c r="F55" i="78"/>
  <c r="V54" i="78"/>
  <c r="G54" i="78"/>
  <c r="F54" i="78"/>
  <c r="R53" i="78"/>
  <c r="G53" i="78"/>
  <c r="F53" i="78"/>
  <c r="V52" i="78"/>
  <c r="G52" i="78"/>
  <c r="F52" i="78"/>
  <c r="V51" i="78"/>
  <c r="G51" i="78"/>
  <c r="F51" i="78"/>
  <c r="R50" i="78"/>
  <c r="G50" i="78"/>
  <c r="F50" i="78"/>
  <c r="V49" i="78"/>
  <c r="G49" i="78"/>
  <c r="F49" i="78"/>
  <c r="V48" i="78"/>
  <c r="G48" i="78"/>
  <c r="F48" i="78"/>
  <c r="R47" i="78"/>
  <c r="G47" i="78"/>
  <c r="F47" i="78"/>
  <c r="V46" i="78"/>
  <c r="G46" i="78"/>
  <c r="F46" i="78"/>
  <c r="V45" i="78"/>
  <c r="G45" i="78"/>
  <c r="F45" i="78"/>
  <c r="R44" i="78"/>
  <c r="G44" i="78"/>
  <c r="F44" i="78"/>
  <c r="V43" i="78"/>
  <c r="G43" i="78"/>
  <c r="F43" i="78"/>
  <c r="V42" i="78"/>
  <c r="G42" i="78"/>
  <c r="F42" i="78"/>
  <c r="R41" i="78"/>
  <c r="G41" i="78"/>
  <c r="F41" i="78"/>
  <c r="V40" i="78"/>
  <c r="G40" i="78"/>
  <c r="F40" i="78"/>
  <c r="V39" i="78"/>
  <c r="G39" i="78"/>
  <c r="F39" i="78"/>
  <c r="R38" i="78"/>
  <c r="G38" i="78"/>
  <c r="F38" i="78"/>
  <c r="V37" i="78"/>
  <c r="G37" i="78"/>
  <c r="F37" i="78"/>
  <c r="V36" i="78"/>
  <c r="G36" i="78"/>
  <c r="F36" i="78"/>
  <c r="R35" i="78"/>
  <c r="G35" i="78"/>
  <c r="F35" i="78"/>
  <c r="V34" i="78"/>
  <c r="G34" i="78"/>
  <c r="F34" i="78"/>
  <c r="V33" i="78"/>
  <c r="G33" i="78"/>
  <c r="F33" i="78"/>
  <c r="R32" i="78"/>
  <c r="G32" i="78"/>
  <c r="F32" i="78"/>
  <c r="V31" i="78"/>
  <c r="G31" i="78"/>
  <c r="F31" i="78"/>
  <c r="V30" i="78"/>
  <c r="G30" i="78"/>
  <c r="F30" i="78"/>
  <c r="R29" i="78"/>
  <c r="G29" i="78"/>
  <c r="F29" i="78"/>
  <c r="V28" i="78"/>
  <c r="G28" i="78"/>
  <c r="F28" i="78"/>
  <c r="V27" i="78"/>
  <c r="G27" i="78"/>
  <c r="F27" i="78"/>
  <c r="R26" i="78"/>
  <c r="G26" i="78"/>
  <c r="F26" i="78"/>
  <c r="V25" i="78"/>
  <c r="G25" i="78"/>
  <c r="F25" i="78"/>
  <c r="V24" i="78"/>
  <c r="G24" i="78"/>
  <c r="F24" i="78"/>
  <c r="R23" i="78"/>
  <c r="G23" i="78"/>
  <c r="F23" i="78"/>
  <c r="V22" i="78"/>
  <c r="G22" i="78"/>
  <c r="F22" i="78"/>
  <c r="V21" i="78"/>
  <c r="G21" i="78"/>
  <c r="F21" i="78"/>
  <c r="R20" i="78"/>
  <c r="G20" i="78"/>
  <c r="F20" i="78"/>
  <c r="V19" i="78"/>
  <c r="G19" i="78"/>
  <c r="F19" i="78"/>
  <c r="V18" i="78"/>
  <c r="G18" i="78"/>
  <c r="F18" i="78"/>
  <c r="R17" i="78"/>
  <c r="G17" i="78"/>
  <c r="F17" i="78"/>
  <c r="V16" i="78"/>
  <c r="G16" i="78"/>
  <c r="F16" i="78"/>
  <c r="V15" i="78"/>
  <c r="G15" i="78"/>
  <c r="F15" i="78"/>
  <c r="R14" i="78"/>
  <c r="G14" i="78"/>
  <c r="F14" i="78"/>
  <c r="V13" i="78"/>
  <c r="G13" i="78"/>
  <c r="F13" i="78"/>
  <c r="V12" i="78"/>
  <c r="G12" i="78"/>
  <c r="F12" i="78"/>
  <c r="C12" i="78"/>
  <c r="V11" i="78"/>
  <c r="R11" i="78"/>
  <c r="G11" i="78"/>
  <c r="F11" i="78"/>
  <c r="R10" i="78"/>
  <c r="G10" i="78"/>
  <c r="F10" i="78"/>
  <c r="C10" i="78"/>
  <c r="V88" i="78" s="1"/>
  <c r="V9" i="78"/>
  <c r="R9" i="78"/>
  <c r="G9" i="78"/>
  <c r="F9" i="78"/>
  <c r="V8" i="78"/>
  <c r="G8" i="78"/>
  <c r="F8" i="78"/>
  <c r="V7" i="78"/>
  <c r="G7" i="78"/>
  <c r="F7" i="78"/>
  <c r="V6" i="78"/>
  <c r="G6" i="78"/>
  <c r="F6" i="78"/>
  <c r="C6" i="78"/>
  <c r="R87" i="78" s="1"/>
  <c r="V5" i="78"/>
  <c r="R5" i="78"/>
  <c r="G5" i="78"/>
  <c r="F5" i="78"/>
  <c r="C5" i="78"/>
  <c r="Y4" i="78"/>
  <c r="W4" i="78"/>
  <c r="V4" i="78"/>
  <c r="R4" i="78"/>
  <c r="M89" i="78"/>
  <c r="U89" i="78" s="1"/>
  <c r="M86" i="78"/>
  <c r="U86" i="78" s="1"/>
  <c r="M85" i="78"/>
  <c r="U85" i="78" s="1"/>
  <c r="M84" i="78"/>
  <c r="U84" i="78" s="1"/>
  <c r="M83" i="78"/>
  <c r="U83" i="78" s="1"/>
  <c r="M80" i="78"/>
  <c r="U80" i="78" s="1"/>
  <c r="M79" i="78"/>
  <c r="U79" i="78" s="1"/>
  <c r="M78" i="78"/>
  <c r="U78" i="78" s="1"/>
  <c r="M77" i="78"/>
  <c r="U77" i="78" s="1"/>
  <c r="M74" i="78"/>
  <c r="U74" i="78" s="1"/>
  <c r="M73" i="78"/>
  <c r="U73" i="78" s="1"/>
  <c r="M72" i="78"/>
  <c r="U72" i="78" s="1"/>
  <c r="M71" i="78"/>
  <c r="U71" i="78" s="1"/>
  <c r="M68" i="78"/>
  <c r="U68" i="78" s="1"/>
  <c r="M67" i="78"/>
  <c r="U67" i="78" s="1"/>
  <c r="M66" i="78"/>
  <c r="U66" i="78" s="1"/>
  <c r="M65" i="78"/>
  <c r="U65" i="78" s="1"/>
  <c r="M62" i="78"/>
  <c r="U62" i="78" s="1"/>
  <c r="M61" i="78"/>
  <c r="U61" i="78" s="1"/>
  <c r="M60" i="78"/>
  <c r="U60" i="78" s="1"/>
  <c r="M59" i="78"/>
  <c r="U59" i="78" s="1"/>
  <c r="M56" i="78"/>
  <c r="U56" i="78" s="1"/>
  <c r="M55" i="78"/>
  <c r="U55" i="78" s="1"/>
  <c r="M54" i="78"/>
  <c r="U54" i="78" s="1"/>
  <c r="M53" i="78"/>
  <c r="U53" i="78" s="1"/>
  <c r="M50" i="78"/>
  <c r="U50" i="78" s="1"/>
  <c r="M49" i="78"/>
  <c r="U49" i="78" s="1"/>
  <c r="M48" i="78"/>
  <c r="U48" i="78" s="1"/>
  <c r="M47" i="78"/>
  <c r="U47" i="78" s="1"/>
  <c r="M44" i="78"/>
  <c r="U44" i="78" s="1"/>
  <c r="M43" i="78"/>
  <c r="U43" i="78" s="1"/>
  <c r="M42" i="78"/>
  <c r="U42" i="78" s="1"/>
  <c r="M41" i="78"/>
  <c r="U41" i="78" s="1"/>
  <c r="M38" i="78"/>
  <c r="U38" i="78" s="1"/>
  <c r="M37" i="78"/>
  <c r="U37" i="78" s="1"/>
  <c r="M36" i="78"/>
  <c r="U36" i="78" s="1"/>
  <c r="M35" i="78"/>
  <c r="U35" i="78" s="1"/>
  <c r="M32" i="78"/>
  <c r="U32" i="78" s="1"/>
  <c r="M31" i="78"/>
  <c r="U31" i="78" s="1"/>
  <c r="M30" i="78"/>
  <c r="U30" i="78" s="1"/>
  <c r="M29" i="78"/>
  <c r="U29" i="78" s="1"/>
  <c r="M26" i="78"/>
  <c r="U26" i="78" s="1"/>
  <c r="M25" i="78"/>
  <c r="U25" i="78" s="1"/>
  <c r="M24" i="78"/>
  <c r="U24" i="78" s="1"/>
  <c r="M23" i="78"/>
  <c r="U23" i="78" s="1"/>
  <c r="M20" i="78"/>
  <c r="U20" i="78" s="1"/>
  <c r="M19" i="78"/>
  <c r="U19" i="78" s="1"/>
  <c r="M18" i="78"/>
  <c r="U18" i="78" s="1"/>
  <c r="M17" i="78"/>
  <c r="U17" i="78" s="1"/>
  <c r="M14" i="78"/>
  <c r="U14" i="78" s="1"/>
  <c r="M13" i="78"/>
  <c r="U13" i="78" s="1"/>
  <c r="M12" i="78"/>
  <c r="U12" i="78" s="1"/>
  <c r="M11" i="78"/>
  <c r="U11" i="78" s="1"/>
  <c r="M8" i="78"/>
  <c r="U8" i="78" s="1"/>
  <c r="M7" i="78"/>
  <c r="U7" i="78" s="1"/>
  <c r="M6" i="78"/>
  <c r="U6" i="78" s="1"/>
  <c r="M5" i="78"/>
  <c r="U5" i="78" s="1"/>
  <c r="M4" i="78" a="1"/>
  <c r="M88" i="78" s="1"/>
  <c r="U88" i="78" s="1"/>
  <c r="G4" i="78"/>
  <c r="F4" i="78"/>
  <c r="AT3" i="78"/>
  <c r="R3" i="78"/>
  <c r="AH3" i="78" s="1"/>
  <c r="AQ3" i="78" s="1"/>
  <c r="C3" i="78"/>
  <c r="O3" i="78" s="1"/>
  <c r="S98" i="77"/>
  <c r="R98" i="77"/>
  <c r="G98" i="77"/>
  <c r="F98" i="77"/>
  <c r="R97" i="77"/>
  <c r="G97" i="77"/>
  <c r="F97" i="77"/>
  <c r="R96" i="77"/>
  <c r="G96" i="77"/>
  <c r="F96" i="77"/>
  <c r="R95" i="77"/>
  <c r="G95" i="77"/>
  <c r="F95" i="77"/>
  <c r="R94" i="77"/>
  <c r="F94" i="77"/>
  <c r="V93" i="77"/>
  <c r="R93" i="77"/>
  <c r="G93" i="77"/>
  <c r="F93" i="77"/>
  <c r="R92" i="77"/>
  <c r="G92" i="77"/>
  <c r="F92" i="77"/>
  <c r="R91" i="77"/>
  <c r="G91" i="77"/>
  <c r="F91" i="77"/>
  <c r="V90" i="77"/>
  <c r="R90" i="77"/>
  <c r="G90" i="77"/>
  <c r="F90" i="77"/>
  <c r="R89" i="77"/>
  <c r="G89" i="77"/>
  <c r="F89" i="77"/>
  <c r="R88" i="77"/>
  <c r="G88" i="77"/>
  <c r="F88" i="77"/>
  <c r="V87" i="77"/>
  <c r="R87" i="77"/>
  <c r="G87" i="77"/>
  <c r="F87" i="77"/>
  <c r="R86" i="77"/>
  <c r="G86" i="77"/>
  <c r="F86" i="77"/>
  <c r="R85" i="77"/>
  <c r="G85" i="77"/>
  <c r="F85" i="77"/>
  <c r="V84" i="77"/>
  <c r="R84" i="77"/>
  <c r="G84" i="77"/>
  <c r="F84" i="77"/>
  <c r="R83" i="77"/>
  <c r="G83" i="77"/>
  <c r="F83" i="77"/>
  <c r="R82" i="77"/>
  <c r="G82" i="77"/>
  <c r="F82" i="77"/>
  <c r="V81" i="77"/>
  <c r="R81" i="77"/>
  <c r="G81" i="77"/>
  <c r="F81" i="77"/>
  <c r="R80" i="77"/>
  <c r="G80" i="77"/>
  <c r="F80" i="77"/>
  <c r="R79" i="77"/>
  <c r="G79" i="77"/>
  <c r="F79" i="77"/>
  <c r="V78" i="77"/>
  <c r="R78" i="77"/>
  <c r="G78" i="77"/>
  <c r="F78" i="77"/>
  <c r="R77" i="77"/>
  <c r="G77" i="77"/>
  <c r="F77" i="77"/>
  <c r="R76" i="77"/>
  <c r="G76" i="77"/>
  <c r="F76" i="77"/>
  <c r="V75" i="77"/>
  <c r="R75" i="77"/>
  <c r="G75" i="77"/>
  <c r="F75" i="77"/>
  <c r="R74" i="77"/>
  <c r="G74" i="77"/>
  <c r="F74" i="77"/>
  <c r="R73" i="77"/>
  <c r="G73" i="77"/>
  <c r="F73" i="77"/>
  <c r="V72" i="77"/>
  <c r="R72" i="77"/>
  <c r="G72" i="77"/>
  <c r="F72" i="77"/>
  <c r="R71" i="77"/>
  <c r="G71" i="77"/>
  <c r="F71" i="77"/>
  <c r="R70" i="77"/>
  <c r="G70" i="77"/>
  <c r="F70" i="77"/>
  <c r="V69" i="77"/>
  <c r="R69" i="77"/>
  <c r="G69" i="77"/>
  <c r="F69" i="77"/>
  <c r="R68" i="77"/>
  <c r="G68" i="77"/>
  <c r="F68" i="77"/>
  <c r="R67" i="77"/>
  <c r="G67" i="77"/>
  <c r="F67" i="77"/>
  <c r="V66" i="77"/>
  <c r="R66" i="77"/>
  <c r="G66" i="77"/>
  <c r="F66" i="77"/>
  <c r="R65" i="77"/>
  <c r="G65" i="77"/>
  <c r="F65" i="77"/>
  <c r="R64" i="77"/>
  <c r="G64" i="77"/>
  <c r="F64" i="77"/>
  <c r="V63" i="77"/>
  <c r="R63" i="77"/>
  <c r="G63" i="77"/>
  <c r="F63" i="77"/>
  <c r="R62" i="77"/>
  <c r="G62" i="77"/>
  <c r="F62" i="77"/>
  <c r="R61" i="77"/>
  <c r="G61" i="77"/>
  <c r="F61" i="77"/>
  <c r="V60" i="77"/>
  <c r="R60" i="77"/>
  <c r="G60" i="77"/>
  <c r="F60" i="77"/>
  <c r="R59" i="77"/>
  <c r="G59" i="77"/>
  <c r="F59" i="77"/>
  <c r="R58" i="77"/>
  <c r="G58" i="77"/>
  <c r="F58" i="77"/>
  <c r="V57" i="77"/>
  <c r="R57" i="77"/>
  <c r="G57" i="77"/>
  <c r="F57" i="77"/>
  <c r="R56" i="77"/>
  <c r="G56" i="77"/>
  <c r="F56" i="77"/>
  <c r="R55" i="77"/>
  <c r="G55" i="77"/>
  <c r="F55" i="77"/>
  <c r="V54" i="77"/>
  <c r="R54" i="77"/>
  <c r="G54" i="77"/>
  <c r="F54" i="77"/>
  <c r="R53" i="77"/>
  <c r="G53" i="77"/>
  <c r="F53" i="77"/>
  <c r="R52" i="77"/>
  <c r="G52" i="77"/>
  <c r="F52" i="77"/>
  <c r="V51" i="77"/>
  <c r="R51" i="77"/>
  <c r="G51" i="77"/>
  <c r="F51" i="77"/>
  <c r="R50" i="77"/>
  <c r="G50" i="77"/>
  <c r="F50" i="77"/>
  <c r="R49" i="77"/>
  <c r="G49" i="77"/>
  <c r="F49" i="77"/>
  <c r="V48" i="77"/>
  <c r="R48" i="77"/>
  <c r="G48" i="77"/>
  <c r="F48" i="77"/>
  <c r="R47" i="77"/>
  <c r="G47" i="77"/>
  <c r="F47" i="77"/>
  <c r="R46" i="77"/>
  <c r="G46" i="77"/>
  <c r="F46" i="77"/>
  <c r="V45" i="77"/>
  <c r="R45" i="77"/>
  <c r="G45" i="77"/>
  <c r="F45" i="77"/>
  <c r="R44" i="77"/>
  <c r="G44" i="77"/>
  <c r="F44" i="77"/>
  <c r="R43" i="77"/>
  <c r="G43" i="77"/>
  <c r="F43" i="77"/>
  <c r="V42" i="77"/>
  <c r="R42" i="77"/>
  <c r="G42" i="77"/>
  <c r="F42" i="77"/>
  <c r="R41" i="77"/>
  <c r="G41" i="77"/>
  <c r="F41" i="77"/>
  <c r="R40" i="77"/>
  <c r="G40" i="77"/>
  <c r="F40" i="77"/>
  <c r="V39" i="77"/>
  <c r="R39" i="77"/>
  <c r="G39" i="77"/>
  <c r="F39" i="77"/>
  <c r="R38" i="77"/>
  <c r="G38" i="77"/>
  <c r="F38" i="77"/>
  <c r="R37" i="77"/>
  <c r="G37" i="77"/>
  <c r="F37" i="77"/>
  <c r="V36" i="77"/>
  <c r="R36" i="77"/>
  <c r="G36" i="77"/>
  <c r="F36" i="77"/>
  <c r="R35" i="77"/>
  <c r="G35" i="77"/>
  <c r="F35" i="77"/>
  <c r="R34" i="77"/>
  <c r="G34" i="77"/>
  <c r="F34" i="77"/>
  <c r="V33" i="77"/>
  <c r="R33" i="77"/>
  <c r="G33" i="77"/>
  <c r="F33" i="77"/>
  <c r="R32" i="77"/>
  <c r="G32" i="77"/>
  <c r="F32" i="77"/>
  <c r="R31" i="77"/>
  <c r="G31" i="77"/>
  <c r="F31" i="77"/>
  <c r="V30" i="77"/>
  <c r="R30" i="77"/>
  <c r="G30" i="77"/>
  <c r="F30" i="77"/>
  <c r="R29" i="77"/>
  <c r="G29" i="77"/>
  <c r="F29" i="77"/>
  <c r="R28" i="77"/>
  <c r="G28" i="77"/>
  <c r="F28" i="77"/>
  <c r="V27" i="77"/>
  <c r="R27" i="77"/>
  <c r="G27" i="77"/>
  <c r="F27" i="77"/>
  <c r="R26" i="77"/>
  <c r="G26" i="77"/>
  <c r="F26" i="77"/>
  <c r="R25" i="77"/>
  <c r="G25" i="77"/>
  <c r="F25" i="77"/>
  <c r="V24" i="77"/>
  <c r="R24" i="77"/>
  <c r="G24" i="77"/>
  <c r="F24" i="77"/>
  <c r="R23" i="77"/>
  <c r="G23" i="77"/>
  <c r="F23" i="77"/>
  <c r="R22" i="77"/>
  <c r="G22" i="77"/>
  <c r="F22" i="77"/>
  <c r="V21" i="77"/>
  <c r="R21" i="77"/>
  <c r="G21" i="77"/>
  <c r="F21" i="77"/>
  <c r="R20" i="77"/>
  <c r="G20" i="77"/>
  <c r="F20" i="77"/>
  <c r="R19" i="77"/>
  <c r="G19" i="77"/>
  <c r="F19" i="77"/>
  <c r="V18" i="77"/>
  <c r="R18" i="77"/>
  <c r="G18" i="77"/>
  <c r="F18" i="77"/>
  <c r="R17" i="77"/>
  <c r="G17" i="77"/>
  <c r="F17" i="77"/>
  <c r="R16" i="77"/>
  <c r="G16" i="77"/>
  <c r="F16" i="77"/>
  <c r="V15" i="77"/>
  <c r="R15" i="77"/>
  <c r="G15" i="77"/>
  <c r="F15" i="77"/>
  <c r="R14" i="77"/>
  <c r="G14" i="77"/>
  <c r="F14" i="77"/>
  <c r="R13" i="77"/>
  <c r="G13" i="77"/>
  <c r="F13" i="77"/>
  <c r="V12" i="77"/>
  <c r="R12" i="77"/>
  <c r="G12" i="77"/>
  <c r="F12" i="77"/>
  <c r="C12" i="77"/>
  <c r="C3" i="77" s="1"/>
  <c r="O3" i="77" s="1"/>
  <c r="V11" i="77"/>
  <c r="R11" i="77"/>
  <c r="G11" i="77"/>
  <c r="F11" i="77"/>
  <c r="R10" i="77"/>
  <c r="G10" i="77"/>
  <c r="F10" i="77"/>
  <c r="C10" i="77"/>
  <c r="V97" i="77" s="1"/>
  <c r="V9" i="77"/>
  <c r="R9" i="77"/>
  <c r="G9" i="77"/>
  <c r="F9" i="77"/>
  <c r="V8" i="77"/>
  <c r="R8" i="77"/>
  <c r="G8" i="77"/>
  <c r="F8" i="77"/>
  <c r="V7" i="77"/>
  <c r="R7" i="77"/>
  <c r="G7" i="77"/>
  <c r="F7" i="77"/>
  <c r="V6" i="77"/>
  <c r="R6" i="77"/>
  <c r="G6" i="77"/>
  <c r="F6" i="77"/>
  <c r="V5" i="77"/>
  <c r="R5" i="77"/>
  <c r="G5" i="77"/>
  <c r="F5" i="77"/>
  <c r="C5" i="77"/>
  <c r="Y4" i="77"/>
  <c r="W4" i="77"/>
  <c r="V4" i="77"/>
  <c r="R4" i="77"/>
  <c r="M93" i="77"/>
  <c r="U93" i="77" s="1"/>
  <c r="M92" i="77"/>
  <c r="U92" i="77" s="1"/>
  <c r="M88" i="77"/>
  <c r="U88" i="77" s="1"/>
  <c r="M81" i="77"/>
  <c r="U81" i="77" s="1"/>
  <c r="M80" i="77"/>
  <c r="U80" i="77" s="1"/>
  <c r="M76" i="77"/>
  <c r="U76" i="77" s="1"/>
  <c r="M69" i="77"/>
  <c r="U69" i="77" s="1"/>
  <c r="M68" i="77"/>
  <c r="U68" i="77" s="1"/>
  <c r="M64" i="77"/>
  <c r="U64" i="77" s="1"/>
  <c r="M57" i="77"/>
  <c r="U57" i="77" s="1"/>
  <c r="M56" i="77"/>
  <c r="U56" i="77" s="1"/>
  <c r="M52" i="77"/>
  <c r="U52" i="77" s="1"/>
  <c r="M45" i="77"/>
  <c r="U45" i="77" s="1"/>
  <c r="M44" i="77"/>
  <c r="U44" i="77" s="1"/>
  <c r="M40" i="77"/>
  <c r="U40" i="77" s="1"/>
  <c r="M33" i="77"/>
  <c r="U33" i="77" s="1"/>
  <c r="M32" i="77"/>
  <c r="U32" i="77" s="1"/>
  <c r="M28" i="77"/>
  <c r="U28" i="77" s="1"/>
  <c r="M21" i="77"/>
  <c r="U21" i="77" s="1"/>
  <c r="M20" i="77"/>
  <c r="U20" i="77" s="1"/>
  <c r="M16" i="77"/>
  <c r="U16" i="77" s="1"/>
  <c r="M9" i="77"/>
  <c r="U9" i="77" s="1"/>
  <c r="M8" i="77"/>
  <c r="U8" i="77" s="1"/>
  <c r="M4" i="77"/>
  <c r="U4" i="77" s="1"/>
  <c r="X4" i="77" s="1"/>
  <c r="M4" i="77" a="1"/>
  <c r="M98" i="77" s="1"/>
  <c r="U98" i="77" s="1"/>
  <c r="G4" i="77"/>
  <c r="F4" i="77"/>
  <c r="AT3" i="77"/>
  <c r="R3" i="77"/>
  <c r="G98" i="76"/>
  <c r="F98" i="76"/>
  <c r="AX97" i="76"/>
  <c r="G97" i="76"/>
  <c r="F97" i="76"/>
  <c r="AX96" i="76"/>
  <c r="G96" i="76"/>
  <c r="F96" i="76"/>
  <c r="AX95" i="76"/>
  <c r="G95" i="76"/>
  <c r="F95" i="76"/>
  <c r="AX94" i="76"/>
  <c r="F94" i="76"/>
  <c r="AX93" i="76"/>
  <c r="G93" i="76"/>
  <c r="F93" i="76"/>
  <c r="AX92" i="76"/>
  <c r="G92" i="76"/>
  <c r="F92" i="76"/>
  <c r="AX91" i="76"/>
  <c r="G91" i="76"/>
  <c r="F91" i="76"/>
  <c r="AX90" i="76"/>
  <c r="G90" i="76"/>
  <c r="F90" i="76"/>
  <c r="AX89" i="76"/>
  <c r="G89" i="76"/>
  <c r="F89" i="76"/>
  <c r="AX88" i="76"/>
  <c r="G88" i="76"/>
  <c r="F88" i="76"/>
  <c r="AX87" i="76"/>
  <c r="G87" i="76"/>
  <c r="F87" i="76"/>
  <c r="AX86" i="76"/>
  <c r="G86" i="76"/>
  <c r="F86" i="76"/>
  <c r="AX85" i="76"/>
  <c r="G85" i="76"/>
  <c r="F85" i="76"/>
  <c r="AX84" i="76"/>
  <c r="G84" i="76"/>
  <c r="F84" i="76"/>
  <c r="AX83" i="76"/>
  <c r="G83" i="76"/>
  <c r="F83" i="76"/>
  <c r="AX82" i="76"/>
  <c r="G82" i="76"/>
  <c r="F82" i="76"/>
  <c r="AX81" i="76"/>
  <c r="G81" i="76"/>
  <c r="F81" i="76"/>
  <c r="AX80" i="76"/>
  <c r="G80" i="76"/>
  <c r="F80" i="76"/>
  <c r="AX79" i="76"/>
  <c r="G79" i="76"/>
  <c r="F79" i="76"/>
  <c r="AX78" i="76"/>
  <c r="G78" i="76"/>
  <c r="F78" i="76"/>
  <c r="AX77" i="76"/>
  <c r="G77" i="76"/>
  <c r="F77" i="76"/>
  <c r="AX76" i="76"/>
  <c r="G76" i="76"/>
  <c r="F76" i="76"/>
  <c r="AX75" i="76"/>
  <c r="G75" i="76"/>
  <c r="F75" i="76"/>
  <c r="AX74" i="76"/>
  <c r="G74" i="76"/>
  <c r="F74" i="76"/>
  <c r="AX73" i="76"/>
  <c r="G73" i="76"/>
  <c r="F73" i="76"/>
  <c r="AX72" i="76"/>
  <c r="G72" i="76"/>
  <c r="F72" i="76"/>
  <c r="AX71" i="76"/>
  <c r="G71" i="76"/>
  <c r="F71" i="76"/>
  <c r="AX70" i="76"/>
  <c r="G70" i="76"/>
  <c r="F70" i="76"/>
  <c r="G69" i="76"/>
  <c r="F69" i="76"/>
  <c r="G68" i="76"/>
  <c r="F68" i="76"/>
  <c r="V67" i="76"/>
  <c r="G67" i="76"/>
  <c r="F67" i="76"/>
  <c r="G66" i="76"/>
  <c r="F66" i="76"/>
  <c r="G65" i="76"/>
  <c r="F65" i="76"/>
  <c r="V64" i="76"/>
  <c r="G64" i="76"/>
  <c r="F64" i="76"/>
  <c r="G63" i="76"/>
  <c r="F63" i="76"/>
  <c r="G62" i="76"/>
  <c r="F62" i="76"/>
  <c r="V61" i="76"/>
  <c r="G61" i="76"/>
  <c r="F61" i="76"/>
  <c r="G60" i="76"/>
  <c r="F60" i="76"/>
  <c r="G59" i="76"/>
  <c r="F59" i="76"/>
  <c r="V58" i="76"/>
  <c r="G58" i="76"/>
  <c r="F58" i="76"/>
  <c r="G57" i="76"/>
  <c r="F57" i="76"/>
  <c r="G56" i="76"/>
  <c r="F56" i="76"/>
  <c r="V55" i="76"/>
  <c r="G55" i="76"/>
  <c r="F55" i="76"/>
  <c r="G54" i="76"/>
  <c r="F54" i="76"/>
  <c r="G53" i="76"/>
  <c r="F53" i="76"/>
  <c r="V52" i="76"/>
  <c r="G52" i="76"/>
  <c r="F52" i="76"/>
  <c r="G51" i="76"/>
  <c r="F51" i="76"/>
  <c r="G50" i="76"/>
  <c r="F50" i="76"/>
  <c r="V49" i="76"/>
  <c r="G49" i="76"/>
  <c r="F49" i="76"/>
  <c r="G48" i="76"/>
  <c r="F48" i="76"/>
  <c r="G47" i="76"/>
  <c r="F47" i="76"/>
  <c r="V46" i="76"/>
  <c r="G46" i="76"/>
  <c r="F46" i="76"/>
  <c r="G45" i="76"/>
  <c r="F45" i="76"/>
  <c r="G44" i="76"/>
  <c r="F44" i="76"/>
  <c r="V43" i="76"/>
  <c r="G43" i="76"/>
  <c r="F43" i="76"/>
  <c r="G42" i="76"/>
  <c r="F42" i="76"/>
  <c r="G41" i="76"/>
  <c r="F41" i="76"/>
  <c r="V40" i="76"/>
  <c r="G40" i="76"/>
  <c r="F40" i="76"/>
  <c r="G39" i="76"/>
  <c r="F39" i="76"/>
  <c r="G38" i="76"/>
  <c r="F38" i="76"/>
  <c r="V37" i="76"/>
  <c r="G37" i="76"/>
  <c r="F37" i="76"/>
  <c r="G36" i="76"/>
  <c r="F36" i="76"/>
  <c r="G35" i="76"/>
  <c r="F35" i="76"/>
  <c r="V34" i="76"/>
  <c r="G34" i="76"/>
  <c r="F34" i="76"/>
  <c r="G33" i="76"/>
  <c r="F33" i="76"/>
  <c r="G32" i="76"/>
  <c r="F32" i="76"/>
  <c r="V31" i="76"/>
  <c r="G31" i="76"/>
  <c r="F31" i="76"/>
  <c r="G30" i="76"/>
  <c r="F30" i="76"/>
  <c r="G29" i="76"/>
  <c r="F29" i="76"/>
  <c r="V28" i="76"/>
  <c r="G28" i="76"/>
  <c r="F28" i="76"/>
  <c r="G27" i="76"/>
  <c r="F27" i="76"/>
  <c r="G26" i="76"/>
  <c r="F26" i="76"/>
  <c r="V25" i="76"/>
  <c r="G25" i="76"/>
  <c r="F25" i="76"/>
  <c r="G24" i="76"/>
  <c r="F24" i="76"/>
  <c r="G23" i="76"/>
  <c r="F23" i="76"/>
  <c r="V22" i="76"/>
  <c r="G22" i="76"/>
  <c r="F22" i="76"/>
  <c r="G21" i="76"/>
  <c r="F21" i="76"/>
  <c r="G20" i="76"/>
  <c r="F20" i="76"/>
  <c r="V19" i="76"/>
  <c r="G19" i="76"/>
  <c r="F19" i="76"/>
  <c r="V18" i="76"/>
  <c r="G18" i="76"/>
  <c r="F18" i="76"/>
  <c r="V17" i="76"/>
  <c r="G17" i="76"/>
  <c r="F17" i="76"/>
  <c r="R16" i="76"/>
  <c r="G16" i="76"/>
  <c r="F16" i="76"/>
  <c r="V15" i="76"/>
  <c r="G15" i="76"/>
  <c r="F15" i="76"/>
  <c r="V14" i="76"/>
  <c r="G14" i="76"/>
  <c r="F14" i="76"/>
  <c r="R13" i="76"/>
  <c r="G13" i="76"/>
  <c r="F13" i="76"/>
  <c r="V12" i="76"/>
  <c r="G12" i="76"/>
  <c r="F12" i="76"/>
  <c r="C12" i="76"/>
  <c r="C3" i="76" s="1"/>
  <c r="O3" i="76" s="1"/>
  <c r="V11" i="76"/>
  <c r="G11" i="76"/>
  <c r="F11" i="76"/>
  <c r="V10" i="76"/>
  <c r="G10" i="76"/>
  <c r="F10" i="76"/>
  <c r="C10" i="76"/>
  <c r="V9" i="76"/>
  <c r="G9" i="76"/>
  <c r="F9" i="76"/>
  <c r="V8" i="76"/>
  <c r="R8" i="76"/>
  <c r="G8" i="76"/>
  <c r="F8" i="76"/>
  <c r="V7" i="76"/>
  <c r="G7" i="76"/>
  <c r="F7" i="76"/>
  <c r="V6" i="76"/>
  <c r="G6" i="76"/>
  <c r="F6" i="76"/>
  <c r="C6" i="76"/>
  <c r="R7" i="76" s="1"/>
  <c r="V5" i="76"/>
  <c r="G5" i="76"/>
  <c r="F5" i="76"/>
  <c r="C5" i="76"/>
  <c r="W4" i="76"/>
  <c r="V4" i="76"/>
  <c r="Y4" i="76" s="1"/>
  <c r="M67" i="76"/>
  <c r="U67" i="76" s="1"/>
  <c r="M66" i="76"/>
  <c r="U66" i="76" s="1"/>
  <c r="M65" i="76"/>
  <c r="U65" i="76" s="1"/>
  <c r="M61" i="76"/>
  <c r="U61" i="76" s="1"/>
  <c r="M60" i="76"/>
  <c r="U60" i="76" s="1"/>
  <c r="M59" i="76"/>
  <c r="U59" i="76" s="1"/>
  <c r="M55" i="76"/>
  <c r="U55" i="76" s="1"/>
  <c r="M54" i="76"/>
  <c r="U54" i="76" s="1"/>
  <c r="M53" i="76"/>
  <c r="U53" i="76" s="1"/>
  <c r="M49" i="76"/>
  <c r="U49" i="76" s="1"/>
  <c r="M48" i="76"/>
  <c r="U48" i="76" s="1"/>
  <c r="M47" i="76"/>
  <c r="U47" i="76" s="1"/>
  <c r="M43" i="76"/>
  <c r="U43" i="76" s="1"/>
  <c r="M42" i="76"/>
  <c r="U42" i="76" s="1"/>
  <c r="M41" i="76"/>
  <c r="U41" i="76" s="1"/>
  <c r="M37" i="76"/>
  <c r="U37" i="76" s="1"/>
  <c r="M36" i="76"/>
  <c r="U36" i="76" s="1"/>
  <c r="M35" i="76"/>
  <c r="U35" i="76" s="1"/>
  <c r="M31" i="76"/>
  <c r="U31" i="76" s="1"/>
  <c r="M30" i="76"/>
  <c r="U30" i="76" s="1"/>
  <c r="M29" i="76"/>
  <c r="U29" i="76" s="1"/>
  <c r="M25" i="76"/>
  <c r="U25" i="76" s="1"/>
  <c r="M24" i="76"/>
  <c r="U24" i="76" s="1"/>
  <c r="M23" i="76"/>
  <c r="U23" i="76" s="1"/>
  <c r="M19" i="76"/>
  <c r="U19" i="76" s="1"/>
  <c r="M18" i="76"/>
  <c r="U18" i="76" s="1"/>
  <c r="M17" i="76"/>
  <c r="U17" i="76" s="1"/>
  <c r="M16" i="76"/>
  <c r="U16" i="76" s="1"/>
  <c r="M13" i="76"/>
  <c r="U13" i="76" s="1"/>
  <c r="M12" i="76"/>
  <c r="U12" i="76" s="1"/>
  <c r="M11" i="76"/>
  <c r="U11" i="76" s="1"/>
  <c r="M10" i="76"/>
  <c r="U10" i="76" s="1"/>
  <c r="M7" i="76"/>
  <c r="U7" i="76" s="1"/>
  <c r="M6" i="76"/>
  <c r="U6" i="76" s="1"/>
  <c r="M5" i="76"/>
  <c r="U5" i="76" s="1"/>
  <c r="M4" i="76"/>
  <c r="U4" i="76" s="1"/>
  <c r="X4" i="76" s="1"/>
  <c r="M4" i="76" a="1"/>
  <c r="M64" i="76" s="1"/>
  <c r="U64" i="76" s="1"/>
  <c r="G4" i="76"/>
  <c r="F4" i="76"/>
  <c r="AT3" i="76"/>
  <c r="G98" i="75"/>
  <c r="F98" i="75"/>
  <c r="AX97" i="75"/>
  <c r="G97" i="75"/>
  <c r="F97" i="75"/>
  <c r="AX96" i="75"/>
  <c r="G96" i="75"/>
  <c r="F96" i="75"/>
  <c r="AX95" i="75"/>
  <c r="G95" i="75"/>
  <c r="F95" i="75"/>
  <c r="AX94" i="75"/>
  <c r="F94" i="75"/>
  <c r="AX93" i="75"/>
  <c r="G93" i="75"/>
  <c r="F93" i="75"/>
  <c r="AX92" i="75"/>
  <c r="G92" i="75"/>
  <c r="F92" i="75"/>
  <c r="AX91" i="75"/>
  <c r="G91" i="75"/>
  <c r="F91" i="75"/>
  <c r="AX90" i="75"/>
  <c r="G90" i="75"/>
  <c r="F90" i="75"/>
  <c r="AX89" i="75"/>
  <c r="G89" i="75"/>
  <c r="F89" i="75"/>
  <c r="AX88" i="75"/>
  <c r="G88" i="75"/>
  <c r="F88" i="75"/>
  <c r="AX87" i="75"/>
  <c r="G87" i="75"/>
  <c r="F87" i="75"/>
  <c r="AX86" i="75"/>
  <c r="G86" i="75"/>
  <c r="F86" i="75"/>
  <c r="AX85" i="75"/>
  <c r="G85" i="75"/>
  <c r="F85" i="75"/>
  <c r="AX84" i="75"/>
  <c r="G84" i="75"/>
  <c r="F84" i="75"/>
  <c r="AX83" i="75"/>
  <c r="G83" i="75"/>
  <c r="F83" i="75"/>
  <c r="AX82" i="75"/>
  <c r="G82" i="75"/>
  <c r="F82" i="75"/>
  <c r="AX81" i="75"/>
  <c r="G81" i="75"/>
  <c r="F81" i="75"/>
  <c r="AX80" i="75"/>
  <c r="G80" i="75"/>
  <c r="F80" i="75"/>
  <c r="G79" i="75"/>
  <c r="F79" i="75"/>
  <c r="G78" i="75"/>
  <c r="F78" i="75"/>
  <c r="R77" i="75"/>
  <c r="G77" i="75"/>
  <c r="F77" i="75"/>
  <c r="G76" i="75"/>
  <c r="F76" i="75"/>
  <c r="G75" i="75"/>
  <c r="F75" i="75"/>
  <c r="R74" i="75"/>
  <c r="G74" i="75"/>
  <c r="F74" i="75"/>
  <c r="G73" i="75"/>
  <c r="F73" i="75"/>
  <c r="G72" i="75"/>
  <c r="F72" i="75"/>
  <c r="R71" i="75"/>
  <c r="G71" i="75"/>
  <c r="F71" i="75"/>
  <c r="G70" i="75"/>
  <c r="F70" i="75"/>
  <c r="G69" i="75"/>
  <c r="F69" i="75"/>
  <c r="R68" i="75"/>
  <c r="G68" i="75"/>
  <c r="F68" i="75"/>
  <c r="G67" i="75"/>
  <c r="F67" i="75"/>
  <c r="G66" i="75"/>
  <c r="F66" i="75"/>
  <c r="R65" i="75"/>
  <c r="G65" i="75"/>
  <c r="F65" i="75"/>
  <c r="V64" i="75"/>
  <c r="G64" i="75"/>
  <c r="F64" i="75"/>
  <c r="V63" i="75"/>
  <c r="G63" i="75"/>
  <c r="F63" i="75"/>
  <c r="R62" i="75"/>
  <c r="G62" i="75"/>
  <c r="F62" i="75"/>
  <c r="V61" i="75"/>
  <c r="G61" i="75"/>
  <c r="F61" i="75"/>
  <c r="V60" i="75"/>
  <c r="G60" i="75"/>
  <c r="F60" i="75"/>
  <c r="R59" i="75"/>
  <c r="G59" i="75"/>
  <c r="F59" i="75"/>
  <c r="V58" i="75"/>
  <c r="G58" i="75"/>
  <c r="F58" i="75"/>
  <c r="V57" i="75"/>
  <c r="G57" i="75"/>
  <c r="F57" i="75"/>
  <c r="R56" i="75"/>
  <c r="G56" i="75"/>
  <c r="F56" i="75"/>
  <c r="V55" i="75"/>
  <c r="G55" i="75"/>
  <c r="F55" i="75"/>
  <c r="V54" i="75"/>
  <c r="G54" i="75"/>
  <c r="F54" i="75"/>
  <c r="R53" i="75"/>
  <c r="G53" i="75"/>
  <c r="F53" i="75"/>
  <c r="V52" i="75"/>
  <c r="G52" i="75"/>
  <c r="F52" i="75"/>
  <c r="V51" i="75"/>
  <c r="G51" i="75"/>
  <c r="F51" i="75"/>
  <c r="R50" i="75"/>
  <c r="G50" i="75"/>
  <c r="F50" i="75"/>
  <c r="V49" i="75"/>
  <c r="G49" i="75"/>
  <c r="F49" i="75"/>
  <c r="V48" i="75"/>
  <c r="G48" i="75"/>
  <c r="F48" i="75"/>
  <c r="R47" i="75"/>
  <c r="G47" i="75"/>
  <c r="F47" i="75"/>
  <c r="V46" i="75"/>
  <c r="G46" i="75"/>
  <c r="F46" i="75"/>
  <c r="V45" i="75"/>
  <c r="G45" i="75"/>
  <c r="F45" i="75"/>
  <c r="R44" i="75"/>
  <c r="G44" i="75"/>
  <c r="F44" i="75"/>
  <c r="V43" i="75"/>
  <c r="G43" i="75"/>
  <c r="F43" i="75"/>
  <c r="V42" i="75"/>
  <c r="G42" i="75"/>
  <c r="F42" i="75"/>
  <c r="R41" i="75"/>
  <c r="G41" i="75"/>
  <c r="F41" i="75"/>
  <c r="V40" i="75"/>
  <c r="G40" i="75"/>
  <c r="F40" i="75"/>
  <c r="V39" i="75"/>
  <c r="G39" i="75"/>
  <c r="F39" i="75"/>
  <c r="R38" i="75"/>
  <c r="G38" i="75"/>
  <c r="F38" i="75"/>
  <c r="V37" i="75"/>
  <c r="G37" i="75"/>
  <c r="F37" i="75"/>
  <c r="V36" i="75"/>
  <c r="G36" i="75"/>
  <c r="F36" i="75"/>
  <c r="R35" i="75"/>
  <c r="G35" i="75"/>
  <c r="F35" i="75"/>
  <c r="V34" i="75"/>
  <c r="G34" i="75"/>
  <c r="F34" i="75"/>
  <c r="V33" i="75"/>
  <c r="G33" i="75"/>
  <c r="F33" i="75"/>
  <c r="R32" i="75"/>
  <c r="G32" i="75"/>
  <c r="F32" i="75"/>
  <c r="V31" i="75"/>
  <c r="G31" i="75"/>
  <c r="F31" i="75"/>
  <c r="V30" i="75"/>
  <c r="G30" i="75"/>
  <c r="F30" i="75"/>
  <c r="R29" i="75"/>
  <c r="G29" i="75"/>
  <c r="F29" i="75"/>
  <c r="V28" i="75"/>
  <c r="G28" i="75"/>
  <c r="F28" i="75"/>
  <c r="V27" i="75"/>
  <c r="G27" i="75"/>
  <c r="F27" i="75"/>
  <c r="R26" i="75"/>
  <c r="G26" i="75"/>
  <c r="F26" i="75"/>
  <c r="V25" i="75"/>
  <c r="G25" i="75"/>
  <c r="F25" i="75"/>
  <c r="V24" i="75"/>
  <c r="G24" i="75"/>
  <c r="F24" i="75"/>
  <c r="R23" i="75"/>
  <c r="G23" i="75"/>
  <c r="F23" i="75"/>
  <c r="V22" i="75"/>
  <c r="G22" i="75"/>
  <c r="F22" i="75"/>
  <c r="V21" i="75"/>
  <c r="G21" i="75"/>
  <c r="F21" i="75"/>
  <c r="R20" i="75"/>
  <c r="G20" i="75"/>
  <c r="F20" i="75"/>
  <c r="V19" i="75"/>
  <c r="G19" i="75"/>
  <c r="F19" i="75"/>
  <c r="V18" i="75"/>
  <c r="G18" i="75"/>
  <c r="F18" i="75"/>
  <c r="R17" i="75"/>
  <c r="G17" i="75"/>
  <c r="F17" i="75"/>
  <c r="V16" i="75"/>
  <c r="G16" i="75"/>
  <c r="F16" i="75"/>
  <c r="V15" i="75"/>
  <c r="G15" i="75"/>
  <c r="F15" i="75"/>
  <c r="R14" i="75"/>
  <c r="G14" i="75"/>
  <c r="F14" i="75"/>
  <c r="V13" i="75"/>
  <c r="G13" i="75"/>
  <c r="F13" i="75"/>
  <c r="V12" i="75"/>
  <c r="G12" i="75"/>
  <c r="F12" i="75"/>
  <c r="C12" i="75"/>
  <c r="R11" i="75"/>
  <c r="G11" i="75"/>
  <c r="F11" i="75"/>
  <c r="R10" i="75"/>
  <c r="G10" i="75"/>
  <c r="F10" i="75"/>
  <c r="C10" i="75"/>
  <c r="V77" i="75" s="1"/>
  <c r="V9" i="75"/>
  <c r="R9" i="75"/>
  <c r="G9" i="75"/>
  <c r="F9" i="75"/>
  <c r="V8" i="75"/>
  <c r="G8" i="75"/>
  <c r="F8" i="75"/>
  <c r="V7" i="75"/>
  <c r="G7" i="75"/>
  <c r="F7" i="75"/>
  <c r="V6" i="75"/>
  <c r="G6" i="75"/>
  <c r="F6" i="75"/>
  <c r="C6" i="75"/>
  <c r="R78" i="75" s="1"/>
  <c r="V5" i="75"/>
  <c r="R5" i="75"/>
  <c r="G5" i="75"/>
  <c r="F5" i="75"/>
  <c r="C5" i="75"/>
  <c r="Y4" i="75"/>
  <c r="W4" i="75"/>
  <c r="V4" i="75"/>
  <c r="R4" i="75"/>
  <c r="M74" i="75"/>
  <c r="U74" i="75" s="1"/>
  <c r="M68" i="75"/>
  <c r="U68" i="75" s="1"/>
  <c r="M62" i="75"/>
  <c r="U62" i="75" s="1"/>
  <c r="M56" i="75"/>
  <c r="U56" i="75" s="1"/>
  <c r="M50" i="75"/>
  <c r="U50" i="75" s="1"/>
  <c r="M44" i="75"/>
  <c r="U44" i="75" s="1"/>
  <c r="M38" i="75"/>
  <c r="U38" i="75" s="1"/>
  <c r="M32" i="75"/>
  <c r="U32" i="75" s="1"/>
  <c r="M26" i="75"/>
  <c r="U26" i="75" s="1"/>
  <c r="M20" i="75"/>
  <c r="U20" i="75" s="1"/>
  <c r="M14" i="75"/>
  <c r="U14" i="75" s="1"/>
  <c r="M8" i="75"/>
  <c r="U8" i="75" s="1"/>
  <c r="M4" i="75" a="1"/>
  <c r="M78" i="75" s="1"/>
  <c r="U78" i="75" s="1"/>
  <c r="G4" i="75"/>
  <c r="F4" i="75"/>
  <c r="AT3" i="75"/>
  <c r="R3" i="75"/>
  <c r="C3" i="75"/>
  <c r="O3" i="75" s="1"/>
  <c r="G98" i="74"/>
  <c r="F98" i="74"/>
  <c r="AX97" i="74"/>
  <c r="G97" i="74"/>
  <c r="F97" i="74"/>
  <c r="AX96" i="74"/>
  <c r="G96" i="74"/>
  <c r="F96" i="74"/>
  <c r="AX95" i="74"/>
  <c r="G95" i="74"/>
  <c r="F95" i="74"/>
  <c r="AX94" i="74"/>
  <c r="G94" i="74"/>
  <c r="F94" i="74"/>
  <c r="AX93" i="74"/>
  <c r="G93" i="74"/>
  <c r="F93" i="74"/>
  <c r="AX92" i="74"/>
  <c r="G92" i="74"/>
  <c r="F92" i="74"/>
  <c r="AX91" i="74"/>
  <c r="G91" i="74"/>
  <c r="F91" i="74"/>
  <c r="AX90" i="74"/>
  <c r="G90" i="74"/>
  <c r="F90" i="74"/>
  <c r="R89" i="74"/>
  <c r="G89" i="74"/>
  <c r="F89" i="74"/>
  <c r="G88" i="74"/>
  <c r="F88" i="74"/>
  <c r="V87" i="74"/>
  <c r="G87" i="74"/>
  <c r="F87" i="74"/>
  <c r="R86" i="74"/>
  <c r="G86" i="74"/>
  <c r="F86" i="74"/>
  <c r="G85" i="74"/>
  <c r="F85" i="74"/>
  <c r="V84" i="74"/>
  <c r="G84" i="74"/>
  <c r="F84" i="74"/>
  <c r="R83" i="74"/>
  <c r="G83" i="74"/>
  <c r="F83" i="74"/>
  <c r="G82" i="74"/>
  <c r="F82" i="74"/>
  <c r="V81" i="74"/>
  <c r="G81" i="74"/>
  <c r="F81" i="74"/>
  <c r="R80" i="74"/>
  <c r="G80" i="74"/>
  <c r="F80" i="74"/>
  <c r="G79" i="74"/>
  <c r="F79" i="74"/>
  <c r="V78" i="74"/>
  <c r="G78" i="74"/>
  <c r="F78" i="74"/>
  <c r="R77" i="74"/>
  <c r="G77" i="74"/>
  <c r="F77" i="74"/>
  <c r="V76" i="74"/>
  <c r="G76" i="74"/>
  <c r="F76" i="74"/>
  <c r="V75" i="74"/>
  <c r="G75" i="74"/>
  <c r="F75" i="74"/>
  <c r="R74" i="74"/>
  <c r="G74" i="74"/>
  <c r="F74" i="74"/>
  <c r="V73" i="74"/>
  <c r="G73" i="74"/>
  <c r="F73" i="74"/>
  <c r="V72" i="74"/>
  <c r="G72" i="74"/>
  <c r="F72" i="74"/>
  <c r="R71" i="74"/>
  <c r="G71" i="74"/>
  <c r="F71" i="74"/>
  <c r="V70" i="74"/>
  <c r="G70" i="74"/>
  <c r="F70" i="74"/>
  <c r="V69" i="74"/>
  <c r="G69" i="74"/>
  <c r="F69" i="74"/>
  <c r="R68" i="74"/>
  <c r="G68" i="74"/>
  <c r="F68" i="74"/>
  <c r="V67" i="74"/>
  <c r="G67" i="74"/>
  <c r="F67" i="74"/>
  <c r="V66" i="74"/>
  <c r="G66" i="74"/>
  <c r="F66" i="74"/>
  <c r="R65" i="74"/>
  <c r="G65" i="74"/>
  <c r="F65" i="74"/>
  <c r="V64" i="74"/>
  <c r="G64" i="74"/>
  <c r="F64" i="74"/>
  <c r="V63" i="74"/>
  <c r="G63" i="74"/>
  <c r="F63" i="74"/>
  <c r="R62" i="74"/>
  <c r="G62" i="74"/>
  <c r="F62" i="74"/>
  <c r="V61" i="74"/>
  <c r="G61" i="74"/>
  <c r="F61" i="74"/>
  <c r="V60" i="74"/>
  <c r="G60" i="74"/>
  <c r="F60" i="74"/>
  <c r="R59" i="74"/>
  <c r="G59" i="74"/>
  <c r="F59" i="74"/>
  <c r="V58" i="74"/>
  <c r="G58" i="74"/>
  <c r="F58" i="74"/>
  <c r="V57" i="74"/>
  <c r="G57" i="74"/>
  <c r="F57" i="74"/>
  <c r="R56" i="74"/>
  <c r="G56" i="74"/>
  <c r="F56" i="74"/>
  <c r="V55" i="74"/>
  <c r="G55" i="74"/>
  <c r="F55" i="74"/>
  <c r="V54" i="74"/>
  <c r="G54" i="74"/>
  <c r="F54" i="74"/>
  <c r="R53" i="74"/>
  <c r="G53" i="74"/>
  <c r="F53" i="74"/>
  <c r="V52" i="74"/>
  <c r="G52" i="74"/>
  <c r="F52" i="74"/>
  <c r="V51" i="74"/>
  <c r="G51" i="74"/>
  <c r="F51" i="74"/>
  <c r="R50" i="74"/>
  <c r="G50" i="74"/>
  <c r="F50" i="74"/>
  <c r="V49" i="74"/>
  <c r="G49" i="74"/>
  <c r="F49" i="74"/>
  <c r="V48" i="74"/>
  <c r="G48" i="74"/>
  <c r="F48" i="74"/>
  <c r="R47" i="74"/>
  <c r="G47" i="74"/>
  <c r="F47" i="74"/>
  <c r="V46" i="74"/>
  <c r="G46" i="74"/>
  <c r="F46" i="74"/>
  <c r="V45" i="74"/>
  <c r="G45" i="74"/>
  <c r="F45" i="74"/>
  <c r="R44" i="74"/>
  <c r="G44" i="74"/>
  <c r="F44" i="74"/>
  <c r="V43" i="74"/>
  <c r="G43" i="74"/>
  <c r="F43" i="74"/>
  <c r="V42" i="74"/>
  <c r="G42" i="74"/>
  <c r="F42" i="74"/>
  <c r="R41" i="74"/>
  <c r="G41" i="74"/>
  <c r="F41" i="74"/>
  <c r="V40" i="74"/>
  <c r="G40" i="74"/>
  <c r="F40" i="74"/>
  <c r="V39" i="74"/>
  <c r="G39" i="74"/>
  <c r="F39" i="74"/>
  <c r="R38" i="74"/>
  <c r="G38" i="74"/>
  <c r="F38" i="74"/>
  <c r="V37" i="74"/>
  <c r="G37" i="74"/>
  <c r="F37" i="74"/>
  <c r="V36" i="74"/>
  <c r="G36" i="74"/>
  <c r="F36" i="74"/>
  <c r="R35" i="74"/>
  <c r="G35" i="74"/>
  <c r="F35" i="74"/>
  <c r="V34" i="74"/>
  <c r="G34" i="74"/>
  <c r="F34" i="74"/>
  <c r="V33" i="74"/>
  <c r="G33" i="74"/>
  <c r="F33" i="74"/>
  <c r="R32" i="74"/>
  <c r="G32" i="74"/>
  <c r="F32" i="74"/>
  <c r="V31" i="74"/>
  <c r="G31" i="74"/>
  <c r="F31" i="74"/>
  <c r="V30" i="74"/>
  <c r="G30" i="74"/>
  <c r="F30" i="74"/>
  <c r="R29" i="74"/>
  <c r="G29" i="74"/>
  <c r="F29" i="74"/>
  <c r="V28" i="74"/>
  <c r="G28" i="74"/>
  <c r="F28" i="74"/>
  <c r="V27" i="74"/>
  <c r="G27" i="74"/>
  <c r="F27" i="74"/>
  <c r="R26" i="74"/>
  <c r="G26" i="74"/>
  <c r="F26" i="74"/>
  <c r="V25" i="74"/>
  <c r="G25" i="74"/>
  <c r="F25" i="74"/>
  <c r="V24" i="74"/>
  <c r="G24" i="74"/>
  <c r="F24" i="74"/>
  <c r="R23" i="74"/>
  <c r="G23" i="74"/>
  <c r="F23" i="74"/>
  <c r="V22" i="74"/>
  <c r="G22" i="74"/>
  <c r="F22" i="74"/>
  <c r="V21" i="74"/>
  <c r="G21" i="74"/>
  <c r="F21" i="74"/>
  <c r="R20" i="74"/>
  <c r="G20" i="74"/>
  <c r="F20" i="74"/>
  <c r="V19" i="74"/>
  <c r="G19" i="74"/>
  <c r="F19" i="74"/>
  <c r="V18" i="74"/>
  <c r="G18" i="74"/>
  <c r="F18" i="74"/>
  <c r="R17" i="74"/>
  <c r="G17" i="74"/>
  <c r="F17" i="74"/>
  <c r="V16" i="74"/>
  <c r="G16" i="74"/>
  <c r="F16" i="74"/>
  <c r="V15" i="74"/>
  <c r="G15" i="74"/>
  <c r="F15" i="74"/>
  <c r="R14" i="74"/>
  <c r="G14" i="74"/>
  <c r="F14" i="74"/>
  <c r="V13" i="74"/>
  <c r="G13" i="74"/>
  <c r="F13" i="74"/>
  <c r="V12" i="74"/>
  <c r="G12" i="74"/>
  <c r="F12" i="74"/>
  <c r="C12" i="74"/>
  <c r="R11" i="74"/>
  <c r="G11" i="74"/>
  <c r="F11" i="74"/>
  <c r="R10" i="74"/>
  <c r="G10" i="74"/>
  <c r="F10" i="74"/>
  <c r="C10" i="74"/>
  <c r="V89" i="74" s="1"/>
  <c r="V9" i="74"/>
  <c r="R9" i="74"/>
  <c r="G9" i="74"/>
  <c r="F9" i="74"/>
  <c r="V8" i="74"/>
  <c r="G8" i="74"/>
  <c r="F8" i="74"/>
  <c r="V7" i="74"/>
  <c r="G7" i="74"/>
  <c r="F7" i="74"/>
  <c r="V6" i="74"/>
  <c r="R6" i="74"/>
  <c r="G6" i="74"/>
  <c r="F6" i="74"/>
  <c r="C6" i="74"/>
  <c r="R87" i="74" s="1"/>
  <c r="V5" i="74"/>
  <c r="R5" i="74"/>
  <c r="G5" i="74"/>
  <c r="F5" i="74"/>
  <c r="C5" i="74"/>
  <c r="W4" i="74"/>
  <c r="R4" i="74"/>
  <c r="M89" i="74"/>
  <c r="U89" i="74" s="1"/>
  <c r="M88" i="74"/>
  <c r="U88" i="74" s="1"/>
  <c r="M85" i="74"/>
  <c r="U85" i="74" s="1"/>
  <c r="M84" i="74"/>
  <c r="U84" i="74" s="1"/>
  <c r="M83" i="74"/>
  <c r="U83" i="74" s="1"/>
  <c r="M82" i="74"/>
  <c r="U82" i="74" s="1"/>
  <c r="M79" i="74"/>
  <c r="U79" i="74" s="1"/>
  <c r="M78" i="74"/>
  <c r="U78" i="74" s="1"/>
  <c r="M77" i="74"/>
  <c r="U77" i="74" s="1"/>
  <c r="M76" i="74"/>
  <c r="U76" i="74" s="1"/>
  <c r="M73" i="74"/>
  <c r="U73" i="74" s="1"/>
  <c r="M72" i="74"/>
  <c r="U72" i="74" s="1"/>
  <c r="M71" i="74"/>
  <c r="U71" i="74" s="1"/>
  <c r="M70" i="74"/>
  <c r="U70" i="74" s="1"/>
  <c r="M67" i="74"/>
  <c r="U67" i="74" s="1"/>
  <c r="M66" i="74"/>
  <c r="U66" i="74" s="1"/>
  <c r="M65" i="74"/>
  <c r="U65" i="74" s="1"/>
  <c r="M64" i="74"/>
  <c r="U64" i="74" s="1"/>
  <c r="M61" i="74"/>
  <c r="U61" i="74" s="1"/>
  <c r="M60" i="74"/>
  <c r="U60" i="74" s="1"/>
  <c r="M59" i="74"/>
  <c r="U59" i="74" s="1"/>
  <c r="M58" i="74"/>
  <c r="U58" i="74" s="1"/>
  <c r="M56" i="74"/>
  <c r="U56" i="74" s="1"/>
  <c r="M55" i="74"/>
  <c r="U55" i="74" s="1"/>
  <c r="M54" i="74"/>
  <c r="U54" i="74" s="1"/>
  <c r="M53" i="74"/>
  <c r="U53" i="74" s="1"/>
  <c r="M52" i="74"/>
  <c r="U52" i="74" s="1"/>
  <c r="M50" i="74"/>
  <c r="U50" i="74" s="1"/>
  <c r="M49" i="74"/>
  <c r="U49" i="74" s="1"/>
  <c r="M48" i="74"/>
  <c r="U48" i="74" s="1"/>
  <c r="M47" i="74"/>
  <c r="U47" i="74" s="1"/>
  <c r="M46" i="74"/>
  <c r="U46" i="74" s="1"/>
  <c r="M44" i="74"/>
  <c r="U44" i="74" s="1"/>
  <c r="M43" i="74"/>
  <c r="U43" i="74" s="1"/>
  <c r="M42" i="74"/>
  <c r="U42" i="74" s="1"/>
  <c r="M41" i="74"/>
  <c r="U41" i="74" s="1"/>
  <c r="M40" i="74"/>
  <c r="U40" i="74" s="1"/>
  <c r="M38" i="74"/>
  <c r="U38" i="74" s="1"/>
  <c r="M37" i="74"/>
  <c r="U37" i="74" s="1"/>
  <c r="M36" i="74"/>
  <c r="U36" i="74" s="1"/>
  <c r="M35" i="74"/>
  <c r="U35" i="74" s="1"/>
  <c r="M34" i="74"/>
  <c r="U34" i="74" s="1"/>
  <c r="M32" i="74"/>
  <c r="U32" i="74" s="1"/>
  <c r="M31" i="74"/>
  <c r="U31" i="74" s="1"/>
  <c r="M30" i="74"/>
  <c r="U30" i="74" s="1"/>
  <c r="M29" i="74"/>
  <c r="U29" i="74" s="1"/>
  <c r="M28" i="74"/>
  <c r="U28" i="74" s="1"/>
  <c r="M26" i="74"/>
  <c r="U26" i="74" s="1"/>
  <c r="M25" i="74"/>
  <c r="U25" i="74" s="1"/>
  <c r="M24" i="74"/>
  <c r="U24" i="74" s="1"/>
  <c r="M23" i="74"/>
  <c r="U23" i="74" s="1"/>
  <c r="M22" i="74"/>
  <c r="U22" i="74" s="1"/>
  <c r="M20" i="74"/>
  <c r="U20" i="74" s="1"/>
  <c r="M19" i="74"/>
  <c r="U19" i="74" s="1"/>
  <c r="M18" i="74"/>
  <c r="U18" i="74" s="1"/>
  <c r="M17" i="74"/>
  <c r="U17" i="74" s="1"/>
  <c r="M16" i="74"/>
  <c r="U16" i="74" s="1"/>
  <c r="M14" i="74"/>
  <c r="U14" i="74" s="1"/>
  <c r="M13" i="74"/>
  <c r="U13" i="74" s="1"/>
  <c r="M12" i="74"/>
  <c r="U12" i="74" s="1"/>
  <c r="M11" i="74"/>
  <c r="U11" i="74" s="1"/>
  <c r="M10" i="74"/>
  <c r="U10" i="74" s="1"/>
  <c r="M8" i="74"/>
  <c r="U8" i="74" s="1"/>
  <c r="M7" i="74"/>
  <c r="U7" i="74" s="1"/>
  <c r="M6" i="74"/>
  <c r="U6" i="74" s="1"/>
  <c r="M5" i="74"/>
  <c r="U5" i="74" s="1"/>
  <c r="M4" i="74"/>
  <c r="U4" i="74" s="1"/>
  <c r="X4" i="74" s="1"/>
  <c r="M4" i="74" a="1"/>
  <c r="M87" i="74" s="1"/>
  <c r="U87" i="74" s="1"/>
  <c r="G4" i="74"/>
  <c r="F4" i="74"/>
  <c r="AT3" i="74"/>
  <c r="R3" i="74"/>
  <c r="C3" i="74"/>
  <c r="O3" i="74" s="1"/>
  <c r="V98" i="73"/>
  <c r="S98" i="73"/>
  <c r="R98" i="73"/>
  <c r="H98" i="73"/>
  <c r="I98" i="73" s="1"/>
  <c r="J98" i="73" s="1"/>
  <c r="G98" i="73"/>
  <c r="F98" i="73"/>
  <c r="V97" i="73"/>
  <c r="R97" i="73"/>
  <c r="G97" i="73"/>
  <c r="H97" i="73" s="1"/>
  <c r="I97" i="73" s="1"/>
  <c r="J97" i="73" s="1"/>
  <c r="F97" i="73"/>
  <c r="V96" i="73"/>
  <c r="R96" i="73"/>
  <c r="J96" i="73"/>
  <c r="G96" i="73"/>
  <c r="H96" i="73" s="1"/>
  <c r="I96" i="73" s="1"/>
  <c r="F96" i="73"/>
  <c r="V95" i="73"/>
  <c r="R95" i="73"/>
  <c r="H95" i="73"/>
  <c r="I95" i="73" s="1"/>
  <c r="J95" i="73" s="1"/>
  <c r="G95" i="73"/>
  <c r="F95" i="73"/>
  <c r="V94" i="73"/>
  <c r="R94" i="73"/>
  <c r="F94" i="73"/>
  <c r="V93" i="73"/>
  <c r="R93" i="73"/>
  <c r="G93" i="73"/>
  <c r="H93" i="73" s="1"/>
  <c r="I93" i="73" s="1"/>
  <c r="J93" i="73" s="1"/>
  <c r="F93" i="73"/>
  <c r="V92" i="73"/>
  <c r="R92" i="73"/>
  <c r="H92" i="73"/>
  <c r="I92" i="73" s="1"/>
  <c r="J92" i="73" s="1"/>
  <c r="G92" i="73"/>
  <c r="F92" i="73"/>
  <c r="V91" i="73"/>
  <c r="R91" i="73"/>
  <c r="G91" i="73"/>
  <c r="H91" i="73" s="1"/>
  <c r="I91" i="73" s="1"/>
  <c r="J91" i="73" s="1"/>
  <c r="F91" i="73"/>
  <c r="V90" i="73"/>
  <c r="R90" i="73"/>
  <c r="G90" i="73"/>
  <c r="H90" i="73" s="1"/>
  <c r="I90" i="73" s="1"/>
  <c r="J90" i="73" s="1"/>
  <c r="F90" i="73"/>
  <c r="V89" i="73"/>
  <c r="R89" i="73"/>
  <c r="H89" i="73"/>
  <c r="I89" i="73" s="1"/>
  <c r="J89" i="73" s="1"/>
  <c r="G89" i="73"/>
  <c r="F89" i="73"/>
  <c r="V88" i="73"/>
  <c r="R88" i="73"/>
  <c r="G88" i="73"/>
  <c r="H88" i="73" s="1"/>
  <c r="I88" i="73" s="1"/>
  <c r="J88" i="73" s="1"/>
  <c r="F88" i="73"/>
  <c r="V87" i="73"/>
  <c r="R87" i="73"/>
  <c r="G87" i="73"/>
  <c r="H87" i="73" s="1"/>
  <c r="I87" i="73" s="1"/>
  <c r="J87" i="73" s="1"/>
  <c r="F87" i="73"/>
  <c r="V86" i="73"/>
  <c r="R86" i="73"/>
  <c r="H86" i="73"/>
  <c r="I86" i="73" s="1"/>
  <c r="J86" i="73" s="1"/>
  <c r="G86" i="73"/>
  <c r="F86" i="73"/>
  <c r="V85" i="73"/>
  <c r="R85" i="73"/>
  <c r="G85" i="73"/>
  <c r="H85" i="73" s="1"/>
  <c r="I85" i="73" s="1"/>
  <c r="J85" i="73" s="1"/>
  <c r="F85" i="73"/>
  <c r="V84" i="73"/>
  <c r="R84" i="73"/>
  <c r="G84" i="73"/>
  <c r="F84" i="73"/>
  <c r="V83" i="73"/>
  <c r="R83" i="73"/>
  <c r="H83" i="73"/>
  <c r="I83" i="73" s="1"/>
  <c r="J83" i="73" s="1"/>
  <c r="G83" i="73"/>
  <c r="F83" i="73"/>
  <c r="V82" i="73"/>
  <c r="R82" i="73"/>
  <c r="G82" i="73"/>
  <c r="H82" i="73" s="1"/>
  <c r="I82" i="73" s="1"/>
  <c r="J82" i="73" s="1"/>
  <c r="F82" i="73"/>
  <c r="V81" i="73"/>
  <c r="R81" i="73"/>
  <c r="G81" i="73"/>
  <c r="F81" i="73"/>
  <c r="V80" i="73"/>
  <c r="R80" i="73"/>
  <c r="H80" i="73"/>
  <c r="I80" i="73" s="1"/>
  <c r="J80" i="73" s="1"/>
  <c r="G80" i="73"/>
  <c r="F80" i="73"/>
  <c r="V79" i="73"/>
  <c r="R79" i="73"/>
  <c r="G79" i="73"/>
  <c r="H79" i="73" s="1"/>
  <c r="I79" i="73" s="1"/>
  <c r="J79" i="73" s="1"/>
  <c r="F79" i="73"/>
  <c r="V78" i="73"/>
  <c r="R78" i="73"/>
  <c r="G78" i="73"/>
  <c r="H78" i="73" s="1"/>
  <c r="I78" i="73" s="1"/>
  <c r="J78" i="73" s="1"/>
  <c r="F78" i="73"/>
  <c r="V77" i="73"/>
  <c r="R77" i="73"/>
  <c r="H77" i="73"/>
  <c r="I77" i="73" s="1"/>
  <c r="J77" i="73" s="1"/>
  <c r="G77" i="73"/>
  <c r="F77" i="73"/>
  <c r="V76" i="73"/>
  <c r="R76" i="73"/>
  <c r="G76" i="73"/>
  <c r="H76" i="73" s="1"/>
  <c r="I76" i="73" s="1"/>
  <c r="J76" i="73" s="1"/>
  <c r="F76" i="73"/>
  <c r="V75" i="73"/>
  <c r="R75" i="73"/>
  <c r="G75" i="73"/>
  <c r="H75" i="73" s="1"/>
  <c r="I75" i="73" s="1"/>
  <c r="J75" i="73" s="1"/>
  <c r="F75" i="73"/>
  <c r="V74" i="73"/>
  <c r="R74" i="73"/>
  <c r="H74" i="73"/>
  <c r="I74" i="73" s="1"/>
  <c r="J74" i="73" s="1"/>
  <c r="G74" i="73"/>
  <c r="F74" i="73"/>
  <c r="V73" i="73"/>
  <c r="R73" i="73"/>
  <c r="G73" i="73"/>
  <c r="H73" i="73" s="1"/>
  <c r="I73" i="73" s="1"/>
  <c r="J73" i="73" s="1"/>
  <c r="F73" i="73"/>
  <c r="V72" i="73"/>
  <c r="R72" i="73"/>
  <c r="G72" i="73"/>
  <c r="H72" i="73" s="1"/>
  <c r="I72" i="73" s="1"/>
  <c r="J72" i="73" s="1"/>
  <c r="F72" i="73"/>
  <c r="V71" i="73"/>
  <c r="R71" i="73"/>
  <c r="H71" i="73"/>
  <c r="I71" i="73" s="1"/>
  <c r="J71" i="73" s="1"/>
  <c r="G71" i="73"/>
  <c r="F71" i="73"/>
  <c r="V70" i="73"/>
  <c r="R70" i="73"/>
  <c r="G70" i="73"/>
  <c r="H70" i="73" s="1"/>
  <c r="I70" i="73" s="1"/>
  <c r="J70" i="73" s="1"/>
  <c r="F70" i="73"/>
  <c r="V69" i="73"/>
  <c r="R69" i="73"/>
  <c r="G69" i="73"/>
  <c r="H69" i="73" s="1"/>
  <c r="I69" i="73" s="1"/>
  <c r="J69" i="73" s="1"/>
  <c r="F69" i="73"/>
  <c r="V68" i="73"/>
  <c r="R68" i="73"/>
  <c r="H68" i="73"/>
  <c r="I68" i="73" s="1"/>
  <c r="J68" i="73" s="1"/>
  <c r="G68" i="73"/>
  <c r="F68" i="73"/>
  <c r="V67" i="73"/>
  <c r="R67" i="73"/>
  <c r="G67" i="73"/>
  <c r="H67" i="73" s="1"/>
  <c r="I67" i="73" s="1"/>
  <c r="J67" i="73" s="1"/>
  <c r="F67" i="73"/>
  <c r="V66" i="73"/>
  <c r="R66" i="73"/>
  <c r="G66" i="73"/>
  <c r="H66" i="73" s="1"/>
  <c r="I66" i="73" s="1"/>
  <c r="J66" i="73" s="1"/>
  <c r="F66" i="73"/>
  <c r="V65" i="73"/>
  <c r="R65" i="73"/>
  <c r="H65" i="73"/>
  <c r="I65" i="73" s="1"/>
  <c r="J65" i="73" s="1"/>
  <c r="G65" i="73"/>
  <c r="F65" i="73"/>
  <c r="V64" i="73"/>
  <c r="R64" i="73"/>
  <c r="G64" i="73"/>
  <c r="H64" i="73" s="1"/>
  <c r="I64" i="73" s="1"/>
  <c r="J64" i="73" s="1"/>
  <c r="F64" i="73"/>
  <c r="V63" i="73"/>
  <c r="R63" i="73"/>
  <c r="G63" i="73"/>
  <c r="H63" i="73" s="1"/>
  <c r="I63" i="73" s="1"/>
  <c r="J63" i="73" s="1"/>
  <c r="F63" i="73"/>
  <c r="V62" i="73"/>
  <c r="R62" i="73"/>
  <c r="H62" i="73"/>
  <c r="I62" i="73" s="1"/>
  <c r="J62" i="73" s="1"/>
  <c r="G62" i="73"/>
  <c r="F62" i="73"/>
  <c r="V61" i="73"/>
  <c r="R61" i="73"/>
  <c r="G61" i="73"/>
  <c r="H61" i="73" s="1"/>
  <c r="I61" i="73" s="1"/>
  <c r="J61" i="73" s="1"/>
  <c r="F61" i="73"/>
  <c r="V60" i="73"/>
  <c r="R60" i="73"/>
  <c r="G60" i="73"/>
  <c r="H60" i="73" s="1"/>
  <c r="I60" i="73" s="1"/>
  <c r="J60" i="73" s="1"/>
  <c r="F60" i="73"/>
  <c r="V59" i="73"/>
  <c r="R59" i="73"/>
  <c r="H59" i="73"/>
  <c r="I59" i="73" s="1"/>
  <c r="J59" i="73" s="1"/>
  <c r="G59" i="73"/>
  <c r="F59" i="73"/>
  <c r="V58" i="73"/>
  <c r="R58" i="73"/>
  <c r="G58" i="73"/>
  <c r="H58" i="73" s="1"/>
  <c r="I58" i="73" s="1"/>
  <c r="J58" i="73" s="1"/>
  <c r="F58" i="73"/>
  <c r="V57" i="73"/>
  <c r="R57" i="73"/>
  <c r="G57" i="73"/>
  <c r="H57" i="73" s="1"/>
  <c r="I57" i="73" s="1"/>
  <c r="J57" i="73" s="1"/>
  <c r="F57" i="73"/>
  <c r="V56" i="73"/>
  <c r="R56" i="73"/>
  <c r="H56" i="73"/>
  <c r="I56" i="73" s="1"/>
  <c r="J56" i="73" s="1"/>
  <c r="G56" i="73"/>
  <c r="F56" i="73"/>
  <c r="V55" i="73"/>
  <c r="R55" i="73"/>
  <c r="G55" i="73"/>
  <c r="H55" i="73" s="1"/>
  <c r="I55" i="73" s="1"/>
  <c r="J55" i="73" s="1"/>
  <c r="F55" i="73"/>
  <c r="V54" i="73"/>
  <c r="R54" i="73"/>
  <c r="G54" i="73"/>
  <c r="H54" i="73" s="1"/>
  <c r="I54" i="73" s="1"/>
  <c r="J54" i="73" s="1"/>
  <c r="F54" i="73"/>
  <c r="V53" i="73"/>
  <c r="R53" i="73"/>
  <c r="H53" i="73"/>
  <c r="I53" i="73" s="1"/>
  <c r="J53" i="73" s="1"/>
  <c r="G53" i="73"/>
  <c r="F53" i="73"/>
  <c r="V52" i="73"/>
  <c r="R52" i="73"/>
  <c r="G52" i="73"/>
  <c r="H52" i="73" s="1"/>
  <c r="I52" i="73" s="1"/>
  <c r="J52" i="73" s="1"/>
  <c r="F52" i="73"/>
  <c r="V51" i="73"/>
  <c r="R51" i="73"/>
  <c r="G51" i="73"/>
  <c r="H51" i="73" s="1"/>
  <c r="I51" i="73" s="1"/>
  <c r="J51" i="73" s="1"/>
  <c r="F51" i="73"/>
  <c r="V50" i="73"/>
  <c r="R50" i="73"/>
  <c r="H50" i="73"/>
  <c r="I50" i="73" s="1"/>
  <c r="J50" i="73" s="1"/>
  <c r="G50" i="73"/>
  <c r="F50" i="73"/>
  <c r="V49" i="73"/>
  <c r="R49" i="73"/>
  <c r="G49" i="73"/>
  <c r="H49" i="73" s="1"/>
  <c r="I49" i="73" s="1"/>
  <c r="J49" i="73" s="1"/>
  <c r="F49" i="73"/>
  <c r="V48" i="73"/>
  <c r="R48" i="73"/>
  <c r="G48" i="73"/>
  <c r="H48" i="73" s="1"/>
  <c r="I48" i="73" s="1"/>
  <c r="J48" i="73" s="1"/>
  <c r="F48" i="73"/>
  <c r="V47" i="73"/>
  <c r="R47" i="73"/>
  <c r="H47" i="73"/>
  <c r="I47" i="73" s="1"/>
  <c r="J47" i="73" s="1"/>
  <c r="G47" i="73"/>
  <c r="F47" i="73"/>
  <c r="V46" i="73"/>
  <c r="R46" i="73"/>
  <c r="G46" i="73"/>
  <c r="H46" i="73" s="1"/>
  <c r="I46" i="73" s="1"/>
  <c r="J46" i="73" s="1"/>
  <c r="F46" i="73"/>
  <c r="V45" i="73"/>
  <c r="R45" i="73"/>
  <c r="G45" i="73"/>
  <c r="H45" i="73" s="1"/>
  <c r="I45" i="73" s="1"/>
  <c r="J45" i="73" s="1"/>
  <c r="F45" i="73"/>
  <c r="V44" i="73"/>
  <c r="R44" i="73"/>
  <c r="H44" i="73"/>
  <c r="I44" i="73" s="1"/>
  <c r="J44" i="73" s="1"/>
  <c r="G44" i="73"/>
  <c r="F44" i="73"/>
  <c r="V43" i="73"/>
  <c r="R43" i="73"/>
  <c r="G43" i="73"/>
  <c r="H43" i="73" s="1"/>
  <c r="I43" i="73" s="1"/>
  <c r="J43" i="73" s="1"/>
  <c r="F43" i="73"/>
  <c r="V42" i="73"/>
  <c r="R42" i="73"/>
  <c r="G42" i="73"/>
  <c r="H42" i="73" s="1"/>
  <c r="I42" i="73" s="1"/>
  <c r="J42" i="73" s="1"/>
  <c r="F42" i="73"/>
  <c r="V41" i="73"/>
  <c r="R41" i="73"/>
  <c r="H41" i="73"/>
  <c r="I41" i="73" s="1"/>
  <c r="J41" i="73" s="1"/>
  <c r="G41" i="73"/>
  <c r="F41" i="73"/>
  <c r="V40" i="73"/>
  <c r="R40" i="73"/>
  <c r="G40" i="73"/>
  <c r="H40" i="73" s="1"/>
  <c r="I40" i="73" s="1"/>
  <c r="J40" i="73" s="1"/>
  <c r="F40" i="73"/>
  <c r="V39" i="73"/>
  <c r="R39" i="73"/>
  <c r="G39" i="73"/>
  <c r="H39" i="73" s="1"/>
  <c r="I39" i="73" s="1"/>
  <c r="J39" i="73" s="1"/>
  <c r="F39" i="73"/>
  <c r="V38" i="73"/>
  <c r="R38" i="73"/>
  <c r="H38" i="73"/>
  <c r="I38" i="73" s="1"/>
  <c r="J38" i="73" s="1"/>
  <c r="G38" i="73"/>
  <c r="F38" i="73"/>
  <c r="V37" i="73"/>
  <c r="R37" i="73"/>
  <c r="G37" i="73"/>
  <c r="H37" i="73" s="1"/>
  <c r="I37" i="73" s="1"/>
  <c r="J37" i="73" s="1"/>
  <c r="F37" i="73"/>
  <c r="V36" i="73"/>
  <c r="R36" i="73"/>
  <c r="G36" i="73"/>
  <c r="H36" i="73" s="1"/>
  <c r="I36" i="73" s="1"/>
  <c r="J36" i="73" s="1"/>
  <c r="F36" i="73"/>
  <c r="V35" i="73"/>
  <c r="R35" i="73"/>
  <c r="H35" i="73"/>
  <c r="I35" i="73" s="1"/>
  <c r="J35" i="73" s="1"/>
  <c r="G35" i="73"/>
  <c r="F35" i="73"/>
  <c r="V34" i="73"/>
  <c r="R34" i="73"/>
  <c r="G34" i="73"/>
  <c r="H34" i="73" s="1"/>
  <c r="I34" i="73" s="1"/>
  <c r="J34" i="73" s="1"/>
  <c r="F34" i="73"/>
  <c r="V33" i="73"/>
  <c r="R33" i="73"/>
  <c r="G33" i="73"/>
  <c r="H33" i="73" s="1"/>
  <c r="I33" i="73" s="1"/>
  <c r="J33" i="73" s="1"/>
  <c r="F33" i="73"/>
  <c r="V32" i="73"/>
  <c r="R32" i="73"/>
  <c r="H32" i="73"/>
  <c r="I32" i="73" s="1"/>
  <c r="J32" i="73" s="1"/>
  <c r="G32" i="73"/>
  <c r="F32" i="73"/>
  <c r="V31" i="73"/>
  <c r="R31" i="73"/>
  <c r="G31" i="73"/>
  <c r="H31" i="73" s="1"/>
  <c r="I31" i="73" s="1"/>
  <c r="J31" i="73" s="1"/>
  <c r="F31" i="73"/>
  <c r="V30" i="73"/>
  <c r="R30" i="73"/>
  <c r="G30" i="73"/>
  <c r="H30" i="73" s="1"/>
  <c r="I30" i="73" s="1"/>
  <c r="J30" i="73" s="1"/>
  <c r="F30" i="73"/>
  <c r="V29" i="73"/>
  <c r="R29" i="73"/>
  <c r="H29" i="73"/>
  <c r="I29" i="73" s="1"/>
  <c r="J29" i="73" s="1"/>
  <c r="G29" i="73"/>
  <c r="F29" i="73"/>
  <c r="V28" i="73"/>
  <c r="R28" i="73"/>
  <c r="G28" i="73"/>
  <c r="H28" i="73" s="1"/>
  <c r="I28" i="73" s="1"/>
  <c r="J28" i="73" s="1"/>
  <c r="F28" i="73"/>
  <c r="V27" i="73"/>
  <c r="R27" i="73"/>
  <c r="G27" i="73"/>
  <c r="H27" i="73" s="1"/>
  <c r="I27" i="73" s="1"/>
  <c r="J27" i="73" s="1"/>
  <c r="F27" i="73"/>
  <c r="V26" i="73"/>
  <c r="R26" i="73"/>
  <c r="H26" i="73"/>
  <c r="I26" i="73" s="1"/>
  <c r="J26" i="73" s="1"/>
  <c r="G26" i="73"/>
  <c r="F26" i="73"/>
  <c r="V25" i="73"/>
  <c r="R25" i="73"/>
  <c r="G25" i="73"/>
  <c r="H25" i="73" s="1"/>
  <c r="I25" i="73" s="1"/>
  <c r="J25" i="73" s="1"/>
  <c r="F25" i="73"/>
  <c r="V24" i="73"/>
  <c r="R24" i="73"/>
  <c r="G24" i="73"/>
  <c r="H24" i="73" s="1"/>
  <c r="I24" i="73" s="1"/>
  <c r="J24" i="73" s="1"/>
  <c r="F24" i="73"/>
  <c r="V23" i="73"/>
  <c r="R23" i="73"/>
  <c r="H23" i="73"/>
  <c r="I23" i="73" s="1"/>
  <c r="J23" i="73" s="1"/>
  <c r="G23" i="73"/>
  <c r="F23" i="73"/>
  <c r="V22" i="73"/>
  <c r="R22" i="73"/>
  <c r="G22" i="73"/>
  <c r="H22" i="73" s="1"/>
  <c r="I22" i="73" s="1"/>
  <c r="J22" i="73" s="1"/>
  <c r="F22" i="73"/>
  <c r="V21" i="73"/>
  <c r="R21" i="73"/>
  <c r="G21" i="73"/>
  <c r="H21" i="73" s="1"/>
  <c r="I21" i="73" s="1"/>
  <c r="J21" i="73" s="1"/>
  <c r="F21" i="73"/>
  <c r="V20" i="73"/>
  <c r="R20" i="73"/>
  <c r="H20" i="73"/>
  <c r="I20" i="73" s="1"/>
  <c r="J20" i="73" s="1"/>
  <c r="G20" i="73"/>
  <c r="F20" i="73"/>
  <c r="V19" i="73"/>
  <c r="R19" i="73"/>
  <c r="G19" i="73"/>
  <c r="H19" i="73" s="1"/>
  <c r="I19" i="73" s="1"/>
  <c r="J19" i="73" s="1"/>
  <c r="F19" i="73"/>
  <c r="V18" i="73"/>
  <c r="R18" i="73"/>
  <c r="G18" i="73"/>
  <c r="H18" i="73" s="1"/>
  <c r="I18" i="73" s="1"/>
  <c r="J18" i="73" s="1"/>
  <c r="F18" i="73"/>
  <c r="V17" i="73"/>
  <c r="R17" i="73"/>
  <c r="H17" i="73"/>
  <c r="I17" i="73" s="1"/>
  <c r="J17" i="73" s="1"/>
  <c r="G17" i="73"/>
  <c r="F17" i="73"/>
  <c r="V16" i="73"/>
  <c r="R16" i="73"/>
  <c r="G16" i="73"/>
  <c r="H16" i="73" s="1"/>
  <c r="I16" i="73" s="1"/>
  <c r="J16" i="73" s="1"/>
  <c r="F16" i="73"/>
  <c r="V15" i="73"/>
  <c r="R15" i="73"/>
  <c r="G15" i="73"/>
  <c r="H15" i="73" s="1"/>
  <c r="I15" i="73" s="1"/>
  <c r="J15" i="73" s="1"/>
  <c r="F15" i="73"/>
  <c r="V14" i="73"/>
  <c r="R14" i="73"/>
  <c r="H14" i="73"/>
  <c r="I14" i="73" s="1"/>
  <c r="J14" i="73" s="1"/>
  <c r="G14" i="73"/>
  <c r="F14" i="73"/>
  <c r="V13" i="73"/>
  <c r="R13" i="73"/>
  <c r="G13" i="73"/>
  <c r="H13" i="73" s="1"/>
  <c r="I13" i="73" s="1"/>
  <c r="J13" i="73" s="1"/>
  <c r="F13" i="73"/>
  <c r="V12" i="73"/>
  <c r="R12" i="73"/>
  <c r="G12" i="73"/>
  <c r="H12" i="73" s="1"/>
  <c r="I12" i="73" s="1"/>
  <c r="J12" i="73" s="1"/>
  <c r="F12" i="73"/>
  <c r="C12" i="73"/>
  <c r="C3" i="73" s="1"/>
  <c r="O3" i="73" s="1"/>
  <c r="V11" i="73"/>
  <c r="R11" i="73"/>
  <c r="G11" i="73"/>
  <c r="F11" i="73"/>
  <c r="V10" i="73"/>
  <c r="R10" i="73"/>
  <c r="H10" i="73"/>
  <c r="I10" i="73" s="1"/>
  <c r="J10" i="73" s="1"/>
  <c r="G10" i="73"/>
  <c r="F10" i="73"/>
  <c r="V9" i="73"/>
  <c r="R9" i="73"/>
  <c r="G9" i="73"/>
  <c r="H9" i="73" s="1"/>
  <c r="I9" i="73" s="1"/>
  <c r="J9" i="73" s="1"/>
  <c r="F9" i="73"/>
  <c r="C9" i="73"/>
  <c r="H84" i="73" s="1"/>
  <c r="I84" i="73" s="1"/>
  <c r="J84" i="73" s="1"/>
  <c r="V8" i="73"/>
  <c r="R8" i="73"/>
  <c r="G8" i="73"/>
  <c r="H8" i="73" s="1"/>
  <c r="I8" i="73" s="1"/>
  <c r="J8" i="73" s="1"/>
  <c r="F8" i="73"/>
  <c r="C8" i="73"/>
  <c r="Q94" i="73" s="1"/>
  <c r="B8" i="73"/>
  <c r="Q3" i="73" s="1"/>
  <c r="AG3" i="73" s="1"/>
  <c r="AP3" i="73" s="1"/>
  <c r="V7" i="73"/>
  <c r="R7" i="73"/>
  <c r="G7" i="73"/>
  <c r="H7" i="73" s="1"/>
  <c r="I7" i="73" s="1"/>
  <c r="J7" i="73" s="1"/>
  <c r="F7" i="73"/>
  <c r="V6" i="73"/>
  <c r="R6" i="73"/>
  <c r="G6" i="73"/>
  <c r="H6" i="73" s="1"/>
  <c r="I6" i="73" s="1"/>
  <c r="J6" i="73" s="1"/>
  <c r="F6" i="73"/>
  <c r="V5" i="73"/>
  <c r="R5" i="73"/>
  <c r="G5" i="73"/>
  <c r="F5" i="73"/>
  <c r="W4" i="73"/>
  <c r="V4" i="73"/>
  <c r="R4" i="73"/>
  <c r="M98" i="73"/>
  <c r="U98" i="73" s="1"/>
  <c r="M97" i="73"/>
  <c r="U97" i="73" s="1"/>
  <c r="M96" i="73"/>
  <c r="U96" i="73" s="1"/>
  <c r="M92" i="73"/>
  <c r="U92" i="73" s="1"/>
  <c r="M91" i="73"/>
  <c r="U91" i="73" s="1"/>
  <c r="M90" i="73"/>
  <c r="U90" i="73" s="1"/>
  <c r="M86" i="73"/>
  <c r="U86" i="73" s="1"/>
  <c r="M85" i="73"/>
  <c r="U85" i="73" s="1"/>
  <c r="M84" i="73"/>
  <c r="U84" i="73" s="1"/>
  <c r="M80" i="73"/>
  <c r="U80" i="73" s="1"/>
  <c r="M79" i="73"/>
  <c r="U79" i="73" s="1"/>
  <c r="M78" i="73"/>
  <c r="U78" i="73" s="1"/>
  <c r="M74" i="73"/>
  <c r="U74" i="73" s="1"/>
  <c r="M73" i="73"/>
  <c r="U73" i="73" s="1"/>
  <c r="M72" i="73"/>
  <c r="U72" i="73" s="1"/>
  <c r="M68" i="73"/>
  <c r="U68" i="73" s="1"/>
  <c r="M67" i="73"/>
  <c r="U67" i="73" s="1"/>
  <c r="M66" i="73"/>
  <c r="U66" i="73" s="1"/>
  <c r="M62" i="73"/>
  <c r="U62" i="73" s="1"/>
  <c r="M61" i="73"/>
  <c r="U61" i="73" s="1"/>
  <c r="M60" i="73"/>
  <c r="U60" i="73" s="1"/>
  <c r="M56" i="73"/>
  <c r="U56" i="73" s="1"/>
  <c r="M55" i="73"/>
  <c r="U55" i="73" s="1"/>
  <c r="M54" i="73"/>
  <c r="U54" i="73" s="1"/>
  <c r="M50" i="73"/>
  <c r="U50" i="73" s="1"/>
  <c r="M49" i="73"/>
  <c r="U49" i="73" s="1"/>
  <c r="M48" i="73"/>
  <c r="U48" i="73" s="1"/>
  <c r="M44" i="73"/>
  <c r="U44" i="73" s="1"/>
  <c r="M43" i="73"/>
  <c r="U43" i="73" s="1"/>
  <c r="M42" i="73"/>
  <c r="U42" i="73" s="1"/>
  <c r="M38" i="73"/>
  <c r="U38" i="73" s="1"/>
  <c r="M37" i="73"/>
  <c r="U37" i="73" s="1"/>
  <c r="M36" i="73"/>
  <c r="U36" i="73" s="1"/>
  <c r="M32" i="73"/>
  <c r="U32" i="73" s="1"/>
  <c r="M31" i="73"/>
  <c r="U31" i="73" s="1"/>
  <c r="M30" i="73"/>
  <c r="U30" i="73" s="1"/>
  <c r="M26" i="73"/>
  <c r="U26" i="73" s="1"/>
  <c r="M25" i="73"/>
  <c r="U25" i="73" s="1"/>
  <c r="M24" i="73"/>
  <c r="U24" i="73" s="1"/>
  <c r="M20" i="73"/>
  <c r="U20" i="73" s="1"/>
  <c r="M19" i="73"/>
  <c r="U19" i="73" s="1"/>
  <c r="M18" i="73"/>
  <c r="U18" i="73" s="1"/>
  <c r="M14" i="73"/>
  <c r="U14" i="73" s="1"/>
  <c r="M13" i="73"/>
  <c r="U13" i="73" s="1"/>
  <c r="M12" i="73"/>
  <c r="U12" i="73" s="1"/>
  <c r="M8" i="73"/>
  <c r="U8" i="73" s="1"/>
  <c r="M7" i="73"/>
  <c r="U7" i="73" s="1"/>
  <c r="M6" i="73"/>
  <c r="U6" i="73" s="1"/>
  <c r="M4" i="73" a="1"/>
  <c r="M95" i="73" s="1"/>
  <c r="U95" i="73" s="1"/>
  <c r="G4" i="73"/>
  <c r="H4" i="73" s="1"/>
  <c r="I4" i="73" s="1"/>
  <c r="J4" i="73" s="1"/>
  <c r="K4" i="73" s="1"/>
  <c r="F4" i="73"/>
  <c r="AT3" i="73"/>
  <c r="R3" i="73"/>
  <c r="V23" i="72"/>
  <c r="G23" i="72"/>
  <c r="F23" i="72"/>
  <c r="V22" i="72"/>
  <c r="G22" i="72"/>
  <c r="F22" i="72"/>
  <c r="V21" i="72"/>
  <c r="G21" i="72"/>
  <c r="F21" i="72"/>
  <c r="V20" i="72"/>
  <c r="G20" i="72"/>
  <c r="F20" i="72"/>
  <c r="V19" i="72"/>
  <c r="G19" i="72"/>
  <c r="F19" i="72"/>
  <c r="V18" i="72"/>
  <c r="G18" i="72"/>
  <c r="F18" i="72"/>
  <c r="V17" i="72"/>
  <c r="G17" i="72"/>
  <c r="F17" i="72"/>
  <c r="V16" i="72"/>
  <c r="G16" i="72"/>
  <c r="F16" i="72"/>
  <c r="V15" i="72"/>
  <c r="G15" i="72"/>
  <c r="F15" i="72"/>
  <c r="V14" i="72"/>
  <c r="G14" i="72"/>
  <c r="F14" i="72"/>
  <c r="V13" i="72"/>
  <c r="G13" i="72"/>
  <c r="F13" i="72"/>
  <c r="V12" i="72"/>
  <c r="G12" i="72"/>
  <c r="F12" i="72"/>
  <c r="C12" i="72"/>
  <c r="C3" i="72" s="1"/>
  <c r="O14" i="72" s="1"/>
  <c r="P14" i="72" s="1"/>
  <c r="V11" i="72"/>
  <c r="G11" i="72"/>
  <c r="F11" i="72"/>
  <c r="R10" i="72"/>
  <c r="G10" i="72"/>
  <c r="F10" i="72"/>
  <c r="C10" i="72"/>
  <c r="V10" i="72" s="1"/>
  <c r="V9" i="72"/>
  <c r="R9" i="72"/>
  <c r="G9" i="72"/>
  <c r="F9" i="72"/>
  <c r="V8" i="72"/>
  <c r="G8" i="72"/>
  <c r="F8" i="72"/>
  <c r="C8" i="72"/>
  <c r="Q8" i="72" s="1"/>
  <c r="B8" i="72"/>
  <c r="Q3" i="72" s="1"/>
  <c r="AG3" i="72" s="1"/>
  <c r="AP3" i="72" s="1"/>
  <c r="V7" i="72"/>
  <c r="G7" i="72"/>
  <c r="F7" i="72"/>
  <c r="V6" i="72"/>
  <c r="G6" i="72"/>
  <c r="F6" i="72"/>
  <c r="C6" i="72"/>
  <c r="R23" i="72" s="1"/>
  <c r="V5" i="72"/>
  <c r="G5" i="72"/>
  <c r="F5" i="72"/>
  <c r="C5" i="72"/>
  <c r="B5" i="72"/>
  <c r="Y4" i="72"/>
  <c r="W4" i="72"/>
  <c r="V4" i="72"/>
  <c r="R4" i="72"/>
  <c r="M23" i="72"/>
  <c r="U23" i="72" s="1"/>
  <c r="M20" i="72"/>
  <c r="U20" i="72" s="1"/>
  <c r="M19" i="72"/>
  <c r="U19" i="72" s="1"/>
  <c r="M18" i="72"/>
  <c r="U18" i="72" s="1"/>
  <c r="M17" i="72"/>
  <c r="U17" i="72" s="1"/>
  <c r="M14" i="72"/>
  <c r="U14" i="72" s="1"/>
  <c r="M13" i="72"/>
  <c r="U13" i="72" s="1"/>
  <c r="M12" i="72"/>
  <c r="U12" i="72" s="1"/>
  <c r="M11" i="72"/>
  <c r="U11" i="72" s="1"/>
  <c r="M8" i="72"/>
  <c r="U8" i="72" s="1"/>
  <c r="M7" i="72"/>
  <c r="U7" i="72" s="1"/>
  <c r="M6" i="72"/>
  <c r="U6" i="72" s="1"/>
  <c r="M5" i="72"/>
  <c r="U5" i="72" s="1"/>
  <c r="M4" i="72" a="1"/>
  <c r="M22" i="72" s="1"/>
  <c r="U22" i="72" s="1"/>
  <c r="G4" i="72"/>
  <c r="F4" i="72"/>
  <c r="AT3" i="72"/>
  <c r="R3" i="72"/>
  <c r="V23" i="71"/>
  <c r="G23" i="71"/>
  <c r="F23" i="71"/>
  <c r="V22" i="71"/>
  <c r="G22" i="71"/>
  <c r="F22" i="71"/>
  <c r="V21" i="71"/>
  <c r="G21" i="71"/>
  <c r="F21" i="71"/>
  <c r="V20" i="71"/>
  <c r="G20" i="71"/>
  <c r="F20" i="71"/>
  <c r="V19" i="71"/>
  <c r="G19" i="71"/>
  <c r="F19" i="71"/>
  <c r="V18" i="71"/>
  <c r="G18" i="71"/>
  <c r="F18" i="71"/>
  <c r="V17" i="71"/>
  <c r="G17" i="71"/>
  <c r="F17" i="71"/>
  <c r="V16" i="71"/>
  <c r="G16" i="71"/>
  <c r="F16" i="71"/>
  <c r="V15" i="71"/>
  <c r="G15" i="71"/>
  <c r="F15" i="71"/>
  <c r="V14" i="71"/>
  <c r="G14" i="71"/>
  <c r="F14" i="71"/>
  <c r="V13" i="71"/>
  <c r="G13" i="71"/>
  <c r="F13" i="71"/>
  <c r="V12" i="71"/>
  <c r="G12" i="71"/>
  <c r="F12" i="71"/>
  <c r="C12" i="71"/>
  <c r="C3" i="71" s="1"/>
  <c r="V11" i="71"/>
  <c r="G11" i="71"/>
  <c r="F11" i="71"/>
  <c r="V10" i="71"/>
  <c r="G10" i="71"/>
  <c r="F10" i="71"/>
  <c r="C10" i="71"/>
  <c r="V9" i="71"/>
  <c r="G9" i="71"/>
  <c r="F9" i="71"/>
  <c r="V8" i="71"/>
  <c r="R8" i="71"/>
  <c r="G8" i="71"/>
  <c r="F8" i="71"/>
  <c r="C8" i="71"/>
  <c r="Q23" i="71" s="1"/>
  <c r="B8" i="71"/>
  <c r="Q3" i="71" s="1"/>
  <c r="AG3" i="71" s="1"/>
  <c r="AP3" i="71" s="1"/>
  <c r="V7" i="71"/>
  <c r="G7" i="71"/>
  <c r="F7" i="71"/>
  <c r="V6" i="71"/>
  <c r="G6" i="71"/>
  <c r="F6" i="71"/>
  <c r="C6" i="71"/>
  <c r="V5" i="71"/>
  <c r="G5" i="71"/>
  <c r="F5" i="71"/>
  <c r="C5" i="71"/>
  <c r="B5" i="71"/>
  <c r="Y4" i="71"/>
  <c r="W4" i="71"/>
  <c r="V4" i="71"/>
  <c r="R4" i="71"/>
  <c r="M23" i="71"/>
  <c r="U23" i="71" s="1"/>
  <c r="M22" i="71"/>
  <c r="U22" i="71" s="1"/>
  <c r="M19" i="71"/>
  <c r="U19" i="71" s="1"/>
  <c r="M18" i="71"/>
  <c r="U18" i="71" s="1"/>
  <c r="M17" i="71"/>
  <c r="U17" i="71" s="1"/>
  <c r="M16" i="71"/>
  <c r="U16" i="71" s="1"/>
  <c r="M13" i="71"/>
  <c r="U13" i="71" s="1"/>
  <c r="M12" i="71"/>
  <c r="U12" i="71" s="1"/>
  <c r="M11" i="71"/>
  <c r="U11" i="71" s="1"/>
  <c r="M10" i="71"/>
  <c r="U10" i="71" s="1"/>
  <c r="M7" i="71"/>
  <c r="U7" i="71" s="1"/>
  <c r="M6" i="71"/>
  <c r="U6" i="71" s="1"/>
  <c r="M5" i="71"/>
  <c r="U5" i="71" s="1"/>
  <c r="M4" i="71"/>
  <c r="U4" i="71" s="1"/>
  <c r="X4" i="71" s="1"/>
  <c r="M4" i="71" a="1"/>
  <c r="M21" i="71" s="1"/>
  <c r="U21" i="71" s="1"/>
  <c r="G4" i="71"/>
  <c r="F4" i="71"/>
  <c r="AT3" i="71"/>
  <c r="G23" i="70"/>
  <c r="F23" i="70"/>
  <c r="G22" i="70"/>
  <c r="F22" i="70"/>
  <c r="G21" i="70"/>
  <c r="F21" i="70"/>
  <c r="G20" i="70"/>
  <c r="F20" i="70"/>
  <c r="G19" i="70"/>
  <c r="F19" i="70"/>
  <c r="G18" i="70"/>
  <c r="F18" i="70"/>
  <c r="G17" i="70"/>
  <c r="F17" i="70"/>
  <c r="G16" i="70"/>
  <c r="F16" i="70"/>
  <c r="G15" i="70"/>
  <c r="F15" i="70"/>
  <c r="G14" i="70"/>
  <c r="F14" i="70"/>
  <c r="G13" i="70"/>
  <c r="F13" i="70"/>
  <c r="G12" i="70"/>
  <c r="F12" i="70"/>
  <c r="C12" i="70"/>
  <c r="C3" i="70" s="1"/>
  <c r="O9" i="70" s="1"/>
  <c r="P9" i="70" s="1"/>
  <c r="V11" i="70"/>
  <c r="G11" i="70"/>
  <c r="F11" i="70"/>
  <c r="G10" i="70"/>
  <c r="F10" i="70"/>
  <c r="C10" i="70"/>
  <c r="V4" i="70" s="1"/>
  <c r="Y4" i="70" s="1"/>
  <c r="V9" i="70"/>
  <c r="G9" i="70"/>
  <c r="F9" i="70"/>
  <c r="G8" i="70"/>
  <c r="F8" i="70"/>
  <c r="C8" i="70"/>
  <c r="Q23" i="70" s="1"/>
  <c r="B8" i="70"/>
  <c r="G7" i="70"/>
  <c r="F7" i="70"/>
  <c r="G6" i="70"/>
  <c r="F6" i="70"/>
  <c r="C6" i="70"/>
  <c r="V5" i="70"/>
  <c r="G5" i="70"/>
  <c r="F5" i="70"/>
  <c r="C5" i="70"/>
  <c r="B5" i="70"/>
  <c r="W4" i="70"/>
  <c r="M23" i="70"/>
  <c r="U23" i="70" s="1"/>
  <c r="M22" i="70"/>
  <c r="U22" i="70" s="1"/>
  <c r="M21" i="70"/>
  <c r="U21" i="70" s="1"/>
  <c r="M17" i="70"/>
  <c r="U17" i="70" s="1"/>
  <c r="M16" i="70"/>
  <c r="U16" i="70" s="1"/>
  <c r="M11" i="70"/>
  <c r="U11" i="70" s="1"/>
  <c r="M10" i="70"/>
  <c r="U10" i="70" s="1"/>
  <c r="M9" i="70"/>
  <c r="U9" i="70" s="1"/>
  <c r="M5" i="70"/>
  <c r="U5" i="70" s="1"/>
  <c r="M4" i="70"/>
  <c r="U4" i="70" s="1"/>
  <c r="X4" i="70" s="1"/>
  <c r="M4" i="70" a="1"/>
  <c r="G4" i="70"/>
  <c r="F4" i="70"/>
  <c r="AT3" i="70"/>
  <c r="Q3" i="70"/>
  <c r="AG3" i="70" s="1"/>
  <c r="AP3" i="70" s="1"/>
  <c r="R23" i="69"/>
  <c r="G23" i="69"/>
  <c r="F23" i="69"/>
  <c r="R22" i="69"/>
  <c r="G22" i="69"/>
  <c r="F22" i="69"/>
  <c r="R21" i="69"/>
  <c r="G21" i="69"/>
  <c r="F21" i="69"/>
  <c r="R20" i="69"/>
  <c r="G20" i="69"/>
  <c r="F20" i="69"/>
  <c r="R19" i="69"/>
  <c r="G19" i="69"/>
  <c r="F19" i="69"/>
  <c r="R18" i="69"/>
  <c r="G18" i="69"/>
  <c r="F18" i="69"/>
  <c r="R17" i="69"/>
  <c r="G17" i="69"/>
  <c r="F17" i="69"/>
  <c r="R16" i="69"/>
  <c r="G16" i="69"/>
  <c r="F16" i="69"/>
  <c r="R15" i="69"/>
  <c r="G15" i="69"/>
  <c r="F15" i="69"/>
  <c r="R14" i="69"/>
  <c r="G14" i="69"/>
  <c r="F14" i="69"/>
  <c r="R13" i="69"/>
  <c r="G13" i="69"/>
  <c r="F13" i="69"/>
  <c r="R12" i="69"/>
  <c r="G12" i="69"/>
  <c r="F12" i="69"/>
  <c r="C12" i="69"/>
  <c r="R11" i="69"/>
  <c r="G11" i="69"/>
  <c r="F11" i="69"/>
  <c r="R10" i="69"/>
  <c r="G10" i="69"/>
  <c r="F10" i="69"/>
  <c r="C10" i="69"/>
  <c r="V9" i="69"/>
  <c r="R9" i="69"/>
  <c r="G9" i="69"/>
  <c r="F9" i="69"/>
  <c r="R8" i="69"/>
  <c r="G8" i="69"/>
  <c r="F8" i="69"/>
  <c r="C8" i="69"/>
  <c r="Q11" i="69" s="1"/>
  <c r="B8" i="69"/>
  <c r="Q3" i="69" s="1"/>
  <c r="AG3" i="69" s="1"/>
  <c r="AP3" i="69" s="1"/>
  <c r="R7" i="69"/>
  <c r="Q7" i="69"/>
  <c r="G7" i="69"/>
  <c r="F7" i="69"/>
  <c r="R6" i="69"/>
  <c r="G6" i="69"/>
  <c r="F6" i="69"/>
  <c r="R5" i="69"/>
  <c r="G5" i="69"/>
  <c r="F5" i="69"/>
  <c r="C5" i="69"/>
  <c r="B5" i="69"/>
  <c r="W4" i="69"/>
  <c r="R4" i="69"/>
  <c r="M21" i="69"/>
  <c r="U21" i="69" s="1"/>
  <c r="M13" i="69"/>
  <c r="U13" i="69" s="1"/>
  <c r="M9" i="69"/>
  <c r="U9" i="69" s="1"/>
  <c r="M4" i="69" a="1"/>
  <c r="M14" i="69" s="1"/>
  <c r="U14" i="69" s="1"/>
  <c r="G4" i="69"/>
  <c r="F4" i="69"/>
  <c r="AT3" i="69"/>
  <c r="R3" i="69"/>
  <c r="AH3" i="69" s="1"/>
  <c r="AQ3" i="69" s="1"/>
  <c r="C3" i="69"/>
  <c r="O9" i="69" s="1"/>
  <c r="P9" i="69" s="1"/>
  <c r="V23" i="68"/>
  <c r="G23" i="68"/>
  <c r="F23" i="68"/>
  <c r="V22" i="68"/>
  <c r="G22" i="68"/>
  <c r="F22" i="68"/>
  <c r="V21" i="68"/>
  <c r="G21" i="68"/>
  <c r="F21" i="68"/>
  <c r="V20" i="68"/>
  <c r="G20" i="68"/>
  <c r="F20" i="68"/>
  <c r="V19" i="68"/>
  <c r="G19" i="68"/>
  <c r="F19" i="68"/>
  <c r="V18" i="68"/>
  <c r="G18" i="68"/>
  <c r="F18" i="68"/>
  <c r="V17" i="68"/>
  <c r="G17" i="68"/>
  <c r="F17" i="68"/>
  <c r="V16" i="68"/>
  <c r="G16" i="68"/>
  <c r="F16" i="68"/>
  <c r="V15" i="68"/>
  <c r="G15" i="68"/>
  <c r="F15" i="68"/>
  <c r="V14" i="68"/>
  <c r="G14" i="68"/>
  <c r="F14" i="68"/>
  <c r="V13" i="68"/>
  <c r="G13" i="68"/>
  <c r="F13" i="68"/>
  <c r="V12" i="68"/>
  <c r="G12" i="68"/>
  <c r="F12" i="68"/>
  <c r="C12" i="68"/>
  <c r="R11" i="68"/>
  <c r="G11" i="68"/>
  <c r="F11" i="68"/>
  <c r="R10" i="68"/>
  <c r="G10" i="68"/>
  <c r="F10" i="68"/>
  <c r="C10" i="68"/>
  <c r="V11" i="68" s="1"/>
  <c r="V9" i="68"/>
  <c r="R9" i="68"/>
  <c r="G9" i="68"/>
  <c r="F9" i="68"/>
  <c r="V8" i="68"/>
  <c r="G8" i="68"/>
  <c r="F8" i="68"/>
  <c r="C8" i="68"/>
  <c r="Q18" i="68" s="1"/>
  <c r="B8" i="68"/>
  <c r="Q3" i="68" s="1"/>
  <c r="AG3" i="68" s="1"/>
  <c r="V7" i="68"/>
  <c r="G7" i="68"/>
  <c r="F7" i="68"/>
  <c r="V6" i="68"/>
  <c r="G6" i="68"/>
  <c r="F6" i="68"/>
  <c r="C6" i="68"/>
  <c r="R8" i="68" s="1"/>
  <c r="V5" i="68"/>
  <c r="R5" i="68"/>
  <c r="Q5" i="68"/>
  <c r="G5" i="68"/>
  <c r="F5" i="68"/>
  <c r="C5" i="68"/>
  <c r="B5" i="68"/>
  <c r="Y4" i="68"/>
  <c r="W4" i="68"/>
  <c r="V4" i="68"/>
  <c r="R4" i="68"/>
  <c r="M20" i="68"/>
  <c r="U20" i="68" s="1"/>
  <c r="M19" i="68"/>
  <c r="U19" i="68" s="1"/>
  <c r="M18" i="68"/>
  <c r="U18" i="68" s="1"/>
  <c r="M17" i="68"/>
  <c r="U17" i="68" s="1"/>
  <c r="M14" i="68"/>
  <c r="U14" i="68" s="1"/>
  <c r="M13" i="68"/>
  <c r="U13" i="68" s="1"/>
  <c r="M12" i="68"/>
  <c r="U12" i="68" s="1"/>
  <c r="M11" i="68"/>
  <c r="U11" i="68" s="1"/>
  <c r="M8" i="68"/>
  <c r="U8" i="68" s="1"/>
  <c r="M7" i="68"/>
  <c r="U7" i="68" s="1"/>
  <c r="M6" i="68"/>
  <c r="U6" i="68" s="1"/>
  <c r="M5" i="68"/>
  <c r="U5" i="68" s="1"/>
  <c r="M4" i="68" a="1"/>
  <c r="M23" i="68" s="1"/>
  <c r="U23" i="68" s="1"/>
  <c r="G4" i="68"/>
  <c r="F4" i="68"/>
  <c r="AT3" i="68"/>
  <c r="AP3" i="68"/>
  <c r="R3" i="68"/>
  <c r="C3" i="68"/>
  <c r="O11" i="68" s="1"/>
  <c r="P11" i="68" s="1"/>
  <c r="V23" i="67"/>
  <c r="G23" i="67"/>
  <c r="F23" i="67"/>
  <c r="V22" i="67"/>
  <c r="G22" i="67"/>
  <c r="F22" i="67"/>
  <c r="V21" i="67"/>
  <c r="G21" i="67"/>
  <c r="F21" i="67"/>
  <c r="V20" i="67"/>
  <c r="G20" i="67"/>
  <c r="F20" i="67"/>
  <c r="V19" i="67"/>
  <c r="G19" i="67"/>
  <c r="F19" i="67"/>
  <c r="V18" i="67"/>
  <c r="G18" i="67"/>
  <c r="F18" i="67"/>
  <c r="V17" i="67"/>
  <c r="G17" i="67"/>
  <c r="F17" i="67"/>
  <c r="V16" i="67"/>
  <c r="G16" i="67"/>
  <c r="F16" i="67"/>
  <c r="V15" i="67"/>
  <c r="G15" i="67"/>
  <c r="F15" i="67"/>
  <c r="V14" i="67"/>
  <c r="G14" i="67"/>
  <c r="F14" i="67"/>
  <c r="V13" i="67"/>
  <c r="G13" i="67"/>
  <c r="F13" i="67"/>
  <c r="V12" i="67"/>
  <c r="G12" i="67"/>
  <c r="F12" i="67"/>
  <c r="C12" i="67"/>
  <c r="C3" i="67" s="1"/>
  <c r="O23" i="67" s="1"/>
  <c r="P23" i="67" s="1"/>
  <c r="V11" i="67"/>
  <c r="G11" i="67"/>
  <c r="F11" i="67"/>
  <c r="R10" i="67"/>
  <c r="G10" i="67"/>
  <c r="F10" i="67"/>
  <c r="C10" i="67"/>
  <c r="V10" i="67" s="1"/>
  <c r="V9" i="67"/>
  <c r="G9" i="67"/>
  <c r="F9" i="67"/>
  <c r="V8" i="67"/>
  <c r="R8" i="67"/>
  <c r="G8" i="67"/>
  <c r="F8" i="67"/>
  <c r="C8" i="67"/>
  <c r="B8" i="67"/>
  <c r="Q3" i="67" s="1"/>
  <c r="AG3" i="67" s="1"/>
  <c r="AP3" i="67" s="1"/>
  <c r="V7" i="67"/>
  <c r="G7" i="67"/>
  <c r="F7" i="67"/>
  <c r="V6" i="67"/>
  <c r="G6" i="67"/>
  <c r="F6" i="67"/>
  <c r="C6" i="67"/>
  <c r="V5" i="67"/>
  <c r="G5" i="67"/>
  <c r="F5" i="67"/>
  <c r="C5" i="67"/>
  <c r="B5" i="67"/>
  <c r="Y4" i="67"/>
  <c r="W4" i="67"/>
  <c r="V4" i="67"/>
  <c r="R4" i="67"/>
  <c r="M23" i="67"/>
  <c r="U23" i="67" s="1"/>
  <c r="M19" i="67"/>
  <c r="U19" i="67" s="1"/>
  <c r="M18" i="67"/>
  <c r="U18" i="67" s="1"/>
  <c r="M17" i="67"/>
  <c r="U17" i="67" s="1"/>
  <c r="M13" i="67"/>
  <c r="U13" i="67" s="1"/>
  <c r="M12" i="67"/>
  <c r="U12" i="67" s="1"/>
  <c r="M11" i="67"/>
  <c r="U11" i="67" s="1"/>
  <c r="M7" i="67"/>
  <c r="U7" i="67" s="1"/>
  <c r="M6" i="67"/>
  <c r="U6" i="67" s="1"/>
  <c r="M5" i="67"/>
  <c r="U5" i="67" s="1"/>
  <c r="M4" i="67" a="1"/>
  <c r="M22" i="67" s="1"/>
  <c r="U22" i="67" s="1"/>
  <c r="G4" i="67"/>
  <c r="F4" i="67"/>
  <c r="AT3" i="67"/>
  <c r="AH3" i="67"/>
  <c r="AQ3" i="67" s="1"/>
  <c r="R3" i="67"/>
  <c r="G23" i="66"/>
  <c r="F23" i="66"/>
  <c r="V22" i="66"/>
  <c r="G22" i="66"/>
  <c r="F22" i="66"/>
  <c r="V21" i="66"/>
  <c r="G21" i="66"/>
  <c r="F21" i="66"/>
  <c r="V20" i="66"/>
  <c r="G20" i="66"/>
  <c r="F20" i="66"/>
  <c r="V19" i="66"/>
  <c r="G19" i="66"/>
  <c r="F19" i="66"/>
  <c r="V18" i="66"/>
  <c r="G18" i="66"/>
  <c r="F18" i="66"/>
  <c r="V17" i="66"/>
  <c r="G17" i="66"/>
  <c r="F17" i="66"/>
  <c r="V16" i="66"/>
  <c r="G16" i="66"/>
  <c r="F16" i="66"/>
  <c r="V15" i="66"/>
  <c r="G15" i="66"/>
  <c r="F15" i="66"/>
  <c r="V14" i="66"/>
  <c r="G14" i="66"/>
  <c r="F14" i="66"/>
  <c r="V13" i="66"/>
  <c r="G13" i="66"/>
  <c r="F13" i="66"/>
  <c r="V12" i="66"/>
  <c r="G12" i="66"/>
  <c r="F12" i="66"/>
  <c r="C12" i="66"/>
  <c r="C3" i="66" s="1"/>
  <c r="V11" i="66"/>
  <c r="R11" i="66"/>
  <c r="G11" i="66"/>
  <c r="F11" i="66"/>
  <c r="V10" i="66"/>
  <c r="R10" i="66"/>
  <c r="G10" i="66"/>
  <c r="F10" i="66"/>
  <c r="C10" i="66"/>
  <c r="V23" i="66" s="1"/>
  <c r="V9" i="66"/>
  <c r="G9" i="66"/>
  <c r="F9" i="66"/>
  <c r="V8" i="66"/>
  <c r="G8" i="66"/>
  <c r="F8" i="66"/>
  <c r="C8" i="66"/>
  <c r="Q5" i="66" s="1"/>
  <c r="B8" i="66"/>
  <c r="Q3" i="66" s="1"/>
  <c r="AG3" i="66" s="1"/>
  <c r="AP3" i="66" s="1"/>
  <c r="V7" i="66"/>
  <c r="G7" i="66"/>
  <c r="F7" i="66"/>
  <c r="V6" i="66"/>
  <c r="G6" i="66"/>
  <c r="F6" i="66"/>
  <c r="C6" i="66"/>
  <c r="R23" i="66" s="1"/>
  <c r="V5" i="66"/>
  <c r="R5" i="66"/>
  <c r="G5" i="66"/>
  <c r="F5" i="66"/>
  <c r="C5" i="66"/>
  <c r="B5" i="66"/>
  <c r="W4" i="66"/>
  <c r="Y4" i="66" s="1"/>
  <c r="V4" i="66"/>
  <c r="M23" i="66"/>
  <c r="U23" i="66" s="1"/>
  <c r="M22" i="66"/>
  <c r="U22" i="66" s="1"/>
  <c r="M20" i="66"/>
  <c r="U20" i="66" s="1"/>
  <c r="M19" i="66"/>
  <c r="U19" i="66" s="1"/>
  <c r="M18" i="66"/>
  <c r="U18" i="66" s="1"/>
  <c r="M17" i="66"/>
  <c r="U17" i="66" s="1"/>
  <c r="M16" i="66"/>
  <c r="U16" i="66" s="1"/>
  <c r="M14" i="66"/>
  <c r="U14" i="66" s="1"/>
  <c r="M13" i="66"/>
  <c r="U13" i="66" s="1"/>
  <c r="M12" i="66"/>
  <c r="U12" i="66" s="1"/>
  <c r="M11" i="66"/>
  <c r="U11" i="66" s="1"/>
  <c r="M10" i="66"/>
  <c r="U10" i="66" s="1"/>
  <c r="M8" i="66"/>
  <c r="U8" i="66" s="1"/>
  <c r="M7" i="66"/>
  <c r="U7" i="66" s="1"/>
  <c r="M6" i="66"/>
  <c r="U6" i="66" s="1"/>
  <c r="M5" i="66"/>
  <c r="U5" i="66" s="1"/>
  <c r="M4" i="66"/>
  <c r="U4" i="66" s="1"/>
  <c r="X4" i="66" s="1"/>
  <c r="M4" i="66" a="1"/>
  <c r="M21" i="66" s="1"/>
  <c r="U21" i="66" s="1"/>
  <c r="G4" i="66"/>
  <c r="F4" i="66"/>
  <c r="AT3" i="66"/>
  <c r="AH3" i="66"/>
  <c r="AQ3" i="66" s="1"/>
  <c r="R3" i="66"/>
  <c r="V23" i="65"/>
  <c r="R23" i="65"/>
  <c r="G23" i="65"/>
  <c r="F23" i="65"/>
  <c r="V22" i="65"/>
  <c r="R22" i="65"/>
  <c r="G22" i="65"/>
  <c r="F22" i="65"/>
  <c r="V21" i="65"/>
  <c r="R21" i="65"/>
  <c r="G21" i="65"/>
  <c r="F21" i="65"/>
  <c r="V20" i="65"/>
  <c r="R20" i="65"/>
  <c r="G20" i="65"/>
  <c r="F20" i="65"/>
  <c r="V19" i="65"/>
  <c r="R19" i="65"/>
  <c r="G19" i="65"/>
  <c r="F19" i="65"/>
  <c r="V18" i="65"/>
  <c r="R18" i="65"/>
  <c r="G18" i="65"/>
  <c r="F18" i="65"/>
  <c r="V17" i="65"/>
  <c r="R17" i="65"/>
  <c r="G17" i="65"/>
  <c r="F17" i="65"/>
  <c r="V16" i="65"/>
  <c r="R16" i="65"/>
  <c r="G16" i="65"/>
  <c r="F16" i="65"/>
  <c r="V15" i="65"/>
  <c r="R15" i="65"/>
  <c r="G15" i="65"/>
  <c r="F15" i="65"/>
  <c r="V14" i="65"/>
  <c r="R14" i="65"/>
  <c r="G14" i="65"/>
  <c r="F14" i="65"/>
  <c r="V13" i="65"/>
  <c r="R13" i="65"/>
  <c r="G13" i="65"/>
  <c r="F13" i="65"/>
  <c r="V12" i="65"/>
  <c r="R12" i="65"/>
  <c r="G12" i="65"/>
  <c r="F12" i="65"/>
  <c r="C12" i="65"/>
  <c r="R11" i="65"/>
  <c r="G11" i="65"/>
  <c r="F11" i="65"/>
  <c r="R10" i="65"/>
  <c r="G10" i="65"/>
  <c r="F10" i="65"/>
  <c r="C10" i="65"/>
  <c r="V10" i="65" s="1"/>
  <c r="V9" i="65"/>
  <c r="R9" i="65"/>
  <c r="G9" i="65"/>
  <c r="F9" i="65"/>
  <c r="R8" i="65"/>
  <c r="G8" i="65"/>
  <c r="F8" i="65"/>
  <c r="C8" i="65"/>
  <c r="Q11" i="65" s="1"/>
  <c r="B8" i="65"/>
  <c r="V7" i="65"/>
  <c r="R7" i="65"/>
  <c r="G7" i="65"/>
  <c r="F7" i="65"/>
  <c r="V6" i="65"/>
  <c r="R6" i="65"/>
  <c r="G6" i="65"/>
  <c r="F6" i="65"/>
  <c r="V5" i="65"/>
  <c r="R5" i="65"/>
  <c r="G5" i="65"/>
  <c r="F5" i="65"/>
  <c r="C5" i="65"/>
  <c r="B5" i="65"/>
  <c r="Y4" i="65"/>
  <c r="W4" i="65"/>
  <c r="V4" i="65"/>
  <c r="R4" i="65"/>
  <c r="M23" i="65"/>
  <c r="U23" i="65" s="1"/>
  <c r="M18" i="65"/>
  <c r="U18" i="65" s="1"/>
  <c r="M17" i="65"/>
  <c r="U17" i="65" s="1"/>
  <c r="M12" i="65"/>
  <c r="U12" i="65" s="1"/>
  <c r="M11" i="65"/>
  <c r="U11" i="65" s="1"/>
  <c r="M6" i="65"/>
  <c r="U6" i="65" s="1"/>
  <c r="M5" i="65"/>
  <c r="U5" i="65" s="1"/>
  <c r="M4" i="65" a="1"/>
  <c r="M21" i="65" s="1"/>
  <c r="U21" i="65" s="1"/>
  <c r="G4" i="65"/>
  <c r="F4" i="65"/>
  <c r="AT3" i="65"/>
  <c r="R3" i="65"/>
  <c r="Q3" i="65"/>
  <c r="AG3" i="65" s="1"/>
  <c r="AP3" i="65" s="1"/>
  <c r="C3" i="65"/>
  <c r="O10" i="65" s="1"/>
  <c r="P10" i="65" s="1"/>
  <c r="G23" i="64"/>
  <c r="F23" i="64"/>
  <c r="G22" i="64"/>
  <c r="F22" i="64"/>
  <c r="G21" i="64"/>
  <c r="F21" i="64"/>
  <c r="G20" i="64"/>
  <c r="F20" i="64"/>
  <c r="G19" i="64"/>
  <c r="F19" i="64"/>
  <c r="G18" i="64"/>
  <c r="F18" i="64"/>
  <c r="G17" i="64"/>
  <c r="F17" i="64"/>
  <c r="G16" i="64"/>
  <c r="F16" i="64"/>
  <c r="G15" i="64"/>
  <c r="F15" i="64"/>
  <c r="G14" i="64"/>
  <c r="F14" i="64"/>
  <c r="G13" i="64"/>
  <c r="F13" i="64"/>
  <c r="G12" i="64"/>
  <c r="F12" i="64"/>
  <c r="C12" i="64"/>
  <c r="C3" i="64" s="1"/>
  <c r="O11" i="64" s="1"/>
  <c r="V11" i="64"/>
  <c r="G11" i="64"/>
  <c r="F11" i="64"/>
  <c r="V10" i="64"/>
  <c r="G10" i="64"/>
  <c r="F10" i="64"/>
  <c r="C10" i="64"/>
  <c r="V23" i="64" s="1"/>
  <c r="V9" i="64"/>
  <c r="Q9" i="64"/>
  <c r="G9" i="64"/>
  <c r="F9" i="64"/>
  <c r="V8" i="64"/>
  <c r="R8" i="64"/>
  <c r="Q8" i="64"/>
  <c r="G8" i="64"/>
  <c r="F8" i="64"/>
  <c r="C8" i="64"/>
  <c r="Q23" i="64" s="1"/>
  <c r="B8" i="64"/>
  <c r="Q3" i="64" s="1"/>
  <c r="AG3" i="64" s="1"/>
  <c r="AP3" i="64" s="1"/>
  <c r="Q7" i="64"/>
  <c r="G7" i="64"/>
  <c r="F7" i="64"/>
  <c r="Q6" i="64"/>
  <c r="G6" i="64"/>
  <c r="F6" i="64"/>
  <c r="C6" i="64"/>
  <c r="V5" i="64"/>
  <c r="Q5" i="64"/>
  <c r="G5" i="64"/>
  <c r="F5" i="64"/>
  <c r="C5" i="64"/>
  <c r="B5" i="64"/>
  <c r="W4" i="64"/>
  <c r="V4" i="64"/>
  <c r="M23" i="64"/>
  <c r="U23" i="64" s="1"/>
  <c r="M22" i="64"/>
  <c r="U22" i="64" s="1"/>
  <c r="M20" i="64"/>
  <c r="U20" i="64" s="1"/>
  <c r="M19" i="64"/>
  <c r="U19" i="64" s="1"/>
  <c r="M17" i="64"/>
  <c r="U17" i="64" s="1"/>
  <c r="M16" i="64"/>
  <c r="U16" i="64" s="1"/>
  <c r="M14" i="64"/>
  <c r="U14" i="64" s="1"/>
  <c r="M13" i="64"/>
  <c r="U13" i="64" s="1"/>
  <c r="M11" i="64"/>
  <c r="U11" i="64" s="1"/>
  <c r="M10" i="64"/>
  <c r="U10" i="64" s="1"/>
  <c r="M8" i="64"/>
  <c r="U8" i="64" s="1"/>
  <c r="M7" i="64"/>
  <c r="U7" i="64" s="1"/>
  <c r="M5" i="64"/>
  <c r="U5" i="64" s="1"/>
  <c r="M4" i="64"/>
  <c r="U4" i="64" s="1"/>
  <c r="X4" i="64" s="1"/>
  <c r="M4" i="64" a="1"/>
  <c r="M18" i="64" s="1"/>
  <c r="U18" i="64" s="1"/>
  <c r="G4" i="64"/>
  <c r="F4" i="64"/>
  <c r="AT3" i="64"/>
  <c r="R23" i="63"/>
  <c r="G23" i="63"/>
  <c r="F23" i="63"/>
  <c r="R22" i="63"/>
  <c r="G22" i="63"/>
  <c r="F22" i="63"/>
  <c r="R21" i="63"/>
  <c r="G21" i="63"/>
  <c r="F21" i="63"/>
  <c r="R20" i="63"/>
  <c r="G20" i="63"/>
  <c r="F20" i="63"/>
  <c r="R19" i="63"/>
  <c r="G19" i="63"/>
  <c r="F19" i="63"/>
  <c r="R18" i="63"/>
  <c r="G18" i="63"/>
  <c r="F18" i="63"/>
  <c r="R17" i="63"/>
  <c r="G17" i="63"/>
  <c r="F17" i="63"/>
  <c r="R16" i="63"/>
  <c r="G16" i="63"/>
  <c r="F16" i="63"/>
  <c r="R15" i="63"/>
  <c r="G15" i="63"/>
  <c r="F15" i="63"/>
  <c r="R14" i="63"/>
  <c r="G14" i="63"/>
  <c r="F14" i="63"/>
  <c r="R13" i="63"/>
  <c r="G13" i="63"/>
  <c r="F13" i="63"/>
  <c r="R12" i="63"/>
  <c r="G12" i="63"/>
  <c r="F12" i="63"/>
  <c r="C12" i="63"/>
  <c r="R11" i="63"/>
  <c r="G11" i="63"/>
  <c r="F11" i="63"/>
  <c r="R10" i="63"/>
  <c r="G10" i="63"/>
  <c r="F10" i="63"/>
  <c r="C10" i="63"/>
  <c r="V9" i="63"/>
  <c r="R9" i="63"/>
  <c r="G9" i="63"/>
  <c r="F9" i="63"/>
  <c r="G8" i="63"/>
  <c r="F8" i="63"/>
  <c r="C8" i="63"/>
  <c r="Q11" i="63" s="1"/>
  <c r="B8" i="63"/>
  <c r="Q3" i="63" s="1"/>
  <c r="AG3" i="63" s="1"/>
  <c r="AP3" i="63" s="1"/>
  <c r="R7" i="63"/>
  <c r="G7" i="63"/>
  <c r="F7" i="63"/>
  <c r="R6" i="63"/>
  <c r="G6" i="63"/>
  <c r="F6" i="63"/>
  <c r="C6" i="63"/>
  <c r="R8" i="63" s="1"/>
  <c r="R5" i="63"/>
  <c r="G5" i="63"/>
  <c r="F5" i="63"/>
  <c r="C5" i="63"/>
  <c r="B5" i="63"/>
  <c r="W4" i="63"/>
  <c r="R4" i="63"/>
  <c r="M22" i="63"/>
  <c r="U22" i="63" s="1"/>
  <c r="M4" i="63"/>
  <c r="U4" i="63" s="1"/>
  <c r="X4" i="63" s="1"/>
  <c r="AH4" i="63" s="1"/>
  <c r="M4" i="63" a="1"/>
  <c r="G4" i="63"/>
  <c r="F4" i="63"/>
  <c r="AT3" i="63"/>
  <c r="R3" i="63"/>
  <c r="C3" i="63"/>
  <c r="O9" i="63" s="1"/>
  <c r="P9" i="63" s="1"/>
  <c r="R23" i="62"/>
  <c r="G23" i="62"/>
  <c r="F23" i="62"/>
  <c r="R22" i="62"/>
  <c r="G22" i="62"/>
  <c r="F22" i="62"/>
  <c r="R21" i="62"/>
  <c r="G21" i="62"/>
  <c r="F21" i="62"/>
  <c r="R20" i="62"/>
  <c r="G20" i="62"/>
  <c r="F20" i="62"/>
  <c r="R19" i="62"/>
  <c r="G19" i="62"/>
  <c r="F19" i="62"/>
  <c r="R18" i="62"/>
  <c r="G18" i="62"/>
  <c r="F18" i="62"/>
  <c r="R17" i="62"/>
  <c r="G17" i="62"/>
  <c r="F17" i="62"/>
  <c r="R16" i="62"/>
  <c r="G16" i="62"/>
  <c r="F16" i="62"/>
  <c r="R15" i="62"/>
  <c r="G15" i="62"/>
  <c r="F15" i="62"/>
  <c r="R14" i="62"/>
  <c r="G14" i="62"/>
  <c r="F14" i="62"/>
  <c r="R13" i="62"/>
  <c r="G13" i="62"/>
  <c r="F13" i="62"/>
  <c r="R12" i="62"/>
  <c r="G12" i="62"/>
  <c r="F12" i="62"/>
  <c r="C12" i="62"/>
  <c r="R11" i="62"/>
  <c r="G11" i="62"/>
  <c r="F11" i="62"/>
  <c r="G10" i="62"/>
  <c r="F10" i="62"/>
  <c r="C10" i="62"/>
  <c r="V9" i="62"/>
  <c r="G9" i="62"/>
  <c r="F9" i="62"/>
  <c r="G8" i="62"/>
  <c r="F8" i="62"/>
  <c r="C8" i="62"/>
  <c r="Q8" i="62" s="1"/>
  <c r="B8" i="62"/>
  <c r="R7" i="62"/>
  <c r="G7" i="62"/>
  <c r="F7" i="62"/>
  <c r="R6" i="62"/>
  <c r="G6" i="62"/>
  <c r="F6" i="62"/>
  <c r="C6" i="62"/>
  <c r="R9" i="62" s="1"/>
  <c r="R5" i="62"/>
  <c r="Q5" i="62"/>
  <c r="G5" i="62"/>
  <c r="F5" i="62"/>
  <c r="C5" i="62"/>
  <c r="B5" i="62"/>
  <c r="W4" i="62"/>
  <c r="V4" i="62"/>
  <c r="Y4" i="62" s="1"/>
  <c r="R4" i="62"/>
  <c r="M9" i="62"/>
  <c r="U9" i="62" s="1"/>
  <c r="M8" i="62"/>
  <c r="U8" i="62" s="1"/>
  <c r="M4" i="62" a="1"/>
  <c r="M20" i="62" s="1"/>
  <c r="U20" i="62" s="1"/>
  <c r="G4" i="62"/>
  <c r="F4" i="62"/>
  <c r="AT3" i="62"/>
  <c r="Q3" i="62"/>
  <c r="AG3" i="62" s="1"/>
  <c r="AP3" i="62" s="1"/>
  <c r="C3" i="62"/>
  <c r="O9" i="62" s="1"/>
  <c r="P9" i="62" s="1"/>
  <c r="V23" i="61"/>
  <c r="R23" i="61"/>
  <c r="G23" i="61"/>
  <c r="F23" i="61"/>
  <c r="V22" i="61"/>
  <c r="R22" i="61"/>
  <c r="G22" i="61"/>
  <c r="F22" i="61"/>
  <c r="V21" i="61"/>
  <c r="R21" i="61"/>
  <c r="G21" i="61"/>
  <c r="F21" i="61"/>
  <c r="V20" i="61"/>
  <c r="R20" i="61"/>
  <c r="G20" i="61"/>
  <c r="F20" i="61"/>
  <c r="V19" i="61"/>
  <c r="R19" i="61"/>
  <c r="G19" i="61"/>
  <c r="F19" i="61"/>
  <c r="V18" i="61"/>
  <c r="R18" i="61"/>
  <c r="G18" i="61"/>
  <c r="F18" i="61"/>
  <c r="V17" i="61"/>
  <c r="R17" i="61"/>
  <c r="G17" i="61"/>
  <c r="F17" i="61"/>
  <c r="V16" i="61"/>
  <c r="R16" i="61"/>
  <c r="G16" i="61"/>
  <c r="F16" i="61"/>
  <c r="V15" i="61"/>
  <c r="R15" i="61"/>
  <c r="G15" i="61"/>
  <c r="F15" i="61"/>
  <c r="V14" i="61"/>
  <c r="R14" i="61"/>
  <c r="G14" i="61"/>
  <c r="F14" i="61"/>
  <c r="V13" i="61"/>
  <c r="R13" i="61"/>
  <c r="G13" i="61"/>
  <c r="F13" i="61"/>
  <c r="V12" i="61"/>
  <c r="R12" i="61"/>
  <c r="G12" i="61"/>
  <c r="F12" i="61"/>
  <c r="C12" i="61"/>
  <c r="C3" i="61" s="1"/>
  <c r="O8" i="61" s="1"/>
  <c r="P8" i="61" s="1"/>
  <c r="V11" i="61"/>
  <c r="R11" i="61"/>
  <c r="G11" i="61"/>
  <c r="F11" i="61"/>
  <c r="V10" i="61"/>
  <c r="R10" i="61"/>
  <c r="G10" i="61"/>
  <c r="F10" i="61"/>
  <c r="C10" i="61"/>
  <c r="V9" i="61"/>
  <c r="R9" i="61"/>
  <c r="G9" i="61"/>
  <c r="F9" i="61"/>
  <c r="V8" i="61"/>
  <c r="R8" i="61"/>
  <c r="G8" i="61"/>
  <c r="F8" i="61"/>
  <c r="C8" i="61"/>
  <c r="Q22" i="61" s="1"/>
  <c r="B8" i="61"/>
  <c r="V7" i="61"/>
  <c r="R7" i="61"/>
  <c r="G7" i="61"/>
  <c r="F7" i="61"/>
  <c r="V6" i="61"/>
  <c r="R6" i="61"/>
  <c r="G6" i="61"/>
  <c r="F6" i="61"/>
  <c r="V5" i="61"/>
  <c r="R5" i="61"/>
  <c r="G5" i="61"/>
  <c r="F5" i="61"/>
  <c r="C5" i="61"/>
  <c r="B5" i="61"/>
  <c r="Y4" i="61"/>
  <c r="W4" i="61"/>
  <c r="V4" i="61"/>
  <c r="R4" i="61"/>
  <c r="M22" i="61"/>
  <c r="U22" i="61" s="1"/>
  <c r="M19" i="61"/>
  <c r="U19" i="61" s="1"/>
  <c r="M18" i="61"/>
  <c r="U18" i="61" s="1"/>
  <c r="M16" i="61"/>
  <c r="U16" i="61" s="1"/>
  <c r="M13" i="61"/>
  <c r="U13" i="61" s="1"/>
  <c r="M12" i="61"/>
  <c r="U12" i="61" s="1"/>
  <c r="M10" i="61"/>
  <c r="U10" i="61" s="1"/>
  <c r="M7" i="61"/>
  <c r="U7" i="61" s="1"/>
  <c r="M6" i="61"/>
  <c r="U6" i="61" s="1"/>
  <c r="M4" i="61"/>
  <c r="U4" i="61" s="1"/>
  <c r="X4" i="61" s="1"/>
  <c r="AH4" i="61" s="1"/>
  <c r="M4" i="61" a="1"/>
  <c r="M21" i="61" s="1"/>
  <c r="U21" i="61" s="1"/>
  <c r="G4" i="61"/>
  <c r="F4" i="61"/>
  <c r="AT3" i="61"/>
  <c r="AH3" i="61"/>
  <c r="AQ3" i="61" s="1"/>
  <c r="R3" i="61"/>
  <c r="Q3" i="61"/>
  <c r="AG3" i="61" s="1"/>
  <c r="AP3" i="61" s="1"/>
  <c r="V23" i="60"/>
  <c r="G23" i="60"/>
  <c r="F23" i="60"/>
  <c r="V22" i="60"/>
  <c r="G22" i="60"/>
  <c r="F22" i="60"/>
  <c r="V21" i="60"/>
  <c r="G21" i="60"/>
  <c r="F21" i="60"/>
  <c r="V20" i="60"/>
  <c r="G20" i="60"/>
  <c r="F20" i="60"/>
  <c r="V19" i="60"/>
  <c r="G19" i="60"/>
  <c r="F19" i="60"/>
  <c r="V18" i="60"/>
  <c r="G18" i="60"/>
  <c r="F18" i="60"/>
  <c r="V17" i="60"/>
  <c r="G17" i="60"/>
  <c r="F17" i="60"/>
  <c r="V16" i="60"/>
  <c r="G16" i="60"/>
  <c r="F16" i="60"/>
  <c r="V15" i="60"/>
  <c r="G15" i="60"/>
  <c r="F15" i="60"/>
  <c r="V14" i="60"/>
  <c r="G14" i="60"/>
  <c r="F14" i="60"/>
  <c r="V13" i="60"/>
  <c r="G13" i="60"/>
  <c r="F13" i="60"/>
  <c r="V12" i="60"/>
  <c r="G12" i="60"/>
  <c r="F12" i="60"/>
  <c r="C12" i="60"/>
  <c r="C3" i="60" s="1"/>
  <c r="O21" i="60" s="1"/>
  <c r="P21" i="60" s="1"/>
  <c r="V11" i="60"/>
  <c r="G11" i="60"/>
  <c r="F11" i="60"/>
  <c r="G10" i="60"/>
  <c r="F10" i="60"/>
  <c r="C10" i="60"/>
  <c r="V8" i="60" s="1"/>
  <c r="V9" i="60"/>
  <c r="R9" i="60"/>
  <c r="G9" i="60"/>
  <c r="F9" i="60"/>
  <c r="G8" i="60"/>
  <c r="F8" i="60"/>
  <c r="C8" i="60"/>
  <c r="Q11" i="60" s="1"/>
  <c r="B8" i="60"/>
  <c r="Q3" i="60" s="1"/>
  <c r="AG3" i="60" s="1"/>
  <c r="AP3" i="60" s="1"/>
  <c r="V7" i="60"/>
  <c r="G7" i="60"/>
  <c r="F7" i="60"/>
  <c r="V6" i="60"/>
  <c r="Q6" i="60"/>
  <c r="G6" i="60"/>
  <c r="F6" i="60"/>
  <c r="C6" i="60"/>
  <c r="V5" i="60"/>
  <c r="Q5" i="60"/>
  <c r="G5" i="60"/>
  <c r="F5" i="60"/>
  <c r="C5" i="60"/>
  <c r="B5" i="60"/>
  <c r="Y4" i="60"/>
  <c r="W4" i="60"/>
  <c r="V4" i="60"/>
  <c r="R4" i="60"/>
  <c r="M23" i="60"/>
  <c r="U23" i="60" s="1"/>
  <c r="M18" i="60"/>
  <c r="U18" i="60" s="1"/>
  <c r="M17" i="60"/>
  <c r="U17" i="60" s="1"/>
  <c r="M12" i="60"/>
  <c r="U12" i="60" s="1"/>
  <c r="M11" i="60"/>
  <c r="U11" i="60" s="1"/>
  <c r="M6" i="60"/>
  <c r="U6" i="60" s="1"/>
  <c r="M5" i="60"/>
  <c r="U5" i="60" s="1"/>
  <c r="M4" i="60" a="1"/>
  <c r="M21" i="60" s="1"/>
  <c r="U21" i="60" s="1"/>
  <c r="G4" i="60"/>
  <c r="F4" i="60"/>
  <c r="AT3" i="60"/>
  <c r="G23" i="59"/>
  <c r="F23" i="59"/>
  <c r="G22" i="59"/>
  <c r="F22" i="59"/>
  <c r="G21" i="59"/>
  <c r="F21" i="59"/>
  <c r="G20" i="59"/>
  <c r="F20" i="59"/>
  <c r="G19" i="59"/>
  <c r="F19" i="59"/>
  <c r="G18" i="59"/>
  <c r="F18" i="59"/>
  <c r="G17" i="59"/>
  <c r="F17" i="59"/>
  <c r="G16" i="59"/>
  <c r="F16" i="59"/>
  <c r="G15" i="59"/>
  <c r="F15" i="59"/>
  <c r="G14" i="59"/>
  <c r="F14" i="59"/>
  <c r="G13" i="59"/>
  <c r="F13" i="59"/>
  <c r="G12" i="59"/>
  <c r="F12" i="59"/>
  <c r="C12" i="59"/>
  <c r="C3" i="59" s="1"/>
  <c r="O3" i="59" s="1"/>
  <c r="V11" i="59"/>
  <c r="G11" i="59"/>
  <c r="F11" i="59"/>
  <c r="V10" i="59"/>
  <c r="G10" i="59"/>
  <c r="F10" i="59"/>
  <c r="C10" i="59"/>
  <c r="V23" i="59" s="1"/>
  <c r="V9" i="59"/>
  <c r="G9" i="59"/>
  <c r="F9" i="59"/>
  <c r="V8" i="59"/>
  <c r="R8" i="59"/>
  <c r="G8" i="59"/>
  <c r="F8" i="59"/>
  <c r="C8" i="59"/>
  <c r="Q11" i="59" s="1"/>
  <c r="B8" i="59"/>
  <c r="Q3" i="59" s="1"/>
  <c r="AG3" i="59" s="1"/>
  <c r="AP3" i="59" s="1"/>
  <c r="G7" i="59"/>
  <c r="F7" i="59"/>
  <c r="G6" i="59"/>
  <c r="F6" i="59"/>
  <c r="C6" i="59"/>
  <c r="V5" i="59"/>
  <c r="G5" i="59"/>
  <c r="F5" i="59"/>
  <c r="C5" i="59"/>
  <c r="B5" i="59"/>
  <c r="W4" i="59"/>
  <c r="V4" i="59"/>
  <c r="Y4" i="59" s="1"/>
  <c r="M23" i="59"/>
  <c r="U23" i="59" s="1"/>
  <c r="M22" i="59"/>
  <c r="U22" i="59" s="1"/>
  <c r="M20" i="59"/>
  <c r="U20" i="59" s="1"/>
  <c r="M17" i="59"/>
  <c r="U17" i="59" s="1"/>
  <c r="M16" i="59"/>
  <c r="U16" i="59" s="1"/>
  <c r="M14" i="59"/>
  <c r="U14" i="59" s="1"/>
  <c r="M11" i="59"/>
  <c r="U11" i="59" s="1"/>
  <c r="M10" i="59"/>
  <c r="U10" i="59" s="1"/>
  <c r="M8" i="59"/>
  <c r="U8" i="59" s="1"/>
  <c r="M5" i="59"/>
  <c r="U5" i="59" s="1"/>
  <c r="M4" i="59"/>
  <c r="U4" i="59" s="1"/>
  <c r="X4" i="59" s="1"/>
  <c r="M4" i="59" a="1"/>
  <c r="M19" i="59" s="1"/>
  <c r="U19" i="59" s="1"/>
  <c r="G4" i="59"/>
  <c r="F4" i="59"/>
  <c r="AT3" i="59"/>
  <c r="R23" i="58"/>
  <c r="G23" i="58"/>
  <c r="F23" i="58"/>
  <c r="R22" i="58"/>
  <c r="G22" i="58"/>
  <c r="F22" i="58"/>
  <c r="R21" i="58"/>
  <c r="G21" i="58"/>
  <c r="F21" i="58"/>
  <c r="R20" i="58"/>
  <c r="G20" i="58"/>
  <c r="F20" i="58"/>
  <c r="R19" i="58"/>
  <c r="G19" i="58"/>
  <c r="F19" i="58"/>
  <c r="R18" i="58"/>
  <c r="G18" i="58"/>
  <c r="F18" i="58"/>
  <c r="R17" i="58"/>
  <c r="G17" i="58"/>
  <c r="F17" i="58"/>
  <c r="R16" i="58"/>
  <c r="G16" i="58"/>
  <c r="F16" i="58"/>
  <c r="R15" i="58"/>
  <c r="G15" i="58"/>
  <c r="F15" i="58"/>
  <c r="R14" i="58"/>
  <c r="G14" i="58"/>
  <c r="F14" i="58"/>
  <c r="R13" i="58"/>
  <c r="G13" i="58"/>
  <c r="F13" i="58"/>
  <c r="R12" i="58"/>
  <c r="G12" i="58"/>
  <c r="F12" i="58"/>
  <c r="C12" i="58"/>
  <c r="R11" i="58"/>
  <c r="G11" i="58"/>
  <c r="F11" i="58"/>
  <c r="V10" i="58"/>
  <c r="R10" i="58"/>
  <c r="G10" i="58"/>
  <c r="F10" i="58"/>
  <c r="C10" i="58"/>
  <c r="V9" i="58"/>
  <c r="R9" i="58"/>
  <c r="G9" i="58"/>
  <c r="F9" i="58"/>
  <c r="G8" i="58"/>
  <c r="F8" i="58"/>
  <c r="C8" i="58"/>
  <c r="Q11" i="58" s="1"/>
  <c r="B8" i="58"/>
  <c r="Q3" i="58" s="1"/>
  <c r="AG3" i="58" s="1"/>
  <c r="AP3" i="58" s="1"/>
  <c r="R7" i="58"/>
  <c r="G7" i="58"/>
  <c r="F7" i="58"/>
  <c r="R6" i="58"/>
  <c r="G6" i="58"/>
  <c r="F6" i="58"/>
  <c r="C6" i="58"/>
  <c r="R8" i="58" s="1"/>
  <c r="R5" i="58"/>
  <c r="G5" i="58"/>
  <c r="F5" i="58"/>
  <c r="C5" i="58"/>
  <c r="B5" i="58"/>
  <c r="W4" i="58"/>
  <c r="V4" i="58"/>
  <c r="R4" i="58"/>
  <c r="M4" i="58" a="1"/>
  <c r="M21" i="58" s="1"/>
  <c r="U21" i="58" s="1"/>
  <c r="G4" i="58"/>
  <c r="F4" i="58"/>
  <c r="AT3" i="58"/>
  <c r="R3" i="58"/>
  <c r="C3" i="58"/>
  <c r="O10" i="58" s="1"/>
  <c r="R23" i="57"/>
  <c r="G23" i="57"/>
  <c r="F23" i="57"/>
  <c r="R22" i="57"/>
  <c r="G22" i="57"/>
  <c r="F22" i="57"/>
  <c r="R21" i="57"/>
  <c r="G21" i="57"/>
  <c r="F21" i="57"/>
  <c r="R20" i="57"/>
  <c r="G20" i="57"/>
  <c r="F20" i="57"/>
  <c r="R19" i="57"/>
  <c r="G19" i="57"/>
  <c r="F19" i="57"/>
  <c r="V18" i="57"/>
  <c r="R18" i="57"/>
  <c r="G18" i="57"/>
  <c r="F18" i="57"/>
  <c r="R17" i="57"/>
  <c r="G17" i="57"/>
  <c r="F17" i="57"/>
  <c r="R16" i="57"/>
  <c r="G16" i="57"/>
  <c r="F16" i="57"/>
  <c r="R15" i="57"/>
  <c r="G15" i="57"/>
  <c r="F15" i="57"/>
  <c r="R14" i="57"/>
  <c r="G14" i="57"/>
  <c r="F14" i="57"/>
  <c r="R13" i="57"/>
  <c r="G13" i="57"/>
  <c r="F13" i="57"/>
  <c r="V12" i="57"/>
  <c r="R12" i="57"/>
  <c r="G12" i="57"/>
  <c r="F12" i="57"/>
  <c r="C12" i="57"/>
  <c r="C3" i="57" s="1"/>
  <c r="O18" i="57" s="1"/>
  <c r="P18" i="57" s="1"/>
  <c r="R11" i="57"/>
  <c r="G11" i="57"/>
  <c r="F11" i="57"/>
  <c r="R10" i="57"/>
  <c r="G10" i="57"/>
  <c r="F10" i="57"/>
  <c r="C10" i="57"/>
  <c r="V9" i="57"/>
  <c r="R9" i="57"/>
  <c r="G9" i="57"/>
  <c r="F9" i="57"/>
  <c r="R8" i="57"/>
  <c r="G8" i="57"/>
  <c r="F8" i="57"/>
  <c r="C8" i="57"/>
  <c r="Q9" i="57" s="1"/>
  <c r="B8" i="57"/>
  <c r="Q3" i="57" s="1"/>
  <c r="AG3" i="57" s="1"/>
  <c r="AP3" i="57" s="1"/>
  <c r="V7" i="57"/>
  <c r="R7" i="57"/>
  <c r="G7" i="57"/>
  <c r="F7" i="57"/>
  <c r="V6" i="57"/>
  <c r="R6" i="57"/>
  <c r="G6" i="57"/>
  <c r="F6" i="57"/>
  <c r="V5" i="57"/>
  <c r="R5" i="57"/>
  <c r="Q5" i="57"/>
  <c r="G5" i="57"/>
  <c r="F5" i="57"/>
  <c r="C5" i="57"/>
  <c r="B5" i="57"/>
  <c r="W4" i="57"/>
  <c r="R4" i="57"/>
  <c r="M23" i="57"/>
  <c r="U23" i="57" s="1"/>
  <c r="M22" i="57"/>
  <c r="U22" i="57" s="1"/>
  <c r="M20" i="57"/>
  <c r="U20" i="57" s="1"/>
  <c r="M19" i="57"/>
  <c r="U19" i="57" s="1"/>
  <c r="M18" i="57"/>
  <c r="U18" i="57" s="1"/>
  <c r="M17" i="57"/>
  <c r="U17" i="57" s="1"/>
  <c r="M16" i="57"/>
  <c r="U16" i="57" s="1"/>
  <c r="M14" i="57"/>
  <c r="U14" i="57" s="1"/>
  <c r="M13" i="57"/>
  <c r="U13" i="57" s="1"/>
  <c r="M12" i="57"/>
  <c r="U12" i="57" s="1"/>
  <c r="M11" i="57"/>
  <c r="U11" i="57" s="1"/>
  <c r="M10" i="57"/>
  <c r="U10" i="57" s="1"/>
  <c r="M8" i="57"/>
  <c r="U8" i="57" s="1"/>
  <c r="M7" i="57"/>
  <c r="U7" i="57" s="1"/>
  <c r="M6" i="57"/>
  <c r="U6" i="57" s="1"/>
  <c r="M5" i="57"/>
  <c r="U5" i="57" s="1"/>
  <c r="M4" i="57"/>
  <c r="U4" i="57" s="1"/>
  <c r="X4" i="57" s="1"/>
  <c r="M4" i="57" a="1"/>
  <c r="M21" i="57" s="1"/>
  <c r="U21" i="57" s="1"/>
  <c r="G4" i="57"/>
  <c r="F4" i="57"/>
  <c r="AT3" i="57"/>
  <c r="R3" i="57"/>
  <c r="V23" i="56"/>
  <c r="G23" i="56"/>
  <c r="F23" i="56"/>
  <c r="V22" i="56"/>
  <c r="G22" i="56"/>
  <c r="F22" i="56"/>
  <c r="V21" i="56"/>
  <c r="G21" i="56"/>
  <c r="F21" i="56"/>
  <c r="V20" i="56"/>
  <c r="G20" i="56"/>
  <c r="F20" i="56"/>
  <c r="V19" i="56"/>
  <c r="G19" i="56"/>
  <c r="F19" i="56"/>
  <c r="V18" i="56"/>
  <c r="G18" i="56"/>
  <c r="F18" i="56"/>
  <c r="V17" i="56"/>
  <c r="G17" i="56"/>
  <c r="F17" i="56"/>
  <c r="V16" i="56"/>
  <c r="G16" i="56"/>
  <c r="F16" i="56"/>
  <c r="V15" i="56"/>
  <c r="G15" i="56"/>
  <c r="F15" i="56"/>
  <c r="V14" i="56"/>
  <c r="G14" i="56"/>
  <c r="F14" i="56"/>
  <c r="V13" i="56"/>
  <c r="G13" i="56"/>
  <c r="F13" i="56"/>
  <c r="V12" i="56"/>
  <c r="G12" i="56"/>
  <c r="F12" i="56"/>
  <c r="C12" i="56"/>
  <c r="C3" i="56" s="1"/>
  <c r="O23" i="56" s="1"/>
  <c r="P23" i="56" s="1"/>
  <c r="V11" i="56"/>
  <c r="G11" i="56"/>
  <c r="F11" i="56"/>
  <c r="V10" i="56"/>
  <c r="R10" i="56"/>
  <c r="G10" i="56"/>
  <c r="F10" i="56"/>
  <c r="C10" i="56"/>
  <c r="V8" i="56" s="1"/>
  <c r="V9" i="56"/>
  <c r="R9" i="56"/>
  <c r="G9" i="56"/>
  <c r="F9" i="56"/>
  <c r="G8" i="56"/>
  <c r="F8" i="56"/>
  <c r="C8" i="56"/>
  <c r="B8" i="56"/>
  <c r="Q3" i="56" s="1"/>
  <c r="AG3" i="56" s="1"/>
  <c r="AP3" i="56" s="1"/>
  <c r="V7" i="56"/>
  <c r="G7" i="56"/>
  <c r="F7" i="56"/>
  <c r="V6" i="56"/>
  <c r="G6" i="56"/>
  <c r="F6" i="56"/>
  <c r="C6" i="56"/>
  <c r="R23" i="56" s="1"/>
  <c r="V5" i="56"/>
  <c r="G5" i="56"/>
  <c r="F5" i="56"/>
  <c r="C5" i="56"/>
  <c r="B5" i="56"/>
  <c r="W4" i="56"/>
  <c r="V4" i="56"/>
  <c r="R4" i="56"/>
  <c r="M23" i="56"/>
  <c r="U23" i="56" s="1"/>
  <c r="M22" i="56"/>
  <c r="U22" i="56" s="1"/>
  <c r="M19" i="56"/>
  <c r="U19" i="56" s="1"/>
  <c r="M18" i="56"/>
  <c r="U18" i="56" s="1"/>
  <c r="M17" i="56"/>
  <c r="U17" i="56" s="1"/>
  <c r="M16" i="56"/>
  <c r="U16" i="56" s="1"/>
  <c r="M13" i="56"/>
  <c r="U13" i="56" s="1"/>
  <c r="M12" i="56"/>
  <c r="U12" i="56" s="1"/>
  <c r="M11" i="56"/>
  <c r="U11" i="56" s="1"/>
  <c r="M10" i="56"/>
  <c r="U10" i="56" s="1"/>
  <c r="M7" i="56"/>
  <c r="U7" i="56" s="1"/>
  <c r="M6" i="56"/>
  <c r="U6" i="56" s="1"/>
  <c r="M5" i="56"/>
  <c r="U5" i="56" s="1"/>
  <c r="M4" i="56"/>
  <c r="U4" i="56" s="1"/>
  <c r="M4" i="56" a="1"/>
  <c r="M21" i="56" s="1"/>
  <c r="U21" i="56" s="1"/>
  <c r="G4" i="56"/>
  <c r="F4" i="56"/>
  <c r="AT3" i="56"/>
  <c r="AH3" i="56"/>
  <c r="AQ3" i="56" s="1"/>
  <c r="R3" i="56"/>
  <c r="R23" i="55"/>
  <c r="G23" i="55"/>
  <c r="F23" i="55"/>
  <c r="R22" i="55"/>
  <c r="G22" i="55"/>
  <c r="F22" i="55"/>
  <c r="R21" i="55"/>
  <c r="G21" i="55"/>
  <c r="F21" i="55"/>
  <c r="R20" i="55"/>
  <c r="G20" i="55"/>
  <c r="F20" i="55"/>
  <c r="R19" i="55"/>
  <c r="G19" i="55"/>
  <c r="F19" i="55"/>
  <c r="R18" i="55"/>
  <c r="G18" i="55"/>
  <c r="F18" i="55"/>
  <c r="R17" i="55"/>
  <c r="G17" i="55"/>
  <c r="F17" i="55"/>
  <c r="R16" i="55"/>
  <c r="G16" i="55"/>
  <c r="F16" i="55"/>
  <c r="R15" i="55"/>
  <c r="G15" i="55"/>
  <c r="F15" i="55"/>
  <c r="R14" i="55"/>
  <c r="G14" i="55"/>
  <c r="F14" i="55"/>
  <c r="R13" i="55"/>
  <c r="G13" i="55"/>
  <c r="F13" i="55"/>
  <c r="R12" i="55"/>
  <c r="G12" i="55"/>
  <c r="F12" i="55"/>
  <c r="C12" i="55"/>
  <c r="G11" i="55"/>
  <c r="F11" i="55"/>
  <c r="G10" i="55"/>
  <c r="F10" i="55"/>
  <c r="C10" i="55"/>
  <c r="R9" i="55"/>
  <c r="G9" i="55"/>
  <c r="F9" i="55"/>
  <c r="R8" i="55"/>
  <c r="G8" i="55"/>
  <c r="F8" i="55"/>
  <c r="C8" i="55"/>
  <c r="Q11" i="55" s="1"/>
  <c r="B8" i="55"/>
  <c r="Q3" i="55" s="1"/>
  <c r="AG3" i="55" s="1"/>
  <c r="AP3" i="55" s="1"/>
  <c r="R7" i="55"/>
  <c r="G7" i="55"/>
  <c r="F7" i="55"/>
  <c r="R6" i="55"/>
  <c r="G6" i="55"/>
  <c r="F6" i="55"/>
  <c r="C6" i="55"/>
  <c r="G5" i="55"/>
  <c r="F5" i="55"/>
  <c r="C5" i="55"/>
  <c r="B5" i="55"/>
  <c r="W4" i="55"/>
  <c r="R4" i="55"/>
  <c r="M18" i="55"/>
  <c r="U18" i="55" s="1"/>
  <c r="M6" i="55"/>
  <c r="U6" i="55" s="1"/>
  <c r="M4" i="55" a="1"/>
  <c r="M12" i="55" s="1"/>
  <c r="U12" i="55" s="1"/>
  <c r="G4" i="55"/>
  <c r="F4" i="55"/>
  <c r="AT3" i="55"/>
  <c r="C3" i="55"/>
  <c r="G23" i="54"/>
  <c r="F23" i="54"/>
  <c r="G22" i="54"/>
  <c r="F22" i="54"/>
  <c r="G21" i="54"/>
  <c r="F21" i="54"/>
  <c r="G20" i="54"/>
  <c r="F20" i="54"/>
  <c r="G19" i="54"/>
  <c r="F19" i="54"/>
  <c r="G18" i="54"/>
  <c r="F18" i="54"/>
  <c r="G17" i="54"/>
  <c r="F17" i="54"/>
  <c r="G16" i="54"/>
  <c r="F16" i="54"/>
  <c r="G15" i="54"/>
  <c r="F15" i="54"/>
  <c r="G14" i="54"/>
  <c r="F14" i="54"/>
  <c r="G13" i="54"/>
  <c r="F13" i="54"/>
  <c r="G12" i="54"/>
  <c r="F12" i="54"/>
  <c r="C12" i="54"/>
  <c r="V11" i="54"/>
  <c r="G11" i="54"/>
  <c r="F11" i="54"/>
  <c r="V10" i="54"/>
  <c r="G10" i="54"/>
  <c r="F10" i="54"/>
  <c r="C10" i="54"/>
  <c r="V23" i="54" s="1"/>
  <c r="V9" i="54"/>
  <c r="G9" i="54"/>
  <c r="F9" i="54"/>
  <c r="V8" i="54"/>
  <c r="G8" i="54"/>
  <c r="F8" i="54"/>
  <c r="C8" i="54"/>
  <c r="Q11" i="54" s="1"/>
  <c r="B8" i="54"/>
  <c r="G7" i="54"/>
  <c r="F7" i="54"/>
  <c r="G6" i="54"/>
  <c r="F6" i="54"/>
  <c r="C6" i="54"/>
  <c r="V5" i="54"/>
  <c r="G5" i="54"/>
  <c r="F5" i="54"/>
  <c r="C5" i="54"/>
  <c r="B5" i="54"/>
  <c r="W4" i="54"/>
  <c r="V4" i="54"/>
  <c r="Y4" i="54" s="1"/>
  <c r="M23" i="54"/>
  <c r="U23" i="54" s="1"/>
  <c r="M22" i="54"/>
  <c r="U22" i="54" s="1"/>
  <c r="M20" i="54"/>
  <c r="U20" i="54" s="1"/>
  <c r="M17" i="54"/>
  <c r="U17" i="54" s="1"/>
  <c r="M16" i="54"/>
  <c r="U16" i="54" s="1"/>
  <c r="M14" i="54"/>
  <c r="U14" i="54" s="1"/>
  <c r="M11" i="54"/>
  <c r="U11" i="54" s="1"/>
  <c r="M10" i="54"/>
  <c r="U10" i="54" s="1"/>
  <c r="M8" i="54"/>
  <c r="U8" i="54" s="1"/>
  <c r="M5" i="54"/>
  <c r="U5" i="54" s="1"/>
  <c r="M4" i="54"/>
  <c r="U4" i="54" s="1"/>
  <c r="X4" i="54" s="1"/>
  <c r="M4" i="54" a="1"/>
  <c r="M19" i="54" s="1"/>
  <c r="U19" i="54" s="1"/>
  <c r="G4" i="54"/>
  <c r="F4" i="54"/>
  <c r="AT3" i="54"/>
  <c r="Q3" i="54"/>
  <c r="AG3" i="54" s="1"/>
  <c r="AP3" i="54" s="1"/>
  <c r="C3" i="54"/>
  <c r="O10" i="54" s="1"/>
  <c r="P10" i="54" s="1"/>
  <c r="R23" i="53"/>
  <c r="G23" i="53"/>
  <c r="F23" i="53"/>
  <c r="R22" i="53"/>
  <c r="G22" i="53"/>
  <c r="F22" i="53"/>
  <c r="R21" i="53"/>
  <c r="G21" i="53"/>
  <c r="F21" i="53"/>
  <c r="R20" i="53"/>
  <c r="G20" i="53"/>
  <c r="F20" i="53"/>
  <c r="R19" i="53"/>
  <c r="G19" i="53"/>
  <c r="F19" i="53"/>
  <c r="R18" i="53"/>
  <c r="G18" i="53"/>
  <c r="F18" i="53"/>
  <c r="R17" i="53"/>
  <c r="G17" i="53"/>
  <c r="F17" i="53"/>
  <c r="R16" i="53"/>
  <c r="G16" i="53"/>
  <c r="F16" i="53"/>
  <c r="R15" i="53"/>
  <c r="G15" i="53"/>
  <c r="F15" i="53"/>
  <c r="R14" i="53"/>
  <c r="G14" i="53"/>
  <c r="F14" i="53"/>
  <c r="R13" i="53"/>
  <c r="G13" i="53"/>
  <c r="F13" i="53"/>
  <c r="R12" i="53"/>
  <c r="G12" i="53"/>
  <c r="F12" i="53"/>
  <c r="C12" i="53"/>
  <c r="R11" i="53"/>
  <c r="G11" i="53"/>
  <c r="F11" i="53"/>
  <c r="R10" i="53"/>
  <c r="G10" i="53"/>
  <c r="F10" i="53"/>
  <c r="C10" i="53"/>
  <c r="R9" i="53"/>
  <c r="G9" i="53"/>
  <c r="F9" i="53"/>
  <c r="V8" i="53"/>
  <c r="R8" i="53"/>
  <c r="G8" i="53"/>
  <c r="F8" i="53"/>
  <c r="C8" i="53"/>
  <c r="Q19" i="53" s="1"/>
  <c r="B8" i="53"/>
  <c r="Q3" i="53" s="1"/>
  <c r="AG3" i="53" s="1"/>
  <c r="AP3" i="53" s="1"/>
  <c r="R7" i="53"/>
  <c r="G7" i="53"/>
  <c r="F7" i="53"/>
  <c r="R6" i="53"/>
  <c r="G6" i="53"/>
  <c r="F6" i="53"/>
  <c r="R5" i="53"/>
  <c r="G5" i="53"/>
  <c r="F5" i="53"/>
  <c r="C5" i="53"/>
  <c r="B5" i="53"/>
  <c r="W4" i="53"/>
  <c r="R4" i="53"/>
  <c r="M15" i="53"/>
  <c r="U15" i="53" s="1"/>
  <c r="M7" i="53"/>
  <c r="U7" i="53" s="1"/>
  <c r="M4" i="53" a="1"/>
  <c r="M20" i="53" s="1"/>
  <c r="U20" i="53" s="1"/>
  <c r="G4" i="53"/>
  <c r="F4" i="53"/>
  <c r="AT3" i="53"/>
  <c r="AH3" i="53"/>
  <c r="AQ3" i="53" s="1"/>
  <c r="R3" i="53"/>
  <c r="C3" i="53"/>
  <c r="O8" i="53" s="1"/>
  <c r="P8" i="53" s="1"/>
  <c r="V23" i="52"/>
  <c r="G23" i="52"/>
  <c r="F23" i="52"/>
  <c r="V22" i="52"/>
  <c r="G22" i="52"/>
  <c r="F22" i="52"/>
  <c r="V21" i="52"/>
  <c r="G21" i="52"/>
  <c r="F21" i="52"/>
  <c r="V20" i="52"/>
  <c r="G20" i="52"/>
  <c r="F20" i="52"/>
  <c r="V19" i="52"/>
  <c r="G19" i="52"/>
  <c r="F19" i="52"/>
  <c r="V18" i="52"/>
  <c r="G18" i="52"/>
  <c r="F18" i="52"/>
  <c r="V17" i="52"/>
  <c r="G17" i="52"/>
  <c r="F17" i="52"/>
  <c r="V16" i="52"/>
  <c r="G16" i="52"/>
  <c r="F16" i="52"/>
  <c r="V15" i="52"/>
  <c r="G15" i="52"/>
  <c r="F15" i="52"/>
  <c r="V14" i="52"/>
  <c r="G14" i="52"/>
  <c r="F14" i="52"/>
  <c r="V13" i="52"/>
  <c r="G13" i="52"/>
  <c r="F13" i="52"/>
  <c r="V12" i="52"/>
  <c r="G12" i="52"/>
  <c r="F12" i="52"/>
  <c r="C12" i="52"/>
  <c r="C3" i="52" s="1"/>
  <c r="O6" i="52" s="1"/>
  <c r="P6" i="52" s="1"/>
  <c r="V11" i="52"/>
  <c r="G11" i="52"/>
  <c r="F11" i="52"/>
  <c r="V10" i="52"/>
  <c r="G10" i="52"/>
  <c r="F10" i="52"/>
  <c r="C10" i="52"/>
  <c r="V9" i="52"/>
  <c r="G9" i="52"/>
  <c r="F9" i="52"/>
  <c r="V8" i="52"/>
  <c r="G8" i="52"/>
  <c r="F8" i="52"/>
  <c r="C8" i="52"/>
  <c r="Q8" i="52" s="1"/>
  <c r="B8" i="52"/>
  <c r="V7" i="52"/>
  <c r="G7" i="52"/>
  <c r="F7" i="52"/>
  <c r="V6" i="52"/>
  <c r="G6" i="52"/>
  <c r="F6" i="52"/>
  <c r="C6" i="52"/>
  <c r="V5" i="52"/>
  <c r="Q5" i="52"/>
  <c r="G5" i="52"/>
  <c r="F5" i="52"/>
  <c r="C5" i="52"/>
  <c r="B5" i="52"/>
  <c r="Y4" i="52"/>
  <c r="W4" i="52"/>
  <c r="V4" i="52"/>
  <c r="M23" i="52"/>
  <c r="U23" i="52" s="1"/>
  <c r="M22" i="52"/>
  <c r="U22" i="52" s="1"/>
  <c r="M20" i="52"/>
  <c r="U20" i="52" s="1"/>
  <c r="M19" i="52"/>
  <c r="U19" i="52" s="1"/>
  <c r="M18" i="52"/>
  <c r="U18" i="52" s="1"/>
  <c r="M17" i="52"/>
  <c r="U17" i="52" s="1"/>
  <c r="M16" i="52"/>
  <c r="U16" i="52" s="1"/>
  <c r="M14" i="52"/>
  <c r="U14" i="52" s="1"/>
  <c r="M13" i="52"/>
  <c r="U13" i="52" s="1"/>
  <c r="M12" i="52"/>
  <c r="U12" i="52" s="1"/>
  <c r="M11" i="52"/>
  <c r="U11" i="52" s="1"/>
  <c r="M10" i="52"/>
  <c r="U10" i="52" s="1"/>
  <c r="M8" i="52"/>
  <c r="U8" i="52" s="1"/>
  <c r="M7" i="52"/>
  <c r="U7" i="52" s="1"/>
  <c r="M6" i="52"/>
  <c r="U6" i="52" s="1"/>
  <c r="M5" i="52"/>
  <c r="U5" i="52" s="1"/>
  <c r="M4" i="52"/>
  <c r="U4" i="52" s="1"/>
  <c r="X4" i="52" s="1"/>
  <c r="Z4" i="52" s="1"/>
  <c r="M4" i="52" a="1"/>
  <c r="M21" i="52" s="1"/>
  <c r="U21" i="52" s="1"/>
  <c r="G4" i="52"/>
  <c r="F4" i="52"/>
  <c r="AT3" i="52"/>
  <c r="Q3" i="52"/>
  <c r="AG3" i="52" s="1"/>
  <c r="AP3" i="52" s="1"/>
  <c r="V23" i="51"/>
  <c r="G23" i="51"/>
  <c r="F23" i="51"/>
  <c r="V22" i="51"/>
  <c r="G22" i="51"/>
  <c r="F22" i="51"/>
  <c r="V21" i="51"/>
  <c r="G21" i="51"/>
  <c r="F21" i="51"/>
  <c r="V20" i="51"/>
  <c r="G20" i="51"/>
  <c r="F20" i="51"/>
  <c r="V19" i="51"/>
  <c r="G19" i="51"/>
  <c r="F19" i="51"/>
  <c r="V18" i="51"/>
  <c r="G18" i="51"/>
  <c r="F18" i="51"/>
  <c r="V17" i="51"/>
  <c r="G17" i="51"/>
  <c r="F17" i="51"/>
  <c r="V16" i="51"/>
  <c r="G16" i="51"/>
  <c r="F16" i="51"/>
  <c r="V15" i="51"/>
  <c r="G15" i="51"/>
  <c r="F15" i="51"/>
  <c r="V14" i="51"/>
  <c r="G14" i="51"/>
  <c r="F14" i="51"/>
  <c r="V13" i="51"/>
  <c r="G13" i="51"/>
  <c r="F13" i="51"/>
  <c r="V12" i="51"/>
  <c r="G12" i="51"/>
  <c r="F12" i="51"/>
  <c r="C12" i="51"/>
  <c r="C3" i="51" s="1"/>
  <c r="O22" i="51" s="1"/>
  <c r="V11" i="51"/>
  <c r="G11" i="51"/>
  <c r="F11" i="51"/>
  <c r="V10" i="51"/>
  <c r="G10" i="51"/>
  <c r="F10" i="51"/>
  <c r="C10" i="51"/>
  <c r="V8" i="51" s="1"/>
  <c r="V9" i="51"/>
  <c r="G9" i="51"/>
  <c r="F9" i="51"/>
  <c r="G8" i="51"/>
  <c r="F8" i="51"/>
  <c r="C8" i="51"/>
  <c r="Q5" i="51" s="1"/>
  <c r="B8" i="51"/>
  <c r="Q3" i="51" s="1"/>
  <c r="AG3" i="51" s="1"/>
  <c r="AP3" i="51" s="1"/>
  <c r="V7" i="51"/>
  <c r="G7" i="51"/>
  <c r="F7" i="51"/>
  <c r="V6" i="51"/>
  <c r="U6" i="51"/>
  <c r="G6" i="51"/>
  <c r="F6" i="51"/>
  <c r="C6" i="51"/>
  <c r="V5" i="51"/>
  <c r="G5" i="51"/>
  <c r="F5" i="51"/>
  <c r="C5" i="51"/>
  <c r="B5" i="51"/>
  <c r="W4" i="51"/>
  <c r="V4" i="51"/>
  <c r="M23" i="51"/>
  <c r="U23" i="51" s="1"/>
  <c r="M22" i="51"/>
  <c r="U22" i="51" s="1"/>
  <c r="M19" i="51"/>
  <c r="U19" i="51" s="1"/>
  <c r="M18" i="51"/>
  <c r="U18" i="51" s="1"/>
  <c r="M17" i="51"/>
  <c r="U17" i="51" s="1"/>
  <c r="M16" i="51"/>
  <c r="U16" i="51" s="1"/>
  <c r="M13" i="51"/>
  <c r="U13" i="51" s="1"/>
  <c r="M12" i="51"/>
  <c r="U12" i="51" s="1"/>
  <c r="M11" i="51"/>
  <c r="U11" i="51" s="1"/>
  <c r="M10" i="51"/>
  <c r="U10" i="51" s="1"/>
  <c r="M7" i="51"/>
  <c r="U7" i="51" s="1"/>
  <c r="M6" i="51"/>
  <c r="M5" i="51"/>
  <c r="U5" i="51" s="1"/>
  <c r="M4" i="51"/>
  <c r="U4" i="51" s="1"/>
  <c r="M4" i="51" a="1"/>
  <c r="M21" i="51" s="1"/>
  <c r="U21" i="51" s="1"/>
  <c r="G4" i="51"/>
  <c r="F4" i="51"/>
  <c r="AT3" i="51"/>
  <c r="G23" i="50"/>
  <c r="F23" i="50"/>
  <c r="G22" i="50"/>
  <c r="F22" i="50"/>
  <c r="R21" i="50"/>
  <c r="G21" i="50"/>
  <c r="F21" i="50"/>
  <c r="G20" i="50"/>
  <c r="F20" i="50"/>
  <c r="R19" i="50"/>
  <c r="G19" i="50"/>
  <c r="F19" i="50"/>
  <c r="G18" i="50"/>
  <c r="F18" i="50"/>
  <c r="G17" i="50"/>
  <c r="F17" i="50"/>
  <c r="G16" i="50"/>
  <c r="F16" i="50"/>
  <c r="G15" i="50"/>
  <c r="F15" i="50"/>
  <c r="G14" i="50"/>
  <c r="F14" i="50"/>
  <c r="G13" i="50"/>
  <c r="F13" i="50"/>
  <c r="R12" i="50"/>
  <c r="G12" i="50"/>
  <c r="F12" i="50"/>
  <c r="C12" i="50"/>
  <c r="G11" i="50"/>
  <c r="F11" i="50"/>
  <c r="G10" i="50"/>
  <c r="F10" i="50"/>
  <c r="C10" i="50"/>
  <c r="V14" i="50" s="1"/>
  <c r="G9" i="50"/>
  <c r="F9" i="50"/>
  <c r="G8" i="50"/>
  <c r="F8" i="50"/>
  <c r="C8" i="50"/>
  <c r="Q11" i="50" s="1"/>
  <c r="B8" i="50"/>
  <c r="V7" i="50"/>
  <c r="Q7" i="50"/>
  <c r="G7" i="50"/>
  <c r="F7" i="50"/>
  <c r="R6" i="50"/>
  <c r="Q6" i="50"/>
  <c r="G6" i="50"/>
  <c r="F6" i="50"/>
  <c r="C6" i="50"/>
  <c r="R18" i="50" s="1"/>
  <c r="V5" i="50"/>
  <c r="Q5" i="50"/>
  <c r="G5" i="50"/>
  <c r="F5" i="50"/>
  <c r="C5" i="50"/>
  <c r="B5" i="50"/>
  <c r="W4" i="50"/>
  <c r="M4" i="50" a="1"/>
  <c r="G4" i="50"/>
  <c r="F4" i="50"/>
  <c r="AT3" i="50"/>
  <c r="Q3" i="50"/>
  <c r="AG3" i="50" s="1"/>
  <c r="AP3" i="50" s="1"/>
  <c r="C3" i="50"/>
  <c r="O8" i="50" s="1"/>
  <c r="P8" i="50" s="1"/>
  <c r="AC23" i="49"/>
  <c r="V23" i="49"/>
  <c r="R23" i="49"/>
  <c r="I23" i="49"/>
  <c r="J23" i="49" s="1"/>
  <c r="H23" i="49"/>
  <c r="G23" i="49"/>
  <c r="F23" i="49"/>
  <c r="V22" i="49"/>
  <c r="R22" i="49"/>
  <c r="H22" i="49"/>
  <c r="I22" i="49" s="1"/>
  <c r="J22" i="49" s="1"/>
  <c r="G22" i="49"/>
  <c r="F22" i="49"/>
  <c r="V21" i="49"/>
  <c r="R21" i="49"/>
  <c r="J21" i="49"/>
  <c r="I21" i="49"/>
  <c r="H21" i="49"/>
  <c r="G21" i="49"/>
  <c r="F21" i="49"/>
  <c r="V20" i="49"/>
  <c r="R20" i="49"/>
  <c r="H20" i="49"/>
  <c r="I20" i="49" s="1"/>
  <c r="J20" i="49" s="1"/>
  <c r="G20" i="49"/>
  <c r="F20" i="49"/>
  <c r="V19" i="49"/>
  <c r="R19" i="49"/>
  <c r="I19" i="49"/>
  <c r="J19" i="49" s="1"/>
  <c r="H19" i="49"/>
  <c r="G19" i="49"/>
  <c r="F19" i="49"/>
  <c r="V18" i="49"/>
  <c r="R18" i="49"/>
  <c r="H18" i="49"/>
  <c r="I18" i="49" s="1"/>
  <c r="J18" i="49" s="1"/>
  <c r="G18" i="49"/>
  <c r="F18" i="49"/>
  <c r="V17" i="49"/>
  <c r="R17" i="49"/>
  <c r="J17" i="49"/>
  <c r="I17" i="49"/>
  <c r="H17" i="49"/>
  <c r="G17" i="49"/>
  <c r="F17" i="49"/>
  <c r="V16" i="49"/>
  <c r="R16" i="49"/>
  <c r="H16" i="49"/>
  <c r="I16" i="49" s="1"/>
  <c r="J16" i="49" s="1"/>
  <c r="G16" i="49"/>
  <c r="F16" i="49"/>
  <c r="V15" i="49"/>
  <c r="R15" i="49"/>
  <c r="J15" i="49"/>
  <c r="I15" i="49"/>
  <c r="H15" i="49"/>
  <c r="G15" i="49"/>
  <c r="F15" i="49"/>
  <c r="V14" i="49"/>
  <c r="R14" i="49"/>
  <c r="H14" i="49"/>
  <c r="I14" i="49" s="1"/>
  <c r="J14" i="49" s="1"/>
  <c r="G14" i="49"/>
  <c r="F14" i="49"/>
  <c r="V13" i="49"/>
  <c r="R13" i="49"/>
  <c r="G13" i="49"/>
  <c r="F13" i="49"/>
  <c r="H13" i="49" s="1"/>
  <c r="I13" i="49" s="1"/>
  <c r="J13" i="49" s="1"/>
  <c r="V12" i="49"/>
  <c r="R12" i="49"/>
  <c r="H12" i="49"/>
  <c r="I12" i="49" s="1"/>
  <c r="J12" i="49" s="1"/>
  <c r="G12" i="49"/>
  <c r="F12" i="49"/>
  <c r="V11" i="49"/>
  <c r="R11" i="49"/>
  <c r="G11" i="49"/>
  <c r="F11" i="49"/>
  <c r="V10" i="49"/>
  <c r="R10" i="49"/>
  <c r="H10" i="49"/>
  <c r="I10" i="49" s="1"/>
  <c r="J10" i="49" s="1"/>
  <c r="G10" i="49"/>
  <c r="F10" i="49"/>
  <c r="V9" i="49"/>
  <c r="R9" i="49"/>
  <c r="H9" i="49"/>
  <c r="I9" i="49" s="1"/>
  <c r="J9" i="49" s="1"/>
  <c r="G9" i="49"/>
  <c r="F9" i="49"/>
  <c r="C9" i="49"/>
  <c r="H11" i="49" s="1"/>
  <c r="I11" i="49" s="1"/>
  <c r="J11" i="49" s="1"/>
  <c r="V8" i="49"/>
  <c r="R8" i="49"/>
  <c r="G8" i="49"/>
  <c r="F8" i="49"/>
  <c r="H8" i="49" s="1"/>
  <c r="I8" i="49" s="1"/>
  <c r="J8" i="49" s="1"/>
  <c r="C8" i="49"/>
  <c r="Q6" i="49" s="1"/>
  <c r="B8" i="49"/>
  <c r="Q3" i="49" s="1"/>
  <c r="AG3" i="49" s="1"/>
  <c r="AP3" i="49" s="1"/>
  <c r="V7" i="49"/>
  <c r="R7" i="49"/>
  <c r="Q7" i="49"/>
  <c r="G7" i="49"/>
  <c r="F7" i="49"/>
  <c r="H7" i="49" s="1"/>
  <c r="I7" i="49" s="1"/>
  <c r="J7" i="49" s="1"/>
  <c r="V6" i="49"/>
  <c r="R6" i="49"/>
  <c r="G6" i="49"/>
  <c r="F6" i="49"/>
  <c r="H6" i="49" s="1"/>
  <c r="I6" i="49" s="1"/>
  <c r="J6" i="49" s="1"/>
  <c r="V5" i="49"/>
  <c r="R5" i="49"/>
  <c r="Q5" i="49"/>
  <c r="G5" i="49"/>
  <c r="F5" i="49"/>
  <c r="H5" i="49" s="1"/>
  <c r="I5" i="49" s="1"/>
  <c r="J5" i="49" s="1"/>
  <c r="Y4" i="49"/>
  <c r="W4" i="49"/>
  <c r="V4" i="49"/>
  <c r="R4" i="49"/>
  <c r="M23" i="49"/>
  <c r="U23" i="49" s="1"/>
  <c r="M22" i="49"/>
  <c r="U22" i="49" s="1"/>
  <c r="M21" i="49"/>
  <c r="U21" i="49" s="1"/>
  <c r="M20" i="49"/>
  <c r="U20" i="49" s="1"/>
  <c r="M16" i="49"/>
  <c r="U16" i="49" s="1"/>
  <c r="M15" i="49"/>
  <c r="U15" i="49" s="1"/>
  <c r="M14" i="49"/>
  <c r="U14" i="49" s="1"/>
  <c r="M12" i="49"/>
  <c r="U12" i="49" s="1"/>
  <c r="M9" i="49"/>
  <c r="U9" i="49" s="1"/>
  <c r="M8" i="49"/>
  <c r="U8" i="49" s="1"/>
  <c r="M6" i="49"/>
  <c r="U6" i="49" s="1"/>
  <c r="M5" i="49"/>
  <c r="U5" i="49" s="1"/>
  <c r="M4" i="49" a="1"/>
  <c r="H4" i="49"/>
  <c r="I4" i="49" s="1"/>
  <c r="J4" i="49" s="1"/>
  <c r="K4" i="49" s="1"/>
  <c r="G4" i="49"/>
  <c r="F4" i="49"/>
  <c r="AT3" i="49"/>
  <c r="R3" i="49"/>
  <c r="C3" i="49"/>
  <c r="O6" i="49" s="1"/>
  <c r="P6" i="49" s="1"/>
  <c r="G98" i="48"/>
  <c r="F98" i="48"/>
  <c r="AX97" i="48"/>
  <c r="G97" i="48"/>
  <c r="F97" i="48"/>
  <c r="AX96" i="48"/>
  <c r="G96" i="48"/>
  <c r="F96" i="48"/>
  <c r="AX95" i="48"/>
  <c r="G95" i="48"/>
  <c r="F95" i="48"/>
  <c r="AX94" i="48"/>
  <c r="G94" i="48"/>
  <c r="F94" i="48"/>
  <c r="AX93" i="48"/>
  <c r="G93" i="48"/>
  <c r="F93" i="48"/>
  <c r="AX92" i="48"/>
  <c r="G92" i="48"/>
  <c r="F92" i="48"/>
  <c r="AX91" i="48"/>
  <c r="G91" i="48"/>
  <c r="F91" i="48"/>
  <c r="AX90" i="48"/>
  <c r="G90" i="48"/>
  <c r="F90" i="48"/>
  <c r="AX89" i="48"/>
  <c r="G89" i="48"/>
  <c r="F89" i="48"/>
  <c r="AX88" i="48"/>
  <c r="G88" i="48"/>
  <c r="F88" i="48"/>
  <c r="AX87" i="48"/>
  <c r="G87" i="48"/>
  <c r="F87" i="48"/>
  <c r="AX86" i="48"/>
  <c r="G86" i="48"/>
  <c r="F86" i="48"/>
  <c r="AX85" i="48"/>
  <c r="G85" i="48"/>
  <c r="F85" i="48"/>
  <c r="AX84" i="48"/>
  <c r="G84" i="48"/>
  <c r="F84" i="48"/>
  <c r="AX83" i="48"/>
  <c r="G83" i="48"/>
  <c r="F83" i="48"/>
  <c r="AX82" i="48"/>
  <c r="G82" i="48"/>
  <c r="F82" i="48"/>
  <c r="AX81" i="48"/>
  <c r="G81" i="48"/>
  <c r="F81" i="48"/>
  <c r="AX80" i="48"/>
  <c r="G80" i="48"/>
  <c r="F80" i="48"/>
  <c r="AX79" i="48"/>
  <c r="G79" i="48"/>
  <c r="F79" i="48"/>
  <c r="AX78" i="48"/>
  <c r="G78" i="48"/>
  <c r="F78" i="48"/>
  <c r="AX77" i="48"/>
  <c r="G77" i="48"/>
  <c r="F77" i="48"/>
  <c r="AX76" i="48"/>
  <c r="G76" i="48"/>
  <c r="F76" i="48"/>
  <c r="AX75" i="48"/>
  <c r="G75" i="48"/>
  <c r="F75" i="48"/>
  <c r="AX74" i="48"/>
  <c r="G74" i="48"/>
  <c r="F74" i="48"/>
  <c r="AX73" i="48"/>
  <c r="G73" i="48"/>
  <c r="F73" i="48"/>
  <c r="AX72" i="48"/>
  <c r="G72" i="48"/>
  <c r="F72" i="48"/>
  <c r="AX71" i="48"/>
  <c r="G71" i="48"/>
  <c r="F71" i="48"/>
  <c r="AX70" i="48"/>
  <c r="G70" i="48"/>
  <c r="F70" i="48"/>
  <c r="V69" i="48"/>
  <c r="G69" i="48"/>
  <c r="F69" i="48"/>
  <c r="G68" i="48"/>
  <c r="F68" i="48"/>
  <c r="G67" i="48"/>
  <c r="F67" i="48"/>
  <c r="V66" i="48"/>
  <c r="G66" i="48"/>
  <c r="F66" i="48"/>
  <c r="G65" i="48"/>
  <c r="F65" i="48"/>
  <c r="V64" i="48"/>
  <c r="G64" i="48"/>
  <c r="F64" i="48"/>
  <c r="G63" i="48"/>
  <c r="F63" i="48"/>
  <c r="G62" i="48"/>
  <c r="F62" i="48"/>
  <c r="V61" i="48"/>
  <c r="G61" i="48"/>
  <c r="F61" i="48"/>
  <c r="V60" i="48"/>
  <c r="G60" i="48"/>
  <c r="F60" i="48"/>
  <c r="G59" i="48"/>
  <c r="F59" i="48"/>
  <c r="G58" i="48"/>
  <c r="F58" i="48"/>
  <c r="V57" i="48"/>
  <c r="G57" i="48"/>
  <c r="F57" i="48"/>
  <c r="G56" i="48"/>
  <c r="F56" i="48"/>
  <c r="V55" i="48"/>
  <c r="G55" i="48"/>
  <c r="F55" i="48"/>
  <c r="G54" i="48"/>
  <c r="F54" i="48"/>
  <c r="G53" i="48"/>
  <c r="F53" i="48"/>
  <c r="V52" i="48"/>
  <c r="G52" i="48"/>
  <c r="F52" i="48"/>
  <c r="V51" i="48"/>
  <c r="G51" i="48"/>
  <c r="F51" i="48"/>
  <c r="G50" i="48"/>
  <c r="F50" i="48"/>
  <c r="G49" i="48"/>
  <c r="F49" i="48"/>
  <c r="V48" i="48"/>
  <c r="G48" i="48"/>
  <c r="F48" i="48"/>
  <c r="G47" i="48"/>
  <c r="F47" i="48"/>
  <c r="V46" i="48"/>
  <c r="G46" i="48"/>
  <c r="F46" i="48"/>
  <c r="G45" i="48"/>
  <c r="F45" i="48"/>
  <c r="G44" i="48"/>
  <c r="F44" i="48"/>
  <c r="V43" i="48"/>
  <c r="G43" i="48"/>
  <c r="F43" i="48"/>
  <c r="V42" i="48"/>
  <c r="G42" i="48"/>
  <c r="F42" i="48"/>
  <c r="G41" i="48"/>
  <c r="F41" i="48"/>
  <c r="G40" i="48"/>
  <c r="F40" i="48"/>
  <c r="V39" i="48"/>
  <c r="G39" i="48"/>
  <c r="F39" i="48"/>
  <c r="G38" i="48"/>
  <c r="F38" i="48"/>
  <c r="V37" i="48"/>
  <c r="G37" i="48"/>
  <c r="F37" i="48"/>
  <c r="G36" i="48"/>
  <c r="F36" i="48"/>
  <c r="G35" i="48"/>
  <c r="F35" i="48"/>
  <c r="V34" i="48"/>
  <c r="G34" i="48"/>
  <c r="F34" i="48"/>
  <c r="V33" i="48"/>
  <c r="G33" i="48"/>
  <c r="F33" i="48"/>
  <c r="G32" i="48"/>
  <c r="F32" i="48"/>
  <c r="G31" i="48"/>
  <c r="F31" i="48"/>
  <c r="V30" i="48"/>
  <c r="G30" i="48"/>
  <c r="F30" i="48"/>
  <c r="G29" i="48"/>
  <c r="F29" i="48"/>
  <c r="V28" i="48"/>
  <c r="G28" i="48"/>
  <c r="F28" i="48"/>
  <c r="R27" i="48"/>
  <c r="G27" i="48"/>
  <c r="F27" i="48"/>
  <c r="G26" i="48"/>
  <c r="F26" i="48"/>
  <c r="V25" i="48"/>
  <c r="G25" i="48"/>
  <c r="F25" i="48"/>
  <c r="V24" i="48"/>
  <c r="G24" i="48"/>
  <c r="F24" i="48"/>
  <c r="G23" i="48"/>
  <c r="F23" i="48"/>
  <c r="G22" i="48"/>
  <c r="F22" i="48"/>
  <c r="V21" i="48"/>
  <c r="G21" i="48"/>
  <c r="F21" i="48"/>
  <c r="G20" i="48"/>
  <c r="F20" i="48"/>
  <c r="V19" i="48"/>
  <c r="G19" i="48"/>
  <c r="F19" i="48"/>
  <c r="G18" i="48"/>
  <c r="F18" i="48"/>
  <c r="G17" i="48"/>
  <c r="F17" i="48"/>
  <c r="V16" i="48"/>
  <c r="G16" i="48"/>
  <c r="F16" i="48"/>
  <c r="V15" i="48"/>
  <c r="G15" i="48"/>
  <c r="F15" i="48"/>
  <c r="G14" i="48"/>
  <c r="F14" i="48"/>
  <c r="G13" i="48"/>
  <c r="F13" i="48"/>
  <c r="V12" i="48"/>
  <c r="G12" i="48"/>
  <c r="F12" i="48"/>
  <c r="C12" i="48"/>
  <c r="V11" i="48"/>
  <c r="G11" i="48"/>
  <c r="F11" i="48"/>
  <c r="G10" i="48"/>
  <c r="F10" i="48"/>
  <c r="C10" i="48"/>
  <c r="V9" i="48"/>
  <c r="G9" i="48"/>
  <c r="F9" i="48"/>
  <c r="V8" i="48"/>
  <c r="R8" i="48"/>
  <c r="G8" i="48"/>
  <c r="F8" i="48"/>
  <c r="V7" i="48"/>
  <c r="G7" i="48"/>
  <c r="F7" i="48"/>
  <c r="R6" i="48"/>
  <c r="G6" i="48"/>
  <c r="F6" i="48"/>
  <c r="C6" i="48"/>
  <c r="R68" i="48" s="1"/>
  <c r="R5" i="48"/>
  <c r="G5" i="48"/>
  <c r="F5" i="48"/>
  <c r="C5" i="48"/>
  <c r="W4" i="48"/>
  <c r="R4" i="48"/>
  <c r="M69" i="48"/>
  <c r="U69" i="48" s="1"/>
  <c r="M64" i="48"/>
  <c r="U64" i="48" s="1"/>
  <c r="M63" i="48"/>
  <c r="U63" i="48" s="1"/>
  <c r="M62" i="48"/>
  <c r="U62" i="48" s="1"/>
  <c r="M57" i="48"/>
  <c r="U57" i="48" s="1"/>
  <c r="M56" i="48"/>
  <c r="U56" i="48" s="1"/>
  <c r="M54" i="48"/>
  <c r="U54" i="48" s="1"/>
  <c r="M50" i="48"/>
  <c r="U50" i="48" s="1"/>
  <c r="M48" i="48"/>
  <c r="U48" i="48" s="1"/>
  <c r="M47" i="48"/>
  <c r="U47" i="48" s="1"/>
  <c r="M42" i="48"/>
  <c r="U42" i="48" s="1"/>
  <c r="M41" i="48"/>
  <c r="U41" i="48" s="1"/>
  <c r="M40" i="48"/>
  <c r="U40" i="48" s="1"/>
  <c r="M35" i="48"/>
  <c r="U35" i="48" s="1"/>
  <c r="M34" i="48"/>
  <c r="U34" i="48" s="1"/>
  <c r="M33" i="48"/>
  <c r="U33" i="48" s="1"/>
  <c r="M28" i="48"/>
  <c r="U28" i="48" s="1"/>
  <c r="M27" i="48"/>
  <c r="U27" i="48" s="1"/>
  <c r="M26" i="48"/>
  <c r="U26" i="48" s="1"/>
  <c r="M21" i="48"/>
  <c r="U21" i="48" s="1"/>
  <c r="M20" i="48"/>
  <c r="U20" i="48" s="1"/>
  <c r="M18" i="48"/>
  <c r="U18" i="48" s="1"/>
  <c r="M14" i="48"/>
  <c r="U14" i="48" s="1"/>
  <c r="M12" i="48"/>
  <c r="U12" i="48" s="1"/>
  <c r="M11" i="48"/>
  <c r="U11" i="48" s="1"/>
  <c r="M6" i="48"/>
  <c r="U6" i="48" s="1"/>
  <c r="M5" i="48"/>
  <c r="U5" i="48" s="1"/>
  <c r="M4" i="48"/>
  <c r="U4" i="48" s="1"/>
  <c r="X4" i="48" s="1"/>
  <c r="M4" i="48" a="1"/>
  <c r="M66" i="48" s="1"/>
  <c r="U66" i="48" s="1"/>
  <c r="G4" i="48"/>
  <c r="F4" i="48"/>
  <c r="AT3" i="48"/>
  <c r="O3" i="48"/>
  <c r="AE3" i="48" s="1"/>
  <c r="AN3" i="48" s="1"/>
  <c r="G98" i="47"/>
  <c r="F98" i="47"/>
  <c r="AX97" i="47"/>
  <c r="G97" i="47"/>
  <c r="F97" i="47"/>
  <c r="AX96" i="47"/>
  <c r="G96" i="47"/>
  <c r="F96" i="47"/>
  <c r="AX95" i="47"/>
  <c r="G95" i="47"/>
  <c r="F95" i="47"/>
  <c r="AX94" i="47"/>
  <c r="F94" i="47"/>
  <c r="AX93" i="47"/>
  <c r="G93" i="47"/>
  <c r="F93" i="47"/>
  <c r="AX92" i="47"/>
  <c r="G92" i="47"/>
  <c r="F92" i="47"/>
  <c r="AX91" i="47"/>
  <c r="G91" i="47"/>
  <c r="F91" i="47"/>
  <c r="AX90" i="47"/>
  <c r="G90" i="47"/>
  <c r="F90" i="47"/>
  <c r="AX89" i="47"/>
  <c r="G89" i="47"/>
  <c r="F89" i="47"/>
  <c r="AX88" i="47"/>
  <c r="G88" i="47"/>
  <c r="F88" i="47"/>
  <c r="AX87" i="47"/>
  <c r="G87" i="47"/>
  <c r="F87" i="47"/>
  <c r="AX86" i="47"/>
  <c r="G86" i="47"/>
  <c r="F86" i="47"/>
  <c r="AX85" i="47"/>
  <c r="G85" i="47"/>
  <c r="F85" i="47"/>
  <c r="AX84" i="47"/>
  <c r="G84" i="47"/>
  <c r="F84" i="47"/>
  <c r="AX83" i="47"/>
  <c r="G83" i="47"/>
  <c r="F83" i="47"/>
  <c r="AX82" i="47"/>
  <c r="G82" i="47"/>
  <c r="F82" i="47"/>
  <c r="AX81" i="47"/>
  <c r="G81" i="47"/>
  <c r="F81" i="47"/>
  <c r="AX80" i="47"/>
  <c r="G80" i="47"/>
  <c r="F80" i="47"/>
  <c r="G79" i="47"/>
  <c r="F79" i="47"/>
  <c r="G78" i="47"/>
  <c r="F78" i="47"/>
  <c r="G77" i="47"/>
  <c r="F77" i="47"/>
  <c r="G76" i="47"/>
  <c r="F76" i="47"/>
  <c r="G75" i="47"/>
  <c r="F75" i="47"/>
  <c r="G74" i="47"/>
  <c r="F74" i="47"/>
  <c r="G73" i="47"/>
  <c r="F73" i="47"/>
  <c r="R72" i="47"/>
  <c r="G72" i="47"/>
  <c r="F72" i="47"/>
  <c r="G71" i="47"/>
  <c r="F71" i="47"/>
  <c r="G70" i="47"/>
  <c r="F70" i="47"/>
  <c r="G69" i="47"/>
  <c r="F69" i="47"/>
  <c r="G68" i="47"/>
  <c r="F68" i="47"/>
  <c r="G67" i="47"/>
  <c r="F67" i="47"/>
  <c r="G66" i="47"/>
  <c r="F66" i="47"/>
  <c r="G65" i="47"/>
  <c r="F65" i="47"/>
  <c r="G64" i="47"/>
  <c r="F64" i="47"/>
  <c r="R63" i="47"/>
  <c r="G63" i="47"/>
  <c r="F63" i="47"/>
  <c r="G62" i="47"/>
  <c r="F62" i="47"/>
  <c r="G61" i="47"/>
  <c r="F61" i="47"/>
  <c r="G60" i="47"/>
  <c r="F60" i="47"/>
  <c r="G59" i="47"/>
  <c r="F59" i="47"/>
  <c r="G58" i="47"/>
  <c r="F58" i="47"/>
  <c r="G57" i="47"/>
  <c r="F57" i="47"/>
  <c r="G56" i="47"/>
  <c r="F56" i="47"/>
  <c r="G55" i="47"/>
  <c r="F55" i="47"/>
  <c r="R54" i="47"/>
  <c r="G54" i="47"/>
  <c r="F54" i="47"/>
  <c r="G53" i="47"/>
  <c r="F53" i="47"/>
  <c r="G52" i="47"/>
  <c r="F52" i="47"/>
  <c r="G51" i="47"/>
  <c r="F51" i="47"/>
  <c r="G50" i="47"/>
  <c r="F50" i="47"/>
  <c r="R49" i="47"/>
  <c r="G49" i="47"/>
  <c r="F49" i="47"/>
  <c r="G48" i="47"/>
  <c r="F48" i="47"/>
  <c r="G47" i="47"/>
  <c r="F47" i="47"/>
  <c r="R46" i="47"/>
  <c r="G46" i="47"/>
  <c r="F46" i="47"/>
  <c r="G45" i="47"/>
  <c r="F45" i="47"/>
  <c r="G44" i="47"/>
  <c r="F44" i="47"/>
  <c r="R43" i="47"/>
  <c r="G43" i="47"/>
  <c r="F43" i="47"/>
  <c r="G42" i="47"/>
  <c r="F42" i="47"/>
  <c r="G41" i="47"/>
  <c r="F41" i="47"/>
  <c r="R40" i="47"/>
  <c r="G40" i="47"/>
  <c r="F40" i="47"/>
  <c r="R39" i="47"/>
  <c r="G39" i="47"/>
  <c r="F39" i="47"/>
  <c r="G38" i="47"/>
  <c r="F38" i="47"/>
  <c r="R37" i="47"/>
  <c r="G37" i="47"/>
  <c r="F37" i="47"/>
  <c r="R36" i="47"/>
  <c r="G36" i="47"/>
  <c r="F36" i="47"/>
  <c r="G35" i="47"/>
  <c r="F35" i="47"/>
  <c r="R34" i="47"/>
  <c r="G34" i="47"/>
  <c r="F34" i="47"/>
  <c r="R33" i="47"/>
  <c r="G33" i="47"/>
  <c r="F33" i="47"/>
  <c r="G32" i="47"/>
  <c r="F32" i="47"/>
  <c r="R31" i="47"/>
  <c r="G31" i="47"/>
  <c r="F31" i="47"/>
  <c r="R30" i="47"/>
  <c r="G30" i="47"/>
  <c r="F30" i="47"/>
  <c r="G29" i="47"/>
  <c r="F29" i="47"/>
  <c r="R28" i="47"/>
  <c r="G28" i="47"/>
  <c r="F28" i="47"/>
  <c r="R27" i="47"/>
  <c r="G27" i="47"/>
  <c r="F27" i="47"/>
  <c r="G26" i="47"/>
  <c r="F26" i="47"/>
  <c r="R25" i="47"/>
  <c r="G25" i="47"/>
  <c r="F25" i="47"/>
  <c r="R24" i="47"/>
  <c r="G24" i="47"/>
  <c r="F24" i="47"/>
  <c r="G23" i="47"/>
  <c r="F23" i="47"/>
  <c r="R22" i="47"/>
  <c r="G22" i="47"/>
  <c r="F22" i="47"/>
  <c r="R21" i="47"/>
  <c r="G21" i="47"/>
  <c r="F21" i="47"/>
  <c r="G20" i="47"/>
  <c r="F20" i="47"/>
  <c r="R19" i="47"/>
  <c r="G19" i="47"/>
  <c r="F19" i="47"/>
  <c r="R18" i="47"/>
  <c r="G18" i="47"/>
  <c r="F18" i="47"/>
  <c r="G17" i="47"/>
  <c r="F17" i="47"/>
  <c r="R16" i="47"/>
  <c r="G16" i="47"/>
  <c r="F16" i="47"/>
  <c r="R15" i="47"/>
  <c r="G15" i="47"/>
  <c r="F15" i="47"/>
  <c r="G14" i="47"/>
  <c r="F14" i="47"/>
  <c r="R13" i="47"/>
  <c r="G13" i="47"/>
  <c r="F13" i="47"/>
  <c r="R12" i="47"/>
  <c r="G12" i="47"/>
  <c r="F12" i="47"/>
  <c r="C12" i="47"/>
  <c r="G11" i="47"/>
  <c r="F11" i="47"/>
  <c r="G10" i="47"/>
  <c r="F10" i="47"/>
  <c r="C10" i="47"/>
  <c r="V73" i="47" s="1"/>
  <c r="V9" i="47"/>
  <c r="G9" i="47"/>
  <c r="F9" i="47"/>
  <c r="G8" i="47"/>
  <c r="F8" i="47"/>
  <c r="R7" i="47"/>
  <c r="G7" i="47"/>
  <c r="F7" i="47"/>
  <c r="R6" i="47"/>
  <c r="G6" i="47"/>
  <c r="F6" i="47"/>
  <c r="C6" i="47"/>
  <c r="R8" i="47" s="1"/>
  <c r="G5" i="47"/>
  <c r="F5" i="47"/>
  <c r="C5" i="47"/>
  <c r="W4" i="47"/>
  <c r="M78" i="47"/>
  <c r="U78" i="47" s="1"/>
  <c r="M77" i="47"/>
  <c r="U77" i="47" s="1"/>
  <c r="M76" i="47"/>
  <c r="U76" i="47" s="1"/>
  <c r="M72" i="47"/>
  <c r="U72" i="47" s="1"/>
  <c r="M71" i="47"/>
  <c r="U71" i="47" s="1"/>
  <c r="M70" i="47"/>
  <c r="U70" i="47" s="1"/>
  <c r="M66" i="47"/>
  <c r="U66" i="47" s="1"/>
  <c r="M65" i="47"/>
  <c r="U65" i="47" s="1"/>
  <c r="M64" i="47"/>
  <c r="U64" i="47" s="1"/>
  <c r="M60" i="47"/>
  <c r="U60" i="47" s="1"/>
  <c r="M59" i="47"/>
  <c r="U59" i="47" s="1"/>
  <c r="M58" i="47"/>
  <c r="U58" i="47" s="1"/>
  <c r="M54" i="47"/>
  <c r="U54" i="47" s="1"/>
  <c r="M53" i="47"/>
  <c r="U53" i="47" s="1"/>
  <c r="M52" i="47"/>
  <c r="U52" i="47" s="1"/>
  <c r="M48" i="47"/>
  <c r="U48" i="47" s="1"/>
  <c r="M47" i="47"/>
  <c r="U47" i="47" s="1"/>
  <c r="M46" i="47"/>
  <c r="U46" i="47" s="1"/>
  <c r="M42" i="47"/>
  <c r="U42" i="47" s="1"/>
  <c r="M41" i="47"/>
  <c r="U41" i="47" s="1"/>
  <c r="M40" i="47"/>
  <c r="U40" i="47" s="1"/>
  <c r="M36" i="47"/>
  <c r="U36" i="47" s="1"/>
  <c r="M35" i="47"/>
  <c r="U35" i="47" s="1"/>
  <c r="M34" i="47"/>
  <c r="U34" i="47" s="1"/>
  <c r="M30" i="47"/>
  <c r="U30" i="47" s="1"/>
  <c r="M29" i="47"/>
  <c r="U29" i="47" s="1"/>
  <c r="M28" i="47"/>
  <c r="U28" i="47" s="1"/>
  <c r="M24" i="47"/>
  <c r="U24" i="47" s="1"/>
  <c r="M23" i="47"/>
  <c r="U23" i="47" s="1"/>
  <c r="M22" i="47"/>
  <c r="U22" i="47" s="1"/>
  <c r="M18" i="47"/>
  <c r="U18" i="47" s="1"/>
  <c r="M17" i="47"/>
  <c r="U17" i="47" s="1"/>
  <c r="M16" i="47"/>
  <c r="U16" i="47" s="1"/>
  <c r="M12" i="47"/>
  <c r="U12" i="47" s="1"/>
  <c r="M11" i="47"/>
  <c r="U11" i="47" s="1"/>
  <c r="M10" i="47"/>
  <c r="U10" i="47" s="1"/>
  <c r="M6" i="47"/>
  <c r="U6" i="47" s="1"/>
  <c r="M5" i="47"/>
  <c r="U5" i="47" s="1"/>
  <c r="M4" i="47"/>
  <c r="U4" i="47" s="1"/>
  <c r="X4" i="47" s="1"/>
  <c r="M4" i="47" a="1"/>
  <c r="M75" i="47" s="1"/>
  <c r="U75" i="47" s="1"/>
  <c r="G4" i="47"/>
  <c r="F4" i="47"/>
  <c r="AT3" i="47"/>
  <c r="O3" i="47"/>
  <c r="AE3" i="47" s="1"/>
  <c r="G98" i="46"/>
  <c r="F98" i="46"/>
  <c r="AX97" i="46"/>
  <c r="G97" i="46"/>
  <c r="F97" i="46"/>
  <c r="AX96" i="46"/>
  <c r="G96" i="46"/>
  <c r="F96" i="46"/>
  <c r="AX95" i="46"/>
  <c r="G95" i="46"/>
  <c r="F95" i="46"/>
  <c r="AX94" i="46"/>
  <c r="F94" i="46"/>
  <c r="AX93" i="46"/>
  <c r="G93" i="46"/>
  <c r="F93" i="46"/>
  <c r="AX92" i="46"/>
  <c r="G92" i="46"/>
  <c r="F92" i="46"/>
  <c r="AX91" i="46"/>
  <c r="G91" i="46"/>
  <c r="F91" i="46"/>
  <c r="AX90" i="46"/>
  <c r="G90" i="46"/>
  <c r="F90" i="46"/>
  <c r="V89" i="46"/>
  <c r="G89" i="46"/>
  <c r="F89" i="46"/>
  <c r="G88" i="46"/>
  <c r="F88" i="46"/>
  <c r="V87" i="46"/>
  <c r="G87" i="46"/>
  <c r="F87" i="46"/>
  <c r="V86" i="46"/>
  <c r="G86" i="46"/>
  <c r="F86" i="46"/>
  <c r="G85" i="46"/>
  <c r="F85" i="46"/>
  <c r="V84" i="46"/>
  <c r="G84" i="46"/>
  <c r="F84" i="46"/>
  <c r="V83" i="46"/>
  <c r="G83" i="46"/>
  <c r="F83" i="46"/>
  <c r="G82" i="46"/>
  <c r="F82" i="46"/>
  <c r="V81" i="46"/>
  <c r="G81" i="46"/>
  <c r="F81" i="46"/>
  <c r="V80" i="46"/>
  <c r="G80" i="46"/>
  <c r="F80" i="46"/>
  <c r="G79" i="46"/>
  <c r="F79" i="46"/>
  <c r="V78" i="46"/>
  <c r="G78" i="46"/>
  <c r="F78" i="46"/>
  <c r="V77" i="46"/>
  <c r="G77" i="46"/>
  <c r="F77" i="46"/>
  <c r="G76" i="46"/>
  <c r="F76" i="46"/>
  <c r="V75" i="46"/>
  <c r="G75" i="46"/>
  <c r="F75" i="46"/>
  <c r="V74" i="46"/>
  <c r="G74" i="46"/>
  <c r="F74" i="46"/>
  <c r="G73" i="46"/>
  <c r="F73" i="46"/>
  <c r="V72" i="46"/>
  <c r="G72" i="46"/>
  <c r="F72" i="46"/>
  <c r="V71" i="46"/>
  <c r="G71" i="46"/>
  <c r="F71" i="46"/>
  <c r="G70" i="46"/>
  <c r="F70" i="46"/>
  <c r="V69" i="46"/>
  <c r="G69" i="46"/>
  <c r="F69" i="46"/>
  <c r="V68" i="46"/>
  <c r="G68" i="46"/>
  <c r="F68" i="46"/>
  <c r="G67" i="46"/>
  <c r="F67" i="46"/>
  <c r="V66" i="46"/>
  <c r="G66" i="46"/>
  <c r="F66" i="46"/>
  <c r="V65" i="46"/>
  <c r="G65" i="46"/>
  <c r="F65" i="46"/>
  <c r="G64" i="46"/>
  <c r="F64" i="46"/>
  <c r="V63" i="46"/>
  <c r="G63" i="46"/>
  <c r="F63" i="46"/>
  <c r="V62" i="46"/>
  <c r="G62" i="46"/>
  <c r="F62" i="46"/>
  <c r="G61" i="46"/>
  <c r="F61" i="46"/>
  <c r="V60" i="46"/>
  <c r="G60" i="46"/>
  <c r="F60" i="46"/>
  <c r="V59" i="46"/>
  <c r="G59" i="46"/>
  <c r="F59" i="46"/>
  <c r="G58" i="46"/>
  <c r="F58" i="46"/>
  <c r="V57" i="46"/>
  <c r="G57" i="46"/>
  <c r="F57" i="46"/>
  <c r="V56" i="46"/>
  <c r="G56" i="46"/>
  <c r="F56" i="46"/>
  <c r="G55" i="46"/>
  <c r="F55" i="46"/>
  <c r="V54" i="46"/>
  <c r="G54" i="46"/>
  <c r="F54" i="46"/>
  <c r="V53" i="46"/>
  <c r="G53" i="46"/>
  <c r="F53" i="46"/>
  <c r="G52" i="46"/>
  <c r="F52" i="46"/>
  <c r="V51" i="46"/>
  <c r="G51" i="46"/>
  <c r="F51" i="46"/>
  <c r="V50" i="46"/>
  <c r="G50" i="46"/>
  <c r="F50" i="46"/>
  <c r="G49" i="46"/>
  <c r="F49" i="46"/>
  <c r="V48" i="46"/>
  <c r="G48" i="46"/>
  <c r="F48" i="46"/>
  <c r="V47" i="46"/>
  <c r="G47" i="46"/>
  <c r="F47" i="46"/>
  <c r="G46" i="46"/>
  <c r="F46" i="46"/>
  <c r="V45" i="46"/>
  <c r="G45" i="46"/>
  <c r="F45" i="46"/>
  <c r="V44" i="46"/>
  <c r="G44" i="46"/>
  <c r="F44" i="46"/>
  <c r="G43" i="46"/>
  <c r="F43" i="46"/>
  <c r="V42" i="46"/>
  <c r="G42" i="46"/>
  <c r="F42" i="46"/>
  <c r="V41" i="46"/>
  <c r="G41" i="46"/>
  <c r="F41" i="46"/>
  <c r="G40" i="46"/>
  <c r="F40" i="46"/>
  <c r="V39" i="46"/>
  <c r="G39" i="46"/>
  <c r="F39" i="46"/>
  <c r="V38" i="46"/>
  <c r="G38" i="46"/>
  <c r="F38" i="46"/>
  <c r="G37" i="46"/>
  <c r="F37" i="46"/>
  <c r="V36" i="46"/>
  <c r="G36" i="46"/>
  <c r="F36" i="46"/>
  <c r="V35" i="46"/>
  <c r="G35" i="46"/>
  <c r="F35" i="46"/>
  <c r="G34" i="46"/>
  <c r="F34" i="46"/>
  <c r="V33" i="46"/>
  <c r="G33" i="46"/>
  <c r="F33" i="46"/>
  <c r="V32" i="46"/>
  <c r="G32" i="46"/>
  <c r="F32" i="46"/>
  <c r="G31" i="46"/>
  <c r="F31" i="46"/>
  <c r="V30" i="46"/>
  <c r="G30" i="46"/>
  <c r="F30" i="46"/>
  <c r="V29" i="46"/>
  <c r="G29" i="46"/>
  <c r="F29" i="46"/>
  <c r="G28" i="46"/>
  <c r="F28" i="46"/>
  <c r="V27" i="46"/>
  <c r="G27" i="46"/>
  <c r="F27" i="46"/>
  <c r="V26" i="46"/>
  <c r="G26" i="46"/>
  <c r="F26" i="46"/>
  <c r="G25" i="46"/>
  <c r="F25" i="46"/>
  <c r="V24" i="46"/>
  <c r="G24" i="46"/>
  <c r="F24" i="46"/>
  <c r="V23" i="46"/>
  <c r="G23" i="46"/>
  <c r="F23" i="46"/>
  <c r="G22" i="46"/>
  <c r="F22" i="46"/>
  <c r="V21" i="46"/>
  <c r="G21" i="46"/>
  <c r="F21" i="46"/>
  <c r="V20" i="46"/>
  <c r="R20" i="46"/>
  <c r="G20" i="46"/>
  <c r="F20" i="46"/>
  <c r="R19" i="46"/>
  <c r="G19" i="46"/>
  <c r="F19" i="46"/>
  <c r="V18" i="46"/>
  <c r="G18" i="46"/>
  <c r="F18" i="46"/>
  <c r="V17" i="46"/>
  <c r="R17" i="46"/>
  <c r="G17" i="46"/>
  <c r="F17" i="46"/>
  <c r="G16" i="46"/>
  <c r="F16" i="46"/>
  <c r="V15" i="46"/>
  <c r="G15" i="46"/>
  <c r="F15" i="46"/>
  <c r="V14" i="46"/>
  <c r="G14" i="46"/>
  <c r="F14" i="46"/>
  <c r="G13" i="46"/>
  <c r="F13" i="46"/>
  <c r="V12" i="46"/>
  <c r="G12" i="46"/>
  <c r="F12" i="46"/>
  <c r="C12" i="46"/>
  <c r="V11" i="46"/>
  <c r="G11" i="46"/>
  <c r="F11" i="46"/>
  <c r="V10" i="46"/>
  <c r="G10" i="46"/>
  <c r="F10" i="46"/>
  <c r="C10" i="46"/>
  <c r="V88" i="46" s="1"/>
  <c r="V9" i="46"/>
  <c r="R9" i="46"/>
  <c r="G9" i="46"/>
  <c r="F9" i="46"/>
  <c r="G8" i="46"/>
  <c r="F8" i="46"/>
  <c r="G7" i="46"/>
  <c r="F7" i="46"/>
  <c r="V6" i="46"/>
  <c r="G6" i="46"/>
  <c r="F6" i="46"/>
  <c r="C6" i="46"/>
  <c r="R25" i="46" s="1"/>
  <c r="V5" i="46"/>
  <c r="G5" i="46"/>
  <c r="F5" i="46"/>
  <c r="C5" i="46"/>
  <c r="Y4" i="46"/>
  <c r="W4" i="46"/>
  <c r="V4" i="46"/>
  <c r="R4" i="46"/>
  <c r="M87" i="46"/>
  <c r="U87" i="46" s="1"/>
  <c r="M81" i="46"/>
  <c r="U81" i="46" s="1"/>
  <c r="M80" i="46"/>
  <c r="U80" i="46" s="1"/>
  <c r="M79" i="46"/>
  <c r="U79" i="46" s="1"/>
  <c r="M73" i="46"/>
  <c r="U73" i="46" s="1"/>
  <c r="M72" i="46"/>
  <c r="U72" i="46" s="1"/>
  <c r="M69" i="46"/>
  <c r="U69" i="46" s="1"/>
  <c r="M63" i="46"/>
  <c r="U63" i="46" s="1"/>
  <c r="M62" i="46"/>
  <c r="U62" i="46" s="1"/>
  <c r="M61" i="46"/>
  <c r="U61" i="46" s="1"/>
  <c r="M55" i="46"/>
  <c r="U55" i="46" s="1"/>
  <c r="M54" i="46"/>
  <c r="U54" i="46" s="1"/>
  <c r="M51" i="46"/>
  <c r="U51" i="46" s="1"/>
  <c r="M45" i="46"/>
  <c r="U45" i="46" s="1"/>
  <c r="M44" i="46"/>
  <c r="U44" i="46" s="1"/>
  <c r="M43" i="46"/>
  <c r="U43" i="46" s="1"/>
  <c r="M37" i="46"/>
  <c r="U37" i="46" s="1"/>
  <c r="M36" i="46"/>
  <c r="U36" i="46" s="1"/>
  <c r="M33" i="46"/>
  <c r="U33" i="46" s="1"/>
  <c r="M27" i="46"/>
  <c r="U27" i="46" s="1"/>
  <c r="M26" i="46"/>
  <c r="U26" i="46" s="1"/>
  <c r="M25" i="46"/>
  <c r="U25" i="46" s="1"/>
  <c r="M19" i="46"/>
  <c r="U19" i="46" s="1"/>
  <c r="M18" i="46"/>
  <c r="U18" i="46" s="1"/>
  <c r="M15" i="46"/>
  <c r="U15" i="46" s="1"/>
  <c r="M9" i="46"/>
  <c r="U9" i="46" s="1"/>
  <c r="M8" i="46"/>
  <c r="U8" i="46" s="1"/>
  <c r="M7" i="46"/>
  <c r="U7" i="46" s="1"/>
  <c r="M4" i="46" a="1"/>
  <c r="M84" i="46" s="1"/>
  <c r="U84" i="46" s="1"/>
  <c r="G4" i="46"/>
  <c r="F4" i="46"/>
  <c r="AT3" i="46"/>
  <c r="AH3" i="46"/>
  <c r="AQ3" i="46" s="1"/>
  <c r="R3" i="46"/>
  <c r="O3" i="46"/>
  <c r="P3" i="46" s="1"/>
  <c r="AF3" i="46" s="1"/>
  <c r="AO3" i="46" s="1"/>
  <c r="V98" i="45"/>
  <c r="S98" i="45"/>
  <c r="R98" i="45"/>
  <c r="G98" i="45"/>
  <c r="F98" i="45"/>
  <c r="R97" i="45"/>
  <c r="G97" i="45"/>
  <c r="F97" i="45"/>
  <c r="V96" i="45"/>
  <c r="R96" i="45"/>
  <c r="G96" i="45"/>
  <c r="F96" i="45"/>
  <c r="V95" i="45"/>
  <c r="R95" i="45"/>
  <c r="G95" i="45"/>
  <c r="F95" i="45"/>
  <c r="R94" i="45"/>
  <c r="G94" i="45"/>
  <c r="F94" i="45"/>
  <c r="R93" i="45"/>
  <c r="G93" i="45"/>
  <c r="F93" i="45"/>
  <c r="R92" i="45"/>
  <c r="G92" i="45"/>
  <c r="F92" i="45"/>
  <c r="R91" i="45"/>
  <c r="G91" i="45"/>
  <c r="F91" i="45"/>
  <c r="V90" i="45"/>
  <c r="R90" i="45"/>
  <c r="G90" i="45"/>
  <c r="F90" i="45"/>
  <c r="V89" i="45"/>
  <c r="R89" i="45"/>
  <c r="G89" i="45"/>
  <c r="F89" i="45"/>
  <c r="R88" i="45"/>
  <c r="G88" i="45"/>
  <c r="F88" i="45"/>
  <c r="V87" i="45"/>
  <c r="R87" i="45"/>
  <c r="G87" i="45"/>
  <c r="F87" i="45"/>
  <c r="V86" i="45"/>
  <c r="R86" i="45"/>
  <c r="G86" i="45"/>
  <c r="F86" i="45"/>
  <c r="R85" i="45"/>
  <c r="G85" i="45"/>
  <c r="F85" i="45"/>
  <c r="V84" i="45"/>
  <c r="R84" i="45"/>
  <c r="G84" i="45"/>
  <c r="F84" i="45"/>
  <c r="V83" i="45"/>
  <c r="R83" i="45"/>
  <c r="G83" i="45"/>
  <c r="F83" i="45"/>
  <c r="R82" i="45"/>
  <c r="G82" i="45"/>
  <c r="F82" i="45"/>
  <c r="V81" i="45"/>
  <c r="R81" i="45"/>
  <c r="G81" i="45"/>
  <c r="F81" i="45"/>
  <c r="V80" i="45"/>
  <c r="R80" i="45"/>
  <c r="G80" i="45"/>
  <c r="F80" i="45"/>
  <c r="R79" i="45"/>
  <c r="G79" i="45"/>
  <c r="F79" i="45"/>
  <c r="V78" i="45"/>
  <c r="R78" i="45"/>
  <c r="G78" i="45"/>
  <c r="F78" i="45"/>
  <c r="V77" i="45"/>
  <c r="R77" i="45"/>
  <c r="G77" i="45"/>
  <c r="F77" i="45"/>
  <c r="R76" i="45"/>
  <c r="G76" i="45"/>
  <c r="F76" i="45"/>
  <c r="R75" i="45"/>
  <c r="G75" i="45"/>
  <c r="F75" i="45"/>
  <c r="R74" i="45"/>
  <c r="G74" i="45"/>
  <c r="F74" i="45"/>
  <c r="R73" i="45"/>
  <c r="G73" i="45"/>
  <c r="F73" i="45"/>
  <c r="V72" i="45"/>
  <c r="R72" i="45"/>
  <c r="G72" i="45"/>
  <c r="F72" i="45"/>
  <c r="V71" i="45"/>
  <c r="R71" i="45"/>
  <c r="G71" i="45"/>
  <c r="F71" i="45"/>
  <c r="R70" i="45"/>
  <c r="G70" i="45"/>
  <c r="F70" i="45"/>
  <c r="V69" i="45"/>
  <c r="R69" i="45"/>
  <c r="G69" i="45"/>
  <c r="F69" i="45"/>
  <c r="V68" i="45"/>
  <c r="R68" i="45"/>
  <c r="G68" i="45"/>
  <c r="F68" i="45"/>
  <c r="R67" i="45"/>
  <c r="G67" i="45"/>
  <c r="F67" i="45"/>
  <c r="V66" i="45"/>
  <c r="R66" i="45"/>
  <c r="G66" i="45"/>
  <c r="F66" i="45"/>
  <c r="V65" i="45"/>
  <c r="R65" i="45"/>
  <c r="G65" i="45"/>
  <c r="F65" i="45"/>
  <c r="R64" i="45"/>
  <c r="G64" i="45"/>
  <c r="F64" i="45"/>
  <c r="V63" i="45"/>
  <c r="R63" i="45"/>
  <c r="G63" i="45"/>
  <c r="F63" i="45"/>
  <c r="V62" i="45"/>
  <c r="R62" i="45"/>
  <c r="G62" i="45"/>
  <c r="F62" i="45"/>
  <c r="R61" i="45"/>
  <c r="G61" i="45"/>
  <c r="F61" i="45"/>
  <c r="V60" i="45"/>
  <c r="R60" i="45"/>
  <c r="G60" i="45"/>
  <c r="F60" i="45"/>
  <c r="V59" i="45"/>
  <c r="R59" i="45"/>
  <c r="G59" i="45"/>
  <c r="F59" i="45"/>
  <c r="R58" i="45"/>
  <c r="G58" i="45"/>
  <c r="F58" i="45"/>
  <c r="R57" i="45"/>
  <c r="G57" i="45"/>
  <c r="F57" i="45"/>
  <c r="R56" i="45"/>
  <c r="G56" i="45"/>
  <c r="F56" i="45"/>
  <c r="R55" i="45"/>
  <c r="G55" i="45"/>
  <c r="F55" i="45"/>
  <c r="V54" i="45"/>
  <c r="R54" i="45"/>
  <c r="G54" i="45"/>
  <c r="F54" i="45"/>
  <c r="V53" i="45"/>
  <c r="R53" i="45"/>
  <c r="G53" i="45"/>
  <c r="F53" i="45"/>
  <c r="R52" i="45"/>
  <c r="G52" i="45"/>
  <c r="F52" i="45"/>
  <c r="V51" i="45"/>
  <c r="R51" i="45"/>
  <c r="G51" i="45"/>
  <c r="F51" i="45"/>
  <c r="V50" i="45"/>
  <c r="R50" i="45"/>
  <c r="G50" i="45"/>
  <c r="F50" i="45"/>
  <c r="R49" i="45"/>
  <c r="G49" i="45"/>
  <c r="F49" i="45"/>
  <c r="V48" i="45"/>
  <c r="R48" i="45"/>
  <c r="G48" i="45"/>
  <c r="F48" i="45"/>
  <c r="V47" i="45"/>
  <c r="R47" i="45"/>
  <c r="G47" i="45"/>
  <c r="F47" i="45"/>
  <c r="R46" i="45"/>
  <c r="G46" i="45"/>
  <c r="F46" i="45"/>
  <c r="V45" i="45"/>
  <c r="R45" i="45"/>
  <c r="G45" i="45"/>
  <c r="F45" i="45"/>
  <c r="V44" i="45"/>
  <c r="R44" i="45"/>
  <c r="G44" i="45"/>
  <c r="F44" i="45"/>
  <c r="R43" i="45"/>
  <c r="G43" i="45"/>
  <c r="F43" i="45"/>
  <c r="V42" i="45"/>
  <c r="R42" i="45"/>
  <c r="G42" i="45"/>
  <c r="F42" i="45"/>
  <c r="V41" i="45"/>
  <c r="R41" i="45"/>
  <c r="G41" i="45"/>
  <c r="F41" i="45"/>
  <c r="R40" i="45"/>
  <c r="G40" i="45"/>
  <c r="F40" i="45"/>
  <c r="R39" i="45"/>
  <c r="G39" i="45"/>
  <c r="F39" i="45"/>
  <c r="R38" i="45"/>
  <c r="G38" i="45"/>
  <c r="F38" i="45"/>
  <c r="R37" i="45"/>
  <c r="G37" i="45"/>
  <c r="F37" i="45"/>
  <c r="V36" i="45"/>
  <c r="R36" i="45"/>
  <c r="G36" i="45"/>
  <c r="F36" i="45"/>
  <c r="V35" i="45"/>
  <c r="R35" i="45"/>
  <c r="G35" i="45"/>
  <c r="F35" i="45"/>
  <c r="R34" i="45"/>
  <c r="G34" i="45"/>
  <c r="F34" i="45"/>
  <c r="R33" i="45"/>
  <c r="G33" i="45"/>
  <c r="F33" i="45"/>
  <c r="V32" i="45"/>
  <c r="R32" i="45"/>
  <c r="G32" i="45"/>
  <c r="F32" i="45"/>
  <c r="R31" i="45"/>
  <c r="G31" i="45"/>
  <c r="F31" i="45"/>
  <c r="V30" i="45"/>
  <c r="R30" i="45"/>
  <c r="G30" i="45"/>
  <c r="F30" i="45"/>
  <c r="R29" i="45"/>
  <c r="G29" i="45"/>
  <c r="F29" i="45"/>
  <c r="R28" i="45"/>
  <c r="G28" i="45"/>
  <c r="F28" i="45"/>
  <c r="V27" i="45"/>
  <c r="R27" i="45"/>
  <c r="G27" i="45"/>
  <c r="F27" i="45"/>
  <c r="V26" i="45"/>
  <c r="R26" i="45"/>
  <c r="G26" i="45"/>
  <c r="F26" i="45"/>
  <c r="R25" i="45"/>
  <c r="G25" i="45"/>
  <c r="F25" i="45"/>
  <c r="R24" i="45"/>
  <c r="G24" i="45"/>
  <c r="F24" i="45"/>
  <c r="V23" i="45"/>
  <c r="R23" i="45"/>
  <c r="G23" i="45"/>
  <c r="F23" i="45"/>
  <c r="R22" i="45"/>
  <c r="G22" i="45"/>
  <c r="F22" i="45"/>
  <c r="V21" i="45"/>
  <c r="R21" i="45"/>
  <c r="G21" i="45"/>
  <c r="F21" i="45"/>
  <c r="R20" i="45"/>
  <c r="G20" i="45"/>
  <c r="F20" i="45"/>
  <c r="R19" i="45"/>
  <c r="G19" i="45"/>
  <c r="F19" i="45"/>
  <c r="V18" i="45"/>
  <c r="R18" i="45"/>
  <c r="G18" i="45"/>
  <c r="F18" i="45"/>
  <c r="V17" i="45"/>
  <c r="R17" i="45"/>
  <c r="G17" i="45"/>
  <c r="F17" i="45"/>
  <c r="R16" i="45"/>
  <c r="G16" i="45"/>
  <c r="F16" i="45"/>
  <c r="R15" i="45"/>
  <c r="G15" i="45"/>
  <c r="F15" i="45"/>
  <c r="V14" i="45"/>
  <c r="R14" i="45"/>
  <c r="G14" i="45"/>
  <c r="F14" i="45"/>
  <c r="R13" i="45"/>
  <c r="G13" i="45"/>
  <c r="F13" i="45"/>
  <c r="V12" i="45"/>
  <c r="R12" i="45"/>
  <c r="G12" i="45"/>
  <c r="F12" i="45"/>
  <c r="C12" i="45"/>
  <c r="V11" i="45"/>
  <c r="R11" i="45"/>
  <c r="G11" i="45"/>
  <c r="F11" i="45"/>
  <c r="V10" i="45"/>
  <c r="R10" i="45"/>
  <c r="G10" i="45"/>
  <c r="F10" i="45"/>
  <c r="C10" i="45"/>
  <c r="V9" i="45"/>
  <c r="R9" i="45"/>
  <c r="G9" i="45"/>
  <c r="F9" i="45"/>
  <c r="R8" i="45"/>
  <c r="G8" i="45"/>
  <c r="F8" i="45"/>
  <c r="R7" i="45"/>
  <c r="G7" i="45"/>
  <c r="F7" i="45"/>
  <c r="V6" i="45"/>
  <c r="R6" i="45"/>
  <c r="G6" i="45"/>
  <c r="F6" i="45"/>
  <c r="V5" i="45"/>
  <c r="R5" i="45"/>
  <c r="G5" i="45"/>
  <c r="F5" i="45"/>
  <c r="C5" i="45"/>
  <c r="W4" i="45"/>
  <c r="V4" i="45"/>
  <c r="Y4" i="45" s="1"/>
  <c r="R4" i="45"/>
  <c r="M98" i="45"/>
  <c r="U98" i="45" s="1"/>
  <c r="M95" i="45"/>
  <c r="U95" i="45" s="1"/>
  <c r="M90" i="45"/>
  <c r="U90" i="45" s="1"/>
  <c r="M88" i="45"/>
  <c r="U88" i="45" s="1"/>
  <c r="M83" i="45"/>
  <c r="U83" i="45" s="1"/>
  <c r="M81" i="45"/>
  <c r="U81" i="45" s="1"/>
  <c r="M76" i="45"/>
  <c r="U76" i="45" s="1"/>
  <c r="M74" i="45"/>
  <c r="U74" i="45" s="1"/>
  <c r="M69" i="45"/>
  <c r="U69" i="45" s="1"/>
  <c r="M66" i="45"/>
  <c r="U66" i="45" s="1"/>
  <c r="M62" i="45"/>
  <c r="U62" i="45" s="1"/>
  <c r="M59" i="45"/>
  <c r="U59" i="45" s="1"/>
  <c r="M54" i="45"/>
  <c r="U54" i="45" s="1"/>
  <c r="M52" i="45"/>
  <c r="U52" i="45" s="1"/>
  <c r="M47" i="45"/>
  <c r="U47" i="45" s="1"/>
  <c r="M45" i="45"/>
  <c r="U45" i="45" s="1"/>
  <c r="M40" i="45"/>
  <c r="U40" i="45" s="1"/>
  <c r="M38" i="45"/>
  <c r="U38" i="45" s="1"/>
  <c r="M33" i="45"/>
  <c r="U33" i="45" s="1"/>
  <c r="M30" i="45"/>
  <c r="U30" i="45" s="1"/>
  <c r="M26" i="45"/>
  <c r="U26" i="45" s="1"/>
  <c r="M23" i="45"/>
  <c r="U23" i="45" s="1"/>
  <c r="M18" i="45"/>
  <c r="U18" i="45" s="1"/>
  <c r="M16" i="45"/>
  <c r="U16" i="45" s="1"/>
  <c r="M11" i="45"/>
  <c r="U11" i="45" s="1"/>
  <c r="M9" i="45"/>
  <c r="U9" i="45" s="1"/>
  <c r="M4" i="45"/>
  <c r="U4" i="45" s="1"/>
  <c r="X4" i="45" s="1"/>
  <c r="M4" i="45" a="1"/>
  <c r="M94" i="45" s="1"/>
  <c r="U94" i="45" s="1"/>
  <c r="G4" i="45"/>
  <c r="F4" i="45"/>
  <c r="AT3" i="45"/>
  <c r="R3" i="45"/>
  <c r="O3" i="45"/>
  <c r="P3" i="45" s="1"/>
  <c r="AF3" i="45" s="1"/>
  <c r="AO3" i="45" s="1"/>
  <c r="G98" i="44"/>
  <c r="F98" i="44"/>
  <c r="AX97" i="44"/>
  <c r="G97" i="44"/>
  <c r="F97" i="44"/>
  <c r="AX96" i="44"/>
  <c r="G96" i="44"/>
  <c r="F96" i="44"/>
  <c r="AX95" i="44"/>
  <c r="G95" i="44"/>
  <c r="F95" i="44"/>
  <c r="AX94" i="44"/>
  <c r="G94" i="44"/>
  <c r="F94" i="44"/>
  <c r="AX93" i="44"/>
  <c r="G93" i="44"/>
  <c r="F93" i="44"/>
  <c r="AX92" i="44"/>
  <c r="G92" i="44"/>
  <c r="F92" i="44"/>
  <c r="AX91" i="44"/>
  <c r="G91" i="44"/>
  <c r="F91" i="44"/>
  <c r="AX90" i="44"/>
  <c r="G90" i="44"/>
  <c r="F90" i="44"/>
  <c r="AX89" i="44"/>
  <c r="G89" i="44"/>
  <c r="F89" i="44"/>
  <c r="AX88" i="44"/>
  <c r="G88" i="44"/>
  <c r="F88" i="44"/>
  <c r="AX87" i="44"/>
  <c r="G87" i="44"/>
  <c r="F87" i="44"/>
  <c r="AX86" i="44"/>
  <c r="G86" i="44"/>
  <c r="F86" i="44"/>
  <c r="AX85" i="44"/>
  <c r="G85" i="44"/>
  <c r="F85" i="44"/>
  <c r="AX84" i="44"/>
  <c r="G84" i="44"/>
  <c r="F84" i="44"/>
  <c r="AX83" i="44"/>
  <c r="G83" i="44"/>
  <c r="F83" i="44"/>
  <c r="AX82" i="44"/>
  <c r="G82" i="44"/>
  <c r="F82" i="44"/>
  <c r="AX81" i="44"/>
  <c r="G81" i="44"/>
  <c r="F81" i="44"/>
  <c r="AX80" i="44"/>
  <c r="G80" i="44"/>
  <c r="F80" i="44"/>
  <c r="AX79" i="44"/>
  <c r="G79" i="44"/>
  <c r="F79" i="44"/>
  <c r="AX78" i="44"/>
  <c r="G78" i="44"/>
  <c r="F78" i="44"/>
  <c r="AX77" i="44"/>
  <c r="G77" i="44"/>
  <c r="F77" i="44"/>
  <c r="AX76" i="44"/>
  <c r="G76" i="44"/>
  <c r="F76" i="44"/>
  <c r="AX75" i="44"/>
  <c r="G75" i="44"/>
  <c r="F75" i="44"/>
  <c r="AX74" i="44"/>
  <c r="G74" i="44"/>
  <c r="F74" i="44"/>
  <c r="AX73" i="44"/>
  <c r="G73" i="44"/>
  <c r="F73" i="44"/>
  <c r="AX72" i="44"/>
  <c r="G72" i="44"/>
  <c r="F72" i="44"/>
  <c r="AX71" i="44"/>
  <c r="G71" i="44"/>
  <c r="F71" i="44"/>
  <c r="AX70" i="44"/>
  <c r="G70" i="44"/>
  <c r="F70" i="44"/>
  <c r="G69" i="44"/>
  <c r="F69" i="44"/>
  <c r="G68" i="44"/>
  <c r="F68" i="44"/>
  <c r="G67" i="44"/>
  <c r="F67" i="44"/>
  <c r="R66" i="44"/>
  <c r="G66" i="44"/>
  <c r="F66" i="44"/>
  <c r="G65" i="44"/>
  <c r="F65" i="44"/>
  <c r="G64" i="44"/>
  <c r="F64" i="44"/>
  <c r="G63" i="44"/>
  <c r="F63" i="44"/>
  <c r="G62" i="44"/>
  <c r="F62" i="44"/>
  <c r="G61" i="44"/>
  <c r="F61" i="44"/>
  <c r="G60" i="44"/>
  <c r="F60" i="44"/>
  <c r="G59" i="44"/>
  <c r="F59" i="44"/>
  <c r="G58" i="44"/>
  <c r="F58" i="44"/>
  <c r="G57" i="44"/>
  <c r="F57" i="44"/>
  <c r="G56" i="44"/>
  <c r="F56" i="44"/>
  <c r="G55" i="44"/>
  <c r="F55" i="44"/>
  <c r="G54" i="44"/>
  <c r="F54" i="44"/>
  <c r="G53" i="44"/>
  <c r="F53" i="44"/>
  <c r="G52" i="44"/>
  <c r="F52" i="44"/>
  <c r="G51" i="44"/>
  <c r="F51" i="44"/>
  <c r="G50" i="44"/>
  <c r="F50" i="44"/>
  <c r="G49" i="44"/>
  <c r="F49" i="44"/>
  <c r="G48" i="44"/>
  <c r="F48" i="44"/>
  <c r="G47" i="44"/>
  <c r="F47" i="44"/>
  <c r="G46" i="44"/>
  <c r="F46" i="44"/>
  <c r="G45" i="44"/>
  <c r="F45" i="44"/>
  <c r="G44" i="44"/>
  <c r="F44" i="44"/>
  <c r="G43" i="44"/>
  <c r="F43" i="44"/>
  <c r="G42" i="44"/>
  <c r="F42" i="44"/>
  <c r="G41" i="44"/>
  <c r="F41" i="44"/>
  <c r="V40" i="44"/>
  <c r="G40" i="44"/>
  <c r="F40" i="44"/>
  <c r="G39" i="44"/>
  <c r="F39" i="44"/>
  <c r="G38" i="44"/>
  <c r="F38" i="44"/>
  <c r="V37" i="44"/>
  <c r="G37" i="44"/>
  <c r="F37" i="44"/>
  <c r="G36" i="44"/>
  <c r="F36" i="44"/>
  <c r="G35" i="44"/>
  <c r="F35" i="44"/>
  <c r="V34" i="44"/>
  <c r="G34" i="44"/>
  <c r="F34" i="44"/>
  <c r="G33" i="44"/>
  <c r="F33" i="44"/>
  <c r="G32" i="44"/>
  <c r="F32" i="44"/>
  <c r="V31" i="44"/>
  <c r="G31" i="44"/>
  <c r="F31" i="44"/>
  <c r="G30" i="44"/>
  <c r="F30" i="44"/>
  <c r="G29" i="44"/>
  <c r="F29" i="44"/>
  <c r="V28" i="44"/>
  <c r="G28" i="44"/>
  <c r="F28" i="44"/>
  <c r="G27" i="44"/>
  <c r="F27" i="44"/>
  <c r="G26" i="44"/>
  <c r="F26" i="44"/>
  <c r="V25" i="44"/>
  <c r="G25" i="44"/>
  <c r="F25" i="44"/>
  <c r="G24" i="44"/>
  <c r="F24" i="44"/>
  <c r="G23" i="44"/>
  <c r="F23" i="44"/>
  <c r="V22" i="44"/>
  <c r="G22" i="44"/>
  <c r="F22" i="44"/>
  <c r="G21" i="44"/>
  <c r="F21" i="44"/>
  <c r="G20" i="44"/>
  <c r="F20" i="44"/>
  <c r="V19" i="44"/>
  <c r="G19" i="44"/>
  <c r="F19" i="44"/>
  <c r="G18" i="44"/>
  <c r="F18" i="44"/>
  <c r="R17" i="44"/>
  <c r="G17" i="44"/>
  <c r="F17" i="44"/>
  <c r="V16" i="44"/>
  <c r="G16" i="44"/>
  <c r="F16" i="44"/>
  <c r="G15" i="44"/>
  <c r="F15" i="44"/>
  <c r="G14" i="44"/>
  <c r="F14" i="44"/>
  <c r="V13" i="44"/>
  <c r="G13" i="44"/>
  <c r="F13" i="44"/>
  <c r="G12" i="44"/>
  <c r="F12" i="44"/>
  <c r="C12" i="44"/>
  <c r="V11" i="44"/>
  <c r="G11" i="44"/>
  <c r="F11" i="44"/>
  <c r="G10" i="44"/>
  <c r="F10" i="44"/>
  <c r="C10" i="44"/>
  <c r="V64" i="44" s="1"/>
  <c r="V9" i="44"/>
  <c r="G9" i="44"/>
  <c r="F9" i="44"/>
  <c r="V8" i="44"/>
  <c r="G8" i="44"/>
  <c r="F8" i="44"/>
  <c r="V7" i="44"/>
  <c r="G7" i="44"/>
  <c r="F7" i="44"/>
  <c r="G6" i="44"/>
  <c r="F6" i="44"/>
  <c r="C6" i="44"/>
  <c r="R23" i="44" s="1"/>
  <c r="V5" i="44"/>
  <c r="R5" i="44"/>
  <c r="G5" i="44"/>
  <c r="F5" i="44"/>
  <c r="C5" i="44"/>
  <c r="W4" i="44"/>
  <c r="R4" i="44"/>
  <c r="M4" i="44" a="1"/>
  <c r="M64" i="44" s="1"/>
  <c r="U64" i="44" s="1"/>
  <c r="G4" i="44"/>
  <c r="F4" i="44"/>
  <c r="AT3" i="44"/>
  <c r="O3" i="44"/>
  <c r="P3" i="44" s="1"/>
  <c r="AF3" i="44" s="1"/>
  <c r="AO3" i="44" s="1"/>
  <c r="G98" i="43"/>
  <c r="F98" i="43"/>
  <c r="AX97" i="43"/>
  <c r="G97" i="43"/>
  <c r="F97" i="43"/>
  <c r="AX96" i="43"/>
  <c r="G96" i="43"/>
  <c r="F96" i="43"/>
  <c r="AX95" i="43"/>
  <c r="G95" i="43"/>
  <c r="F95" i="43"/>
  <c r="AX94" i="43"/>
  <c r="G94" i="43"/>
  <c r="F94" i="43"/>
  <c r="AX93" i="43"/>
  <c r="G93" i="43"/>
  <c r="F93" i="43"/>
  <c r="AX92" i="43"/>
  <c r="G92" i="43"/>
  <c r="F92" i="43"/>
  <c r="AX91" i="43"/>
  <c r="G91" i="43"/>
  <c r="F91" i="43"/>
  <c r="AX90" i="43"/>
  <c r="G90" i="43"/>
  <c r="F90" i="43"/>
  <c r="AX89" i="43"/>
  <c r="G89" i="43"/>
  <c r="F89" i="43"/>
  <c r="AX88" i="43"/>
  <c r="G88" i="43"/>
  <c r="F88" i="43"/>
  <c r="AX87" i="43"/>
  <c r="G87" i="43"/>
  <c r="F87" i="43"/>
  <c r="AX86" i="43"/>
  <c r="G86" i="43"/>
  <c r="F86" i="43"/>
  <c r="AX85" i="43"/>
  <c r="G85" i="43"/>
  <c r="F85" i="43"/>
  <c r="AX84" i="43"/>
  <c r="G84" i="43"/>
  <c r="F84" i="43"/>
  <c r="AX83" i="43"/>
  <c r="G83" i="43"/>
  <c r="F83" i="43"/>
  <c r="AX82" i="43"/>
  <c r="G82" i="43"/>
  <c r="F82" i="43"/>
  <c r="AX81" i="43"/>
  <c r="G81" i="43"/>
  <c r="F81" i="43"/>
  <c r="AX80" i="43"/>
  <c r="G80" i="43"/>
  <c r="F80" i="43"/>
  <c r="G79" i="43"/>
  <c r="F79" i="43"/>
  <c r="V78" i="43"/>
  <c r="G78" i="43"/>
  <c r="F78" i="43"/>
  <c r="G77" i="43"/>
  <c r="F77" i="43"/>
  <c r="G76" i="43"/>
  <c r="F76" i="43"/>
  <c r="V75" i="43"/>
  <c r="G75" i="43"/>
  <c r="F75" i="43"/>
  <c r="G74" i="43"/>
  <c r="F74" i="43"/>
  <c r="V73" i="43"/>
  <c r="G73" i="43"/>
  <c r="F73" i="43"/>
  <c r="G72" i="43"/>
  <c r="F72" i="43"/>
  <c r="V71" i="43"/>
  <c r="G71" i="43"/>
  <c r="F71" i="43"/>
  <c r="G70" i="43"/>
  <c r="F70" i="43"/>
  <c r="G69" i="43"/>
  <c r="F69" i="43"/>
  <c r="G68" i="43"/>
  <c r="F68" i="43"/>
  <c r="G67" i="43"/>
  <c r="F67" i="43"/>
  <c r="V66" i="43"/>
  <c r="G66" i="43"/>
  <c r="F66" i="43"/>
  <c r="G65" i="43"/>
  <c r="F65" i="43"/>
  <c r="V64" i="43"/>
  <c r="G64" i="43"/>
  <c r="F64" i="43"/>
  <c r="G63" i="43"/>
  <c r="F63" i="43"/>
  <c r="V62" i="43"/>
  <c r="G62" i="43"/>
  <c r="F62" i="43"/>
  <c r="G61" i="43"/>
  <c r="F61" i="43"/>
  <c r="G60" i="43"/>
  <c r="F60" i="43"/>
  <c r="G59" i="43"/>
  <c r="F59" i="43"/>
  <c r="G58" i="43"/>
  <c r="F58" i="43"/>
  <c r="V57" i="43"/>
  <c r="G57" i="43"/>
  <c r="F57" i="43"/>
  <c r="G56" i="43"/>
  <c r="F56" i="43"/>
  <c r="V55" i="43"/>
  <c r="G55" i="43"/>
  <c r="F55" i="43"/>
  <c r="G54" i="43"/>
  <c r="F54" i="43"/>
  <c r="V53" i="43"/>
  <c r="G53" i="43"/>
  <c r="F53" i="43"/>
  <c r="V52" i="43"/>
  <c r="G52" i="43"/>
  <c r="F52" i="43"/>
  <c r="G51" i="43"/>
  <c r="F51" i="43"/>
  <c r="G50" i="43"/>
  <c r="F50" i="43"/>
  <c r="V49" i="43"/>
  <c r="G49" i="43"/>
  <c r="F49" i="43"/>
  <c r="V48" i="43"/>
  <c r="G48" i="43"/>
  <c r="F48" i="43"/>
  <c r="G47" i="43"/>
  <c r="F47" i="43"/>
  <c r="V46" i="43"/>
  <c r="G46" i="43"/>
  <c r="F46" i="43"/>
  <c r="G45" i="43"/>
  <c r="F45" i="43"/>
  <c r="V44" i="43"/>
  <c r="G44" i="43"/>
  <c r="F44" i="43"/>
  <c r="V43" i="43"/>
  <c r="G43" i="43"/>
  <c r="F43" i="43"/>
  <c r="G42" i="43"/>
  <c r="F42" i="43"/>
  <c r="G41" i="43"/>
  <c r="F41" i="43"/>
  <c r="V40" i="43"/>
  <c r="G40" i="43"/>
  <c r="F40" i="43"/>
  <c r="V39" i="43"/>
  <c r="G39" i="43"/>
  <c r="F39" i="43"/>
  <c r="G38" i="43"/>
  <c r="F38" i="43"/>
  <c r="V37" i="43"/>
  <c r="G37" i="43"/>
  <c r="F37" i="43"/>
  <c r="G36" i="43"/>
  <c r="F36" i="43"/>
  <c r="V35" i="43"/>
  <c r="G35" i="43"/>
  <c r="F35" i="43"/>
  <c r="V34" i="43"/>
  <c r="G34" i="43"/>
  <c r="F34" i="43"/>
  <c r="G33" i="43"/>
  <c r="F33" i="43"/>
  <c r="G32" i="43"/>
  <c r="F32" i="43"/>
  <c r="V31" i="43"/>
  <c r="G31" i="43"/>
  <c r="F31" i="43"/>
  <c r="V30" i="43"/>
  <c r="G30" i="43"/>
  <c r="F30" i="43"/>
  <c r="G29" i="43"/>
  <c r="F29" i="43"/>
  <c r="V28" i="43"/>
  <c r="G28" i="43"/>
  <c r="F28" i="43"/>
  <c r="G27" i="43"/>
  <c r="F27" i="43"/>
  <c r="V26" i="43"/>
  <c r="G26" i="43"/>
  <c r="F26" i="43"/>
  <c r="V25" i="43"/>
  <c r="G25" i="43"/>
  <c r="F25" i="43"/>
  <c r="G24" i="43"/>
  <c r="F24" i="43"/>
  <c r="G23" i="43"/>
  <c r="F23" i="43"/>
  <c r="V22" i="43"/>
  <c r="G22" i="43"/>
  <c r="F22" i="43"/>
  <c r="V21" i="43"/>
  <c r="G21" i="43"/>
  <c r="F21" i="43"/>
  <c r="G20" i="43"/>
  <c r="F20" i="43"/>
  <c r="V19" i="43"/>
  <c r="G19" i="43"/>
  <c r="F19" i="43"/>
  <c r="G18" i="43"/>
  <c r="F18" i="43"/>
  <c r="V17" i="43"/>
  <c r="G17" i="43"/>
  <c r="F17" i="43"/>
  <c r="V16" i="43"/>
  <c r="G16" i="43"/>
  <c r="F16" i="43"/>
  <c r="G15" i="43"/>
  <c r="F15" i="43"/>
  <c r="G14" i="43"/>
  <c r="F14" i="43"/>
  <c r="V13" i="43"/>
  <c r="G13" i="43"/>
  <c r="F13" i="43"/>
  <c r="V12" i="43"/>
  <c r="G12" i="43"/>
  <c r="F12" i="43"/>
  <c r="C12" i="43"/>
  <c r="V11" i="43"/>
  <c r="G11" i="43"/>
  <c r="F11" i="43"/>
  <c r="G10" i="43"/>
  <c r="F10" i="43"/>
  <c r="C10" i="43"/>
  <c r="V77" i="43" s="1"/>
  <c r="V9" i="43"/>
  <c r="G9" i="43"/>
  <c r="F9" i="43"/>
  <c r="V8" i="43"/>
  <c r="G8" i="43"/>
  <c r="F8" i="43"/>
  <c r="V7" i="43"/>
  <c r="G7" i="43"/>
  <c r="F7" i="43"/>
  <c r="V6" i="43"/>
  <c r="G6" i="43"/>
  <c r="F6" i="43"/>
  <c r="C6" i="43"/>
  <c r="V5" i="43"/>
  <c r="G5" i="43"/>
  <c r="F5" i="43"/>
  <c r="C5" i="43"/>
  <c r="W4" i="43"/>
  <c r="V4" i="43"/>
  <c r="M78" i="43"/>
  <c r="U78" i="43" s="1"/>
  <c r="M77" i="43"/>
  <c r="U77" i="43" s="1"/>
  <c r="M76" i="43"/>
  <c r="U76" i="43" s="1"/>
  <c r="M73" i="43"/>
  <c r="U73" i="43" s="1"/>
  <c r="M71" i="43"/>
  <c r="U71" i="43" s="1"/>
  <c r="M70" i="43"/>
  <c r="U70" i="43" s="1"/>
  <c r="M69" i="43"/>
  <c r="U69" i="43" s="1"/>
  <c r="M66" i="43"/>
  <c r="U66" i="43" s="1"/>
  <c r="M64" i="43"/>
  <c r="U64" i="43" s="1"/>
  <c r="M63" i="43"/>
  <c r="U63" i="43" s="1"/>
  <c r="M61" i="43"/>
  <c r="U61" i="43" s="1"/>
  <c r="M59" i="43"/>
  <c r="U59" i="43" s="1"/>
  <c r="M57" i="43"/>
  <c r="U57" i="43" s="1"/>
  <c r="M55" i="43"/>
  <c r="U55" i="43" s="1"/>
  <c r="M54" i="43"/>
  <c r="U54" i="43" s="1"/>
  <c r="M52" i="43"/>
  <c r="U52" i="43" s="1"/>
  <c r="M49" i="43"/>
  <c r="U49" i="43" s="1"/>
  <c r="M48" i="43"/>
  <c r="U48" i="43" s="1"/>
  <c r="M47" i="43"/>
  <c r="U47" i="43" s="1"/>
  <c r="M45" i="43"/>
  <c r="U45" i="43" s="1"/>
  <c r="M42" i="43"/>
  <c r="U42" i="43" s="1"/>
  <c r="M41" i="43"/>
  <c r="U41" i="43" s="1"/>
  <c r="M40" i="43"/>
  <c r="U40" i="43" s="1"/>
  <c r="M37" i="43"/>
  <c r="U37" i="43" s="1"/>
  <c r="M35" i="43"/>
  <c r="U35" i="43" s="1"/>
  <c r="M34" i="43"/>
  <c r="U34" i="43" s="1"/>
  <c r="M33" i="43"/>
  <c r="U33" i="43" s="1"/>
  <c r="M30" i="43"/>
  <c r="U30" i="43" s="1"/>
  <c r="M28" i="43"/>
  <c r="U28" i="43" s="1"/>
  <c r="M27" i="43"/>
  <c r="U27" i="43" s="1"/>
  <c r="M25" i="43"/>
  <c r="U25" i="43" s="1"/>
  <c r="M23" i="43"/>
  <c r="U23" i="43" s="1"/>
  <c r="M21" i="43"/>
  <c r="U21" i="43" s="1"/>
  <c r="M19" i="43"/>
  <c r="U19" i="43" s="1"/>
  <c r="M18" i="43"/>
  <c r="U18" i="43" s="1"/>
  <c r="M16" i="43"/>
  <c r="U16" i="43" s="1"/>
  <c r="M13" i="43"/>
  <c r="U13" i="43" s="1"/>
  <c r="M12" i="43"/>
  <c r="U12" i="43" s="1"/>
  <c r="M11" i="43"/>
  <c r="U11" i="43" s="1"/>
  <c r="M9" i="43"/>
  <c r="U9" i="43" s="1"/>
  <c r="M6" i="43"/>
  <c r="U6" i="43" s="1"/>
  <c r="M5" i="43"/>
  <c r="U5" i="43" s="1"/>
  <c r="M4" i="43"/>
  <c r="U4" i="43" s="1"/>
  <c r="M4" i="43" a="1"/>
  <c r="M79" i="43" s="1"/>
  <c r="U79" i="43" s="1"/>
  <c r="G4" i="43"/>
  <c r="F4" i="43"/>
  <c r="AT3" i="43"/>
  <c r="O3" i="43"/>
  <c r="P3" i="43" s="1"/>
  <c r="AF3" i="43" s="1"/>
  <c r="AO3" i="43" s="1"/>
  <c r="G98" i="42"/>
  <c r="F98" i="42"/>
  <c r="AX97" i="42"/>
  <c r="G97" i="42"/>
  <c r="F97" i="42"/>
  <c r="AX96" i="42"/>
  <c r="G96" i="42"/>
  <c r="F96" i="42"/>
  <c r="AX95" i="42"/>
  <c r="G95" i="42"/>
  <c r="F95" i="42"/>
  <c r="AX94" i="42"/>
  <c r="G94" i="42"/>
  <c r="F94" i="42"/>
  <c r="AX93" i="42"/>
  <c r="G93" i="42"/>
  <c r="F93" i="42"/>
  <c r="AX92" i="42"/>
  <c r="G92" i="42"/>
  <c r="F92" i="42"/>
  <c r="AX91" i="42"/>
  <c r="G91" i="42"/>
  <c r="F91" i="42"/>
  <c r="AX90" i="42"/>
  <c r="G90" i="42"/>
  <c r="F90" i="42"/>
  <c r="G89" i="42"/>
  <c r="F89" i="42"/>
  <c r="G88" i="42"/>
  <c r="F88" i="42"/>
  <c r="R87" i="42"/>
  <c r="G87" i="42"/>
  <c r="F87" i="42"/>
  <c r="G86" i="42"/>
  <c r="F86" i="42"/>
  <c r="G85" i="42"/>
  <c r="F85" i="42"/>
  <c r="R84" i="42"/>
  <c r="G84" i="42"/>
  <c r="F84" i="42"/>
  <c r="G83" i="42"/>
  <c r="F83" i="42"/>
  <c r="G82" i="42"/>
  <c r="F82" i="42"/>
  <c r="R81" i="42"/>
  <c r="G81" i="42"/>
  <c r="F81" i="42"/>
  <c r="G80" i="42"/>
  <c r="F80" i="42"/>
  <c r="G79" i="42"/>
  <c r="F79" i="42"/>
  <c r="R78" i="42"/>
  <c r="G78" i="42"/>
  <c r="F78" i="42"/>
  <c r="G77" i="42"/>
  <c r="F77" i="42"/>
  <c r="G76" i="42"/>
  <c r="F76" i="42"/>
  <c r="R75" i="42"/>
  <c r="G75" i="42"/>
  <c r="F75" i="42"/>
  <c r="G74" i="42"/>
  <c r="F74" i="42"/>
  <c r="G73" i="42"/>
  <c r="F73" i="42"/>
  <c r="R72" i="42"/>
  <c r="G72" i="42"/>
  <c r="F72" i="42"/>
  <c r="G71" i="42"/>
  <c r="F71" i="42"/>
  <c r="G70" i="42"/>
  <c r="F70" i="42"/>
  <c r="R69" i="42"/>
  <c r="G69" i="42"/>
  <c r="F69" i="42"/>
  <c r="G68" i="42"/>
  <c r="F68" i="42"/>
  <c r="G67" i="42"/>
  <c r="F67" i="42"/>
  <c r="R66" i="42"/>
  <c r="G66" i="42"/>
  <c r="F66" i="42"/>
  <c r="G65" i="42"/>
  <c r="F65" i="42"/>
  <c r="G64" i="42"/>
  <c r="F64" i="42"/>
  <c r="R63" i="42"/>
  <c r="G63" i="42"/>
  <c r="F63" i="42"/>
  <c r="G62" i="42"/>
  <c r="F62" i="42"/>
  <c r="G61" i="42"/>
  <c r="F61" i="42"/>
  <c r="R60" i="42"/>
  <c r="G60" i="42"/>
  <c r="F60" i="42"/>
  <c r="G59" i="42"/>
  <c r="F59" i="42"/>
  <c r="G58" i="42"/>
  <c r="F58" i="42"/>
  <c r="R57" i="42"/>
  <c r="G57" i="42"/>
  <c r="F57" i="42"/>
  <c r="G56" i="42"/>
  <c r="F56" i="42"/>
  <c r="G55" i="42"/>
  <c r="F55" i="42"/>
  <c r="R54" i="42"/>
  <c r="G54" i="42"/>
  <c r="F54" i="42"/>
  <c r="G53" i="42"/>
  <c r="F53" i="42"/>
  <c r="G52" i="42"/>
  <c r="F52" i="42"/>
  <c r="R51" i="42"/>
  <c r="G51" i="42"/>
  <c r="F51" i="42"/>
  <c r="G50" i="42"/>
  <c r="F50" i="42"/>
  <c r="G49" i="42"/>
  <c r="F49" i="42"/>
  <c r="R48" i="42"/>
  <c r="G48" i="42"/>
  <c r="F48" i="42"/>
  <c r="G47" i="42"/>
  <c r="F47" i="42"/>
  <c r="G46" i="42"/>
  <c r="F46" i="42"/>
  <c r="R45" i="42"/>
  <c r="G45" i="42"/>
  <c r="F45" i="42"/>
  <c r="G44" i="42"/>
  <c r="F44" i="42"/>
  <c r="G43" i="42"/>
  <c r="F43" i="42"/>
  <c r="R42" i="42"/>
  <c r="G42" i="42"/>
  <c r="F42" i="42"/>
  <c r="G41" i="42"/>
  <c r="F41" i="42"/>
  <c r="G40" i="42"/>
  <c r="F40" i="42"/>
  <c r="R39" i="42"/>
  <c r="G39" i="42"/>
  <c r="F39" i="42"/>
  <c r="G38" i="42"/>
  <c r="F38" i="42"/>
  <c r="G37" i="42"/>
  <c r="F37" i="42"/>
  <c r="R36" i="42"/>
  <c r="G36" i="42"/>
  <c r="F36" i="42"/>
  <c r="G35" i="42"/>
  <c r="F35" i="42"/>
  <c r="G34" i="42"/>
  <c r="F34" i="42"/>
  <c r="R33" i="42"/>
  <c r="G33" i="42"/>
  <c r="F33" i="42"/>
  <c r="G32" i="42"/>
  <c r="F32" i="42"/>
  <c r="G31" i="42"/>
  <c r="F31" i="42"/>
  <c r="R30" i="42"/>
  <c r="G30" i="42"/>
  <c r="F30" i="42"/>
  <c r="G29" i="42"/>
  <c r="F29" i="42"/>
  <c r="G28" i="42"/>
  <c r="F28" i="42"/>
  <c r="R27" i="42"/>
  <c r="G27" i="42"/>
  <c r="F27" i="42"/>
  <c r="G26" i="42"/>
  <c r="F26" i="42"/>
  <c r="G25" i="42"/>
  <c r="F25" i="42"/>
  <c r="R24" i="42"/>
  <c r="G24" i="42"/>
  <c r="F24" i="42"/>
  <c r="G23" i="42"/>
  <c r="F23" i="42"/>
  <c r="G22" i="42"/>
  <c r="F22" i="42"/>
  <c r="R21" i="42"/>
  <c r="G21" i="42"/>
  <c r="F21" i="42"/>
  <c r="G20" i="42"/>
  <c r="F20" i="42"/>
  <c r="G19" i="42"/>
  <c r="F19" i="42"/>
  <c r="R18" i="42"/>
  <c r="G18" i="42"/>
  <c r="F18" i="42"/>
  <c r="G17" i="42"/>
  <c r="F17" i="42"/>
  <c r="G16" i="42"/>
  <c r="F16" i="42"/>
  <c r="R15" i="42"/>
  <c r="G15" i="42"/>
  <c r="F15" i="42"/>
  <c r="G14" i="42"/>
  <c r="F14" i="42"/>
  <c r="G13" i="42"/>
  <c r="F13" i="42"/>
  <c r="R12" i="42"/>
  <c r="G12" i="42"/>
  <c r="F12" i="42"/>
  <c r="C12" i="42"/>
  <c r="R11" i="42"/>
  <c r="G11" i="42"/>
  <c r="F11" i="42"/>
  <c r="G10" i="42"/>
  <c r="F10" i="42"/>
  <c r="C10" i="42"/>
  <c r="V9" i="42"/>
  <c r="R9" i="42"/>
  <c r="G9" i="42"/>
  <c r="F9" i="42"/>
  <c r="G8" i="42"/>
  <c r="F8" i="42"/>
  <c r="G7" i="42"/>
  <c r="F7" i="42"/>
  <c r="R6" i="42"/>
  <c r="G6" i="42"/>
  <c r="F6" i="42"/>
  <c r="C6" i="42"/>
  <c r="R88" i="42" s="1"/>
  <c r="R5" i="42"/>
  <c r="G5" i="42"/>
  <c r="F5" i="42"/>
  <c r="C5" i="42"/>
  <c r="W4" i="42"/>
  <c r="R4" i="42"/>
  <c r="M88" i="42"/>
  <c r="U88" i="42" s="1"/>
  <c r="M85" i="42"/>
  <c r="U85" i="42" s="1"/>
  <c r="M82" i="42"/>
  <c r="U82" i="42" s="1"/>
  <c r="M79" i="42"/>
  <c r="U79" i="42" s="1"/>
  <c r="M76" i="42"/>
  <c r="U76" i="42" s="1"/>
  <c r="M73" i="42"/>
  <c r="U73" i="42" s="1"/>
  <c r="M70" i="42"/>
  <c r="U70" i="42" s="1"/>
  <c r="M67" i="42"/>
  <c r="U67" i="42" s="1"/>
  <c r="M64" i="42"/>
  <c r="U64" i="42" s="1"/>
  <c r="M61" i="42"/>
  <c r="U61" i="42" s="1"/>
  <c r="M58" i="42"/>
  <c r="U58" i="42" s="1"/>
  <c r="M55" i="42"/>
  <c r="U55" i="42" s="1"/>
  <c r="M52" i="42"/>
  <c r="U52" i="42" s="1"/>
  <c r="M49" i="42"/>
  <c r="U49" i="42" s="1"/>
  <c r="M46" i="42"/>
  <c r="U46" i="42" s="1"/>
  <c r="M43" i="42"/>
  <c r="U43" i="42" s="1"/>
  <c r="M40" i="42"/>
  <c r="U40" i="42" s="1"/>
  <c r="M37" i="42"/>
  <c r="U37" i="42" s="1"/>
  <c r="M34" i="42"/>
  <c r="U34" i="42" s="1"/>
  <c r="M31" i="42"/>
  <c r="U31" i="42" s="1"/>
  <c r="M28" i="42"/>
  <c r="U28" i="42" s="1"/>
  <c r="M25" i="42"/>
  <c r="U25" i="42" s="1"/>
  <c r="M22" i="42"/>
  <c r="U22" i="42" s="1"/>
  <c r="M19" i="42"/>
  <c r="U19" i="42" s="1"/>
  <c r="M16" i="42"/>
  <c r="U16" i="42" s="1"/>
  <c r="M13" i="42"/>
  <c r="U13" i="42" s="1"/>
  <c r="M10" i="42"/>
  <c r="U10" i="42" s="1"/>
  <c r="M7" i="42"/>
  <c r="U7" i="42" s="1"/>
  <c r="M4" i="42"/>
  <c r="U4" i="42" s="1"/>
  <c r="X4" i="42" s="1"/>
  <c r="M4" i="42" a="1"/>
  <c r="M86" i="42" s="1"/>
  <c r="U86" i="42" s="1"/>
  <c r="G4" i="42"/>
  <c r="F4" i="42"/>
  <c r="AT3" i="42"/>
  <c r="R3" i="42"/>
  <c r="O3" i="42"/>
  <c r="P3" i="42" s="1"/>
  <c r="AF3" i="42" s="1"/>
  <c r="AO3" i="42" s="1"/>
  <c r="S98" i="41"/>
  <c r="R98" i="41"/>
  <c r="G98" i="41"/>
  <c r="F98" i="41"/>
  <c r="R97" i="41"/>
  <c r="G97" i="41"/>
  <c r="F97" i="41"/>
  <c r="R96" i="41"/>
  <c r="G96" i="41"/>
  <c r="F96" i="41"/>
  <c r="R95" i="41"/>
  <c r="G95" i="41"/>
  <c r="F95" i="41"/>
  <c r="R94" i="41"/>
  <c r="G94" i="41"/>
  <c r="F94" i="41"/>
  <c r="R93" i="41"/>
  <c r="G93" i="41"/>
  <c r="F93" i="41"/>
  <c r="R92" i="41"/>
  <c r="G92" i="41"/>
  <c r="F92" i="41"/>
  <c r="R91" i="41"/>
  <c r="G91" i="41"/>
  <c r="F91" i="41"/>
  <c r="R90" i="41"/>
  <c r="G90" i="41"/>
  <c r="F90" i="41"/>
  <c r="R89" i="41"/>
  <c r="G89" i="41"/>
  <c r="F89" i="41"/>
  <c r="R88" i="41"/>
  <c r="G88" i="41"/>
  <c r="F88" i="41"/>
  <c r="R87" i="41"/>
  <c r="G87" i="41"/>
  <c r="F87" i="41"/>
  <c r="R86" i="41"/>
  <c r="G86" i="41"/>
  <c r="F86" i="41"/>
  <c r="R85" i="41"/>
  <c r="G85" i="41"/>
  <c r="F85" i="41"/>
  <c r="R84" i="41"/>
  <c r="G84" i="41"/>
  <c r="F84" i="41"/>
  <c r="R83" i="41"/>
  <c r="G83" i="41"/>
  <c r="F83" i="41"/>
  <c r="R82" i="41"/>
  <c r="G82" i="41"/>
  <c r="F82" i="41"/>
  <c r="R81" i="41"/>
  <c r="G81" i="41"/>
  <c r="F81" i="41"/>
  <c r="R80" i="41"/>
  <c r="G80" i="41"/>
  <c r="F80" i="41"/>
  <c r="R79" i="41"/>
  <c r="G79" i="41"/>
  <c r="F79" i="41"/>
  <c r="R78" i="41"/>
  <c r="G78" i="41"/>
  <c r="F78" i="41"/>
  <c r="R77" i="41"/>
  <c r="G77" i="41"/>
  <c r="F77" i="41"/>
  <c r="R76" i="41"/>
  <c r="G76" i="41"/>
  <c r="F76" i="41"/>
  <c r="R75" i="41"/>
  <c r="G75" i="41"/>
  <c r="F75" i="41"/>
  <c r="R74" i="41"/>
  <c r="G74" i="41"/>
  <c r="F74" i="41"/>
  <c r="R73" i="41"/>
  <c r="G73" i="41"/>
  <c r="F73" i="41"/>
  <c r="R72" i="41"/>
  <c r="G72" i="41"/>
  <c r="F72" i="41"/>
  <c r="R71" i="41"/>
  <c r="G71" i="41"/>
  <c r="F71" i="41"/>
  <c r="R70" i="41"/>
  <c r="G70" i="41"/>
  <c r="F70" i="41"/>
  <c r="R69" i="41"/>
  <c r="G69" i="41"/>
  <c r="F69" i="41"/>
  <c r="R68" i="41"/>
  <c r="G68" i="41"/>
  <c r="F68" i="41"/>
  <c r="R67" i="41"/>
  <c r="G67" i="41"/>
  <c r="F67" i="41"/>
  <c r="R66" i="41"/>
  <c r="G66" i="41"/>
  <c r="F66" i="41"/>
  <c r="R65" i="41"/>
  <c r="G65" i="41"/>
  <c r="F65" i="41"/>
  <c r="R64" i="41"/>
  <c r="G64" i="41"/>
  <c r="F64" i="41"/>
  <c r="R63" i="41"/>
  <c r="G63" i="41"/>
  <c r="F63" i="41"/>
  <c r="R62" i="41"/>
  <c r="G62" i="41"/>
  <c r="F62" i="41"/>
  <c r="R61" i="41"/>
  <c r="G61" i="41"/>
  <c r="F61" i="41"/>
  <c r="R60" i="41"/>
  <c r="G60" i="41"/>
  <c r="F60" i="41"/>
  <c r="R59" i="41"/>
  <c r="G59" i="41"/>
  <c r="F59" i="41"/>
  <c r="R58" i="41"/>
  <c r="G58" i="41"/>
  <c r="F58" i="41"/>
  <c r="R57" i="41"/>
  <c r="G57" i="41"/>
  <c r="F57" i="41"/>
  <c r="R56" i="41"/>
  <c r="G56" i="41"/>
  <c r="F56" i="41"/>
  <c r="R55" i="41"/>
  <c r="G55" i="41"/>
  <c r="F55" i="41"/>
  <c r="R54" i="41"/>
  <c r="G54" i="41"/>
  <c r="F54" i="41"/>
  <c r="R53" i="41"/>
  <c r="G53" i="41"/>
  <c r="F53" i="41"/>
  <c r="R52" i="41"/>
  <c r="G52" i="41"/>
  <c r="F52" i="41"/>
  <c r="R51" i="41"/>
  <c r="G51" i="41"/>
  <c r="F51" i="41"/>
  <c r="R50" i="41"/>
  <c r="G50" i="41"/>
  <c r="F50" i="41"/>
  <c r="R49" i="41"/>
  <c r="G49" i="41"/>
  <c r="F49" i="41"/>
  <c r="R48" i="41"/>
  <c r="G48" i="41"/>
  <c r="F48" i="41"/>
  <c r="R47" i="41"/>
  <c r="G47" i="41"/>
  <c r="F47" i="41"/>
  <c r="R46" i="41"/>
  <c r="G46" i="41"/>
  <c r="F46" i="41"/>
  <c r="R45" i="41"/>
  <c r="G45" i="41"/>
  <c r="F45" i="41"/>
  <c r="R44" i="41"/>
  <c r="G44" i="41"/>
  <c r="F44" i="41"/>
  <c r="R43" i="41"/>
  <c r="G43" i="41"/>
  <c r="F43" i="41"/>
  <c r="R42" i="41"/>
  <c r="G42" i="41"/>
  <c r="F42" i="41"/>
  <c r="R41" i="41"/>
  <c r="G41" i="41"/>
  <c r="F41" i="41"/>
  <c r="R40" i="41"/>
  <c r="G40" i="41"/>
  <c r="F40" i="41"/>
  <c r="R39" i="41"/>
  <c r="G39" i="41"/>
  <c r="F39" i="41"/>
  <c r="R38" i="41"/>
  <c r="G38" i="41"/>
  <c r="F38" i="41"/>
  <c r="R37" i="41"/>
  <c r="G37" i="41"/>
  <c r="F37" i="41"/>
  <c r="R36" i="41"/>
  <c r="G36" i="41"/>
  <c r="F36" i="41"/>
  <c r="R35" i="41"/>
  <c r="G35" i="41"/>
  <c r="F35" i="41"/>
  <c r="R34" i="41"/>
  <c r="G34" i="41"/>
  <c r="F34" i="41"/>
  <c r="R33" i="41"/>
  <c r="G33" i="41"/>
  <c r="F33" i="41"/>
  <c r="R32" i="41"/>
  <c r="G32" i="41"/>
  <c r="F32" i="41"/>
  <c r="R31" i="41"/>
  <c r="G31" i="41"/>
  <c r="F31" i="41"/>
  <c r="R30" i="41"/>
  <c r="G30" i="41"/>
  <c r="F30" i="41"/>
  <c r="R29" i="41"/>
  <c r="G29" i="41"/>
  <c r="F29" i="41"/>
  <c r="R28" i="41"/>
  <c r="G28" i="41"/>
  <c r="F28" i="41"/>
  <c r="R27" i="41"/>
  <c r="G27" i="41"/>
  <c r="F27" i="41"/>
  <c r="R26" i="41"/>
  <c r="G26" i="41"/>
  <c r="F26" i="41"/>
  <c r="R25" i="41"/>
  <c r="G25" i="41"/>
  <c r="F25" i="41"/>
  <c r="R24" i="41"/>
  <c r="G24" i="41"/>
  <c r="F24" i="41"/>
  <c r="R23" i="41"/>
  <c r="G23" i="41"/>
  <c r="F23" i="41"/>
  <c r="R22" i="41"/>
  <c r="G22" i="41"/>
  <c r="F22" i="41"/>
  <c r="R21" i="41"/>
  <c r="G21" i="41"/>
  <c r="F21" i="41"/>
  <c r="R20" i="41"/>
  <c r="G20" i="41"/>
  <c r="F20" i="41"/>
  <c r="R19" i="41"/>
  <c r="G19" i="41"/>
  <c r="F19" i="41"/>
  <c r="R18" i="41"/>
  <c r="G18" i="41"/>
  <c r="F18" i="41"/>
  <c r="R17" i="41"/>
  <c r="G17" i="41"/>
  <c r="F17" i="41"/>
  <c r="R16" i="41"/>
  <c r="G16" i="41"/>
  <c r="F16" i="41"/>
  <c r="R15" i="41"/>
  <c r="G15" i="41"/>
  <c r="F15" i="41"/>
  <c r="R14" i="41"/>
  <c r="G14" i="41"/>
  <c r="F14" i="41"/>
  <c r="R13" i="41"/>
  <c r="G13" i="41"/>
  <c r="F13" i="41"/>
  <c r="R12" i="41"/>
  <c r="G12" i="41"/>
  <c r="F12" i="41"/>
  <c r="C12" i="41"/>
  <c r="R11" i="41"/>
  <c r="G11" i="41"/>
  <c r="F11" i="41"/>
  <c r="R10" i="41"/>
  <c r="G10" i="41"/>
  <c r="F10" i="41"/>
  <c r="C10" i="41"/>
  <c r="V9" i="41" s="1"/>
  <c r="R9" i="41"/>
  <c r="G9" i="41"/>
  <c r="F9" i="41"/>
  <c r="R8" i="41"/>
  <c r="G8" i="41"/>
  <c r="F8" i="41"/>
  <c r="R7" i="41"/>
  <c r="G7" i="41"/>
  <c r="F7" i="41"/>
  <c r="R6" i="41"/>
  <c r="G6" i="41"/>
  <c r="F6" i="41"/>
  <c r="R5" i="41"/>
  <c r="G5" i="41"/>
  <c r="F5" i="41"/>
  <c r="C5" i="41"/>
  <c r="W4" i="41"/>
  <c r="R4" i="41"/>
  <c r="M96" i="41"/>
  <c r="U96" i="41" s="1"/>
  <c r="M90" i="41"/>
  <c r="U90" i="41" s="1"/>
  <c r="M84" i="41"/>
  <c r="U84" i="41" s="1"/>
  <c r="M78" i="41"/>
  <c r="U78" i="41" s="1"/>
  <c r="M72" i="41"/>
  <c r="U72" i="41" s="1"/>
  <c r="M66" i="41"/>
  <c r="U66" i="41" s="1"/>
  <c r="M60" i="41"/>
  <c r="U60" i="41" s="1"/>
  <c r="M54" i="41"/>
  <c r="U54" i="41" s="1"/>
  <c r="M48" i="41"/>
  <c r="U48" i="41" s="1"/>
  <c r="M42" i="41"/>
  <c r="U42" i="41" s="1"/>
  <c r="M36" i="41"/>
  <c r="U36" i="41" s="1"/>
  <c r="M30" i="41"/>
  <c r="U30" i="41" s="1"/>
  <c r="M24" i="41"/>
  <c r="U24" i="41" s="1"/>
  <c r="M18" i="41"/>
  <c r="U18" i="41" s="1"/>
  <c r="M12" i="41"/>
  <c r="U12" i="41" s="1"/>
  <c r="M6" i="41"/>
  <c r="U6" i="41" s="1"/>
  <c r="M4" i="41" a="1"/>
  <c r="M94" i="41" s="1"/>
  <c r="U94" i="41" s="1"/>
  <c r="G4" i="41"/>
  <c r="F4" i="41"/>
  <c r="AT3" i="41"/>
  <c r="R3" i="41"/>
  <c r="O3" i="41"/>
  <c r="AE3" i="41" s="1"/>
  <c r="G98" i="40"/>
  <c r="F98" i="40"/>
  <c r="AX97" i="40"/>
  <c r="G97" i="40"/>
  <c r="F97" i="40"/>
  <c r="AX96" i="40"/>
  <c r="G96" i="40"/>
  <c r="F96" i="40"/>
  <c r="AX95" i="40"/>
  <c r="G95" i="40"/>
  <c r="F95" i="40"/>
  <c r="AX94" i="40"/>
  <c r="G94" i="40"/>
  <c r="F94" i="40"/>
  <c r="AX93" i="40"/>
  <c r="G93" i="40"/>
  <c r="F93" i="40"/>
  <c r="AX92" i="40"/>
  <c r="G92" i="40"/>
  <c r="F92" i="40"/>
  <c r="AX91" i="40"/>
  <c r="G91" i="40"/>
  <c r="F91" i="40"/>
  <c r="AX90" i="40"/>
  <c r="G90" i="40"/>
  <c r="F90" i="40"/>
  <c r="AX89" i="40"/>
  <c r="G89" i="40"/>
  <c r="F89" i="40"/>
  <c r="AX88" i="40"/>
  <c r="G88" i="40"/>
  <c r="F88" i="40"/>
  <c r="AX87" i="40"/>
  <c r="G87" i="40"/>
  <c r="F87" i="40"/>
  <c r="AX86" i="40"/>
  <c r="G86" i="40"/>
  <c r="F86" i="40"/>
  <c r="AX85" i="40"/>
  <c r="G85" i="40"/>
  <c r="F85" i="40"/>
  <c r="AX84" i="40"/>
  <c r="G84" i="40"/>
  <c r="F84" i="40"/>
  <c r="AX83" i="40"/>
  <c r="G83" i="40"/>
  <c r="F83" i="40"/>
  <c r="AX82" i="40"/>
  <c r="G82" i="40"/>
  <c r="F82" i="40"/>
  <c r="AX81" i="40"/>
  <c r="G81" i="40"/>
  <c r="F81" i="40"/>
  <c r="AX80" i="40"/>
  <c r="G80" i="40"/>
  <c r="F80" i="40"/>
  <c r="AX79" i="40"/>
  <c r="G79" i="40"/>
  <c r="F79" i="40"/>
  <c r="AX78" i="40"/>
  <c r="G78" i="40"/>
  <c r="F78" i="40"/>
  <c r="AX77" i="40"/>
  <c r="G77" i="40"/>
  <c r="F77" i="40"/>
  <c r="AX76" i="40"/>
  <c r="G76" i="40"/>
  <c r="F76" i="40"/>
  <c r="AX75" i="40"/>
  <c r="G75" i="40"/>
  <c r="F75" i="40"/>
  <c r="AX74" i="40"/>
  <c r="G74" i="40"/>
  <c r="F74" i="40"/>
  <c r="AX73" i="40"/>
  <c r="G73" i="40"/>
  <c r="F73" i="40"/>
  <c r="AX72" i="40"/>
  <c r="G72" i="40"/>
  <c r="F72" i="40"/>
  <c r="AX71" i="40"/>
  <c r="G71" i="40"/>
  <c r="F71" i="40"/>
  <c r="AX70" i="40"/>
  <c r="G70" i="40"/>
  <c r="F70" i="40"/>
  <c r="V69" i="40"/>
  <c r="R69" i="40"/>
  <c r="G69" i="40"/>
  <c r="F69" i="40"/>
  <c r="G68" i="40"/>
  <c r="F68" i="40"/>
  <c r="G67" i="40"/>
  <c r="F67" i="40"/>
  <c r="V66" i="40"/>
  <c r="R66" i="40"/>
  <c r="G66" i="40"/>
  <c r="F66" i="40"/>
  <c r="G65" i="40"/>
  <c r="F65" i="40"/>
  <c r="G64" i="40"/>
  <c r="F64" i="40"/>
  <c r="V63" i="40"/>
  <c r="R63" i="40"/>
  <c r="G63" i="40"/>
  <c r="F63" i="40"/>
  <c r="G62" i="40"/>
  <c r="F62" i="40"/>
  <c r="G61" i="40"/>
  <c r="F61" i="40"/>
  <c r="V60" i="40"/>
  <c r="R60" i="40"/>
  <c r="G60" i="40"/>
  <c r="F60" i="40"/>
  <c r="G59" i="40"/>
  <c r="F59" i="40"/>
  <c r="G58" i="40"/>
  <c r="F58" i="40"/>
  <c r="V57" i="40"/>
  <c r="R57" i="40"/>
  <c r="G57" i="40"/>
  <c r="F57" i="40"/>
  <c r="G56" i="40"/>
  <c r="F56" i="40"/>
  <c r="G55" i="40"/>
  <c r="F55" i="40"/>
  <c r="V54" i="40"/>
  <c r="R54" i="40"/>
  <c r="G54" i="40"/>
  <c r="F54" i="40"/>
  <c r="G53" i="40"/>
  <c r="F53" i="40"/>
  <c r="G52" i="40"/>
  <c r="F52" i="40"/>
  <c r="V51" i="40"/>
  <c r="R51" i="40"/>
  <c r="G51" i="40"/>
  <c r="F51" i="40"/>
  <c r="G50" i="40"/>
  <c r="F50" i="40"/>
  <c r="G49" i="40"/>
  <c r="F49" i="40"/>
  <c r="V48" i="40"/>
  <c r="R48" i="40"/>
  <c r="G48" i="40"/>
  <c r="F48" i="40"/>
  <c r="G47" i="40"/>
  <c r="F47" i="40"/>
  <c r="G46" i="40"/>
  <c r="F46" i="40"/>
  <c r="V45" i="40"/>
  <c r="R45" i="40"/>
  <c r="G45" i="40"/>
  <c r="F45" i="40"/>
  <c r="G44" i="40"/>
  <c r="F44" i="40"/>
  <c r="G43" i="40"/>
  <c r="F43" i="40"/>
  <c r="V42" i="40"/>
  <c r="R42" i="40"/>
  <c r="G42" i="40"/>
  <c r="F42" i="40"/>
  <c r="G41" i="40"/>
  <c r="F41" i="40"/>
  <c r="G40" i="40"/>
  <c r="F40" i="40"/>
  <c r="V39" i="40"/>
  <c r="R39" i="40"/>
  <c r="G39" i="40"/>
  <c r="F39" i="40"/>
  <c r="G38" i="40"/>
  <c r="F38" i="40"/>
  <c r="G37" i="40"/>
  <c r="F37" i="40"/>
  <c r="V36" i="40"/>
  <c r="R36" i="40"/>
  <c r="G36" i="40"/>
  <c r="F36" i="40"/>
  <c r="G35" i="40"/>
  <c r="F35" i="40"/>
  <c r="G34" i="40"/>
  <c r="F34" i="40"/>
  <c r="V33" i="40"/>
  <c r="R33" i="40"/>
  <c r="G33" i="40"/>
  <c r="F33" i="40"/>
  <c r="G32" i="40"/>
  <c r="F32" i="40"/>
  <c r="G31" i="40"/>
  <c r="F31" i="40"/>
  <c r="V30" i="40"/>
  <c r="R30" i="40"/>
  <c r="G30" i="40"/>
  <c r="F30" i="40"/>
  <c r="G29" i="40"/>
  <c r="F29" i="40"/>
  <c r="G28" i="40"/>
  <c r="F28" i="40"/>
  <c r="V27" i="40"/>
  <c r="R27" i="40"/>
  <c r="G27" i="40"/>
  <c r="F27" i="40"/>
  <c r="G26" i="40"/>
  <c r="F26" i="40"/>
  <c r="G25" i="40"/>
  <c r="F25" i="40"/>
  <c r="V24" i="40"/>
  <c r="R24" i="40"/>
  <c r="G24" i="40"/>
  <c r="F24" i="40"/>
  <c r="G23" i="40"/>
  <c r="F23" i="40"/>
  <c r="G22" i="40"/>
  <c r="F22" i="40"/>
  <c r="V21" i="40"/>
  <c r="R21" i="40"/>
  <c r="G21" i="40"/>
  <c r="F21" i="40"/>
  <c r="G20" i="40"/>
  <c r="F20" i="40"/>
  <c r="G19" i="40"/>
  <c r="F19" i="40"/>
  <c r="V18" i="40"/>
  <c r="R18" i="40"/>
  <c r="G18" i="40"/>
  <c r="F18" i="40"/>
  <c r="G17" i="40"/>
  <c r="F17" i="40"/>
  <c r="G16" i="40"/>
  <c r="F16" i="40"/>
  <c r="V15" i="40"/>
  <c r="R15" i="40"/>
  <c r="G15" i="40"/>
  <c r="F15" i="40"/>
  <c r="G14" i="40"/>
  <c r="F14" i="40"/>
  <c r="G13" i="40"/>
  <c r="F13" i="40"/>
  <c r="V12" i="40"/>
  <c r="R12" i="40"/>
  <c r="G12" i="40"/>
  <c r="F12" i="40"/>
  <c r="C12" i="40"/>
  <c r="G11" i="40"/>
  <c r="F11" i="40"/>
  <c r="G10" i="40"/>
  <c r="F10" i="40"/>
  <c r="C10" i="40"/>
  <c r="V67" i="40" s="1"/>
  <c r="V9" i="40"/>
  <c r="R9" i="40"/>
  <c r="G9" i="40"/>
  <c r="F9" i="40"/>
  <c r="G8" i="40"/>
  <c r="F8" i="40"/>
  <c r="G7" i="40"/>
  <c r="F7" i="40"/>
  <c r="V6" i="40"/>
  <c r="R6" i="40"/>
  <c r="G6" i="40"/>
  <c r="F6" i="40"/>
  <c r="C6" i="40"/>
  <c r="R11" i="40" s="1"/>
  <c r="G5" i="40"/>
  <c r="F5" i="40"/>
  <c r="C5" i="40"/>
  <c r="W4" i="40"/>
  <c r="M68" i="40"/>
  <c r="U68" i="40" s="1"/>
  <c r="M66" i="40"/>
  <c r="U66" i="40" s="1"/>
  <c r="M65" i="40"/>
  <c r="U65" i="40" s="1"/>
  <c r="M64" i="40"/>
  <c r="U64" i="40" s="1"/>
  <c r="M62" i="40"/>
  <c r="U62" i="40" s="1"/>
  <c r="M60" i="40"/>
  <c r="U60" i="40" s="1"/>
  <c r="M59" i="40"/>
  <c r="U59" i="40" s="1"/>
  <c r="M58" i="40"/>
  <c r="U58" i="40" s="1"/>
  <c r="M56" i="40"/>
  <c r="U56" i="40" s="1"/>
  <c r="M54" i="40"/>
  <c r="U54" i="40" s="1"/>
  <c r="M53" i="40"/>
  <c r="U53" i="40" s="1"/>
  <c r="M52" i="40"/>
  <c r="U52" i="40" s="1"/>
  <c r="M50" i="40"/>
  <c r="U50" i="40" s="1"/>
  <c r="M48" i="40"/>
  <c r="U48" i="40" s="1"/>
  <c r="M47" i="40"/>
  <c r="U47" i="40" s="1"/>
  <c r="M46" i="40"/>
  <c r="U46" i="40" s="1"/>
  <c r="M44" i="40"/>
  <c r="U44" i="40" s="1"/>
  <c r="M42" i="40"/>
  <c r="U42" i="40" s="1"/>
  <c r="M41" i="40"/>
  <c r="U41" i="40" s="1"/>
  <c r="M40" i="40"/>
  <c r="U40" i="40" s="1"/>
  <c r="M38" i="40"/>
  <c r="U38" i="40" s="1"/>
  <c r="M36" i="40"/>
  <c r="U36" i="40" s="1"/>
  <c r="M35" i="40"/>
  <c r="U35" i="40" s="1"/>
  <c r="M34" i="40"/>
  <c r="U34" i="40" s="1"/>
  <c r="M32" i="40"/>
  <c r="U32" i="40" s="1"/>
  <c r="M30" i="40"/>
  <c r="U30" i="40" s="1"/>
  <c r="M29" i="40"/>
  <c r="U29" i="40" s="1"/>
  <c r="M28" i="40"/>
  <c r="U28" i="40" s="1"/>
  <c r="M26" i="40"/>
  <c r="U26" i="40" s="1"/>
  <c r="M24" i="40"/>
  <c r="U24" i="40" s="1"/>
  <c r="M23" i="40"/>
  <c r="U23" i="40" s="1"/>
  <c r="M22" i="40"/>
  <c r="U22" i="40" s="1"/>
  <c r="M20" i="40"/>
  <c r="U20" i="40" s="1"/>
  <c r="M18" i="40"/>
  <c r="U18" i="40" s="1"/>
  <c r="M17" i="40"/>
  <c r="U17" i="40" s="1"/>
  <c r="M16" i="40"/>
  <c r="U16" i="40" s="1"/>
  <c r="M14" i="40"/>
  <c r="U14" i="40" s="1"/>
  <c r="M12" i="40"/>
  <c r="U12" i="40" s="1"/>
  <c r="M11" i="40"/>
  <c r="U11" i="40" s="1"/>
  <c r="M10" i="40"/>
  <c r="U10" i="40" s="1"/>
  <c r="M8" i="40"/>
  <c r="U8" i="40" s="1"/>
  <c r="M6" i="40"/>
  <c r="U6" i="40" s="1"/>
  <c r="M5" i="40"/>
  <c r="U5" i="40" s="1"/>
  <c r="M4" i="40"/>
  <c r="U4" i="40" s="1"/>
  <c r="X4" i="40" s="1"/>
  <c r="M4" i="40" a="1"/>
  <c r="M69" i="40" s="1"/>
  <c r="U69" i="40" s="1"/>
  <c r="G4" i="40"/>
  <c r="F4" i="40"/>
  <c r="AT3" i="40"/>
  <c r="O3" i="40"/>
  <c r="AE3" i="40" s="1"/>
  <c r="AN3" i="40" s="1"/>
  <c r="G98" i="39"/>
  <c r="F98" i="39"/>
  <c r="AX97" i="39"/>
  <c r="G97" i="39"/>
  <c r="F97" i="39"/>
  <c r="AX96" i="39"/>
  <c r="G96" i="39"/>
  <c r="F96" i="39"/>
  <c r="AX95" i="39"/>
  <c r="G95" i="39"/>
  <c r="F95" i="39"/>
  <c r="AX94" i="39"/>
  <c r="G94" i="39"/>
  <c r="F94" i="39"/>
  <c r="AX93" i="39"/>
  <c r="G93" i="39"/>
  <c r="F93" i="39"/>
  <c r="AX92" i="39"/>
  <c r="G92" i="39"/>
  <c r="F92" i="39"/>
  <c r="AX91" i="39"/>
  <c r="G91" i="39"/>
  <c r="F91" i="39"/>
  <c r="AX90" i="39"/>
  <c r="G90" i="39"/>
  <c r="F90" i="39"/>
  <c r="AX89" i="39"/>
  <c r="G89" i="39"/>
  <c r="F89" i="39"/>
  <c r="AX88" i="39"/>
  <c r="G88" i="39"/>
  <c r="F88" i="39"/>
  <c r="AX87" i="39"/>
  <c r="G87" i="39"/>
  <c r="F87" i="39"/>
  <c r="AX86" i="39"/>
  <c r="G86" i="39"/>
  <c r="F86" i="39"/>
  <c r="AX85" i="39"/>
  <c r="G85" i="39"/>
  <c r="F85" i="39"/>
  <c r="AX84" i="39"/>
  <c r="G84" i="39"/>
  <c r="F84" i="39"/>
  <c r="AX83" i="39"/>
  <c r="G83" i="39"/>
  <c r="F83" i="39"/>
  <c r="AX82" i="39"/>
  <c r="G82" i="39"/>
  <c r="F82" i="39"/>
  <c r="AX81" i="39"/>
  <c r="G81" i="39"/>
  <c r="F81" i="39"/>
  <c r="AX80" i="39"/>
  <c r="G80" i="39"/>
  <c r="F80" i="39"/>
  <c r="G79" i="39"/>
  <c r="F79" i="39"/>
  <c r="R78" i="39"/>
  <c r="G78" i="39"/>
  <c r="F78" i="39"/>
  <c r="G77" i="39"/>
  <c r="F77" i="39"/>
  <c r="G76" i="39"/>
  <c r="F76" i="39"/>
  <c r="R75" i="39"/>
  <c r="G75" i="39"/>
  <c r="F75" i="39"/>
  <c r="G74" i="39"/>
  <c r="F74" i="39"/>
  <c r="G73" i="39"/>
  <c r="F73" i="39"/>
  <c r="R72" i="39"/>
  <c r="G72" i="39"/>
  <c r="F72" i="39"/>
  <c r="G71" i="39"/>
  <c r="F71" i="39"/>
  <c r="G70" i="39"/>
  <c r="F70" i="39"/>
  <c r="R69" i="39"/>
  <c r="G69" i="39"/>
  <c r="F69" i="39"/>
  <c r="G68" i="39"/>
  <c r="F68" i="39"/>
  <c r="G67" i="39"/>
  <c r="F67" i="39"/>
  <c r="R66" i="39"/>
  <c r="G66" i="39"/>
  <c r="F66" i="39"/>
  <c r="G65" i="39"/>
  <c r="F65" i="39"/>
  <c r="G64" i="39"/>
  <c r="F64" i="39"/>
  <c r="R63" i="39"/>
  <c r="G63" i="39"/>
  <c r="F63" i="39"/>
  <c r="G62" i="39"/>
  <c r="F62" i="39"/>
  <c r="G61" i="39"/>
  <c r="F61" i="39"/>
  <c r="R60" i="39"/>
  <c r="G60" i="39"/>
  <c r="F60" i="39"/>
  <c r="G59" i="39"/>
  <c r="F59" i="39"/>
  <c r="G58" i="39"/>
  <c r="F58" i="39"/>
  <c r="R57" i="39"/>
  <c r="G57" i="39"/>
  <c r="F57" i="39"/>
  <c r="G56" i="39"/>
  <c r="F56" i="39"/>
  <c r="G55" i="39"/>
  <c r="F55" i="39"/>
  <c r="R54" i="39"/>
  <c r="G54" i="39"/>
  <c r="F54" i="39"/>
  <c r="G53" i="39"/>
  <c r="F53" i="39"/>
  <c r="G52" i="39"/>
  <c r="F52" i="39"/>
  <c r="R51" i="39"/>
  <c r="G51" i="39"/>
  <c r="F51" i="39"/>
  <c r="G50" i="39"/>
  <c r="F50" i="39"/>
  <c r="G49" i="39"/>
  <c r="F49" i="39"/>
  <c r="R48" i="39"/>
  <c r="G48" i="39"/>
  <c r="F48" i="39"/>
  <c r="G47" i="39"/>
  <c r="F47" i="39"/>
  <c r="G46" i="39"/>
  <c r="F46" i="39"/>
  <c r="R45" i="39"/>
  <c r="G45" i="39"/>
  <c r="F45" i="39"/>
  <c r="G44" i="39"/>
  <c r="F44" i="39"/>
  <c r="G43" i="39"/>
  <c r="F43" i="39"/>
  <c r="R42" i="39"/>
  <c r="G42" i="39"/>
  <c r="F42" i="39"/>
  <c r="G41" i="39"/>
  <c r="F41" i="39"/>
  <c r="G40" i="39"/>
  <c r="F40" i="39"/>
  <c r="R39" i="39"/>
  <c r="G39" i="39"/>
  <c r="F39" i="39"/>
  <c r="G38" i="39"/>
  <c r="F38" i="39"/>
  <c r="G37" i="39"/>
  <c r="F37" i="39"/>
  <c r="R36" i="39"/>
  <c r="G36" i="39"/>
  <c r="F36" i="39"/>
  <c r="G35" i="39"/>
  <c r="F35" i="39"/>
  <c r="G34" i="39"/>
  <c r="F34" i="39"/>
  <c r="R33" i="39"/>
  <c r="G33" i="39"/>
  <c r="F33" i="39"/>
  <c r="G32" i="39"/>
  <c r="F32" i="39"/>
  <c r="G31" i="39"/>
  <c r="F31" i="39"/>
  <c r="R30" i="39"/>
  <c r="G30" i="39"/>
  <c r="F30" i="39"/>
  <c r="G29" i="39"/>
  <c r="F29" i="39"/>
  <c r="G28" i="39"/>
  <c r="F28" i="39"/>
  <c r="R27" i="39"/>
  <c r="G27" i="39"/>
  <c r="F27" i="39"/>
  <c r="G26" i="39"/>
  <c r="F26" i="39"/>
  <c r="G25" i="39"/>
  <c r="F25" i="39"/>
  <c r="R24" i="39"/>
  <c r="G24" i="39"/>
  <c r="F24" i="39"/>
  <c r="G23" i="39"/>
  <c r="F23" i="39"/>
  <c r="G22" i="39"/>
  <c r="F22" i="39"/>
  <c r="R21" i="39"/>
  <c r="G21" i="39"/>
  <c r="F21" i="39"/>
  <c r="G20" i="39"/>
  <c r="F20" i="39"/>
  <c r="G19" i="39"/>
  <c r="F19" i="39"/>
  <c r="R18" i="39"/>
  <c r="G18" i="39"/>
  <c r="F18" i="39"/>
  <c r="G17" i="39"/>
  <c r="F17" i="39"/>
  <c r="G16" i="39"/>
  <c r="F16" i="39"/>
  <c r="R15" i="39"/>
  <c r="G15" i="39"/>
  <c r="F15" i="39"/>
  <c r="G14" i="39"/>
  <c r="F14" i="39"/>
  <c r="G13" i="39"/>
  <c r="F13" i="39"/>
  <c r="R12" i="39"/>
  <c r="G12" i="39"/>
  <c r="F12" i="39"/>
  <c r="C12" i="39"/>
  <c r="G11" i="39"/>
  <c r="F11" i="39"/>
  <c r="G10" i="39"/>
  <c r="F10" i="39"/>
  <c r="C10" i="39"/>
  <c r="V78" i="39" s="1"/>
  <c r="R9" i="39"/>
  <c r="G9" i="39"/>
  <c r="F9" i="39"/>
  <c r="G8" i="39"/>
  <c r="F8" i="39"/>
  <c r="G7" i="39"/>
  <c r="F7" i="39"/>
  <c r="R6" i="39"/>
  <c r="G6" i="39"/>
  <c r="F6" i="39"/>
  <c r="C6" i="39"/>
  <c r="R79" i="39" s="1"/>
  <c r="G5" i="39"/>
  <c r="F5" i="39"/>
  <c r="C5" i="39"/>
  <c r="W4" i="39"/>
  <c r="M78" i="39"/>
  <c r="U78" i="39" s="1"/>
  <c r="M69" i="39"/>
  <c r="U69" i="39" s="1"/>
  <c r="M60" i="39"/>
  <c r="U60" i="39" s="1"/>
  <c r="M51" i="39"/>
  <c r="U51" i="39" s="1"/>
  <c r="M42" i="39"/>
  <c r="U42" i="39" s="1"/>
  <c r="M33" i="39"/>
  <c r="U33" i="39" s="1"/>
  <c r="M24" i="39"/>
  <c r="U24" i="39" s="1"/>
  <c r="M15" i="39"/>
  <c r="U15" i="39" s="1"/>
  <c r="M6" i="39"/>
  <c r="U6" i="39" s="1"/>
  <c r="M4" i="39" a="1"/>
  <c r="G4" i="39"/>
  <c r="F4" i="39"/>
  <c r="AT3" i="39"/>
  <c r="O3" i="39"/>
  <c r="AE3" i="39" s="1"/>
  <c r="G98" i="38"/>
  <c r="F98" i="38"/>
  <c r="AX97" i="38"/>
  <c r="G97" i="38"/>
  <c r="F97" i="38"/>
  <c r="AX96" i="38"/>
  <c r="G96" i="38"/>
  <c r="F96" i="38"/>
  <c r="AX95" i="38"/>
  <c r="G95" i="38"/>
  <c r="F95" i="38"/>
  <c r="AX94" i="38"/>
  <c r="G94" i="38"/>
  <c r="F94" i="38"/>
  <c r="AX93" i="38"/>
  <c r="G93" i="38"/>
  <c r="F93" i="38"/>
  <c r="AX92" i="38"/>
  <c r="G92" i="38"/>
  <c r="F92" i="38"/>
  <c r="AX91" i="38"/>
  <c r="G91" i="38"/>
  <c r="F91" i="38"/>
  <c r="AX90" i="38"/>
  <c r="G90" i="38"/>
  <c r="F90" i="38"/>
  <c r="R89" i="38"/>
  <c r="G89" i="38"/>
  <c r="F89" i="38"/>
  <c r="G88" i="38"/>
  <c r="F88" i="38"/>
  <c r="G87" i="38"/>
  <c r="F87" i="38"/>
  <c r="G86" i="38"/>
  <c r="F86" i="38"/>
  <c r="G85" i="38"/>
  <c r="F85" i="38"/>
  <c r="G84" i="38"/>
  <c r="F84" i="38"/>
  <c r="V83" i="38"/>
  <c r="G83" i="38"/>
  <c r="F83" i="38"/>
  <c r="G82" i="38"/>
  <c r="F82" i="38"/>
  <c r="G81" i="38"/>
  <c r="F81" i="38"/>
  <c r="R80" i="38"/>
  <c r="G80" i="38"/>
  <c r="F80" i="38"/>
  <c r="G79" i="38"/>
  <c r="F79" i="38"/>
  <c r="G78" i="38"/>
  <c r="F78" i="38"/>
  <c r="G77" i="38"/>
  <c r="F77" i="38"/>
  <c r="G76" i="38"/>
  <c r="F76" i="38"/>
  <c r="G75" i="38"/>
  <c r="F75" i="38"/>
  <c r="V74" i="38"/>
  <c r="G74" i="38"/>
  <c r="F74" i="38"/>
  <c r="G73" i="38"/>
  <c r="F73" i="38"/>
  <c r="G72" i="38"/>
  <c r="F72" i="38"/>
  <c r="R71" i="38"/>
  <c r="G71" i="38"/>
  <c r="F71" i="38"/>
  <c r="G70" i="38"/>
  <c r="F70" i="38"/>
  <c r="G69" i="38"/>
  <c r="F69" i="38"/>
  <c r="G68" i="38"/>
  <c r="F68" i="38"/>
  <c r="G67" i="38"/>
  <c r="F67" i="38"/>
  <c r="G66" i="38"/>
  <c r="F66" i="38"/>
  <c r="V65" i="38"/>
  <c r="G65" i="38"/>
  <c r="F65" i="38"/>
  <c r="G64" i="38"/>
  <c r="F64" i="38"/>
  <c r="G63" i="38"/>
  <c r="F63" i="38"/>
  <c r="R62" i="38"/>
  <c r="G62" i="38"/>
  <c r="F62" i="38"/>
  <c r="G61" i="38"/>
  <c r="F61" i="38"/>
  <c r="G60" i="38"/>
  <c r="F60" i="38"/>
  <c r="G59" i="38"/>
  <c r="F59" i="38"/>
  <c r="G58" i="38"/>
  <c r="F58" i="38"/>
  <c r="G57" i="38"/>
  <c r="F57" i="38"/>
  <c r="V56" i="38"/>
  <c r="G56" i="38"/>
  <c r="F56" i="38"/>
  <c r="G55" i="38"/>
  <c r="F55" i="38"/>
  <c r="G54" i="38"/>
  <c r="F54" i="38"/>
  <c r="R53" i="38"/>
  <c r="G53" i="38"/>
  <c r="F53" i="38"/>
  <c r="G52" i="38"/>
  <c r="F52" i="38"/>
  <c r="G51" i="38"/>
  <c r="F51" i="38"/>
  <c r="G50" i="38"/>
  <c r="F50" i="38"/>
  <c r="G49" i="38"/>
  <c r="F49" i="38"/>
  <c r="G48" i="38"/>
  <c r="F48" i="38"/>
  <c r="V47" i="38"/>
  <c r="G47" i="38"/>
  <c r="F47" i="38"/>
  <c r="G46" i="38"/>
  <c r="F46" i="38"/>
  <c r="G45" i="38"/>
  <c r="F45" i="38"/>
  <c r="R44" i="38"/>
  <c r="G44" i="38"/>
  <c r="F44" i="38"/>
  <c r="G43" i="38"/>
  <c r="F43" i="38"/>
  <c r="G42" i="38"/>
  <c r="F42" i="38"/>
  <c r="G41" i="38"/>
  <c r="F41" i="38"/>
  <c r="G40" i="38"/>
  <c r="F40" i="38"/>
  <c r="G39" i="38"/>
  <c r="F39" i="38"/>
  <c r="V38" i="38"/>
  <c r="G38" i="38"/>
  <c r="F38" i="38"/>
  <c r="G37" i="38"/>
  <c r="F37" i="38"/>
  <c r="G36" i="38"/>
  <c r="F36" i="38"/>
  <c r="R35" i="38"/>
  <c r="G35" i="38"/>
  <c r="F35" i="38"/>
  <c r="G34" i="38"/>
  <c r="F34" i="38"/>
  <c r="G33" i="38"/>
  <c r="F33" i="38"/>
  <c r="V32" i="38"/>
  <c r="G32" i="38"/>
  <c r="F32" i="38"/>
  <c r="R31" i="38"/>
  <c r="G31" i="38"/>
  <c r="F31" i="38"/>
  <c r="V30" i="38"/>
  <c r="G30" i="38"/>
  <c r="F30" i="38"/>
  <c r="V29" i="38"/>
  <c r="R29" i="38"/>
  <c r="G29" i="38"/>
  <c r="F29" i="38"/>
  <c r="G28" i="38"/>
  <c r="F28" i="38"/>
  <c r="V27" i="38"/>
  <c r="R27" i="38"/>
  <c r="G27" i="38"/>
  <c r="F27" i="38"/>
  <c r="V26" i="38"/>
  <c r="G26" i="38"/>
  <c r="F26" i="38"/>
  <c r="G25" i="38"/>
  <c r="F25" i="38"/>
  <c r="V24" i="38"/>
  <c r="G24" i="38"/>
  <c r="F24" i="38"/>
  <c r="V23" i="38"/>
  <c r="G23" i="38"/>
  <c r="F23" i="38"/>
  <c r="R22" i="38"/>
  <c r="G22" i="38"/>
  <c r="F22" i="38"/>
  <c r="V21" i="38"/>
  <c r="G21" i="38"/>
  <c r="F21" i="38"/>
  <c r="V20" i="38"/>
  <c r="R20" i="38"/>
  <c r="G20" i="38"/>
  <c r="F20" i="38"/>
  <c r="G19" i="38"/>
  <c r="F19" i="38"/>
  <c r="V18" i="38"/>
  <c r="R18" i="38"/>
  <c r="G18" i="38"/>
  <c r="F18" i="38"/>
  <c r="V17" i="38"/>
  <c r="G17" i="38"/>
  <c r="F17" i="38"/>
  <c r="G16" i="38"/>
  <c r="F16" i="38"/>
  <c r="V15" i="38"/>
  <c r="G15" i="38"/>
  <c r="F15" i="38"/>
  <c r="V14" i="38"/>
  <c r="G14" i="38"/>
  <c r="F14" i="38"/>
  <c r="R13" i="38"/>
  <c r="G13" i="38"/>
  <c r="F13" i="38"/>
  <c r="V12" i="38"/>
  <c r="G12" i="38"/>
  <c r="F12" i="38"/>
  <c r="C12" i="38"/>
  <c r="G11" i="38"/>
  <c r="F11" i="38"/>
  <c r="G10" i="38"/>
  <c r="F10" i="38"/>
  <c r="C10" i="38"/>
  <c r="V86" i="38" s="1"/>
  <c r="G9" i="38"/>
  <c r="F9" i="38"/>
  <c r="R8" i="38"/>
  <c r="G8" i="38"/>
  <c r="F8" i="38"/>
  <c r="R7" i="38"/>
  <c r="G7" i="38"/>
  <c r="F7" i="38"/>
  <c r="V6" i="38"/>
  <c r="G6" i="38"/>
  <c r="F6" i="38"/>
  <c r="C6" i="38"/>
  <c r="R83" i="38" s="1"/>
  <c r="V5" i="38"/>
  <c r="G5" i="38"/>
  <c r="F5" i="38"/>
  <c r="C5" i="38"/>
  <c r="W4" i="38"/>
  <c r="V4" i="38"/>
  <c r="M88" i="38"/>
  <c r="U88" i="38" s="1"/>
  <c r="M87" i="38"/>
  <c r="U87" i="38" s="1"/>
  <c r="M86" i="38"/>
  <c r="U86" i="38" s="1"/>
  <c r="M84" i="38"/>
  <c r="U84" i="38" s="1"/>
  <c r="M81" i="38"/>
  <c r="U81" i="38" s="1"/>
  <c r="M80" i="38"/>
  <c r="U80" i="38" s="1"/>
  <c r="M79" i="38"/>
  <c r="U79" i="38" s="1"/>
  <c r="M76" i="38"/>
  <c r="U76" i="38" s="1"/>
  <c r="M74" i="38"/>
  <c r="U74" i="38" s="1"/>
  <c r="M73" i="38"/>
  <c r="U73" i="38" s="1"/>
  <c r="M72" i="38"/>
  <c r="U72" i="38" s="1"/>
  <c r="M69" i="38"/>
  <c r="U69" i="38" s="1"/>
  <c r="M67" i="38"/>
  <c r="U67" i="38" s="1"/>
  <c r="M66" i="38"/>
  <c r="U66" i="38" s="1"/>
  <c r="M64" i="38"/>
  <c r="U64" i="38" s="1"/>
  <c r="M62" i="38"/>
  <c r="U62" i="38" s="1"/>
  <c r="M60" i="38"/>
  <c r="U60" i="38" s="1"/>
  <c r="M58" i="38"/>
  <c r="U58" i="38" s="1"/>
  <c r="M57" i="38"/>
  <c r="U57" i="38" s="1"/>
  <c r="M55" i="38"/>
  <c r="U55" i="38" s="1"/>
  <c r="M52" i="38"/>
  <c r="U52" i="38" s="1"/>
  <c r="M51" i="38"/>
  <c r="U51" i="38" s="1"/>
  <c r="M50" i="38"/>
  <c r="U50" i="38" s="1"/>
  <c r="M48" i="38"/>
  <c r="U48" i="38" s="1"/>
  <c r="M45" i="38"/>
  <c r="U45" i="38" s="1"/>
  <c r="M44" i="38"/>
  <c r="U44" i="38" s="1"/>
  <c r="M43" i="38"/>
  <c r="U43" i="38" s="1"/>
  <c r="M40" i="38"/>
  <c r="U40" i="38" s="1"/>
  <c r="M38" i="38"/>
  <c r="U38" i="38" s="1"/>
  <c r="M37" i="38"/>
  <c r="U37" i="38" s="1"/>
  <c r="M36" i="38"/>
  <c r="U36" i="38" s="1"/>
  <c r="M33" i="38"/>
  <c r="U33" i="38" s="1"/>
  <c r="M31" i="38"/>
  <c r="U31" i="38" s="1"/>
  <c r="M30" i="38"/>
  <c r="U30" i="38" s="1"/>
  <c r="M28" i="38"/>
  <c r="U28" i="38" s="1"/>
  <c r="M26" i="38"/>
  <c r="U26" i="38" s="1"/>
  <c r="M24" i="38"/>
  <c r="U24" i="38" s="1"/>
  <c r="M22" i="38"/>
  <c r="U22" i="38" s="1"/>
  <c r="M21" i="38"/>
  <c r="U21" i="38" s="1"/>
  <c r="M19" i="38"/>
  <c r="U19" i="38" s="1"/>
  <c r="M16" i="38"/>
  <c r="U16" i="38" s="1"/>
  <c r="M15" i="38"/>
  <c r="U15" i="38" s="1"/>
  <c r="M14" i="38"/>
  <c r="U14" i="38" s="1"/>
  <c r="M12" i="38"/>
  <c r="U12" i="38" s="1"/>
  <c r="M9" i="38"/>
  <c r="U9" i="38" s="1"/>
  <c r="M8" i="38"/>
  <c r="U8" i="38" s="1"/>
  <c r="M7" i="38"/>
  <c r="U7" i="38" s="1"/>
  <c r="M4" i="38"/>
  <c r="U4" i="38" s="1"/>
  <c r="X4" i="38" s="1"/>
  <c r="M4" i="38" a="1"/>
  <c r="G4" i="38"/>
  <c r="F4" i="38"/>
  <c r="AT3" i="38"/>
  <c r="R3" i="38"/>
  <c r="AH3" i="38" s="1"/>
  <c r="AQ3" i="38" s="1"/>
  <c r="O3" i="38"/>
  <c r="P3" i="38" s="1"/>
  <c r="AF3" i="38" s="1"/>
  <c r="AO3" i="38" s="1"/>
  <c r="S98" i="37"/>
  <c r="R98" i="37"/>
  <c r="G98" i="37"/>
  <c r="F98" i="37"/>
  <c r="R97" i="37"/>
  <c r="G97" i="37"/>
  <c r="F97" i="37"/>
  <c r="R96" i="37"/>
  <c r="G96" i="37"/>
  <c r="F96" i="37"/>
  <c r="V95" i="37"/>
  <c r="R95" i="37"/>
  <c r="G95" i="37"/>
  <c r="F95" i="37"/>
  <c r="R94" i="37"/>
  <c r="G94" i="37"/>
  <c r="F94" i="37"/>
  <c r="R93" i="37"/>
  <c r="G93" i="37"/>
  <c r="F93" i="37"/>
  <c r="V92" i="37"/>
  <c r="R92" i="37"/>
  <c r="G92" i="37"/>
  <c r="F92" i="37"/>
  <c r="R91" i="37"/>
  <c r="G91" i="37"/>
  <c r="F91" i="37"/>
  <c r="R90" i="37"/>
  <c r="G90" i="37"/>
  <c r="F90" i="37"/>
  <c r="V89" i="37"/>
  <c r="R89" i="37"/>
  <c r="G89" i="37"/>
  <c r="F89" i="37"/>
  <c r="R88" i="37"/>
  <c r="G88" i="37"/>
  <c r="F88" i="37"/>
  <c r="R87" i="37"/>
  <c r="G87" i="37"/>
  <c r="F87" i="37"/>
  <c r="V86" i="37"/>
  <c r="R86" i="37"/>
  <c r="G86" i="37"/>
  <c r="F86" i="37"/>
  <c r="R85" i="37"/>
  <c r="G85" i="37"/>
  <c r="F85" i="37"/>
  <c r="R84" i="37"/>
  <c r="G84" i="37"/>
  <c r="F84" i="37"/>
  <c r="V83" i="37"/>
  <c r="R83" i="37"/>
  <c r="G83" i="37"/>
  <c r="F83" i="37"/>
  <c r="R82" i="37"/>
  <c r="G82" i="37"/>
  <c r="F82" i="37"/>
  <c r="R81" i="37"/>
  <c r="G81" i="37"/>
  <c r="F81" i="37"/>
  <c r="V80" i="37"/>
  <c r="R80" i="37"/>
  <c r="G80" i="37"/>
  <c r="F80" i="37"/>
  <c r="R79" i="37"/>
  <c r="G79" i="37"/>
  <c r="F79" i="37"/>
  <c r="R78" i="37"/>
  <c r="G78" i="37"/>
  <c r="F78" i="37"/>
  <c r="V77" i="37"/>
  <c r="R77" i="37"/>
  <c r="G77" i="37"/>
  <c r="F77" i="37"/>
  <c r="R76" i="37"/>
  <c r="G76" i="37"/>
  <c r="F76" i="37"/>
  <c r="R75" i="37"/>
  <c r="G75" i="37"/>
  <c r="F75" i="37"/>
  <c r="V74" i="37"/>
  <c r="R74" i="37"/>
  <c r="G74" i="37"/>
  <c r="F74" i="37"/>
  <c r="R73" i="37"/>
  <c r="G73" i="37"/>
  <c r="F73" i="37"/>
  <c r="R72" i="37"/>
  <c r="G72" i="37"/>
  <c r="F72" i="37"/>
  <c r="V71" i="37"/>
  <c r="R71" i="37"/>
  <c r="G71" i="37"/>
  <c r="F71" i="37"/>
  <c r="R70" i="37"/>
  <c r="G70" i="37"/>
  <c r="F70" i="37"/>
  <c r="R69" i="37"/>
  <c r="G69" i="37"/>
  <c r="F69" i="37"/>
  <c r="V68" i="37"/>
  <c r="R68" i="37"/>
  <c r="G68" i="37"/>
  <c r="F68" i="37"/>
  <c r="R67" i="37"/>
  <c r="G67" i="37"/>
  <c r="F67" i="37"/>
  <c r="V66" i="37"/>
  <c r="R66" i="37"/>
  <c r="G66" i="37"/>
  <c r="F66" i="37"/>
  <c r="V65" i="37"/>
  <c r="R65" i="37"/>
  <c r="G65" i="37"/>
  <c r="F65" i="37"/>
  <c r="V64" i="37"/>
  <c r="R64" i="37"/>
  <c r="G64" i="37"/>
  <c r="F64" i="37"/>
  <c r="V63" i="37"/>
  <c r="R63" i="37"/>
  <c r="G63" i="37"/>
  <c r="F63" i="37"/>
  <c r="V62" i="37"/>
  <c r="R62" i="37"/>
  <c r="G62" i="37"/>
  <c r="F62" i="37"/>
  <c r="V61" i="37"/>
  <c r="R61" i="37"/>
  <c r="G61" i="37"/>
  <c r="F61" i="37"/>
  <c r="V60" i="37"/>
  <c r="R60" i="37"/>
  <c r="G60" i="37"/>
  <c r="F60" i="37"/>
  <c r="V59" i="37"/>
  <c r="R59" i="37"/>
  <c r="G59" i="37"/>
  <c r="F59" i="37"/>
  <c r="V58" i="37"/>
  <c r="R58" i="37"/>
  <c r="G58" i="37"/>
  <c r="F58" i="37"/>
  <c r="V57" i="37"/>
  <c r="R57" i="37"/>
  <c r="G57" i="37"/>
  <c r="F57" i="37"/>
  <c r="V56" i="37"/>
  <c r="R56" i="37"/>
  <c r="G56" i="37"/>
  <c r="F56" i="37"/>
  <c r="V55" i="37"/>
  <c r="R55" i="37"/>
  <c r="G55" i="37"/>
  <c r="F55" i="37"/>
  <c r="V54" i="37"/>
  <c r="R54" i="37"/>
  <c r="G54" i="37"/>
  <c r="F54" i="37"/>
  <c r="V53" i="37"/>
  <c r="R53" i="37"/>
  <c r="G53" i="37"/>
  <c r="F53" i="37"/>
  <c r="V52" i="37"/>
  <c r="R52" i="37"/>
  <c r="G52" i="37"/>
  <c r="F52" i="37"/>
  <c r="V51" i="37"/>
  <c r="R51" i="37"/>
  <c r="G51" i="37"/>
  <c r="F51" i="37"/>
  <c r="V50" i="37"/>
  <c r="R50" i="37"/>
  <c r="G50" i="37"/>
  <c r="F50" i="37"/>
  <c r="V49" i="37"/>
  <c r="R49" i="37"/>
  <c r="G49" i="37"/>
  <c r="F49" i="37"/>
  <c r="V48" i="37"/>
  <c r="R48" i="37"/>
  <c r="G48" i="37"/>
  <c r="F48" i="37"/>
  <c r="V47" i="37"/>
  <c r="R47" i="37"/>
  <c r="G47" i="37"/>
  <c r="F47" i="37"/>
  <c r="V46" i="37"/>
  <c r="R46" i="37"/>
  <c r="G46" i="37"/>
  <c r="F46" i="37"/>
  <c r="V45" i="37"/>
  <c r="R45" i="37"/>
  <c r="G45" i="37"/>
  <c r="F45" i="37"/>
  <c r="V44" i="37"/>
  <c r="R44" i="37"/>
  <c r="G44" i="37"/>
  <c r="F44" i="37"/>
  <c r="V43" i="37"/>
  <c r="R43" i="37"/>
  <c r="G43" i="37"/>
  <c r="F43" i="37"/>
  <c r="V42" i="37"/>
  <c r="R42" i="37"/>
  <c r="G42" i="37"/>
  <c r="F42" i="37"/>
  <c r="V41" i="37"/>
  <c r="R41" i="37"/>
  <c r="G41" i="37"/>
  <c r="F41" i="37"/>
  <c r="V40" i="37"/>
  <c r="R40" i="37"/>
  <c r="G40" i="37"/>
  <c r="F40" i="37"/>
  <c r="V39" i="37"/>
  <c r="R39" i="37"/>
  <c r="G39" i="37"/>
  <c r="F39" i="37"/>
  <c r="V38" i="37"/>
  <c r="R38" i="37"/>
  <c r="G38" i="37"/>
  <c r="F38" i="37"/>
  <c r="V37" i="37"/>
  <c r="R37" i="37"/>
  <c r="G37" i="37"/>
  <c r="F37" i="37"/>
  <c r="V36" i="37"/>
  <c r="R36" i="37"/>
  <c r="G36" i="37"/>
  <c r="F36" i="37"/>
  <c r="V35" i="37"/>
  <c r="R35" i="37"/>
  <c r="G35" i="37"/>
  <c r="F35" i="37"/>
  <c r="V34" i="37"/>
  <c r="R34" i="37"/>
  <c r="G34" i="37"/>
  <c r="F34" i="37"/>
  <c r="V33" i="37"/>
  <c r="R33" i="37"/>
  <c r="G33" i="37"/>
  <c r="F33" i="37"/>
  <c r="V32" i="37"/>
  <c r="R32" i="37"/>
  <c r="G32" i="37"/>
  <c r="F32" i="37"/>
  <c r="V31" i="37"/>
  <c r="R31" i="37"/>
  <c r="G31" i="37"/>
  <c r="F31" i="37"/>
  <c r="V30" i="37"/>
  <c r="R30" i="37"/>
  <c r="G30" i="37"/>
  <c r="F30" i="37"/>
  <c r="V29" i="37"/>
  <c r="R29" i="37"/>
  <c r="G29" i="37"/>
  <c r="F29" i="37"/>
  <c r="V28" i="37"/>
  <c r="R28" i="37"/>
  <c r="G28" i="37"/>
  <c r="F28" i="37"/>
  <c r="V27" i="37"/>
  <c r="R27" i="37"/>
  <c r="G27" i="37"/>
  <c r="F27" i="37"/>
  <c r="V26" i="37"/>
  <c r="R26" i="37"/>
  <c r="G26" i="37"/>
  <c r="F26" i="37"/>
  <c r="V25" i="37"/>
  <c r="R25" i="37"/>
  <c r="G25" i="37"/>
  <c r="F25" i="37"/>
  <c r="V24" i="37"/>
  <c r="R24" i="37"/>
  <c r="G24" i="37"/>
  <c r="F24" i="37"/>
  <c r="V23" i="37"/>
  <c r="R23" i="37"/>
  <c r="G23" i="37"/>
  <c r="F23" i="37"/>
  <c r="V22" i="37"/>
  <c r="R22" i="37"/>
  <c r="G22" i="37"/>
  <c r="F22" i="37"/>
  <c r="V21" i="37"/>
  <c r="R21" i="37"/>
  <c r="G21" i="37"/>
  <c r="F21" i="37"/>
  <c r="V20" i="37"/>
  <c r="R20" i="37"/>
  <c r="G20" i="37"/>
  <c r="F20" i="37"/>
  <c r="V19" i="37"/>
  <c r="R19" i="37"/>
  <c r="G19" i="37"/>
  <c r="F19" i="37"/>
  <c r="V18" i="37"/>
  <c r="R18" i="37"/>
  <c r="G18" i="37"/>
  <c r="F18" i="37"/>
  <c r="V17" i="37"/>
  <c r="R17" i="37"/>
  <c r="G17" i="37"/>
  <c r="F17" i="37"/>
  <c r="V16" i="37"/>
  <c r="R16" i="37"/>
  <c r="G16" i="37"/>
  <c r="F16" i="37"/>
  <c r="V15" i="37"/>
  <c r="R15" i="37"/>
  <c r="G15" i="37"/>
  <c r="F15" i="37"/>
  <c r="V14" i="37"/>
  <c r="R14" i="37"/>
  <c r="G14" i="37"/>
  <c r="F14" i="37"/>
  <c r="V13" i="37"/>
  <c r="R13" i="37"/>
  <c r="G13" i="37"/>
  <c r="F13" i="37"/>
  <c r="V12" i="37"/>
  <c r="R12" i="37"/>
  <c r="G12" i="37"/>
  <c r="F12" i="37"/>
  <c r="C12" i="37"/>
  <c r="R11" i="37"/>
  <c r="G11" i="37"/>
  <c r="F11" i="37"/>
  <c r="V10" i="37"/>
  <c r="R10" i="37"/>
  <c r="G10" i="37"/>
  <c r="F10" i="37"/>
  <c r="C10" i="37"/>
  <c r="V97" i="37" s="1"/>
  <c r="V9" i="37"/>
  <c r="R9" i="37"/>
  <c r="G9" i="37"/>
  <c r="F9" i="37"/>
  <c r="V8" i="37"/>
  <c r="R8" i="37"/>
  <c r="G8" i="37"/>
  <c r="F8" i="37"/>
  <c r="V7" i="37"/>
  <c r="R7" i="37"/>
  <c r="G7" i="37"/>
  <c r="F7" i="37"/>
  <c r="V6" i="37"/>
  <c r="R6" i="37"/>
  <c r="G6" i="37"/>
  <c r="F6" i="37"/>
  <c r="V5" i="37"/>
  <c r="R5" i="37"/>
  <c r="G5" i="37"/>
  <c r="F5" i="37"/>
  <c r="C5" i="37"/>
  <c r="Y4" i="37"/>
  <c r="W4" i="37"/>
  <c r="V4" i="37"/>
  <c r="R4" i="37"/>
  <c r="M98" i="37"/>
  <c r="U98" i="37" s="1"/>
  <c r="M95" i="37"/>
  <c r="U95" i="37" s="1"/>
  <c r="M92" i="37"/>
  <c r="U92" i="37" s="1"/>
  <c r="M89" i="37"/>
  <c r="U89" i="37" s="1"/>
  <c r="M86" i="37"/>
  <c r="U86" i="37" s="1"/>
  <c r="M83" i="37"/>
  <c r="U83" i="37" s="1"/>
  <c r="M80" i="37"/>
  <c r="U80" i="37" s="1"/>
  <c r="M77" i="37"/>
  <c r="U77" i="37" s="1"/>
  <c r="M74" i="37"/>
  <c r="U74" i="37" s="1"/>
  <c r="M71" i="37"/>
  <c r="U71" i="37" s="1"/>
  <c r="M68" i="37"/>
  <c r="U68" i="37" s="1"/>
  <c r="M65" i="37"/>
  <c r="U65" i="37" s="1"/>
  <c r="M62" i="37"/>
  <c r="U62" i="37" s="1"/>
  <c r="M59" i="37"/>
  <c r="U59" i="37" s="1"/>
  <c r="M56" i="37"/>
  <c r="U56" i="37" s="1"/>
  <c r="M53" i="37"/>
  <c r="U53" i="37" s="1"/>
  <c r="M50" i="37"/>
  <c r="U50" i="37" s="1"/>
  <c r="M47" i="37"/>
  <c r="U47" i="37" s="1"/>
  <c r="M44" i="37"/>
  <c r="U44" i="37" s="1"/>
  <c r="M41" i="37"/>
  <c r="U41" i="37" s="1"/>
  <c r="M38" i="37"/>
  <c r="U38" i="37" s="1"/>
  <c r="M35" i="37"/>
  <c r="U35" i="37" s="1"/>
  <c r="M32" i="37"/>
  <c r="U32" i="37" s="1"/>
  <c r="M29" i="37"/>
  <c r="U29" i="37" s="1"/>
  <c r="M26" i="37"/>
  <c r="U26" i="37" s="1"/>
  <c r="M23" i="37"/>
  <c r="U23" i="37" s="1"/>
  <c r="M20" i="37"/>
  <c r="U20" i="37" s="1"/>
  <c r="M17" i="37"/>
  <c r="U17" i="37" s="1"/>
  <c r="M14" i="37"/>
  <c r="U14" i="37" s="1"/>
  <c r="M11" i="37"/>
  <c r="U11" i="37" s="1"/>
  <c r="M8" i="37"/>
  <c r="U8" i="37" s="1"/>
  <c r="M5" i="37"/>
  <c r="U5" i="37" s="1"/>
  <c r="M4" i="37" a="1"/>
  <c r="M96" i="37" s="1"/>
  <c r="U96" i="37" s="1"/>
  <c r="G4" i="37"/>
  <c r="F4" i="37"/>
  <c r="AT3" i="37"/>
  <c r="R3" i="37"/>
  <c r="O3" i="37"/>
  <c r="AE3" i="37" s="1"/>
  <c r="AN3" i="37" s="1"/>
  <c r="G98" i="36"/>
  <c r="F98" i="36"/>
  <c r="AX97" i="36"/>
  <c r="G97" i="36"/>
  <c r="F97" i="36"/>
  <c r="AX96" i="36"/>
  <c r="G96" i="36"/>
  <c r="F96" i="36"/>
  <c r="AX95" i="36"/>
  <c r="G95" i="36"/>
  <c r="F95" i="36"/>
  <c r="AX94" i="36"/>
  <c r="G94" i="36"/>
  <c r="F94" i="36"/>
  <c r="AX93" i="36"/>
  <c r="G93" i="36"/>
  <c r="F93" i="36"/>
  <c r="AX92" i="36"/>
  <c r="G92" i="36"/>
  <c r="F92" i="36"/>
  <c r="AX91" i="36"/>
  <c r="G91" i="36"/>
  <c r="F91" i="36"/>
  <c r="AX90" i="36"/>
  <c r="G90" i="36"/>
  <c r="F90" i="36"/>
  <c r="AX89" i="36"/>
  <c r="G89" i="36"/>
  <c r="F89" i="36"/>
  <c r="AX88" i="36"/>
  <c r="G88" i="36"/>
  <c r="F88" i="36"/>
  <c r="AX87" i="36"/>
  <c r="G87" i="36"/>
  <c r="F87" i="36"/>
  <c r="AX86" i="36"/>
  <c r="G86" i="36"/>
  <c r="F86" i="36"/>
  <c r="AX85" i="36"/>
  <c r="G85" i="36"/>
  <c r="F85" i="36"/>
  <c r="AX84" i="36"/>
  <c r="G84" i="36"/>
  <c r="F84" i="36"/>
  <c r="AX83" i="36"/>
  <c r="G83" i="36"/>
  <c r="F83" i="36"/>
  <c r="AX82" i="36"/>
  <c r="G82" i="36"/>
  <c r="F82" i="36"/>
  <c r="AX81" i="36"/>
  <c r="G81" i="36"/>
  <c r="F81" i="36"/>
  <c r="AX80" i="36"/>
  <c r="G80" i="36"/>
  <c r="F80" i="36"/>
  <c r="AX79" i="36"/>
  <c r="G79" i="36"/>
  <c r="F79" i="36"/>
  <c r="AX78" i="36"/>
  <c r="G78" i="36"/>
  <c r="F78" i="36"/>
  <c r="AX77" i="36"/>
  <c r="G77" i="36"/>
  <c r="F77" i="36"/>
  <c r="AX76" i="36"/>
  <c r="G76" i="36"/>
  <c r="F76" i="36"/>
  <c r="AX75" i="36"/>
  <c r="G75" i="36"/>
  <c r="F75" i="36"/>
  <c r="AX74" i="36"/>
  <c r="G74" i="36"/>
  <c r="F74" i="36"/>
  <c r="AX73" i="36"/>
  <c r="G73" i="36"/>
  <c r="F73" i="36"/>
  <c r="AX72" i="36"/>
  <c r="G72" i="36"/>
  <c r="F72" i="36"/>
  <c r="AX71" i="36"/>
  <c r="G71" i="36"/>
  <c r="F71" i="36"/>
  <c r="AX70" i="36"/>
  <c r="G70" i="36"/>
  <c r="F70" i="36"/>
  <c r="G69" i="36"/>
  <c r="F69" i="36"/>
  <c r="V68" i="36"/>
  <c r="R68" i="36"/>
  <c r="G68" i="36"/>
  <c r="F68" i="36"/>
  <c r="G67" i="36"/>
  <c r="F67" i="36"/>
  <c r="G66" i="36"/>
  <c r="F66" i="36"/>
  <c r="V65" i="36"/>
  <c r="R65" i="36"/>
  <c r="G65" i="36"/>
  <c r="F65" i="36"/>
  <c r="G64" i="36"/>
  <c r="F64" i="36"/>
  <c r="G63" i="36"/>
  <c r="F63" i="36"/>
  <c r="V62" i="36"/>
  <c r="R62" i="36"/>
  <c r="G62" i="36"/>
  <c r="F62" i="36"/>
  <c r="G61" i="36"/>
  <c r="F61" i="36"/>
  <c r="G60" i="36"/>
  <c r="F60" i="36"/>
  <c r="V59" i="36"/>
  <c r="R59" i="36"/>
  <c r="G59" i="36"/>
  <c r="F59" i="36"/>
  <c r="G58" i="36"/>
  <c r="F58" i="36"/>
  <c r="G57" i="36"/>
  <c r="F57" i="36"/>
  <c r="V56" i="36"/>
  <c r="R56" i="36"/>
  <c r="G56" i="36"/>
  <c r="F56" i="36"/>
  <c r="G55" i="36"/>
  <c r="F55" i="36"/>
  <c r="G54" i="36"/>
  <c r="F54" i="36"/>
  <c r="V53" i="36"/>
  <c r="R53" i="36"/>
  <c r="G53" i="36"/>
  <c r="F53" i="36"/>
  <c r="G52" i="36"/>
  <c r="F52" i="36"/>
  <c r="G51" i="36"/>
  <c r="F51" i="36"/>
  <c r="V50" i="36"/>
  <c r="R50" i="36"/>
  <c r="G50" i="36"/>
  <c r="F50" i="36"/>
  <c r="G49" i="36"/>
  <c r="F49" i="36"/>
  <c r="G48" i="36"/>
  <c r="F48" i="36"/>
  <c r="V47" i="36"/>
  <c r="R47" i="36"/>
  <c r="G47" i="36"/>
  <c r="F47" i="36"/>
  <c r="G46" i="36"/>
  <c r="F46" i="36"/>
  <c r="G45" i="36"/>
  <c r="F45" i="36"/>
  <c r="V44" i="36"/>
  <c r="R44" i="36"/>
  <c r="G44" i="36"/>
  <c r="F44" i="36"/>
  <c r="G43" i="36"/>
  <c r="F43" i="36"/>
  <c r="G42" i="36"/>
  <c r="F42" i="36"/>
  <c r="V41" i="36"/>
  <c r="R41" i="36"/>
  <c r="G41" i="36"/>
  <c r="F41" i="36"/>
  <c r="G40" i="36"/>
  <c r="F40" i="36"/>
  <c r="G39" i="36"/>
  <c r="F39" i="36"/>
  <c r="V38" i="36"/>
  <c r="R38" i="36"/>
  <c r="G38" i="36"/>
  <c r="F38" i="36"/>
  <c r="G37" i="36"/>
  <c r="F37" i="36"/>
  <c r="G36" i="36"/>
  <c r="F36" i="36"/>
  <c r="V35" i="36"/>
  <c r="R35" i="36"/>
  <c r="G35" i="36"/>
  <c r="F35" i="36"/>
  <c r="G34" i="36"/>
  <c r="F34" i="36"/>
  <c r="G33" i="36"/>
  <c r="F33" i="36"/>
  <c r="V32" i="36"/>
  <c r="R32" i="36"/>
  <c r="G32" i="36"/>
  <c r="F32" i="36"/>
  <c r="G31" i="36"/>
  <c r="F31" i="36"/>
  <c r="G30" i="36"/>
  <c r="F30" i="36"/>
  <c r="V29" i="36"/>
  <c r="R29" i="36"/>
  <c r="G29" i="36"/>
  <c r="F29" i="36"/>
  <c r="G28" i="36"/>
  <c r="F28" i="36"/>
  <c r="G27" i="36"/>
  <c r="F27" i="36"/>
  <c r="V26" i="36"/>
  <c r="R26" i="36"/>
  <c r="G26" i="36"/>
  <c r="F26" i="36"/>
  <c r="G25" i="36"/>
  <c r="F25" i="36"/>
  <c r="G24" i="36"/>
  <c r="F24" i="36"/>
  <c r="V23" i="36"/>
  <c r="R23" i="36"/>
  <c r="G23" i="36"/>
  <c r="F23" i="36"/>
  <c r="G22" i="36"/>
  <c r="F22" i="36"/>
  <c r="R21" i="36"/>
  <c r="G21" i="36"/>
  <c r="F21" i="36"/>
  <c r="V20" i="36"/>
  <c r="R20" i="36"/>
  <c r="G20" i="36"/>
  <c r="F20" i="36"/>
  <c r="G19" i="36"/>
  <c r="F19" i="36"/>
  <c r="R18" i="36"/>
  <c r="G18" i="36"/>
  <c r="F18" i="36"/>
  <c r="V17" i="36"/>
  <c r="R17" i="36"/>
  <c r="G17" i="36"/>
  <c r="F17" i="36"/>
  <c r="G16" i="36"/>
  <c r="F16" i="36"/>
  <c r="R15" i="36"/>
  <c r="G15" i="36"/>
  <c r="F15" i="36"/>
  <c r="V14" i="36"/>
  <c r="R14" i="36"/>
  <c r="G14" i="36"/>
  <c r="F14" i="36"/>
  <c r="G13" i="36"/>
  <c r="F13" i="36"/>
  <c r="R12" i="36"/>
  <c r="G12" i="36"/>
  <c r="F12" i="36"/>
  <c r="C12" i="36"/>
  <c r="G11" i="36"/>
  <c r="F11" i="36"/>
  <c r="V10" i="36"/>
  <c r="R10" i="36"/>
  <c r="G10" i="36"/>
  <c r="F10" i="36"/>
  <c r="C10" i="36"/>
  <c r="V69" i="36" s="1"/>
  <c r="V9" i="36"/>
  <c r="G9" i="36"/>
  <c r="F9" i="36"/>
  <c r="G8" i="36"/>
  <c r="F8" i="36"/>
  <c r="G7" i="36"/>
  <c r="F7" i="36"/>
  <c r="R6" i="36"/>
  <c r="G6" i="36"/>
  <c r="F6" i="36"/>
  <c r="C6" i="36"/>
  <c r="R9" i="36" s="1"/>
  <c r="G5" i="36"/>
  <c r="F5" i="36"/>
  <c r="C5" i="36"/>
  <c r="Y4" i="36"/>
  <c r="W4" i="36"/>
  <c r="V4" i="36"/>
  <c r="R4" i="36"/>
  <c r="M68" i="36"/>
  <c r="U68" i="36" s="1"/>
  <c r="M67" i="36"/>
  <c r="U67" i="36" s="1"/>
  <c r="M66" i="36"/>
  <c r="U66" i="36" s="1"/>
  <c r="M64" i="36"/>
  <c r="U64" i="36" s="1"/>
  <c r="M62" i="36"/>
  <c r="U62" i="36" s="1"/>
  <c r="M61" i="36"/>
  <c r="U61" i="36" s="1"/>
  <c r="M60" i="36"/>
  <c r="U60" i="36" s="1"/>
  <c r="M58" i="36"/>
  <c r="U58" i="36" s="1"/>
  <c r="M56" i="36"/>
  <c r="U56" i="36" s="1"/>
  <c r="M55" i="36"/>
  <c r="U55" i="36" s="1"/>
  <c r="M54" i="36"/>
  <c r="U54" i="36" s="1"/>
  <c r="M52" i="36"/>
  <c r="U52" i="36" s="1"/>
  <c r="M50" i="36"/>
  <c r="U50" i="36" s="1"/>
  <c r="M49" i="36"/>
  <c r="U49" i="36" s="1"/>
  <c r="M48" i="36"/>
  <c r="U48" i="36" s="1"/>
  <c r="M46" i="36"/>
  <c r="U46" i="36" s="1"/>
  <c r="M44" i="36"/>
  <c r="U44" i="36" s="1"/>
  <c r="M43" i="36"/>
  <c r="U43" i="36" s="1"/>
  <c r="M42" i="36"/>
  <c r="U42" i="36" s="1"/>
  <c r="M40" i="36"/>
  <c r="U40" i="36" s="1"/>
  <c r="M38" i="36"/>
  <c r="U38" i="36" s="1"/>
  <c r="M37" i="36"/>
  <c r="U37" i="36" s="1"/>
  <c r="M36" i="36"/>
  <c r="U36" i="36" s="1"/>
  <c r="M34" i="36"/>
  <c r="U34" i="36" s="1"/>
  <c r="M32" i="36"/>
  <c r="U32" i="36" s="1"/>
  <c r="M31" i="36"/>
  <c r="U31" i="36" s="1"/>
  <c r="M30" i="36"/>
  <c r="U30" i="36" s="1"/>
  <c r="M28" i="36"/>
  <c r="U28" i="36" s="1"/>
  <c r="M26" i="36"/>
  <c r="U26" i="36" s="1"/>
  <c r="M25" i="36"/>
  <c r="U25" i="36" s="1"/>
  <c r="M24" i="36"/>
  <c r="U24" i="36" s="1"/>
  <c r="M22" i="36"/>
  <c r="U22" i="36" s="1"/>
  <c r="M20" i="36"/>
  <c r="U20" i="36" s="1"/>
  <c r="M19" i="36"/>
  <c r="U19" i="36" s="1"/>
  <c r="M18" i="36"/>
  <c r="U18" i="36" s="1"/>
  <c r="M16" i="36"/>
  <c r="U16" i="36" s="1"/>
  <c r="M14" i="36"/>
  <c r="U14" i="36" s="1"/>
  <c r="M13" i="36"/>
  <c r="U13" i="36" s="1"/>
  <c r="M12" i="36"/>
  <c r="U12" i="36" s="1"/>
  <c r="M10" i="36"/>
  <c r="U10" i="36" s="1"/>
  <c r="M8" i="36"/>
  <c r="U8" i="36" s="1"/>
  <c r="M7" i="36"/>
  <c r="U7" i="36" s="1"/>
  <c r="M6" i="36"/>
  <c r="U6" i="36" s="1"/>
  <c r="M4" i="36"/>
  <c r="U4" i="36" s="1"/>
  <c r="X4" i="36" s="1"/>
  <c r="M4" i="36" a="1"/>
  <c r="M65" i="36" s="1"/>
  <c r="U65" i="36" s="1"/>
  <c r="G4" i="36"/>
  <c r="F4" i="36"/>
  <c r="AT3" i="36"/>
  <c r="R3" i="36"/>
  <c r="AH3" i="36" s="1"/>
  <c r="AQ3" i="36" s="1"/>
  <c r="O3" i="36"/>
  <c r="P3" i="36" s="1"/>
  <c r="AF3" i="36" s="1"/>
  <c r="AO3" i="36" s="1"/>
  <c r="G98" i="35"/>
  <c r="F98" i="35"/>
  <c r="AX97" i="35"/>
  <c r="G97" i="35"/>
  <c r="F97" i="35"/>
  <c r="AX96" i="35"/>
  <c r="G96" i="35"/>
  <c r="F96" i="35"/>
  <c r="AX95" i="35"/>
  <c r="G95" i="35"/>
  <c r="F95" i="35"/>
  <c r="AX94" i="35"/>
  <c r="G94" i="35"/>
  <c r="F94" i="35"/>
  <c r="AX93" i="35"/>
  <c r="G93" i="35"/>
  <c r="F93" i="35"/>
  <c r="AX92" i="35"/>
  <c r="G92" i="35"/>
  <c r="F92" i="35"/>
  <c r="AX91" i="35"/>
  <c r="G91" i="35"/>
  <c r="F91" i="35"/>
  <c r="AX90" i="35"/>
  <c r="G90" i="35"/>
  <c r="F90" i="35"/>
  <c r="AX89" i="35"/>
  <c r="G89" i="35"/>
  <c r="F89" i="35"/>
  <c r="AX88" i="35"/>
  <c r="G88" i="35"/>
  <c r="F88" i="35"/>
  <c r="AX87" i="35"/>
  <c r="G87" i="35"/>
  <c r="F87" i="35"/>
  <c r="AX86" i="35"/>
  <c r="G86" i="35"/>
  <c r="F86" i="35"/>
  <c r="AX85" i="35"/>
  <c r="G85" i="35"/>
  <c r="F85" i="35"/>
  <c r="AX84" i="35"/>
  <c r="G84" i="35"/>
  <c r="F84" i="35"/>
  <c r="AX83" i="35"/>
  <c r="G83" i="35"/>
  <c r="F83" i="35"/>
  <c r="AX82" i="35"/>
  <c r="G82" i="35"/>
  <c r="F82" i="35"/>
  <c r="AX81" i="35"/>
  <c r="G81" i="35"/>
  <c r="F81" i="35"/>
  <c r="AX80" i="35"/>
  <c r="G80" i="35"/>
  <c r="F80" i="35"/>
  <c r="V79" i="35"/>
  <c r="G79" i="35"/>
  <c r="F79" i="35"/>
  <c r="V78" i="35"/>
  <c r="G78" i="35"/>
  <c r="F78" i="35"/>
  <c r="V77" i="35"/>
  <c r="R77" i="35"/>
  <c r="G77" i="35"/>
  <c r="F77" i="35"/>
  <c r="V76" i="35"/>
  <c r="G76" i="35"/>
  <c r="F76" i="35"/>
  <c r="V75" i="35"/>
  <c r="G75" i="35"/>
  <c r="F75" i="35"/>
  <c r="V74" i="35"/>
  <c r="R74" i="35"/>
  <c r="G74" i="35"/>
  <c r="F74" i="35"/>
  <c r="V73" i="35"/>
  <c r="G73" i="35"/>
  <c r="F73" i="35"/>
  <c r="V72" i="35"/>
  <c r="G72" i="35"/>
  <c r="F72" i="35"/>
  <c r="V71" i="35"/>
  <c r="R71" i="35"/>
  <c r="G71" i="35"/>
  <c r="F71" i="35"/>
  <c r="V70" i="35"/>
  <c r="G70" i="35"/>
  <c r="F70" i="35"/>
  <c r="V69" i="35"/>
  <c r="G69" i="35"/>
  <c r="F69" i="35"/>
  <c r="V68" i="35"/>
  <c r="R68" i="35"/>
  <c r="G68" i="35"/>
  <c r="F68" i="35"/>
  <c r="V67" i="35"/>
  <c r="G67" i="35"/>
  <c r="F67" i="35"/>
  <c r="V66" i="35"/>
  <c r="G66" i="35"/>
  <c r="F66" i="35"/>
  <c r="V65" i="35"/>
  <c r="R65" i="35"/>
  <c r="G65" i="35"/>
  <c r="F65" i="35"/>
  <c r="V64" i="35"/>
  <c r="G64" i="35"/>
  <c r="F64" i="35"/>
  <c r="V63" i="35"/>
  <c r="G63" i="35"/>
  <c r="F63" i="35"/>
  <c r="V62" i="35"/>
  <c r="R62" i="35"/>
  <c r="G62" i="35"/>
  <c r="F62" i="35"/>
  <c r="V61" i="35"/>
  <c r="G61" i="35"/>
  <c r="F61" i="35"/>
  <c r="V60" i="35"/>
  <c r="G60" i="35"/>
  <c r="F60" i="35"/>
  <c r="V59" i="35"/>
  <c r="R59" i="35"/>
  <c r="G59" i="35"/>
  <c r="F59" i="35"/>
  <c r="V58" i="35"/>
  <c r="G58" i="35"/>
  <c r="F58" i="35"/>
  <c r="V57" i="35"/>
  <c r="G57" i="35"/>
  <c r="F57" i="35"/>
  <c r="V56" i="35"/>
  <c r="R56" i="35"/>
  <c r="G56" i="35"/>
  <c r="F56" i="35"/>
  <c r="V55" i="35"/>
  <c r="G55" i="35"/>
  <c r="F55" i="35"/>
  <c r="V54" i="35"/>
  <c r="G54" i="35"/>
  <c r="F54" i="35"/>
  <c r="V53" i="35"/>
  <c r="R53" i="35"/>
  <c r="G53" i="35"/>
  <c r="F53" i="35"/>
  <c r="V52" i="35"/>
  <c r="G52" i="35"/>
  <c r="F52" i="35"/>
  <c r="V51" i="35"/>
  <c r="G51" i="35"/>
  <c r="F51" i="35"/>
  <c r="V50" i="35"/>
  <c r="R50" i="35"/>
  <c r="G50" i="35"/>
  <c r="F50" i="35"/>
  <c r="V49" i="35"/>
  <c r="G49" i="35"/>
  <c r="F49" i="35"/>
  <c r="V48" i="35"/>
  <c r="G48" i="35"/>
  <c r="F48" i="35"/>
  <c r="V47" i="35"/>
  <c r="R47" i="35"/>
  <c r="G47" i="35"/>
  <c r="F47" i="35"/>
  <c r="V46" i="35"/>
  <c r="G46" i="35"/>
  <c r="F46" i="35"/>
  <c r="V45" i="35"/>
  <c r="G45" i="35"/>
  <c r="F45" i="35"/>
  <c r="V44" i="35"/>
  <c r="R44" i="35"/>
  <c r="G44" i="35"/>
  <c r="F44" i="35"/>
  <c r="V43" i="35"/>
  <c r="G43" i="35"/>
  <c r="F43" i="35"/>
  <c r="V42" i="35"/>
  <c r="G42" i="35"/>
  <c r="F42" i="35"/>
  <c r="V41" i="35"/>
  <c r="R41" i="35"/>
  <c r="G41" i="35"/>
  <c r="F41" i="35"/>
  <c r="V40" i="35"/>
  <c r="G40" i="35"/>
  <c r="F40" i="35"/>
  <c r="V39" i="35"/>
  <c r="G39" i="35"/>
  <c r="F39" i="35"/>
  <c r="V38" i="35"/>
  <c r="R38" i="35"/>
  <c r="G38" i="35"/>
  <c r="F38" i="35"/>
  <c r="V37" i="35"/>
  <c r="G37" i="35"/>
  <c r="F37" i="35"/>
  <c r="V36" i="35"/>
  <c r="G36" i="35"/>
  <c r="F36" i="35"/>
  <c r="V35" i="35"/>
  <c r="R35" i="35"/>
  <c r="G35" i="35"/>
  <c r="F35" i="35"/>
  <c r="V34" i="35"/>
  <c r="G34" i="35"/>
  <c r="F34" i="35"/>
  <c r="V33" i="35"/>
  <c r="G33" i="35"/>
  <c r="F33" i="35"/>
  <c r="V32" i="35"/>
  <c r="R32" i="35"/>
  <c r="G32" i="35"/>
  <c r="F32" i="35"/>
  <c r="V31" i="35"/>
  <c r="G31" i="35"/>
  <c r="F31" i="35"/>
  <c r="V30" i="35"/>
  <c r="G30" i="35"/>
  <c r="F30" i="35"/>
  <c r="V29" i="35"/>
  <c r="R29" i="35"/>
  <c r="G29" i="35"/>
  <c r="F29" i="35"/>
  <c r="V28" i="35"/>
  <c r="G28" i="35"/>
  <c r="F28" i="35"/>
  <c r="V27" i="35"/>
  <c r="G27" i="35"/>
  <c r="F27" i="35"/>
  <c r="V26" i="35"/>
  <c r="R26" i="35"/>
  <c r="G26" i="35"/>
  <c r="F26" i="35"/>
  <c r="V25" i="35"/>
  <c r="G25" i="35"/>
  <c r="F25" i="35"/>
  <c r="V24" i="35"/>
  <c r="G24" i="35"/>
  <c r="F24" i="35"/>
  <c r="V23" i="35"/>
  <c r="R23" i="35"/>
  <c r="G23" i="35"/>
  <c r="F23" i="35"/>
  <c r="V22" i="35"/>
  <c r="G22" i="35"/>
  <c r="F22" i="35"/>
  <c r="V21" i="35"/>
  <c r="G21" i="35"/>
  <c r="F21" i="35"/>
  <c r="V20" i="35"/>
  <c r="R20" i="35"/>
  <c r="G20" i="35"/>
  <c r="F20" i="35"/>
  <c r="V19" i="35"/>
  <c r="G19" i="35"/>
  <c r="F19" i="35"/>
  <c r="V18" i="35"/>
  <c r="G18" i="35"/>
  <c r="F18" i="35"/>
  <c r="V17" i="35"/>
  <c r="R17" i="35"/>
  <c r="G17" i="35"/>
  <c r="F17" i="35"/>
  <c r="V16" i="35"/>
  <c r="G16" i="35"/>
  <c r="F16" i="35"/>
  <c r="V15" i="35"/>
  <c r="G15" i="35"/>
  <c r="F15" i="35"/>
  <c r="V14" i="35"/>
  <c r="R14" i="35"/>
  <c r="G14" i="35"/>
  <c r="F14" i="35"/>
  <c r="V13" i="35"/>
  <c r="G13" i="35"/>
  <c r="F13" i="35"/>
  <c r="V12" i="35"/>
  <c r="G12" i="35"/>
  <c r="F12" i="35"/>
  <c r="C12" i="35"/>
  <c r="R11" i="35"/>
  <c r="G11" i="35"/>
  <c r="F11" i="35"/>
  <c r="V10" i="35"/>
  <c r="R10" i="35"/>
  <c r="G10" i="35"/>
  <c r="F10" i="35"/>
  <c r="C10" i="35"/>
  <c r="V11" i="35" s="1"/>
  <c r="V9" i="35"/>
  <c r="R9" i="35"/>
  <c r="G9" i="35"/>
  <c r="F9" i="35"/>
  <c r="V8" i="35"/>
  <c r="G8" i="35"/>
  <c r="F8" i="35"/>
  <c r="V7" i="35"/>
  <c r="G7" i="35"/>
  <c r="F7" i="35"/>
  <c r="V6" i="35"/>
  <c r="G6" i="35"/>
  <c r="F6" i="35"/>
  <c r="C6" i="35"/>
  <c r="R78" i="35" s="1"/>
  <c r="V5" i="35"/>
  <c r="R5" i="35"/>
  <c r="G5" i="35"/>
  <c r="F5" i="35"/>
  <c r="C5" i="35"/>
  <c r="W4" i="35"/>
  <c r="V4" i="35"/>
  <c r="Y4" i="35" s="1"/>
  <c r="R4" i="35"/>
  <c r="M77" i="35"/>
  <c r="U77" i="35" s="1"/>
  <c r="M74" i="35"/>
  <c r="U74" i="35" s="1"/>
  <c r="M71" i="35"/>
  <c r="U71" i="35" s="1"/>
  <c r="M68" i="35"/>
  <c r="U68" i="35" s="1"/>
  <c r="M65" i="35"/>
  <c r="U65" i="35" s="1"/>
  <c r="M62" i="35"/>
  <c r="U62" i="35" s="1"/>
  <c r="M59" i="35"/>
  <c r="U59" i="35" s="1"/>
  <c r="M56" i="35"/>
  <c r="U56" i="35" s="1"/>
  <c r="M53" i="35"/>
  <c r="U53" i="35" s="1"/>
  <c r="M50" i="35"/>
  <c r="U50" i="35" s="1"/>
  <c r="M47" i="35"/>
  <c r="U47" i="35" s="1"/>
  <c r="M44" i="35"/>
  <c r="U44" i="35" s="1"/>
  <c r="M41" i="35"/>
  <c r="U41" i="35" s="1"/>
  <c r="M38" i="35"/>
  <c r="U38" i="35" s="1"/>
  <c r="M35" i="35"/>
  <c r="U35" i="35" s="1"/>
  <c r="M32" i="35"/>
  <c r="U32" i="35" s="1"/>
  <c r="M29" i="35"/>
  <c r="U29" i="35" s="1"/>
  <c r="M26" i="35"/>
  <c r="U26" i="35" s="1"/>
  <c r="M23" i="35"/>
  <c r="U23" i="35" s="1"/>
  <c r="M20" i="35"/>
  <c r="U20" i="35" s="1"/>
  <c r="M17" i="35"/>
  <c r="U17" i="35" s="1"/>
  <c r="M14" i="35"/>
  <c r="U14" i="35" s="1"/>
  <c r="M11" i="35"/>
  <c r="U11" i="35" s="1"/>
  <c r="M8" i="35"/>
  <c r="U8" i="35" s="1"/>
  <c r="M5" i="35"/>
  <c r="U5" i="35" s="1"/>
  <c r="M4" i="35" a="1"/>
  <c r="M78" i="35" s="1"/>
  <c r="U78" i="35" s="1"/>
  <c r="G4" i="35"/>
  <c r="F4" i="35"/>
  <c r="AT3" i="35"/>
  <c r="R3" i="35"/>
  <c r="O3" i="35"/>
  <c r="AE3" i="35" s="1"/>
  <c r="AN3" i="35" s="1"/>
  <c r="G98" i="34"/>
  <c r="F98" i="34"/>
  <c r="AX97" i="34"/>
  <c r="G97" i="34"/>
  <c r="F97" i="34"/>
  <c r="AX96" i="34"/>
  <c r="G96" i="34"/>
  <c r="F96" i="34"/>
  <c r="AX95" i="34"/>
  <c r="G95" i="34"/>
  <c r="F95" i="34"/>
  <c r="AX94" i="34"/>
  <c r="G94" i="34"/>
  <c r="F94" i="34"/>
  <c r="AX93" i="34"/>
  <c r="G93" i="34"/>
  <c r="F93" i="34"/>
  <c r="AX92" i="34"/>
  <c r="G92" i="34"/>
  <c r="F92" i="34"/>
  <c r="AX91" i="34"/>
  <c r="G91" i="34"/>
  <c r="F91" i="34"/>
  <c r="AX90" i="34"/>
  <c r="G90" i="34"/>
  <c r="F90" i="34"/>
  <c r="G89" i="34"/>
  <c r="F89" i="34"/>
  <c r="G88" i="34"/>
  <c r="F88" i="34"/>
  <c r="G87" i="34"/>
  <c r="F87" i="34"/>
  <c r="G86" i="34"/>
  <c r="F86" i="34"/>
  <c r="G85" i="34"/>
  <c r="F85" i="34"/>
  <c r="G84" i="34"/>
  <c r="F84" i="34"/>
  <c r="G83" i="34"/>
  <c r="F83" i="34"/>
  <c r="G82" i="34"/>
  <c r="F82" i="34"/>
  <c r="G81" i="34"/>
  <c r="F81" i="34"/>
  <c r="R80" i="34"/>
  <c r="G80" i="34"/>
  <c r="F80" i="34"/>
  <c r="G79" i="34"/>
  <c r="F79" i="34"/>
  <c r="G78" i="34"/>
  <c r="F78" i="34"/>
  <c r="R77" i="34"/>
  <c r="G77" i="34"/>
  <c r="F77" i="34"/>
  <c r="G76" i="34"/>
  <c r="F76" i="34"/>
  <c r="G75" i="34"/>
  <c r="F75" i="34"/>
  <c r="R74" i="34"/>
  <c r="G74" i="34"/>
  <c r="F74" i="34"/>
  <c r="G73" i="34"/>
  <c r="F73" i="34"/>
  <c r="G72" i="34"/>
  <c r="F72" i="34"/>
  <c r="R71" i="34"/>
  <c r="G71" i="34"/>
  <c r="F71" i="34"/>
  <c r="G70" i="34"/>
  <c r="F70" i="34"/>
  <c r="G69" i="34"/>
  <c r="F69" i="34"/>
  <c r="R68" i="34"/>
  <c r="G68" i="34"/>
  <c r="F68" i="34"/>
  <c r="G67" i="34"/>
  <c r="F67" i="34"/>
  <c r="G66" i="34"/>
  <c r="F66" i="34"/>
  <c r="R65" i="34"/>
  <c r="G65" i="34"/>
  <c r="F65" i="34"/>
  <c r="G64" i="34"/>
  <c r="F64" i="34"/>
  <c r="G63" i="34"/>
  <c r="F63" i="34"/>
  <c r="R62" i="34"/>
  <c r="G62" i="34"/>
  <c r="F62" i="34"/>
  <c r="G61" i="34"/>
  <c r="F61" i="34"/>
  <c r="G60" i="34"/>
  <c r="F60" i="34"/>
  <c r="R59" i="34"/>
  <c r="G59" i="34"/>
  <c r="F59" i="34"/>
  <c r="G58" i="34"/>
  <c r="F58" i="34"/>
  <c r="G57" i="34"/>
  <c r="F57" i="34"/>
  <c r="R56" i="34"/>
  <c r="G56" i="34"/>
  <c r="F56" i="34"/>
  <c r="G55" i="34"/>
  <c r="F55" i="34"/>
  <c r="G54" i="34"/>
  <c r="F54" i="34"/>
  <c r="R53" i="34"/>
  <c r="G53" i="34"/>
  <c r="F53" i="34"/>
  <c r="G52" i="34"/>
  <c r="F52" i="34"/>
  <c r="G51" i="34"/>
  <c r="F51" i="34"/>
  <c r="R50" i="34"/>
  <c r="G50" i="34"/>
  <c r="F50" i="34"/>
  <c r="G49" i="34"/>
  <c r="F49" i="34"/>
  <c r="G48" i="34"/>
  <c r="F48" i="34"/>
  <c r="R47" i="34"/>
  <c r="G47" i="34"/>
  <c r="F47" i="34"/>
  <c r="G46" i="34"/>
  <c r="F46" i="34"/>
  <c r="G45" i="34"/>
  <c r="F45" i="34"/>
  <c r="R44" i="34"/>
  <c r="G44" i="34"/>
  <c r="F44" i="34"/>
  <c r="G43" i="34"/>
  <c r="F43" i="34"/>
  <c r="G42" i="34"/>
  <c r="F42" i="34"/>
  <c r="G41" i="34"/>
  <c r="F41" i="34"/>
  <c r="G40" i="34"/>
  <c r="F40" i="34"/>
  <c r="G39" i="34"/>
  <c r="F39" i="34"/>
  <c r="R38" i="34"/>
  <c r="G38" i="34"/>
  <c r="F38" i="34"/>
  <c r="R37" i="34"/>
  <c r="G37" i="34"/>
  <c r="F37" i="34"/>
  <c r="R36" i="34"/>
  <c r="G36" i="34"/>
  <c r="F36" i="34"/>
  <c r="R35" i="34"/>
  <c r="G35" i="34"/>
  <c r="F35" i="34"/>
  <c r="G34" i="34"/>
  <c r="F34" i="34"/>
  <c r="G33" i="34"/>
  <c r="F33" i="34"/>
  <c r="G32" i="34"/>
  <c r="F32" i="34"/>
  <c r="G31" i="34"/>
  <c r="F31" i="34"/>
  <c r="G30" i="34"/>
  <c r="F30" i="34"/>
  <c r="R29" i="34"/>
  <c r="G29" i="34"/>
  <c r="F29" i="34"/>
  <c r="R28" i="34"/>
  <c r="G28" i="34"/>
  <c r="F28" i="34"/>
  <c r="R27" i="34"/>
  <c r="G27" i="34"/>
  <c r="F27" i="34"/>
  <c r="R26" i="34"/>
  <c r="G26" i="34"/>
  <c r="F26" i="34"/>
  <c r="G25" i="34"/>
  <c r="F25" i="34"/>
  <c r="G24" i="34"/>
  <c r="F24" i="34"/>
  <c r="G23" i="34"/>
  <c r="F23" i="34"/>
  <c r="G22" i="34"/>
  <c r="F22" i="34"/>
  <c r="G21" i="34"/>
  <c r="F21" i="34"/>
  <c r="R20" i="34"/>
  <c r="G20" i="34"/>
  <c r="F20" i="34"/>
  <c r="R19" i="34"/>
  <c r="G19" i="34"/>
  <c r="F19" i="34"/>
  <c r="R18" i="34"/>
  <c r="G18" i="34"/>
  <c r="F18" i="34"/>
  <c r="R17" i="34"/>
  <c r="G17" i="34"/>
  <c r="F17" i="34"/>
  <c r="G16" i="34"/>
  <c r="F16" i="34"/>
  <c r="G15" i="34"/>
  <c r="F15" i="34"/>
  <c r="G14" i="34"/>
  <c r="F14" i="34"/>
  <c r="G13" i="34"/>
  <c r="F13" i="34"/>
  <c r="G12" i="34"/>
  <c r="F12" i="34"/>
  <c r="C12" i="34"/>
  <c r="V11" i="34"/>
  <c r="G11" i="34"/>
  <c r="F11" i="34"/>
  <c r="R10" i="34"/>
  <c r="G10" i="34"/>
  <c r="F10" i="34"/>
  <c r="C10" i="34"/>
  <c r="G9" i="34"/>
  <c r="F9" i="34"/>
  <c r="R8" i="34"/>
  <c r="G8" i="34"/>
  <c r="F8" i="34"/>
  <c r="V7" i="34"/>
  <c r="G7" i="34"/>
  <c r="F7" i="34"/>
  <c r="G6" i="34"/>
  <c r="F6" i="34"/>
  <c r="C6" i="34"/>
  <c r="R41" i="34" s="1"/>
  <c r="V5" i="34"/>
  <c r="R5" i="34"/>
  <c r="G5" i="34"/>
  <c r="F5" i="34"/>
  <c r="C5" i="34"/>
  <c r="W4" i="34"/>
  <c r="R4" i="34"/>
  <c r="M89" i="34"/>
  <c r="U89" i="34" s="1"/>
  <c r="M88" i="34"/>
  <c r="U88" i="34" s="1"/>
  <c r="M86" i="34"/>
  <c r="U86" i="34" s="1"/>
  <c r="M84" i="34"/>
  <c r="U84" i="34" s="1"/>
  <c r="M83" i="34"/>
  <c r="U83" i="34" s="1"/>
  <c r="M82" i="34"/>
  <c r="U82" i="34" s="1"/>
  <c r="M80" i="34"/>
  <c r="U80" i="34" s="1"/>
  <c r="M78" i="34"/>
  <c r="U78" i="34" s="1"/>
  <c r="M77" i="34"/>
  <c r="U77" i="34" s="1"/>
  <c r="M76" i="34"/>
  <c r="U76" i="34" s="1"/>
  <c r="M74" i="34"/>
  <c r="U74" i="34" s="1"/>
  <c r="M72" i="34"/>
  <c r="U72" i="34" s="1"/>
  <c r="M71" i="34"/>
  <c r="U71" i="34" s="1"/>
  <c r="M70" i="34"/>
  <c r="U70" i="34" s="1"/>
  <c r="M68" i="34"/>
  <c r="U68" i="34" s="1"/>
  <c r="M66" i="34"/>
  <c r="U66" i="34" s="1"/>
  <c r="M65" i="34"/>
  <c r="U65" i="34" s="1"/>
  <c r="M64" i="34"/>
  <c r="U64" i="34" s="1"/>
  <c r="M62" i="34"/>
  <c r="U62" i="34" s="1"/>
  <c r="M60" i="34"/>
  <c r="U60" i="34" s="1"/>
  <c r="M59" i="34"/>
  <c r="U59" i="34" s="1"/>
  <c r="M58" i="34"/>
  <c r="U58" i="34" s="1"/>
  <c r="M56" i="34"/>
  <c r="U56" i="34" s="1"/>
  <c r="M54" i="34"/>
  <c r="U54" i="34" s="1"/>
  <c r="M53" i="34"/>
  <c r="U53" i="34" s="1"/>
  <c r="M52" i="34"/>
  <c r="U52" i="34" s="1"/>
  <c r="M50" i="34"/>
  <c r="U50" i="34" s="1"/>
  <c r="M48" i="34"/>
  <c r="U48" i="34" s="1"/>
  <c r="M47" i="34"/>
  <c r="U47" i="34" s="1"/>
  <c r="M46" i="34"/>
  <c r="U46" i="34" s="1"/>
  <c r="M44" i="34"/>
  <c r="U44" i="34" s="1"/>
  <c r="M42" i="34"/>
  <c r="U42" i="34" s="1"/>
  <c r="M41" i="34"/>
  <c r="U41" i="34" s="1"/>
  <c r="M40" i="34"/>
  <c r="U40" i="34" s="1"/>
  <c r="M38" i="34"/>
  <c r="U38" i="34" s="1"/>
  <c r="M36" i="34"/>
  <c r="U36" i="34" s="1"/>
  <c r="M35" i="34"/>
  <c r="U35" i="34" s="1"/>
  <c r="M34" i="34"/>
  <c r="U34" i="34" s="1"/>
  <c r="M32" i="34"/>
  <c r="U32" i="34" s="1"/>
  <c r="M30" i="34"/>
  <c r="U30" i="34" s="1"/>
  <c r="M29" i="34"/>
  <c r="U29" i="34" s="1"/>
  <c r="M28" i="34"/>
  <c r="U28" i="34" s="1"/>
  <c r="M26" i="34"/>
  <c r="U26" i="34" s="1"/>
  <c r="M24" i="34"/>
  <c r="U24" i="34" s="1"/>
  <c r="M23" i="34"/>
  <c r="U23" i="34" s="1"/>
  <c r="M22" i="34"/>
  <c r="U22" i="34" s="1"/>
  <c r="M20" i="34"/>
  <c r="U20" i="34" s="1"/>
  <c r="M18" i="34"/>
  <c r="U18" i="34" s="1"/>
  <c r="M17" i="34"/>
  <c r="U17" i="34" s="1"/>
  <c r="M16" i="34"/>
  <c r="U16" i="34" s="1"/>
  <c r="M14" i="34"/>
  <c r="U14" i="34" s="1"/>
  <c r="M12" i="34"/>
  <c r="U12" i="34" s="1"/>
  <c r="M11" i="34"/>
  <c r="U11" i="34" s="1"/>
  <c r="M10" i="34"/>
  <c r="U10" i="34" s="1"/>
  <c r="M8" i="34"/>
  <c r="U8" i="34" s="1"/>
  <c r="M6" i="34"/>
  <c r="U6" i="34" s="1"/>
  <c r="M5" i="34"/>
  <c r="U5" i="34" s="1"/>
  <c r="M4" i="34"/>
  <c r="U4" i="34" s="1"/>
  <c r="X4" i="34" s="1"/>
  <c r="M4" i="34" a="1"/>
  <c r="M87" i="34" s="1"/>
  <c r="U87" i="34" s="1"/>
  <c r="G4" i="34"/>
  <c r="F4" i="34"/>
  <c r="AT3" i="34"/>
  <c r="O3" i="34"/>
  <c r="P3" i="34" s="1"/>
  <c r="AF3" i="34" s="1"/>
  <c r="AO3" i="34" s="1"/>
  <c r="S98" i="33"/>
  <c r="R98" i="33"/>
  <c r="G98" i="33"/>
  <c r="F98" i="33"/>
  <c r="R97" i="33"/>
  <c r="G97" i="33"/>
  <c r="F97" i="33"/>
  <c r="R96" i="33"/>
  <c r="G96" i="33"/>
  <c r="F96" i="33"/>
  <c r="R95" i="33"/>
  <c r="G95" i="33"/>
  <c r="F95" i="33"/>
  <c r="R94" i="33"/>
  <c r="G94" i="33"/>
  <c r="F94" i="33"/>
  <c r="R93" i="33"/>
  <c r="G93" i="33"/>
  <c r="F93" i="33"/>
  <c r="R92" i="33"/>
  <c r="G92" i="33"/>
  <c r="F92" i="33"/>
  <c r="R91" i="33"/>
  <c r="G91" i="33"/>
  <c r="F91" i="33"/>
  <c r="R90" i="33"/>
  <c r="G90" i="33"/>
  <c r="F90" i="33"/>
  <c r="R89" i="33"/>
  <c r="G89" i="33"/>
  <c r="F89" i="33"/>
  <c r="R88" i="33"/>
  <c r="G88" i="33"/>
  <c r="F88" i="33"/>
  <c r="R87" i="33"/>
  <c r="G87" i="33"/>
  <c r="F87" i="33"/>
  <c r="R86" i="33"/>
  <c r="G86" i="33"/>
  <c r="F86" i="33"/>
  <c r="R85" i="33"/>
  <c r="G85" i="33"/>
  <c r="F85" i="33"/>
  <c r="R84" i="33"/>
  <c r="G84" i="33"/>
  <c r="F84" i="33"/>
  <c r="R83" i="33"/>
  <c r="G83" i="33"/>
  <c r="F83" i="33"/>
  <c r="R82" i="33"/>
  <c r="G82" i="33"/>
  <c r="F82" i="33"/>
  <c r="R81" i="33"/>
  <c r="G81" i="33"/>
  <c r="F81" i="33"/>
  <c r="R80" i="33"/>
  <c r="G80" i="33"/>
  <c r="F80" i="33"/>
  <c r="R79" i="33"/>
  <c r="G79" i="33"/>
  <c r="F79" i="33"/>
  <c r="R78" i="33"/>
  <c r="G78" i="33"/>
  <c r="F78" i="33"/>
  <c r="R77" i="33"/>
  <c r="G77" i="33"/>
  <c r="F77" i="33"/>
  <c r="R76" i="33"/>
  <c r="G76" i="33"/>
  <c r="F76" i="33"/>
  <c r="R75" i="33"/>
  <c r="G75" i="33"/>
  <c r="F75" i="33"/>
  <c r="R74" i="33"/>
  <c r="G74" i="33"/>
  <c r="F74" i="33"/>
  <c r="R73" i="33"/>
  <c r="G73" i="33"/>
  <c r="F73" i="33"/>
  <c r="R72" i="33"/>
  <c r="G72" i="33"/>
  <c r="F72" i="33"/>
  <c r="R71" i="33"/>
  <c r="G71" i="33"/>
  <c r="F71" i="33"/>
  <c r="R70" i="33"/>
  <c r="G70" i="33"/>
  <c r="F70" i="33"/>
  <c r="R69" i="33"/>
  <c r="G69" i="33"/>
  <c r="F69" i="33"/>
  <c r="R68" i="33"/>
  <c r="G68" i="33"/>
  <c r="F68" i="33"/>
  <c r="R67" i="33"/>
  <c r="G67" i="33"/>
  <c r="F67" i="33"/>
  <c r="R66" i="33"/>
  <c r="G66" i="33"/>
  <c r="F66" i="33"/>
  <c r="R65" i="33"/>
  <c r="G65" i="33"/>
  <c r="F65" i="33"/>
  <c r="R64" i="33"/>
  <c r="G64" i="33"/>
  <c r="F64" i="33"/>
  <c r="R63" i="33"/>
  <c r="G63" i="33"/>
  <c r="F63" i="33"/>
  <c r="R62" i="33"/>
  <c r="G62" i="33"/>
  <c r="F62" i="33"/>
  <c r="R61" i="33"/>
  <c r="G61" i="33"/>
  <c r="F61" i="33"/>
  <c r="R60" i="33"/>
  <c r="G60" i="33"/>
  <c r="F60" i="33"/>
  <c r="R59" i="33"/>
  <c r="G59" i="33"/>
  <c r="F59" i="33"/>
  <c r="R58" i="33"/>
  <c r="G58" i="33"/>
  <c r="F58" i="33"/>
  <c r="R57" i="33"/>
  <c r="G57" i="33"/>
  <c r="F57" i="33"/>
  <c r="R56" i="33"/>
  <c r="G56" i="33"/>
  <c r="F56" i="33"/>
  <c r="R55" i="33"/>
  <c r="G55" i="33"/>
  <c r="F55" i="33"/>
  <c r="R54" i="33"/>
  <c r="G54" i="33"/>
  <c r="F54" i="33"/>
  <c r="R53" i="33"/>
  <c r="G53" i="33"/>
  <c r="F53" i="33"/>
  <c r="R52" i="33"/>
  <c r="G52" i="33"/>
  <c r="F52" i="33"/>
  <c r="R51" i="33"/>
  <c r="G51" i="33"/>
  <c r="F51" i="33"/>
  <c r="R50" i="33"/>
  <c r="G50" i="33"/>
  <c r="F50" i="33"/>
  <c r="R49" i="33"/>
  <c r="G49" i="33"/>
  <c r="F49" i="33"/>
  <c r="R48" i="33"/>
  <c r="G48" i="33"/>
  <c r="F48" i="33"/>
  <c r="R47" i="33"/>
  <c r="G47" i="33"/>
  <c r="F47" i="33"/>
  <c r="R46" i="33"/>
  <c r="G46" i="33"/>
  <c r="F46" i="33"/>
  <c r="R45" i="33"/>
  <c r="G45" i="33"/>
  <c r="F45" i="33"/>
  <c r="R44" i="33"/>
  <c r="G44" i="33"/>
  <c r="F44" i="33"/>
  <c r="R43" i="33"/>
  <c r="G43" i="33"/>
  <c r="F43" i="33"/>
  <c r="R42" i="33"/>
  <c r="G42" i="33"/>
  <c r="F42" i="33"/>
  <c r="R41" i="33"/>
  <c r="G41" i="33"/>
  <c r="F41" i="33"/>
  <c r="R40" i="33"/>
  <c r="G40" i="33"/>
  <c r="F40" i="33"/>
  <c r="R39" i="33"/>
  <c r="G39" i="33"/>
  <c r="F39" i="33"/>
  <c r="R38" i="33"/>
  <c r="G38" i="33"/>
  <c r="F38" i="33"/>
  <c r="R37" i="33"/>
  <c r="G37" i="33"/>
  <c r="F37" i="33"/>
  <c r="R36" i="33"/>
  <c r="G36" i="33"/>
  <c r="F36" i="33"/>
  <c r="R35" i="33"/>
  <c r="G35" i="33"/>
  <c r="F35" i="33"/>
  <c r="R34" i="33"/>
  <c r="G34" i="33"/>
  <c r="F34" i="33"/>
  <c r="R33" i="33"/>
  <c r="G33" i="33"/>
  <c r="F33" i="33"/>
  <c r="R32" i="33"/>
  <c r="G32" i="33"/>
  <c r="F32" i="33"/>
  <c r="R31" i="33"/>
  <c r="G31" i="33"/>
  <c r="F31" i="33"/>
  <c r="R30" i="33"/>
  <c r="G30" i="33"/>
  <c r="F30" i="33"/>
  <c r="R29" i="33"/>
  <c r="G29" i="33"/>
  <c r="F29" i="33"/>
  <c r="R28" i="33"/>
  <c r="G28" i="33"/>
  <c r="F28" i="33"/>
  <c r="R27" i="33"/>
  <c r="G27" i="33"/>
  <c r="F27" i="33"/>
  <c r="R26" i="33"/>
  <c r="G26" i="33"/>
  <c r="F26" i="33"/>
  <c r="R25" i="33"/>
  <c r="G25" i="33"/>
  <c r="F25" i="33"/>
  <c r="R24" i="33"/>
  <c r="G24" i="33"/>
  <c r="F24" i="33"/>
  <c r="R23" i="33"/>
  <c r="G23" i="33"/>
  <c r="F23" i="33"/>
  <c r="R22" i="33"/>
  <c r="G22" i="33"/>
  <c r="F22" i="33"/>
  <c r="R21" i="33"/>
  <c r="G21" i="33"/>
  <c r="F21" i="33"/>
  <c r="R20" i="33"/>
  <c r="G20" i="33"/>
  <c r="F20" i="33"/>
  <c r="R19" i="33"/>
  <c r="G19" i="33"/>
  <c r="F19" i="33"/>
  <c r="R18" i="33"/>
  <c r="G18" i="33"/>
  <c r="F18" i="33"/>
  <c r="R17" i="33"/>
  <c r="G17" i="33"/>
  <c r="F17" i="33"/>
  <c r="R16" i="33"/>
  <c r="G16" i="33"/>
  <c r="F16" i="33"/>
  <c r="R15" i="33"/>
  <c r="G15" i="33"/>
  <c r="F15" i="33"/>
  <c r="R14" i="33"/>
  <c r="G14" i="33"/>
  <c r="F14" i="33"/>
  <c r="R13" i="33"/>
  <c r="G13" i="33"/>
  <c r="F13" i="33"/>
  <c r="R12" i="33"/>
  <c r="G12" i="33"/>
  <c r="F12" i="33"/>
  <c r="C12" i="33"/>
  <c r="R11" i="33"/>
  <c r="G11" i="33"/>
  <c r="F11" i="33"/>
  <c r="R10" i="33"/>
  <c r="G10" i="33"/>
  <c r="F10" i="33"/>
  <c r="C10" i="33"/>
  <c r="V88" i="33" s="1"/>
  <c r="V9" i="33"/>
  <c r="R9" i="33"/>
  <c r="G9" i="33"/>
  <c r="F9" i="33"/>
  <c r="R8" i="33"/>
  <c r="G8" i="33"/>
  <c r="F8" i="33"/>
  <c r="R7" i="33"/>
  <c r="G7" i="33"/>
  <c r="F7" i="33"/>
  <c r="R6" i="33"/>
  <c r="G6" i="33"/>
  <c r="F6" i="33"/>
  <c r="R5" i="33"/>
  <c r="G5" i="33"/>
  <c r="F5" i="33"/>
  <c r="C5" i="33"/>
  <c r="W4" i="33"/>
  <c r="V4" i="33"/>
  <c r="Y4" i="33" s="1"/>
  <c r="R4" i="33"/>
  <c r="M98" i="33"/>
  <c r="U98" i="33" s="1"/>
  <c r="M96" i="33"/>
  <c r="U96" i="33" s="1"/>
  <c r="M92" i="33"/>
  <c r="U92" i="33" s="1"/>
  <c r="M90" i="33"/>
  <c r="U90" i="33" s="1"/>
  <c r="M86" i="33"/>
  <c r="U86" i="33" s="1"/>
  <c r="M84" i="33"/>
  <c r="U84" i="33" s="1"/>
  <c r="M80" i="33"/>
  <c r="U80" i="33" s="1"/>
  <c r="M78" i="33"/>
  <c r="U78" i="33" s="1"/>
  <c r="M74" i="33"/>
  <c r="U74" i="33" s="1"/>
  <c r="M72" i="33"/>
  <c r="U72" i="33" s="1"/>
  <c r="M68" i="33"/>
  <c r="U68" i="33" s="1"/>
  <c r="M66" i="33"/>
  <c r="U66" i="33" s="1"/>
  <c r="M62" i="33"/>
  <c r="U62" i="33" s="1"/>
  <c r="M60" i="33"/>
  <c r="U60" i="33" s="1"/>
  <c r="M56" i="33"/>
  <c r="U56" i="33" s="1"/>
  <c r="M54" i="33"/>
  <c r="U54" i="33" s="1"/>
  <c r="M50" i="33"/>
  <c r="U50" i="33" s="1"/>
  <c r="M48" i="33"/>
  <c r="U48" i="33" s="1"/>
  <c r="M44" i="33"/>
  <c r="U44" i="33" s="1"/>
  <c r="M42" i="33"/>
  <c r="U42" i="33" s="1"/>
  <c r="M38" i="33"/>
  <c r="U38" i="33" s="1"/>
  <c r="M36" i="33"/>
  <c r="U36" i="33" s="1"/>
  <c r="M32" i="33"/>
  <c r="U32" i="33" s="1"/>
  <c r="M30" i="33"/>
  <c r="U30" i="33" s="1"/>
  <c r="M26" i="33"/>
  <c r="U26" i="33" s="1"/>
  <c r="M24" i="33"/>
  <c r="U24" i="33" s="1"/>
  <c r="M20" i="33"/>
  <c r="U20" i="33" s="1"/>
  <c r="M18" i="33"/>
  <c r="U18" i="33" s="1"/>
  <c r="M14" i="33"/>
  <c r="U14" i="33" s="1"/>
  <c r="M12" i="33"/>
  <c r="U12" i="33" s="1"/>
  <c r="M8" i="33"/>
  <c r="U8" i="33" s="1"/>
  <c r="M6" i="33"/>
  <c r="U6" i="33" s="1"/>
  <c r="M4" i="33" a="1"/>
  <c r="M94" i="33" s="1"/>
  <c r="U94" i="33" s="1"/>
  <c r="G4" i="33"/>
  <c r="F4" i="33"/>
  <c r="AT3" i="33"/>
  <c r="R3" i="33"/>
  <c r="O3" i="33"/>
  <c r="AE3" i="33" s="1"/>
  <c r="G98" i="32"/>
  <c r="F98" i="32"/>
  <c r="AX97" i="32"/>
  <c r="G97" i="32"/>
  <c r="F97" i="32"/>
  <c r="AX96" i="32"/>
  <c r="G96" i="32"/>
  <c r="F96" i="32"/>
  <c r="AX95" i="32"/>
  <c r="G95" i="32"/>
  <c r="F95" i="32"/>
  <c r="AX94" i="32"/>
  <c r="G94" i="32"/>
  <c r="F94" i="32"/>
  <c r="AX93" i="32"/>
  <c r="G93" i="32"/>
  <c r="F93" i="32"/>
  <c r="AX92" i="32"/>
  <c r="G92" i="32"/>
  <c r="F92" i="32"/>
  <c r="AX91" i="32"/>
  <c r="G91" i="32"/>
  <c r="F91" i="32"/>
  <c r="AX90" i="32"/>
  <c r="G90" i="32"/>
  <c r="F90" i="32"/>
  <c r="AX89" i="32"/>
  <c r="G89" i="32"/>
  <c r="F89" i="32"/>
  <c r="AX88" i="32"/>
  <c r="G88" i="32"/>
  <c r="F88" i="32"/>
  <c r="AX87" i="32"/>
  <c r="G87" i="32"/>
  <c r="F87" i="32"/>
  <c r="AX86" i="32"/>
  <c r="G86" i="32"/>
  <c r="F86" i="32"/>
  <c r="AX85" i="32"/>
  <c r="G85" i="32"/>
  <c r="F85" i="32"/>
  <c r="AX84" i="32"/>
  <c r="G84" i="32"/>
  <c r="F84" i="32"/>
  <c r="AX83" i="32"/>
  <c r="G83" i="32"/>
  <c r="F83" i="32"/>
  <c r="AX82" i="32"/>
  <c r="G82" i="32"/>
  <c r="F82" i="32"/>
  <c r="AX81" i="32"/>
  <c r="G81" i="32"/>
  <c r="F81" i="32"/>
  <c r="AX80" i="32"/>
  <c r="G80" i="32"/>
  <c r="F80" i="32"/>
  <c r="AX79" i="32"/>
  <c r="G79" i="32"/>
  <c r="F79" i="32"/>
  <c r="AX78" i="32"/>
  <c r="G78" i="32"/>
  <c r="F78" i="32"/>
  <c r="AX77" i="32"/>
  <c r="G77" i="32"/>
  <c r="F77" i="32"/>
  <c r="AX76" i="32"/>
  <c r="G76" i="32"/>
  <c r="F76" i="32"/>
  <c r="AX75" i="32"/>
  <c r="G75" i="32"/>
  <c r="F75" i="32"/>
  <c r="AX74" i="32"/>
  <c r="G74" i="32"/>
  <c r="F74" i="32"/>
  <c r="AX73" i="32"/>
  <c r="G73" i="32"/>
  <c r="F73" i="32"/>
  <c r="AX72" i="32"/>
  <c r="G72" i="32"/>
  <c r="F72" i="32"/>
  <c r="AX71" i="32"/>
  <c r="G71" i="32"/>
  <c r="F71" i="32"/>
  <c r="AX70" i="32"/>
  <c r="G70" i="32"/>
  <c r="F70" i="32"/>
  <c r="V69" i="32"/>
  <c r="G69" i="32"/>
  <c r="F69" i="32"/>
  <c r="G68" i="32"/>
  <c r="F68" i="32"/>
  <c r="G67" i="32"/>
  <c r="F67" i="32"/>
  <c r="V66" i="32"/>
  <c r="G66" i="32"/>
  <c r="F66" i="32"/>
  <c r="G65" i="32"/>
  <c r="F65" i="32"/>
  <c r="G64" i="32"/>
  <c r="F64" i="32"/>
  <c r="V63" i="32"/>
  <c r="G63" i="32"/>
  <c r="F63" i="32"/>
  <c r="G62" i="32"/>
  <c r="F62" i="32"/>
  <c r="G61" i="32"/>
  <c r="F61" i="32"/>
  <c r="V60" i="32"/>
  <c r="G60" i="32"/>
  <c r="F60" i="32"/>
  <c r="G59" i="32"/>
  <c r="F59" i="32"/>
  <c r="G58" i="32"/>
  <c r="F58" i="32"/>
  <c r="V57" i="32"/>
  <c r="G57" i="32"/>
  <c r="F57" i="32"/>
  <c r="G56" i="32"/>
  <c r="F56" i="32"/>
  <c r="G55" i="32"/>
  <c r="F55" i="32"/>
  <c r="V54" i="32"/>
  <c r="G54" i="32"/>
  <c r="F54" i="32"/>
  <c r="G53" i="32"/>
  <c r="F53" i="32"/>
  <c r="G52" i="32"/>
  <c r="F52" i="32"/>
  <c r="V51" i="32"/>
  <c r="G51" i="32"/>
  <c r="F51" i="32"/>
  <c r="G50" i="32"/>
  <c r="F50" i="32"/>
  <c r="G49" i="32"/>
  <c r="F49" i="32"/>
  <c r="V48" i="32"/>
  <c r="G48" i="32"/>
  <c r="F48" i="32"/>
  <c r="G47" i="32"/>
  <c r="F47" i="32"/>
  <c r="G46" i="32"/>
  <c r="F46" i="32"/>
  <c r="V45" i="32"/>
  <c r="G45" i="32"/>
  <c r="F45" i="32"/>
  <c r="G44" i="32"/>
  <c r="F44" i="32"/>
  <c r="G43" i="32"/>
  <c r="F43" i="32"/>
  <c r="V42" i="32"/>
  <c r="G42" i="32"/>
  <c r="F42" i="32"/>
  <c r="G41" i="32"/>
  <c r="F41" i="32"/>
  <c r="G40" i="32"/>
  <c r="F40" i="32"/>
  <c r="V39" i="32"/>
  <c r="G39" i="32"/>
  <c r="F39" i="32"/>
  <c r="G38" i="32"/>
  <c r="F38" i="32"/>
  <c r="G37" i="32"/>
  <c r="F37" i="32"/>
  <c r="V36" i="32"/>
  <c r="G36" i="32"/>
  <c r="F36" i="32"/>
  <c r="G35" i="32"/>
  <c r="F35" i="32"/>
  <c r="G34" i="32"/>
  <c r="F34" i="32"/>
  <c r="V33" i="32"/>
  <c r="G33" i="32"/>
  <c r="F33" i="32"/>
  <c r="G32" i="32"/>
  <c r="F32" i="32"/>
  <c r="G31" i="32"/>
  <c r="F31" i="32"/>
  <c r="V30" i="32"/>
  <c r="G30" i="32"/>
  <c r="F30" i="32"/>
  <c r="G29" i="32"/>
  <c r="F29" i="32"/>
  <c r="G28" i="32"/>
  <c r="F28" i="32"/>
  <c r="V27" i="32"/>
  <c r="G27" i="32"/>
  <c r="F27" i="32"/>
  <c r="G26" i="32"/>
  <c r="F26" i="32"/>
  <c r="G25" i="32"/>
  <c r="F25" i="32"/>
  <c r="V24" i="32"/>
  <c r="G24" i="32"/>
  <c r="F24" i="32"/>
  <c r="V23" i="32"/>
  <c r="G23" i="32"/>
  <c r="F23" i="32"/>
  <c r="G22" i="32"/>
  <c r="F22" i="32"/>
  <c r="V21" i="32"/>
  <c r="G21" i="32"/>
  <c r="F21" i="32"/>
  <c r="V20" i="32"/>
  <c r="G20" i="32"/>
  <c r="F20" i="32"/>
  <c r="G19" i="32"/>
  <c r="F19" i="32"/>
  <c r="V18" i="32"/>
  <c r="G18" i="32"/>
  <c r="F18" i="32"/>
  <c r="V17" i="32"/>
  <c r="G17" i="32"/>
  <c r="F17" i="32"/>
  <c r="G16" i="32"/>
  <c r="F16" i="32"/>
  <c r="V15" i="32"/>
  <c r="G15" i="32"/>
  <c r="F15" i="32"/>
  <c r="V14" i="32"/>
  <c r="G14" i="32"/>
  <c r="F14" i="32"/>
  <c r="G13" i="32"/>
  <c r="F13" i="32"/>
  <c r="V12" i="32"/>
  <c r="G12" i="32"/>
  <c r="F12" i="32"/>
  <c r="C12" i="32"/>
  <c r="G11" i="32"/>
  <c r="F11" i="32"/>
  <c r="V10" i="32"/>
  <c r="G10" i="32"/>
  <c r="F10" i="32"/>
  <c r="C10" i="32"/>
  <c r="V67" i="32" s="1"/>
  <c r="V9" i="32"/>
  <c r="R9" i="32"/>
  <c r="G9" i="32"/>
  <c r="F9" i="32"/>
  <c r="G8" i="32"/>
  <c r="F8" i="32"/>
  <c r="G7" i="32"/>
  <c r="F7" i="32"/>
  <c r="V6" i="32"/>
  <c r="R6" i="32"/>
  <c r="G6" i="32"/>
  <c r="F6" i="32"/>
  <c r="C6" i="32"/>
  <c r="R11" i="32" s="1"/>
  <c r="V5" i="32"/>
  <c r="G5" i="32"/>
  <c r="F5" i="32"/>
  <c r="C5" i="32"/>
  <c r="W4" i="32"/>
  <c r="V4" i="32"/>
  <c r="Y4" i="32" s="1"/>
  <c r="M68" i="32"/>
  <c r="U68" i="32" s="1"/>
  <c r="M67" i="32"/>
  <c r="U67" i="32" s="1"/>
  <c r="M66" i="32"/>
  <c r="U66" i="32" s="1"/>
  <c r="M65" i="32"/>
  <c r="U65" i="32" s="1"/>
  <c r="M62" i="32"/>
  <c r="U62" i="32" s="1"/>
  <c r="M61" i="32"/>
  <c r="U61" i="32" s="1"/>
  <c r="M60" i="32"/>
  <c r="U60" i="32" s="1"/>
  <c r="M59" i="32"/>
  <c r="U59" i="32" s="1"/>
  <c r="M56" i="32"/>
  <c r="U56" i="32" s="1"/>
  <c r="M55" i="32"/>
  <c r="U55" i="32" s="1"/>
  <c r="M54" i="32"/>
  <c r="U54" i="32" s="1"/>
  <c r="M53" i="32"/>
  <c r="U53" i="32" s="1"/>
  <c r="M50" i="32"/>
  <c r="U50" i="32" s="1"/>
  <c r="M49" i="32"/>
  <c r="U49" i="32" s="1"/>
  <c r="M48" i="32"/>
  <c r="U48" i="32" s="1"/>
  <c r="M47" i="32"/>
  <c r="U47" i="32" s="1"/>
  <c r="M44" i="32"/>
  <c r="U44" i="32" s="1"/>
  <c r="M43" i="32"/>
  <c r="U43" i="32" s="1"/>
  <c r="M42" i="32"/>
  <c r="U42" i="32" s="1"/>
  <c r="M41" i="32"/>
  <c r="U41" i="32" s="1"/>
  <c r="M38" i="32"/>
  <c r="U38" i="32" s="1"/>
  <c r="M37" i="32"/>
  <c r="U37" i="32" s="1"/>
  <c r="M36" i="32"/>
  <c r="U36" i="32" s="1"/>
  <c r="M35" i="32"/>
  <c r="U35" i="32" s="1"/>
  <c r="M32" i="32"/>
  <c r="U32" i="32" s="1"/>
  <c r="M31" i="32"/>
  <c r="U31" i="32" s="1"/>
  <c r="M30" i="32"/>
  <c r="U30" i="32" s="1"/>
  <c r="M29" i="32"/>
  <c r="U29" i="32" s="1"/>
  <c r="M26" i="32"/>
  <c r="U26" i="32" s="1"/>
  <c r="M25" i="32"/>
  <c r="U25" i="32" s="1"/>
  <c r="M24" i="32"/>
  <c r="U24" i="32" s="1"/>
  <c r="M23" i="32"/>
  <c r="U23" i="32" s="1"/>
  <c r="M20" i="32"/>
  <c r="U20" i="32" s="1"/>
  <c r="M19" i="32"/>
  <c r="U19" i="32" s="1"/>
  <c r="M18" i="32"/>
  <c r="U18" i="32" s="1"/>
  <c r="M17" i="32"/>
  <c r="U17" i="32" s="1"/>
  <c r="M14" i="32"/>
  <c r="U14" i="32" s="1"/>
  <c r="M13" i="32"/>
  <c r="U13" i="32" s="1"/>
  <c r="M12" i="32"/>
  <c r="U12" i="32" s="1"/>
  <c r="M11" i="32"/>
  <c r="U11" i="32" s="1"/>
  <c r="M8" i="32"/>
  <c r="U8" i="32" s="1"/>
  <c r="M7" i="32"/>
  <c r="U7" i="32" s="1"/>
  <c r="M6" i="32"/>
  <c r="U6" i="32" s="1"/>
  <c r="M5" i="32"/>
  <c r="U5" i="32" s="1"/>
  <c r="M4" i="32" a="1"/>
  <c r="M69" i="32" s="1"/>
  <c r="U69" i="32" s="1"/>
  <c r="G4" i="32"/>
  <c r="F4" i="32"/>
  <c r="AT3" i="32"/>
  <c r="R3" i="32"/>
  <c r="O3" i="32"/>
  <c r="AE3" i="32" s="1"/>
  <c r="G98" i="31"/>
  <c r="F98" i="31"/>
  <c r="AX97" i="31"/>
  <c r="G97" i="31"/>
  <c r="F97" i="31"/>
  <c r="AX96" i="31"/>
  <c r="G96" i="31"/>
  <c r="F96" i="31"/>
  <c r="AX95" i="31"/>
  <c r="G95" i="31"/>
  <c r="F95" i="31"/>
  <c r="AX94" i="31"/>
  <c r="G94" i="31"/>
  <c r="F94" i="31"/>
  <c r="AX93" i="31"/>
  <c r="G93" i="31"/>
  <c r="F93" i="31"/>
  <c r="AX92" i="31"/>
  <c r="G92" i="31"/>
  <c r="F92" i="31"/>
  <c r="AX91" i="31"/>
  <c r="G91" i="31"/>
  <c r="F91" i="31"/>
  <c r="AX90" i="31"/>
  <c r="G90" i="31"/>
  <c r="F90" i="31"/>
  <c r="AX89" i="31"/>
  <c r="G89" i="31"/>
  <c r="F89" i="31"/>
  <c r="AX88" i="31"/>
  <c r="G88" i="31"/>
  <c r="F88" i="31"/>
  <c r="AX87" i="31"/>
  <c r="G87" i="31"/>
  <c r="F87" i="31"/>
  <c r="AX86" i="31"/>
  <c r="G86" i="31"/>
  <c r="F86" i="31"/>
  <c r="AX85" i="31"/>
  <c r="G85" i="31"/>
  <c r="F85" i="31"/>
  <c r="AX84" i="31"/>
  <c r="G84" i="31"/>
  <c r="F84" i="31"/>
  <c r="AX83" i="31"/>
  <c r="G83" i="31"/>
  <c r="F83" i="31"/>
  <c r="AX82" i="31"/>
  <c r="G82" i="31"/>
  <c r="F82" i="31"/>
  <c r="AX81" i="31"/>
  <c r="G81" i="31"/>
  <c r="F81" i="31"/>
  <c r="AX80" i="31"/>
  <c r="G80" i="31"/>
  <c r="F80" i="31"/>
  <c r="G79" i="31"/>
  <c r="F79" i="31"/>
  <c r="R78" i="31"/>
  <c r="G78" i="31"/>
  <c r="F78" i="31"/>
  <c r="R77" i="31"/>
  <c r="G77" i="31"/>
  <c r="F77" i="31"/>
  <c r="G76" i="31"/>
  <c r="F76" i="31"/>
  <c r="R75" i="31"/>
  <c r="G75" i="31"/>
  <c r="F75" i="31"/>
  <c r="R74" i="31"/>
  <c r="G74" i="31"/>
  <c r="F74" i="31"/>
  <c r="G73" i="31"/>
  <c r="F73" i="31"/>
  <c r="R72" i="31"/>
  <c r="G72" i="31"/>
  <c r="F72" i="31"/>
  <c r="R71" i="31"/>
  <c r="G71" i="31"/>
  <c r="F71" i="31"/>
  <c r="G70" i="31"/>
  <c r="F70" i="31"/>
  <c r="R69" i="31"/>
  <c r="G69" i="31"/>
  <c r="F69" i="31"/>
  <c r="R68" i="31"/>
  <c r="G68" i="31"/>
  <c r="F68" i="31"/>
  <c r="G67" i="31"/>
  <c r="F67" i="31"/>
  <c r="R66" i="31"/>
  <c r="G66" i="31"/>
  <c r="F66" i="31"/>
  <c r="R65" i="31"/>
  <c r="G65" i="31"/>
  <c r="F65" i="31"/>
  <c r="G64" i="31"/>
  <c r="F64" i="31"/>
  <c r="R63" i="31"/>
  <c r="G63" i="31"/>
  <c r="F63" i="31"/>
  <c r="R62" i="31"/>
  <c r="G62" i="31"/>
  <c r="F62" i="31"/>
  <c r="G61" i="31"/>
  <c r="F61" i="31"/>
  <c r="R60" i="31"/>
  <c r="G60" i="31"/>
  <c r="F60" i="31"/>
  <c r="R59" i="31"/>
  <c r="G59" i="31"/>
  <c r="F59" i="31"/>
  <c r="G58" i="31"/>
  <c r="F58" i="31"/>
  <c r="R57" i="31"/>
  <c r="G57" i="31"/>
  <c r="F57" i="31"/>
  <c r="R56" i="31"/>
  <c r="G56" i="31"/>
  <c r="F56" i="31"/>
  <c r="G55" i="31"/>
  <c r="F55" i="31"/>
  <c r="R54" i="31"/>
  <c r="G54" i="31"/>
  <c r="F54" i="31"/>
  <c r="R53" i="31"/>
  <c r="G53" i="31"/>
  <c r="F53" i="31"/>
  <c r="G52" i="31"/>
  <c r="F52" i="31"/>
  <c r="R51" i="31"/>
  <c r="G51" i="31"/>
  <c r="F51" i="31"/>
  <c r="R50" i="31"/>
  <c r="G50" i="31"/>
  <c r="F50" i="31"/>
  <c r="G49" i="31"/>
  <c r="F49" i="31"/>
  <c r="R48" i="31"/>
  <c r="G48" i="31"/>
  <c r="F48" i="31"/>
  <c r="R47" i="31"/>
  <c r="G47" i="31"/>
  <c r="F47" i="31"/>
  <c r="G46" i="31"/>
  <c r="F46" i="31"/>
  <c r="R45" i="31"/>
  <c r="G45" i="31"/>
  <c r="F45" i="31"/>
  <c r="R44" i="31"/>
  <c r="G44" i="31"/>
  <c r="F44" i="31"/>
  <c r="G43" i="31"/>
  <c r="F43" i="31"/>
  <c r="R42" i="31"/>
  <c r="G42" i="31"/>
  <c r="F42" i="31"/>
  <c r="R41" i="31"/>
  <c r="G41" i="31"/>
  <c r="F41" i="31"/>
  <c r="G40" i="31"/>
  <c r="F40" i="31"/>
  <c r="R39" i="31"/>
  <c r="G39" i="31"/>
  <c r="F39" i="31"/>
  <c r="R38" i="31"/>
  <c r="G38" i="31"/>
  <c r="F38" i="31"/>
  <c r="G37" i="31"/>
  <c r="F37" i="31"/>
  <c r="R36" i="31"/>
  <c r="G36" i="31"/>
  <c r="F36" i="31"/>
  <c r="R35" i="31"/>
  <c r="G35" i="31"/>
  <c r="F35" i="31"/>
  <c r="G34" i="31"/>
  <c r="F34" i="31"/>
  <c r="R33" i="31"/>
  <c r="G33" i="31"/>
  <c r="F33" i="31"/>
  <c r="R32" i="31"/>
  <c r="G32" i="31"/>
  <c r="F32" i="31"/>
  <c r="G31" i="31"/>
  <c r="F31" i="31"/>
  <c r="R30" i="31"/>
  <c r="G30" i="31"/>
  <c r="F30" i="31"/>
  <c r="R29" i="31"/>
  <c r="G29" i="31"/>
  <c r="F29" i="31"/>
  <c r="G28" i="31"/>
  <c r="F28" i="31"/>
  <c r="R27" i="31"/>
  <c r="G27" i="31"/>
  <c r="F27" i="31"/>
  <c r="R26" i="31"/>
  <c r="G26" i="31"/>
  <c r="F26" i="31"/>
  <c r="G25" i="31"/>
  <c r="F25" i="31"/>
  <c r="R24" i="31"/>
  <c r="G24" i="31"/>
  <c r="F24" i="31"/>
  <c r="R23" i="31"/>
  <c r="G23" i="31"/>
  <c r="F23" i="31"/>
  <c r="G22" i="31"/>
  <c r="F22" i="31"/>
  <c r="R21" i="31"/>
  <c r="G21" i="31"/>
  <c r="F21" i="31"/>
  <c r="R20" i="31"/>
  <c r="G20" i="31"/>
  <c r="F20" i="31"/>
  <c r="G19" i="31"/>
  <c r="F19" i="31"/>
  <c r="R18" i="31"/>
  <c r="G18" i="31"/>
  <c r="F18" i="31"/>
  <c r="R17" i="31"/>
  <c r="G17" i="31"/>
  <c r="F17" i="31"/>
  <c r="G16" i="31"/>
  <c r="F16" i="31"/>
  <c r="R15" i="31"/>
  <c r="G15" i="31"/>
  <c r="F15" i="31"/>
  <c r="R14" i="31"/>
  <c r="G14" i="31"/>
  <c r="F14" i="31"/>
  <c r="G13" i="31"/>
  <c r="F13" i="31"/>
  <c r="R12" i="31"/>
  <c r="G12" i="31"/>
  <c r="F12" i="31"/>
  <c r="C12" i="31"/>
  <c r="R11" i="31"/>
  <c r="G11" i="31"/>
  <c r="F11" i="31"/>
  <c r="R10" i="31"/>
  <c r="G10" i="31"/>
  <c r="F10" i="31"/>
  <c r="C10" i="31"/>
  <c r="V11" i="31" s="1"/>
  <c r="V9" i="31"/>
  <c r="R9" i="31"/>
  <c r="G9" i="31"/>
  <c r="F9" i="31"/>
  <c r="G8" i="31"/>
  <c r="F8" i="31"/>
  <c r="G7" i="31"/>
  <c r="F7" i="31"/>
  <c r="R6" i="31"/>
  <c r="G6" i="31"/>
  <c r="F6" i="31"/>
  <c r="C6" i="31"/>
  <c r="R79" i="31" s="1"/>
  <c r="R5" i="31"/>
  <c r="G5" i="31"/>
  <c r="F5" i="31"/>
  <c r="C5" i="31"/>
  <c r="W4" i="31"/>
  <c r="R4" i="31"/>
  <c r="M78" i="31"/>
  <c r="U78" i="31" s="1"/>
  <c r="M72" i="31"/>
  <c r="U72" i="31" s="1"/>
  <c r="M66" i="31"/>
  <c r="U66" i="31" s="1"/>
  <c r="M60" i="31"/>
  <c r="U60" i="31" s="1"/>
  <c r="M54" i="31"/>
  <c r="U54" i="31" s="1"/>
  <c r="M48" i="31"/>
  <c r="U48" i="31" s="1"/>
  <c r="M42" i="31"/>
  <c r="U42" i="31" s="1"/>
  <c r="M36" i="31"/>
  <c r="U36" i="31" s="1"/>
  <c r="M32" i="31"/>
  <c r="U32" i="31" s="1"/>
  <c r="M30" i="31"/>
  <c r="U30" i="31" s="1"/>
  <c r="M26" i="31"/>
  <c r="U26" i="31" s="1"/>
  <c r="M24" i="31"/>
  <c r="U24" i="31" s="1"/>
  <c r="M20" i="31"/>
  <c r="U20" i="31" s="1"/>
  <c r="M18" i="31"/>
  <c r="U18" i="31" s="1"/>
  <c r="M14" i="31"/>
  <c r="U14" i="31" s="1"/>
  <c r="M12" i="31"/>
  <c r="U12" i="31" s="1"/>
  <c r="M8" i="31"/>
  <c r="U8" i="31" s="1"/>
  <c r="M6" i="31"/>
  <c r="U6" i="31" s="1"/>
  <c r="M4" i="31" a="1"/>
  <c r="M76" i="31" s="1"/>
  <c r="U76" i="31" s="1"/>
  <c r="G4" i="31"/>
  <c r="F4" i="31"/>
  <c r="AT3" i="31"/>
  <c r="R3" i="31"/>
  <c r="O3" i="31"/>
  <c r="AE3" i="31" s="1"/>
  <c r="G98" i="30"/>
  <c r="F98" i="30"/>
  <c r="AX97" i="30"/>
  <c r="G97" i="30"/>
  <c r="F97" i="30"/>
  <c r="AX96" i="30"/>
  <c r="G96" i="30"/>
  <c r="F96" i="30"/>
  <c r="AX95" i="30"/>
  <c r="G95" i="30"/>
  <c r="F95" i="30"/>
  <c r="AX94" i="30"/>
  <c r="G94" i="30"/>
  <c r="F94" i="30"/>
  <c r="AX93" i="30"/>
  <c r="G93" i="30"/>
  <c r="F93" i="30"/>
  <c r="AX92" i="30"/>
  <c r="G92" i="30"/>
  <c r="F92" i="30"/>
  <c r="AX91" i="30"/>
  <c r="G91" i="30"/>
  <c r="F91" i="30"/>
  <c r="AX90" i="30"/>
  <c r="G90" i="30"/>
  <c r="F90" i="30"/>
  <c r="V89" i="30"/>
  <c r="R89" i="30"/>
  <c r="G89" i="30"/>
  <c r="F89" i="30"/>
  <c r="G88" i="30"/>
  <c r="F88" i="30"/>
  <c r="R87" i="30"/>
  <c r="G87" i="30"/>
  <c r="F87" i="30"/>
  <c r="V86" i="30"/>
  <c r="R86" i="30"/>
  <c r="G86" i="30"/>
  <c r="F86" i="30"/>
  <c r="G85" i="30"/>
  <c r="F85" i="30"/>
  <c r="R84" i="30"/>
  <c r="G84" i="30"/>
  <c r="F84" i="30"/>
  <c r="V83" i="30"/>
  <c r="R83" i="30"/>
  <c r="G83" i="30"/>
  <c r="F83" i="30"/>
  <c r="G82" i="30"/>
  <c r="F82" i="30"/>
  <c r="R81" i="30"/>
  <c r="G81" i="30"/>
  <c r="F81" i="30"/>
  <c r="V80" i="30"/>
  <c r="R80" i="30"/>
  <c r="G80" i="30"/>
  <c r="F80" i="30"/>
  <c r="G79" i="30"/>
  <c r="F79" i="30"/>
  <c r="R78" i="30"/>
  <c r="G78" i="30"/>
  <c r="F78" i="30"/>
  <c r="V77" i="30"/>
  <c r="R77" i="30"/>
  <c r="G77" i="30"/>
  <c r="F77" i="30"/>
  <c r="G76" i="30"/>
  <c r="F76" i="30"/>
  <c r="R75" i="30"/>
  <c r="G75" i="30"/>
  <c r="F75" i="30"/>
  <c r="V74" i="30"/>
  <c r="R74" i="30"/>
  <c r="G74" i="30"/>
  <c r="F74" i="30"/>
  <c r="G73" i="30"/>
  <c r="F73" i="30"/>
  <c r="R72" i="30"/>
  <c r="G72" i="30"/>
  <c r="F72" i="30"/>
  <c r="V71" i="30"/>
  <c r="R71" i="30"/>
  <c r="G71" i="30"/>
  <c r="F71" i="30"/>
  <c r="G70" i="30"/>
  <c r="F70" i="30"/>
  <c r="R69" i="30"/>
  <c r="G69" i="30"/>
  <c r="F69" i="30"/>
  <c r="V68" i="30"/>
  <c r="R68" i="30"/>
  <c r="G68" i="30"/>
  <c r="F68" i="30"/>
  <c r="G67" i="30"/>
  <c r="F67" i="30"/>
  <c r="R66" i="30"/>
  <c r="G66" i="30"/>
  <c r="F66" i="30"/>
  <c r="V65" i="30"/>
  <c r="R65" i="30"/>
  <c r="G65" i="30"/>
  <c r="F65" i="30"/>
  <c r="G64" i="30"/>
  <c r="F64" i="30"/>
  <c r="R63" i="30"/>
  <c r="G63" i="30"/>
  <c r="F63" i="30"/>
  <c r="V62" i="30"/>
  <c r="R62" i="30"/>
  <c r="G62" i="30"/>
  <c r="F62" i="30"/>
  <c r="G61" i="30"/>
  <c r="F61" i="30"/>
  <c r="R60" i="30"/>
  <c r="G60" i="30"/>
  <c r="F60" i="30"/>
  <c r="V59" i="30"/>
  <c r="R59" i="30"/>
  <c r="G59" i="30"/>
  <c r="F59" i="30"/>
  <c r="G58" i="30"/>
  <c r="F58" i="30"/>
  <c r="R57" i="30"/>
  <c r="G57" i="30"/>
  <c r="F57" i="30"/>
  <c r="V56" i="30"/>
  <c r="R56" i="30"/>
  <c r="G56" i="30"/>
  <c r="F56" i="30"/>
  <c r="G55" i="30"/>
  <c r="F55" i="30"/>
  <c r="R54" i="30"/>
  <c r="G54" i="30"/>
  <c r="F54" i="30"/>
  <c r="V53" i="30"/>
  <c r="R53" i="30"/>
  <c r="G53" i="30"/>
  <c r="F53" i="30"/>
  <c r="G52" i="30"/>
  <c r="F52" i="30"/>
  <c r="R51" i="30"/>
  <c r="G51" i="30"/>
  <c r="F51" i="30"/>
  <c r="V50" i="30"/>
  <c r="R50" i="30"/>
  <c r="G50" i="30"/>
  <c r="F50" i="30"/>
  <c r="G49" i="30"/>
  <c r="F49" i="30"/>
  <c r="R48" i="30"/>
  <c r="G48" i="30"/>
  <c r="F48" i="30"/>
  <c r="V47" i="30"/>
  <c r="R47" i="30"/>
  <c r="G47" i="30"/>
  <c r="F47" i="30"/>
  <c r="G46" i="30"/>
  <c r="F46" i="30"/>
  <c r="R45" i="30"/>
  <c r="G45" i="30"/>
  <c r="F45" i="30"/>
  <c r="V44" i="30"/>
  <c r="R44" i="30"/>
  <c r="G44" i="30"/>
  <c r="F44" i="30"/>
  <c r="G43" i="30"/>
  <c r="F43" i="30"/>
  <c r="R42" i="30"/>
  <c r="G42" i="30"/>
  <c r="F42" i="30"/>
  <c r="V41" i="30"/>
  <c r="R41" i="30"/>
  <c r="G41" i="30"/>
  <c r="F41" i="30"/>
  <c r="G40" i="30"/>
  <c r="F40" i="30"/>
  <c r="R39" i="30"/>
  <c r="G39" i="30"/>
  <c r="F39" i="30"/>
  <c r="V38" i="30"/>
  <c r="R38" i="30"/>
  <c r="G38" i="30"/>
  <c r="F38" i="30"/>
  <c r="G37" i="30"/>
  <c r="F37" i="30"/>
  <c r="R36" i="30"/>
  <c r="G36" i="30"/>
  <c r="F36" i="30"/>
  <c r="V35" i="30"/>
  <c r="R35" i="30"/>
  <c r="G35" i="30"/>
  <c r="F35" i="30"/>
  <c r="G34" i="30"/>
  <c r="F34" i="30"/>
  <c r="R33" i="30"/>
  <c r="G33" i="30"/>
  <c r="F33" i="30"/>
  <c r="V32" i="30"/>
  <c r="R32" i="30"/>
  <c r="G32" i="30"/>
  <c r="F32" i="30"/>
  <c r="G31" i="30"/>
  <c r="F31" i="30"/>
  <c r="R30" i="30"/>
  <c r="G30" i="30"/>
  <c r="F30" i="30"/>
  <c r="V29" i="30"/>
  <c r="R29" i="30"/>
  <c r="G29" i="30"/>
  <c r="F29" i="30"/>
  <c r="G28" i="30"/>
  <c r="F28" i="30"/>
  <c r="R27" i="30"/>
  <c r="G27" i="30"/>
  <c r="F27" i="30"/>
  <c r="V26" i="30"/>
  <c r="R26" i="30"/>
  <c r="G26" i="30"/>
  <c r="F26" i="30"/>
  <c r="G25" i="30"/>
  <c r="F25" i="30"/>
  <c r="R24" i="30"/>
  <c r="G24" i="30"/>
  <c r="F24" i="30"/>
  <c r="V23" i="30"/>
  <c r="R23" i="30"/>
  <c r="G23" i="30"/>
  <c r="F23" i="30"/>
  <c r="G22" i="30"/>
  <c r="F22" i="30"/>
  <c r="R21" i="30"/>
  <c r="G21" i="30"/>
  <c r="F21" i="30"/>
  <c r="V20" i="30"/>
  <c r="R20" i="30"/>
  <c r="G20" i="30"/>
  <c r="F20" i="30"/>
  <c r="G19" i="30"/>
  <c r="F19" i="30"/>
  <c r="R18" i="30"/>
  <c r="G18" i="30"/>
  <c r="F18" i="30"/>
  <c r="V17" i="30"/>
  <c r="R17" i="30"/>
  <c r="G17" i="30"/>
  <c r="F17" i="30"/>
  <c r="V16" i="30"/>
  <c r="G16" i="30"/>
  <c r="F16" i="30"/>
  <c r="R15" i="30"/>
  <c r="G15" i="30"/>
  <c r="F15" i="30"/>
  <c r="V14" i="30"/>
  <c r="R14" i="30"/>
  <c r="G14" i="30"/>
  <c r="F14" i="30"/>
  <c r="V13" i="30"/>
  <c r="G13" i="30"/>
  <c r="F13" i="30"/>
  <c r="R12" i="30"/>
  <c r="G12" i="30"/>
  <c r="F12" i="30"/>
  <c r="C12" i="30"/>
  <c r="R11" i="30"/>
  <c r="G11" i="30"/>
  <c r="F11" i="30"/>
  <c r="V10" i="30"/>
  <c r="R10" i="30"/>
  <c r="G10" i="30"/>
  <c r="F10" i="30"/>
  <c r="C10" i="30"/>
  <c r="V87" i="30" s="1"/>
  <c r="V9" i="30"/>
  <c r="G9" i="30"/>
  <c r="F9" i="30"/>
  <c r="V8" i="30"/>
  <c r="G8" i="30"/>
  <c r="F8" i="30"/>
  <c r="V7" i="30"/>
  <c r="G7" i="30"/>
  <c r="F7" i="30"/>
  <c r="R6" i="30"/>
  <c r="G6" i="30"/>
  <c r="F6" i="30"/>
  <c r="C6" i="30"/>
  <c r="R9" i="30" s="1"/>
  <c r="R5" i="30"/>
  <c r="G5" i="30"/>
  <c r="F5" i="30"/>
  <c r="C5" i="30"/>
  <c r="W4" i="30"/>
  <c r="V4" i="30"/>
  <c r="Y4" i="30" s="1"/>
  <c r="R4" i="30"/>
  <c r="M4" i="30" a="1"/>
  <c r="M69" i="30" s="1"/>
  <c r="U69" i="30" s="1"/>
  <c r="G4" i="30"/>
  <c r="F4" i="30"/>
  <c r="AT3" i="30"/>
  <c r="R3" i="30"/>
  <c r="O3" i="30"/>
  <c r="AE3" i="30" s="1"/>
  <c r="V98" i="29"/>
  <c r="S98" i="29"/>
  <c r="R98" i="29"/>
  <c r="G98" i="29"/>
  <c r="F98" i="29"/>
  <c r="R97" i="29"/>
  <c r="G97" i="29"/>
  <c r="F97" i="29"/>
  <c r="R96" i="29"/>
  <c r="G96" i="29"/>
  <c r="F96" i="29"/>
  <c r="V95" i="29"/>
  <c r="R95" i="29"/>
  <c r="G95" i="29"/>
  <c r="F95" i="29"/>
  <c r="R94" i="29"/>
  <c r="G94" i="29"/>
  <c r="F94" i="29"/>
  <c r="R93" i="29"/>
  <c r="G93" i="29"/>
  <c r="F93" i="29"/>
  <c r="V92" i="29"/>
  <c r="R92" i="29"/>
  <c r="G92" i="29"/>
  <c r="F92" i="29"/>
  <c r="R91" i="29"/>
  <c r="G91" i="29"/>
  <c r="F91" i="29"/>
  <c r="R90" i="29"/>
  <c r="G90" i="29"/>
  <c r="F90" i="29"/>
  <c r="V89" i="29"/>
  <c r="R89" i="29"/>
  <c r="G89" i="29"/>
  <c r="F89" i="29"/>
  <c r="R88" i="29"/>
  <c r="G88" i="29"/>
  <c r="F88" i="29"/>
  <c r="R87" i="29"/>
  <c r="G87" i="29"/>
  <c r="F87" i="29"/>
  <c r="V86" i="29"/>
  <c r="R86" i="29"/>
  <c r="G86" i="29"/>
  <c r="F86" i="29"/>
  <c r="R85" i="29"/>
  <c r="G85" i="29"/>
  <c r="F85" i="29"/>
  <c r="R84" i="29"/>
  <c r="G84" i="29"/>
  <c r="F84" i="29"/>
  <c r="V83" i="29"/>
  <c r="R83" i="29"/>
  <c r="G83" i="29"/>
  <c r="F83" i="29"/>
  <c r="R82" i="29"/>
  <c r="G82" i="29"/>
  <c r="F82" i="29"/>
  <c r="R81" i="29"/>
  <c r="G81" i="29"/>
  <c r="F81" i="29"/>
  <c r="V80" i="29"/>
  <c r="R80" i="29"/>
  <c r="G80" i="29"/>
  <c r="F80" i="29"/>
  <c r="R79" i="29"/>
  <c r="G79" i="29"/>
  <c r="F79" i="29"/>
  <c r="R78" i="29"/>
  <c r="G78" i="29"/>
  <c r="F78" i="29"/>
  <c r="V77" i="29"/>
  <c r="R77" i="29"/>
  <c r="G77" i="29"/>
  <c r="F77" i="29"/>
  <c r="R76" i="29"/>
  <c r="G76" i="29"/>
  <c r="F76" i="29"/>
  <c r="R75" i="29"/>
  <c r="G75" i="29"/>
  <c r="F75" i="29"/>
  <c r="V74" i="29"/>
  <c r="R74" i="29"/>
  <c r="G74" i="29"/>
  <c r="F74" i="29"/>
  <c r="R73" i="29"/>
  <c r="G73" i="29"/>
  <c r="F73" i="29"/>
  <c r="R72" i="29"/>
  <c r="G72" i="29"/>
  <c r="F72" i="29"/>
  <c r="V71" i="29"/>
  <c r="R71" i="29"/>
  <c r="G71" i="29"/>
  <c r="F71" i="29"/>
  <c r="R70" i="29"/>
  <c r="G70" i="29"/>
  <c r="F70" i="29"/>
  <c r="R69" i="29"/>
  <c r="G69" i="29"/>
  <c r="F69" i="29"/>
  <c r="V68" i="29"/>
  <c r="R68" i="29"/>
  <c r="G68" i="29"/>
  <c r="F68" i="29"/>
  <c r="R67" i="29"/>
  <c r="G67" i="29"/>
  <c r="F67" i="29"/>
  <c r="R66" i="29"/>
  <c r="G66" i="29"/>
  <c r="F66" i="29"/>
  <c r="V65" i="29"/>
  <c r="R65" i="29"/>
  <c r="G65" i="29"/>
  <c r="F65" i="29"/>
  <c r="R64" i="29"/>
  <c r="G64" i="29"/>
  <c r="F64" i="29"/>
  <c r="R63" i="29"/>
  <c r="G63" i="29"/>
  <c r="F63" i="29"/>
  <c r="V62" i="29"/>
  <c r="R62" i="29"/>
  <c r="G62" i="29"/>
  <c r="F62" i="29"/>
  <c r="R61" i="29"/>
  <c r="G61" i="29"/>
  <c r="F61" i="29"/>
  <c r="R60" i="29"/>
  <c r="G60" i="29"/>
  <c r="F60" i="29"/>
  <c r="V59" i="29"/>
  <c r="R59" i="29"/>
  <c r="G59" i="29"/>
  <c r="F59" i="29"/>
  <c r="R58" i="29"/>
  <c r="G58" i="29"/>
  <c r="F58" i="29"/>
  <c r="R57" i="29"/>
  <c r="G57" i="29"/>
  <c r="F57" i="29"/>
  <c r="V56" i="29"/>
  <c r="R56" i="29"/>
  <c r="G56" i="29"/>
  <c r="F56" i="29"/>
  <c r="R55" i="29"/>
  <c r="G55" i="29"/>
  <c r="F55" i="29"/>
  <c r="R54" i="29"/>
  <c r="G54" i="29"/>
  <c r="F54" i="29"/>
  <c r="V53" i="29"/>
  <c r="R53" i="29"/>
  <c r="G53" i="29"/>
  <c r="F53" i="29"/>
  <c r="R52" i="29"/>
  <c r="G52" i="29"/>
  <c r="F52" i="29"/>
  <c r="R51" i="29"/>
  <c r="G51" i="29"/>
  <c r="F51" i="29"/>
  <c r="V50" i="29"/>
  <c r="R50" i="29"/>
  <c r="G50" i="29"/>
  <c r="F50" i="29"/>
  <c r="R49" i="29"/>
  <c r="G49" i="29"/>
  <c r="F49" i="29"/>
  <c r="R48" i="29"/>
  <c r="G48" i="29"/>
  <c r="F48" i="29"/>
  <c r="V47" i="29"/>
  <c r="R47" i="29"/>
  <c r="G47" i="29"/>
  <c r="F47" i="29"/>
  <c r="R46" i="29"/>
  <c r="G46" i="29"/>
  <c r="F46" i="29"/>
  <c r="R45" i="29"/>
  <c r="G45" i="29"/>
  <c r="F45" i="29"/>
  <c r="V44" i="29"/>
  <c r="R44" i="29"/>
  <c r="G44" i="29"/>
  <c r="F44" i="29"/>
  <c r="R43" i="29"/>
  <c r="G43" i="29"/>
  <c r="F43" i="29"/>
  <c r="R42" i="29"/>
  <c r="G42" i="29"/>
  <c r="F42" i="29"/>
  <c r="V41" i="29"/>
  <c r="R41" i="29"/>
  <c r="G41" i="29"/>
  <c r="F41" i="29"/>
  <c r="R40" i="29"/>
  <c r="G40" i="29"/>
  <c r="F40" i="29"/>
  <c r="R39" i="29"/>
  <c r="G39" i="29"/>
  <c r="F39" i="29"/>
  <c r="V38" i="29"/>
  <c r="R38" i="29"/>
  <c r="G38" i="29"/>
  <c r="F38" i="29"/>
  <c r="R37" i="29"/>
  <c r="G37" i="29"/>
  <c r="F37" i="29"/>
  <c r="R36" i="29"/>
  <c r="G36" i="29"/>
  <c r="F36" i="29"/>
  <c r="V35" i="29"/>
  <c r="R35" i="29"/>
  <c r="G35" i="29"/>
  <c r="F35" i="29"/>
  <c r="R34" i="29"/>
  <c r="G34" i="29"/>
  <c r="F34" i="29"/>
  <c r="R33" i="29"/>
  <c r="G33" i="29"/>
  <c r="F33" i="29"/>
  <c r="V32" i="29"/>
  <c r="R32" i="29"/>
  <c r="G32" i="29"/>
  <c r="F32" i="29"/>
  <c r="R31" i="29"/>
  <c r="G31" i="29"/>
  <c r="F31" i="29"/>
  <c r="R30" i="29"/>
  <c r="G30" i="29"/>
  <c r="F30" i="29"/>
  <c r="V29" i="29"/>
  <c r="R29" i="29"/>
  <c r="G29" i="29"/>
  <c r="F29" i="29"/>
  <c r="R28" i="29"/>
  <c r="G28" i="29"/>
  <c r="F28" i="29"/>
  <c r="R27" i="29"/>
  <c r="G27" i="29"/>
  <c r="F27" i="29"/>
  <c r="V26" i="29"/>
  <c r="R26" i="29"/>
  <c r="G26" i="29"/>
  <c r="F26" i="29"/>
  <c r="R25" i="29"/>
  <c r="G25" i="29"/>
  <c r="F25" i="29"/>
  <c r="R24" i="29"/>
  <c r="G24" i="29"/>
  <c r="F24" i="29"/>
  <c r="V23" i="29"/>
  <c r="R23" i="29"/>
  <c r="G23" i="29"/>
  <c r="F23" i="29"/>
  <c r="R22" i="29"/>
  <c r="G22" i="29"/>
  <c r="F22" i="29"/>
  <c r="R21" i="29"/>
  <c r="G21" i="29"/>
  <c r="F21" i="29"/>
  <c r="V20" i="29"/>
  <c r="R20" i="29"/>
  <c r="G20" i="29"/>
  <c r="F20" i="29"/>
  <c r="R19" i="29"/>
  <c r="G19" i="29"/>
  <c r="F19" i="29"/>
  <c r="R18" i="29"/>
  <c r="G18" i="29"/>
  <c r="F18" i="29"/>
  <c r="V17" i="29"/>
  <c r="R17" i="29"/>
  <c r="G17" i="29"/>
  <c r="F17" i="29"/>
  <c r="R16" i="29"/>
  <c r="G16" i="29"/>
  <c r="F16" i="29"/>
  <c r="R15" i="29"/>
  <c r="G15" i="29"/>
  <c r="F15" i="29"/>
  <c r="V14" i="29"/>
  <c r="R14" i="29"/>
  <c r="G14" i="29"/>
  <c r="F14" i="29"/>
  <c r="V13" i="29"/>
  <c r="R13" i="29"/>
  <c r="G13" i="29"/>
  <c r="F13" i="29"/>
  <c r="R12" i="29"/>
  <c r="G12" i="29"/>
  <c r="F12" i="29"/>
  <c r="C12" i="29"/>
  <c r="R11" i="29"/>
  <c r="G11" i="29"/>
  <c r="F11" i="29"/>
  <c r="V10" i="29"/>
  <c r="R10" i="29"/>
  <c r="G10" i="29"/>
  <c r="F10" i="29"/>
  <c r="C10" i="29"/>
  <c r="V96" i="29" s="1"/>
  <c r="V9" i="29"/>
  <c r="R9" i="29"/>
  <c r="G9" i="29"/>
  <c r="F9" i="29"/>
  <c r="V8" i="29"/>
  <c r="R8" i="29"/>
  <c r="G8" i="29"/>
  <c r="F8" i="29"/>
  <c r="V7" i="29"/>
  <c r="R7" i="29"/>
  <c r="G7" i="29"/>
  <c r="F7" i="29"/>
  <c r="R6" i="29"/>
  <c r="G6" i="29"/>
  <c r="F6" i="29"/>
  <c r="V5" i="29"/>
  <c r="R5" i="29"/>
  <c r="G5" i="29"/>
  <c r="F5" i="29"/>
  <c r="C5" i="29"/>
  <c r="W4" i="29"/>
  <c r="V4" i="29"/>
  <c r="Y4" i="29" s="1"/>
  <c r="R4" i="29"/>
  <c r="M98" i="29"/>
  <c r="U98" i="29" s="1"/>
  <c r="M97" i="29"/>
  <c r="U97" i="29" s="1"/>
  <c r="M96" i="29"/>
  <c r="U96" i="29" s="1"/>
  <c r="M95" i="29"/>
  <c r="U95" i="29" s="1"/>
  <c r="M92" i="29"/>
  <c r="U92" i="29" s="1"/>
  <c r="M91" i="29"/>
  <c r="U91" i="29" s="1"/>
  <c r="M90" i="29"/>
  <c r="U90" i="29" s="1"/>
  <c r="M89" i="29"/>
  <c r="U89" i="29" s="1"/>
  <c r="M86" i="29"/>
  <c r="U86" i="29" s="1"/>
  <c r="M85" i="29"/>
  <c r="U85" i="29" s="1"/>
  <c r="M84" i="29"/>
  <c r="U84" i="29" s="1"/>
  <c r="M83" i="29"/>
  <c r="U83" i="29" s="1"/>
  <c r="M80" i="29"/>
  <c r="U80" i="29" s="1"/>
  <c r="M79" i="29"/>
  <c r="U79" i="29" s="1"/>
  <c r="M78" i="29"/>
  <c r="U78" i="29" s="1"/>
  <c r="M77" i="29"/>
  <c r="U77" i="29" s="1"/>
  <c r="M74" i="29"/>
  <c r="U74" i="29" s="1"/>
  <c r="M73" i="29"/>
  <c r="U73" i="29" s="1"/>
  <c r="M72" i="29"/>
  <c r="U72" i="29" s="1"/>
  <c r="M71" i="29"/>
  <c r="U71" i="29" s="1"/>
  <c r="M68" i="29"/>
  <c r="U68" i="29" s="1"/>
  <c r="M67" i="29"/>
  <c r="U67" i="29" s="1"/>
  <c r="M66" i="29"/>
  <c r="U66" i="29" s="1"/>
  <c r="M65" i="29"/>
  <c r="U65" i="29" s="1"/>
  <c r="M62" i="29"/>
  <c r="U62" i="29" s="1"/>
  <c r="M61" i="29"/>
  <c r="U61" i="29" s="1"/>
  <c r="M60" i="29"/>
  <c r="U60" i="29" s="1"/>
  <c r="M59" i="29"/>
  <c r="U59" i="29" s="1"/>
  <c r="M56" i="29"/>
  <c r="U56" i="29" s="1"/>
  <c r="M55" i="29"/>
  <c r="U55" i="29" s="1"/>
  <c r="M54" i="29"/>
  <c r="U54" i="29" s="1"/>
  <c r="M53" i="29"/>
  <c r="U53" i="29" s="1"/>
  <c r="M50" i="29"/>
  <c r="U50" i="29" s="1"/>
  <c r="M49" i="29"/>
  <c r="U49" i="29" s="1"/>
  <c r="M48" i="29"/>
  <c r="U48" i="29" s="1"/>
  <c r="M47" i="29"/>
  <c r="U47" i="29" s="1"/>
  <c r="M44" i="29"/>
  <c r="U44" i="29" s="1"/>
  <c r="M43" i="29"/>
  <c r="U43" i="29" s="1"/>
  <c r="M42" i="29"/>
  <c r="U42" i="29" s="1"/>
  <c r="M41" i="29"/>
  <c r="U41" i="29" s="1"/>
  <c r="M38" i="29"/>
  <c r="U38" i="29" s="1"/>
  <c r="M37" i="29"/>
  <c r="U37" i="29" s="1"/>
  <c r="M36" i="29"/>
  <c r="U36" i="29" s="1"/>
  <c r="M35" i="29"/>
  <c r="U35" i="29" s="1"/>
  <c r="M32" i="29"/>
  <c r="U32" i="29" s="1"/>
  <c r="M31" i="29"/>
  <c r="U31" i="29" s="1"/>
  <c r="M30" i="29"/>
  <c r="U30" i="29" s="1"/>
  <c r="M29" i="29"/>
  <c r="U29" i="29" s="1"/>
  <c r="M26" i="29"/>
  <c r="U26" i="29" s="1"/>
  <c r="M25" i="29"/>
  <c r="U25" i="29" s="1"/>
  <c r="M24" i="29"/>
  <c r="U24" i="29" s="1"/>
  <c r="M23" i="29"/>
  <c r="U23" i="29" s="1"/>
  <c r="M20" i="29"/>
  <c r="U20" i="29" s="1"/>
  <c r="M19" i="29"/>
  <c r="U19" i="29" s="1"/>
  <c r="M18" i="29"/>
  <c r="U18" i="29" s="1"/>
  <c r="M17" i="29"/>
  <c r="U17" i="29" s="1"/>
  <c r="M14" i="29"/>
  <c r="U14" i="29" s="1"/>
  <c r="M13" i="29"/>
  <c r="U13" i="29" s="1"/>
  <c r="M12" i="29"/>
  <c r="U12" i="29" s="1"/>
  <c r="M11" i="29"/>
  <c r="U11" i="29" s="1"/>
  <c r="M8" i="29"/>
  <c r="U8" i="29" s="1"/>
  <c r="M7" i="29"/>
  <c r="U7" i="29" s="1"/>
  <c r="M6" i="29"/>
  <c r="U6" i="29" s="1"/>
  <c r="M5" i="29"/>
  <c r="U5" i="29" s="1"/>
  <c r="M4" i="29" a="1"/>
  <c r="M93" i="29" s="1"/>
  <c r="U93" i="29" s="1"/>
  <c r="G4" i="29"/>
  <c r="F4" i="29"/>
  <c r="AT3" i="29"/>
  <c r="R3" i="29"/>
  <c r="O3" i="29"/>
  <c r="AE3" i="29" s="1"/>
  <c r="AN3" i="29" s="1"/>
  <c r="G98" i="28"/>
  <c r="F98" i="28"/>
  <c r="AX97" i="28"/>
  <c r="G97" i="28"/>
  <c r="F97" i="28"/>
  <c r="AX96" i="28"/>
  <c r="G96" i="28"/>
  <c r="F96" i="28"/>
  <c r="AX95" i="28"/>
  <c r="G95" i="28"/>
  <c r="F95" i="28"/>
  <c r="AX94" i="28"/>
  <c r="G94" i="28"/>
  <c r="F94" i="28"/>
  <c r="AX93" i="28"/>
  <c r="G93" i="28"/>
  <c r="F93" i="28"/>
  <c r="AX92" i="28"/>
  <c r="G92" i="28"/>
  <c r="F92" i="28"/>
  <c r="AX91" i="28"/>
  <c r="G91" i="28"/>
  <c r="F91" i="28"/>
  <c r="AX90" i="28"/>
  <c r="G90" i="28"/>
  <c r="F90" i="28"/>
  <c r="AX89" i="28"/>
  <c r="G89" i="28"/>
  <c r="F89" i="28"/>
  <c r="AX88" i="28"/>
  <c r="G88" i="28"/>
  <c r="F88" i="28"/>
  <c r="AX87" i="28"/>
  <c r="G87" i="28"/>
  <c r="F87" i="28"/>
  <c r="AX86" i="28"/>
  <c r="G86" i="28"/>
  <c r="F86" i="28"/>
  <c r="AX85" i="28"/>
  <c r="G85" i="28"/>
  <c r="F85" i="28"/>
  <c r="AX84" i="28"/>
  <c r="G84" i="28"/>
  <c r="F84" i="28"/>
  <c r="AX83" i="28"/>
  <c r="G83" i="28"/>
  <c r="F83" i="28"/>
  <c r="AX82" i="28"/>
  <c r="G82" i="28"/>
  <c r="F82" i="28"/>
  <c r="AX81" i="28"/>
  <c r="G81" i="28"/>
  <c r="F81" i="28"/>
  <c r="AX80" i="28"/>
  <c r="G80" i="28"/>
  <c r="F80" i="28"/>
  <c r="AX79" i="28"/>
  <c r="G79" i="28"/>
  <c r="F79" i="28"/>
  <c r="AX78" i="28"/>
  <c r="G78" i="28"/>
  <c r="F78" i="28"/>
  <c r="AX77" i="28"/>
  <c r="G77" i="28"/>
  <c r="F77" i="28"/>
  <c r="AX76" i="28"/>
  <c r="G76" i="28"/>
  <c r="F76" i="28"/>
  <c r="AX75" i="28"/>
  <c r="G75" i="28"/>
  <c r="F75" i="28"/>
  <c r="AX74" i="28"/>
  <c r="G74" i="28"/>
  <c r="F74" i="28"/>
  <c r="AX73" i="28"/>
  <c r="G73" i="28"/>
  <c r="F73" i="28"/>
  <c r="AX72" i="28"/>
  <c r="G72" i="28"/>
  <c r="F72" i="28"/>
  <c r="AX71" i="28"/>
  <c r="G71" i="28"/>
  <c r="F71" i="28"/>
  <c r="AX70" i="28"/>
  <c r="G70" i="28"/>
  <c r="F70" i="28"/>
  <c r="V69" i="28"/>
  <c r="G69" i="28"/>
  <c r="F69" i="28"/>
  <c r="V68" i="28"/>
  <c r="G68" i="28"/>
  <c r="F68" i="28"/>
  <c r="G67" i="28"/>
  <c r="F67" i="28"/>
  <c r="V66" i="28"/>
  <c r="G66" i="28"/>
  <c r="F66" i="28"/>
  <c r="V65" i="28"/>
  <c r="G65" i="28"/>
  <c r="F65" i="28"/>
  <c r="G64" i="28"/>
  <c r="F64" i="28"/>
  <c r="V63" i="28"/>
  <c r="G63" i="28"/>
  <c r="F63" i="28"/>
  <c r="V62" i="28"/>
  <c r="G62" i="28"/>
  <c r="F62" i="28"/>
  <c r="G61" i="28"/>
  <c r="F61" i="28"/>
  <c r="V60" i="28"/>
  <c r="G60" i="28"/>
  <c r="F60" i="28"/>
  <c r="V59" i="28"/>
  <c r="G59" i="28"/>
  <c r="F59" i="28"/>
  <c r="G58" i="28"/>
  <c r="F58" i="28"/>
  <c r="V57" i="28"/>
  <c r="G57" i="28"/>
  <c r="F57" i="28"/>
  <c r="V56" i="28"/>
  <c r="G56" i="28"/>
  <c r="F56" i="28"/>
  <c r="G55" i="28"/>
  <c r="F55" i="28"/>
  <c r="V54" i="28"/>
  <c r="G54" i="28"/>
  <c r="F54" i="28"/>
  <c r="V53" i="28"/>
  <c r="G53" i="28"/>
  <c r="F53" i="28"/>
  <c r="G52" i="28"/>
  <c r="F52" i="28"/>
  <c r="V51" i="28"/>
  <c r="G51" i="28"/>
  <c r="F51" i="28"/>
  <c r="V50" i="28"/>
  <c r="G50" i="28"/>
  <c r="F50" i="28"/>
  <c r="G49" i="28"/>
  <c r="F49" i="28"/>
  <c r="V48" i="28"/>
  <c r="G48" i="28"/>
  <c r="F48" i="28"/>
  <c r="V47" i="28"/>
  <c r="G47" i="28"/>
  <c r="F47" i="28"/>
  <c r="G46" i="28"/>
  <c r="F46" i="28"/>
  <c r="V45" i="28"/>
  <c r="G45" i="28"/>
  <c r="F45" i="28"/>
  <c r="V44" i="28"/>
  <c r="G44" i="28"/>
  <c r="F44" i="28"/>
  <c r="G43" i="28"/>
  <c r="F43" i="28"/>
  <c r="V42" i="28"/>
  <c r="G42" i="28"/>
  <c r="F42" i="28"/>
  <c r="V41" i="28"/>
  <c r="G41" i="28"/>
  <c r="F41" i="28"/>
  <c r="G40" i="28"/>
  <c r="F40" i="28"/>
  <c r="V39" i="28"/>
  <c r="G39" i="28"/>
  <c r="F39" i="28"/>
  <c r="V38" i="28"/>
  <c r="G38" i="28"/>
  <c r="F38" i="28"/>
  <c r="G37" i="28"/>
  <c r="F37" i="28"/>
  <c r="V36" i="28"/>
  <c r="G36" i="28"/>
  <c r="F36" i="28"/>
  <c r="V35" i="28"/>
  <c r="G35" i="28"/>
  <c r="F35" i="28"/>
  <c r="G34" i="28"/>
  <c r="F34" i="28"/>
  <c r="V33" i="28"/>
  <c r="G33" i="28"/>
  <c r="F33" i="28"/>
  <c r="V32" i="28"/>
  <c r="G32" i="28"/>
  <c r="F32" i="28"/>
  <c r="G31" i="28"/>
  <c r="F31" i="28"/>
  <c r="V30" i="28"/>
  <c r="G30" i="28"/>
  <c r="F30" i="28"/>
  <c r="V29" i="28"/>
  <c r="G29" i="28"/>
  <c r="F29" i="28"/>
  <c r="G28" i="28"/>
  <c r="F28" i="28"/>
  <c r="V27" i="28"/>
  <c r="G27" i="28"/>
  <c r="F27" i="28"/>
  <c r="V26" i="28"/>
  <c r="G26" i="28"/>
  <c r="F26" i="28"/>
  <c r="G25" i="28"/>
  <c r="F25" i="28"/>
  <c r="V24" i="28"/>
  <c r="G24" i="28"/>
  <c r="F24" i="28"/>
  <c r="V23" i="28"/>
  <c r="G23" i="28"/>
  <c r="F23" i="28"/>
  <c r="G22" i="28"/>
  <c r="F22" i="28"/>
  <c r="V21" i="28"/>
  <c r="G21" i="28"/>
  <c r="F21" i="28"/>
  <c r="V20" i="28"/>
  <c r="G20" i="28"/>
  <c r="F20" i="28"/>
  <c r="G19" i="28"/>
  <c r="F19" i="28"/>
  <c r="V18" i="28"/>
  <c r="G18" i="28"/>
  <c r="F18" i="28"/>
  <c r="V17" i="28"/>
  <c r="G17" i="28"/>
  <c r="F17" i="28"/>
  <c r="G16" i="28"/>
  <c r="F16" i="28"/>
  <c r="V15" i="28"/>
  <c r="G15" i="28"/>
  <c r="F15" i="28"/>
  <c r="V14" i="28"/>
  <c r="G14" i="28"/>
  <c r="F14" i="28"/>
  <c r="G13" i="28"/>
  <c r="F13" i="28"/>
  <c r="V12" i="28"/>
  <c r="G12" i="28"/>
  <c r="F12" i="28"/>
  <c r="C12" i="28"/>
  <c r="V11" i="28"/>
  <c r="G11" i="28"/>
  <c r="F11" i="28"/>
  <c r="V10" i="28"/>
  <c r="G10" i="28"/>
  <c r="F10" i="28"/>
  <c r="C10" i="28"/>
  <c r="V67" i="28" s="1"/>
  <c r="V9" i="28"/>
  <c r="G9" i="28"/>
  <c r="F9" i="28"/>
  <c r="G8" i="28"/>
  <c r="F8" i="28"/>
  <c r="R7" i="28"/>
  <c r="G7" i="28"/>
  <c r="F7" i="28"/>
  <c r="V6" i="28"/>
  <c r="G6" i="28"/>
  <c r="F6" i="28"/>
  <c r="C6" i="28"/>
  <c r="V5" i="28"/>
  <c r="G5" i="28"/>
  <c r="F5" i="28"/>
  <c r="C5" i="28"/>
  <c r="W4" i="28"/>
  <c r="V4" i="28"/>
  <c r="Y4" i="28" s="1"/>
  <c r="M68" i="28"/>
  <c r="U68" i="28" s="1"/>
  <c r="M67" i="28"/>
  <c r="U67" i="28" s="1"/>
  <c r="M66" i="28"/>
  <c r="U66" i="28" s="1"/>
  <c r="M65" i="28"/>
  <c r="U65" i="28" s="1"/>
  <c r="M64" i="28"/>
  <c r="U64" i="28" s="1"/>
  <c r="M62" i="28"/>
  <c r="U62" i="28" s="1"/>
  <c r="M61" i="28"/>
  <c r="U61" i="28" s="1"/>
  <c r="M60" i="28"/>
  <c r="U60" i="28" s="1"/>
  <c r="M59" i="28"/>
  <c r="U59" i="28" s="1"/>
  <c r="M58" i="28"/>
  <c r="U58" i="28" s="1"/>
  <c r="M56" i="28"/>
  <c r="U56" i="28" s="1"/>
  <c r="M55" i="28"/>
  <c r="U55" i="28" s="1"/>
  <c r="M54" i="28"/>
  <c r="U54" i="28" s="1"/>
  <c r="M53" i="28"/>
  <c r="U53" i="28" s="1"/>
  <c r="M52" i="28"/>
  <c r="U52" i="28" s="1"/>
  <c r="M50" i="28"/>
  <c r="U50" i="28" s="1"/>
  <c r="M49" i="28"/>
  <c r="U49" i="28" s="1"/>
  <c r="M48" i="28"/>
  <c r="U48" i="28" s="1"/>
  <c r="M47" i="28"/>
  <c r="U47" i="28" s="1"/>
  <c r="M46" i="28"/>
  <c r="U46" i="28" s="1"/>
  <c r="M44" i="28"/>
  <c r="U44" i="28" s="1"/>
  <c r="M43" i="28"/>
  <c r="U43" i="28" s="1"/>
  <c r="M42" i="28"/>
  <c r="U42" i="28" s="1"/>
  <c r="M41" i="28"/>
  <c r="U41" i="28" s="1"/>
  <c r="M40" i="28"/>
  <c r="U40" i="28" s="1"/>
  <c r="M38" i="28"/>
  <c r="U38" i="28" s="1"/>
  <c r="M37" i="28"/>
  <c r="U37" i="28" s="1"/>
  <c r="M36" i="28"/>
  <c r="U36" i="28" s="1"/>
  <c r="M35" i="28"/>
  <c r="U35" i="28" s="1"/>
  <c r="M34" i="28"/>
  <c r="U34" i="28" s="1"/>
  <c r="M32" i="28"/>
  <c r="U32" i="28" s="1"/>
  <c r="M31" i="28"/>
  <c r="U31" i="28" s="1"/>
  <c r="M30" i="28"/>
  <c r="U30" i="28" s="1"/>
  <c r="M29" i="28"/>
  <c r="U29" i="28" s="1"/>
  <c r="M28" i="28"/>
  <c r="U28" i="28" s="1"/>
  <c r="M26" i="28"/>
  <c r="U26" i="28" s="1"/>
  <c r="M25" i="28"/>
  <c r="U25" i="28" s="1"/>
  <c r="M24" i="28"/>
  <c r="U24" i="28" s="1"/>
  <c r="M23" i="28"/>
  <c r="U23" i="28" s="1"/>
  <c r="M22" i="28"/>
  <c r="U22" i="28" s="1"/>
  <c r="M20" i="28"/>
  <c r="U20" i="28" s="1"/>
  <c r="M19" i="28"/>
  <c r="U19" i="28" s="1"/>
  <c r="M18" i="28"/>
  <c r="U18" i="28" s="1"/>
  <c r="M17" i="28"/>
  <c r="U17" i="28" s="1"/>
  <c r="M16" i="28"/>
  <c r="U16" i="28" s="1"/>
  <c r="M14" i="28"/>
  <c r="U14" i="28" s="1"/>
  <c r="M13" i="28"/>
  <c r="U13" i="28" s="1"/>
  <c r="M12" i="28"/>
  <c r="U12" i="28" s="1"/>
  <c r="M11" i="28"/>
  <c r="U11" i="28" s="1"/>
  <c r="M10" i="28"/>
  <c r="U10" i="28" s="1"/>
  <c r="M8" i="28"/>
  <c r="U8" i="28" s="1"/>
  <c r="M7" i="28"/>
  <c r="U7" i="28" s="1"/>
  <c r="M6" i="28"/>
  <c r="U6" i="28" s="1"/>
  <c r="M5" i="28"/>
  <c r="U5" i="28" s="1"/>
  <c r="M4" i="28"/>
  <c r="U4" i="28" s="1"/>
  <c r="X4" i="28" s="1"/>
  <c r="M4" i="28" a="1"/>
  <c r="M69" i="28" s="1"/>
  <c r="U69" i="28" s="1"/>
  <c r="G4" i="28"/>
  <c r="F4" i="28"/>
  <c r="AT3" i="28"/>
  <c r="AH3" i="28"/>
  <c r="AQ3" i="28" s="1"/>
  <c r="R3" i="28"/>
  <c r="O3" i="28"/>
  <c r="AE3" i="28" s="1"/>
  <c r="G98" i="27"/>
  <c r="F98" i="27"/>
  <c r="AX97" i="27"/>
  <c r="G97" i="27"/>
  <c r="F97" i="27"/>
  <c r="AX96" i="27"/>
  <c r="G96" i="27"/>
  <c r="F96" i="27"/>
  <c r="AX95" i="27"/>
  <c r="G95" i="27"/>
  <c r="F95" i="27"/>
  <c r="AX94" i="27"/>
  <c r="G94" i="27"/>
  <c r="F94" i="27"/>
  <c r="AX93" i="27"/>
  <c r="G93" i="27"/>
  <c r="F93" i="27"/>
  <c r="AX92" i="27"/>
  <c r="G92" i="27"/>
  <c r="F92" i="27"/>
  <c r="AX91" i="27"/>
  <c r="G91" i="27"/>
  <c r="F91" i="27"/>
  <c r="AX90" i="27"/>
  <c r="G90" i="27"/>
  <c r="F90" i="27"/>
  <c r="AX89" i="27"/>
  <c r="G89" i="27"/>
  <c r="F89" i="27"/>
  <c r="AX88" i="27"/>
  <c r="G88" i="27"/>
  <c r="F88" i="27"/>
  <c r="AX87" i="27"/>
  <c r="G87" i="27"/>
  <c r="F87" i="27"/>
  <c r="AX86" i="27"/>
  <c r="G86" i="27"/>
  <c r="F86" i="27"/>
  <c r="AX85" i="27"/>
  <c r="G85" i="27"/>
  <c r="F85" i="27"/>
  <c r="AX84" i="27"/>
  <c r="G84" i="27"/>
  <c r="F84" i="27"/>
  <c r="AX83" i="27"/>
  <c r="G83" i="27"/>
  <c r="F83" i="27"/>
  <c r="AX82" i="27"/>
  <c r="G82" i="27"/>
  <c r="F82" i="27"/>
  <c r="AX81" i="27"/>
  <c r="G81" i="27"/>
  <c r="F81" i="27"/>
  <c r="AX80" i="27"/>
  <c r="G80" i="27"/>
  <c r="F80" i="27"/>
  <c r="G79" i="27"/>
  <c r="F79" i="27"/>
  <c r="G78" i="27"/>
  <c r="F78" i="27"/>
  <c r="G77" i="27"/>
  <c r="F77" i="27"/>
  <c r="G76" i="27"/>
  <c r="F76" i="27"/>
  <c r="G75" i="27"/>
  <c r="F75" i="27"/>
  <c r="G74" i="27"/>
  <c r="F74" i="27"/>
  <c r="G73" i="27"/>
  <c r="F73" i="27"/>
  <c r="G72" i="27"/>
  <c r="F72" i="27"/>
  <c r="G71" i="27"/>
  <c r="F71" i="27"/>
  <c r="G70" i="27"/>
  <c r="F70" i="27"/>
  <c r="G69" i="27"/>
  <c r="F69" i="27"/>
  <c r="G68" i="27"/>
  <c r="F68" i="27"/>
  <c r="G67" i="27"/>
  <c r="F67" i="27"/>
  <c r="G66" i="27"/>
  <c r="F66" i="27"/>
  <c r="G65" i="27"/>
  <c r="F65" i="27"/>
  <c r="G64" i="27"/>
  <c r="F64" i="27"/>
  <c r="G63" i="27"/>
  <c r="F63" i="27"/>
  <c r="G62" i="27"/>
  <c r="F62" i="27"/>
  <c r="G61" i="27"/>
  <c r="F61" i="27"/>
  <c r="G60" i="27"/>
  <c r="F60" i="27"/>
  <c r="G59" i="27"/>
  <c r="F59" i="27"/>
  <c r="G58" i="27"/>
  <c r="F58" i="27"/>
  <c r="G57" i="27"/>
  <c r="F57" i="27"/>
  <c r="G56" i="27"/>
  <c r="F56" i="27"/>
  <c r="G55" i="27"/>
  <c r="F55" i="27"/>
  <c r="G54" i="27"/>
  <c r="F54" i="27"/>
  <c r="G53" i="27"/>
  <c r="F53" i="27"/>
  <c r="G52" i="27"/>
  <c r="F52" i="27"/>
  <c r="G51" i="27"/>
  <c r="F51" i="27"/>
  <c r="G50" i="27"/>
  <c r="F50" i="27"/>
  <c r="G49" i="27"/>
  <c r="F49" i="27"/>
  <c r="G48" i="27"/>
  <c r="F48" i="27"/>
  <c r="G47" i="27"/>
  <c r="F47" i="27"/>
  <c r="G46" i="27"/>
  <c r="F46" i="27"/>
  <c r="G45" i="27"/>
  <c r="F45" i="27"/>
  <c r="G44" i="27"/>
  <c r="F44" i="27"/>
  <c r="G43" i="27"/>
  <c r="F43" i="27"/>
  <c r="G42" i="27"/>
  <c r="F42" i="27"/>
  <c r="G41" i="27"/>
  <c r="F41" i="27"/>
  <c r="G40" i="27"/>
  <c r="F40" i="27"/>
  <c r="G39" i="27"/>
  <c r="F39" i="27"/>
  <c r="G38" i="27"/>
  <c r="F38" i="27"/>
  <c r="G37" i="27"/>
  <c r="F37" i="27"/>
  <c r="G36" i="27"/>
  <c r="F36" i="27"/>
  <c r="G35" i="27"/>
  <c r="F35" i="27"/>
  <c r="G34" i="27"/>
  <c r="F34" i="27"/>
  <c r="G33" i="27"/>
  <c r="F33" i="27"/>
  <c r="G32" i="27"/>
  <c r="F32" i="27"/>
  <c r="G31" i="27"/>
  <c r="F31" i="27"/>
  <c r="G30" i="27"/>
  <c r="F30" i="27"/>
  <c r="G29" i="27"/>
  <c r="F29" i="27"/>
  <c r="G28" i="27"/>
  <c r="F28" i="27"/>
  <c r="G27" i="27"/>
  <c r="F27" i="27"/>
  <c r="G26" i="27"/>
  <c r="F26" i="27"/>
  <c r="G25" i="27"/>
  <c r="F25" i="27"/>
  <c r="G24" i="27"/>
  <c r="F24" i="27"/>
  <c r="G23" i="27"/>
  <c r="F23" i="27"/>
  <c r="G22" i="27"/>
  <c r="F22" i="27"/>
  <c r="G21" i="27"/>
  <c r="F21" i="27"/>
  <c r="G20" i="27"/>
  <c r="F20" i="27"/>
  <c r="V19" i="27"/>
  <c r="G19" i="27"/>
  <c r="F19" i="27"/>
  <c r="V18" i="27"/>
  <c r="G18" i="27"/>
  <c r="F18" i="27"/>
  <c r="V17" i="27"/>
  <c r="G17" i="27"/>
  <c r="F17" i="27"/>
  <c r="G16" i="27"/>
  <c r="F16" i="27"/>
  <c r="G15" i="27"/>
  <c r="F15" i="27"/>
  <c r="V14" i="27"/>
  <c r="G14" i="27"/>
  <c r="F14" i="27"/>
  <c r="V13" i="27"/>
  <c r="G13" i="27"/>
  <c r="F13" i="27"/>
  <c r="R12" i="27"/>
  <c r="G12" i="27"/>
  <c r="F12" i="27"/>
  <c r="C12" i="27"/>
  <c r="R11" i="27"/>
  <c r="G11" i="27"/>
  <c r="F11" i="27"/>
  <c r="V10" i="27"/>
  <c r="G10" i="27"/>
  <c r="F10" i="27"/>
  <c r="C10" i="27"/>
  <c r="V76" i="27" s="1"/>
  <c r="V9" i="27"/>
  <c r="R9" i="27"/>
  <c r="G9" i="27"/>
  <c r="F9" i="27"/>
  <c r="V8" i="27"/>
  <c r="G8" i="27"/>
  <c r="F8" i="27"/>
  <c r="V7" i="27"/>
  <c r="G7" i="27"/>
  <c r="F7" i="27"/>
  <c r="V6" i="27"/>
  <c r="G6" i="27"/>
  <c r="F6" i="27"/>
  <c r="C6" i="27"/>
  <c r="V5" i="27"/>
  <c r="G5" i="27"/>
  <c r="F5" i="27"/>
  <c r="C5" i="27"/>
  <c r="W4" i="27"/>
  <c r="V4" i="27"/>
  <c r="Y4" i="27" s="1"/>
  <c r="M4" i="27" a="1"/>
  <c r="M75" i="27" s="1"/>
  <c r="U75" i="27" s="1"/>
  <c r="G4" i="27"/>
  <c r="F4" i="27"/>
  <c r="AT3" i="27"/>
  <c r="O3" i="27"/>
  <c r="AE3" i="27" s="1"/>
  <c r="G98" i="26"/>
  <c r="F98" i="26"/>
  <c r="AX97" i="26"/>
  <c r="G97" i="26"/>
  <c r="F97" i="26"/>
  <c r="AX96" i="26"/>
  <c r="G96" i="26"/>
  <c r="F96" i="26"/>
  <c r="AX95" i="26"/>
  <c r="G95" i="26"/>
  <c r="F95" i="26"/>
  <c r="AX94" i="26"/>
  <c r="G94" i="26"/>
  <c r="F94" i="26"/>
  <c r="AX93" i="26"/>
  <c r="G93" i="26"/>
  <c r="F93" i="26"/>
  <c r="AX92" i="26"/>
  <c r="G92" i="26"/>
  <c r="F92" i="26"/>
  <c r="AX91" i="26"/>
  <c r="G91" i="26"/>
  <c r="F91" i="26"/>
  <c r="AX90" i="26"/>
  <c r="G90" i="26"/>
  <c r="F90" i="26"/>
  <c r="G89" i="26"/>
  <c r="F89" i="26"/>
  <c r="G88" i="26"/>
  <c r="F88" i="26"/>
  <c r="G87" i="26"/>
  <c r="F87" i="26"/>
  <c r="G86" i="26"/>
  <c r="F86" i="26"/>
  <c r="G85" i="26"/>
  <c r="F85" i="26"/>
  <c r="G84" i="26"/>
  <c r="F84" i="26"/>
  <c r="G83" i="26"/>
  <c r="F83" i="26"/>
  <c r="G82" i="26"/>
  <c r="F82" i="26"/>
  <c r="G81" i="26"/>
  <c r="F81" i="26"/>
  <c r="G80" i="26"/>
  <c r="F80" i="26"/>
  <c r="G79" i="26"/>
  <c r="F79" i="26"/>
  <c r="G78" i="26"/>
  <c r="F78" i="26"/>
  <c r="G77" i="26"/>
  <c r="F77" i="26"/>
  <c r="G76" i="26"/>
  <c r="F76" i="26"/>
  <c r="G75" i="26"/>
  <c r="F75" i="26"/>
  <c r="G74" i="26"/>
  <c r="F74" i="26"/>
  <c r="G73" i="26"/>
  <c r="F73" i="26"/>
  <c r="G72" i="26"/>
  <c r="F72" i="26"/>
  <c r="G71" i="26"/>
  <c r="F71" i="26"/>
  <c r="G70" i="26"/>
  <c r="F70" i="26"/>
  <c r="G69" i="26"/>
  <c r="F69" i="26"/>
  <c r="G68" i="26"/>
  <c r="F68" i="26"/>
  <c r="G67" i="26"/>
  <c r="F67" i="26"/>
  <c r="G66" i="26"/>
  <c r="F66" i="26"/>
  <c r="G65" i="26"/>
  <c r="F65" i="26"/>
  <c r="G64" i="26"/>
  <c r="F64" i="26"/>
  <c r="G63" i="26"/>
  <c r="F63" i="26"/>
  <c r="G62" i="26"/>
  <c r="F62" i="26"/>
  <c r="G61" i="26"/>
  <c r="F61" i="26"/>
  <c r="G60" i="26"/>
  <c r="F60" i="26"/>
  <c r="G59" i="26"/>
  <c r="F59" i="26"/>
  <c r="G58" i="26"/>
  <c r="F58" i="26"/>
  <c r="G57" i="26"/>
  <c r="F57" i="26"/>
  <c r="G56" i="26"/>
  <c r="F56" i="26"/>
  <c r="G55" i="26"/>
  <c r="F55" i="26"/>
  <c r="G54" i="26"/>
  <c r="F54" i="26"/>
  <c r="G53" i="26"/>
  <c r="F53" i="26"/>
  <c r="G52" i="26"/>
  <c r="F52" i="26"/>
  <c r="G51" i="26"/>
  <c r="F51" i="26"/>
  <c r="G50" i="26"/>
  <c r="F50" i="26"/>
  <c r="G49" i="26"/>
  <c r="F49" i="26"/>
  <c r="G48" i="26"/>
  <c r="F48" i="26"/>
  <c r="G47" i="26"/>
  <c r="F47" i="26"/>
  <c r="G46" i="26"/>
  <c r="F46" i="26"/>
  <c r="G45" i="26"/>
  <c r="F45" i="26"/>
  <c r="G44" i="26"/>
  <c r="F44" i="26"/>
  <c r="G43" i="26"/>
  <c r="F43" i="26"/>
  <c r="G42" i="26"/>
  <c r="F42" i="26"/>
  <c r="G41" i="26"/>
  <c r="F41" i="26"/>
  <c r="G40" i="26"/>
  <c r="F40" i="26"/>
  <c r="G39" i="26"/>
  <c r="F39" i="26"/>
  <c r="G38" i="26"/>
  <c r="F38" i="26"/>
  <c r="G37" i="26"/>
  <c r="F37" i="26"/>
  <c r="G36" i="26"/>
  <c r="F36" i="26"/>
  <c r="G35" i="26"/>
  <c r="F35" i="26"/>
  <c r="G34" i="26"/>
  <c r="F34" i="26"/>
  <c r="G33" i="26"/>
  <c r="F33" i="26"/>
  <c r="G32" i="26"/>
  <c r="F32" i="26"/>
  <c r="G31" i="26"/>
  <c r="F31" i="26"/>
  <c r="G30" i="26"/>
  <c r="F30" i="26"/>
  <c r="G29" i="26"/>
  <c r="F29" i="26"/>
  <c r="G28" i="26"/>
  <c r="F28" i="26"/>
  <c r="G27" i="26"/>
  <c r="F27" i="26"/>
  <c r="G26" i="26"/>
  <c r="F26" i="26"/>
  <c r="G25" i="26"/>
  <c r="F25" i="26"/>
  <c r="G24" i="26"/>
  <c r="F24" i="26"/>
  <c r="G23" i="26"/>
  <c r="F23" i="26"/>
  <c r="G22" i="26"/>
  <c r="F22" i="26"/>
  <c r="G21" i="26"/>
  <c r="F21" i="26"/>
  <c r="G20" i="26"/>
  <c r="F20" i="26"/>
  <c r="G19" i="26"/>
  <c r="F19" i="26"/>
  <c r="V18" i="26"/>
  <c r="G18" i="26"/>
  <c r="F18" i="26"/>
  <c r="G17" i="26"/>
  <c r="F17" i="26"/>
  <c r="G16" i="26"/>
  <c r="F16" i="26"/>
  <c r="V15" i="26"/>
  <c r="G15" i="26"/>
  <c r="H15" i="26" s="1"/>
  <c r="I15" i="26" s="1"/>
  <c r="J15" i="26" s="1"/>
  <c r="F15" i="26"/>
  <c r="G14" i="26"/>
  <c r="F14" i="26"/>
  <c r="G13" i="26"/>
  <c r="F13" i="26"/>
  <c r="V12" i="26"/>
  <c r="G12" i="26"/>
  <c r="H12" i="26" s="1"/>
  <c r="I12" i="26" s="1"/>
  <c r="J12" i="26" s="1"/>
  <c r="F12" i="26"/>
  <c r="C12" i="26"/>
  <c r="V11" i="26"/>
  <c r="G11" i="26"/>
  <c r="F11" i="26"/>
  <c r="R10" i="26"/>
  <c r="G10" i="26"/>
  <c r="F10" i="26"/>
  <c r="C10" i="26"/>
  <c r="V88" i="26" s="1"/>
  <c r="V9" i="26"/>
  <c r="G9" i="26"/>
  <c r="F9" i="26"/>
  <c r="V8" i="26"/>
  <c r="G8" i="26"/>
  <c r="F8" i="26"/>
  <c r="V7" i="26"/>
  <c r="G7" i="26"/>
  <c r="H7" i="26" s="1"/>
  <c r="I7" i="26" s="1"/>
  <c r="J7" i="26" s="1"/>
  <c r="F7" i="26"/>
  <c r="V6" i="26"/>
  <c r="G6" i="26"/>
  <c r="F6" i="26"/>
  <c r="C6" i="26"/>
  <c r="R89" i="26" s="1"/>
  <c r="V5" i="26"/>
  <c r="G5" i="26"/>
  <c r="F5" i="26"/>
  <c r="C5" i="26"/>
  <c r="Y4" i="26"/>
  <c r="W4" i="26"/>
  <c r="V4" i="26"/>
  <c r="R4" i="26"/>
  <c r="M86" i="26"/>
  <c r="U86" i="26" s="1"/>
  <c r="M85" i="26"/>
  <c r="U85" i="26" s="1"/>
  <c r="M84" i="26"/>
  <c r="U84" i="26" s="1"/>
  <c r="M80" i="26"/>
  <c r="U80" i="26" s="1"/>
  <c r="M79" i="26"/>
  <c r="U79" i="26" s="1"/>
  <c r="M78" i="26"/>
  <c r="U78" i="26" s="1"/>
  <c r="M74" i="26"/>
  <c r="U74" i="26" s="1"/>
  <c r="M73" i="26"/>
  <c r="U73" i="26" s="1"/>
  <c r="M72" i="26"/>
  <c r="U72" i="26" s="1"/>
  <c r="M68" i="26"/>
  <c r="U68" i="26" s="1"/>
  <c r="M67" i="26"/>
  <c r="U67" i="26" s="1"/>
  <c r="M66" i="26"/>
  <c r="U66" i="26" s="1"/>
  <c r="M62" i="26"/>
  <c r="U62" i="26" s="1"/>
  <c r="M61" i="26"/>
  <c r="U61" i="26" s="1"/>
  <c r="M60" i="26"/>
  <c r="U60" i="26" s="1"/>
  <c r="M56" i="26"/>
  <c r="U56" i="26" s="1"/>
  <c r="M55" i="26"/>
  <c r="U55" i="26" s="1"/>
  <c r="M54" i="26"/>
  <c r="U54" i="26" s="1"/>
  <c r="M50" i="26"/>
  <c r="U50" i="26" s="1"/>
  <c r="M49" i="26"/>
  <c r="U49" i="26" s="1"/>
  <c r="M48" i="26"/>
  <c r="U48" i="26" s="1"/>
  <c r="M44" i="26"/>
  <c r="U44" i="26" s="1"/>
  <c r="M43" i="26"/>
  <c r="U43" i="26" s="1"/>
  <c r="M42" i="26"/>
  <c r="U42" i="26" s="1"/>
  <c r="M38" i="26"/>
  <c r="U38" i="26" s="1"/>
  <c r="M37" i="26"/>
  <c r="U37" i="26" s="1"/>
  <c r="M36" i="26"/>
  <c r="U36" i="26" s="1"/>
  <c r="M32" i="26"/>
  <c r="U32" i="26" s="1"/>
  <c r="M31" i="26"/>
  <c r="U31" i="26" s="1"/>
  <c r="M30" i="26"/>
  <c r="U30" i="26" s="1"/>
  <c r="M26" i="26"/>
  <c r="U26" i="26" s="1"/>
  <c r="M25" i="26"/>
  <c r="U25" i="26" s="1"/>
  <c r="M24" i="26"/>
  <c r="U24" i="26" s="1"/>
  <c r="M20" i="26"/>
  <c r="U20" i="26" s="1"/>
  <c r="M19" i="26"/>
  <c r="U19" i="26" s="1"/>
  <c r="M18" i="26"/>
  <c r="U18" i="26" s="1"/>
  <c r="M14" i="26"/>
  <c r="U14" i="26" s="1"/>
  <c r="M13" i="26"/>
  <c r="U13" i="26" s="1"/>
  <c r="M12" i="26"/>
  <c r="U12" i="26" s="1"/>
  <c r="M8" i="26"/>
  <c r="U8" i="26" s="1"/>
  <c r="M7" i="26"/>
  <c r="U7" i="26" s="1"/>
  <c r="M6" i="26"/>
  <c r="U6" i="26" s="1"/>
  <c r="M4" i="26" a="1"/>
  <c r="M89" i="26" s="1"/>
  <c r="U89" i="26" s="1"/>
  <c r="G4" i="26"/>
  <c r="F4" i="26"/>
  <c r="AT3" i="26"/>
  <c r="O3" i="26"/>
  <c r="P3" i="26" s="1"/>
  <c r="AF3" i="26" s="1"/>
  <c r="AO3" i="26" s="1"/>
  <c r="V98" i="25"/>
  <c r="S98" i="25"/>
  <c r="R98" i="25"/>
  <c r="G98" i="25"/>
  <c r="F98" i="25"/>
  <c r="V97" i="25"/>
  <c r="R97" i="25"/>
  <c r="G97" i="25"/>
  <c r="H97" i="25" s="1"/>
  <c r="I97" i="25" s="1"/>
  <c r="J97" i="25" s="1"/>
  <c r="F97" i="25"/>
  <c r="V96" i="25"/>
  <c r="R96" i="25"/>
  <c r="G96" i="25"/>
  <c r="H96" i="25" s="1"/>
  <c r="I96" i="25" s="1"/>
  <c r="J96" i="25" s="1"/>
  <c r="F96" i="25"/>
  <c r="V95" i="25"/>
  <c r="R95" i="25"/>
  <c r="G95" i="25"/>
  <c r="F95" i="25"/>
  <c r="V94" i="25"/>
  <c r="R94" i="25"/>
  <c r="G94" i="25"/>
  <c r="H94" i="25" s="1"/>
  <c r="I94" i="25" s="1"/>
  <c r="J94" i="25" s="1"/>
  <c r="F94" i="25"/>
  <c r="V93" i="25"/>
  <c r="R93" i="25"/>
  <c r="G93" i="25"/>
  <c r="H93" i="25" s="1"/>
  <c r="I93" i="25" s="1"/>
  <c r="J93" i="25" s="1"/>
  <c r="F93" i="25"/>
  <c r="V92" i="25"/>
  <c r="R92" i="25"/>
  <c r="G92" i="25"/>
  <c r="F92" i="25"/>
  <c r="V91" i="25"/>
  <c r="R91" i="25"/>
  <c r="G91" i="25"/>
  <c r="H91" i="25" s="1"/>
  <c r="I91" i="25" s="1"/>
  <c r="J91" i="25" s="1"/>
  <c r="F91" i="25"/>
  <c r="V90" i="25"/>
  <c r="R90" i="25"/>
  <c r="G90" i="25"/>
  <c r="H90" i="25" s="1"/>
  <c r="I90" i="25" s="1"/>
  <c r="J90" i="25" s="1"/>
  <c r="F90" i="25"/>
  <c r="V89" i="25"/>
  <c r="R89" i="25"/>
  <c r="G89" i="25"/>
  <c r="F89" i="25"/>
  <c r="V88" i="25"/>
  <c r="R88" i="25"/>
  <c r="G88" i="25"/>
  <c r="H88" i="25" s="1"/>
  <c r="I88" i="25" s="1"/>
  <c r="J88" i="25" s="1"/>
  <c r="F88" i="25"/>
  <c r="V87" i="25"/>
  <c r="R87" i="25"/>
  <c r="G87" i="25"/>
  <c r="H87" i="25" s="1"/>
  <c r="I87" i="25" s="1"/>
  <c r="J87" i="25" s="1"/>
  <c r="F87" i="25"/>
  <c r="V86" i="25"/>
  <c r="R86" i="25"/>
  <c r="G86" i="25"/>
  <c r="F86" i="25"/>
  <c r="V85" i="25"/>
  <c r="R85" i="25"/>
  <c r="G85" i="25"/>
  <c r="H85" i="25" s="1"/>
  <c r="I85" i="25" s="1"/>
  <c r="J85" i="25" s="1"/>
  <c r="F85" i="25"/>
  <c r="V84" i="25"/>
  <c r="R84" i="25"/>
  <c r="G84" i="25"/>
  <c r="H84" i="25" s="1"/>
  <c r="I84" i="25" s="1"/>
  <c r="J84" i="25" s="1"/>
  <c r="F84" i="25"/>
  <c r="V83" i="25"/>
  <c r="R83" i="25"/>
  <c r="G83" i="25"/>
  <c r="F83" i="25"/>
  <c r="V82" i="25"/>
  <c r="R82" i="25"/>
  <c r="G82" i="25"/>
  <c r="H82" i="25" s="1"/>
  <c r="I82" i="25" s="1"/>
  <c r="J82" i="25" s="1"/>
  <c r="F82" i="25"/>
  <c r="V81" i="25"/>
  <c r="R81" i="25"/>
  <c r="G81" i="25"/>
  <c r="H81" i="25" s="1"/>
  <c r="I81" i="25" s="1"/>
  <c r="J81" i="25" s="1"/>
  <c r="F81" i="25"/>
  <c r="V80" i="25"/>
  <c r="R80" i="25"/>
  <c r="G80" i="25"/>
  <c r="F80" i="25"/>
  <c r="V79" i="25"/>
  <c r="R79" i="25"/>
  <c r="G79" i="25"/>
  <c r="H79" i="25" s="1"/>
  <c r="I79" i="25" s="1"/>
  <c r="J79" i="25" s="1"/>
  <c r="F79" i="25"/>
  <c r="V78" i="25"/>
  <c r="R78" i="25"/>
  <c r="G78" i="25"/>
  <c r="H78" i="25" s="1"/>
  <c r="I78" i="25" s="1"/>
  <c r="J78" i="25" s="1"/>
  <c r="F78" i="25"/>
  <c r="V77" i="25"/>
  <c r="R77" i="25"/>
  <c r="G77" i="25"/>
  <c r="F77" i="25"/>
  <c r="V76" i="25"/>
  <c r="R76" i="25"/>
  <c r="G76" i="25"/>
  <c r="H76" i="25" s="1"/>
  <c r="I76" i="25" s="1"/>
  <c r="J76" i="25" s="1"/>
  <c r="F76" i="25"/>
  <c r="V75" i="25"/>
  <c r="R75" i="25"/>
  <c r="G75" i="25"/>
  <c r="H75" i="25" s="1"/>
  <c r="I75" i="25" s="1"/>
  <c r="J75" i="25" s="1"/>
  <c r="F75" i="25"/>
  <c r="V74" i="25"/>
  <c r="R74" i="25"/>
  <c r="G74" i="25"/>
  <c r="F74" i="25"/>
  <c r="V73" i="25"/>
  <c r="R73" i="25"/>
  <c r="G73" i="25"/>
  <c r="H73" i="25" s="1"/>
  <c r="I73" i="25" s="1"/>
  <c r="J73" i="25" s="1"/>
  <c r="F73" i="25"/>
  <c r="V72" i="25"/>
  <c r="R72" i="25"/>
  <c r="G72" i="25"/>
  <c r="H72" i="25" s="1"/>
  <c r="I72" i="25" s="1"/>
  <c r="J72" i="25" s="1"/>
  <c r="F72" i="25"/>
  <c r="V71" i="25"/>
  <c r="R71" i="25"/>
  <c r="G71" i="25"/>
  <c r="F71" i="25"/>
  <c r="V70" i="25"/>
  <c r="R70" i="25"/>
  <c r="G70" i="25"/>
  <c r="H70" i="25" s="1"/>
  <c r="I70" i="25" s="1"/>
  <c r="J70" i="25" s="1"/>
  <c r="F70" i="25"/>
  <c r="V69" i="25"/>
  <c r="R69" i="25"/>
  <c r="G69" i="25"/>
  <c r="H69" i="25" s="1"/>
  <c r="I69" i="25" s="1"/>
  <c r="J69" i="25" s="1"/>
  <c r="F69" i="25"/>
  <c r="V68" i="25"/>
  <c r="R68" i="25"/>
  <c r="G68" i="25"/>
  <c r="F68" i="25"/>
  <c r="V67" i="25"/>
  <c r="R67" i="25"/>
  <c r="G67" i="25"/>
  <c r="H67" i="25" s="1"/>
  <c r="I67" i="25" s="1"/>
  <c r="J67" i="25" s="1"/>
  <c r="F67" i="25"/>
  <c r="V66" i="25"/>
  <c r="R66" i="25"/>
  <c r="G66" i="25"/>
  <c r="H66" i="25" s="1"/>
  <c r="I66" i="25" s="1"/>
  <c r="J66" i="25" s="1"/>
  <c r="F66" i="25"/>
  <c r="V65" i="25"/>
  <c r="R65" i="25"/>
  <c r="G65" i="25"/>
  <c r="F65" i="25"/>
  <c r="V64" i="25"/>
  <c r="R64" i="25"/>
  <c r="G64" i="25"/>
  <c r="H64" i="25" s="1"/>
  <c r="I64" i="25" s="1"/>
  <c r="J64" i="25" s="1"/>
  <c r="F64" i="25"/>
  <c r="V63" i="25"/>
  <c r="R63" i="25"/>
  <c r="G63" i="25"/>
  <c r="H63" i="25" s="1"/>
  <c r="I63" i="25" s="1"/>
  <c r="J63" i="25" s="1"/>
  <c r="F63" i="25"/>
  <c r="V62" i="25"/>
  <c r="R62" i="25"/>
  <c r="G62" i="25"/>
  <c r="F62" i="25"/>
  <c r="V61" i="25"/>
  <c r="R61" i="25"/>
  <c r="G61" i="25"/>
  <c r="H61" i="25" s="1"/>
  <c r="I61" i="25" s="1"/>
  <c r="J61" i="25" s="1"/>
  <c r="F61" i="25"/>
  <c r="V60" i="25"/>
  <c r="R60" i="25"/>
  <c r="G60" i="25"/>
  <c r="H60" i="25" s="1"/>
  <c r="I60" i="25" s="1"/>
  <c r="J60" i="25" s="1"/>
  <c r="F60" i="25"/>
  <c r="V59" i="25"/>
  <c r="R59" i="25"/>
  <c r="G59" i="25"/>
  <c r="F59" i="25"/>
  <c r="V58" i="25"/>
  <c r="R58" i="25"/>
  <c r="G58" i="25"/>
  <c r="H58" i="25" s="1"/>
  <c r="I58" i="25" s="1"/>
  <c r="J58" i="25" s="1"/>
  <c r="F58" i="25"/>
  <c r="V57" i="25"/>
  <c r="R57" i="25"/>
  <c r="G57" i="25"/>
  <c r="H57" i="25" s="1"/>
  <c r="I57" i="25" s="1"/>
  <c r="J57" i="25" s="1"/>
  <c r="F57" i="25"/>
  <c r="V56" i="25"/>
  <c r="R56" i="25"/>
  <c r="G56" i="25"/>
  <c r="F56" i="25"/>
  <c r="V55" i="25"/>
  <c r="R55" i="25"/>
  <c r="G55" i="25"/>
  <c r="H55" i="25" s="1"/>
  <c r="I55" i="25" s="1"/>
  <c r="J55" i="25" s="1"/>
  <c r="F55" i="25"/>
  <c r="V54" i="25"/>
  <c r="R54" i="25"/>
  <c r="G54" i="25"/>
  <c r="H54" i="25" s="1"/>
  <c r="I54" i="25" s="1"/>
  <c r="J54" i="25" s="1"/>
  <c r="F54" i="25"/>
  <c r="V53" i="25"/>
  <c r="R53" i="25"/>
  <c r="G53" i="25"/>
  <c r="F53" i="25"/>
  <c r="V52" i="25"/>
  <c r="R52" i="25"/>
  <c r="G52" i="25"/>
  <c r="H52" i="25" s="1"/>
  <c r="I52" i="25" s="1"/>
  <c r="J52" i="25" s="1"/>
  <c r="F52" i="25"/>
  <c r="V51" i="25"/>
  <c r="R51" i="25"/>
  <c r="G51" i="25"/>
  <c r="H51" i="25" s="1"/>
  <c r="I51" i="25" s="1"/>
  <c r="J51" i="25" s="1"/>
  <c r="F51" i="25"/>
  <c r="V50" i="25"/>
  <c r="R50" i="25"/>
  <c r="G50" i="25"/>
  <c r="F50" i="25"/>
  <c r="V49" i="25"/>
  <c r="R49" i="25"/>
  <c r="G49" i="25"/>
  <c r="H49" i="25" s="1"/>
  <c r="I49" i="25" s="1"/>
  <c r="J49" i="25" s="1"/>
  <c r="F49" i="25"/>
  <c r="V48" i="25"/>
  <c r="R48" i="25"/>
  <c r="G48" i="25"/>
  <c r="H48" i="25" s="1"/>
  <c r="I48" i="25" s="1"/>
  <c r="J48" i="25" s="1"/>
  <c r="F48" i="25"/>
  <c r="V47" i="25"/>
  <c r="R47" i="25"/>
  <c r="G47" i="25"/>
  <c r="F47" i="25"/>
  <c r="V46" i="25"/>
  <c r="R46" i="25"/>
  <c r="G46" i="25"/>
  <c r="H46" i="25" s="1"/>
  <c r="I46" i="25" s="1"/>
  <c r="J46" i="25" s="1"/>
  <c r="F46" i="25"/>
  <c r="V45" i="25"/>
  <c r="R45" i="25"/>
  <c r="G45" i="25"/>
  <c r="H45" i="25" s="1"/>
  <c r="I45" i="25" s="1"/>
  <c r="J45" i="25" s="1"/>
  <c r="F45" i="25"/>
  <c r="V44" i="25"/>
  <c r="R44" i="25"/>
  <c r="G44" i="25"/>
  <c r="F44" i="25"/>
  <c r="V43" i="25"/>
  <c r="R43" i="25"/>
  <c r="G43" i="25"/>
  <c r="H43" i="25" s="1"/>
  <c r="I43" i="25" s="1"/>
  <c r="J43" i="25" s="1"/>
  <c r="F43" i="25"/>
  <c r="V42" i="25"/>
  <c r="R42" i="25"/>
  <c r="G42" i="25"/>
  <c r="H42" i="25" s="1"/>
  <c r="I42" i="25" s="1"/>
  <c r="J42" i="25" s="1"/>
  <c r="F42" i="25"/>
  <c r="V41" i="25"/>
  <c r="R41" i="25"/>
  <c r="G41" i="25"/>
  <c r="F41" i="25"/>
  <c r="V40" i="25"/>
  <c r="R40" i="25"/>
  <c r="G40" i="25"/>
  <c r="H40" i="25" s="1"/>
  <c r="I40" i="25" s="1"/>
  <c r="J40" i="25" s="1"/>
  <c r="F40" i="25"/>
  <c r="V39" i="25"/>
  <c r="R39" i="25"/>
  <c r="G39" i="25"/>
  <c r="H39" i="25" s="1"/>
  <c r="I39" i="25" s="1"/>
  <c r="J39" i="25" s="1"/>
  <c r="F39" i="25"/>
  <c r="V38" i="25"/>
  <c r="R38" i="25"/>
  <c r="G38" i="25"/>
  <c r="F38" i="25"/>
  <c r="V37" i="25"/>
  <c r="R37" i="25"/>
  <c r="G37" i="25"/>
  <c r="H37" i="25" s="1"/>
  <c r="I37" i="25" s="1"/>
  <c r="J37" i="25" s="1"/>
  <c r="F37" i="25"/>
  <c r="V36" i="25"/>
  <c r="R36" i="25"/>
  <c r="G36" i="25"/>
  <c r="H36" i="25" s="1"/>
  <c r="I36" i="25" s="1"/>
  <c r="J36" i="25" s="1"/>
  <c r="F36" i="25"/>
  <c r="V35" i="25"/>
  <c r="R35" i="25"/>
  <c r="G35" i="25"/>
  <c r="F35" i="25"/>
  <c r="V34" i="25"/>
  <c r="R34" i="25"/>
  <c r="G34" i="25"/>
  <c r="H34" i="25" s="1"/>
  <c r="I34" i="25" s="1"/>
  <c r="J34" i="25" s="1"/>
  <c r="F34" i="25"/>
  <c r="V33" i="25"/>
  <c r="R33" i="25"/>
  <c r="G33" i="25"/>
  <c r="H33" i="25" s="1"/>
  <c r="I33" i="25" s="1"/>
  <c r="J33" i="25" s="1"/>
  <c r="F33" i="25"/>
  <c r="V32" i="25"/>
  <c r="R32" i="25"/>
  <c r="G32" i="25"/>
  <c r="F32" i="25"/>
  <c r="V31" i="25"/>
  <c r="R31" i="25"/>
  <c r="G31" i="25"/>
  <c r="H31" i="25" s="1"/>
  <c r="I31" i="25" s="1"/>
  <c r="J31" i="25" s="1"/>
  <c r="F31" i="25"/>
  <c r="V30" i="25"/>
  <c r="R30" i="25"/>
  <c r="G30" i="25"/>
  <c r="H30" i="25" s="1"/>
  <c r="I30" i="25" s="1"/>
  <c r="J30" i="25" s="1"/>
  <c r="F30" i="25"/>
  <c r="V29" i="25"/>
  <c r="R29" i="25"/>
  <c r="G29" i="25"/>
  <c r="F29" i="25"/>
  <c r="V28" i="25"/>
  <c r="R28" i="25"/>
  <c r="G28" i="25"/>
  <c r="H28" i="25" s="1"/>
  <c r="I28" i="25" s="1"/>
  <c r="J28" i="25" s="1"/>
  <c r="F28" i="25"/>
  <c r="V27" i="25"/>
  <c r="R27" i="25"/>
  <c r="G27" i="25"/>
  <c r="H27" i="25" s="1"/>
  <c r="I27" i="25" s="1"/>
  <c r="J27" i="25" s="1"/>
  <c r="F27" i="25"/>
  <c r="V26" i="25"/>
  <c r="R26" i="25"/>
  <c r="G26" i="25"/>
  <c r="F26" i="25"/>
  <c r="V25" i="25"/>
  <c r="R25" i="25"/>
  <c r="G25" i="25"/>
  <c r="H25" i="25" s="1"/>
  <c r="I25" i="25" s="1"/>
  <c r="J25" i="25" s="1"/>
  <c r="F25" i="25"/>
  <c r="V24" i="25"/>
  <c r="R24" i="25"/>
  <c r="G24" i="25"/>
  <c r="H24" i="25" s="1"/>
  <c r="I24" i="25" s="1"/>
  <c r="J24" i="25" s="1"/>
  <c r="F24" i="25"/>
  <c r="V23" i="25"/>
  <c r="R23" i="25"/>
  <c r="G23" i="25"/>
  <c r="F23" i="25"/>
  <c r="V22" i="25"/>
  <c r="R22" i="25"/>
  <c r="G22" i="25"/>
  <c r="H22" i="25" s="1"/>
  <c r="I22" i="25" s="1"/>
  <c r="J22" i="25" s="1"/>
  <c r="F22" i="25"/>
  <c r="V21" i="25"/>
  <c r="R21" i="25"/>
  <c r="G21" i="25"/>
  <c r="H21" i="25" s="1"/>
  <c r="I21" i="25" s="1"/>
  <c r="J21" i="25" s="1"/>
  <c r="F21" i="25"/>
  <c r="V20" i="25"/>
  <c r="R20" i="25"/>
  <c r="G20" i="25"/>
  <c r="F20" i="25"/>
  <c r="V19" i="25"/>
  <c r="R19" i="25"/>
  <c r="G19" i="25"/>
  <c r="H19" i="25" s="1"/>
  <c r="I19" i="25" s="1"/>
  <c r="J19" i="25" s="1"/>
  <c r="F19" i="25"/>
  <c r="V18" i="25"/>
  <c r="R18" i="25"/>
  <c r="G18" i="25"/>
  <c r="H18" i="25" s="1"/>
  <c r="I18" i="25" s="1"/>
  <c r="J18" i="25" s="1"/>
  <c r="F18" i="25"/>
  <c r="V17" i="25"/>
  <c r="R17" i="25"/>
  <c r="G17" i="25"/>
  <c r="F17" i="25"/>
  <c r="V16" i="25"/>
  <c r="R16" i="25"/>
  <c r="G16" i="25"/>
  <c r="H16" i="25" s="1"/>
  <c r="I16" i="25" s="1"/>
  <c r="J16" i="25" s="1"/>
  <c r="F16" i="25"/>
  <c r="V15" i="25"/>
  <c r="R15" i="25"/>
  <c r="G15" i="25"/>
  <c r="H15" i="25" s="1"/>
  <c r="I15" i="25" s="1"/>
  <c r="J15" i="25" s="1"/>
  <c r="F15" i="25"/>
  <c r="V14" i="25"/>
  <c r="R14" i="25"/>
  <c r="G14" i="25"/>
  <c r="F14" i="25"/>
  <c r="V13" i="25"/>
  <c r="R13" i="25"/>
  <c r="G13" i="25"/>
  <c r="H13" i="25" s="1"/>
  <c r="I13" i="25" s="1"/>
  <c r="J13" i="25" s="1"/>
  <c r="F13" i="25"/>
  <c r="V12" i="25"/>
  <c r="R12" i="25"/>
  <c r="G12" i="25"/>
  <c r="H12" i="25" s="1"/>
  <c r="I12" i="25" s="1"/>
  <c r="J12" i="25" s="1"/>
  <c r="F12" i="25"/>
  <c r="C12" i="25"/>
  <c r="V11" i="25"/>
  <c r="R11" i="25"/>
  <c r="G11" i="25"/>
  <c r="F11" i="25"/>
  <c r="V10" i="25"/>
  <c r="R10" i="25"/>
  <c r="G10" i="25"/>
  <c r="F10" i="25"/>
  <c r="V9" i="25"/>
  <c r="R9" i="25"/>
  <c r="G9" i="25"/>
  <c r="H9" i="25" s="1"/>
  <c r="I9" i="25" s="1"/>
  <c r="J9" i="25" s="1"/>
  <c r="F9" i="25"/>
  <c r="C9" i="25"/>
  <c r="C9" i="26" s="1"/>
  <c r="V8" i="25"/>
  <c r="R8" i="25"/>
  <c r="Q8" i="25"/>
  <c r="G8" i="25"/>
  <c r="F8" i="25"/>
  <c r="C8" i="25"/>
  <c r="B8" i="25"/>
  <c r="B8" i="26" s="1"/>
  <c r="Q3" i="26" s="1"/>
  <c r="AG3" i="26" s="1"/>
  <c r="AP3" i="26" s="1"/>
  <c r="V7" i="25"/>
  <c r="R7" i="25"/>
  <c r="Q7" i="25"/>
  <c r="G7" i="25"/>
  <c r="F7" i="25"/>
  <c r="V6" i="25"/>
  <c r="R6" i="25"/>
  <c r="H6" i="25"/>
  <c r="I6" i="25" s="1"/>
  <c r="J6" i="25" s="1"/>
  <c r="G6" i="25"/>
  <c r="F6" i="25"/>
  <c r="V5" i="25"/>
  <c r="R5" i="25"/>
  <c r="Q5" i="25"/>
  <c r="G5" i="25"/>
  <c r="F5" i="25"/>
  <c r="W4" i="25"/>
  <c r="V4" i="25"/>
  <c r="Y4" i="25" s="1"/>
  <c r="R4" i="25"/>
  <c r="M98" i="25"/>
  <c r="U98" i="25" s="1"/>
  <c r="M97" i="25"/>
  <c r="U97" i="25" s="1"/>
  <c r="M96" i="25"/>
  <c r="U96" i="25" s="1"/>
  <c r="M92" i="25"/>
  <c r="U92" i="25" s="1"/>
  <c r="M91" i="25"/>
  <c r="U91" i="25" s="1"/>
  <c r="M90" i="25"/>
  <c r="U90" i="25" s="1"/>
  <c r="M86" i="25"/>
  <c r="U86" i="25" s="1"/>
  <c r="M85" i="25"/>
  <c r="U85" i="25" s="1"/>
  <c r="M84" i="25"/>
  <c r="U84" i="25" s="1"/>
  <c r="M80" i="25"/>
  <c r="U80" i="25" s="1"/>
  <c r="M79" i="25"/>
  <c r="U79" i="25" s="1"/>
  <c r="M78" i="25"/>
  <c r="U78" i="25" s="1"/>
  <c r="M74" i="25"/>
  <c r="U74" i="25" s="1"/>
  <c r="M73" i="25"/>
  <c r="U73" i="25" s="1"/>
  <c r="M72" i="25"/>
  <c r="U72" i="25" s="1"/>
  <c r="M68" i="25"/>
  <c r="U68" i="25" s="1"/>
  <c r="M67" i="25"/>
  <c r="U67" i="25" s="1"/>
  <c r="M66" i="25"/>
  <c r="U66" i="25" s="1"/>
  <c r="M62" i="25"/>
  <c r="U62" i="25" s="1"/>
  <c r="M61" i="25"/>
  <c r="U61" i="25" s="1"/>
  <c r="M60" i="25"/>
  <c r="U60" i="25" s="1"/>
  <c r="M56" i="25"/>
  <c r="U56" i="25" s="1"/>
  <c r="M55" i="25"/>
  <c r="U55" i="25" s="1"/>
  <c r="M54" i="25"/>
  <c r="U54" i="25" s="1"/>
  <c r="M50" i="25"/>
  <c r="U50" i="25" s="1"/>
  <c r="M49" i="25"/>
  <c r="U49" i="25" s="1"/>
  <c r="M48" i="25"/>
  <c r="U48" i="25" s="1"/>
  <c r="M44" i="25"/>
  <c r="U44" i="25" s="1"/>
  <c r="M43" i="25"/>
  <c r="U43" i="25" s="1"/>
  <c r="M42" i="25"/>
  <c r="U42" i="25" s="1"/>
  <c r="M38" i="25"/>
  <c r="U38" i="25" s="1"/>
  <c r="M37" i="25"/>
  <c r="U37" i="25" s="1"/>
  <c r="M36" i="25"/>
  <c r="U36" i="25" s="1"/>
  <c r="M32" i="25"/>
  <c r="U32" i="25" s="1"/>
  <c r="M31" i="25"/>
  <c r="U31" i="25" s="1"/>
  <c r="M30" i="25"/>
  <c r="U30" i="25" s="1"/>
  <c r="M26" i="25"/>
  <c r="U26" i="25" s="1"/>
  <c r="M25" i="25"/>
  <c r="U25" i="25" s="1"/>
  <c r="M24" i="25"/>
  <c r="U24" i="25" s="1"/>
  <c r="M20" i="25"/>
  <c r="U20" i="25" s="1"/>
  <c r="M19" i="25"/>
  <c r="U19" i="25" s="1"/>
  <c r="M18" i="25"/>
  <c r="U18" i="25" s="1"/>
  <c r="M14" i="25"/>
  <c r="U14" i="25" s="1"/>
  <c r="M13" i="25"/>
  <c r="U13" i="25" s="1"/>
  <c r="M12" i="25"/>
  <c r="U12" i="25" s="1"/>
  <c r="M8" i="25"/>
  <c r="U8" i="25" s="1"/>
  <c r="M7" i="25"/>
  <c r="U7" i="25" s="1"/>
  <c r="M6" i="25"/>
  <c r="U6" i="25" s="1"/>
  <c r="M4" i="25" a="1"/>
  <c r="M95" i="25" s="1"/>
  <c r="U95" i="25" s="1"/>
  <c r="G4" i="25"/>
  <c r="H4" i="25" s="1"/>
  <c r="I4" i="25" s="1"/>
  <c r="J4" i="25" s="1"/>
  <c r="K4" i="25" s="1"/>
  <c r="F4" i="25"/>
  <c r="AT3" i="25"/>
  <c r="R3" i="25"/>
  <c r="Q3" i="25"/>
  <c r="AG3" i="25" s="1"/>
  <c r="AP3" i="25" s="1"/>
  <c r="O3" i="25"/>
  <c r="P3" i="25" s="1"/>
  <c r="AF3" i="25" s="1"/>
  <c r="AO3" i="25" s="1"/>
  <c r="V23" i="24"/>
  <c r="O23" i="24"/>
  <c r="P23" i="24" s="1"/>
  <c r="G23" i="24"/>
  <c r="F23" i="24"/>
  <c r="V22" i="24"/>
  <c r="O22" i="24"/>
  <c r="P22" i="24" s="1"/>
  <c r="G22" i="24"/>
  <c r="F22" i="24"/>
  <c r="V21" i="24"/>
  <c r="O21" i="24"/>
  <c r="P21" i="24" s="1"/>
  <c r="G21" i="24"/>
  <c r="F21" i="24"/>
  <c r="V20" i="24"/>
  <c r="O20" i="24"/>
  <c r="P20" i="24" s="1"/>
  <c r="G20" i="24"/>
  <c r="F20" i="24"/>
  <c r="V19" i="24"/>
  <c r="O19" i="24"/>
  <c r="P19" i="24" s="1"/>
  <c r="G19" i="24"/>
  <c r="F19" i="24"/>
  <c r="V18" i="24"/>
  <c r="O18" i="24"/>
  <c r="P18" i="24" s="1"/>
  <c r="G18" i="24"/>
  <c r="F18" i="24"/>
  <c r="V17" i="24"/>
  <c r="O17" i="24"/>
  <c r="P17" i="24" s="1"/>
  <c r="G17" i="24"/>
  <c r="F17" i="24"/>
  <c r="V16" i="24"/>
  <c r="O16" i="24"/>
  <c r="P16" i="24" s="1"/>
  <c r="G16" i="24"/>
  <c r="F16" i="24"/>
  <c r="V15" i="24"/>
  <c r="O15" i="24"/>
  <c r="P15" i="24" s="1"/>
  <c r="G15" i="24"/>
  <c r="F15" i="24"/>
  <c r="V14" i="24"/>
  <c r="O14" i="24"/>
  <c r="P14" i="24" s="1"/>
  <c r="G14" i="24"/>
  <c r="F14" i="24"/>
  <c r="V13" i="24"/>
  <c r="O13" i="24"/>
  <c r="P13" i="24" s="1"/>
  <c r="G13" i="24"/>
  <c r="F13" i="24"/>
  <c r="V12" i="24"/>
  <c r="O12" i="24"/>
  <c r="P12" i="24" s="1"/>
  <c r="G12" i="24"/>
  <c r="F12" i="24"/>
  <c r="C12" i="24"/>
  <c r="V11" i="24"/>
  <c r="O11" i="24"/>
  <c r="G11" i="24"/>
  <c r="F11" i="24"/>
  <c r="V10" i="24"/>
  <c r="O10" i="24"/>
  <c r="P10" i="24" s="1"/>
  <c r="G10" i="24"/>
  <c r="F10" i="24"/>
  <c r="C10" i="24"/>
  <c r="V9" i="24"/>
  <c r="R9" i="24"/>
  <c r="O9" i="24"/>
  <c r="G9" i="24"/>
  <c r="F9" i="24"/>
  <c r="V8" i="24"/>
  <c r="O8" i="24"/>
  <c r="P8" i="24" s="1"/>
  <c r="G8" i="24"/>
  <c r="F8" i="24"/>
  <c r="C8" i="24"/>
  <c r="Q23" i="24" s="1"/>
  <c r="B8" i="24"/>
  <c r="V7" i="24"/>
  <c r="O7" i="24"/>
  <c r="P7" i="24" s="1"/>
  <c r="G7" i="24"/>
  <c r="F7" i="24"/>
  <c r="V6" i="24"/>
  <c r="O6" i="24"/>
  <c r="P6" i="24" s="1"/>
  <c r="G6" i="24"/>
  <c r="F6" i="24"/>
  <c r="C6" i="24"/>
  <c r="R23" i="24" s="1"/>
  <c r="V5" i="24"/>
  <c r="Q5" i="24"/>
  <c r="O5" i="24"/>
  <c r="G5" i="24"/>
  <c r="F5" i="24"/>
  <c r="C5" i="24"/>
  <c r="P9" i="24" s="1"/>
  <c r="B5" i="24"/>
  <c r="W4" i="24"/>
  <c r="V4" i="24"/>
  <c r="R4" i="24"/>
  <c r="M23" i="24"/>
  <c r="U23" i="24" s="1"/>
  <c r="M22" i="24"/>
  <c r="U22" i="24" s="1"/>
  <c r="M18" i="24"/>
  <c r="U18" i="24" s="1"/>
  <c r="M17" i="24"/>
  <c r="U17" i="24" s="1"/>
  <c r="M16" i="24"/>
  <c r="U16" i="24" s="1"/>
  <c r="M12" i="24"/>
  <c r="U12" i="24" s="1"/>
  <c r="M11" i="24"/>
  <c r="U11" i="24" s="1"/>
  <c r="M10" i="24"/>
  <c r="U10" i="24" s="1"/>
  <c r="M6" i="24"/>
  <c r="U6" i="24" s="1"/>
  <c r="M5" i="24"/>
  <c r="U5" i="24" s="1"/>
  <c r="M4" i="24"/>
  <c r="U4" i="24" s="1"/>
  <c r="X4" i="24" s="1"/>
  <c r="AH4" i="24" s="1"/>
  <c r="M4" i="24" a="1"/>
  <c r="M21" i="24" s="1"/>
  <c r="U21" i="24" s="1"/>
  <c r="G4" i="24"/>
  <c r="F4" i="24"/>
  <c r="AT3" i="24"/>
  <c r="Q3" i="24"/>
  <c r="AG3" i="24" s="1"/>
  <c r="AP3" i="24" s="1"/>
  <c r="O3" i="24"/>
  <c r="AE3" i="24" s="1"/>
  <c r="O23" i="23"/>
  <c r="G23" i="23"/>
  <c r="F23" i="23"/>
  <c r="O22" i="23"/>
  <c r="G22" i="23"/>
  <c r="F22" i="23"/>
  <c r="O21" i="23"/>
  <c r="G21" i="23"/>
  <c r="F21" i="23"/>
  <c r="O20" i="23"/>
  <c r="G20" i="23"/>
  <c r="F20" i="23"/>
  <c r="O19" i="23"/>
  <c r="G19" i="23"/>
  <c r="F19" i="23"/>
  <c r="O18" i="23"/>
  <c r="G18" i="23"/>
  <c r="F18" i="23"/>
  <c r="O17" i="23"/>
  <c r="G17" i="23"/>
  <c r="F17" i="23"/>
  <c r="O16" i="23"/>
  <c r="G16" i="23"/>
  <c r="F16" i="23"/>
  <c r="R15" i="23"/>
  <c r="O15" i="23"/>
  <c r="G15" i="23"/>
  <c r="F15" i="23"/>
  <c r="R14" i="23"/>
  <c r="O14" i="23"/>
  <c r="G14" i="23"/>
  <c r="F14" i="23"/>
  <c r="R13" i="23"/>
  <c r="O13" i="23"/>
  <c r="G13" i="23"/>
  <c r="F13" i="23"/>
  <c r="R12" i="23"/>
  <c r="O12" i="23"/>
  <c r="G12" i="23"/>
  <c r="F12" i="23"/>
  <c r="C12" i="23"/>
  <c r="R11" i="23"/>
  <c r="O11" i="23"/>
  <c r="P11" i="23" s="1"/>
  <c r="G11" i="23"/>
  <c r="F11" i="23"/>
  <c r="V10" i="23"/>
  <c r="O10" i="23"/>
  <c r="P10" i="23" s="1"/>
  <c r="G10" i="23"/>
  <c r="F10" i="23"/>
  <c r="C10" i="23"/>
  <c r="V23" i="23" s="1"/>
  <c r="V9" i="23"/>
  <c r="O9" i="23"/>
  <c r="G9" i="23"/>
  <c r="F9" i="23"/>
  <c r="V8" i="23"/>
  <c r="O8" i="23"/>
  <c r="P8" i="23" s="1"/>
  <c r="G8" i="23"/>
  <c r="F8" i="23"/>
  <c r="C8" i="23"/>
  <c r="Q11" i="23" s="1"/>
  <c r="B8" i="23"/>
  <c r="R7" i="23"/>
  <c r="O7" i="23"/>
  <c r="G7" i="23"/>
  <c r="F7" i="23"/>
  <c r="R6" i="23"/>
  <c r="O6" i="23"/>
  <c r="G6" i="23"/>
  <c r="F6" i="23"/>
  <c r="C6" i="23"/>
  <c r="R10" i="23" s="1"/>
  <c r="R5" i="23"/>
  <c r="O5" i="23"/>
  <c r="P5" i="23" s="1"/>
  <c r="G5" i="23"/>
  <c r="F5" i="23"/>
  <c r="C5" i="23"/>
  <c r="B5" i="23"/>
  <c r="W4" i="23"/>
  <c r="V4" i="23"/>
  <c r="Y4" i="23" s="1"/>
  <c r="M22" i="23"/>
  <c r="U22" i="23" s="1"/>
  <c r="M20" i="23"/>
  <c r="U20" i="23" s="1"/>
  <c r="M16" i="23"/>
  <c r="U16" i="23" s="1"/>
  <c r="M14" i="23"/>
  <c r="U14" i="23" s="1"/>
  <c r="M10" i="23"/>
  <c r="U10" i="23" s="1"/>
  <c r="M8" i="23"/>
  <c r="U8" i="23" s="1"/>
  <c r="M4" i="23"/>
  <c r="U4" i="23" s="1"/>
  <c r="X4" i="23" s="1"/>
  <c r="M4" i="23" a="1"/>
  <c r="M19" i="23" s="1"/>
  <c r="U19" i="23" s="1"/>
  <c r="G4" i="23"/>
  <c r="F4" i="23"/>
  <c r="AT3" i="23"/>
  <c r="R3" i="23"/>
  <c r="Q3" i="23"/>
  <c r="AG3" i="23" s="1"/>
  <c r="AP3" i="23" s="1"/>
  <c r="O3" i="23"/>
  <c r="P3" i="23" s="1"/>
  <c r="AF3" i="23" s="1"/>
  <c r="AO3" i="23" s="1"/>
  <c r="V23" i="22"/>
  <c r="O23" i="22"/>
  <c r="P23" i="22" s="1"/>
  <c r="G23" i="22"/>
  <c r="F23" i="22"/>
  <c r="V22" i="22"/>
  <c r="O22" i="22"/>
  <c r="P22" i="22" s="1"/>
  <c r="G22" i="22"/>
  <c r="F22" i="22"/>
  <c r="V21" i="22"/>
  <c r="O21" i="22"/>
  <c r="P21" i="22" s="1"/>
  <c r="G21" i="22"/>
  <c r="F21" i="22"/>
  <c r="V20" i="22"/>
  <c r="O20" i="22"/>
  <c r="P20" i="22" s="1"/>
  <c r="G20" i="22"/>
  <c r="F20" i="22"/>
  <c r="V19" i="22"/>
  <c r="O19" i="22"/>
  <c r="P19" i="22" s="1"/>
  <c r="G19" i="22"/>
  <c r="F19" i="22"/>
  <c r="V18" i="22"/>
  <c r="O18" i="22"/>
  <c r="P18" i="22" s="1"/>
  <c r="G18" i="22"/>
  <c r="F18" i="22"/>
  <c r="V17" i="22"/>
  <c r="O17" i="22"/>
  <c r="P17" i="22" s="1"/>
  <c r="G17" i="22"/>
  <c r="F17" i="22"/>
  <c r="V16" i="22"/>
  <c r="O16" i="22"/>
  <c r="P16" i="22" s="1"/>
  <c r="G16" i="22"/>
  <c r="F16" i="22"/>
  <c r="V15" i="22"/>
  <c r="O15" i="22"/>
  <c r="P15" i="22" s="1"/>
  <c r="G15" i="22"/>
  <c r="F15" i="22"/>
  <c r="V14" i="22"/>
  <c r="O14" i="22"/>
  <c r="P14" i="22" s="1"/>
  <c r="G14" i="22"/>
  <c r="F14" i="22"/>
  <c r="V13" i="22"/>
  <c r="O13" i="22"/>
  <c r="P13" i="22" s="1"/>
  <c r="G13" i="22"/>
  <c r="F13" i="22"/>
  <c r="V12" i="22"/>
  <c r="O12" i="22"/>
  <c r="P12" i="22" s="1"/>
  <c r="G12" i="22"/>
  <c r="F12" i="22"/>
  <c r="C12" i="22"/>
  <c r="R11" i="22"/>
  <c r="O11" i="22"/>
  <c r="P11" i="22" s="1"/>
  <c r="G11" i="22"/>
  <c r="F11" i="22"/>
  <c r="R10" i="22"/>
  <c r="O10" i="22"/>
  <c r="G10" i="22"/>
  <c r="F10" i="22"/>
  <c r="C10" i="22"/>
  <c r="V11" i="22" s="1"/>
  <c r="V9" i="22"/>
  <c r="R9" i="22"/>
  <c r="O9" i="22"/>
  <c r="P9" i="22" s="1"/>
  <c r="G9" i="22"/>
  <c r="F9" i="22"/>
  <c r="V8" i="22"/>
  <c r="O8" i="22"/>
  <c r="P8" i="22" s="1"/>
  <c r="G8" i="22"/>
  <c r="F8" i="22"/>
  <c r="C8" i="22"/>
  <c r="Q10" i="22" s="1"/>
  <c r="B8" i="22"/>
  <c r="V7" i="22"/>
  <c r="O7" i="22"/>
  <c r="P7" i="22" s="1"/>
  <c r="G7" i="22"/>
  <c r="F7" i="22"/>
  <c r="V6" i="22"/>
  <c r="Q6" i="22"/>
  <c r="O6" i="22"/>
  <c r="P6" i="22" s="1"/>
  <c r="G6" i="22"/>
  <c r="F6" i="22"/>
  <c r="C6" i="22"/>
  <c r="R8" i="22" s="1"/>
  <c r="V5" i="22"/>
  <c r="R5" i="22"/>
  <c r="Q5" i="22"/>
  <c r="O5" i="22"/>
  <c r="P5" i="22" s="1"/>
  <c r="G5" i="22"/>
  <c r="F5" i="22"/>
  <c r="C5" i="22"/>
  <c r="B5" i="22"/>
  <c r="Y4" i="22"/>
  <c r="W4" i="22"/>
  <c r="V4" i="22"/>
  <c r="R4" i="22"/>
  <c r="M23" i="22"/>
  <c r="U23" i="22" s="1"/>
  <c r="M20" i="22"/>
  <c r="U20" i="22" s="1"/>
  <c r="M19" i="22"/>
  <c r="U19" i="22" s="1"/>
  <c r="M18" i="22"/>
  <c r="U18" i="22" s="1"/>
  <c r="M17" i="22"/>
  <c r="U17" i="22" s="1"/>
  <c r="M14" i="22"/>
  <c r="U14" i="22" s="1"/>
  <c r="M13" i="22"/>
  <c r="U13" i="22" s="1"/>
  <c r="M12" i="22"/>
  <c r="U12" i="22" s="1"/>
  <c r="M11" i="22"/>
  <c r="U11" i="22" s="1"/>
  <c r="M8" i="22"/>
  <c r="U8" i="22" s="1"/>
  <c r="M7" i="22"/>
  <c r="U7" i="22" s="1"/>
  <c r="M6" i="22"/>
  <c r="U6" i="22" s="1"/>
  <c r="M5" i="22"/>
  <c r="U5" i="22" s="1"/>
  <c r="M4" i="22" a="1"/>
  <c r="M22" i="22" s="1"/>
  <c r="U22" i="22" s="1"/>
  <c r="G4" i="22"/>
  <c r="F4" i="22"/>
  <c r="AT3" i="22"/>
  <c r="R3" i="22"/>
  <c r="Q3" i="22"/>
  <c r="AG3" i="22" s="1"/>
  <c r="AP3" i="22" s="1"/>
  <c r="O3" i="22"/>
  <c r="AE3" i="22" s="1"/>
  <c r="V23" i="21"/>
  <c r="R23" i="21"/>
  <c r="O23" i="21"/>
  <c r="P23" i="21" s="1"/>
  <c r="G23" i="21"/>
  <c r="F23" i="21"/>
  <c r="V22" i="21"/>
  <c r="R22" i="21"/>
  <c r="O22" i="21"/>
  <c r="P22" i="21" s="1"/>
  <c r="G22" i="21"/>
  <c r="F22" i="21"/>
  <c r="V21" i="21"/>
  <c r="R21" i="21"/>
  <c r="O21" i="21"/>
  <c r="P21" i="21" s="1"/>
  <c r="G21" i="21"/>
  <c r="F21" i="21"/>
  <c r="V20" i="21"/>
  <c r="R20" i="21"/>
  <c r="O20" i="21"/>
  <c r="P20" i="21" s="1"/>
  <c r="G20" i="21"/>
  <c r="F20" i="21"/>
  <c r="V19" i="21"/>
  <c r="R19" i="21"/>
  <c r="O19" i="21"/>
  <c r="P19" i="21" s="1"/>
  <c r="G19" i="21"/>
  <c r="F19" i="21"/>
  <c r="V18" i="21"/>
  <c r="R18" i="21"/>
  <c r="O18" i="21"/>
  <c r="P18" i="21" s="1"/>
  <c r="G18" i="21"/>
  <c r="F18" i="21"/>
  <c r="V17" i="21"/>
  <c r="R17" i="21"/>
  <c r="O17" i="21"/>
  <c r="P17" i="21" s="1"/>
  <c r="G17" i="21"/>
  <c r="F17" i="21"/>
  <c r="V16" i="21"/>
  <c r="R16" i="21"/>
  <c r="O16" i="21"/>
  <c r="P16" i="21" s="1"/>
  <c r="G16" i="21"/>
  <c r="F16" i="21"/>
  <c r="V15" i="21"/>
  <c r="R15" i="21"/>
  <c r="O15" i="21"/>
  <c r="P15" i="21" s="1"/>
  <c r="G15" i="21"/>
  <c r="F15" i="21"/>
  <c r="V14" i="21"/>
  <c r="R14" i="21"/>
  <c r="O14" i="21"/>
  <c r="P14" i="21" s="1"/>
  <c r="G14" i="21"/>
  <c r="F14" i="21"/>
  <c r="V13" i="21"/>
  <c r="R13" i="21"/>
  <c r="O13" i="21"/>
  <c r="P13" i="21" s="1"/>
  <c r="G13" i="21"/>
  <c r="F13" i="21"/>
  <c r="V12" i="21"/>
  <c r="R12" i="21"/>
  <c r="O12" i="21"/>
  <c r="P12" i="21" s="1"/>
  <c r="G12" i="21"/>
  <c r="F12" i="21"/>
  <c r="C12" i="21"/>
  <c r="V11" i="21"/>
  <c r="R11" i="21"/>
  <c r="O11" i="21"/>
  <c r="P11" i="21" s="1"/>
  <c r="G11" i="21"/>
  <c r="F11" i="21"/>
  <c r="V10" i="21"/>
  <c r="R10" i="21"/>
  <c r="O10" i="21"/>
  <c r="G10" i="21"/>
  <c r="F10" i="21"/>
  <c r="C10" i="21"/>
  <c r="V9" i="21"/>
  <c r="R9" i="21"/>
  <c r="O9" i="21"/>
  <c r="G9" i="21"/>
  <c r="F9" i="21"/>
  <c r="V8" i="21"/>
  <c r="R8" i="21"/>
  <c r="O8" i="21"/>
  <c r="G8" i="21"/>
  <c r="F8" i="21"/>
  <c r="C8" i="21"/>
  <c r="Q23" i="21" s="1"/>
  <c r="B8" i="21"/>
  <c r="Q3" i="21" s="1"/>
  <c r="AG3" i="21" s="1"/>
  <c r="AP3" i="21" s="1"/>
  <c r="V7" i="21"/>
  <c r="R7" i="21"/>
  <c r="Q7" i="21"/>
  <c r="O7" i="21"/>
  <c r="P7" i="21" s="1"/>
  <c r="G7" i="21"/>
  <c r="F7" i="21"/>
  <c r="V6" i="21"/>
  <c r="R6" i="21"/>
  <c r="Q6" i="21"/>
  <c r="O6" i="21"/>
  <c r="P6" i="21" s="1"/>
  <c r="G6" i="21"/>
  <c r="F6" i="21"/>
  <c r="V5" i="21"/>
  <c r="R5" i="21"/>
  <c r="Q5" i="21"/>
  <c r="O5" i="21"/>
  <c r="P5" i="21" s="1"/>
  <c r="G5" i="21"/>
  <c r="F5" i="21"/>
  <c r="C5" i="21"/>
  <c r="B5" i="21"/>
  <c r="W4" i="21"/>
  <c r="V4" i="21"/>
  <c r="Y4" i="21" s="1"/>
  <c r="R4" i="21"/>
  <c r="M22" i="21"/>
  <c r="U22" i="21" s="1"/>
  <c r="M16" i="21"/>
  <c r="U16" i="21" s="1"/>
  <c r="M10" i="21"/>
  <c r="U10" i="21" s="1"/>
  <c r="M4" i="21"/>
  <c r="U4" i="21" s="1"/>
  <c r="X4" i="21" s="1"/>
  <c r="AH4" i="21" s="1"/>
  <c r="M4" i="21" a="1"/>
  <c r="M21" i="21" s="1"/>
  <c r="U21" i="21" s="1"/>
  <c r="G4" i="21"/>
  <c r="F4" i="21"/>
  <c r="AT3" i="21"/>
  <c r="R3" i="21"/>
  <c r="O3" i="21"/>
  <c r="P3" i="21" s="1"/>
  <c r="AF3" i="21" s="1"/>
  <c r="AO3" i="21" s="1"/>
  <c r="R23" i="20"/>
  <c r="O23" i="20"/>
  <c r="P23" i="20" s="1"/>
  <c r="G23" i="20"/>
  <c r="F23" i="20"/>
  <c r="R22" i="20"/>
  <c r="O22" i="20"/>
  <c r="P22" i="20" s="1"/>
  <c r="G22" i="20"/>
  <c r="F22" i="20"/>
  <c r="R21" i="20"/>
  <c r="O21" i="20"/>
  <c r="P21" i="20" s="1"/>
  <c r="G21" i="20"/>
  <c r="F21" i="20"/>
  <c r="R20" i="20"/>
  <c r="O20" i="20"/>
  <c r="P20" i="20" s="1"/>
  <c r="G20" i="20"/>
  <c r="F20" i="20"/>
  <c r="R19" i="20"/>
  <c r="O19" i="20"/>
  <c r="P19" i="20" s="1"/>
  <c r="G19" i="20"/>
  <c r="F19" i="20"/>
  <c r="R18" i="20"/>
  <c r="O18" i="20"/>
  <c r="P18" i="20" s="1"/>
  <c r="G18" i="20"/>
  <c r="F18" i="20"/>
  <c r="R17" i="20"/>
  <c r="O17" i="20"/>
  <c r="P17" i="20" s="1"/>
  <c r="G17" i="20"/>
  <c r="F17" i="20"/>
  <c r="R16" i="20"/>
  <c r="O16" i="20"/>
  <c r="P16" i="20" s="1"/>
  <c r="G16" i="20"/>
  <c r="F16" i="20"/>
  <c r="R15" i="20"/>
  <c r="O15" i="20"/>
  <c r="P15" i="20" s="1"/>
  <c r="G15" i="20"/>
  <c r="F15" i="20"/>
  <c r="R14" i="20"/>
  <c r="O14" i="20"/>
  <c r="P14" i="20" s="1"/>
  <c r="G14" i="20"/>
  <c r="F14" i="20"/>
  <c r="R13" i="20"/>
  <c r="O13" i="20"/>
  <c r="P13" i="20" s="1"/>
  <c r="G13" i="20"/>
  <c r="F13" i="20"/>
  <c r="R12" i="20"/>
  <c r="O12" i="20"/>
  <c r="P12" i="20" s="1"/>
  <c r="G12" i="20"/>
  <c r="F12" i="20"/>
  <c r="C12" i="20"/>
  <c r="R11" i="20"/>
  <c r="O11" i="20"/>
  <c r="P11" i="20" s="1"/>
  <c r="G11" i="20"/>
  <c r="F11" i="20"/>
  <c r="R10" i="20"/>
  <c r="O10" i="20"/>
  <c r="G10" i="20"/>
  <c r="F10" i="20"/>
  <c r="C10" i="20"/>
  <c r="V23" i="20" s="1"/>
  <c r="V9" i="20"/>
  <c r="O9" i="20"/>
  <c r="P9" i="20" s="1"/>
  <c r="G9" i="20"/>
  <c r="F9" i="20"/>
  <c r="V8" i="20"/>
  <c r="O8" i="20"/>
  <c r="P8" i="20" s="1"/>
  <c r="G8" i="20"/>
  <c r="F8" i="20"/>
  <c r="C8" i="20"/>
  <c r="Q11" i="20" s="1"/>
  <c r="B8" i="20"/>
  <c r="R7" i="20"/>
  <c r="O7" i="20"/>
  <c r="P7" i="20" s="1"/>
  <c r="G7" i="20"/>
  <c r="F7" i="20"/>
  <c r="R6" i="20"/>
  <c r="Q6" i="20"/>
  <c r="O6" i="20"/>
  <c r="P6" i="20" s="1"/>
  <c r="G6" i="20"/>
  <c r="F6" i="20"/>
  <c r="C6" i="20"/>
  <c r="R9" i="20" s="1"/>
  <c r="R5" i="20"/>
  <c r="Q5" i="20"/>
  <c r="O5" i="20"/>
  <c r="P5" i="20" s="1"/>
  <c r="G5" i="20"/>
  <c r="F5" i="20"/>
  <c r="C5" i="20"/>
  <c r="B5" i="20"/>
  <c r="W4" i="20"/>
  <c r="V4" i="20"/>
  <c r="Y4" i="20" s="1"/>
  <c r="R4" i="20"/>
  <c r="M20" i="20"/>
  <c r="U20" i="20" s="1"/>
  <c r="M19" i="20"/>
  <c r="U19" i="20" s="1"/>
  <c r="M14" i="20"/>
  <c r="U14" i="20" s="1"/>
  <c r="M13" i="20"/>
  <c r="U13" i="20" s="1"/>
  <c r="M8" i="20"/>
  <c r="U8" i="20" s="1"/>
  <c r="M7" i="20"/>
  <c r="U7" i="20" s="1"/>
  <c r="M4" i="20" a="1"/>
  <c r="M18" i="20" s="1"/>
  <c r="U18" i="20" s="1"/>
  <c r="G4" i="20"/>
  <c r="F4" i="20"/>
  <c r="AT3" i="20"/>
  <c r="R3" i="20"/>
  <c r="Q3" i="20"/>
  <c r="AG3" i="20" s="1"/>
  <c r="AP3" i="20" s="1"/>
  <c r="O3" i="20"/>
  <c r="AE3" i="20" s="1"/>
  <c r="V23" i="19"/>
  <c r="O23" i="19"/>
  <c r="P23" i="19" s="1"/>
  <c r="G23" i="19"/>
  <c r="F23" i="19"/>
  <c r="V22" i="19"/>
  <c r="O22" i="19"/>
  <c r="P22" i="19" s="1"/>
  <c r="G22" i="19"/>
  <c r="F22" i="19"/>
  <c r="V21" i="19"/>
  <c r="O21" i="19"/>
  <c r="P21" i="19" s="1"/>
  <c r="G21" i="19"/>
  <c r="F21" i="19"/>
  <c r="V20" i="19"/>
  <c r="O20" i="19"/>
  <c r="P20" i="19" s="1"/>
  <c r="G20" i="19"/>
  <c r="F20" i="19"/>
  <c r="V19" i="19"/>
  <c r="O19" i="19"/>
  <c r="P19" i="19" s="1"/>
  <c r="G19" i="19"/>
  <c r="F19" i="19"/>
  <c r="V18" i="19"/>
  <c r="O18" i="19"/>
  <c r="P18" i="19" s="1"/>
  <c r="G18" i="19"/>
  <c r="F18" i="19"/>
  <c r="V17" i="19"/>
  <c r="O17" i="19"/>
  <c r="P17" i="19" s="1"/>
  <c r="G17" i="19"/>
  <c r="F17" i="19"/>
  <c r="V16" i="19"/>
  <c r="O16" i="19"/>
  <c r="P16" i="19" s="1"/>
  <c r="G16" i="19"/>
  <c r="F16" i="19"/>
  <c r="V15" i="19"/>
  <c r="O15" i="19"/>
  <c r="P15" i="19" s="1"/>
  <c r="G15" i="19"/>
  <c r="F15" i="19"/>
  <c r="V14" i="19"/>
  <c r="O14" i="19"/>
  <c r="P14" i="19" s="1"/>
  <c r="G14" i="19"/>
  <c r="F14" i="19"/>
  <c r="V13" i="19"/>
  <c r="O13" i="19"/>
  <c r="P13" i="19" s="1"/>
  <c r="G13" i="19"/>
  <c r="F13" i="19"/>
  <c r="V12" i="19"/>
  <c r="O12" i="19"/>
  <c r="P12" i="19" s="1"/>
  <c r="G12" i="19"/>
  <c r="F12" i="19"/>
  <c r="C12" i="19"/>
  <c r="V11" i="19"/>
  <c r="O11" i="19"/>
  <c r="P11" i="19" s="1"/>
  <c r="G11" i="19"/>
  <c r="F11" i="19"/>
  <c r="O10" i="19"/>
  <c r="P10" i="19" s="1"/>
  <c r="G10" i="19"/>
  <c r="F10" i="19"/>
  <c r="C10" i="19"/>
  <c r="V10" i="19" s="1"/>
  <c r="V9" i="19"/>
  <c r="O9" i="19"/>
  <c r="G9" i="19"/>
  <c r="F9" i="19"/>
  <c r="V8" i="19"/>
  <c r="O8" i="19"/>
  <c r="G8" i="19"/>
  <c r="F8" i="19"/>
  <c r="C8" i="19"/>
  <c r="Q9" i="19" s="1"/>
  <c r="B8" i="19"/>
  <c r="V7" i="19"/>
  <c r="O7" i="19"/>
  <c r="P7" i="19" s="1"/>
  <c r="G7" i="19"/>
  <c r="F7" i="19"/>
  <c r="V6" i="19"/>
  <c r="O6" i="19"/>
  <c r="P6" i="19" s="1"/>
  <c r="G6" i="19"/>
  <c r="F6" i="19"/>
  <c r="C6" i="19"/>
  <c r="R8" i="19" s="1"/>
  <c r="V5" i="19"/>
  <c r="Q5" i="19"/>
  <c r="O5" i="19"/>
  <c r="P5" i="19" s="1"/>
  <c r="G5" i="19"/>
  <c r="F5" i="19"/>
  <c r="C5" i="19"/>
  <c r="B5" i="19"/>
  <c r="Y4" i="19"/>
  <c r="W4" i="19"/>
  <c r="V4" i="19"/>
  <c r="R4" i="19"/>
  <c r="M23" i="19"/>
  <c r="U23" i="19" s="1"/>
  <c r="M19" i="19"/>
  <c r="U19" i="19" s="1"/>
  <c r="M18" i="19"/>
  <c r="U18" i="19" s="1"/>
  <c r="M17" i="19"/>
  <c r="U17" i="19" s="1"/>
  <c r="M13" i="19"/>
  <c r="U13" i="19" s="1"/>
  <c r="M12" i="19"/>
  <c r="U12" i="19" s="1"/>
  <c r="M11" i="19"/>
  <c r="U11" i="19" s="1"/>
  <c r="M7" i="19"/>
  <c r="U7" i="19" s="1"/>
  <c r="M6" i="19"/>
  <c r="U6" i="19" s="1"/>
  <c r="M5" i="19"/>
  <c r="U5" i="19" s="1"/>
  <c r="M4" i="19" a="1"/>
  <c r="M22" i="19" s="1"/>
  <c r="U22" i="19" s="1"/>
  <c r="G4" i="19"/>
  <c r="F4" i="19"/>
  <c r="AT3" i="19"/>
  <c r="R3" i="19"/>
  <c r="Q3" i="19"/>
  <c r="AG3" i="19" s="1"/>
  <c r="AP3" i="19" s="1"/>
  <c r="O3" i="19"/>
  <c r="AE3" i="19" s="1"/>
  <c r="O23" i="18"/>
  <c r="G23" i="18"/>
  <c r="F23" i="18"/>
  <c r="O22" i="18"/>
  <c r="G22" i="18"/>
  <c r="F22" i="18"/>
  <c r="O21" i="18"/>
  <c r="G21" i="18"/>
  <c r="F21" i="18"/>
  <c r="O20" i="18"/>
  <c r="P20" i="18" s="1"/>
  <c r="G20" i="18"/>
  <c r="F20" i="18"/>
  <c r="O19" i="18"/>
  <c r="G19" i="18"/>
  <c r="F19" i="18"/>
  <c r="O18" i="18"/>
  <c r="G18" i="18"/>
  <c r="F18" i="18"/>
  <c r="O17" i="18"/>
  <c r="G17" i="18"/>
  <c r="F17" i="18"/>
  <c r="O16" i="18"/>
  <c r="G16" i="18"/>
  <c r="F16" i="18"/>
  <c r="O15" i="18"/>
  <c r="G15" i="18"/>
  <c r="F15" i="18"/>
  <c r="O14" i="18"/>
  <c r="G14" i="18"/>
  <c r="F14" i="18"/>
  <c r="O13" i="18"/>
  <c r="G13" i="18"/>
  <c r="F13" i="18"/>
  <c r="O12" i="18"/>
  <c r="G12" i="18"/>
  <c r="F12" i="18"/>
  <c r="C12" i="18"/>
  <c r="V11" i="18"/>
  <c r="O11" i="18"/>
  <c r="P11" i="18" s="1"/>
  <c r="G11" i="18"/>
  <c r="F11" i="18"/>
  <c r="V10" i="18"/>
  <c r="O10" i="18"/>
  <c r="G10" i="18"/>
  <c r="F10" i="18"/>
  <c r="C10" i="18"/>
  <c r="V8" i="18" s="1"/>
  <c r="V9" i="18"/>
  <c r="O9" i="18"/>
  <c r="G9" i="18"/>
  <c r="F9" i="18"/>
  <c r="O8" i="18"/>
  <c r="G8" i="18"/>
  <c r="F8" i="18"/>
  <c r="C8" i="18"/>
  <c r="Q23" i="18" s="1"/>
  <c r="B8" i="18"/>
  <c r="O7" i="18"/>
  <c r="G7" i="18"/>
  <c r="F7" i="18"/>
  <c r="Q6" i="18"/>
  <c r="O6" i="18"/>
  <c r="G6" i="18"/>
  <c r="F6" i="18"/>
  <c r="C6" i="18"/>
  <c r="R23" i="18" s="1"/>
  <c r="V5" i="18"/>
  <c r="Q5" i="18"/>
  <c r="O5" i="18"/>
  <c r="P5" i="18" s="1"/>
  <c r="G5" i="18"/>
  <c r="F5" i="18"/>
  <c r="C5" i="18"/>
  <c r="B5" i="18"/>
  <c r="W4" i="18"/>
  <c r="V4" i="18"/>
  <c r="Y4" i="18" s="1"/>
  <c r="M23" i="18"/>
  <c r="U23" i="18" s="1"/>
  <c r="M22" i="18"/>
  <c r="U22" i="18" s="1"/>
  <c r="M17" i="18"/>
  <c r="U17" i="18" s="1"/>
  <c r="M16" i="18"/>
  <c r="U16" i="18" s="1"/>
  <c r="M11" i="18"/>
  <c r="U11" i="18" s="1"/>
  <c r="M10" i="18"/>
  <c r="U10" i="18" s="1"/>
  <c r="M5" i="18"/>
  <c r="U5" i="18" s="1"/>
  <c r="M4" i="18"/>
  <c r="U4" i="18" s="1"/>
  <c r="X4" i="18" s="1"/>
  <c r="M4" i="18" a="1"/>
  <c r="M21" i="18" s="1"/>
  <c r="U21" i="18" s="1"/>
  <c r="G4" i="18"/>
  <c r="F4" i="18"/>
  <c r="AT3" i="18"/>
  <c r="Q3" i="18"/>
  <c r="AG3" i="18" s="1"/>
  <c r="AP3" i="18" s="1"/>
  <c r="O3" i="18"/>
  <c r="P3" i="18" s="1"/>
  <c r="AF3" i="18" s="1"/>
  <c r="AO3" i="18" s="1"/>
  <c r="R23" i="17"/>
  <c r="O23" i="17"/>
  <c r="P23" i="17" s="1"/>
  <c r="G23" i="17"/>
  <c r="F23" i="17"/>
  <c r="R22" i="17"/>
  <c r="O22" i="17"/>
  <c r="P22" i="17" s="1"/>
  <c r="G22" i="17"/>
  <c r="F22" i="17"/>
  <c r="R21" i="17"/>
  <c r="O21" i="17"/>
  <c r="P21" i="17" s="1"/>
  <c r="G21" i="17"/>
  <c r="F21" i="17"/>
  <c r="R20" i="17"/>
  <c r="O20" i="17"/>
  <c r="P20" i="17" s="1"/>
  <c r="G20" i="17"/>
  <c r="F20" i="17"/>
  <c r="R19" i="17"/>
  <c r="O19" i="17"/>
  <c r="P19" i="17" s="1"/>
  <c r="G19" i="17"/>
  <c r="F19" i="17"/>
  <c r="R18" i="17"/>
  <c r="O18" i="17"/>
  <c r="P18" i="17" s="1"/>
  <c r="G18" i="17"/>
  <c r="F18" i="17"/>
  <c r="R17" i="17"/>
  <c r="O17" i="17"/>
  <c r="P17" i="17" s="1"/>
  <c r="G17" i="17"/>
  <c r="F17" i="17"/>
  <c r="R16" i="17"/>
  <c r="O16" i="17"/>
  <c r="P16" i="17" s="1"/>
  <c r="G16" i="17"/>
  <c r="F16" i="17"/>
  <c r="R15" i="17"/>
  <c r="O15" i="17"/>
  <c r="P15" i="17" s="1"/>
  <c r="G15" i="17"/>
  <c r="F15" i="17"/>
  <c r="R14" i="17"/>
  <c r="O14" i="17"/>
  <c r="P14" i="17" s="1"/>
  <c r="G14" i="17"/>
  <c r="F14" i="17"/>
  <c r="R13" i="17"/>
  <c r="O13" i="17"/>
  <c r="P13" i="17" s="1"/>
  <c r="G13" i="17"/>
  <c r="F13" i="17"/>
  <c r="R12" i="17"/>
  <c r="O12" i="17"/>
  <c r="P12" i="17" s="1"/>
  <c r="G12" i="17"/>
  <c r="F12" i="17"/>
  <c r="C12" i="17"/>
  <c r="R11" i="17"/>
  <c r="O11" i="17"/>
  <c r="G11" i="17"/>
  <c r="F11" i="17"/>
  <c r="R10" i="17"/>
  <c r="O10" i="17"/>
  <c r="G10" i="17"/>
  <c r="F10" i="17"/>
  <c r="C10" i="17"/>
  <c r="V23" i="17" s="1"/>
  <c r="V9" i="17"/>
  <c r="R9" i="17"/>
  <c r="O9" i="17"/>
  <c r="P9" i="17" s="1"/>
  <c r="G9" i="17"/>
  <c r="F9" i="17"/>
  <c r="V8" i="17"/>
  <c r="R8" i="17"/>
  <c r="O8" i="17"/>
  <c r="P8" i="17" s="1"/>
  <c r="G8" i="17"/>
  <c r="F8" i="17"/>
  <c r="C8" i="17"/>
  <c r="Q11" i="17" s="1"/>
  <c r="B8" i="17"/>
  <c r="R7" i="17"/>
  <c r="O7" i="17"/>
  <c r="P7" i="17" s="1"/>
  <c r="G7" i="17"/>
  <c r="F7" i="17"/>
  <c r="R6" i="17"/>
  <c r="Q6" i="17"/>
  <c r="O6" i="17"/>
  <c r="P6" i="17" s="1"/>
  <c r="G6" i="17"/>
  <c r="F6" i="17"/>
  <c r="R5" i="17"/>
  <c r="Q5" i="17"/>
  <c r="O5" i="17"/>
  <c r="P5" i="17" s="1"/>
  <c r="G5" i="17"/>
  <c r="F5" i="17"/>
  <c r="C5" i="17"/>
  <c r="B5" i="17"/>
  <c r="W4" i="17"/>
  <c r="R4" i="17"/>
  <c r="M23" i="17"/>
  <c r="U23" i="17" s="1"/>
  <c r="M20" i="17"/>
  <c r="U20" i="17" s="1"/>
  <c r="M19" i="17"/>
  <c r="U19" i="17" s="1"/>
  <c r="M18" i="17"/>
  <c r="U18" i="17" s="1"/>
  <c r="M17" i="17"/>
  <c r="U17" i="17" s="1"/>
  <c r="M16" i="17"/>
  <c r="U16" i="17" s="1"/>
  <c r="M14" i="17"/>
  <c r="U14" i="17" s="1"/>
  <c r="M13" i="17"/>
  <c r="U13" i="17" s="1"/>
  <c r="M12" i="17"/>
  <c r="U12" i="17" s="1"/>
  <c r="M11" i="17"/>
  <c r="U11" i="17" s="1"/>
  <c r="M10" i="17"/>
  <c r="U10" i="17" s="1"/>
  <c r="M8" i="17"/>
  <c r="U8" i="17" s="1"/>
  <c r="M7" i="17"/>
  <c r="U7" i="17" s="1"/>
  <c r="M6" i="17"/>
  <c r="U6" i="17" s="1"/>
  <c r="M5" i="17"/>
  <c r="U5" i="17" s="1"/>
  <c r="M4" i="17"/>
  <c r="U4" i="17" s="1"/>
  <c r="X4" i="17" s="1"/>
  <c r="M4" i="17" a="1"/>
  <c r="M22" i="17" s="1"/>
  <c r="U22" i="17" s="1"/>
  <c r="G4" i="17"/>
  <c r="F4" i="17"/>
  <c r="AT3" i="17"/>
  <c r="R3" i="17"/>
  <c r="Q3" i="17"/>
  <c r="AG3" i="17" s="1"/>
  <c r="AP3" i="17" s="1"/>
  <c r="O3" i="17"/>
  <c r="AE3" i="17" s="1"/>
  <c r="V23" i="16"/>
  <c r="O23" i="16"/>
  <c r="P23" i="16" s="1"/>
  <c r="G23" i="16"/>
  <c r="F23" i="16"/>
  <c r="V22" i="16"/>
  <c r="O22" i="16"/>
  <c r="P22" i="16" s="1"/>
  <c r="G22" i="16"/>
  <c r="F22" i="16"/>
  <c r="V21" i="16"/>
  <c r="O21" i="16"/>
  <c r="P21" i="16" s="1"/>
  <c r="G21" i="16"/>
  <c r="F21" i="16"/>
  <c r="V20" i="16"/>
  <c r="O20" i="16"/>
  <c r="P20" i="16" s="1"/>
  <c r="G20" i="16"/>
  <c r="F20" i="16"/>
  <c r="V19" i="16"/>
  <c r="O19" i="16"/>
  <c r="P19" i="16" s="1"/>
  <c r="G19" i="16"/>
  <c r="F19" i="16"/>
  <c r="V18" i="16"/>
  <c r="O18" i="16"/>
  <c r="P18" i="16" s="1"/>
  <c r="G18" i="16"/>
  <c r="F18" i="16"/>
  <c r="V17" i="16"/>
  <c r="O17" i="16"/>
  <c r="P17" i="16" s="1"/>
  <c r="G17" i="16"/>
  <c r="F17" i="16"/>
  <c r="V16" i="16"/>
  <c r="O16" i="16"/>
  <c r="P16" i="16" s="1"/>
  <c r="G16" i="16"/>
  <c r="F16" i="16"/>
  <c r="V15" i="16"/>
  <c r="O15" i="16"/>
  <c r="P15" i="16" s="1"/>
  <c r="G15" i="16"/>
  <c r="F15" i="16"/>
  <c r="V14" i="16"/>
  <c r="O14" i="16"/>
  <c r="P14" i="16" s="1"/>
  <c r="G14" i="16"/>
  <c r="F14" i="16"/>
  <c r="V13" i="16"/>
  <c r="O13" i="16"/>
  <c r="P13" i="16" s="1"/>
  <c r="G13" i="16"/>
  <c r="F13" i="16"/>
  <c r="V12" i="16"/>
  <c r="O12" i="16"/>
  <c r="P12" i="16" s="1"/>
  <c r="G12" i="16"/>
  <c r="F12" i="16"/>
  <c r="C12" i="16"/>
  <c r="V11" i="16"/>
  <c r="O11" i="16"/>
  <c r="P11" i="16" s="1"/>
  <c r="G11" i="16"/>
  <c r="F11" i="16"/>
  <c r="V10" i="16"/>
  <c r="O10" i="16"/>
  <c r="G10" i="16"/>
  <c r="F10" i="16"/>
  <c r="C10" i="16"/>
  <c r="V9" i="16"/>
  <c r="O9" i="16"/>
  <c r="G9" i="16"/>
  <c r="F9" i="16"/>
  <c r="V8" i="16"/>
  <c r="O8" i="16"/>
  <c r="G8" i="16"/>
  <c r="F8" i="16"/>
  <c r="C8" i="16"/>
  <c r="Q23" i="16" s="1"/>
  <c r="B8" i="16"/>
  <c r="V7" i="16"/>
  <c r="O7" i="16"/>
  <c r="P7" i="16" s="1"/>
  <c r="G7" i="16"/>
  <c r="F7" i="16"/>
  <c r="V6" i="16"/>
  <c r="Q6" i="16"/>
  <c r="O6" i="16"/>
  <c r="P6" i="16" s="1"/>
  <c r="G6" i="16"/>
  <c r="F6" i="16"/>
  <c r="C6" i="16"/>
  <c r="R23" i="16" s="1"/>
  <c r="V5" i="16"/>
  <c r="Q5" i="16"/>
  <c r="O5" i="16"/>
  <c r="P5" i="16" s="1"/>
  <c r="G5" i="16"/>
  <c r="F5" i="16"/>
  <c r="C5" i="16"/>
  <c r="P9" i="16" s="1"/>
  <c r="B5" i="16"/>
  <c r="Y4" i="16"/>
  <c r="W4" i="16"/>
  <c r="V4" i="16"/>
  <c r="R4" i="16"/>
  <c r="M23" i="16"/>
  <c r="U23" i="16" s="1"/>
  <c r="M22" i="16"/>
  <c r="U22" i="16" s="1"/>
  <c r="M18" i="16"/>
  <c r="U18" i="16" s="1"/>
  <c r="M17" i="16"/>
  <c r="U17" i="16" s="1"/>
  <c r="M16" i="16"/>
  <c r="U16" i="16" s="1"/>
  <c r="M12" i="16"/>
  <c r="U12" i="16" s="1"/>
  <c r="M11" i="16"/>
  <c r="U11" i="16" s="1"/>
  <c r="M10" i="16"/>
  <c r="U10" i="16" s="1"/>
  <c r="M6" i="16"/>
  <c r="U6" i="16" s="1"/>
  <c r="M5" i="16"/>
  <c r="U5" i="16" s="1"/>
  <c r="M4" i="16"/>
  <c r="U4" i="16" s="1"/>
  <c r="X4" i="16" s="1"/>
  <c r="AH4" i="16" s="1"/>
  <c r="M4" i="16" a="1"/>
  <c r="M21" i="16" s="1"/>
  <c r="U21" i="16" s="1"/>
  <c r="G4" i="16"/>
  <c r="F4" i="16"/>
  <c r="AT3" i="16"/>
  <c r="Q3" i="16"/>
  <c r="AG3" i="16" s="1"/>
  <c r="AP3" i="16" s="1"/>
  <c r="O3" i="16"/>
  <c r="AE3" i="16" s="1"/>
  <c r="R23" i="15"/>
  <c r="O23" i="15"/>
  <c r="G23" i="15"/>
  <c r="F23" i="15"/>
  <c r="R22" i="15"/>
  <c r="O22" i="15"/>
  <c r="G22" i="15"/>
  <c r="F22" i="15"/>
  <c r="R21" i="15"/>
  <c r="O21" i="15"/>
  <c r="G21" i="15"/>
  <c r="F21" i="15"/>
  <c r="R20" i="15"/>
  <c r="O20" i="15"/>
  <c r="G20" i="15"/>
  <c r="F20" i="15"/>
  <c r="R19" i="15"/>
  <c r="O19" i="15"/>
  <c r="G19" i="15"/>
  <c r="F19" i="15"/>
  <c r="R18" i="15"/>
  <c r="O18" i="15"/>
  <c r="G18" i="15"/>
  <c r="F18" i="15"/>
  <c r="R17" i="15"/>
  <c r="O17" i="15"/>
  <c r="G17" i="15"/>
  <c r="F17" i="15"/>
  <c r="R16" i="15"/>
  <c r="O16" i="15"/>
  <c r="G16" i="15"/>
  <c r="F16" i="15"/>
  <c r="R15" i="15"/>
  <c r="O15" i="15"/>
  <c r="G15" i="15"/>
  <c r="F15" i="15"/>
  <c r="R14" i="15"/>
  <c r="O14" i="15"/>
  <c r="G14" i="15"/>
  <c r="F14" i="15"/>
  <c r="R13" i="15"/>
  <c r="O13" i="15"/>
  <c r="G13" i="15"/>
  <c r="F13" i="15"/>
  <c r="R12" i="15"/>
  <c r="O12" i="15"/>
  <c r="G12" i="15"/>
  <c r="F12" i="15"/>
  <c r="C12" i="15"/>
  <c r="R11" i="15"/>
  <c r="O11" i="15"/>
  <c r="P11" i="15" s="1"/>
  <c r="G11" i="15"/>
  <c r="F11" i="15"/>
  <c r="O10" i="15"/>
  <c r="P10" i="15" s="1"/>
  <c r="G10" i="15"/>
  <c r="F10" i="15"/>
  <c r="C10" i="15"/>
  <c r="V23" i="15" s="1"/>
  <c r="V9" i="15"/>
  <c r="O9" i="15"/>
  <c r="P9" i="15" s="1"/>
  <c r="G9" i="15"/>
  <c r="F9" i="15"/>
  <c r="V8" i="15"/>
  <c r="O8" i="15"/>
  <c r="G8" i="15"/>
  <c r="F8" i="15"/>
  <c r="C8" i="15"/>
  <c r="Q11" i="15" s="1"/>
  <c r="B8" i="15"/>
  <c r="R7" i="15"/>
  <c r="O7" i="15"/>
  <c r="G7" i="15"/>
  <c r="F7" i="15"/>
  <c r="R6" i="15"/>
  <c r="Q6" i="15"/>
  <c r="O6" i="15"/>
  <c r="G6" i="15"/>
  <c r="F6" i="15"/>
  <c r="C6" i="15"/>
  <c r="R10" i="15" s="1"/>
  <c r="R5" i="15"/>
  <c r="Q5" i="15"/>
  <c r="O5" i="15"/>
  <c r="P5" i="15" s="1"/>
  <c r="G5" i="15"/>
  <c r="F5" i="15"/>
  <c r="C5" i="15"/>
  <c r="B5" i="15"/>
  <c r="W4" i="15"/>
  <c r="V4" i="15"/>
  <c r="Y4" i="15" s="1"/>
  <c r="M4" i="15" a="1"/>
  <c r="M20" i="15" s="1"/>
  <c r="U20" i="15" s="1"/>
  <c r="G4" i="15"/>
  <c r="F4" i="15"/>
  <c r="AT3" i="15"/>
  <c r="R3" i="15"/>
  <c r="Q3" i="15"/>
  <c r="AG3" i="15" s="1"/>
  <c r="AP3" i="15" s="1"/>
  <c r="O3" i="15"/>
  <c r="P3" i="15" s="1"/>
  <c r="AF3" i="15" s="1"/>
  <c r="AO3" i="15" s="1"/>
  <c r="V23" i="14"/>
  <c r="O23" i="14"/>
  <c r="P23" i="14" s="1"/>
  <c r="G23" i="14"/>
  <c r="F23" i="14"/>
  <c r="V22" i="14"/>
  <c r="O22" i="14"/>
  <c r="P22" i="14" s="1"/>
  <c r="G22" i="14"/>
  <c r="F22" i="14"/>
  <c r="V21" i="14"/>
  <c r="O21" i="14"/>
  <c r="P21" i="14" s="1"/>
  <c r="G21" i="14"/>
  <c r="F21" i="14"/>
  <c r="V20" i="14"/>
  <c r="O20" i="14"/>
  <c r="P20" i="14" s="1"/>
  <c r="G20" i="14"/>
  <c r="F20" i="14"/>
  <c r="V19" i="14"/>
  <c r="O19" i="14"/>
  <c r="P19" i="14" s="1"/>
  <c r="G19" i="14"/>
  <c r="F19" i="14"/>
  <c r="V18" i="14"/>
  <c r="O18" i="14"/>
  <c r="P18" i="14" s="1"/>
  <c r="G18" i="14"/>
  <c r="F18" i="14"/>
  <c r="V17" i="14"/>
  <c r="O17" i="14"/>
  <c r="P17" i="14" s="1"/>
  <c r="G17" i="14"/>
  <c r="F17" i="14"/>
  <c r="V16" i="14"/>
  <c r="O16" i="14"/>
  <c r="P16" i="14" s="1"/>
  <c r="G16" i="14"/>
  <c r="F16" i="14"/>
  <c r="V15" i="14"/>
  <c r="O15" i="14"/>
  <c r="P15" i="14" s="1"/>
  <c r="G15" i="14"/>
  <c r="F15" i="14"/>
  <c r="V14" i="14"/>
  <c r="O14" i="14"/>
  <c r="P14" i="14" s="1"/>
  <c r="G14" i="14"/>
  <c r="F14" i="14"/>
  <c r="V13" i="14"/>
  <c r="O13" i="14"/>
  <c r="P13" i="14" s="1"/>
  <c r="G13" i="14"/>
  <c r="F13" i="14"/>
  <c r="V12" i="14"/>
  <c r="O12" i="14"/>
  <c r="P12" i="14" s="1"/>
  <c r="G12" i="14"/>
  <c r="F12" i="14"/>
  <c r="C12" i="14"/>
  <c r="R11" i="14"/>
  <c r="O11" i="14"/>
  <c r="P11" i="14" s="1"/>
  <c r="G11" i="14"/>
  <c r="F11" i="14"/>
  <c r="R10" i="14"/>
  <c r="O10" i="14"/>
  <c r="G10" i="14"/>
  <c r="F10" i="14"/>
  <c r="C10" i="14"/>
  <c r="V11" i="14" s="1"/>
  <c r="V9" i="14"/>
  <c r="R9" i="14"/>
  <c r="O9" i="14"/>
  <c r="P9" i="14" s="1"/>
  <c r="G9" i="14"/>
  <c r="F9" i="14"/>
  <c r="V8" i="14"/>
  <c r="O8" i="14"/>
  <c r="P8" i="14" s="1"/>
  <c r="G8" i="14"/>
  <c r="F8" i="14"/>
  <c r="C8" i="14"/>
  <c r="Q18" i="14" s="1"/>
  <c r="B8" i="14"/>
  <c r="V7" i="14"/>
  <c r="O7" i="14"/>
  <c r="P7" i="14" s="1"/>
  <c r="G7" i="14"/>
  <c r="F7" i="14"/>
  <c r="V6" i="14"/>
  <c r="Q6" i="14"/>
  <c r="O6" i="14"/>
  <c r="P6" i="14" s="1"/>
  <c r="G6" i="14"/>
  <c r="F6" i="14"/>
  <c r="C6" i="14"/>
  <c r="R8" i="14" s="1"/>
  <c r="V5" i="14"/>
  <c r="R5" i="14"/>
  <c r="Q5" i="14"/>
  <c r="O5" i="14"/>
  <c r="P5" i="14" s="1"/>
  <c r="G5" i="14"/>
  <c r="F5" i="14"/>
  <c r="C5" i="14"/>
  <c r="B5" i="14"/>
  <c r="Y4" i="14"/>
  <c r="W4" i="14"/>
  <c r="V4" i="14"/>
  <c r="R4" i="14"/>
  <c r="M20" i="14"/>
  <c r="U20" i="14" s="1"/>
  <c r="M19" i="14"/>
  <c r="U19" i="14" s="1"/>
  <c r="M18" i="14"/>
  <c r="U18" i="14" s="1"/>
  <c r="M14" i="14"/>
  <c r="U14" i="14" s="1"/>
  <c r="M13" i="14"/>
  <c r="U13" i="14" s="1"/>
  <c r="M12" i="14"/>
  <c r="U12" i="14" s="1"/>
  <c r="M8" i="14"/>
  <c r="U8" i="14" s="1"/>
  <c r="M7" i="14"/>
  <c r="U7" i="14" s="1"/>
  <c r="M6" i="14"/>
  <c r="U6" i="14" s="1"/>
  <c r="M4" i="14" a="1"/>
  <c r="M23" i="14" s="1"/>
  <c r="U23" i="14" s="1"/>
  <c r="G4" i="14"/>
  <c r="F4" i="14"/>
  <c r="AT3" i="14"/>
  <c r="AQ3" i="14"/>
  <c r="AH3" i="14"/>
  <c r="R3" i="14"/>
  <c r="Q3" i="14"/>
  <c r="AG3" i="14" s="1"/>
  <c r="AP3" i="14" s="1"/>
  <c r="O3" i="14"/>
  <c r="AE3" i="14" s="1"/>
  <c r="AN3" i="14" s="1"/>
  <c r="V23" i="13"/>
  <c r="R23" i="13"/>
  <c r="O23" i="13"/>
  <c r="P23" i="13" s="1"/>
  <c r="G23" i="13"/>
  <c r="F23" i="13"/>
  <c r="V22" i="13"/>
  <c r="R22" i="13"/>
  <c r="O22" i="13"/>
  <c r="G22" i="13"/>
  <c r="F22" i="13"/>
  <c r="V21" i="13"/>
  <c r="R21" i="13"/>
  <c r="O21" i="13"/>
  <c r="G21" i="13"/>
  <c r="F21" i="13"/>
  <c r="V20" i="13"/>
  <c r="R20" i="13"/>
  <c r="O20" i="13"/>
  <c r="P20" i="13" s="1"/>
  <c r="G20" i="13"/>
  <c r="F20" i="13"/>
  <c r="V19" i="13"/>
  <c r="R19" i="13"/>
  <c r="O19" i="13"/>
  <c r="G19" i="13"/>
  <c r="F19" i="13"/>
  <c r="V18" i="13"/>
  <c r="R18" i="13"/>
  <c r="O18" i="13"/>
  <c r="G18" i="13"/>
  <c r="F18" i="13"/>
  <c r="V17" i="13"/>
  <c r="R17" i="13"/>
  <c r="O17" i="13"/>
  <c r="P17" i="13" s="1"/>
  <c r="G17" i="13"/>
  <c r="F17" i="13"/>
  <c r="V16" i="13"/>
  <c r="R16" i="13"/>
  <c r="O16" i="13"/>
  <c r="G16" i="13"/>
  <c r="F16" i="13"/>
  <c r="V15" i="13"/>
  <c r="R15" i="13"/>
  <c r="O15" i="13"/>
  <c r="G15" i="13"/>
  <c r="F15" i="13"/>
  <c r="V14" i="13"/>
  <c r="R14" i="13"/>
  <c r="O14" i="13"/>
  <c r="P14" i="13" s="1"/>
  <c r="G14" i="13"/>
  <c r="F14" i="13"/>
  <c r="V13" i="13"/>
  <c r="R13" i="13"/>
  <c r="O13" i="13"/>
  <c r="G13" i="13"/>
  <c r="F13" i="13"/>
  <c r="V12" i="13"/>
  <c r="R12" i="13"/>
  <c r="O12" i="13"/>
  <c r="G12" i="13"/>
  <c r="F12" i="13"/>
  <c r="C12" i="13"/>
  <c r="V11" i="13"/>
  <c r="R11" i="13"/>
  <c r="O11" i="13"/>
  <c r="P11" i="13" s="1"/>
  <c r="G11" i="13"/>
  <c r="F11" i="13"/>
  <c r="V10" i="13"/>
  <c r="R10" i="13"/>
  <c r="O10" i="13"/>
  <c r="P10" i="13" s="1"/>
  <c r="G10" i="13"/>
  <c r="F10" i="13"/>
  <c r="C10" i="13"/>
  <c r="V9" i="13"/>
  <c r="R9" i="13"/>
  <c r="O9" i="13"/>
  <c r="P9" i="13" s="1"/>
  <c r="G9" i="13"/>
  <c r="F9" i="13"/>
  <c r="V8" i="13"/>
  <c r="R8" i="13"/>
  <c r="O8" i="13"/>
  <c r="G8" i="13"/>
  <c r="F8" i="13"/>
  <c r="C8" i="13"/>
  <c r="Q10" i="13" s="1"/>
  <c r="B8" i="13"/>
  <c r="V7" i="13"/>
  <c r="R7" i="13"/>
  <c r="O7" i="13"/>
  <c r="P7" i="13" s="1"/>
  <c r="G7" i="13"/>
  <c r="F7" i="13"/>
  <c r="V6" i="13"/>
  <c r="R6" i="13"/>
  <c r="O6" i="13"/>
  <c r="P6" i="13" s="1"/>
  <c r="G6" i="13"/>
  <c r="F6" i="13"/>
  <c r="V5" i="13"/>
  <c r="R5" i="13"/>
  <c r="O5" i="13"/>
  <c r="P5" i="13" s="1"/>
  <c r="G5" i="13"/>
  <c r="F5" i="13"/>
  <c r="C5" i="13"/>
  <c r="B5" i="13"/>
  <c r="W4" i="13"/>
  <c r="V4" i="13"/>
  <c r="Y4" i="13" s="1"/>
  <c r="R4" i="13"/>
  <c r="M4" i="13" a="1"/>
  <c r="M19" i="13" s="1"/>
  <c r="U19" i="13" s="1"/>
  <c r="G4" i="13"/>
  <c r="F4" i="13"/>
  <c r="AT3" i="13"/>
  <c r="R3" i="13"/>
  <c r="Q3" i="13"/>
  <c r="AG3" i="13" s="1"/>
  <c r="AP3" i="13" s="1"/>
  <c r="O3" i="13"/>
  <c r="P3" i="13" s="1"/>
  <c r="AF3" i="13" s="1"/>
  <c r="AO3" i="13" s="1"/>
  <c r="V23" i="12"/>
  <c r="O23" i="12"/>
  <c r="P23" i="12" s="1"/>
  <c r="G23" i="12"/>
  <c r="F23" i="12"/>
  <c r="V22" i="12"/>
  <c r="O22" i="12"/>
  <c r="P22" i="12" s="1"/>
  <c r="G22" i="12"/>
  <c r="F22" i="12"/>
  <c r="V21" i="12"/>
  <c r="O21" i="12"/>
  <c r="P21" i="12" s="1"/>
  <c r="G21" i="12"/>
  <c r="F21" i="12"/>
  <c r="V20" i="12"/>
  <c r="O20" i="12"/>
  <c r="P20" i="12" s="1"/>
  <c r="G20" i="12"/>
  <c r="F20" i="12"/>
  <c r="V19" i="12"/>
  <c r="O19" i="12"/>
  <c r="P19" i="12" s="1"/>
  <c r="G19" i="12"/>
  <c r="F19" i="12"/>
  <c r="V18" i="12"/>
  <c r="O18" i="12"/>
  <c r="P18" i="12" s="1"/>
  <c r="G18" i="12"/>
  <c r="F18" i="12"/>
  <c r="V17" i="12"/>
  <c r="O17" i="12"/>
  <c r="P17" i="12" s="1"/>
  <c r="G17" i="12"/>
  <c r="F17" i="12"/>
  <c r="V16" i="12"/>
  <c r="O16" i="12"/>
  <c r="P16" i="12" s="1"/>
  <c r="G16" i="12"/>
  <c r="F16" i="12"/>
  <c r="V15" i="12"/>
  <c r="O15" i="12"/>
  <c r="P15" i="12" s="1"/>
  <c r="G15" i="12"/>
  <c r="F15" i="12"/>
  <c r="V14" i="12"/>
  <c r="O14" i="12"/>
  <c r="P14" i="12" s="1"/>
  <c r="G14" i="12"/>
  <c r="F14" i="12"/>
  <c r="V13" i="12"/>
  <c r="O13" i="12"/>
  <c r="P13" i="12" s="1"/>
  <c r="G13" i="12"/>
  <c r="F13" i="12"/>
  <c r="V12" i="12"/>
  <c r="O12" i="12"/>
  <c r="P12" i="12" s="1"/>
  <c r="G12" i="12"/>
  <c r="F12" i="12"/>
  <c r="C12" i="12"/>
  <c r="R11" i="12"/>
  <c r="O11" i="12"/>
  <c r="G11" i="12"/>
  <c r="F11" i="12"/>
  <c r="V10" i="12"/>
  <c r="R10" i="12"/>
  <c r="O10" i="12"/>
  <c r="P10" i="12" s="1"/>
  <c r="G10" i="12"/>
  <c r="F10" i="12"/>
  <c r="C10" i="12"/>
  <c r="V11" i="12" s="1"/>
  <c r="V9" i="12"/>
  <c r="R9" i="12"/>
  <c r="O9" i="12"/>
  <c r="G9" i="12"/>
  <c r="F9" i="12"/>
  <c r="V8" i="12"/>
  <c r="O8" i="12"/>
  <c r="P8" i="12" s="1"/>
  <c r="G8" i="12"/>
  <c r="F8" i="12"/>
  <c r="C8" i="12"/>
  <c r="Q9" i="12" s="1"/>
  <c r="B8" i="12"/>
  <c r="V7" i="12"/>
  <c r="O7" i="12"/>
  <c r="P7" i="12" s="1"/>
  <c r="G7" i="12"/>
  <c r="F7" i="12"/>
  <c r="V6" i="12"/>
  <c r="O6" i="12"/>
  <c r="P6" i="12" s="1"/>
  <c r="G6" i="12"/>
  <c r="F6" i="12"/>
  <c r="C6" i="12"/>
  <c r="R8" i="12" s="1"/>
  <c r="V5" i="12"/>
  <c r="R5" i="12"/>
  <c r="Q5" i="12"/>
  <c r="O5" i="12"/>
  <c r="G5" i="12"/>
  <c r="F5" i="12"/>
  <c r="C5" i="12"/>
  <c r="B5" i="12"/>
  <c r="W4" i="12"/>
  <c r="Y4" i="12" s="1"/>
  <c r="V4" i="12"/>
  <c r="R4" i="12"/>
  <c r="M23" i="12"/>
  <c r="U23" i="12" s="1"/>
  <c r="M22" i="12"/>
  <c r="U22" i="12" s="1"/>
  <c r="M20" i="12"/>
  <c r="U20" i="12" s="1"/>
  <c r="M19" i="12"/>
  <c r="U19" i="12" s="1"/>
  <c r="M18" i="12"/>
  <c r="U18" i="12" s="1"/>
  <c r="M17" i="12"/>
  <c r="U17" i="12" s="1"/>
  <c r="M16" i="12"/>
  <c r="U16" i="12" s="1"/>
  <c r="M14" i="12"/>
  <c r="U14" i="12" s="1"/>
  <c r="M13" i="12"/>
  <c r="U13" i="12" s="1"/>
  <c r="M12" i="12"/>
  <c r="U12" i="12" s="1"/>
  <c r="M11" i="12"/>
  <c r="U11" i="12" s="1"/>
  <c r="M10" i="12"/>
  <c r="U10" i="12" s="1"/>
  <c r="M8" i="12"/>
  <c r="U8" i="12" s="1"/>
  <c r="M7" i="12"/>
  <c r="U7" i="12" s="1"/>
  <c r="M6" i="12"/>
  <c r="U6" i="12" s="1"/>
  <c r="M5" i="12"/>
  <c r="U5" i="12" s="1"/>
  <c r="M4" i="12"/>
  <c r="U4" i="12" s="1"/>
  <c r="X4" i="12" s="1"/>
  <c r="M4" i="12" a="1"/>
  <c r="M21" i="12" s="1"/>
  <c r="U21" i="12" s="1"/>
  <c r="G4" i="12"/>
  <c r="F4" i="12"/>
  <c r="AT3" i="12"/>
  <c r="R3" i="12"/>
  <c r="Q3" i="12"/>
  <c r="AG3" i="12" s="1"/>
  <c r="AP3" i="12" s="1"/>
  <c r="O3" i="12"/>
  <c r="P3" i="12" s="1"/>
  <c r="AF3" i="12" s="1"/>
  <c r="AO3" i="12" s="1"/>
  <c r="V23" i="11"/>
  <c r="O23" i="11"/>
  <c r="P23" i="11" s="1"/>
  <c r="G23" i="11"/>
  <c r="F23" i="11"/>
  <c r="V22" i="11"/>
  <c r="O22" i="11"/>
  <c r="P22" i="11" s="1"/>
  <c r="G22" i="11"/>
  <c r="F22" i="11"/>
  <c r="V21" i="11"/>
  <c r="O21" i="11"/>
  <c r="P21" i="11" s="1"/>
  <c r="G21" i="11"/>
  <c r="F21" i="11"/>
  <c r="V20" i="11"/>
  <c r="O20" i="11"/>
  <c r="P20" i="11" s="1"/>
  <c r="G20" i="11"/>
  <c r="F20" i="11"/>
  <c r="V19" i="11"/>
  <c r="O19" i="11"/>
  <c r="P19" i="11" s="1"/>
  <c r="G19" i="11"/>
  <c r="F19" i="11"/>
  <c r="V18" i="11"/>
  <c r="O18" i="11"/>
  <c r="P18" i="11" s="1"/>
  <c r="G18" i="11"/>
  <c r="F18" i="11"/>
  <c r="V17" i="11"/>
  <c r="O17" i="11"/>
  <c r="P17" i="11" s="1"/>
  <c r="G17" i="11"/>
  <c r="F17" i="11"/>
  <c r="V16" i="11"/>
  <c r="O16" i="11"/>
  <c r="P16" i="11" s="1"/>
  <c r="G16" i="11"/>
  <c r="F16" i="11"/>
  <c r="V15" i="11"/>
  <c r="O15" i="11"/>
  <c r="P15" i="11" s="1"/>
  <c r="G15" i="11"/>
  <c r="F15" i="11"/>
  <c r="V14" i="11"/>
  <c r="O14" i="11"/>
  <c r="P14" i="11" s="1"/>
  <c r="G14" i="11"/>
  <c r="F14" i="11"/>
  <c r="V13" i="11"/>
  <c r="O13" i="11"/>
  <c r="P13" i="11" s="1"/>
  <c r="G13" i="11"/>
  <c r="F13" i="11"/>
  <c r="V12" i="11"/>
  <c r="O12" i="11"/>
  <c r="P12" i="11" s="1"/>
  <c r="G12" i="11"/>
  <c r="F12" i="11"/>
  <c r="C12" i="11"/>
  <c r="V11" i="11"/>
  <c r="O11" i="11"/>
  <c r="P11" i="11" s="1"/>
  <c r="G11" i="11"/>
  <c r="F11" i="11"/>
  <c r="V10" i="11"/>
  <c r="O10" i="11"/>
  <c r="P10" i="11" s="1"/>
  <c r="G10" i="11"/>
  <c r="F10" i="11"/>
  <c r="C10" i="11"/>
  <c r="V9" i="11"/>
  <c r="O9" i="11"/>
  <c r="G9" i="11"/>
  <c r="F9" i="11"/>
  <c r="V8" i="11"/>
  <c r="O8" i="11"/>
  <c r="P8" i="11" s="1"/>
  <c r="G8" i="11"/>
  <c r="F8" i="11"/>
  <c r="C8" i="11"/>
  <c r="Q11" i="11" s="1"/>
  <c r="B8" i="11"/>
  <c r="V7" i="11"/>
  <c r="O7" i="11"/>
  <c r="P7" i="11" s="1"/>
  <c r="G7" i="11"/>
  <c r="F7" i="11"/>
  <c r="V6" i="11"/>
  <c r="Q6" i="11"/>
  <c r="O6" i="11"/>
  <c r="P6" i="11" s="1"/>
  <c r="G6" i="11"/>
  <c r="F6" i="11"/>
  <c r="C6" i="11"/>
  <c r="R23" i="11" s="1"/>
  <c r="V5" i="11"/>
  <c r="Q5" i="11"/>
  <c r="O5" i="11"/>
  <c r="P5" i="11" s="1"/>
  <c r="G5" i="11"/>
  <c r="F5" i="11"/>
  <c r="C5" i="11"/>
  <c r="B5" i="11"/>
  <c r="Y4" i="11"/>
  <c r="W4" i="11"/>
  <c r="V4" i="11"/>
  <c r="M23" i="11"/>
  <c r="U23" i="11" s="1"/>
  <c r="M22" i="11"/>
  <c r="U22" i="11" s="1"/>
  <c r="M20" i="11"/>
  <c r="U20" i="11" s="1"/>
  <c r="M18" i="11"/>
  <c r="U18" i="11" s="1"/>
  <c r="M17" i="11"/>
  <c r="U17" i="11" s="1"/>
  <c r="M16" i="11"/>
  <c r="U16" i="11" s="1"/>
  <c r="M14" i="11"/>
  <c r="U14" i="11" s="1"/>
  <c r="M12" i="11"/>
  <c r="U12" i="11" s="1"/>
  <c r="M11" i="11"/>
  <c r="U11" i="11" s="1"/>
  <c r="M10" i="11"/>
  <c r="U10" i="11" s="1"/>
  <c r="M8" i="11"/>
  <c r="U8" i="11" s="1"/>
  <c r="M6" i="11"/>
  <c r="U6" i="11" s="1"/>
  <c r="M5" i="11"/>
  <c r="U5" i="11" s="1"/>
  <c r="M4" i="11"/>
  <c r="U4" i="11" s="1"/>
  <c r="X4" i="11" s="1"/>
  <c r="M4" i="11" a="1"/>
  <c r="M21" i="11" s="1"/>
  <c r="U21" i="11" s="1"/>
  <c r="G4" i="11"/>
  <c r="F4" i="11"/>
  <c r="AT3" i="11"/>
  <c r="Q3" i="11"/>
  <c r="AG3" i="11" s="1"/>
  <c r="AP3" i="11" s="1"/>
  <c r="O3" i="11"/>
  <c r="AE3" i="11" s="1"/>
  <c r="R23" i="10"/>
  <c r="O23" i="10"/>
  <c r="P23" i="10" s="1"/>
  <c r="G23" i="10"/>
  <c r="F23" i="10"/>
  <c r="R22" i="10"/>
  <c r="O22" i="10"/>
  <c r="P22" i="10" s="1"/>
  <c r="G22" i="10"/>
  <c r="F22" i="10"/>
  <c r="R21" i="10"/>
  <c r="O21" i="10"/>
  <c r="P21" i="10" s="1"/>
  <c r="G21" i="10"/>
  <c r="F21" i="10"/>
  <c r="R20" i="10"/>
  <c r="O20" i="10"/>
  <c r="P20" i="10" s="1"/>
  <c r="G20" i="10"/>
  <c r="F20" i="10"/>
  <c r="R19" i="10"/>
  <c r="O19" i="10"/>
  <c r="P19" i="10" s="1"/>
  <c r="G19" i="10"/>
  <c r="F19" i="10"/>
  <c r="R18" i="10"/>
  <c r="O18" i="10"/>
  <c r="P18" i="10" s="1"/>
  <c r="G18" i="10"/>
  <c r="F18" i="10"/>
  <c r="R17" i="10"/>
  <c r="O17" i="10"/>
  <c r="P17" i="10" s="1"/>
  <c r="G17" i="10"/>
  <c r="F17" i="10"/>
  <c r="R16" i="10"/>
  <c r="O16" i="10"/>
  <c r="P16" i="10" s="1"/>
  <c r="G16" i="10"/>
  <c r="F16" i="10"/>
  <c r="R15" i="10"/>
  <c r="O15" i="10"/>
  <c r="P15" i="10" s="1"/>
  <c r="G15" i="10"/>
  <c r="F15" i="10"/>
  <c r="R14" i="10"/>
  <c r="O14" i="10"/>
  <c r="P14" i="10" s="1"/>
  <c r="G14" i="10"/>
  <c r="F14" i="10"/>
  <c r="R13" i="10"/>
  <c r="O13" i="10"/>
  <c r="P13" i="10" s="1"/>
  <c r="G13" i="10"/>
  <c r="F13" i="10"/>
  <c r="R12" i="10"/>
  <c r="O12" i="10"/>
  <c r="P12" i="10" s="1"/>
  <c r="G12" i="10"/>
  <c r="F12" i="10"/>
  <c r="C12" i="10"/>
  <c r="R11" i="10"/>
  <c r="O11" i="10"/>
  <c r="P11" i="10" s="1"/>
  <c r="G11" i="10"/>
  <c r="F11" i="10"/>
  <c r="O10" i="10"/>
  <c r="P10" i="10" s="1"/>
  <c r="G10" i="10"/>
  <c r="F10" i="10"/>
  <c r="C10" i="10"/>
  <c r="V23" i="10" s="1"/>
  <c r="V9" i="10"/>
  <c r="R9" i="10"/>
  <c r="O9" i="10"/>
  <c r="P9" i="10" s="1"/>
  <c r="G9" i="10"/>
  <c r="F9" i="10"/>
  <c r="O8" i="10"/>
  <c r="P8" i="10" s="1"/>
  <c r="G8" i="10"/>
  <c r="F8" i="10"/>
  <c r="C8" i="10"/>
  <c r="Q11" i="10" s="1"/>
  <c r="B8" i="10"/>
  <c r="R7" i="10"/>
  <c r="O7" i="10"/>
  <c r="P7" i="10" s="1"/>
  <c r="G7" i="10"/>
  <c r="F7" i="10"/>
  <c r="R6" i="10"/>
  <c r="Q6" i="10"/>
  <c r="O6" i="10"/>
  <c r="P6" i="10" s="1"/>
  <c r="G6" i="10"/>
  <c r="F6" i="10"/>
  <c r="C6" i="10"/>
  <c r="R10" i="10" s="1"/>
  <c r="R5" i="10"/>
  <c r="Q5" i="10"/>
  <c r="O5" i="10"/>
  <c r="P5" i="10" s="1"/>
  <c r="G5" i="10"/>
  <c r="F5" i="10"/>
  <c r="C5" i="10"/>
  <c r="B5" i="10"/>
  <c r="W4" i="10"/>
  <c r="V4" i="10"/>
  <c r="Y4" i="10" s="1"/>
  <c r="R4" i="10"/>
  <c r="M4" i="10" a="1"/>
  <c r="M19" i="10" s="1"/>
  <c r="U19" i="10" s="1"/>
  <c r="G4" i="10"/>
  <c r="F4" i="10"/>
  <c r="AT3" i="10"/>
  <c r="R3" i="10"/>
  <c r="Q3" i="10"/>
  <c r="AG3" i="10" s="1"/>
  <c r="AP3" i="10" s="1"/>
  <c r="O3" i="10"/>
  <c r="P3" i="10" s="1"/>
  <c r="AF3" i="10" s="1"/>
  <c r="AO3" i="10" s="1"/>
  <c r="V23" i="9"/>
  <c r="R23" i="9"/>
  <c r="O23" i="9"/>
  <c r="P23" i="9" s="1"/>
  <c r="G23" i="9"/>
  <c r="F23" i="9"/>
  <c r="V22" i="9"/>
  <c r="R22" i="9"/>
  <c r="O22" i="9"/>
  <c r="P22" i="9" s="1"/>
  <c r="G22" i="9"/>
  <c r="F22" i="9"/>
  <c r="V21" i="9"/>
  <c r="R21" i="9"/>
  <c r="O21" i="9"/>
  <c r="P21" i="9" s="1"/>
  <c r="G21" i="9"/>
  <c r="F21" i="9"/>
  <c r="V20" i="9"/>
  <c r="R20" i="9"/>
  <c r="O20" i="9"/>
  <c r="P20" i="9" s="1"/>
  <c r="G20" i="9"/>
  <c r="F20" i="9"/>
  <c r="V19" i="9"/>
  <c r="R19" i="9"/>
  <c r="O19" i="9"/>
  <c r="P19" i="9" s="1"/>
  <c r="G19" i="9"/>
  <c r="F19" i="9"/>
  <c r="V18" i="9"/>
  <c r="R18" i="9"/>
  <c r="O18" i="9"/>
  <c r="P18" i="9" s="1"/>
  <c r="G18" i="9"/>
  <c r="F18" i="9"/>
  <c r="V17" i="9"/>
  <c r="R17" i="9"/>
  <c r="O17" i="9"/>
  <c r="P17" i="9" s="1"/>
  <c r="G17" i="9"/>
  <c r="F17" i="9"/>
  <c r="V16" i="9"/>
  <c r="R16" i="9"/>
  <c r="O16" i="9"/>
  <c r="P16" i="9" s="1"/>
  <c r="G16" i="9"/>
  <c r="F16" i="9"/>
  <c r="V15" i="9"/>
  <c r="R15" i="9"/>
  <c r="O15" i="9"/>
  <c r="P15" i="9" s="1"/>
  <c r="G15" i="9"/>
  <c r="F15" i="9"/>
  <c r="V14" i="9"/>
  <c r="R14" i="9"/>
  <c r="O14" i="9"/>
  <c r="P14" i="9" s="1"/>
  <c r="G14" i="9"/>
  <c r="F14" i="9"/>
  <c r="V13" i="9"/>
  <c r="R13" i="9"/>
  <c r="O13" i="9"/>
  <c r="P13" i="9" s="1"/>
  <c r="G13" i="9"/>
  <c r="F13" i="9"/>
  <c r="V12" i="9"/>
  <c r="R12" i="9"/>
  <c r="O12" i="9"/>
  <c r="P12" i="9" s="1"/>
  <c r="G12" i="9"/>
  <c r="F12" i="9"/>
  <c r="C12" i="9"/>
  <c r="V11" i="9"/>
  <c r="R11" i="9"/>
  <c r="O11" i="9"/>
  <c r="P11" i="9" s="1"/>
  <c r="G11" i="9"/>
  <c r="F11" i="9"/>
  <c r="V10" i="9"/>
  <c r="R10" i="9"/>
  <c r="O10" i="9"/>
  <c r="P10" i="9" s="1"/>
  <c r="G10" i="9"/>
  <c r="F10" i="9"/>
  <c r="C10" i="9"/>
  <c r="V9" i="9"/>
  <c r="R9" i="9"/>
  <c r="O9" i="9"/>
  <c r="P9" i="9" s="1"/>
  <c r="G9" i="9"/>
  <c r="F9" i="9"/>
  <c r="V8" i="9"/>
  <c r="R8" i="9"/>
  <c r="O8" i="9"/>
  <c r="P8" i="9" s="1"/>
  <c r="G8" i="9"/>
  <c r="F8" i="9"/>
  <c r="C8" i="9"/>
  <c r="Q9" i="9" s="1"/>
  <c r="B8" i="9"/>
  <c r="V7" i="9"/>
  <c r="R7" i="9"/>
  <c r="O7" i="9"/>
  <c r="P7" i="9" s="1"/>
  <c r="G7" i="9"/>
  <c r="F7" i="9"/>
  <c r="V6" i="9"/>
  <c r="R6" i="9"/>
  <c r="O6" i="9"/>
  <c r="P6" i="9" s="1"/>
  <c r="G6" i="9"/>
  <c r="F6" i="9"/>
  <c r="V5" i="9"/>
  <c r="R5" i="9"/>
  <c r="O5" i="9"/>
  <c r="P5" i="9" s="1"/>
  <c r="G5" i="9"/>
  <c r="F5" i="9"/>
  <c r="C5" i="9"/>
  <c r="B5" i="9"/>
  <c r="Y4" i="9"/>
  <c r="W4" i="9"/>
  <c r="V4" i="9"/>
  <c r="R4" i="9"/>
  <c r="M18" i="9"/>
  <c r="U18" i="9" s="1"/>
  <c r="M12" i="9"/>
  <c r="U12" i="9" s="1"/>
  <c r="M6" i="9"/>
  <c r="U6" i="9" s="1"/>
  <c r="M4" i="9" a="1"/>
  <c r="M22" i="9" s="1"/>
  <c r="U22" i="9" s="1"/>
  <c r="G4" i="9"/>
  <c r="F4" i="9"/>
  <c r="AT3" i="9"/>
  <c r="R3" i="9"/>
  <c r="Q3" i="9"/>
  <c r="AG3" i="9" s="1"/>
  <c r="AP3" i="9" s="1"/>
  <c r="O3" i="9"/>
  <c r="AE3" i="9" s="1"/>
  <c r="O23" i="8"/>
  <c r="G23" i="8"/>
  <c r="F23" i="8"/>
  <c r="O22" i="8"/>
  <c r="G22" i="8"/>
  <c r="F22" i="8"/>
  <c r="O21" i="8"/>
  <c r="G21" i="8"/>
  <c r="F21" i="8"/>
  <c r="O20" i="8"/>
  <c r="G20" i="8"/>
  <c r="F20" i="8"/>
  <c r="O19" i="8"/>
  <c r="G19" i="8"/>
  <c r="F19" i="8"/>
  <c r="O18" i="8"/>
  <c r="G18" i="8"/>
  <c r="F18" i="8"/>
  <c r="O17" i="8"/>
  <c r="G17" i="8"/>
  <c r="F17" i="8"/>
  <c r="O16" i="8"/>
  <c r="G16" i="8"/>
  <c r="F16" i="8"/>
  <c r="O15" i="8"/>
  <c r="G15" i="8"/>
  <c r="F15" i="8"/>
  <c r="O14" i="8"/>
  <c r="G14" i="8"/>
  <c r="F14" i="8"/>
  <c r="O13" i="8"/>
  <c r="G13" i="8"/>
  <c r="F13" i="8"/>
  <c r="O12" i="8"/>
  <c r="G12" i="8"/>
  <c r="F12" i="8"/>
  <c r="C12" i="8"/>
  <c r="V11" i="8"/>
  <c r="O11" i="8"/>
  <c r="P11" i="8" s="1"/>
  <c r="G11" i="8"/>
  <c r="F11" i="8"/>
  <c r="V10" i="8"/>
  <c r="R10" i="8"/>
  <c r="O10" i="8"/>
  <c r="P10" i="8" s="1"/>
  <c r="G10" i="8"/>
  <c r="F10" i="8"/>
  <c r="C10" i="8"/>
  <c r="V8" i="8" s="1"/>
  <c r="V9" i="8"/>
  <c r="O9" i="8"/>
  <c r="G9" i="8"/>
  <c r="F9" i="8"/>
  <c r="O8" i="8"/>
  <c r="G8" i="8"/>
  <c r="F8" i="8"/>
  <c r="C8" i="8"/>
  <c r="Q23" i="8" s="1"/>
  <c r="B8" i="8"/>
  <c r="O7" i="8"/>
  <c r="G7" i="8"/>
  <c r="F7" i="8"/>
  <c r="O6" i="8"/>
  <c r="G6" i="8"/>
  <c r="F6" i="8"/>
  <c r="C6" i="8"/>
  <c r="R11" i="8" s="1"/>
  <c r="V5" i="8"/>
  <c r="Q5" i="8"/>
  <c r="O5" i="8"/>
  <c r="P5" i="8" s="1"/>
  <c r="G5" i="8"/>
  <c r="F5" i="8"/>
  <c r="C5" i="8"/>
  <c r="B5" i="8"/>
  <c r="W4" i="8"/>
  <c r="V4" i="8"/>
  <c r="Y4" i="8" s="1"/>
  <c r="M23" i="8"/>
  <c r="U23" i="8" s="1"/>
  <c r="M22" i="8"/>
  <c r="U22" i="8" s="1"/>
  <c r="M19" i="8"/>
  <c r="U19" i="8" s="1"/>
  <c r="M17" i="8"/>
  <c r="U17" i="8" s="1"/>
  <c r="M16" i="8"/>
  <c r="U16" i="8" s="1"/>
  <c r="M13" i="8"/>
  <c r="U13" i="8" s="1"/>
  <c r="M11" i="8"/>
  <c r="U11" i="8" s="1"/>
  <c r="M10" i="8"/>
  <c r="U10" i="8" s="1"/>
  <c r="M7" i="8"/>
  <c r="U7" i="8" s="1"/>
  <c r="M5" i="8"/>
  <c r="U5" i="8" s="1"/>
  <c r="M4" i="8"/>
  <c r="U4" i="8" s="1"/>
  <c r="X4" i="8" s="1"/>
  <c r="M4" i="8" a="1"/>
  <c r="M20" i="8" s="1"/>
  <c r="U20" i="8" s="1"/>
  <c r="G4" i="8"/>
  <c r="F4" i="8"/>
  <c r="AT3" i="8"/>
  <c r="R3" i="8"/>
  <c r="Q3" i="8"/>
  <c r="AG3" i="8" s="1"/>
  <c r="AP3" i="8" s="1"/>
  <c r="O3" i="8"/>
  <c r="P3" i="8" s="1"/>
  <c r="AF3" i="8" s="1"/>
  <c r="AO3" i="8" s="1"/>
  <c r="O23" i="7"/>
  <c r="P23" i="7" s="1"/>
  <c r="G23" i="7"/>
  <c r="F23" i="7"/>
  <c r="O22" i="7"/>
  <c r="P22" i="7" s="1"/>
  <c r="G22" i="7"/>
  <c r="F22" i="7"/>
  <c r="O21" i="7"/>
  <c r="P21" i="7" s="1"/>
  <c r="G21" i="7"/>
  <c r="F21" i="7"/>
  <c r="O20" i="7"/>
  <c r="P20" i="7" s="1"/>
  <c r="G20" i="7"/>
  <c r="F20" i="7"/>
  <c r="O19" i="7"/>
  <c r="P19" i="7" s="1"/>
  <c r="G19" i="7"/>
  <c r="F19" i="7"/>
  <c r="O18" i="7"/>
  <c r="P18" i="7" s="1"/>
  <c r="G18" i="7"/>
  <c r="F18" i="7"/>
  <c r="O17" i="7"/>
  <c r="P17" i="7" s="1"/>
  <c r="G17" i="7"/>
  <c r="F17" i="7"/>
  <c r="O16" i="7"/>
  <c r="P16" i="7" s="1"/>
  <c r="G16" i="7"/>
  <c r="F16" i="7"/>
  <c r="O15" i="7"/>
  <c r="P15" i="7" s="1"/>
  <c r="G15" i="7"/>
  <c r="F15" i="7"/>
  <c r="O14" i="7"/>
  <c r="P14" i="7" s="1"/>
  <c r="G14" i="7"/>
  <c r="F14" i="7"/>
  <c r="O13" i="7"/>
  <c r="P13" i="7" s="1"/>
  <c r="G13" i="7"/>
  <c r="F13" i="7"/>
  <c r="O12" i="7"/>
  <c r="P12" i="7" s="1"/>
  <c r="G12" i="7"/>
  <c r="F12" i="7"/>
  <c r="C12" i="7"/>
  <c r="V11" i="7"/>
  <c r="R11" i="7"/>
  <c r="O11" i="7"/>
  <c r="P11" i="7" s="1"/>
  <c r="G11" i="7"/>
  <c r="F11" i="7"/>
  <c r="H11" i="7" s="1"/>
  <c r="O10" i="7"/>
  <c r="P10" i="7" s="1"/>
  <c r="G10" i="7"/>
  <c r="F10" i="7"/>
  <c r="C10" i="7"/>
  <c r="V23" i="7" s="1"/>
  <c r="V9" i="7"/>
  <c r="O9" i="7"/>
  <c r="P9" i="7" s="1"/>
  <c r="G9" i="7"/>
  <c r="F9" i="7"/>
  <c r="C9" i="7"/>
  <c r="H10" i="7" s="1"/>
  <c r="V8" i="7"/>
  <c r="O8" i="7"/>
  <c r="P8" i="7" s="1"/>
  <c r="G8" i="7"/>
  <c r="F8" i="7"/>
  <c r="H8" i="7" s="1"/>
  <c r="C8" i="7"/>
  <c r="Q10" i="7" s="1"/>
  <c r="B8" i="7"/>
  <c r="Q7" i="7"/>
  <c r="O7" i="7"/>
  <c r="P7" i="7" s="1"/>
  <c r="H7" i="7"/>
  <c r="I7" i="7" s="1"/>
  <c r="J7" i="7" s="1"/>
  <c r="G7" i="7"/>
  <c r="F7" i="7"/>
  <c r="Q6" i="7"/>
  <c r="O6" i="7"/>
  <c r="P6" i="7" s="1"/>
  <c r="H6" i="7"/>
  <c r="I6" i="7" s="1"/>
  <c r="J6" i="7" s="1"/>
  <c r="G6" i="7"/>
  <c r="F6" i="7"/>
  <c r="C6" i="7"/>
  <c r="R9" i="7" s="1"/>
  <c r="V5" i="7"/>
  <c r="R5" i="7"/>
  <c r="Q5" i="7"/>
  <c r="O5" i="7"/>
  <c r="P5" i="7" s="1"/>
  <c r="G5" i="7"/>
  <c r="F5" i="7"/>
  <c r="H5" i="7" s="1"/>
  <c r="C5" i="7"/>
  <c r="B5" i="7"/>
  <c r="W4" i="7"/>
  <c r="V4" i="7"/>
  <c r="Y4" i="7" s="1"/>
  <c r="M23" i="7"/>
  <c r="U23" i="7" s="1"/>
  <c r="M20" i="7"/>
  <c r="U20" i="7" s="1"/>
  <c r="M17" i="7"/>
  <c r="U17" i="7" s="1"/>
  <c r="M14" i="7"/>
  <c r="U14" i="7" s="1"/>
  <c r="M11" i="7"/>
  <c r="U11" i="7" s="1"/>
  <c r="M8" i="7"/>
  <c r="U8" i="7" s="1"/>
  <c r="M5" i="7"/>
  <c r="U5" i="7" s="1"/>
  <c r="M4" i="7" a="1"/>
  <c r="M18" i="7" s="1"/>
  <c r="U18" i="7" s="1"/>
  <c r="G4" i="7"/>
  <c r="F4" i="7"/>
  <c r="AT3" i="7"/>
  <c r="Q3" i="7"/>
  <c r="AG3" i="7" s="1"/>
  <c r="AP3" i="7" s="1"/>
  <c r="O3" i="7"/>
  <c r="AE3" i="7" s="1"/>
  <c r="V23" i="6"/>
  <c r="R23" i="6"/>
  <c r="O23" i="6"/>
  <c r="P23" i="6" s="1"/>
  <c r="G23" i="6"/>
  <c r="F23" i="6"/>
  <c r="V22" i="6"/>
  <c r="R22" i="6"/>
  <c r="O22" i="6"/>
  <c r="P22" i="6" s="1"/>
  <c r="G22" i="6"/>
  <c r="F22" i="6"/>
  <c r="V21" i="6"/>
  <c r="R21" i="6"/>
  <c r="O21" i="6"/>
  <c r="P21" i="6" s="1"/>
  <c r="G21" i="6"/>
  <c r="F21" i="6"/>
  <c r="V20" i="6"/>
  <c r="R20" i="6"/>
  <c r="O20" i="6"/>
  <c r="P20" i="6" s="1"/>
  <c r="G20" i="6"/>
  <c r="F20" i="6"/>
  <c r="V19" i="6"/>
  <c r="R19" i="6"/>
  <c r="O19" i="6"/>
  <c r="P19" i="6" s="1"/>
  <c r="G19" i="6"/>
  <c r="F19" i="6"/>
  <c r="V18" i="6"/>
  <c r="R18" i="6"/>
  <c r="O18" i="6"/>
  <c r="P18" i="6" s="1"/>
  <c r="G18" i="6"/>
  <c r="F18" i="6"/>
  <c r="V17" i="6"/>
  <c r="R17" i="6"/>
  <c r="O17" i="6"/>
  <c r="P17" i="6" s="1"/>
  <c r="G17" i="6"/>
  <c r="F17" i="6"/>
  <c r="V16" i="6"/>
  <c r="R16" i="6"/>
  <c r="O16" i="6"/>
  <c r="P16" i="6" s="1"/>
  <c r="G16" i="6"/>
  <c r="F16" i="6"/>
  <c r="V15" i="6"/>
  <c r="R15" i="6"/>
  <c r="O15" i="6"/>
  <c r="P15" i="6" s="1"/>
  <c r="G15" i="6"/>
  <c r="F15" i="6"/>
  <c r="V14" i="6"/>
  <c r="R14" i="6"/>
  <c r="O14" i="6"/>
  <c r="P14" i="6" s="1"/>
  <c r="G14" i="6"/>
  <c r="F14" i="6"/>
  <c r="V13" i="6"/>
  <c r="R13" i="6"/>
  <c r="O13" i="6"/>
  <c r="P13" i="6" s="1"/>
  <c r="G13" i="6"/>
  <c r="F13" i="6"/>
  <c r="V12" i="6"/>
  <c r="R12" i="6"/>
  <c r="O12" i="6"/>
  <c r="P12" i="6" s="1"/>
  <c r="G12" i="6"/>
  <c r="F12" i="6"/>
  <c r="C12" i="6"/>
  <c r="O11" i="6"/>
  <c r="P11" i="6" s="1"/>
  <c r="G11" i="6"/>
  <c r="F11" i="6"/>
  <c r="R10" i="6"/>
  <c r="O10" i="6"/>
  <c r="P10" i="6" s="1"/>
  <c r="G10" i="6"/>
  <c r="F10" i="6"/>
  <c r="C10" i="6"/>
  <c r="V10" i="6" s="1"/>
  <c r="V9" i="6"/>
  <c r="R9" i="6"/>
  <c r="O9" i="6"/>
  <c r="P9" i="6" s="1"/>
  <c r="G9" i="6"/>
  <c r="F9" i="6"/>
  <c r="O8" i="6"/>
  <c r="P8" i="6" s="1"/>
  <c r="G8" i="6"/>
  <c r="F8" i="6"/>
  <c r="C8" i="6"/>
  <c r="Q8" i="6" s="1"/>
  <c r="B8" i="6"/>
  <c r="V7" i="6"/>
  <c r="R7" i="6"/>
  <c r="O7" i="6"/>
  <c r="P7" i="6" s="1"/>
  <c r="G7" i="6"/>
  <c r="F7" i="6"/>
  <c r="V6" i="6"/>
  <c r="R6" i="6"/>
  <c r="O6" i="6"/>
  <c r="P6" i="6" s="1"/>
  <c r="G6" i="6"/>
  <c r="F6" i="6"/>
  <c r="C6" i="6"/>
  <c r="R11" i="6" s="1"/>
  <c r="Q5" i="6"/>
  <c r="O5" i="6"/>
  <c r="P5" i="6" s="1"/>
  <c r="G5" i="6"/>
  <c r="F5" i="6"/>
  <c r="C5" i="6"/>
  <c r="B5" i="6"/>
  <c r="Y4" i="6"/>
  <c r="W4" i="6"/>
  <c r="V4" i="6"/>
  <c r="R4" i="6"/>
  <c r="M18" i="6"/>
  <c r="U18" i="6" s="1"/>
  <c r="M12" i="6"/>
  <c r="U12" i="6" s="1"/>
  <c r="M6" i="6"/>
  <c r="U6" i="6" s="1"/>
  <c r="M4" i="6" a="1"/>
  <c r="M22" i="6" s="1"/>
  <c r="U22" i="6" s="1"/>
  <c r="G4" i="6"/>
  <c r="F4" i="6"/>
  <c r="AT3" i="6"/>
  <c r="R3" i="6"/>
  <c r="Q3" i="6"/>
  <c r="AG3" i="6" s="1"/>
  <c r="AP3" i="6" s="1"/>
  <c r="O3" i="6"/>
  <c r="AE3" i="6" s="1"/>
  <c r="R23" i="5"/>
  <c r="O23" i="5"/>
  <c r="P23" i="5" s="1"/>
  <c r="G23" i="5"/>
  <c r="F23" i="5"/>
  <c r="R22" i="5"/>
  <c r="O22" i="5"/>
  <c r="P22" i="5" s="1"/>
  <c r="G22" i="5"/>
  <c r="F22" i="5"/>
  <c r="R21" i="5"/>
  <c r="O21" i="5"/>
  <c r="P21" i="5" s="1"/>
  <c r="G21" i="5"/>
  <c r="F21" i="5"/>
  <c r="R20" i="5"/>
  <c r="O20" i="5"/>
  <c r="P20" i="5" s="1"/>
  <c r="G20" i="5"/>
  <c r="F20" i="5"/>
  <c r="R19" i="5"/>
  <c r="O19" i="5"/>
  <c r="P19" i="5" s="1"/>
  <c r="G19" i="5"/>
  <c r="F19" i="5"/>
  <c r="R18" i="5"/>
  <c r="O18" i="5"/>
  <c r="P18" i="5" s="1"/>
  <c r="G18" i="5"/>
  <c r="F18" i="5"/>
  <c r="R17" i="5"/>
  <c r="O17" i="5"/>
  <c r="P17" i="5" s="1"/>
  <c r="G17" i="5"/>
  <c r="F17" i="5"/>
  <c r="R16" i="5"/>
  <c r="O16" i="5"/>
  <c r="P16" i="5" s="1"/>
  <c r="G16" i="5"/>
  <c r="F16" i="5"/>
  <c r="R15" i="5"/>
  <c r="O15" i="5"/>
  <c r="P15" i="5" s="1"/>
  <c r="G15" i="5"/>
  <c r="F15" i="5"/>
  <c r="R14" i="5"/>
  <c r="O14" i="5"/>
  <c r="P14" i="5" s="1"/>
  <c r="G14" i="5"/>
  <c r="F14" i="5"/>
  <c r="R13" i="5"/>
  <c r="O13" i="5"/>
  <c r="P13" i="5" s="1"/>
  <c r="G13" i="5"/>
  <c r="F13" i="5"/>
  <c r="R12" i="5"/>
  <c r="O12" i="5"/>
  <c r="P12" i="5" s="1"/>
  <c r="G12" i="5"/>
  <c r="F12" i="5"/>
  <c r="C12" i="5"/>
  <c r="V11" i="5"/>
  <c r="R11" i="5"/>
  <c r="O11" i="5"/>
  <c r="P11" i="5" s="1"/>
  <c r="G11" i="5"/>
  <c r="F11" i="5"/>
  <c r="V10" i="5"/>
  <c r="R10" i="5"/>
  <c r="O10" i="5"/>
  <c r="P10" i="5" s="1"/>
  <c r="G10" i="5"/>
  <c r="F10" i="5"/>
  <c r="C10" i="5"/>
  <c r="V8" i="5" s="1"/>
  <c r="V9" i="5"/>
  <c r="R9" i="5"/>
  <c r="O9" i="5"/>
  <c r="P9" i="5" s="1"/>
  <c r="G9" i="5"/>
  <c r="F9" i="5"/>
  <c r="R8" i="5"/>
  <c r="O8" i="5"/>
  <c r="G8" i="5"/>
  <c r="F8" i="5"/>
  <c r="C8" i="5"/>
  <c r="Q23" i="5" s="1"/>
  <c r="B8" i="5"/>
  <c r="R7" i="5"/>
  <c r="O7" i="5"/>
  <c r="P7" i="5" s="1"/>
  <c r="G7" i="5"/>
  <c r="F7" i="5"/>
  <c r="R6" i="5"/>
  <c r="O6" i="5"/>
  <c r="P6" i="5" s="1"/>
  <c r="G6" i="5"/>
  <c r="F6" i="5"/>
  <c r="R5" i="5"/>
  <c r="O5" i="5"/>
  <c r="P5" i="5" s="1"/>
  <c r="G5" i="5"/>
  <c r="F5" i="5"/>
  <c r="C5" i="5"/>
  <c r="B5" i="5"/>
  <c r="W4" i="5"/>
  <c r="V4" i="5"/>
  <c r="Y4" i="5" s="1"/>
  <c r="R4" i="5"/>
  <c r="M4" i="5" a="1"/>
  <c r="M19" i="5" s="1"/>
  <c r="U19" i="5" s="1"/>
  <c r="G4" i="5"/>
  <c r="F4" i="5"/>
  <c r="AT3" i="5"/>
  <c r="R3" i="5"/>
  <c r="Q3" i="5"/>
  <c r="AG3" i="5" s="1"/>
  <c r="AP3" i="5" s="1"/>
  <c r="O3" i="5"/>
  <c r="P3" i="5" s="1"/>
  <c r="AF3" i="5" s="1"/>
  <c r="AO3" i="5" s="1"/>
  <c r="V23" i="4"/>
  <c r="O23" i="4"/>
  <c r="P23" i="4" s="1"/>
  <c r="G23" i="4"/>
  <c r="F23" i="4"/>
  <c r="V22" i="4"/>
  <c r="O22" i="4"/>
  <c r="P22" i="4" s="1"/>
  <c r="G22" i="4"/>
  <c r="F22" i="4"/>
  <c r="V21" i="4"/>
  <c r="O21" i="4"/>
  <c r="P21" i="4" s="1"/>
  <c r="G21" i="4"/>
  <c r="F21" i="4"/>
  <c r="V20" i="4"/>
  <c r="O20" i="4"/>
  <c r="P20" i="4" s="1"/>
  <c r="G20" i="4"/>
  <c r="F20" i="4"/>
  <c r="V19" i="4"/>
  <c r="O19" i="4"/>
  <c r="P19" i="4" s="1"/>
  <c r="G19" i="4"/>
  <c r="F19" i="4"/>
  <c r="V18" i="4"/>
  <c r="O18" i="4"/>
  <c r="P18" i="4" s="1"/>
  <c r="G18" i="4"/>
  <c r="F18" i="4"/>
  <c r="V17" i="4"/>
  <c r="O17" i="4"/>
  <c r="P17" i="4" s="1"/>
  <c r="G17" i="4"/>
  <c r="F17" i="4"/>
  <c r="V16" i="4"/>
  <c r="O16" i="4"/>
  <c r="P16" i="4" s="1"/>
  <c r="G16" i="4"/>
  <c r="F16" i="4"/>
  <c r="V15" i="4"/>
  <c r="O15" i="4"/>
  <c r="P15" i="4" s="1"/>
  <c r="G15" i="4"/>
  <c r="F15" i="4"/>
  <c r="V14" i="4"/>
  <c r="O14" i="4"/>
  <c r="P14" i="4" s="1"/>
  <c r="G14" i="4"/>
  <c r="F14" i="4"/>
  <c r="V13" i="4"/>
  <c r="O13" i="4"/>
  <c r="P13" i="4" s="1"/>
  <c r="G13" i="4"/>
  <c r="F13" i="4"/>
  <c r="V12" i="4"/>
  <c r="O12" i="4"/>
  <c r="P12" i="4" s="1"/>
  <c r="G12" i="4"/>
  <c r="F12" i="4"/>
  <c r="C12" i="4"/>
  <c r="R11" i="4"/>
  <c r="O11" i="4"/>
  <c r="G11" i="4"/>
  <c r="F11" i="4"/>
  <c r="V10" i="4"/>
  <c r="R10" i="4"/>
  <c r="O10" i="4"/>
  <c r="P10" i="4" s="1"/>
  <c r="G10" i="4"/>
  <c r="F10" i="4"/>
  <c r="C10" i="4"/>
  <c r="V11" i="4" s="1"/>
  <c r="V9" i="4"/>
  <c r="R9" i="4"/>
  <c r="O9" i="4"/>
  <c r="G9" i="4"/>
  <c r="F9" i="4"/>
  <c r="V8" i="4"/>
  <c r="O8" i="4"/>
  <c r="P8" i="4" s="1"/>
  <c r="G8" i="4"/>
  <c r="F8" i="4"/>
  <c r="C8" i="4"/>
  <c r="Q9" i="4" s="1"/>
  <c r="B8" i="4"/>
  <c r="V7" i="4"/>
  <c r="O7" i="4"/>
  <c r="P7" i="4" s="1"/>
  <c r="G7" i="4"/>
  <c r="F7" i="4"/>
  <c r="V6" i="4"/>
  <c r="O6" i="4"/>
  <c r="P6" i="4" s="1"/>
  <c r="G6" i="4"/>
  <c r="F6" i="4"/>
  <c r="C6" i="4"/>
  <c r="R8" i="4" s="1"/>
  <c r="V5" i="4"/>
  <c r="R5" i="4"/>
  <c r="Q5" i="4"/>
  <c r="O5" i="4"/>
  <c r="G5" i="4"/>
  <c r="F5" i="4"/>
  <c r="C5" i="4"/>
  <c r="B5" i="4"/>
  <c r="W4" i="4"/>
  <c r="Y4" i="4" s="1"/>
  <c r="V4" i="4"/>
  <c r="R4" i="4"/>
  <c r="M22" i="4"/>
  <c r="U22" i="4" s="1"/>
  <c r="M20" i="4"/>
  <c r="U20" i="4" s="1"/>
  <c r="M19" i="4"/>
  <c r="U19" i="4" s="1"/>
  <c r="M18" i="4"/>
  <c r="U18" i="4" s="1"/>
  <c r="M16" i="4"/>
  <c r="U16" i="4" s="1"/>
  <c r="M14" i="4"/>
  <c r="U14" i="4" s="1"/>
  <c r="M13" i="4"/>
  <c r="U13" i="4" s="1"/>
  <c r="M12" i="4"/>
  <c r="U12" i="4" s="1"/>
  <c r="M10" i="4"/>
  <c r="U10" i="4" s="1"/>
  <c r="M8" i="4"/>
  <c r="U8" i="4" s="1"/>
  <c r="M7" i="4"/>
  <c r="U7" i="4" s="1"/>
  <c r="M6" i="4"/>
  <c r="U6" i="4" s="1"/>
  <c r="M4" i="4"/>
  <c r="U4" i="4" s="1"/>
  <c r="X4" i="4" s="1"/>
  <c r="M4" i="4" a="1"/>
  <c r="M23" i="4" s="1"/>
  <c r="U23" i="4" s="1"/>
  <c r="G4" i="4"/>
  <c r="F4" i="4"/>
  <c r="AT3" i="4"/>
  <c r="R3" i="4"/>
  <c r="Q3" i="4"/>
  <c r="AG3" i="4" s="1"/>
  <c r="AP3" i="4" s="1"/>
  <c r="O3" i="4"/>
  <c r="P3" i="4" s="1"/>
  <c r="AF3" i="4" s="1"/>
  <c r="AO3" i="4" s="1"/>
  <c r="V23" i="3"/>
  <c r="O23" i="3"/>
  <c r="P23" i="3" s="1"/>
  <c r="G23" i="3"/>
  <c r="F23" i="3"/>
  <c r="V22" i="3"/>
  <c r="O22" i="3"/>
  <c r="P22" i="3" s="1"/>
  <c r="G22" i="3"/>
  <c r="F22" i="3"/>
  <c r="V21" i="3"/>
  <c r="O21" i="3"/>
  <c r="P21" i="3" s="1"/>
  <c r="G21" i="3"/>
  <c r="F21" i="3"/>
  <c r="V20" i="3"/>
  <c r="O20" i="3"/>
  <c r="P20" i="3" s="1"/>
  <c r="G20" i="3"/>
  <c r="F20" i="3"/>
  <c r="V19" i="3"/>
  <c r="O19" i="3"/>
  <c r="P19" i="3" s="1"/>
  <c r="G19" i="3"/>
  <c r="F19" i="3"/>
  <c r="V18" i="3"/>
  <c r="O18" i="3"/>
  <c r="P18" i="3" s="1"/>
  <c r="G18" i="3"/>
  <c r="F18" i="3"/>
  <c r="V17" i="3"/>
  <c r="O17" i="3"/>
  <c r="P17" i="3" s="1"/>
  <c r="G17" i="3"/>
  <c r="F17" i="3"/>
  <c r="V16" i="3"/>
  <c r="O16" i="3"/>
  <c r="P16" i="3" s="1"/>
  <c r="G16" i="3"/>
  <c r="F16" i="3"/>
  <c r="V15" i="3"/>
  <c r="O15" i="3"/>
  <c r="P15" i="3" s="1"/>
  <c r="G15" i="3"/>
  <c r="F15" i="3"/>
  <c r="V14" i="3"/>
  <c r="O14" i="3"/>
  <c r="P14" i="3" s="1"/>
  <c r="G14" i="3"/>
  <c r="F14" i="3"/>
  <c r="V13" i="3"/>
  <c r="O13" i="3"/>
  <c r="P13" i="3" s="1"/>
  <c r="G13" i="3"/>
  <c r="F13" i="3"/>
  <c r="V12" i="3"/>
  <c r="O12" i="3"/>
  <c r="P12" i="3" s="1"/>
  <c r="G12" i="3"/>
  <c r="F12" i="3"/>
  <c r="C12" i="3"/>
  <c r="V11" i="3"/>
  <c r="O11" i="3"/>
  <c r="P11" i="3" s="1"/>
  <c r="G11" i="3"/>
  <c r="F11" i="3"/>
  <c r="V10" i="3"/>
  <c r="O10" i="3"/>
  <c r="P10" i="3" s="1"/>
  <c r="G10" i="3"/>
  <c r="F10" i="3"/>
  <c r="C10" i="3"/>
  <c r="V9" i="3"/>
  <c r="O9" i="3"/>
  <c r="G9" i="3"/>
  <c r="F9" i="3"/>
  <c r="V8" i="3"/>
  <c r="O8" i="3"/>
  <c r="P8" i="3" s="1"/>
  <c r="G8" i="3"/>
  <c r="F8" i="3"/>
  <c r="C8" i="3"/>
  <c r="Q11" i="3" s="1"/>
  <c r="B8" i="3"/>
  <c r="V7" i="3"/>
  <c r="O7" i="3"/>
  <c r="P7" i="3" s="1"/>
  <c r="G7" i="3"/>
  <c r="F7" i="3"/>
  <c r="V6" i="3"/>
  <c r="Q6" i="3"/>
  <c r="O6" i="3"/>
  <c r="P6" i="3" s="1"/>
  <c r="G6" i="3"/>
  <c r="F6" i="3"/>
  <c r="C6" i="3"/>
  <c r="R23" i="3" s="1"/>
  <c r="V5" i="3"/>
  <c r="Q5" i="3"/>
  <c r="O5" i="3"/>
  <c r="P5" i="3" s="1"/>
  <c r="G5" i="3"/>
  <c r="F5" i="3"/>
  <c r="C5" i="3"/>
  <c r="B5" i="3"/>
  <c r="Y4" i="3"/>
  <c r="W4" i="3"/>
  <c r="V4" i="3"/>
  <c r="M23" i="3"/>
  <c r="U23" i="3" s="1"/>
  <c r="M22" i="3"/>
  <c r="U22" i="3" s="1"/>
  <c r="M20" i="3"/>
  <c r="U20" i="3" s="1"/>
  <c r="M18" i="3"/>
  <c r="U18" i="3" s="1"/>
  <c r="M17" i="3"/>
  <c r="U17" i="3" s="1"/>
  <c r="M16" i="3"/>
  <c r="U16" i="3" s="1"/>
  <c r="M14" i="3"/>
  <c r="U14" i="3" s="1"/>
  <c r="M12" i="3"/>
  <c r="U12" i="3" s="1"/>
  <c r="M11" i="3"/>
  <c r="U11" i="3" s="1"/>
  <c r="M10" i="3"/>
  <c r="U10" i="3" s="1"/>
  <c r="M8" i="3"/>
  <c r="U8" i="3" s="1"/>
  <c r="M6" i="3"/>
  <c r="U6" i="3" s="1"/>
  <c r="M5" i="3"/>
  <c r="U5" i="3" s="1"/>
  <c r="M4" i="3"/>
  <c r="U4" i="3" s="1"/>
  <c r="X4" i="3" s="1"/>
  <c r="M4" i="3" a="1"/>
  <c r="M21" i="3" s="1"/>
  <c r="U21" i="3" s="1"/>
  <c r="G4" i="3"/>
  <c r="F4" i="3"/>
  <c r="AT3" i="3"/>
  <c r="Q3" i="3"/>
  <c r="AG3" i="3" s="1"/>
  <c r="AP3" i="3" s="1"/>
  <c r="O3" i="3"/>
  <c r="AE3" i="3" s="1"/>
  <c r="R23" i="2"/>
  <c r="O23" i="2"/>
  <c r="P23" i="2" s="1"/>
  <c r="G23" i="2"/>
  <c r="F23" i="2"/>
  <c r="R22" i="2"/>
  <c r="O22" i="2"/>
  <c r="P22" i="2" s="1"/>
  <c r="G22" i="2"/>
  <c r="F22" i="2"/>
  <c r="R21" i="2"/>
  <c r="O21" i="2"/>
  <c r="P21" i="2" s="1"/>
  <c r="G21" i="2"/>
  <c r="F21" i="2"/>
  <c r="R20" i="2"/>
  <c r="O20" i="2"/>
  <c r="P20" i="2" s="1"/>
  <c r="G20" i="2"/>
  <c r="F20" i="2"/>
  <c r="R19" i="2"/>
  <c r="O19" i="2"/>
  <c r="P19" i="2" s="1"/>
  <c r="G19" i="2"/>
  <c r="F19" i="2"/>
  <c r="R18" i="2"/>
  <c r="O18" i="2"/>
  <c r="P18" i="2" s="1"/>
  <c r="G18" i="2"/>
  <c r="F18" i="2"/>
  <c r="R17" i="2"/>
  <c r="O17" i="2"/>
  <c r="P17" i="2" s="1"/>
  <c r="G17" i="2"/>
  <c r="F17" i="2"/>
  <c r="R16" i="2"/>
  <c r="O16" i="2"/>
  <c r="P16" i="2" s="1"/>
  <c r="G16" i="2"/>
  <c r="F16" i="2"/>
  <c r="R15" i="2"/>
  <c r="O15" i="2"/>
  <c r="P15" i="2" s="1"/>
  <c r="G15" i="2"/>
  <c r="F15" i="2"/>
  <c r="R14" i="2"/>
  <c r="O14" i="2"/>
  <c r="P14" i="2" s="1"/>
  <c r="G14" i="2"/>
  <c r="F14" i="2"/>
  <c r="R13" i="2"/>
  <c r="O13" i="2"/>
  <c r="P13" i="2" s="1"/>
  <c r="G13" i="2"/>
  <c r="F13" i="2"/>
  <c r="R12" i="2"/>
  <c r="O12" i="2"/>
  <c r="P12" i="2" s="1"/>
  <c r="G12" i="2"/>
  <c r="F12" i="2"/>
  <c r="C12" i="2"/>
  <c r="R11" i="2"/>
  <c r="O11" i="2"/>
  <c r="G11" i="2"/>
  <c r="F11" i="2"/>
  <c r="R10" i="2"/>
  <c r="O10" i="2"/>
  <c r="P10" i="2" s="1"/>
  <c r="G10" i="2"/>
  <c r="F10" i="2"/>
  <c r="C10" i="2"/>
  <c r="V23" i="2" s="1"/>
  <c r="V9" i="2"/>
  <c r="R9" i="2"/>
  <c r="O9" i="2"/>
  <c r="P9" i="2" s="1"/>
  <c r="G9" i="2"/>
  <c r="F9" i="2"/>
  <c r="O8" i="2"/>
  <c r="P8" i="2" s="1"/>
  <c r="G8" i="2"/>
  <c r="F8" i="2"/>
  <c r="C8" i="2"/>
  <c r="Q11" i="2" s="1"/>
  <c r="B8" i="2"/>
  <c r="R7" i="2"/>
  <c r="O7" i="2"/>
  <c r="P7" i="2" s="1"/>
  <c r="G7" i="2"/>
  <c r="F7" i="2"/>
  <c r="R6" i="2"/>
  <c r="O6" i="2"/>
  <c r="P6" i="2" s="1"/>
  <c r="G6" i="2"/>
  <c r="F6" i="2"/>
  <c r="C6" i="2"/>
  <c r="R8" i="2" s="1"/>
  <c r="R5" i="2"/>
  <c r="O5" i="2"/>
  <c r="P5" i="2" s="1"/>
  <c r="G5" i="2"/>
  <c r="F5" i="2"/>
  <c r="C5" i="2"/>
  <c r="B5" i="2"/>
  <c r="W4" i="2"/>
  <c r="V4" i="2"/>
  <c r="Y4" i="2" s="1"/>
  <c r="R4" i="2"/>
  <c r="M4" i="2" a="1"/>
  <c r="M19" i="2" s="1"/>
  <c r="U19" i="2" s="1"/>
  <c r="G4" i="2"/>
  <c r="F4" i="2"/>
  <c r="AT3" i="2"/>
  <c r="R3" i="2"/>
  <c r="Q3" i="2"/>
  <c r="AG3" i="2" s="1"/>
  <c r="AP3" i="2" s="1"/>
  <c r="O3" i="2"/>
  <c r="P3" i="2" s="1"/>
  <c r="AF3" i="2" s="1"/>
  <c r="AO3" i="2" s="1"/>
  <c r="AC23" i="1"/>
  <c r="V23" i="1"/>
  <c r="R23" i="1"/>
  <c r="Q23" i="1"/>
  <c r="O23" i="1"/>
  <c r="P23" i="1" s="1"/>
  <c r="G23" i="1"/>
  <c r="F23" i="1"/>
  <c r="V22" i="1"/>
  <c r="R22" i="1"/>
  <c r="Q22" i="1"/>
  <c r="O22" i="1"/>
  <c r="P22" i="1" s="1"/>
  <c r="G22" i="1"/>
  <c r="F22" i="1"/>
  <c r="V21" i="1"/>
  <c r="R21" i="1"/>
  <c r="Q21" i="1"/>
  <c r="O21" i="1"/>
  <c r="P21" i="1" s="1"/>
  <c r="G21" i="1"/>
  <c r="F21" i="1"/>
  <c r="V20" i="1"/>
  <c r="R20" i="1"/>
  <c r="Q20" i="1"/>
  <c r="O20" i="1"/>
  <c r="P20" i="1" s="1"/>
  <c r="G20" i="1"/>
  <c r="F20" i="1"/>
  <c r="V19" i="1"/>
  <c r="R19" i="1"/>
  <c r="Q19" i="1"/>
  <c r="O19" i="1"/>
  <c r="P19" i="1" s="1"/>
  <c r="G19" i="1"/>
  <c r="F19" i="1"/>
  <c r="V18" i="1"/>
  <c r="R18" i="1"/>
  <c r="Q18" i="1"/>
  <c r="O18" i="1"/>
  <c r="P18" i="1" s="1"/>
  <c r="G18" i="1"/>
  <c r="F18" i="1"/>
  <c r="V17" i="1"/>
  <c r="R17" i="1"/>
  <c r="Q17" i="1"/>
  <c r="O17" i="1"/>
  <c r="P17" i="1" s="1"/>
  <c r="G17" i="1"/>
  <c r="F17" i="1"/>
  <c r="V16" i="1"/>
  <c r="R16" i="1"/>
  <c r="Q16" i="1"/>
  <c r="O16" i="1"/>
  <c r="P16" i="1" s="1"/>
  <c r="G16" i="1"/>
  <c r="F16" i="1"/>
  <c r="V15" i="1"/>
  <c r="R15" i="1"/>
  <c r="Q15" i="1"/>
  <c r="O15" i="1"/>
  <c r="P15" i="1" s="1"/>
  <c r="G15" i="1"/>
  <c r="F15" i="1"/>
  <c r="V14" i="1"/>
  <c r="R14" i="1"/>
  <c r="Q14" i="1"/>
  <c r="O14" i="1"/>
  <c r="P14" i="1" s="1"/>
  <c r="G14" i="1"/>
  <c r="F14" i="1"/>
  <c r="V13" i="1"/>
  <c r="R13" i="1"/>
  <c r="Q13" i="1"/>
  <c r="O13" i="1"/>
  <c r="P13" i="1" s="1"/>
  <c r="G13" i="1"/>
  <c r="F13" i="1"/>
  <c r="V12" i="1"/>
  <c r="R12" i="1"/>
  <c r="Q12" i="1"/>
  <c r="O12" i="1"/>
  <c r="P12" i="1" s="1"/>
  <c r="G12" i="1"/>
  <c r="F12" i="1"/>
  <c r="V11" i="1"/>
  <c r="R11" i="1"/>
  <c r="Q11" i="1"/>
  <c r="O11" i="1"/>
  <c r="P11" i="1" s="1"/>
  <c r="G11" i="1"/>
  <c r="F11" i="1"/>
  <c r="V10" i="1"/>
  <c r="R10" i="1"/>
  <c r="Q10" i="1"/>
  <c r="O10" i="1"/>
  <c r="P10" i="1" s="1"/>
  <c r="G10" i="1"/>
  <c r="F10" i="1"/>
  <c r="H10" i="1" s="1"/>
  <c r="I10" i="1" s="1"/>
  <c r="J10" i="1" s="1"/>
  <c r="V9" i="1"/>
  <c r="R9" i="1"/>
  <c r="Q9" i="1"/>
  <c r="O9" i="1"/>
  <c r="P9" i="1" s="1"/>
  <c r="H9" i="1"/>
  <c r="I9" i="1" s="1"/>
  <c r="J9" i="1" s="1"/>
  <c r="G9" i="1"/>
  <c r="F9" i="1"/>
  <c r="C9" i="1"/>
  <c r="C9" i="6" s="1"/>
  <c r="V8" i="1"/>
  <c r="R8" i="1"/>
  <c r="Q8" i="1"/>
  <c r="O8" i="1"/>
  <c r="P8" i="1" s="1"/>
  <c r="G8" i="1"/>
  <c r="F8" i="1"/>
  <c r="H8" i="1" s="1"/>
  <c r="I8" i="1" s="1"/>
  <c r="J8" i="1" s="1"/>
  <c r="V7" i="1"/>
  <c r="R7" i="1"/>
  <c r="Q7" i="1"/>
  <c r="O7" i="1"/>
  <c r="P7" i="1" s="1"/>
  <c r="G7" i="1"/>
  <c r="F7" i="1"/>
  <c r="H7" i="1" s="1"/>
  <c r="I7" i="1" s="1"/>
  <c r="J7" i="1" s="1"/>
  <c r="V6" i="1"/>
  <c r="R6" i="1"/>
  <c r="Q6" i="1"/>
  <c r="O6" i="1"/>
  <c r="P6" i="1" s="1"/>
  <c r="G6" i="1"/>
  <c r="F6" i="1"/>
  <c r="H6" i="1" s="1"/>
  <c r="I6" i="1" s="1"/>
  <c r="J6" i="1" s="1"/>
  <c r="V5" i="1"/>
  <c r="R5" i="1"/>
  <c r="Q5" i="1"/>
  <c r="O5" i="1"/>
  <c r="P5" i="1" s="1"/>
  <c r="G5" i="1"/>
  <c r="F5" i="1"/>
  <c r="H5" i="1" s="1"/>
  <c r="I5" i="1" s="1"/>
  <c r="J5" i="1" s="1"/>
  <c r="Y4" i="1"/>
  <c r="W4" i="1"/>
  <c r="V4" i="1"/>
  <c r="R4" i="1"/>
  <c r="M18" i="1"/>
  <c r="U18" i="1" s="1"/>
  <c r="M12" i="1"/>
  <c r="U12" i="1" s="1"/>
  <c r="M6" i="1"/>
  <c r="U6" i="1" s="1"/>
  <c r="M4" i="1" a="1"/>
  <c r="M22" i="1" s="1"/>
  <c r="U22" i="1" s="1"/>
  <c r="G4" i="1"/>
  <c r="F4" i="1"/>
  <c r="H4" i="1" s="1"/>
  <c r="I4" i="1" s="1"/>
  <c r="J4" i="1" s="1"/>
  <c r="K4" i="1" s="1"/>
  <c r="AT3" i="1"/>
  <c r="R3" i="1"/>
  <c r="Q3" i="1"/>
  <c r="AG3" i="1" s="1"/>
  <c r="AP3" i="1" s="1"/>
  <c r="O3" i="1"/>
  <c r="AE3" i="1" s="1"/>
  <c r="AH4" i="93" l="1"/>
  <c r="Z4" i="16"/>
  <c r="P10" i="20"/>
  <c r="P10" i="14"/>
  <c r="Q9" i="51"/>
  <c r="Q16" i="60"/>
  <c r="Q6" i="69"/>
  <c r="Q6" i="55"/>
  <c r="Q7" i="20"/>
  <c r="Q7" i="22"/>
  <c r="Q22" i="62"/>
  <c r="Q23" i="50"/>
  <c r="Q5" i="69"/>
  <c r="Q13" i="62"/>
  <c r="P10" i="22"/>
  <c r="P9" i="11"/>
  <c r="Q8" i="8"/>
  <c r="Q8" i="50"/>
  <c r="Q17" i="50"/>
  <c r="Q5" i="53"/>
  <c r="Q5" i="54"/>
  <c r="Q7" i="60"/>
  <c r="Q8" i="60"/>
  <c r="Q13" i="60"/>
  <c r="Q14" i="61"/>
  <c r="Q7" i="62"/>
  <c r="Q10" i="62"/>
  <c r="Q19" i="62"/>
  <c r="Q5" i="63"/>
  <c r="Q7" i="66"/>
  <c r="Q21" i="68"/>
  <c r="Q12" i="69"/>
  <c r="Q21" i="69"/>
  <c r="Q7" i="70"/>
  <c r="Q43" i="73"/>
  <c r="Q8" i="21"/>
  <c r="Q9" i="21"/>
  <c r="Q15" i="50"/>
  <c r="Q20" i="60"/>
  <c r="Q13" i="61"/>
  <c r="Q8" i="63"/>
  <c r="Q16" i="68"/>
  <c r="Q31" i="73"/>
  <c r="Q10" i="21"/>
  <c r="Q20" i="50"/>
  <c r="Q12" i="60"/>
  <c r="Q17" i="60"/>
  <c r="Q6" i="61"/>
  <c r="Q11" i="61"/>
  <c r="Q12" i="61"/>
  <c r="Q6" i="62"/>
  <c r="Q16" i="62"/>
  <c r="Q15" i="66"/>
  <c r="Q7" i="68"/>
  <c r="Q20" i="68"/>
  <c r="Q18" i="69"/>
  <c r="Q9" i="70"/>
  <c r="Q5" i="71"/>
  <c r="Q9" i="71"/>
  <c r="Q19" i="73"/>
  <c r="Q91" i="73"/>
  <c r="Q10" i="2"/>
  <c r="Q5" i="61"/>
  <c r="Q20" i="61"/>
  <c r="Q21" i="66"/>
  <c r="Q15" i="68"/>
  <c r="Q6" i="70"/>
  <c r="Q8" i="71"/>
  <c r="Q5" i="72"/>
  <c r="Q79" i="73"/>
  <c r="Q7" i="2"/>
  <c r="Q19" i="61"/>
  <c r="Q6" i="68"/>
  <c r="Q22" i="68"/>
  <c r="Q15" i="69"/>
  <c r="Q5" i="70"/>
  <c r="Q67" i="73"/>
  <c r="Q5" i="2"/>
  <c r="Q6" i="2"/>
  <c r="Q8" i="2"/>
  <c r="Q7" i="14"/>
  <c r="Q7" i="18"/>
  <c r="Q8" i="18"/>
  <c r="Q10" i="19"/>
  <c r="Q12" i="50"/>
  <c r="Q6" i="54"/>
  <c r="Q21" i="60"/>
  <c r="Q18" i="61"/>
  <c r="Q11" i="66"/>
  <c r="Q14" i="68"/>
  <c r="Q8" i="70"/>
  <c r="Q55" i="73"/>
  <c r="P3" i="40"/>
  <c r="AF3" i="40" s="1"/>
  <c r="AO3" i="40" s="1"/>
  <c r="P23" i="23"/>
  <c r="P9" i="19"/>
  <c r="O6" i="67"/>
  <c r="P6" i="67" s="1"/>
  <c r="P11" i="17"/>
  <c r="P23" i="8"/>
  <c r="P3" i="6"/>
  <c r="AF3" i="6" s="1"/>
  <c r="AO3" i="6" s="1"/>
  <c r="P9" i="3"/>
  <c r="Z4" i="3"/>
  <c r="Z4" i="11"/>
  <c r="AH4" i="48"/>
  <c r="P3" i="48"/>
  <c r="AF3" i="48" s="1"/>
  <c r="AO3" i="48" s="1"/>
  <c r="P3" i="96"/>
  <c r="AF3" i="96" s="1"/>
  <c r="AO3" i="96" s="1"/>
  <c r="AE3" i="95"/>
  <c r="AN3" i="95" s="1"/>
  <c r="P3" i="95"/>
  <c r="AF3" i="95" s="1"/>
  <c r="AO3" i="95" s="1"/>
  <c r="P3" i="47"/>
  <c r="AF3" i="47" s="1"/>
  <c r="AO3" i="47" s="1"/>
  <c r="AE3" i="45"/>
  <c r="AN3" i="45" s="1"/>
  <c r="AE3" i="42"/>
  <c r="AN3" i="42" s="1"/>
  <c r="P3" i="41"/>
  <c r="AF3" i="41" s="1"/>
  <c r="AO3" i="41" s="1"/>
  <c r="AE3" i="38"/>
  <c r="AE3" i="85"/>
  <c r="P3" i="37"/>
  <c r="AF3" i="37" s="1"/>
  <c r="AO3" i="37" s="1"/>
  <c r="P3" i="35"/>
  <c r="AF3" i="35" s="1"/>
  <c r="AO3" i="35" s="1"/>
  <c r="AE3" i="34"/>
  <c r="P3" i="33"/>
  <c r="AF3" i="33" s="1"/>
  <c r="AO3" i="33" s="1"/>
  <c r="P3" i="80"/>
  <c r="AF3" i="80" s="1"/>
  <c r="AO3" i="80" s="1"/>
  <c r="P3" i="32"/>
  <c r="AF3" i="32" s="1"/>
  <c r="AO3" i="32" s="1"/>
  <c r="P3" i="30"/>
  <c r="AF3" i="30" s="1"/>
  <c r="AO3" i="30" s="1"/>
  <c r="P3" i="29"/>
  <c r="AF3" i="29" s="1"/>
  <c r="AO3" i="29" s="1"/>
  <c r="P3" i="28"/>
  <c r="AF3" i="28" s="1"/>
  <c r="AO3" i="28" s="1"/>
  <c r="P3" i="27"/>
  <c r="AF3" i="27" s="1"/>
  <c r="AO3" i="27" s="1"/>
  <c r="AE3" i="74"/>
  <c r="P3" i="74"/>
  <c r="AF3" i="74" s="1"/>
  <c r="AO3" i="74" s="1"/>
  <c r="P3" i="22"/>
  <c r="AF3" i="22" s="1"/>
  <c r="AO3" i="22" s="1"/>
  <c r="P9" i="21"/>
  <c r="O8" i="69"/>
  <c r="P8" i="69" s="1"/>
  <c r="O14" i="68"/>
  <c r="P14" i="68" s="1"/>
  <c r="O23" i="68"/>
  <c r="P23" i="68" s="1"/>
  <c r="O18" i="68"/>
  <c r="P18" i="68" s="1"/>
  <c r="O22" i="68"/>
  <c r="P22" i="68" s="1"/>
  <c r="P3" i="20"/>
  <c r="AF3" i="20" s="1"/>
  <c r="AO3" i="20" s="1"/>
  <c r="O13" i="68"/>
  <c r="P13" i="68" s="1"/>
  <c r="O21" i="68"/>
  <c r="P21" i="68" s="1"/>
  <c r="O7" i="68"/>
  <c r="P7" i="68" s="1"/>
  <c r="O17" i="68"/>
  <c r="P17" i="68" s="1"/>
  <c r="O20" i="68"/>
  <c r="P20" i="68" s="1"/>
  <c r="O6" i="68"/>
  <c r="P6" i="68" s="1"/>
  <c r="O8" i="68"/>
  <c r="P8" i="68" s="1"/>
  <c r="O12" i="68"/>
  <c r="P12" i="68" s="1"/>
  <c r="O16" i="68"/>
  <c r="P16" i="68" s="1"/>
  <c r="O15" i="68"/>
  <c r="P15" i="68" s="1"/>
  <c r="O19" i="68"/>
  <c r="P19" i="68" s="1"/>
  <c r="P3" i="19"/>
  <c r="AF3" i="19" s="1"/>
  <c r="AO3" i="19" s="1"/>
  <c r="O11" i="67"/>
  <c r="P11" i="67" s="1"/>
  <c r="O7" i="67"/>
  <c r="P7" i="67" s="1"/>
  <c r="P8" i="18"/>
  <c r="O14" i="65"/>
  <c r="P14" i="65" s="1"/>
  <c r="O12" i="65"/>
  <c r="P12" i="65" s="1"/>
  <c r="O13" i="65"/>
  <c r="P13" i="65" s="1"/>
  <c r="P3" i="17"/>
  <c r="AF3" i="17" s="1"/>
  <c r="AO3" i="17" s="1"/>
  <c r="O7" i="65"/>
  <c r="P7" i="65" s="1"/>
  <c r="O21" i="65"/>
  <c r="P21" i="65" s="1"/>
  <c r="O22" i="65"/>
  <c r="P22" i="65" s="1"/>
  <c r="O23" i="65"/>
  <c r="P23" i="65" s="1"/>
  <c r="O6" i="65"/>
  <c r="P6" i="65" s="1"/>
  <c r="O20" i="65"/>
  <c r="P20" i="65" s="1"/>
  <c r="O5" i="65"/>
  <c r="P5" i="65" s="1"/>
  <c r="O18" i="65"/>
  <c r="P18" i="65" s="1"/>
  <c r="O19" i="65"/>
  <c r="P19" i="65" s="1"/>
  <c r="O15" i="65"/>
  <c r="P15" i="65" s="1"/>
  <c r="O16" i="65"/>
  <c r="P16" i="65" s="1"/>
  <c r="O17" i="65"/>
  <c r="P17" i="65" s="1"/>
  <c r="O3" i="64"/>
  <c r="AE3" i="64" s="1"/>
  <c r="O10" i="64"/>
  <c r="P10" i="64" s="1"/>
  <c r="O5" i="64"/>
  <c r="P3" i="16"/>
  <c r="AF3" i="16" s="1"/>
  <c r="AO3" i="16" s="1"/>
  <c r="P23" i="15"/>
  <c r="O3" i="63"/>
  <c r="P3" i="63" s="1"/>
  <c r="AF3" i="63" s="1"/>
  <c r="AO3" i="63" s="1"/>
  <c r="O8" i="62"/>
  <c r="P8" i="62" s="1"/>
  <c r="P3" i="14"/>
  <c r="AF3" i="14" s="1"/>
  <c r="AO3" i="14" s="1"/>
  <c r="P8" i="13"/>
  <c r="P9" i="12"/>
  <c r="O11" i="60"/>
  <c r="P11" i="60" s="1"/>
  <c r="O14" i="60"/>
  <c r="P14" i="60" s="1"/>
  <c r="O23" i="60"/>
  <c r="P23" i="60" s="1"/>
  <c r="O6" i="60"/>
  <c r="P6" i="60" s="1"/>
  <c r="O17" i="60"/>
  <c r="P17" i="60" s="1"/>
  <c r="O20" i="60"/>
  <c r="P20" i="60" s="1"/>
  <c r="P3" i="11"/>
  <c r="AF3" i="11" s="1"/>
  <c r="AO3" i="11" s="1"/>
  <c r="O3" i="58"/>
  <c r="P3" i="9"/>
  <c r="AF3" i="9" s="1"/>
  <c r="AO3" i="9" s="1"/>
  <c r="O8" i="57"/>
  <c r="P8" i="57" s="1"/>
  <c r="O15" i="57"/>
  <c r="P15" i="57" s="1"/>
  <c r="O10" i="56"/>
  <c r="P10" i="56" s="1"/>
  <c r="P3" i="7"/>
  <c r="AF3" i="7" s="1"/>
  <c r="AO3" i="7" s="1"/>
  <c r="P8" i="5"/>
  <c r="O5" i="52"/>
  <c r="P5" i="52" s="1"/>
  <c r="P9" i="4"/>
  <c r="O7" i="52"/>
  <c r="P7" i="52" s="1"/>
  <c r="O3" i="51"/>
  <c r="O5" i="51"/>
  <c r="P5" i="51" s="1"/>
  <c r="O7" i="51"/>
  <c r="P7" i="51" s="1"/>
  <c r="O6" i="51"/>
  <c r="P6" i="51" s="1"/>
  <c r="O10" i="51"/>
  <c r="P10" i="51" s="1"/>
  <c r="O14" i="51"/>
  <c r="O18" i="51"/>
  <c r="P18" i="51" s="1"/>
  <c r="O21" i="51"/>
  <c r="P21" i="51" s="1"/>
  <c r="O13" i="51"/>
  <c r="P13" i="51" s="1"/>
  <c r="O17" i="51"/>
  <c r="P17" i="51" s="1"/>
  <c r="O16" i="51"/>
  <c r="P16" i="51" s="1"/>
  <c r="O20" i="51"/>
  <c r="P20" i="51" s="1"/>
  <c r="O23" i="51"/>
  <c r="P23" i="51" s="1"/>
  <c r="P3" i="3"/>
  <c r="AF3" i="3" s="1"/>
  <c r="AO3" i="3" s="1"/>
  <c r="O12" i="51"/>
  <c r="P12" i="51" s="1"/>
  <c r="O11" i="51"/>
  <c r="P11" i="51" s="1"/>
  <c r="O15" i="51"/>
  <c r="P15" i="51" s="1"/>
  <c r="O19" i="51"/>
  <c r="O13" i="50"/>
  <c r="P13" i="50" s="1"/>
  <c r="O10" i="50"/>
  <c r="P10" i="50" s="1"/>
  <c r="O17" i="50"/>
  <c r="P17" i="50" s="1"/>
  <c r="O19" i="50"/>
  <c r="P19" i="50" s="1"/>
  <c r="O3" i="50"/>
  <c r="O22" i="50"/>
  <c r="P22" i="50" s="1"/>
  <c r="O9" i="50"/>
  <c r="P9" i="50" s="1"/>
  <c r="O23" i="50"/>
  <c r="P23" i="50" s="1"/>
  <c r="O7" i="50"/>
  <c r="P7" i="50" s="1"/>
  <c r="O14" i="50"/>
  <c r="P14" i="50" s="1"/>
  <c r="O16" i="50"/>
  <c r="P16" i="50" s="1"/>
  <c r="P11" i="2"/>
  <c r="O6" i="50"/>
  <c r="P6" i="50" s="1"/>
  <c r="O11" i="50"/>
  <c r="P11" i="50" s="1"/>
  <c r="O20" i="50"/>
  <c r="P20" i="50" s="1"/>
  <c r="O3" i="49"/>
  <c r="O5" i="49"/>
  <c r="P5" i="49" s="1"/>
  <c r="O8" i="49"/>
  <c r="P8" i="49" s="1"/>
  <c r="P3" i="1"/>
  <c r="AF3" i="1" s="1"/>
  <c r="AO3" i="1" s="1"/>
  <c r="Q17" i="2"/>
  <c r="Q23" i="2"/>
  <c r="Q16" i="3"/>
  <c r="Q17" i="3"/>
  <c r="Q8" i="5"/>
  <c r="Q13" i="7"/>
  <c r="Q19" i="7"/>
  <c r="Q13" i="10"/>
  <c r="Q19" i="10"/>
  <c r="Q8" i="11"/>
  <c r="Q10" i="11"/>
  <c r="Q20" i="11"/>
  <c r="Q21" i="11"/>
  <c r="Q8" i="15"/>
  <c r="Q12" i="15"/>
  <c r="Q18" i="15"/>
  <c r="Q8" i="16"/>
  <c r="Q12" i="23"/>
  <c r="Q17" i="23"/>
  <c r="Q20" i="23"/>
  <c r="Q23" i="23"/>
  <c r="Q9" i="24"/>
  <c r="Q9" i="50"/>
  <c r="Q10" i="50"/>
  <c r="Q13" i="50"/>
  <c r="Q18" i="50"/>
  <c r="Q21" i="50"/>
  <c r="Q10" i="52"/>
  <c r="Q17" i="52"/>
  <c r="Q6" i="53"/>
  <c r="Q13" i="53"/>
  <c r="Q18" i="53"/>
  <c r="Q23" i="53"/>
  <c r="Q17" i="54"/>
  <c r="Q19" i="54"/>
  <c r="Q7" i="55"/>
  <c r="Q8" i="55"/>
  <c r="Q6" i="57"/>
  <c r="Q13" i="57"/>
  <c r="Q20" i="57"/>
  <c r="Q23" i="57"/>
  <c r="Q8" i="58"/>
  <c r="Q13" i="59"/>
  <c r="Q22" i="59"/>
  <c r="Q9" i="60"/>
  <c r="Q10" i="60"/>
  <c r="Q14" i="60"/>
  <c r="Q22" i="60"/>
  <c r="Q7" i="61"/>
  <c r="Q15" i="61"/>
  <c r="Q21" i="61"/>
  <c r="Q14" i="62"/>
  <c r="Q17" i="62"/>
  <c r="Q20" i="62"/>
  <c r="Q23" i="62"/>
  <c r="Q17" i="68"/>
  <c r="Q23" i="68"/>
  <c r="Q13" i="69"/>
  <c r="Q16" i="69"/>
  <c r="Q19" i="69"/>
  <c r="Q22" i="69"/>
  <c r="Q10" i="71"/>
  <c r="Q10" i="72"/>
  <c r="Q13" i="73"/>
  <c r="Q25" i="73"/>
  <c r="Q37" i="73"/>
  <c r="Q49" i="73"/>
  <c r="Q61" i="73"/>
  <c r="Q73" i="73"/>
  <c r="Q85" i="73"/>
  <c r="Q16" i="2"/>
  <c r="Q22" i="2"/>
  <c r="Q14" i="3"/>
  <c r="Q15" i="3"/>
  <c r="Q12" i="7"/>
  <c r="Q18" i="7"/>
  <c r="Q12" i="10"/>
  <c r="Q18" i="10"/>
  <c r="Q18" i="11"/>
  <c r="Q19" i="11"/>
  <c r="Q10" i="14"/>
  <c r="Q12" i="14"/>
  <c r="Q13" i="14"/>
  <c r="Q14" i="14"/>
  <c r="Q15" i="14"/>
  <c r="Q16" i="14"/>
  <c r="Q17" i="14"/>
  <c r="Q17" i="15"/>
  <c r="Q23" i="15"/>
  <c r="Q8" i="24"/>
  <c r="Q10" i="24"/>
  <c r="Q9" i="52"/>
  <c r="Q13" i="52"/>
  <c r="Q16" i="52"/>
  <c r="Q20" i="52"/>
  <c r="Q21" i="54"/>
  <c r="Q13" i="55"/>
  <c r="Q16" i="55"/>
  <c r="Q19" i="55"/>
  <c r="Q22" i="55"/>
  <c r="Q12" i="57"/>
  <c r="Q16" i="57"/>
  <c r="Q15" i="59"/>
  <c r="Q17" i="59"/>
  <c r="Q15" i="2"/>
  <c r="Q21" i="2"/>
  <c r="Q12" i="3"/>
  <c r="Q13" i="3"/>
  <c r="Q10" i="6"/>
  <c r="Q9" i="7"/>
  <c r="Q17" i="7"/>
  <c r="Q23" i="7"/>
  <c r="Q17" i="10"/>
  <c r="Q23" i="10"/>
  <c r="Q16" i="11"/>
  <c r="Q17" i="11"/>
  <c r="Q16" i="15"/>
  <c r="Q22" i="15"/>
  <c r="Q16" i="23"/>
  <c r="Q19" i="23"/>
  <c r="Q22" i="23"/>
  <c r="Q23" i="52"/>
  <c r="Q12" i="53"/>
  <c r="Q17" i="53"/>
  <c r="Q22" i="53"/>
  <c r="Q9" i="54"/>
  <c r="Q12" i="54"/>
  <c r="Q14" i="54"/>
  <c r="Q16" i="54"/>
  <c r="Q23" i="54"/>
  <c r="Q19" i="57"/>
  <c r="Q22" i="57"/>
  <c r="Q5" i="59"/>
  <c r="Q6" i="59"/>
  <c r="Q19" i="59"/>
  <c r="Q14" i="2"/>
  <c r="Q20" i="2"/>
  <c r="Q7" i="3"/>
  <c r="Q9" i="3"/>
  <c r="Q22" i="3"/>
  <c r="Q23" i="3"/>
  <c r="Q16" i="7"/>
  <c r="Q22" i="7"/>
  <c r="Q7" i="10"/>
  <c r="Q10" i="10"/>
  <c r="Q16" i="10"/>
  <c r="Q22" i="10"/>
  <c r="Q14" i="11"/>
  <c r="Q15" i="11"/>
  <c r="Q15" i="15"/>
  <c r="Q21" i="15"/>
  <c r="Q9" i="18"/>
  <c r="Q15" i="23"/>
  <c r="Q14" i="49"/>
  <c r="Q12" i="52"/>
  <c r="Q15" i="52"/>
  <c r="Q19" i="52"/>
  <c r="Q22" i="52"/>
  <c r="Q18" i="54"/>
  <c r="Q10" i="55"/>
  <c r="Q12" i="55"/>
  <c r="Q15" i="55"/>
  <c r="Q18" i="55"/>
  <c r="Q21" i="55"/>
  <c r="Q15" i="57"/>
  <c r="Q18" i="57"/>
  <c r="Q9" i="59"/>
  <c r="Q12" i="59"/>
  <c r="Q14" i="59"/>
  <c r="Q21" i="59"/>
  <c r="Q23" i="59"/>
  <c r="Q13" i="2"/>
  <c r="Q19" i="2"/>
  <c r="Q8" i="3"/>
  <c r="Q10" i="3"/>
  <c r="Q20" i="3"/>
  <c r="Q21" i="3"/>
  <c r="Q15" i="7"/>
  <c r="Q21" i="7"/>
  <c r="Q15" i="10"/>
  <c r="Q21" i="10"/>
  <c r="Q12" i="11"/>
  <c r="Q13" i="11"/>
  <c r="Q14" i="15"/>
  <c r="Q20" i="15"/>
  <c r="Q7" i="23"/>
  <c r="Q14" i="23"/>
  <c r="Q18" i="23"/>
  <c r="Q21" i="23"/>
  <c r="Q14" i="50"/>
  <c r="Q19" i="50"/>
  <c r="Q6" i="52"/>
  <c r="Q7" i="52"/>
  <c r="Q11" i="52"/>
  <c r="Q18" i="52"/>
  <c r="Q7" i="53"/>
  <c r="Q16" i="53"/>
  <c r="Q8" i="54"/>
  <c r="Q20" i="54"/>
  <c r="Q22" i="54"/>
  <c r="Q5" i="55"/>
  <c r="Q9" i="55"/>
  <c r="Q10" i="57"/>
  <c r="Q14" i="57"/>
  <c r="Q21" i="57"/>
  <c r="Q8" i="59"/>
  <c r="Q16" i="59"/>
  <c r="Q15" i="60"/>
  <c r="Q19" i="60"/>
  <c r="Q17" i="61"/>
  <c r="Q23" i="61"/>
  <c r="Q9" i="62"/>
  <c r="Q12" i="62"/>
  <c r="Q15" i="62"/>
  <c r="Q18" i="62"/>
  <c r="Q21" i="62"/>
  <c r="Q13" i="68"/>
  <c r="Q19" i="68"/>
  <c r="Q8" i="69"/>
  <c r="Q14" i="69"/>
  <c r="Q17" i="69"/>
  <c r="Q20" i="69"/>
  <c r="Q23" i="69"/>
  <c r="Q12" i="2"/>
  <c r="Q18" i="2"/>
  <c r="Q18" i="3"/>
  <c r="Q19" i="3"/>
  <c r="Q14" i="7"/>
  <c r="Q20" i="7"/>
  <c r="Q8" i="10"/>
  <c r="Q14" i="10"/>
  <c r="Q20" i="10"/>
  <c r="Q7" i="11"/>
  <c r="Q9" i="11"/>
  <c r="Q22" i="11"/>
  <c r="Q23" i="11"/>
  <c r="Q8" i="13"/>
  <c r="Q7" i="15"/>
  <c r="Q13" i="15"/>
  <c r="Q19" i="15"/>
  <c r="Q7" i="16"/>
  <c r="Q9" i="16"/>
  <c r="Q10" i="16"/>
  <c r="Q5" i="23"/>
  <c r="Q6" i="23"/>
  <c r="Q8" i="23"/>
  <c r="Q13" i="23"/>
  <c r="Q16" i="50"/>
  <c r="Q22" i="50"/>
  <c r="Q14" i="52"/>
  <c r="Q21" i="52"/>
  <c r="Q7" i="54"/>
  <c r="Q13" i="54"/>
  <c r="Q15" i="54"/>
  <c r="Q14" i="55"/>
  <c r="Q17" i="55"/>
  <c r="Q20" i="55"/>
  <c r="Q23" i="55"/>
  <c r="Q7" i="57"/>
  <c r="Q17" i="57"/>
  <c r="Q5" i="58"/>
  <c r="Q7" i="59"/>
  <c r="Q18" i="59"/>
  <c r="Q20" i="59"/>
  <c r="Q18" i="60"/>
  <c r="Q23" i="60"/>
  <c r="Q16" i="61"/>
  <c r="Q18" i="66"/>
  <c r="Q11" i="68"/>
  <c r="Q12" i="68"/>
  <c r="K5" i="1"/>
  <c r="K6" i="1" s="1"/>
  <c r="K7" i="1" s="1"/>
  <c r="K8" i="1" s="1"/>
  <c r="K9" i="1" s="1"/>
  <c r="K10" i="1" s="1"/>
  <c r="H7" i="6"/>
  <c r="I7" i="6" s="1"/>
  <c r="J7" i="6" s="1"/>
  <c r="H16" i="6"/>
  <c r="I16" i="6" s="1"/>
  <c r="J16" i="6" s="1"/>
  <c r="H22" i="6"/>
  <c r="I22" i="6" s="1"/>
  <c r="J22" i="6" s="1"/>
  <c r="AN3" i="1"/>
  <c r="AH4" i="4"/>
  <c r="Z4" i="4"/>
  <c r="H4" i="6"/>
  <c r="I4" i="6" s="1"/>
  <c r="J4" i="6" s="1"/>
  <c r="K4" i="6" s="1"/>
  <c r="K5" i="6" s="1"/>
  <c r="K6" i="6" s="1"/>
  <c r="H6" i="6"/>
  <c r="I6" i="6" s="1"/>
  <c r="J6" i="6" s="1"/>
  <c r="H8" i="6"/>
  <c r="I8" i="6" s="1"/>
  <c r="J8" i="6" s="1"/>
  <c r="H15" i="6"/>
  <c r="I15" i="6" s="1"/>
  <c r="J15" i="6" s="1"/>
  <c r="H21" i="6"/>
  <c r="I21" i="6" s="1"/>
  <c r="J21" i="6" s="1"/>
  <c r="I8" i="7"/>
  <c r="J8" i="7" s="1"/>
  <c r="AN3" i="9"/>
  <c r="H5" i="10"/>
  <c r="I5" i="10" s="1"/>
  <c r="J5" i="10" s="1"/>
  <c r="W5" i="3"/>
  <c r="X5" i="3" s="1"/>
  <c r="AG4" i="3"/>
  <c r="AF4" i="3"/>
  <c r="AE4" i="3"/>
  <c r="H14" i="6"/>
  <c r="I14" i="6" s="1"/>
  <c r="J14" i="6" s="1"/>
  <c r="H20" i="6"/>
  <c r="I20" i="6" s="1"/>
  <c r="J20" i="6" s="1"/>
  <c r="H15" i="10"/>
  <c r="I15" i="10" s="1"/>
  <c r="J15" i="10" s="1"/>
  <c r="AN3" i="3"/>
  <c r="AN3" i="6"/>
  <c r="H13" i="6"/>
  <c r="I13" i="6" s="1"/>
  <c r="J13" i="6" s="1"/>
  <c r="H19" i="6"/>
  <c r="I19" i="6" s="1"/>
  <c r="J19" i="6" s="1"/>
  <c r="AH4" i="12"/>
  <c r="Z4" i="12"/>
  <c r="H11" i="6"/>
  <c r="I11" i="6" s="1"/>
  <c r="J11" i="6" s="1"/>
  <c r="H5" i="6"/>
  <c r="I5" i="6" s="1"/>
  <c r="J5" i="6" s="1"/>
  <c r="H10" i="6"/>
  <c r="I10" i="6" s="1"/>
  <c r="J10" i="6" s="1"/>
  <c r="H12" i="6"/>
  <c r="I12" i="6" s="1"/>
  <c r="J12" i="6" s="1"/>
  <c r="H18" i="6"/>
  <c r="I18" i="6" s="1"/>
  <c r="J18" i="6" s="1"/>
  <c r="AN3" i="7"/>
  <c r="I5" i="7"/>
  <c r="J5" i="7" s="1"/>
  <c r="I11" i="7"/>
  <c r="J11" i="7" s="1"/>
  <c r="H13" i="10"/>
  <c r="I13" i="10" s="1"/>
  <c r="J13" i="10" s="1"/>
  <c r="W5" i="11"/>
  <c r="Y5" i="11" s="1"/>
  <c r="AG4" i="11"/>
  <c r="AF4" i="11"/>
  <c r="AE4" i="11"/>
  <c r="Y5" i="3"/>
  <c r="H9" i="6"/>
  <c r="I9" i="6" s="1"/>
  <c r="J9" i="6" s="1"/>
  <c r="H17" i="6"/>
  <c r="I17" i="6" s="1"/>
  <c r="J17" i="6" s="1"/>
  <c r="H23" i="6"/>
  <c r="I23" i="6" s="1"/>
  <c r="J23" i="6" s="1"/>
  <c r="I10" i="7"/>
  <c r="J10" i="7" s="1"/>
  <c r="Z4" i="8"/>
  <c r="H4" i="10"/>
  <c r="I4" i="10" s="1"/>
  <c r="J4" i="10" s="1"/>
  <c r="K4" i="10" s="1"/>
  <c r="H11" i="10"/>
  <c r="I11" i="10" s="1"/>
  <c r="J11" i="10" s="1"/>
  <c r="H12" i="10"/>
  <c r="I12" i="10" s="1"/>
  <c r="J12" i="10" s="1"/>
  <c r="AN3" i="11"/>
  <c r="H4" i="13"/>
  <c r="I4" i="13" s="1"/>
  <c r="J4" i="13" s="1"/>
  <c r="K4" i="13" s="1"/>
  <c r="M5" i="1"/>
  <c r="U5" i="1" s="1"/>
  <c r="M11" i="1"/>
  <c r="U11" i="1" s="1"/>
  <c r="M17" i="1"/>
  <c r="U17" i="1" s="1"/>
  <c r="M23" i="1"/>
  <c r="U23" i="1" s="1"/>
  <c r="M8" i="2"/>
  <c r="U8" i="2" s="1"/>
  <c r="M14" i="2"/>
  <c r="U14" i="2" s="1"/>
  <c r="M20" i="2"/>
  <c r="U20" i="2" s="1"/>
  <c r="V8" i="2"/>
  <c r="C9" i="2"/>
  <c r="H18" i="2" s="1"/>
  <c r="P5" i="4"/>
  <c r="Q10" i="4"/>
  <c r="P11" i="4"/>
  <c r="M8" i="5"/>
  <c r="U8" i="5" s="1"/>
  <c r="M14" i="5"/>
  <c r="U14" i="5" s="1"/>
  <c r="M20" i="5"/>
  <c r="U20" i="5" s="1"/>
  <c r="M5" i="6"/>
  <c r="U5" i="6" s="1"/>
  <c r="M11" i="6"/>
  <c r="U11" i="6" s="1"/>
  <c r="M17" i="6"/>
  <c r="U17" i="6" s="1"/>
  <c r="M23" i="6"/>
  <c r="U23" i="6" s="1"/>
  <c r="V5" i="6"/>
  <c r="R8" i="6"/>
  <c r="Q9" i="6"/>
  <c r="V11" i="6"/>
  <c r="R3" i="7"/>
  <c r="M7" i="7"/>
  <c r="U7" i="7" s="1"/>
  <c r="M13" i="7"/>
  <c r="U13" i="7" s="1"/>
  <c r="M19" i="7"/>
  <c r="U19" i="7" s="1"/>
  <c r="R10" i="7"/>
  <c r="Q11" i="7"/>
  <c r="M9" i="8"/>
  <c r="U9" i="8" s="1"/>
  <c r="M15" i="8"/>
  <c r="U15" i="8" s="1"/>
  <c r="M21" i="8"/>
  <c r="U21" i="8" s="1"/>
  <c r="R6" i="8"/>
  <c r="R7" i="8"/>
  <c r="P8" i="8"/>
  <c r="R12" i="8"/>
  <c r="R13" i="8"/>
  <c r="R14" i="8"/>
  <c r="R15" i="8"/>
  <c r="R16" i="8"/>
  <c r="R17" i="8"/>
  <c r="R18" i="8"/>
  <c r="R19" i="8"/>
  <c r="R20" i="8"/>
  <c r="R21" i="8"/>
  <c r="R22" i="8"/>
  <c r="R23" i="8"/>
  <c r="M5" i="9"/>
  <c r="U5" i="9" s="1"/>
  <c r="M11" i="9"/>
  <c r="U11" i="9" s="1"/>
  <c r="M17" i="9"/>
  <c r="U17" i="9" s="1"/>
  <c r="M23" i="9"/>
  <c r="U23" i="9" s="1"/>
  <c r="Q10" i="9"/>
  <c r="M8" i="10"/>
  <c r="U8" i="10" s="1"/>
  <c r="M14" i="10"/>
  <c r="U14" i="10" s="1"/>
  <c r="M20" i="10"/>
  <c r="U20" i="10" s="1"/>
  <c r="V8" i="10"/>
  <c r="C9" i="10"/>
  <c r="H9" i="10" s="1"/>
  <c r="I9" i="10" s="1"/>
  <c r="J9" i="10" s="1"/>
  <c r="P5" i="12"/>
  <c r="Q10" i="12"/>
  <c r="P11" i="12"/>
  <c r="M8" i="13"/>
  <c r="U8" i="13" s="1"/>
  <c r="M14" i="13"/>
  <c r="U14" i="13" s="1"/>
  <c r="M20" i="13"/>
  <c r="U20" i="13" s="1"/>
  <c r="P12" i="13"/>
  <c r="H14" i="13"/>
  <c r="I14" i="13" s="1"/>
  <c r="J14" i="13" s="1"/>
  <c r="P15" i="13"/>
  <c r="P18" i="13"/>
  <c r="H20" i="13"/>
  <c r="I20" i="13" s="1"/>
  <c r="J20" i="13" s="1"/>
  <c r="P21" i="13"/>
  <c r="Q9" i="14"/>
  <c r="Q8" i="14"/>
  <c r="Q23" i="14"/>
  <c r="Q22" i="14"/>
  <c r="Q21" i="14"/>
  <c r="Q20" i="14"/>
  <c r="Q19" i="14"/>
  <c r="AE4" i="16"/>
  <c r="W5" i="16"/>
  <c r="AG4" i="16"/>
  <c r="AF4" i="16"/>
  <c r="Z4" i="23"/>
  <c r="H19" i="26"/>
  <c r="I19" i="26" s="1"/>
  <c r="J19" i="26" s="1"/>
  <c r="H22" i="26"/>
  <c r="I22" i="26" s="1"/>
  <c r="J22" i="26" s="1"/>
  <c r="H25" i="26"/>
  <c r="I25" i="26" s="1"/>
  <c r="J25" i="26" s="1"/>
  <c r="H28" i="26"/>
  <c r="I28" i="26" s="1"/>
  <c r="J28" i="26" s="1"/>
  <c r="H31" i="26"/>
  <c r="I31" i="26" s="1"/>
  <c r="J31" i="26" s="1"/>
  <c r="H34" i="26"/>
  <c r="I34" i="26" s="1"/>
  <c r="J34" i="26" s="1"/>
  <c r="H37" i="26"/>
  <c r="I37" i="26" s="1"/>
  <c r="J37" i="26" s="1"/>
  <c r="H40" i="26"/>
  <c r="I40" i="26" s="1"/>
  <c r="J40" i="26" s="1"/>
  <c r="H43" i="26"/>
  <c r="I43" i="26" s="1"/>
  <c r="J43" i="26" s="1"/>
  <c r="H46" i="26"/>
  <c r="I46" i="26" s="1"/>
  <c r="J46" i="26" s="1"/>
  <c r="H49" i="26"/>
  <c r="I49" i="26" s="1"/>
  <c r="J49" i="26" s="1"/>
  <c r="H52" i="26"/>
  <c r="I52" i="26" s="1"/>
  <c r="J52" i="26" s="1"/>
  <c r="H55" i="26"/>
  <c r="I55" i="26" s="1"/>
  <c r="J55" i="26" s="1"/>
  <c r="H58" i="26"/>
  <c r="I58" i="26" s="1"/>
  <c r="J58" i="26" s="1"/>
  <c r="H61" i="26"/>
  <c r="I61" i="26" s="1"/>
  <c r="J61" i="26" s="1"/>
  <c r="H64" i="26"/>
  <c r="I64" i="26" s="1"/>
  <c r="J64" i="26" s="1"/>
  <c r="H67" i="26"/>
  <c r="I67" i="26" s="1"/>
  <c r="J67" i="26" s="1"/>
  <c r="H70" i="26"/>
  <c r="I70" i="26" s="1"/>
  <c r="J70" i="26" s="1"/>
  <c r="H73" i="26"/>
  <c r="I73" i="26" s="1"/>
  <c r="J73" i="26" s="1"/>
  <c r="H76" i="26"/>
  <c r="I76" i="26" s="1"/>
  <c r="J76" i="26" s="1"/>
  <c r="H79" i="26"/>
  <c r="I79" i="26" s="1"/>
  <c r="J79" i="26" s="1"/>
  <c r="H82" i="26"/>
  <c r="I82" i="26" s="1"/>
  <c r="J82" i="26" s="1"/>
  <c r="H85" i="26"/>
  <c r="I85" i="26" s="1"/>
  <c r="J85" i="26" s="1"/>
  <c r="H88" i="26"/>
  <c r="I88" i="26" s="1"/>
  <c r="J88" i="26" s="1"/>
  <c r="Z4" i="28"/>
  <c r="M9" i="2"/>
  <c r="U9" i="2" s="1"/>
  <c r="M15" i="2"/>
  <c r="U15" i="2" s="1"/>
  <c r="M21" i="2"/>
  <c r="U21" i="2" s="1"/>
  <c r="R8" i="3"/>
  <c r="AH3" i="4"/>
  <c r="AQ3" i="4" s="1"/>
  <c r="Q11" i="4"/>
  <c r="M9" i="5"/>
  <c r="U9" i="5" s="1"/>
  <c r="M15" i="5"/>
  <c r="U15" i="5" s="1"/>
  <c r="M21" i="5"/>
  <c r="U21" i="5" s="1"/>
  <c r="H12" i="7"/>
  <c r="H13" i="7"/>
  <c r="H14" i="7"/>
  <c r="H15" i="7"/>
  <c r="H16" i="7"/>
  <c r="H17" i="7"/>
  <c r="H18" i="7"/>
  <c r="H19" i="7"/>
  <c r="H20" i="7"/>
  <c r="H21" i="7"/>
  <c r="H22" i="7"/>
  <c r="H23" i="7"/>
  <c r="AE3" i="8"/>
  <c r="P9" i="8"/>
  <c r="Q11" i="9"/>
  <c r="M9" i="10"/>
  <c r="U9" i="10" s="1"/>
  <c r="M15" i="10"/>
  <c r="U15" i="10" s="1"/>
  <c r="M21" i="10"/>
  <c r="U21" i="10" s="1"/>
  <c r="R8" i="11"/>
  <c r="AH3" i="12"/>
  <c r="AQ3" i="12" s="1"/>
  <c r="Q11" i="12"/>
  <c r="M9" i="13"/>
  <c r="U9" i="13" s="1"/>
  <c r="M15" i="13"/>
  <c r="U15" i="13" s="1"/>
  <c r="M21" i="13"/>
  <c r="U21" i="13" s="1"/>
  <c r="AI3" i="14"/>
  <c r="H8" i="14"/>
  <c r="I8" i="14" s="1"/>
  <c r="J8" i="14" s="1"/>
  <c r="H15" i="16"/>
  <c r="AN3" i="17"/>
  <c r="Z4" i="21"/>
  <c r="AN3" i="22"/>
  <c r="H16" i="24"/>
  <c r="AH3" i="1"/>
  <c r="AQ3" i="1" s="1"/>
  <c r="M7" i="1"/>
  <c r="U7" i="1" s="1"/>
  <c r="M13" i="1"/>
  <c r="U13" i="1" s="1"/>
  <c r="M19" i="1"/>
  <c r="U19" i="1" s="1"/>
  <c r="H11" i="1"/>
  <c r="I11" i="1" s="1"/>
  <c r="J11" i="1" s="1"/>
  <c r="H12" i="1"/>
  <c r="I12" i="1" s="1"/>
  <c r="J12" i="1" s="1"/>
  <c r="H13" i="1"/>
  <c r="I13" i="1" s="1"/>
  <c r="J13" i="1" s="1"/>
  <c r="H14" i="1"/>
  <c r="I14" i="1" s="1"/>
  <c r="J14" i="1" s="1"/>
  <c r="H15" i="1"/>
  <c r="I15" i="1" s="1"/>
  <c r="J15" i="1" s="1"/>
  <c r="H16" i="1"/>
  <c r="I16" i="1" s="1"/>
  <c r="J16" i="1" s="1"/>
  <c r="H17" i="1"/>
  <c r="I17" i="1" s="1"/>
  <c r="J17" i="1" s="1"/>
  <c r="H18" i="1"/>
  <c r="I18" i="1" s="1"/>
  <c r="J18" i="1" s="1"/>
  <c r="H19" i="1"/>
  <c r="I19" i="1" s="1"/>
  <c r="J19" i="1" s="1"/>
  <c r="H20" i="1"/>
  <c r="I20" i="1" s="1"/>
  <c r="J20" i="1" s="1"/>
  <c r="H21" i="1"/>
  <c r="I21" i="1" s="1"/>
  <c r="J21" i="1" s="1"/>
  <c r="H22" i="1"/>
  <c r="I22" i="1" s="1"/>
  <c r="J22" i="1" s="1"/>
  <c r="H23" i="1"/>
  <c r="I23" i="1" s="1"/>
  <c r="J23" i="1" s="1"/>
  <c r="AE3" i="2"/>
  <c r="M4" i="2"/>
  <c r="U4" i="2" s="1"/>
  <c r="X4" i="2" s="1"/>
  <c r="AH4" i="2" s="1"/>
  <c r="M10" i="2"/>
  <c r="U10" i="2" s="1"/>
  <c r="M16" i="2"/>
  <c r="U16" i="2" s="1"/>
  <c r="M22" i="2"/>
  <c r="U22" i="2" s="1"/>
  <c r="V10" i="2"/>
  <c r="R4" i="3"/>
  <c r="AH4" i="3" s="1"/>
  <c r="R9" i="3"/>
  <c r="Q6" i="4"/>
  <c r="Q7" i="4"/>
  <c r="C9" i="4"/>
  <c r="H10" i="4" s="1"/>
  <c r="Q12" i="4"/>
  <c r="Q13" i="4"/>
  <c r="Q14" i="4"/>
  <c r="Q15" i="4"/>
  <c r="Q16" i="4"/>
  <c r="Q17" i="4"/>
  <c r="Q18" i="4"/>
  <c r="Q19" i="4"/>
  <c r="Q20" i="4"/>
  <c r="Q21" i="4"/>
  <c r="Q22" i="4"/>
  <c r="Q23" i="4"/>
  <c r="AE3" i="5"/>
  <c r="M4" i="5"/>
  <c r="U4" i="5" s="1"/>
  <c r="X4" i="5" s="1"/>
  <c r="AH4" i="5" s="1"/>
  <c r="M10" i="5"/>
  <c r="U10" i="5" s="1"/>
  <c r="M16" i="5"/>
  <c r="U16" i="5" s="1"/>
  <c r="M22" i="5"/>
  <c r="U22" i="5" s="1"/>
  <c r="Q9" i="5"/>
  <c r="AH3" i="6"/>
  <c r="AQ3" i="6" s="1"/>
  <c r="M7" i="6"/>
  <c r="U7" i="6" s="1"/>
  <c r="M13" i="6"/>
  <c r="U13" i="6" s="1"/>
  <c r="M19" i="6"/>
  <c r="U19" i="6" s="1"/>
  <c r="Q11" i="6"/>
  <c r="M9" i="7"/>
  <c r="U9" i="7" s="1"/>
  <c r="M15" i="7"/>
  <c r="U15" i="7" s="1"/>
  <c r="M21" i="7"/>
  <c r="U21" i="7" s="1"/>
  <c r="R6" i="7"/>
  <c r="R7" i="7"/>
  <c r="R12" i="7"/>
  <c r="R13" i="7"/>
  <c r="R14" i="7"/>
  <c r="R15" i="7"/>
  <c r="R16" i="7"/>
  <c r="R17" i="7"/>
  <c r="R18" i="7"/>
  <c r="R19" i="7"/>
  <c r="R20" i="7"/>
  <c r="R21" i="7"/>
  <c r="R22" i="7"/>
  <c r="R23" i="7"/>
  <c r="R8" i="8"/>
  <c r="Q9" i="8"/>
  <c r="AH3" i="9"/>
  <c r="AQ3" i="9" s="1"/>
  <c r="M7" i="9"/>
  <c r="U7" i="9" s="1"/>
  <c r="M13" i="9"/>
  <c r="U13" i="9" s="1"/>
  <c r="M19" i="9"/>
  <c r="U19" i="9" s="1"/>
  <c r="Q5" i="9"/>
  <c r="Q6" i="9"/>
  <c r="Q7" i="9"/>
  <c r="C9" i="9"/>
  <c r="Q12" i="9"/>
  <c r="Q13" i="9"/>
  <c r="Q14" i="9"/>
  <c r="Q15" i="9"/>
  <c r="Q16" i="9"/>
  <c r="Q17" i="9"/>
  <c r="Q18" i="9"/>
  <c r="Q19" i="9"/>
  <c r="Q20" i="9"/>
  <c r="Q21" i="9"/>
  <c r="Q22" i="9"/>
  <c r="Q23" i="9"/>
  <c r="AE3" i="10"/>
  <c r="M4" i="10"/>
  <c r="U4" i="10" s="1"/>
  <c r="X4" i="10" s="1"/>
  <c r="AH4" i="10" s="1"/>
  <c r="M10" i="10"/>
  <c r="U10" i="10" s="1"/>
  <c r="M16" i="10"/>
  <c r="U16" i="10" s="1"/>
  <c r="M22" i="10"/>
  <c r="U22" i="10" s="1"/>
  <c r="V10" i="10"/>
  <c r="R4" i="11"/>
  <c r="R9" i="11"/>
  <c r="Q6" i="12"/>
  <c r="Q7" i="12"/>
  <c r="C9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AE3" i="13"/>
  <c r="M4" i="13"/>
  <c r="U4" i="13" s="1"/>
  <c r="X4" i="13" s="1"/>
  <c r="AH4" i="13" s="1"/>
  <c r="M10" i="13"/>
  <c r="U10" i="13" s="1"/>
  <c r="M16" i="13"/>
  <c r="U16" i="13" s="1"/>
  <c r="M22" i="13"/>
  <c r="U22" i="13" s="1"/>
  <c r="H12" i="13"/>
  <c r="I12" i="13" s="1"/>
  <c r="J12" i="13" s="1"/>
  <c r="P13" i="13"/>
  <c r="P16" i="13"/>
  <c r="H18" i="13"/>
  <c r="I18" i="13" s="1"/>
  <c r="J18" i="13" s="1"/>
  <c r="P19" i="13"/>
  <c r="P22" i="13"/>
  <c r="C9" i="14"/>
  <c r="H22" i="14" s="1"/>
  <c r="I22" i="14" s="1"/>
  <c r="J22" i="14" s="1"/>
  <c r="H21" i="14"/>
  <c r="I21" i="14" s="1"/>
  <c r="J21" i="14" s="1"/>
  <c r="Y5" i="16"/>
  <c r="H11" i="16"/>
  <c r="AH4" i="17"/>
  <c r="Z4" i="18"/>
  <c r="H9" i="23"/>
  <c r="AN3" i="24"/>
  <c r="M8" i="1"/>
  <c r="U8" i="1" s="1"/>
  <c r="M14" i="1"/>
  <c r="U14" i="1" s="1"/>
  <c r="M20" i="1"/>
  <c r="U20" i="1" s="1"/>
  <c r="M5" i="2"/>
  <c r="U5" i="2" s="1"/>
  <c r="M11" i="2"/>
  <c r="U11" i="2" s="1"/>
  <c r="M17" i="2"/>
  <c r="U17" i="2" s="1"/>
  <c r="M23" i="2"/>
  <c r="U23" i="2" s="1"/>
  <c r="V5" i="2"/>
  <c r="Q9" i="2"/>
  <c r="V11" i="2"/>
  <c r="R3" i="3"/>
  <c r="M7" i="3"/>
  <c r="U7" i="3" s="1"/>
  <c r="M13" i="3"/>
  <c r="U13" i="3" s="1"/>
  <c r="M19" i="3"/>
  <c r="U19" i="3" s="1"/>
  <c r="R10" i="3"/>
  <c r="M9" i="4"/>
  <c r="U9" i="4" s="1"/>
  <c r="M15" i="4"/>
  <c r="U15" i="4" s="1"/>
  <c r="M21" i="4"/>
  <c r="U21" i="4" s="1"/>
  <c r="R6" i="4"/>
  <c r="R7" i="4"/>
  <c r="R12" i="4"/>
  <c r="R13" i="4"/>
  <c r="R14" i="4"/>
  <c r="R15" i="4"/>
  <c r="R16" i="4"/>
  <c r="R17" i="4"/>
  <c r="R18" i="4"/>
  <c r="R19" i="4"/>
  <c r="R20" i="4"/>
  <c r="R21" i="4"/>
  <c r="R22" i="4"/>
  <c r="R23" i="4"/>
  <c r="M5" i="5"/>
  <c r="U5" i="5" s="1"/>
  <c r="M11" i="5"/>
  <c r="U11" i="5" s="1"/>
  <c r="M17" i="5"/>
  <c r="U17" i="5" s="1"/>
  <c r="M23" i="5"/>
  <c r="U23" i="5" s="1"/>
  <c r="V5" i="5"/>
  <c r="V6" i="5"/>
  <c r="V7" i="5"/>
  <c r="Q10" i="5"/>
  <c r="V12" i="5"/>
  <c r="V13" i="5"/>
  <c r="V14" i="5"/>
  <c r="V15" i="5"/>
  <c r="V16" i="5"/>
  <c r="V17" i="5"/>
  <c r="V18" i="5"/>
  <c r="V19" i="5"/>
  <c r="V20" i="5"/>
  <c r="V21" i="5"/>
  <c r="V22" i="5"/>
  <c r="V23" i="5"/>
  <c r="M8" i="6"/>
  <c r="U8" i="6" s="1"/>
  <c r="M14" i="6"/>
  <c r="U14" i="6" s="1"/>
  <c r="M20" i="6"/>
  <c r="U20" i="6" s="1"/>
  <c r="R5" i="6"/>
  <c r="Q6" i="6"/>
  <c r="Q7" i="6"/>
  <c r="V8" i="6"/>
  <c r="Q12" i="6"/>
  <c r="Q13" i="6"/>
  <c r="Q14" i="6"/>
  <c r="Q15" i="6"/>
  <c r="Q16" i="6"/>
  <c r="Q17" i="6"/>
  <c r="Q18" i="6"/>
  <c r="Q19" i="6"/>
  <c r="Q20" i="6"/>
  <c r="Q21" i="6"/>
  <c r="Q22" i="6"/>
  <c r="Q23" i="6"/>
  <c r="M4" i="7"/>
  <c r="U4" i="7" s="1"/>
  <c r="X4" i="7" s="1"/>
  <c r="M10" i="7"/>
  <c r="U10" i="7" s="1"/>
  <c r="M16" i="7"/>
  <c r="U16" i="7" s="1"/>
  <c r="M22" i="7"/>
  <c r="U22" i="7" s="1"/>
  <c r="Q8" i="7"/>
  <c r="V10" i="7"/>
  <c r="M6" i="8"/>
  <c r="U6" i="8" s="1"/>
  <c r="M12" i="8"/>
  <c r="U12" i="8" s="1"/>
  <c r="M18" i="8"/>
  <c r="U18" i="8" s="1"/>
  <c r="R4" i="8"/>
  <c r="AH4" i="8" s="1"/>
  <c r="V6" i="8"/>
  <c r="V7" i="8"/>
  <c r="R9" i="8"/>
  <c r="Q10" i="8"/>
  <c r="V12" i="8"/>
  <c r="V13" i="8"/>
  <c r="V14" i="8"/>
  <c r="V15" i="8"/>
  <c r="V16" i="8"/>
  <c r="V17" i="8"/>
  <c r="V18" i="8"/>
  <c r="V19" i="8"/>
  <c r="V20" i="8"/>
  <c r="V21" i="8"/>
  <c r="V22" i="8"/>
  <c r="V23" i="8"/>
  <c r="M8" i="9"/>
  <c r="U8" i="9" s="1"/>
  <c r="M14" i="9"/>
  <c r="U14" i="9" s="1"/>
  <c r="M20" i="9"/>
  <c r="U20" i="9" s="1"/>
  <c r="M5" i="10"/>
  <c r="U5" i="10" s="1"/>
  <c r="M11" i="10"/>
  <c r="U11" i="10" s="1"/>
  <c r="M17" i="10"/>
  <c r="U17" i="10" s="1"/>
  <c r="M23" i="10"/>
  <c r="U23" i="10" s="1"/>
  <c r="V5" i="10"/>
  <c r="R8" i="10"/>
  <c r="Q9" i="10"/>
  <c r="V11" i="10"/>
  <c r="R3" i="11"/>
  <c r="M7" i="11"/>
  <c r="U7" i="11" s="1"/>
  <c r="M13" i="11"/>
  <c r="U13" i="11" s="1"/>
  <c r="M19" i="11"/>
  <c r="U19" i="11" s="1"/>
  <c r="R10" i="11"/>
  <c r="M9" i="12"/>
  <c r="U9" i="12" s="1"/>
  <c r="M15" i="12"/>
  <c r="U15" i="12" s="1"/>
  <c r="R6" i="12"/>
  <c r="R7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M5" i="13"/>
  <c r="U5" i="13" s="1"/>
  <c r="M11" i="13"/>
  <c r="U11" i="13" s="1"/>
  <c r="M17" i="13"/>
  <c r="U17" i="13" s="1"/>
  <c r="M23" i="13"/>
  <c r="U23" i="13" s="1"/>
  <c r="Q9" i="13"/>
  <c r="H4" i="14"/>
  <c r="I4" i="14" s="1"/>
  <c r="J4" i="14" s="1"/>
  <c r="K4" i="14" s="1"/>
  <c r="H20" i="14"/>
  <c r="I20" i="14" s="1"/>
  <c r="J20" i="14" s="1"/>
  <c r="H4" i="15"/>
  <c r="H14" i="16"/>
  <c r="H17" i="16"/>
  <c r="H20" i="16"/>
  <c r="H23" i="16"/>
  <c r="H16" i="19"/>
  <c r="H5" i="23"/>
  <c r="H8" i="23"/>
  <c r="H18" i="24"/>
  <c r="H18" i="26"/>
  <c r="I18" i="26" s="1"/>
  <c r="J18" i="26" s="1"/>
  <c r="AN3" i="28"/>
  <c r="M9" i="1"/>
  <c r="U9" i="1" s="1"/>
  <c r="M15" i="1"/>
  <c r="U15" i="1" s="1"/>
  <c r="M21" i="1"/>
  <c r="U21" i="1" s="1"/>
  <c r="C9" i="70"/>
  <c r="C9" i="71"/>
  <c r="C9" i="72"/>
  <c r="C9" i="67"/>
  <c r="C9" i="69"/>
  <c r="C9" i="64"/>
  <c r="C9" i="59"/>
  <c r="C9" i="60"/>
  <c r="C9" i="55"/>
  <c r="C9" i="50"/>
  <c r="C9" i="65"/>
  <c r="C9" i="56"/>
  <c r="C9" i="51"/>
  <c r="C9" i="63"/>
  <c r="C9" i="58"/>
  <c r="C9" i="62"/>
  <c r="C9" i="52"/>
  <c r="C9" i="57"/>
  <c r="C9" i="53"/>
  <c r="C9" i="54"/>
  <c r="C9" i="68"/>
  <c r="C9" i="61"/>
  <c r="C9" i="66"/>
  <c r="C9" i="23"/>
  <c r="H4" i="23" s="1"/>
  <c r="C9" i="15"/>
  <c r="H10" i="15" s="1"/>
  <c r="C9" i="18"/>
  <c r="H21" i="18" s="1"/>
  <c r="I21" i="18" s="1"/>
  <c r="J21" i="18" s="1"/>
  <c r="C9" i="24"/>
  <c r="H5" i="24" s="1"/>
  <c r="C9" i="21"/>
  <c r="H12" i="21" s="1"/>
  <c r="I12" i="21" s="1"/>
  <c r="J12" i="21" s="1"/>
  <c r="C9" i="16"/>
  <c r="C9" i="13"/>
  <c r="H11" i="13" s="1"/>
  <c r="I11" i="13" s="1"/>
  <c r="J11" i="13" s="1"/>
  <c r="C9" i="19"/>
  <c r="H17" i="19" s="1"/>
  <c r="C9" i="22"/>
  <c r="H13" i="22" s="1"/>
  <c r="I13" i="22" s="1"/>
  <c r="J13" i="22" s="1"/>
  <c r="C9" i="20"/>
  <c r="C9" i="17"/>
  <c r="H9" i="17" s="1"/>
  <c r="I9" i="17" s="1"/>
  <c r="J9" i="17" s="1"/>
  <c r="M6" i="2"/>
  <c r="U6" i="2" s="1"/>
  <c r="M12" i="2"/>
  <c r="U12" i="2" s="1"/>
  <c r="M18" i="2"/>
  <c r="U18" i="2" s="1"/>
  <c r="V6" i="2"/>
  <c r="V7" i="2"/>
  <c r="V12" i="2"/>
  <c r="V13" i="2"/>
  <c r="V14" i="2"/>
  <c r="V15" i="2"/>
  <c r="V16" i="2"/>
  <c r="V17" i="2"/>
  <c r="V18" i="2"/>
  <c r="V19" i="2"/>
  <c r="V20" i="2"/>
  <c r="V21" i="2"/>
  <c r="V22" i="2"/>
  <c r="R5" i="3"/>
  <c r="C9" i="3"/>
  <c r="R11" i="3"/>
  <c r="AE3" i="4"/>
  <c r="Q8" i="4"/>
  <c r="M6" i="5"/>
  <c r="U6" i="5" s="1"/>
  <c r="M12" i="5"/>
  <c r="U12" i="5" s="1"/>
  <c r="M18" i="5"/>
  <c r="U18" i="5" s="1"/>
  <c r="Q11" i="5"/>
  <c r="M9" i="6"/>
  <c r="U9" i="6" s="1"/>
  <c r="M15" i="6"/>
  <c r="U15" i="6" s="1"/>
  <c r="M21" i="6"/>
  <c r="U21" i="6" s="1"/>
  <c r="H4" i="7"/>
  <c r="R8" i="7"/>
  <c r="H9" i="7"/>
  <c r="AH3" i="8"/>
  <c r="AQ3" i="8" s="1"/>
  <c r="P6" i="8"/>
  <c r="P7" i="8"/>
  <c r="Q11" i="8"/>
  <c r="P12" i="8"/>
  <c r="P13" i="8"/>
  <c r="P14" i="8"/>
  <c r="P15" i="8"/>
  <c r="P16" i="8"/>
  <c r="P17" i="8"/>
  <c r="P18" i="8"/>
  <c r="P19" i="8"/>
  <c r="P20" i="8"/>
  <c r="P21" i="8"/>
  <c r="P22" i="8"/>
  <c r="M9" i="9"/>
  <c r="U9" i="9" s="1"/>
  <c r="M15" i="9"/>
  <c r="U15" i="9" s="1"/>
  <c r="M21" i="9"/>
  <c r="U21" i="9" s="1"/>
  <c r="Q8" i="9"/>
  <c r="M6" i="10"/>
  <c r="U6" i="10" s="1"/>
  <c r="M12" i="10"/>
  <c r="U12" i="10" s="1"/>
  <c r="M18" i="10"/>
  <c r="U18" i="10" s="1"/>
  <c r="V6" i="10"/>
  <c r="V7" i="10"/>
  <c r="V12" i="10"/>
  <c r="V13" i="10"/>
  <c r="V14" i="10"/>
  <c r="V15" i="10"/>
  <c r="V16" i="10"/>
  <c r="V17" i="10"/>
  <c r="V18" i="10"/>
  <c r="V19" i="10"/>
  <c r="V20" i="10"/>
  <c r="V21" i="10"/>
  <c r="V22" i="10"/>
  <c r="R5" i="11"/>
  <c r="C9" i="11"/>
  <c r="R11" i="11"/>
  <c r="AE3" i="12"/>
  <c r="Q8" i="12"/>
  <c r="M6" i="13"/>
  <c r="U6" i="13" s="1"/>
  <c r="M12" i="13"/>
  <c r="U12" i="13" s="1"/>
  <c r="M18" i="13"/>
  <c r="U18" i="13" s="1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H13" i="13"/>
  <c r="I13" i="13" s="1"/>
  <c r="J13" i="13" s="1"/>
  <c r="H16" i="13"/>
  <c r="I16" i="13" s="1"/>
  <c r="J16" i="13" s="1"/>
  <c r="H19" i="13"/>
  <c r="I19" i="13" s="1"/>
  <c r="J19" i="13" s="1"/>
  <c r="H22" i="13"/>
  <c r="I22" i="13" s="1"/>
  <c r="J22" i="13" s="1"/>
  <c r="H5" i="15"/>
  <c r="AN3" i="16"/>
  <c r="H5" i="16"/>
  <c r="H6" i="16"/>
  <c r="H20" i="18"/>
  <c r="I20" i="18" s="1"/>
  <c r="J20" i="18" s="1"/>
  <c r="AN3" i="19"/>
  <c r="H5" i="19"/>
  <c r="H14" i="22"/>
  <c r="I14" i="22" s="1"/>
  <c r="J14" i="22" s="1"/>
  <c r="H23" i="22"/>
  <c r="I23" i="22" s="1"/>
  <c r="J23" i="22" s="1"/>
  <c r="H13" i="26"/>
  <c r="I13" i="26" s="1"/>
  <c r="J13" i="26" s="1"/>
  <c r="H21" i="26"/>
  <c r="I21" i="26" s="1"/>
  <c r="J21" i="26" s="1"/>
  <c r="H24" i="26"/>
  <c r="I24" i="26" s="1"/>
  <c r="J24" i="26" s="1"/>
  <c r="H27" i="26"/>
  <c r="I27" i="26" s="1"/>
  <c r="J27" i="26" s="1"/>
  <c r="H30" i="26"/>
  <c r="I30" i="26" s="1"/>
  <c r="J30" i="26" s="1"/>
  <c r="H33" i="26"/>
  <c r="I33" i="26" s="1"/>
  <c r="J33" i="26" s="1"/>
  <c r="H36" i="26"/>
  <c r="I36" i="26" s="1"/>
  <c r="J36" i="26" s="1"/>
  <c r="H39" i="26"/>
  <c r="I39" i="26" s="1"/>
  <c r="J39" i="26" s="1"/>
  <c r="H42" i="26"/>
  <c r="I42" i="26" s="1"/>
  <c r="J42" i="26" s="1"/>
  <c r="H45" i="26"/>
  <c r="I45" i="26" s="1"/>
  <c r="J45" i="26" s="1"/>
  <c r="H48" i="26"/>
  <c r="I48" i="26" s="1"/>
  <c r="J48" i="26" s="1"/>
  <c r="H51" i="26"/>
  <c r="I51" i="26" s="1"/>
  <c r="J51" i="26" s="1"/>
  <c r="H54" i="26"/>
  <c r="I54" i="26" s="1"/>
  <c r="J54" i="26" s="1"/>
  <c r="H57" i="26"/>
  <c r="I57" i="26" s="1"/>
  <c r="J57" i="26" s="1"/>
  <c r="H60" i="26"/>
  <c r="I60" i="26" s="1"/>
  <c r="J60" i="26" s="1"/>
  <c r="H63" i="26"/>
  <c r="I63" i="26" s="1"/>
  <c r="J63" i="26" s="1"/>
  <c r="H66" i="26"/>
  <c r="I66" i="26" s="1"/>
  <c r="J66" i="26" s="1"/>
  <c r="H69" i="26"/>
  <c r="I69" i="26" s="1"/>
  <c r="J69" i="26" s="1"/>
  <c r="H72" i="26"/>
  <c r="I72" i="26" s="1"/>
  <c r="J72" i="26" s="1"/>
  <c r="H75" i="26"/>
  <c r="I75" i="26" s="1"/>
  <c r="J75" i="26" s="1"/>
  <c r="H78" i="26"/>
  <c r="I78" i="26" s="1"/>
  <c r="J78" i="26" s="1"/>
  <c r="H81" i="26"/>
  <c r="I81" i="26" s="1"/>
  <c r="J81" i="26" s="1"/>
  <c r="H84" i="26"/>
  <c r="I84" i="26" s="1"/>
  <c r="J84" i="26" s="1"/>
  <c r="H87" i="26"/>
  <c r="I87" i="26" s="1"/>
  <c r="J87" i="26" s="1"/>
  <c r="M4" i="1"/>
  <c r="U4" i="1" s="1"/>
  <c r="X4" i="1" s="1"/>
  <c r="M10" i="1"/>
  <c r="U10" i="1" s="1"/>
  <c r="M16" i="1"/>
  <c r="U16" i="1" s="1"/>
  <c r="AH3" i="2"/>
  <c r="AQ3" i="2" s="1"/>
  <c r="M7" i="2"/>
  <c r="U7" i="2" s="1"/>
  <c r="M13" i="2"/>
  <c r="U13" i="2" s="1"/>
  <c r="M9" i="3"/>
  <c r="U9" i="3" s="1"/>
  <c r="M15" i="3"/>
  <c r="U15" i="3" s="1"/>
  <c r="R6" i="3"/>
  <c r="R7" i="3"/>
  <c r="R12" i="3"/>
  <c r="R13" i="3"/>
  <c r="R14" i="3"/>
  <c r="R15" i="3"/>
  <c r="R16" i="3"/>
  <c r="R17" i="3"/>
  <c r="R18" i="3"/>
  <c r="R19" i="3"/>
  <c r="R20" i="3"/>
  <c r="R21" i="3"/>
  <c r="R22" i="3"/>
  <c r="M5" i="4"/>
  <c r="U5" i="4" s="1"/>
  <c r="M11" i="4"/>
  <c r="U11" i="4" s="1"/>
  <c r="M17" i="4"/>
  <c r="U17" i="4" s="1"/>
  <c r="AH3" i="5"/>
  <c r="AQ3" i="5" s="1"/>
  <c r="M7" i="5"/>
  <c r="U7" i="5" s="1"/>
  <c r="M13" i="5"/>
  <c r="U13" i="5" s="1"/>
  <c r="Q5" i="5"/>
  <c r="Q6" i="5"/>
  <c r="Q7" i="5"/>
  <c r="C9" i="5"/>
  <c r="H7" i="5" s="1"/>
  <c r="I7" i="5" s="1"/>
  <c r="J7" i="5" s="1"/>
  <c r="Q12" i="5"/>
  <c r="Q13" i="5"/>
  <c r="Q14" i="5"/>
  <c r="Q15" i="5"/>
  <c r="Q16" i="5"/>
  <c r="Q17" i="5"/>
  <c r="Q18" i="5"/>
  <c r="Q19" i="5"/>
  <c r="Q20" i="5"/>
  <c r="Q21" i="5"/>
  <c r="Q22" i="5"/>
  <c r="M4" i="6"/>
  <c r="U4" i="6" s="1"/>
  <c r="X4" i="6" s="1"/>
  <c r="M10" i="6"/>
  <c r="U10" i="6" s="1"/>
  <c r="M16" i="6"/>
  <c r="U16" i="6" s="1"/>
  <c r="M6" i="7"/>
  <c r="U6" i="7" s="1"/>
  <c r="M12" i="7"/>
  <c r="U12" i="7" s="1"/>
  <c r="R4" i="7"/>
  <c r="V6" i="7"/>
  <c r="V7" i="7"/>
  <c r="V12" i="7"/>
  <c r="V13" i="7"/>
  <c r="V14" i="7"/>
  <c r="V15" i="7"/>
  <c r="V16" i="7"/>
  <c r="V17" i="7"/>
  <c r="V18" i="7"/>
  <c r="V19" i="7"/>
  <c r="V20" i="7"/>
  <c r="V21" i="7"/>
  <c r="V22" i="7"/>
  <c r="M8" i="8"/>
  <c r="U8" i="8" s="1"/>
  <c r="M14" i="8"/>
  <c r="U14" i="8" s="1"/>
  <c r="R5" i="8"/>
  <c r="Q6" i="8"/>
  <c r="Q7" i="8"/>
  <c r="C9" i="8"/>
  <c r="H10" i="8" s="1"/>
  <c r="Q12" i="8"/>
  <c r="Q13" i="8"/>
  <c r="Q14" i="8"/>
  <c r="Q15" i="8"/>
  <c r="Q16" i="8"/>
  <c r="Q17" i="8"/>
  <c r="Q18" i="8"/>
  <c r="Q19" i="8"/>
  <c r="Q20" i="8"/>
  <c r="Q21" i="8"/>
  <c r="Q22" i="8"/>
  <c r="M4" i="9"/>
  <c r="U4" i="9" s="1"/>
  <c r="X4" i="9" s="1"/>
  <c r="M10" i="9"/>
  <c r="U10" i="9" s="1"/>
  <c r="M16" i="9"/>
  <c r="U16" i="9" s="1"/>
  <c r="AH3" i="10"/>
  <c r="AQ3" i="10" s="1"/>
  <c r="M7" i="10"/>
  <c r="U7" i="10" s="1"/>
  <c r="M13" i="10"/>
  <c r="U13" i="10" s="1"/>
  <c r="M9" i="11"/>
  <c r="U9" i="11" s="1"/>
  <c r="M15" i="11"/>
  <c r="U15" i="11" s="1"/>
  <c r="R6" i="11"/>
  <c r="R7" i="11"/>
  <c r="R12" i="11"/>
  <c r="R13" i="11"/>
  <c r="R14" i="11"/>
  <c r="R15" i="11"/>
  <c r="R16" i="11"/>
  <c r="R17" i="11"/>
  <c r="R18" i="11"/>
  <c r="R19" i="11"/>
  <c r="R20" i="11"/>
  <c r="R21" i="11"/>
  <c r="R22" i="11"/>
  <c r="AH3" i="13"/>
  <c r="AQ3" i="13" s="1"/>
  <c r="M7" i="13"/>
  <c r="U7" i="13" s="1"/>
  <c r="M13" i="13"/>
  <c r="U13" i="13" s="1"/>
  <c r="Q5" i="13"/>
  <c r="Q6" i="13"/>
  <c r="Q7" i="13"/>
  <c r="Q11" i="14"/>
  <c r="H13" i="16"/>
  <c r="H16" i="16"/>
  <c r="H19" i="16"/>
  <c r="H22" i="16"/>
  <c r="H5" i="18"/>
  <c r="I5" i="18" s="1"/>
  <c r="J5" i="18" s="1"/>
  <c r="H11" i="18"/>
  <c r="I11" i="18" s="1"/>
  <c r="J11" i="18" s="1"/>
  <c r="H6" i="19"/>
  <c r="H11" i="19"/>
  <c r="H12" i="19"/>
  <c r="H21" i="19"/>
  <c r="AN3" i="20"/>
  <c r="H7" i="22"/>
  <c r="I7" i="22" s="1"/>
  <c r="J7" i="22" s="1"/>
  <c r="H11" i="23"/>
  <c r="H14" i="24"/>
  <c r="H17" i="24"/>
  <c r="H20" i="24"/>
  <c r="H23" i="24"/>
  <c r="H11" i="26"/>
  <c r="I11" i="26" s="1"/>
  <c r="J11" i="26" s="1"/>
  <c r="H5" i="26"/>
  <c r="I5" i="26" s="1"/>
  <c r="J5" i="26" s="1"/>
  <c r="H9" i="26"/>
  <c r="I9" i="26" s="1"/>
  <c r="J9" i="26" s="1"/>
  <c r="H4" i="26"/>
  <c r="I4" i="26" s="1"/>
  <c r="J4" i="26" s="1"/>
  <c r="K4" i="26" s="1"/>
  <c r="K5" i="26" s="1"/>
  <c r="H6" i="26"/>
  <c r="I6" i="26" s="1"/>
  <c r="J6" i="26" s="1"/>
  <c r="H8" i="26"/>
  <c r="I8" i="26" s="1"/>
  <c r="J8" i="26" s="1"/>
  <c r="H16" i="26"/>
  <c r="I16" i="26" s="1"/>
  <c r="J16" i="26" s="1"/>
  <c r="AN3" i="27"/>
  <c r="M9" i="15"/>
  <c r="U9" i="15" s="1"/>
  <c r="M15" i="15"/>
  <c r="U15" i="15" s="1"/>
  <c r="M21" i="15"/>
  <c r="U21" i="15" s="1"/>
  <c r="P8" i="15"/>
  <c r="R8" i="16"/>
  <c r="P10" i="16"/>
  <c r="AH3" i="17"/>
  <c r="AQ3" i="17" s="1"/>
  <c r="Q7" i="17"/>
  <c r="Q12" i="17"/>
  <c r="Q13" i="17"/>
  <c r="Q14" i="17"/>
  <c r="Q15" i="17"/>
  <c r="Q16" i="17"/>
  <c r="Q17" i="17"/>
  <c r="Q18" i="17"/>
  <c r="Q19" i="17"/>
  <c r="Q20" i="17"/>
  <c r="Q21" i="17"/>
  <c r="Q22" i="17"/>
  <c r="Q23" i="17"/>
  <c r="AE3" i="18"/>
  <c r="P9" i="18"/>
  <c r="R9" i="19"/>
  <c r="Q12" i="20"/>
  <c r="Q13" i="20"/>
  <c r="Q14" i="20"/>
  <c r="Q15" i="20"/>
  <c r="Q16" i="20"/>
  <c r="Q17" i="20"/>
  <c r="Q18" i="20"/>
  <c r="Q19" i="20"/>
  <c r="Q20" i="20"/>
  <c r="Q21" i="20"/>
  <c r="Q22" i="20"/>
  <c r="Q23" i="20"/>
  <c r="AE3" i="21"/>
  <c r="P10" i="21"/>
  <c r="AH3" i="22"/>
  <c r="AQ3" i="22" s="1"/>
  <c r="Q11" i="22"/>
  <c r="M9" i="23"/>
  <c r="U9" i="23" s="1"/>
  <c r="M15" i="23"/>
  <c r="U15" i="23" s="1"/>
  <c r="M21" i="23"/>
  <c r="U21" i="23" s="1"/>
  <c r="R16" i="23"/>
  <c r="R17" i="23"/>
  <c r="R18" i="23"/>
  <c r="R19" i="23"/>
  <c r="R20" i="23"/>
  <c r="R21" i="23"/>
  <c r="R22" i="23"/>
  <c r="R23" i="23"/>
  <c r="P3" i="24"/>
  <c r="AF3" i="24" s="1"/>
  <c r="AO3" i="24" s="1"/>
  <c r="R8" i="24"/>
  <c r="AH3" i="25"/>
  <c r="AQ3" i="25" s="1"/>
  <c r="C8" i="96"/>
  <c r="C8" i="95"/>
  <c r="C8" i="94"/>
  <c r="C8" i="93"/>
  <c r="C8" i="91"/>
  <c r="C8" i="92"/>
  <c r="C8" i="90"/>
  <c r="C8" i="88"/>
  <c r="C8" i="89"/>
  <c r="C8" i="87"/>
  <c r="C8" i="86"/>
  <c r="C8" i="85"/>
  <c r="C8" i="84"/>
  <c r="C8" i="83"/>
  <c r="C8" i="80"/>
  <c r="C8" i="82"/>
  <c r="C8" i="81"/>
  <c r="C8" i="79"/>
  <c r="C8" i="78"/>
  <c r="C8" i="76"/>
  <c r="C8" i="74"/>
  <c r="C8" i="77"/>
  <c r="C8" i="48"/>
  <c r="C8" i="47"/>
  <c r="C8" i="75"/>
  <c r="C8" i="46"/>
  <c r="C8" i="43"/>
  <c r="C8" i="44"/>
  <c r="C8" i="45"/>
  <c r="C8" i="42"/>
  <c r="C8" i="41"/>
  <c r="C8" i="39"/>
  <c r="C8" i="40"/>
  <c r="C8" i="38"/>
  <c r="C8" i="36"/>
  <c r="C8" i="35"/>
  <c r="C8" i="37"/>
  <c r="C8" i="30"/>
  <c r="C8" i="29"/>
  <c r="C8" i="33"/>
  <c r="C8" i="31"/>
  <c r="C8" i="34"/>
  <c r="C8" i="32"/>
  <c r="Q9" i="25"/>
  <c r="H10" i="25"/>
  <c r="I10" i="25" s="1"/>
  <c r="J10" i="25" s="1"/>
  <c r="Q13" i="25"/>
  <c r="H14" i="25"/>
  <c r="I14" i="25" s="1"/>
  <c r="J14" i="25" s="1"/>
  <c r="Q16" i="25"/>
  <c r="H17" i="25"/>
  <c r="I17" i="25" s="1"/>
  <c r="J17" i="25" s="1"/>
  <c r="Q19" i="25"/>
  <c r="H20" i="25"/>
  <c r="I20" i="25" s="1"/>
  <c r="J20" i="25" s="1"/>
  <c r="Q22" i="25"/>
  <c r="H23" i="25"/>
  <c r="I23" i="25" s="1"/>
  <c r="J23" i="25" s="1"/>
  <c r="Q25" i="25"/>
  <c r="H26" i="25"/>
  <c r="I26" i="25" s="1"/>
  <c r="J26" i="25" s="1"/>
  <c r="Q28" i="25"/>
  <c r="H29" i="25"/>
  <c r="I29" i="25" s="1"/>
  <c r="J29" i="25" s="1"/>
  <c r="Q31" i="25"/>
  <c r="H32" i="25"/>
  <c r="I32" i="25" s="1"/>
  <c r="J32" i="25" s="1"/>
  <c r="Q34" i="25"/>
  <c r="H35" i="25"/>
  <c r="I35" i="25" s="1"/>
  <c r="J35" i="25" s="1"/>
  <c r="Q37" i="25"/>
  <c r="H38" i="25"/>
  <c r="I38" i="25" s="1"/>
  <c r="J38" i="25" s="1"/>
  <c r="Q40" i="25"/>
  <c r="H41" i="25"/>
  <c r="I41" i="25" s="1"/>
  <c r="J41" i="25" s="1"/>
  <c r="Q43" i="25"/>
  <c r="H44" i="25"/>
  <c r="I44" i="25" s="1"/>
  <c r="J44" i="25" s="1"/>
  <c r="Q46" i="25"/>
  <c r="H47" i="25"/>
  <c r="I47" i="25" s="1"/>
  <c r="J47" i="25" s="1"/>
  <c r="Q49" i="25"/>
  <c r="H50" i="25"/>
  <c r="I50" i="25" s="1"/>
  <c r="J50" i="25" s="1"/>
  <c r="Q52" i="25"/>
  <c r="H53" i="25"/>
  <c r="I53" i="25" s="1"/>
  <c r="J53" i="25" s="1"/>
  <c r="Q55" i="25"/>
  <c r="H56" i="25"/>
  <c r="I56" i="25" s="1"/>
  <c r="J56" i="25" s="1"/>
  <c r="Q58" i="25"/>
  <c r="H59" i="25"/>
  <c r="I59" i="25" s="1"/>
  <c r="J59" i="25" s="1"/>
  <c r="Q61" i="25"/>
  <c r="H62" i="25"/>
  <c r="I62" i="25" s="1"/>
  <c r="J62" i="25" s="1"/>
  <c r="Q64" i="25"/>
  <c r="H65" i="25"/>
  <c r="I65" i="25" s="1"/>
  <c r="J65" i="25" s="1"/>
  <c r="Q67" i="25"/>
  <c r="H68" i="25"/>
  <c r="I68" i="25" s="1"/>
  <c r="J68" i="25" s="1"/>
  <c r="Q70" i="25"/>
  <c r="H71" i="25"/>
  <c r="I71" i="25" s="1"/>
  <c r="J71" i="25" s="1"/>
  <c r="Q73" i="25"/>
  <c r="H74" i="25"/>
  <c r="I74" i="25" s="1"/>
  <c r="J74" i="25" s="1"/>
  <c r="Q76" i="25"/>
  <c r="H77" i="25"/>
  <c r="I77" i="25" s="1"/>
  <c r="J77" i="25" s="1"/>
  <c r="Q79" i="25"/>
  <c r="H80" i="25"/>
  <c r="I80" i="25" s="1"/>
  <c r="J80" i="25" s="1"/>
  <c r="Q82" i="25"/>
  <c r="H83" i="25"/>
  <c r="I83" i="25" s="1"/>
  <c r="J83" i="25" s="1"/>
  <c r="Q85" i="25"/>
  <c r="H86" i="25"/>
  <c r="I86" i="25" s="1"/>
  <c r="J86" i="25" s="1"/>
  <c r="Q88" i="25"/>
  <c r="H89" i="25"/>
  <c r="I89" i="25" s="1"/>
  <c r="J89" i="25" s="1"/>
  <c r="Q91" i="25"/>
  <c r="H92" i="25"/>
  <c r="I92" i="25" s="1"/>
  <c r="J92" i="25" s="1"/>
  <c r="Q94" i="25"/>
  <c r="H95" i="25"/>
  <c r="I95" i="25" s="1"/>
  <c r="J95" i="25" s="1"/>
  <c r="Q97" i="25"/>
  <c r="H98" i="25"/>
  <c r="I98" i="25" s="1"/>
  <c r="J98" i="25" s="1"/>
  <c r="R3" i="26"/>
  <c r="R9" i="26"/>
  <c r="H10" i="26"/>
  <c r="I10" i="26" s="1"/>
  <c r="J10" i="26" s="1"/>
  <c r="H14" i="26"/>
  <c r="I14" i="26" s="1"/>
  <c r="J14" i="26" s="1"/>
  <c r="H17" i="26"/>
  <c r="I17" i="26" s="1"/>
  <c r="J17" i="26" s="1"/>
  <c r="H20" i="26"/>
  <c r="I20" i="26" s="1"/>
  <c r="J20" i="26" s="1"/>
  <c r="V21" i="26"/>
  <c r="H23" i="26"/>
  <c r="I23" i="26" s="1"/>
  <c r="J23" i="26" s="1"/>
  <c r="V24" i="26"/>
  <c r="H26" i="26"/>
  <c r="I26" i="26" s="1"/>
  <c r="J26" i="26" s="1"/>
  <c r="V27" i="26"/>
  <c r="H29" i="26"/>
  <c r="I29" i="26" s="1"/>
  <c r="J29" i="26" s="1"/>
  <c r="V30" i="26"/>
  <c r="H32" i="26"/>
  <c r="I32" i="26" s="1"/>
  <c r="J32" i="26" s="1"/>
  <c r="V33" i="26"/>
  <c r="H35" i="26"/>
  <c r="I35" i="26" s="1"/>
  <c r="J35" i="26" s="1"/>
  <c r="V36" i="26"/>
  <c r="H38" i="26"/>
  <c r="I38" i="26" s="1"/>
  <c r="J38" i="26" s="1"/>
  <c r="V39" i="26"/>
  <c r="H41" i="26"/>
  <c r="I41" i="26" s="1"/>
  <c r="J41" i="26" s="1"/>
  <c r="V42" i="26"/>
  <c r="H44" i="26"/>
  <c r="I44" i="26" s="1"/>
  <c r="J44" i="26" s="1"/>
  <c r="V45" i="26"/>
  <c r="H47" i="26"/>
  <c r="I47" i="26" s="1"/>
  <c r="J47" i="26" s="1"/>
  <c r="V48" i="26"/>
  <c r="H50" i="26"/>
  <c r="I50" i="26" s="1"/>
  <c r="J50" i="26" s="1"/>
  <c r="V51" i="26"/>
  <c r="H53" i="26"/>
  <c r="I53" i="26" s="1"/>
  <c r="J53" i="26" s="1"/>
  <c r="V54" i="26"/>
  <c r="H56" i="26"/>
  <c r="I56" i="26" s="1"/>
  <c r="J56" i="26" s="1"/>
  <c r="V57" i="26"/>
  <c r="H59" i="26"/>
  <c r="I59" i="26" s="1"/>
  <c r="J59" i="26" s="1"/>
  <c r="V60" i="26"/>
  <c r="H62" i="26"/>
  <c r="I62" i="26" s="1"/>
  <c r="J62" i="26" s="1"/>
  <c r="V63" i="26"/>
  <c r="H65" i="26"/>
  <c r="I65" i="26" s="1"/>
  <c r="J65" i="26" s="1"/>
  <c r="V66" i="26"/>
  <c r="H68" i="26"/>
  <c r="I68" i="26" s="1"/>
  <c r="J68" i="26" s="1"/>
  <c r="V69" i="26"/>
  <c r="H71" i="26"/>
  <c r="I71" i="26" s="1"/>
  <c r="J71" i="26" s="1"/>
  <c r="V72" i="26"/>
  <c r="H74" i="26"/>
  <c r="I74" i="26" s="1"/>
  <c r="J74" i="26" s="1"/>
  <c r="V75" i="26"/>
  <c r="H77" i="26"/>
  <c r="I77" i="26" s="1"/>
  <c r="J77" i="26" s="1"/>
  <c r="V78" i="26"/>
  <c r="H80" i="26"/>
  <c r="I80" i="26" s="1"/>
  <c r="J80" i="26" s="1"/>
  <c r="V81" i="26"/>
  <c r="H83" i="26"/>
  <c r="I83" i="26" s="1"/>
  <c r="J83" i="26" s="1"/>
  <c r="V84" i="26"/>
  <c r="H86" i="26"/>
  <c r="I86" i="26" s="1"/>
  <c r="J86" i="26" s="1"/>
  <c r="V87" i="26"/>
  <c r="H89" i="26"/>
  <c r="I89" i="26" s="1"/>
  <c r="J89" i="26" s="1"/>
  <c r="M4" i="27"/>
  <c r="U4" i="27" s="1"/>
  <c r="X4" i="27" s="1"/>
  <c r="M10" i="27"/>
  <c r="U10" i="27" s="1"/>
  <c r="M16" i="27"/>
  <c r="U16" i="27" s="1"/>
  <c r="M22" i="27"/>
  <c r="U22" i="27" s="1"/>
  <c r="M28" i="27"/>
  <c r="U28" i="27" s="1"/>
  <c r="M34" i="27"/>
  <c r="U34" i="27" s="1"/>
  <c r="M40" i="27"/>
  <c r="U40" i="27" s="1"/>
  <c r="M46" i="27"/>
  <c r="U46" i="27" s="1"/>
  <c r="M52" i="27"/>
  <c r="U52" i="27" s="1"/>
  <c r="M58" i="27"/>
  <c r="U58" i="27" s="1"/>
  <c r="M64" i="27"/>
  <c r="U64" i="27" s="1"/>
  <c r="M70" i="27"/>
  <c r="U70" i="27" s="1"/>
  <c r="M76" i="27"/>
  <c r="U76" i="27" s="1"/>
  <c r="R79" i="27"/>
  <c r="R76" i="27"/>
  <c r="R73" i="27"/>
  <c r="R70" i="27"/>
  <c r="R67" i="27"/>
  <c r="R64" i="27"/>
  <c r="R61" i="27"/>
  <c r="R58" i="27"/>
  <c r="R55" i="27"/>
  <c r="R52" i="27"/>
  <c r="R49" i="27"/>
  <c r="R46" i="27"/>
  <c r="R43" i="27"/>
  <c r="R40" i="27"/>
  <c r="R37" i="27"/>
  <c r="R34" i="27"/>
  <c r="R31" i="27"/>
  <c r="R28" i="27"/>
  <c r="R25" i="27"/>
  <c r="R22" i="27"/>
  <c r="R19" i="27"/>
  <c r="R16" i="27"/>
  <c r="R13" i="27"/>
  <c r="R7" i="27"/>
  <c r="R8" i="27"/>
  <c r="V22" i="27"/>
  <c r="V29" i="27"/>
  <c r="V31" i="27"/>
  <c r="V38" i="27"/>
  <c r="V40" i="27"/>
  <c r="V47" i="27"/>
  <c r="V49" i="27"/>
  <c r="V56" i="27"/>
  <c r="V58" i="27"/>
  <c r="V65" i="27"/>
  <c r="V67" i="27"/>
  <c r="V74" i="27"/>
  <c r="R69" i="28"/>
  <c r="R66" i="28"/>
  <c r="R63" i="28"/>
  <c r="R60" i="28"/>
  <c r="R57" i="28"/>
  <c r="R54" i="28"/>
  <c r="R51" i="28"/>
  <c r="R48" i="28"/>
  <c r="R45" i="28"/>
  <c r="R42" i="28"/>
  <c r="R39" i="28"/>
  <c r="R36" i="28"/>
  <c r="R33" i="28"/>
  <c r="R30" i="28"/>
  <c r="R27" i="28"/>
  <c r="R24" i="28"/>
  <c r="R21" i="28"/>
  <c r="R18" i="28"/>
  <c r="R15" i="28"/>
  <c r="R12" i="28"/>
  <c r="R6" i="28"/>
  <c r="R11" i="28"/>
  <c r="R5" i="28"/>
  <c r="R10" i="28"/>
  <c r="R14" i="28"/>
  <c r="R23" i="28"/>
  <c r="R32" i="28"/>
  <c r="R41" i="28"/>
  <c r="R50" i="28"/>
  <c r="R59" i="28"/>
  <c r="R65" i="28"/>
  <c r="M33" i="30"/>
  <c r="U33" i="30" s="1"/>
  <c r="AE3" i="15"/>
  <c r="M4" i="15"/>
  <c r="U4" i="15" s="1"/>
  <c r="X4" i="15" s="1"/>
  <c r="AH4" i="15" s="1"/>
  <c r="M10" i="15"/>
  <c r="U10" i="15" s="1"/>
  <c r="M16" i="15"/>
  <c r="U16" i="15" s="1"/>
  <c r="M22" i="15"/>
  <c r="U22" i="15" s="1"/>
  <c r="V10" i="15"/>
  <c r="R9" i="16"/>
  <c r="R8" i="18"/>
  <c r="P10" i="18"/>
  <c r="AH3" i="19"/>
  <c r="AQ3" i="19" s="1"/>
  <c r="R10" i="19"/>
  <c r="Q11" i="19"/>
  <c r="M9" i="20"/>
  <c r="U9" i="20" s="1"/>
  <c r="M15" i="20"/>
  <c r="U15" i="20" s="1"/>
  <c r="M21" i="20"/>
  <c r="U21" i="20" s="1"/>
  <c r="M5" i="21"/>
  <c r="U5" i="21" s="1"/>
  <c r="M11" i="21"/>
  <c r="U11" i="21" s="1"/>
  <c r="M17" i="21"/>
  <c r="U17" i="21" s="1"/>
  <c r="M23" i="21"/>
  <c r="U23" i="21" s="1"/>
  <c r="Q12" i="22"/>
  <c r="Q13" i="22"/>
  <c r="Q14" i="22"/>
  <c r="Q15" i="22"/>
  <c r="Q16" i="22"/>
  <c r="Q17" i="22"/>
  <c r="Q18" i="22"/>
  <c r="Q19" i="22"/>
  <c r="Q20" i="22"/>
  <c r="Q21" i="22"/>
  <c r="Q22" i="22"/>
  <c r="Q23" i="22"/>
  <c r="AE3" i="23"/>
  <c r="P9" i="23"/>
  <c r="Y4" i="24"/>
  <c r="Z4" i="24" s="1"/>
  <c r="P5" i="24"/>
  <c r="P11" i="24"/>
  <c r="H5" i="25"/>
  <c r="I5" i="25" s="1"/>
  <c r="J5" i="25" s="1"/>
  <c r="K5" i="25" s="1"/>
  <c r="R7" i="26"/>
  <c r="R8" i="26"/>
  <c r="R13" i="26"/>
  <c r="R16" i="26"/>
  <c r="R19" i="26"/>
  <c r="R22" i="26"/>
  <c r="R25" i="26"/>
  <c r="R28" i="26"/>
  <c r="R31" i="26"/>
  <c r="R34" i="26"/>
  <c r="R37" i="26"/>
  <c r="R40" i="26"/>
  <c r="R43" i="26"/>
  <c r="R46" i="26"/>
  <c r="R49" i="26"/>
  <c r="R52" i="26"/>
  <c r="R55" i="26"/>
  <c r="R58" i="26"/>
  <c r="R61" i="26"/>
  <c r="R64" i="26"/>
  <c r="R67" i="26"/>
  <c r="R70" i="26"/>
  <c r="R73" i="26"/>
  <c r="R76" i="26"/>
  <c r="R79" i="26"/>
  <c r="R82" i="26"/>
  <c r="R85" i="26"/>
  <c r="R88" i="26"/>
  <c r="M5" i="27"/>
  <c r="U5" i="27" s="1"/>
  <c r="M11" i="27"/>
  <c r="U11" i="27" s="1"/>
  <c r="M17" i="27"/>
  <c r="U17" i="27" s="1"/>
  <c r="M23" i="27"/>
  <c r="U23" i="27" s="1"/>
  <c r="M29" i="27"/>
  <c r="U29" i="27" s="1"/>
  <c r="M35" i="27"/>
  <c r="U35" i="27" s="1"/>
  <c r="M41" i="27"/>
  <c r="U41" i="27" s="1"/>
  <c r="M47" i="27"/>
  <c r="U47" i="27" s="1"/>
  <c r="M53" i="27"/>
  <c r="U53" i="27" s="1"/>
  <c r="M59" i="27"/>
  <c r="U59" i="27" s="1"/>
  <c r="M65" i="27"/>
  <c r="U65" i="27" s="1"/>
  <c r="M71" i="27"/>
  <c r="U71" i="27" s="1"/>
  <c r="M77" i="27"/>
  <c r="U77" i="27" s="1"/>
  <c r="R15" i="27"/>
  <c r="R20" i="27"/>
  <c r="R24" i="27"/>
  <c r="R26" i="27"/>
  <c r="R33" i="27"/>
  <c r="R35" i="27"/>
  <c r="R42" i="27"/>
  <c r="R44" i="27"/>
  <c r="R51" i="27"/>
  <c r="R53" i="27"/>
  <c r="R60" i="27"/>
  <c r="R62" i="27"/>
  <c r="R69" i="27"/>
  <c r="R71" i="27"/>
  <c r="R78" i="27"/>
  <c r="R13" i="28"/>
  <c r="R22" i="28"/>
  <c r="R31" i="28"/>
  <c r="R40" i="28"/>
  <c r="R49" i="28"/>
  <c r="R58" i="28"/>
  <c r="R67" i="28"/>
  <c r="R68" i="28"/>
  <c r="M85" i="30"/>
  <c r="U85" i="30" s="1"/>
  <c r="M79" i="30"/>
  <c r="U79" i="30" s="1"/>
  <c r="M73" i="30"/>
  <c r="U73" i="30" s="1"/>
  <c r="M67" i="30"/>
  <c r="U67" i="30" s="1"/>
  <c r="M61" i="30"/>
  <c r="U61" i="30" s="1"/>
  <c r="M55" i="30"/>
  <c r="U55" i="30" s="1"/>
  <c r="M49" i="30"/>
  <c r="U49" i="30" s="1"/>
  <c r="M43" i="30"/>
  <c r="U43" i="30" s="1"/>
  <c r="M37" i="30"/>
  <c r="U37" i="30" s="1"/>
  <c r="M31" i="30"/>
  <c r="U31" i="30" s="1"/>
  <c r="M25" i="30"/>
  <c r="U25" i="30" s="1"/>
  <c r="M19" i="30"/>
  <c r="U19" i="30" s="1"/>
  <c r="M13" i="30"/>
  <c r="U13" i="30" s="1"/>
  <c r="M7" i="30"/>
  <c r="U7" i="30" s="1"/>
  <c r="M84" i="30"/>
  <c r="U84" i="30" s="1"/>
  <c r="M78" i="30"/>
  <c r="U78" i="30" s="1"/>
  <c r="M72" i="30"/>
  <c r="U72" i="30" s="1"/>
  <c r="M66" i="30"/>
  <c r="U66" i="30" s="1"/>
  <c r="M60" i="30"/>
  <c r="U60" i="30" s="1"/>
  <c r="M54" i="30"/>
  <c r="U54" i="30" s="1"/>
  <c r="M48" i="30"/>
  <c r="U48" i="30" s="1"/>
  <c r="M42" i="30"/>
  <c r="U42" i="30" s="1"/>
  <c r="M36" i="30"/>
  <c r="U36" i="30" s="1"/>
  <c r="M30" i="30"/>
  <c r="U30" i="30" s="1"/>
  <c r="M24" i="30"/>
  <c r="U24" i="30" s="1"/>
  <c r="M18" i="30"/>
  <c r="U18" i="30" s="1"/>
  <c r="M12" i="30"/>
  <c r="U12" i="30" s="1"/>
  <c r="M6" i="30"/>
  <c r="U6" i="30" s="1"/>
  <c r="M89" i="30"/>
  <c r="U89" i="30" s="1"/>
  <c r="M83" i="30"/>
  <c r="U83" i="30" s="1"/>
  <c r="M77" i="30"/>
  <c r="U77" i="30" s="1"/>
  <c r="M71" i="30"/>
  <c r="U71" i="30" s="1"/>
  <c r="M65" i="30"/>
  <c r="U65" i="30" s="1"/>
  <c r="M59" i="30"/>
  <c r="U59" i="30" s="1"/>
  <c r="M53" i="30"/>
  <c r="U53" i="30" s="1"/>
  <c r="M47" i="30"/>
  <c r="U47" i="30" s="1"/>
  <c r="M41" i="30"/>
  <c r="U41" i="30" s="1"/>
  <c r="M35" i="30"/>
  <c r="U35" i="30" s="1"/>
  <c r="M29" i="30"/>
  <c r="U29" i="30" s="1"/>
  <c r="M23" i="30"/>
  <c r="U23" i="30" s="1"/>
  <c r="M17" i="30"/>
  <c r="U17" i="30" s="1"/>
  <c r="M11" i="30"/>
  <c r="U11" i="30" s="1"/>
  <c r="M5" i="30"/>
  <c r="U5" i="30" s="1"/>
  <c r="M88" i="30"/>
  <c r="U88" i="30" s="1"/>
  <c r="M82" i="30"/>
  <c r="U82" i="30" s="1"/>
  <c r="M76" i="30"/>
  <c r="U76" i="30" s="1"/>
  <c r="M70" i="30"/>
  <c r="U70" i="30" s="1"/>
  <c r="M64" i="30"/>
  <c r="U64" i="30" s="1"/>
  <c r="M58" i="30"/>
  <c r="U58" i="30" s="1"/>
  <c r="M52" i="30"/>
  <c r="U52" i="30" s="1"/>
  <c r="M46" i="30"/>
  <c r="U46" i="30" s="1"/>
  <c r="M40" i="30"/>
  <c r="U40" i="30" s="1"/>
  <c r="M34" i="30"/>
  <c r="U34" i="30" s="1"/>
  <c r="M28" i="30"/>
  <c r="U28" i="30" s="1"/>
  <c r="M22" i="30"/>
  <c r="U22" i="30" s="1"/>
  <c r="M16" i="30"/>
  <c r="U16" i="30" s="1"/>
  <c r="M10" i="30"/>
  <c r="U10" i="30" s="1"/>
  <c r="M4" i="30"/>
  <c r="U4" i="30" s="1"/>
  <c r="X4" i="30" s="1"/>
  <c r="M86" i="30"/>
  <c r="U86" i="30" s="1"/>
  <c r="M80" i="30"/>
  <c r="U80" i="30" s="1"/>
  <c r="M74" i="30"/>
  <c r="U74" i="30" s="1"/>
  <c r="M68" i="30"/>
  <c r="U68" i="30" s="1"/>
  <c r="M62" i="30"/>
  <c r="U62" i="30" s="1"/>
  <c r="M56" i="30"/>
  <c r="U56" i="30" s="1"/>
  <c r="M50" i="30"/>
  <c r="U50" i="30" s="1"/>
  <c r="M44" i="30"/>
  <c r="U44" i="30" s="1"/>
  <c r="M38" i="30"/>
  <c r="U38" i="30" s="1"/>
  <c r="M32" i="30"/>
  <c r="U32" i="30" s="1"/>
  <c r="M26" i="30"/>
  <c r="U26" i="30" s="1"/>
  <c r="M20" i="30"/>
  <c r="U20" i="30" s="1"/>
  <c r="M14" i="30"/>
  <c r="U14" i="30" s="1"/>
  <c r="M8" i="30"/>
  <c r="U8" i="30" s="1"/>
  <c r="M39" i="30"/>
  <c r="U39" i="30" s="1"/>
  <c r="M75" i="30"/>
  <c r="U75" i="30" s="1"/>
  <c r="H32" i="31"/>
  <c r="I32" i="31" s="1"/>
  <c r="J32" i="31" s="1"/>
  <c r="H59" i="31"/>
  <c r="I59" i="31" s="1"/>
  <c r="J59" i="31" s="1"/>
  <c r="AN3" i="33"/>
  <c r="AH4" i="34"/>
  <c r="M9" i="14"/>
  <c r="U9" i="14" s="1"/>
  <c r="M15" i="14"/>
  <c r="U15" i="14" s="1"/>
  <c r="M21" i="14"/>
  <c r="U21" i="14" s="1"/>
  <c r="R6" i="14"/>
  <c r="R7" i="14"/>
  <c r="R12" i="14"/>
  <c r="R13" i="14"/>
  <c r="R14" i="14"/>
  <c r="R15" i="14"/>
  <c r="R16" i="14"/>
  <c r="R17" i="14"/>
  <c r="R18" i="14"/>
  <c r="R19" i="14"/>
  <c r="R20" i="14"/>
  <c r="R21" i="14"/>
  <c r="R22" i="14"/>
  <c r="R23" i="14"/>
  <c r="M5" i="15"/>
  <c r="U5" i="15" s="1"/>
  <c r="M11" i="15"/>
  <c r="U11" i="15" s="1"/>
  <c r="M17" i="15"/>
  <c r="U17" i="15" s="1"/>
  <c r="M23" i="15"/>
  <c r="U23" i="15" s="1"/>
  <c r="V5" i="15"/>
  <c r="R8" i="15"/>
  <c r="Q9" i="15"/>
  <c r="V11" i="15"/>
  <c r="R3" i="16"/>
  <c r="M7" i="16"/>
  <c r="U7" i="16" s="1"/>
  <c r="M13" i="16"/>
  <c r="U13" i="16" s="1"/>
  <c r="M19" i="16"/>
  <c r="U19" i="16" s="1"/>
  <c r="R10" i="16"/>
  <c r="Q11" i="16"/>
  <c r="M9" i="17"/>
  <c r="U9" i="17" s="1"/>
  <c r="M15" i="17"/>
  <c r="U15" i="17" s="1"/>
  <c r="M21" i="17"/>
  <c r="U21" i="17" s="1"/>
  <c r="V4" i="17"/>
  <c r="Y4" i="17" s="1"/>
  <c r="Z4" i="17" s="1"/>
  <c r="Q8" i="17"/>
  <c r="V10" i="17"/>
  <c r="M6" i="18"/>
  <c r="U6" i="18" s="1"/>
  <c r="M12" i="18"/>
  <c r="U12" i="18" s="1"/>
  <c r="M18" i="18"/>
  <c r="U18" i="18" s="1"/>
  <c r="R4" i="18"/>
  <c r="AH4" i="18" s="1"/>
  <c r="V6" i="18"/>
  <c r="V7" i="18"/>
  <c r="R9" i="18"/>
  <c r="Q10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M8" i="19"/>
  <c r="U8" i="19" s="1"/>
  <c r="M14" i="19"/>
  <c r="U14" i="19" s="1"/>
  <c r="M20" i="19"/>
  <c r="U20" i="19" s="1"/>
  <c r="R5" i="19"/>
  <c r="Q6" i="19"/>
  <c r="Q7" i="19"/>
  <c r="R11" i="19"/>
  <c r="Q12" i="19"/>
  <c r="Q13" i="19"/>
  <c r="Q14" i="19"/>
  <c r="Q15" i="19"/>
  <c r="Q16" i="19"/>
  <c r="Q17" i="19"/>
  <c r="Q18" i="19"/>
  <c r="Q19" i="19"/>
  <c r="Q20" i="19"/>
  <c r="Q21" i="19"/>
  <c r="Q22" i="19"/>
  <c r="Q23" i="19"/>
  <c r="M4" i="20"/>
  <c r="U4" i="20" s="1"/>
  <c r="X4" i="20" s="1"/>
  <c r="M10" i="20"/>
  <c r="U10" i="20" s="1"/>
  <c r="M16" i="20"/>
  <c r="U16" i="20" s="1"/>
  <c r="M22" i="20"/>
  <c r="U22" i="20" s="1"/>
  <c r="Q8" i="20"/>
  <c r="V10" i="20"/>
  <c r="M6" i="21"/>
  <c r="U6" i="21" s="1"/>
  <c r="M12" i="21"/>
  <c r="U12" i="21" s="1"/>
  <c r="M18" i="21"/>
  <c r="U18" i="21" s="1"/>
  <c r="Q11" i="21"/>
  <c r="M9" i="22"/>
  <c r="U9" i="22" s="1"/>
  <c r="M15" i="22"/>
  <c r="U15" i="22" s="1"/>
  <c r="M21" i="22"/>
  <c r="U21" i="22" s="1"/>
  <c r="R6" i="22"/>
  <c r="R7" i="22"/>
  <c r="R12" i="22"/>
  <c r="R13" i="22"/>
  <c r="R14" i="22"/>
  <c r="R15" i="22"/>
  <c r="R16" i="22"/>
  <c r="R17" i="22"/>
  <c r="R18" i="22"/>
  <c r="R19" i="22"/>
  <c r="R20" i="22"/>
  <c r="R21" i="22"/>
  <c r="R22" i="22"/>
  <c r="R23" i="22"/>
  <c r="M5" i="23"/>
  <c r="U5" i="23" s="1"/>
  <c r="M11" i="23"/>
  <c r="U11" i="23" s="1"/>
  <c r="M17" i="23"/>
  <c r="U17" i="23" s="1"/>
  <c r="M23" i="23"/>
  <c r="U23" i="23" s="1"/>
  <c r="V5" i="23"/>
  <c r="R8" i="23"/>
  <c r="Q9" i="23"/>
  <c r="V11" i="23"/>
  <c r="R3" i="24"/>
  <c r="M7" i="24"/>
  <c r="U7" i="24" s="1"/>
  <c r="M13" i="24"/>
  <c r="U13" i="24" s="1"/>
  <c r="M19" i="24"/>
  <c r="U19" i="24" s="1"/>
  <c r="R10" i="24"/>
  <c r="Q11" i="24"/>
  <c r="M9" i="25"/>
  <c r="U9" i="25" s="1"/>
  <c r="M15" i="25"/>
  <c r="U15" i="25" s="1"/>
  <c r="M21" i="25"/>
  <c r="U21" i="25" s="1"/>
  <c r="M27" i="25"/>
  <c r="U27" i="25" s="1"/>
  <c r="M33" i="25"/>
  <c r="U33" i="25" s="1"/>
  <c r="M39" i="25"/>
  <c r="U39" i="25" s="1"/>
  <c r="M45" i="25"/>
  <c r="U45" i="25" s="1"/>
  <c r="M51" i="25"/>
  <c r="U51" i="25" s="1"/>
  <c r="M57" i="25"/>
  <c r="U57" i="25" s="1"/>
  <c r="M63" i="25"/>
  <c r="U63" i="25" s="1"/>
  <c r="M69" i="25"/>
  <c r="U69" i="25" s="1"/>
  <c r="M75" i="25"/>
  <c r="U75" i="25" s="1"/>
  <c r="M81" i="25"/>
  <c r="U81" i="25" s="1"/>
  <c r="M87" i="25"/>
  <c r="U87" i="25" s="1"/>
  <c r="M93" i="25"/>
  <c r="U93" i="25" s="1"/>
  <c r="Q12" i="25"/>
  <c r="Q15" i="25"/>
  <c r="Q18" i="25"/>
  <c r="Q21" i="25"/>
  <c r="Q24" i="25"/>
  <c r="Q27" i="25"/>
  <c r="Q30" i="25"/>
  <c r="Q33" i="25"/>
  <c r="Q36" i="25"/>
  <c r="Q39" i="25"/>
  <c r="Q42" i="25"/>
  <c r="Q45" i="25"/>
  <c r="Q48" i="25"/>
  <c r="Q51" i="25"/>
  <c r="Q54" i="25"/>
  <c r="Q57" i="25"/>
  <c r="Q60" i="25"/>
  <c r="Q63" i="25"/>
  <c r="Q66" i="25"/>
  <c r="Q69" i="25"/>
  <c r="Q72" i="25"/>
  <c r="Q75" i="25"/>
  <c r="Q78" i="25"/>
  <c r="Q81" i="25"/>
  <c r="Q84" i="25"/>
  <c r="Q87" i="25"/>
  <c r="Q90" i="25"/>
  <c r="Q93" i="25"/>
  <c r="Q96" i="25"/>
  <c r="M9" i="26"/>
  <c r="U9" i="26" s="1"/>
  <c r="M15" i="26"/>
  <c r="U15" i="26" s="1"/>
  <c r="M21" i="26"/>
  <c r="U21" i="26" s="1"/>
  <c r="M27" i="26"/>
  <c r="U27" i="26" s="1"/>
  <c r="M33" i="26"/>
  <c r="U33" i="26" s="1"/>
  <c r="M39" i="26"/>
  <c r="U39" i="26" s="1"/>
  <c r="M45" i="26"/>
  <c r="U45" i="26" s="1"/>
  <c r="M51" i="26"/>
  <c r="U51" i="26" s="1"/>
  <c r="M57" i="26"/>
  <c r="U57" i="26" s="1"/>
  <c r="M63" i="26"/>
  <c r="U63" i="26" s="1"/>
  <c r="M69" i="26"/>
  <c r="U69" i="26" s="1"/>
  <c r="M75" i="26"/>
  <c r="U75" i="26" s="1"/>
  <c r="M81" i="26"/>
  <c r="U81" i="26" s="1"/>
  <c r="M87" i="26"/>
  <c r="U87" i="26" s="1"/>
  <c r="V10" i="26"/>
  <c r="V14" i="26"/>
  <c r="V17" i="26"/>
  <c r="V20" i="26"/>
  <c r="V23" i="26"/>
  <c r="V26" i="26"/>
  <c r="V29" i="26"/>
  <c r="V32" i="26"/>
  <c r="V35" i="26"/>
  <c r="V38" i="26"/>
  <c r="V41" i="26"/>
  <c r="V44" i="26"/>
  <c r="V47" i="26"/>
  <c r="V50" i="26"/>
  <c r="V53" i="26"/>
  <c r="V56" i="26"/>
  <c r="V59" i="26"/>
  <c r="V62" i="26"/>
  <c r="V65" i="26"/>
  <c r="V68" i="26"/>
  <c r="V71" i="26"/>
  <c r="V74" i="26"/>
  <c r="V77" i="26"/>
  <c r="V80" i="26"/>
  <c r="V83" i="26"/>
  <c r="V86" i="26"/>
  <c r="V89" i="26"/>
  <c r="M6" i="27"/>
  <c r="U6" i="27" s="1"/>
  <c r="M12" i="27"/>
  <c r="U12" i="27" s="1"/>
  <c r="M18" i="27"/>
  <c r="U18" i="27" s="1"/>
  <c r="M24" i="27"/>
  <c r="U24" i="27" s="1"/>
  <c r="M30" i="27"/>
  <c r="U30" i="27" s="1"/>
  <c r="M36" i="27"/>
  <c r="U36" i="27" s="1"/>
  <c r="M42" i="27"/>
  <c r="U42" i="27" s="1"/>
  <c r="M48" i="27"/>
  <c r="U48" i="27" s="1"/>
  <c r="M54" i="27"/>
  <c r="U54" i="27" s="1"/>
  <c r="M60" i="27"/>
  <c r="U60" i="27" s="1"/>
  <c r="M66" i="27"/>
  <c r="U66" i="27" s="1"/>
  <c r="M72" i="27"/>
  <c r="U72" i="27" s="1"/>
  <c r="M78" i="27"/>
  <c r="U78" i="27" s="1"/>
  <c r="R6" i="27"/>
  <c r="V78" i="27"/>
  <c r="V75" i="27"/>
  <c r="V72" i="27"/>
  <c r="V69" i="27"/>
  <c r="V66" i="27"/>
  <c r="V63" i="27"/>
  <c r="V60" i="27"/>
  <c r="V57" i="27"/>
  <c r="V54" i="27"/>
  <c r="V51" i="27"/>
  <c r="V48" i="27"/>
  <c r="V45" i="27"/>
  <c r="V42" i="27"/>
  <c r="V39" i="27"/>
  <c r="V36" i="27"/>
  <c r="V33" i="27"/>
  <c r="V30" i="27"/>
  <c r="V27" i="27"/>
  <c r="V24" i="27"/>
  <c r="V21" i="27"/>
  <c r="V11" i="27"/>
  <c r="V12" i="27"/>
  <c r="V26" i="27"/>
  <c r="V28" i="27"/>
  <c r="V35" i="27"/>
  <c r="V37" i="27"/>
  <c r="V44" i="27"/>
  <c r="V46" i="27"/>
  <c r="V53" i="27"/>
  <c r="V55" i="27"/>
  <c r="V62" i="27"/>
  <c r="V64" i="27"/>
  <c r="V71" i="27"/>
  <c r="V73" i="27"/>
  <c r="R20" i="28"/>
  <c r="R29" i="28"/>
  <c r="R38" i="28"/>
  <c r="R47" i="28"/>
  <c r="R56" i="28"/>
  <c r="M9" i="30"/>
  <c r="U9" i="30" s="1"/>
  <c r="M45" i="30"/>
  <c r="U45" i="30" s="1"/>
  <c r="M81" i="30"/>
  <c r="U81" i="30" s="1"/>
  <c r="H9" i="31"/>
  <c r="I9" i="31" s="1"/>
  <c r="J9" i="31" s="1"/>
  <c r="M4" i="14"/>
  <c r="U4" i="14" s="1"/>
  <c r="X4" i="14" s="1"/>
  <c r="M10" i="14"/>
  <c r="U10" i="14" s="1"/>
  <c r="M16" i="14"/>
  <c r="U16" i="14" s="1"/>
  <c r="M22" i="14"/>
  <c r="U22" i="14" s="1"/>
  <c r="V10" i="14"/>
  <c r="M6" i="15"/>
  <c r="U6" i="15" s="1"/>
  <c r="M12" i="15"/>
  <c r="U12" i="15" s="1"/>
  <c r="M18" i="15"/>
  <c r="U18" i="15" s="1"/>
  <c r="R4" i="15"/>
  <c r="V6" i="15"/>
  <c r="V7" i="15"/>
  <c r="R9" i="15"/>
  <c r="Q10" i="15"/>
  <c r="V12" i="15"/>
  <c r="V13" i="15"/>
  <c r="V14" i="15"/>
  <c r="V15" i="15"/>
  <c r="V16" i="15"/>
  <c r="V17" i="15"/>
  <c r="V18" i="15"/>
  <c r="V19" i="15"/>
  <c r="V20" i="15"/>
  <c r="V21" i="15"/>
  <c r="V22" i="15"/>
  <c r="M8" i="16"/>
  <c r="U8" i="16" s="1"/>
  <c r="M14" i="16"/>
  <c r="U14" i="16" s="1"/>
  <c r="M20" i="16"/>
  <c r="U20" i="16" s="1"/>
  <c r="R5" i="16"/>
  <c r="R11" i="16"/>
  <c r="Q12" i="16"/>
  <c r="Q13" i="16"/>
  <c r="Q14" i="16"/>
  <c r="Q15" i="16"/>
  <c r="Q16" i="16"/>
  <c r="Q17" i="16"/>
  <c r="Q18" i="16"/>
  <c r="Q19" i="16"/>
  <c r="Q20" i="16"/>
  <c r="Q21" i="16"/>
  <c r="Q22" i="16"/>
  <c r="Q9" i="17"/>
  <c r="P10" i="17"/>
  <c r="V11" i="17"/>
  <c r="R3" i="18"/>
  <c r="M7" i="18"/>
  <c r="U7" i="18" s="1"/>
  <c r="M13" i="18"/>
  <c r="U13" i="18" s="1"/>
  <c r="M19" i="18"/>
  <c r="U19" i="18" s="1"/>
  <c r="P6" i="18"/>
  <c r="P7" i="18"/>
  <c r="R10" i="18"/>
  <c r="Q11" i="18"/>
  <c r="P12" i="18"/>
  <c r="P13" i="18"/>
  <c r="P14" i="18"/>
  <c r="P15" i="18"/>
  <c r="P16" i="18"/>
  <c r="P17" i="18"/>
  <c r="P18" i="18"/>
  <c r="P19" i="18"/>
  <c r="P21" i="18"/>
  <c r="P22" i="18"/>
  <c r="P23" i="18"/>
  <c r="M9" i="19"/>
  <c r="U9" i="19" s="1"/>
  <c r="M15" i="19"/>
  <c r="U15" i="19" s="1"/>
  <c r="M21" i="19"/>
  <c r="U21" i="19" s="1"/>
  <c r="R6" i="19"/>
  <c r="R7" i="19"/>
  <c r="P8" i="19"/>
  <c r="R12" i="19"/>
  <c r="R13" i="19"/>
  <c r="R14" i="19"/>
  <c r="R15" i="19"/>
  <c r="R16" i="19"/>
  <c r="R17" i="19"/>
  <c r="R18" i="19"/>
  <c r="R19" i="19"/>
  <c r="R20" i="19"/>
  <c r="R21" i="19"/>
  <c r="R22" i="19"/>
  <c r="R23" i="19"/>
  <c r="M5" i="20"/>
  <c r="U5" i="20" s="1"/>
  <c r="M11" i="20"/>
  <c r="U11" i="20" s="1"/>
  <c r="M17" i="20"/>
  <c r="U17" i="20" s="1"/>
  <c r="M23" i="20"/>
  <c r="U23" i="20" s="1"/>
  <c r="V5" i="20"/>
  <c r="R8" i="20"/>
  <c r="Q9" i="20"/>
  <c r="V11" i="20"/>
  <c r="AH3" i="21"/>
  <c r="AQ3" i="21" s="1"/>
  <c r="M7" i="21"/>
  <c r="U7" i="21" s="1"/>
  <c r="M13" i="21"/>
  <c r="U13" i="21" s="1"/>
  <c r="M19" i="21"/>
  <c r="U19" i="21" s="1"/>
  <c r="Q12" i="21"/>
  <c r="Q13" i="21"/>
  <c r="Q14" i="21"/>
  <c r="Q15" i="21"/>
  <c r="Q16" i="21"/>
  <c r="Q17" i="21"/>
  <c r="Q18" i="21"/>
  <c r="Q19" i="21"/>
  <c r="Q20" i="21"/>
  <c r="Q21" i="21"/>
  <c r="Q22" i="21"/>
  <c r="M4" i="22"/>
  <c r="U4" i="22" s="1"/>
  <c r="X4" i="22" s="1"/>
  <c r="M10" i="22"/>
  <c r="U10" i="22" s="1"/>
  <c r="M16" i="22"/>
  <c r="U16" i="22" s="1"/>
  <c r="Q8" i="22"/>
  <c r="V10" i="22"/>
  <c r="M6" i="23"/>
  <c r="U6" i="23" s="1"/>
  <c r="M12" i="23"/>
  <c r="U12" i="23" s="1"/>
  <c r="M18" i="23"/>
  <c r="U18" i="23" s="1"/>
  <c r="R4" i="23"/>
  <c r="AH4" i="23" s="1"/>
  <c r="V6" i="23"/>
  <c r="V7" i="23"/>
  <c r="R9" i="23"/>
  <c r="Q10" i="23"/>
  <c r="V12" i="23"/>
  <c r="V13" i="23"/>
  <c r="V14" i="23"/>
  <c r="V15" i="23"/>
  <c r="V16" i="23"/>
  <c r="V17" i="23"/>
  <c r="V18" i="23"/>
  <c r="V19" i="23"/>
  <c r="V20" i="23"/>
  <c r="V21" i="23"/>
  <c r="V22" i="23"/>
  <c r="M8" i="24"/>
  <c r="U8" i="24" s="1"/>
  <c r="M14" i="24"/>
  <c r="U14" i="24" s="1"/>
  <c r="M20" i="24"/>
  <c r="U20" i="24" s="1"/>
  <c r="R5" i="24"/>
  <c r="Q6" i="24"/>
  <c r="Q7" i="24"/>
  <c r="R11" i="24"/>
  <c r="Q12" i="24"/>
  <c r="Q13" i="24"/>
  <c r="Q14" i="24"/>
  <c r="Q15" i="24"/>
  <c r="Q16" i="24"/>
  <c r="Q17" i="24"/>
  <c r="Q18" i="24"/>
  <c r="Q19" i="24"/>
  <c r="Q20" i="24"/>
  <c r="Q21" i="24"/>
  <c r="Q22" i="24"/>
  <c r="AE3" i="25"/>
  <c r="M4" i="25"/>
  <c r="U4" i="25" s="1"/>
  <c r="X4" i="25" s="1"/>
  <c r="M10" i="25"/>
  <c r="U10" i="25" s="1"/>
  <c r="M16" i="25"/>
  <c r="U16" i="25" s="1"/>
  <c r="M22" i="25"/>
  <c r="U22" i="25" s="1"/>
  <c r="M28" i="25"/>
  <c r="U28" i="25" s="1"/>
  <c r="M34" i="25"/>
  <c r="U34" i="25" s="1"/>
  <c r="M40" i="25"/>
  <c r="U40" i="25" s="1"/>
  <c r="M46" i="25"/>
  <c r="U46" i="25" s="1"/>
  <c r="M52" i="25"/>
  <c r="U52" i="25" s="1"/>
  <c r="M58" i="25"/>
  <c r="U58" i="25" s="1"/>
  <c r="M64" i="25"/>
  <c r="U64" i="25" s="1"/>
  <c r="M70" i="25"/>
  <c r="U70" i="25" s="1"/>
  <c r="M76" i="25"/>
  <c r="U76" i="25" s="1"/>
  <c r="M82" i="25"/>
  <c r="U82" i="25" s="1"/>
  <c r="M88" i="25"/>
  <c r="U88" i="25" s="1"/>
  <c r="M94" i="25"/>
  <c r="U94" i="25" s="1"/>
  <c r="Q6" i="25"/>
  <c r="H7" i="25"/>
  <c r="I7" i="25" s="1"/>
  <c r="J7" i="25" s="1"/>
  <c r="H8" i="25"/>
  <c r="I8" i="25" s="1"/>
  <c r="J8" i="25" s="1"/>
  <c r="Q11" i="25"/>
  <c r="AE3" i="26"/>
  <c r="M4" i="26"/>
  <c r="U4" i="26" s="1"/>
  <c r="X4" i="26" s="1"/>
  <c r="M10" i="26"/>
  <c r="U10" i="26" s="1"/>
  <c r="M16" i="26"/>
  <c r="U16" i="26" s="1"/>
  <c r="M22" i="26"/>
  <c r="U22" i="26" s="1"/>
  <c r="M28" i="26"/>
  <c r="U28" i="26" s="1"/>
  <c r="M34" i="26"/>
  <c r="U34" i="26" s="1"/>
  <c r="M40" i="26"/>
  <c r="U40" i="26" s="1"/>
  <c r="M46" i="26"/>
  <c r="U46" i="26" s="1"/>
  <c r="M52" i="26"/>
  <c r="U52" i="26" s="1"/>
  <c r="M58" i="26"/>
  <c r="U58" i="26" s="1"/>
  <c r="M64" i="26"/>
  <c r="U64" i="26" s="1"/>
  <c r="M70" i="26"/>
  <c r="U70" i="26" s="1"/>
  <c r="M76" i="26"/>
  <c r="U76" i="26" s="1"/>
  <c r="M82" i="26"/>
  <c r="U82" i="26" s="1"/>
  <c r="M88" i="26"/>
  <c r="U88" i="26" s="1"/>
  <c r="R6" i="26"/>
  <c r="R12" i="26"/>
  <c r="R15" i="26"/>
  <c r="R18" i="26"/>
  <c r="R21" i="26"/>
  <c r="R24" i="26"/>
  <c r="R27" i="26"/>
  <c r="R30" i="26"/>
  <c r="R33" i="26"/>
  <c r="R36" i="26"/>
  <c r="R39" i="26"/>
  <c r="R42" i="26"/>
  <c r="R45" i="26"/>
  <c r="R48" i="26"/>
  <c r="R51" i="26"/>
  <c r="R54" i="26"/>
  <c r="R57" i="26"/>
  <c r="R60" i="26"/>
  <c r="R63" i="26"/>
  <c r="R66" i="26"/>
  <c r="R69" i="26"/>
  <c r="R72" i="26"/>
  <c r="R75" i="26"/>
  <c r="R78" i="26"/>
  <c r="R81" i="26"/>
  <c r="R84" i="26"/>
  <c r="R87" i="26"/>
  <c r="R3" i="27"/>
  <c r="M7" i="27"/>
  <c r="U7" i="27" s="1"/>
  <c r="M13" i="27"/>
  <c r="U13" i="27" s="1"/>
  <c r="M19" i="27"/>
  <c r="U19" i="27" s="1"/>
  <c r="M25" i="27"/>
  <c r="U25" i="27" s="1"/>
  <c r="M31" i="27"/>
  <c r="U31" i="27" s="1"/>
  <c r="M37" i="27"/>
  <c r="U37" i="27" s="1"/>
  <c r="M43" i="27"/>
  <c r="U43" i="27" s="1"/>
  <c r="M49" i="27"/>
  <c r="U49" i="27" s="1"/>
  <c r="M55" i="27"/>
  <c r="U55" i="27" s="1"/>
  <c r="M61" i="27"/>
  <c r="U61" i="27" s="1"/>
  <c r="M67" i="27"/>
  <c r="U67" i="27" s="1"/>
  <c r="M73" i="27"/>
  <c r="U73" i="27" s="1"/>
  <c r="M79" i="27"/>
  <c r="U79" i="27" s="1"/>
  <c r="R5" i="27"/>
  <c r="B8" i="27"/>
  <c r="Q3" i="27" s="1"/>
  <c r="AG3" i="27" s="1"/>
  <c r="AP3" i="27" s="1"/>
  <c r="C9" i="27"/>
  <c r="H66" i="27" s="1"/>
  <c r="I66" i="27" s="1"/>
  <c r="J66" i="27" s="1"/>
  <c r="R14" i="27"/>
  <c r="V16" i="27"/>
  <c r="R18" i="27"/>
  <c r="V20" i="27"/>
  <c r="R21" i="27"/>
  <c r="R23" i="27"/>
  <c r="R30" i="27"/>
  <c r="R32" i="27"/>
  <c r="R39" i="27"/>
  <c r="R41" i="27"/>
  <c r="H44" i="27"/>
  <c r="I44" i="27" s="1"/>
  <c r="J44" i="27" s="1"/>
  <c r="R48" i="27"/>
  <c r="R50" i="27"/>
  <c r="R57" i="27"/>
  <c r="R59" i="27"/>
  <c r="R66" i="27"/>
  <c r="R68" i="27"/>
  <c r="R75" i="27"/>
  <c r="R77" i="27"/>
  <c r="R4" i="28"/>
  <c r="AH4" i="28" s="1"/>
  <c r="R19" i="28"/>
  <c r="R28" i="28"/>
  <c r="R37" i="28"/>
  <c r="R46" i="28"/>
  <c r="R55" i="28"/>
  <c r="R64" i="28"/>
  <c r="H66" i="28"/>
  <c r="I66" i="28" s="1"/>
  <c r="J66" i="28" s="1"/>
  <c r="H14" i="29"/>
  <c r="I14" i="29" s="1"/>
  <c r="J14" i="29" s="1"/>
  <c r="H50" i="29"/>
  <c r="I50" i="29" s="1"/>
  <c r="J50" i="29" s="1"/>
  <c r="H86" i="29"/>
  <c r="I86" i="29" s="1"/>
  <c r="J86" i="29" s="1"/>
  <c r="M15" i="30"/>
  <c r="U15" i="30" s="1"/>
  <c r="M51" i="30"/>
  <c r="U51" i="30" s="1"/>
  <c r="M87" i="30"/>
  <c r="U87" i="30" s="1"/>
  <c r="H10" i="30"/>
  <c r="I10" i="30" s="1"/>
  <c r="J10" i="30" s="1"/>
  <c r="H19" i="31"/>
  <c r="I19" i="31" s="1"/>
  <c r="J19" i="31" s="1"/>
  <c r="H26" i="31"/>
  <c r="I26" i="31" s="1"/>
  <c r="J26" i="31" s="1"/>
  <c r="H28" i="31"/>
  <c r="I28" i="31" s="1"/>
  <c r="J28" i="31" s="1"/>
  <c r="H35" i="31"/>
  <c r="I35" i="31" s="1"/>
  <c r="J35" i="31" s="1"/>
  <c r="H46" i="31"/>
  <c r="I46" i="31" s="1"/>
  <c r="J46" i="31" s="1"/>
  <c r="H53" i="31"/>
  <c r="I53" i="31" s="1"/>
  <c r="J53" i="31" s="1"/>
  <c r="H55" i="31"/>
  <c r="I55" i="31" s="1"/>
  <c r="J55" i="31" s="1"/>
  <c r="H62" i="31"/>
  <c r="I62" i="31" s="1"/>
  <c r="J62" i="31" s="1"/>
  <c r="H73" i="31"/>
  <c r="I73" i="31" s="1"/>
  <c r="J73" i="31" s="1"/>
  <c r="M5" i="14"/>
  <c r="U5" i="14" s="1"/>
  <c r="M11" i="14"/>
  <c r="U11" i="14" s="1"/>
  <c r="M17" i="14"/>
  <c r="U17" i="14" s="1"/>
  <c r="AH3" i="15"/>
  <c r="AQ3" i="15" s="1"/>
  <c r="M7" i="15"/>
  <c r="U7" i="15" s="1"/>
  <c r="M13" i="15"/>
  <c r="U13" i="15" s="1"/>
  <c r="M19" i="15"/>
  <c r="U19" i="15" s="1"/>
  <c r="P6" i="15"/>
  <c r="P7" i="15"/>
  <c r="P12" i="15"/>
  <c r="P13" i="15"/>
  <c r="P14" i="15"/>
  <c r="P15" i="15"/>
  <c r="P16" i="15"/>
  <c r="P17" i="15"/>
  <c r="P18" i="15"/>
  <c r="P19" i="15"/>
  <c r="P20" i="15"/>
  <c r="P21" i="15"/>
  <c r="P22" i="15"/>
  <c r="M9" i="16"/>
  <c r="U9" i="16" s="1"/>
  <c r="M15" i="16"/>
  <c r="U15" i="16" s="1"/>
  <c r="R6" i="16"/>
  <c r="R7" i="16"/>
  <c r="P8" i="16"/>
  <c r="R12" i="16"/>
  <c r="R13" i="16"/>
  <c r="R14" i="16"/>
  <c r="R15" i="16"/>
  <c r="R16" i="16"/>
  <c r="R17" i="16"/>
  <c r="R18" i="16"/>
  <c r="R19" i="16"/>
  <c r="R20" i="16"/>
  <c r="R21" i="16"/>
  <c r="R22" i="16"/>
  <c r="V5" i="17"/>
  <c r="V6" i="17"/>
  <c r="V7" i="17"/>
  <c r="Q10" i="17"/>
  <c r="V12" i="17"/>
  <c r="V13" i="17"/>
  <c r="V14" i="17"/>
  <c r="V15" i="17"/>
  <c r="V16" i="17"/>
  <c r="V17" i="17"/>
  <c r="V18" i="17"/>
  <c r="V19" i="17"/>
  <c r="V20" i="17"/>
  <c r="V21" i="17"/>
  <c r="V22" i="17"/>
  <c r="M8" i="18"/>
  <c r="U8" i="18" s="1"/>
  <c r="M14" i="18"/>
  <c r="U14" i="18" s="1"/>
  <c r="M20" i="18"/>
  <c r="U20" i="18" s="1"/>
  <c r="R5" i="18"/>
  <c r="R11" i="18"/>
  <c r="Q12" i="18"/>
  <c r="Q13" i="18"/>
  <c r="Q14" i="18"/>
  <c r="Q15" i="18"/>
  <c r="Q16" i="18"/>
  <c r="Q17" i="18"/>
  <c r="Q18" i="18"/>
  <c r="Q19" i="18"/>
  <c r="Q20" i="18"/>
  <c r="Q21" i="18"/>
  <c r="Q22" i="18"/>
  <c r="M4" i="19"/>
  <c r="U4" i="19" s="1"/>
  <c r="X4" i="19" s="1"/>
  <c r="M10" i="19"/>
  <c r="U10" i="19" s="1"/>
  <c r="M16" i="19"/>
  <c r="U16" i="19" s="1"/>
  <c r="Q8" i="19"/>
  <c r="M6" i="20"/>
  <c r="U6" i="20" s="1"/>
  <c r="M12" i="20"/>
  <c r="U12" i="20" s="1"/>
  <c r="V6" i="20"/>
  <c r="V7" i="20"/>
  <c r="Q10" i="20"/>
  <c r="V12" i="20"/>
  <c r="V13" i="20"/>
  <c r="V14" i="20"/>
  <c r="V15" i="20"/>
  <c r="V16" i="20"/>
  <c r="V17" i="20"/>
  <c r="V18" i="20"/>
  <c r="V19" i="20"/>
  <c r="V20" i="20"/>
  <c r="V21" i="20"/>
  <c r="V22" i="20"/>
  <c r="M8" i="21"/>
  <c r="U8" i="21" s="1"/>
  <c r="M14" i="21"/>
  <c r="U14" i="21" s="1"/>
  <c r="M20" i="21"/>
  <c r="U20" i="21" s="1"/>
  <c r="P8" i="21"/>
  <c r="Q9" i="22"/>
  <c r="AH3" i="23"/>
  <c r="AQ3" i="23" s="1"/>
  <c r="M7" i="23"/>
  <c r="U7" i="23" s="1"/>
  <c r="M13" i="23"/>
  <c r="U13" i="23" s="1"/>
  <c r="P6" i="23"/>
  <c r="P7" i="23"/>
  <c r="P12" i="23"/>
  <c r="P13" i="23"/>
  <c r="P14" i="23"/>
  <c r="P15" i="23"/>
  <c r="P16" i="23"/>
  <c r="P17" i="23"/>
  <c r="P18" i="23"/>
  <c r="P19" i="23"/>
  <c r="P20" i="23"/>
  <c r="P21" i="23"/>
  <c r="P22" i="23"/>
  <c r="M9" i="24"/>
  <c r="U9" i="24" s="1"/>
  <c r="M15" i="24"/>
  <c r="U15" i="24" s="1"/>
  <c r="R6" i="24"/>
  <c r="R7" i="24"/>
  <c r="R12" i="24"/>
  <c r="R13" i="24"/>
  <c r="R14" i="24"/>
  <c r="R15" i="24"/>
  <c r="R16" i="24"/>
  <c r="R17" i="24"/>
  <c r="R18" i="24"/>
  <c r="R19" i="24"/>
  <c r="R20" i="24"/>
  <c r="R21" i="24"/>
  <c r="R22" i="24"/>
  <c r="M5" i="25"/>
  <c r="U5" i="25" s="1"/>
  <c r="M11" i="25"/>
  <c r="U11" i="25" s="1"/>
  <c r="M17" i="25"/>
  <c r="U17" i="25" s="1"/>
  <c r="M23" i="25"/>
  <c r="U23" i="25" s="1"/>
  <c r="M29" i="25"/>
  <c r="U29" i="25" s="1"/>
  <c r="M35" i="25"/>
  <c r="U35" i="25" s="1"/>
  <c r="M41" i="25"/>
  <c r="U41" i="25" s="1"/>
  <c r="M47" i="25"/>
  <c r="U47" i="25" s="1"/>
  <c r="M53" i="25"/>
  <c r="U53" i="25" s="1"/>
  <c r="M59" i="25"/>
  <c r="U59" i="25" s="1"/>
  <c r="M65" i="25"/>
  <c r="U65" i="25" s="1"/>
  <c r="M71" i="25"/>
  <c r="U71" i="25" s="1"/>
  <c r="M77" i="25"/>
  <c r="U77" i="25" s="1"/>
  <c r="M83" i="25"/>
  <c r="U83" i="25" s="1"/>
  <c r="M89" i="25"/>
  <c r="U89" i="25" s="1"/>
  <c r="Q10" i="25"/>
  <c r="Q14" i="25"/>
  <c r="Q17" i="25"/>
  <c r="Q20" i="25"/>
  <c r="Q23" i="25"/>
  <c r="Q26" i="25"/>
  <c r="Q29" i="25"/>
  <c r="Q32" i="25"/>
  <c r="Q35" i="25"/>
  <c r="Q38" i="25"/>
  <c r="Q41" i="25"/>
  <c r="Q44" i="25"/>
  <c r="Q47" i="25"/>
  <c r="Q50" i="25"/>
  <c r="Q53" i="25"/>
  <c r="Q56" i="25"/>
  <c r="Q59" i="25"/>
  <c r="Q62" i="25"/>
  <c r="Q65" i="25"/>
  <c r="Q68" i="25"/>
  <c r="Q71" i="25"/>
  <c r="Q74" i="25"/>
  <c r="Q77" i="25"/>
  <c r="Q80" i="25"/>
  <c r="Q83" i="25"/>
  <c r="Q86" i="25"/>
  <c r="Q89" i="25"/>
  <c r="Q92" i="25"/>
  <c r="Q95" i="25"/>
  <c r="Q98" i="25"/>
  <c r="M5" i="26"/>
  <c r="U5" i="26" s="1"/>
  <c r="M11" i="26"/>
  <c r="U11" i="26" s="1"/>
  <c r="M17" i="26"/>
  <c r="U17" i="26" s="1"/>
  <c r="M23" i="26"/>
  <c r="U23" i="26" s="1"/>
  <c r="M29" i="26"/>
  <c r="U29" i="26" s="1"/>
  <c r="M35" i="26"/>
  <c r="U35" i="26" s="1"/>
  <c r="M41" i="26"/>
  <c r="U41" i="26" s="1"/>
  <c r="M47" i="26"/>
  <c r="U47" i="26" s="1"/>
  <c r="M53" i="26"/>
  <c r="U53" i="26" s="1"/>
  <c r="M59" i="26"/>
  <c r="U59" i="26" s="1"/>
  <c r="M65" i="26"/>
  <c r="U65" i="26" s="1"/>
  <c r="M71" i="26"/>
  <c r="U71" i="26" s="1"/>
  <c r="M77" i="26"/>
  <c r="U77" i="26" s="1"/>
  <c r="M83" i="26"/>
  <c r="U83" i="26" s="1"/>
  <c r="R5" i="26"/>
  <c r="R11" i="26"/>
  <c r="V13" i="26"/>
  <c r="V16" i="26"/>
  <c r="V19" i="26"/>
  <c r="V22" i="26"/>
  <c r="V25" i="26"/>
  <c r="V28" i="26"/>
  <c r="V31" i="26"/>
  <c r="V34" i="26"/>
  <c r="V37" i="26"/>
  <c r="V40" i="26"/>
  <c r="V43" i="26"/>
  <c r="V46" i="26"/>
  <c r="V49" i="26"/>
  <c r="V52" i="26"/>
  <c r="V55" i="26"/>
  <c r="V58" i="26"/>
  <c r="V61" i="26"/>
  <c r="V64" i="26"/>
  <c r="V67" i="26"/>
  <c r="V70" i="26"/>
  <c r="V73" i="26"/>
  <c r="V76" i="26"/>
  <c r="V79" i="26"/>
  <c r="V82" i="26"/>
  <c r="V85" i="26"/>
  <c r="M8" i="27"/>
  <c r="U8" i="27" s="1"/>
  <c r="M14" i="27"/>
  <c r="U14" i="27" s="1"/>
  <c r="M20" i="27"/>
  <c r="U20" i="27" s="1"/>
  <c r="M26" i="27"/>
  <c r="U26" i="27" s="1"/>
  <c r="M32" i="27"/>
  <c r="U32" i="27" s="1"/>
  <c r="M38" i="27"/>
  <c r="U38" i="27" s="1"/>
  <c r="M44" i="27"/>
  <c r="U44" i="27" s="1"/>
  <c r="M50" i="27"/>
  <c r="U50" i="27" s="1"/>
  <c r="M56" i="27"/>
  <c r="U56" i="27" s="1"/>
  <c r="M62" i="27"/>
  <c r="U62" i="27" s="1"/>
  <c r="M68" i="27"/>
  <c r="U68" i="27" s="1"/>
  <c r="M74" i="27"/>
  <c r="U74" i="27" s="1"/>
  <c r="R4" i="27"/>
  <c r="C8" i="27"/>
  <c r="R10" i="27"/>
  <c r="V15" i="27"/>
  <c r="V23" i="27"/>
  <c r="V25" i="27"/>
  <c r="V32" i="27"/>
  <c r="H33" i="27"/>
  <c r="I33" i="27" s="1"/>
  <c r="J33" i="27" s="1"/>
  <c r="V34" i="27"/>
  <c r="V41" i="27"/>
  <c r="V43" i="27"/>
  <c r="V50" i="27"/>
  <c r="H51" i="27"/>
  <c r="I51" i="27" s="1"/>
  <c r="J51" i="27" s="1"/>
  <c r="V52" i="27"/>
  <c r="V59" i="27"/>
  <c r="V61" i="27"/>
  <c r="V68" i="27"/>
  <c r="V70" i="27"/>
  <c r="V77" i="27"/>
  <c r="V79" i="27"/>
  <c r="R9" i="28"/>
  <c r="R17" i="28"/>
  <c r="R26" i="28"/>
  <c r="R35" i="28"/>
  <c r="H39" i="28"/>
  <c r="I39" i="28" s="1"/>
  <c r="J39" i="28" s="1"/>
  <c r="R44" i="28"/>
  <c r="R53" i="28"/>
  <c r="R62" i="28"/>
  <c r="M21" i="30"/>
  <c r="U21" i="30" s="1"/>
  <c r="M57" i="30"/>
  <c r="U57" i="30" s="1"/>
  <c r="AN3" i="31"/>
  <c r="AN3" i="32"/>
  <c r="M8" i="15"/>
  <c r="U8" i="15" s="1"/>
  <c r="M14" i="15"/>
  <c r="U14" i="15" s="1"/>
  <c r="M9" i="18"/>
  <c r="U9" i="18" s="1"/>
  <c r="M15" i="18"/>
  <c r="U15" i="18" s="1"/>
  <c r="R6" i="18"/>
  <c r="R7" i="18"/>
  <c r="R12" i="18"/>
  <c r="R13" i="18"/>
  <c r="R14" i="18"/>
  <c r="R15" i="18"/>
  <c r="R16" i="18"/>
  <c r="R17" i="18"/>
  <c r="R18" i="18"/>
  <c r="R19" i="18"/>
  <c r="R20" i="18"/>
  <c r="R21" i="18"/>
  <c r="R22" i="18"/>
  <c r="AH3" i="20"/>
  <c r="AQ3" i="20" s="1"/>
  <c r="M9" i="21"/>
  <c r="U9" i="21" s="1"/>
  <c r="M15" i="21"/>
  <c r="U15" i="21" s="1"/>
  <c r="B8" i="96"/>
  <c r="Q3" i="96" s="1"/>
  <c r="AG3" i="96" s="1"/>
  <c r="AP3" i="96" s="1"/>
  <c r="B8" i="95"/>
  <c r="Q3" i="95" s="1"/>
  <c r="AG3" i="95" s="1"/>
  <c r="AP3" i="95" s="1"/>
  <c r="B8" i="94"/>
  <c r="Q3" i="94" s="1"/>
  <c r="AG3" i="94" s="1"/>
  <c r="AP3" i="94" s="1"/>
  <c r="B8" i="93"/>
  <c r="Q3" i="93" s="1"/>
  <c r="AG3" i="93" s="1"/>
  <c r="AP3" i="93" s="1"/>
  <c r="B8" i="92"/>
  <c r="Q3" i="92" s="1"/>
  <c r="AG3" i="92" s="1"/>
  <c r="AP3" i="92" s="1"/>
  <c r="B8" i="91"/>
  <c r="Q3" i="91" s="1"/>
  <c r="AG3" i="91" s="1"/>
  <c r="AP3" i="91" s="1"/>
  <c r="B8" i="90"/>
  <c r="Q3" i="90" s="1"/>
  <c r="AG3" i="90" s="1"/>
  <c r="AP3" i="90" s="1"/>
  <c r="B8" i="89"/>
  <c r="Q3" i="89" s="1"/>
  <c r="AG3" i="89" s="1"/>
  <c r="AP3" i="89" s="1"/>
  <c r="B8" i="88"/>
  <c r="Q3" i="88" s="1"/>
  <c r="AG3" i="88" s="1"/>
  <c r="AP3" i="88" s="1"/>
  <c r="B8" i="87"/>
  <c r="Q3" i="87" s="1"/>
  <c r="AG3" i="87" s="1"/>
  <c r="AP3" i="87" s="1"/>
  <c r="B8" i="85"/>
  <c r="Q3" i="85" s="1"/>
  <c r="AG3" i="85" s="1"/>
  <c r="AP3" i="85" s="1"/>
  <c r="B8" i="86"/>
  <c r="Q3" i="86" s="1"/>
  <c r="AG3" i="86" s="1"/>
  <c r="AP3" i="86" s="1"/>
  <c r="B8" i="84"/>
  <c r="Q3" i="84" s="1"/>
  <c r="AG3" i="84" s="1"/>
  <c r="AP3" i="84" s="1"/>
  <c r="B8" i="82"/>
  <c r="Q3" i="82" s="1"/>
  <c r="AG3" i="82" s="1"/>
  <c r="AP3" i="82" s="1"/>
  <c r="B8" i="83"/>
  <c r="Q3" i="83" s="1"/>
  <c r="AG3" i="83" s="1"/>
  <c r="AP3" i="83" s="1"/>
  <c r="B8" i="81"/>
  <c r="Q3" i="81" s="1"/>
  <c r="AG3" i="81" s="1"/>
  <c r="AP3" i="81" s="1"/>
  <c r="B8" i="80"/>
  <c r="Q3" i="80" s="1"/>
  <c r="AG3" i="80" s="1"/>
  <c r="AP3" i="80" s="1"/>
  <c r="B8" i="79"/>
  <c r="Q3" i="79" s="1"/>
  <c r="AG3" i="79" s="1"/>
  <c r="AP3" i="79" s="1"/>
  <c r="B8" i="78"/>
  <c r="Q3" i="78" s="1"/>
  <c r="AG3" i="78" s="1"/>
  <c r="AP3" i="78" s="1"/>
  <c r="B8" i="77"/>
  <c r="Q3" i="77" s="1"/>
  <c r="AG3" i="77" s="1"/>
  <c r="AP3" i="77" s="1"/>
  <c r="B8" i="76"/>
  <c r="Q3" i="76" s="1"/>
  <c r="AG3" i="76" s="1"/>
  <c r="AP3" i="76" s="1"/>
  <c r="B8" i="75"/>
  <c r="Q3" i="75" s="1"/>
  <c r="AG3" i="75" s="1"/>
  <c r="AP3" i="75" s="1"/>
  <c r="B8" i="74"/>
  <c r="Q3" i="74" s="1"/>
  <c r="AG3" i="74" s="1"/>
  <c r="AP3" i="74" s="1"/>
  <c r="B8" i="48"/>
  <c r="Q3" i="48" s="1"/>
  <c r="AG3" i="48" s="1"/>
  <c r="AP3" i="48" s="1"/>
  <c r="B8" i="46"/>
  <c r="Q3" i="46" s="1"/>
  <c r="AG3" i="46" s="1"/>
  <c r="AP3" i="46" s="1"/>
  <c r="B8" i="45"/>
  <c r="Q3" i="45" s="1"/>
  <c r="AG3" i="45" s="1"/>
  <c r="AP3" i="45" s="1"/>
  <c r="B8" i="47"/>
  <c r="Q3" i="47" s="1"/>
  <c r="AG3" i="47" s="1"/>
  <c r="AP3" i="47" s="1"/>
  <c r="B8" i="43"/>
  <c r="Q3" i="43" s="1"/>
  <c r="AG3" i="43" s="1"/>
  <c r="AP3" i="43" s="1"/>
  <c r="B8" i="40"/>
  <c r="Q3" i="40" s="1"/>
  <c r="AG3" i="40" s="1"/>
  <c r="AP3" i="40" s="1"/>
  <c r="B8" i="44"/>
  <c r="Q3" i="44" s="1"/>
  <c r="AG3" i="44" s="1"/>
  <c r="AP3" i="44" s="1"/>
  <c r="B8" i="38"/>
  <c r="Q3" i="38" s="1"/>
  <c r="AG3" i="38" s="1"/>
  <c r="AP3" i="38" s="1"/>
  <c r="B8" i="42"/>
  <c r="Q3" i="42" s="1"/>
  <c r="AG3" i="42" s="1"/>
  <c r="AP3" i="42" s="1"/>
  <c r="B8" i="41"/>
  <c r="Q3" i="41" s="1"/>
  <c r="AG3" i="41" s="1"/>
  <c r="AP3" i="41" s="1"/>
  <c r="B8" i="39"/>
  <c r="Q3" i="39" s="1"/>
  <c r="AG3" i="39" s="1"/>
  <c r="AP3" i="39" s="1"/>
  <c r="B8" i="36"/>
  <c r="Q3" i="36" s="1"/>
  <c r="AG3" i="36" s="1"/>
  <c r="AP3" i="36" s="1"/>
  <c r="B8" i="37"/>
  <c r="Q3" i="37" s="1"/>
  <c r="AG3" i="37" s="1"/>
  <c r="B8" i="35"/>
  <c r="Q3" i="35" s="1"/>
  <c r="AG3" i="35" s="1"/>
  <c r="B8" i="34"/>
  <c r="Q3" i="34" s="1"/>
  <c r="AG3" i="34" s="1"/>
  <c r="AP3" i="34" s="1"/>
  <c r="B8" i="32"/>
  <c r="Q3" i="32" s="1"/>
  <c r="AG3" i="32" s="1"/>
  <c r="AP3" i="32" s="1"/>
  <c r="B8" i="30"/>
  <c r="Q3" i="30" s="1"/>
  <c r="AG3" i="30" s="1"/>
  <c r="AP3" i="30" s="1"/>
  <c r="B8" i="29"/>
  <c r="Q3" i="29" s="1"/>
  <c r="AG3" i="29" s="1"/>
  <c r="AP3" i="29" s="1"/>
  <c r="B8" i="33"/>
  <c r="Q3" i="33" s="1"/>
  <c r="AG3" i="33" s="1"/>
  <c r="AP3" i="33" s="1"/>
  <c r="B8" i="31"/>
  <c r="Q3" i="31" s="1"/>
  <c r="AG3" i="31" s="1"/>
  <c r="AP3" i="31" s="1"/>
  <c r="B8" i="28"/>
  <c r="Q3" i="28" s="1"/>
  <c r="AG3" i="28" s="1"/>
  <c r="AP3" i="28" s="1"/>
  <c r="C9" i="96"/>
  <c r="C9" i="95"/>
  <c r="C9" i="94"/>
  <c r="C9" i="93"/>
  <c r="C9" i="91"/>
  <c r="C9" i="92"/>
  <c r="C9" i="90"/>
  <c r="C9" i="89"/>
  <c r="C9" i="88"/>
  <c r="C9" i="87"/>
  <c r="C9" i="85"/>
  <c r="C9" i="86"/>
  <c r="C9" i="84"/>
  <c r="C9" i="82"/>
  <c r="C9" i="83"/>
  <c r="C9" i="81"/>
  <c r="C9" i="80"/>
  <c r="C9" i="79"/>
  <c r="C9" i="78"/>
  <c r="C9" i="77"/>
  <c r="C9" i="76"/>
  <c r="C9" i="75"/>
  <c r="C9" i="74"/>
  <c r="C9" i="48"/>
  <c r="C9" i="46"/>
  <c r="C9" i="45"/>
  <c r="C9" i="47"/>
  <c r="C9" i="44"/>
  <c r="C9" i="43"/>
  <c r="C9" i="40"/>
  <c r="C9" i="38"/>
  <c r="C9" i="42"/>
  <c r="C9" i="41"/>
  <c r="C9" i="39"/>
  <c r="C9" i="36"/>
  <c r="H27" i="36" s="1"/>
  <c r="I27" i="36" s="1"/>
  <c r="J27" i="36" s="1"/>
  <c r="C9" i="37"/>
  <c r="C9" i="35"/>
  <c r="C9" i="32"/>
  <c r="H45" i="32" s="1"/>
  <c r="I45" i="32" s="1"/>
  <c r="J45" i="32" s="1"/>
  <c r="C9" i="30"/>
  <c r="H5" i="30" s="1"/>
  <c r="I5" i="30" s="1"/>
  <c r="J5" i="30" s="1"/>
  <c r="C9" i="29"/>
  <c r="H23" i="29" s="1"/>
  <c r="I23" i="29" s="1"/>
  <c r="J23" i="29" s="1"/>
  <c r="C9" i="33"/>
  <c r="H5" i="33" s="1"/>
  <c r="I5" i="33" s="1"/>
  <c r="J5" i="33" s="1"/>
  <c r="C9" i="31"/>
  <c r="C9" i="34"/>
  <c r="C9" i="28"/>
  <c r="H54" i="28" s="1"/>
  <c r="I54" i="28" s="1"/>
  <c r="J54" i="28" s="1"/>
  <c r="H11" i="25"/>
  <c r="I11" i="25" s="1"/>
  <c r="J11" i="25" s="1"/>
  <c r="C8" i="26"/>
  <c r="R14" i="26"/>
  <c r="R17" i="26"/>
  <c r="R20" i="26"/>
  <c r="R23" i="26"/>
  <c r="R26" i="26"/>
  <c r="R29" i="26"/>
  <c r="R32" i="26"/>
  <c r="R35" i="26"/>
  <c r="R38" i="26"/>
  <c r="R41" i="26"/>
  <c r="R44" i="26"/>
  <c r="R47" i="26"/>
  <c r="R50" i="26"/>
  <c r="R53" i="26"/>
  <c r="R56" i="26"/>
  <c r="R59" i="26"/>
  <c r="R62" i="26"/>
  <c r="R65" i="26"/>
  <c r="R68" i="26"/>
  <c r="R71" i="26"/>
  <c r="R74" i="26"/>
  <c r="R77" i="26"/>
  <c r="R80" i="26"/>
  <c r="R83" i="26"/>
  <c r="R86" i="26"/>
  <c r="M9" i="27"/>
  <c r="U9" i="27" s="1"/>
  <c r="M15" i="27"/>
  <c r="U15" i="27" s="1"/>
  <c r="M21" i="27"/>
  <c r="U21" i="27" s="1"/>
  <c r="M27" i="27"/>
  <c r="U27" i="27" s="1"/>
  <c r="M33" i="27"/>
  <c r="U33" i="27" s="1"/>
  <c r="M39" i="27"/>
  <c r="U39" i="27" s="1"/>
  <c r="M45" i="27"/>
  <c r="U45" i="27" s="1"/>
  <c r="M51" i="27"/>
  <c r="U51" i="27" s="1"/>
  <c r="M57" i="27"/>
  <c r="U57" i="27" s="1"/>
  <c r="M63" i="27"/>
  <c r="U63" i="27" s="1"/>
  <c r="M69" i="27"/>
  <c r="U69" i="27" s="1"/>
  <c r="R17" i="27"/>
  <c r="R27" i="27"/>
  <c r="R29" i="27"/>
  <c r="R36" i="27"/>
  <c r="R38" i="27"/>
  <c r="R45" i="27"/>
  <c r="R47" i="27"/>
  <c r="R54" i="27"/>
  <c r="R56" i="27"/>
  <c r="R63" i="27"/>
  <c r="R65" i="27"/>
  <c r="R72" i="27"/>
  <c r="R74" i="27"/>
  <c r="C8" i="28"/>
  <c r="R8" i="28"/>
  <c r="R16" i="28"/>
  <c r="R25" i="28"/>
  <c r="R34" i="28"/>
  <c r="R43" i="28"/>
  <c r="R52" i="28"/>
  <c r="R61" i="28"/>
  <c r="H38" i="29"/>
  <c r="I38" i="29" s="1"/>
  <c r="J38" i="29" s="1"/>
  <c r="H74" i="29"/>
  <c r="I74" i="29" s="1"/>
  <c r="J74" i="29" s="1"/>
  <c r="AN3" i="30"/>
  <c r="M27" i="30"/>
  <c r="U27" i="30" s="1"/>
  <c r="M63" i="30"/>
  <c r="U63" i="30" s="1"/>
  <c r="H23" i="30"/>
  <c r="I23" i="30" s="1"/>
  <c r="J23" i="30" s="1"/>
  <c r="H29" i="30"/>
  <c r="I29" i="30" s="1"/>
  <c r="J29" i="30" s="1"/>
  <c r="H35" i="30"/>
  <c r="I35" i="30" s="1"/>
  <c r="J35" i="30" s="1"/>
  <c r="H53" i="30"/>
  <c r="I53" i="30" s="1"/>
  <c r="J53" i="30" s="1"/>
  <c r="H59" i="30"/>
  <c r="I59" i="30" s="1"/>
  <c r="J59" i="30" s="1"/>
  <c r="H65" i="30"/>
  <c r="I65" i="30" s="1"/>
  <c r="J65" i="30" s="1"/>
  <c r="H71" i="30"/>
  <c r="I71" i="30" s="1"/>
  <c r="J71" i="30" s="1"/>
  <c r="H89" i="30"/>
  <c r="I89" i="30" s="1"/>
  <c r="J89" i="30" s="1"/>
  <c r="H8" i="31"/>
  <c r="I8" i="31" s="1"/>
  <c r="J8" i="31" s="1"/>
  <c r="H13" i="31"/>
  <c r="I13" i="31" s="1"/>
  <c r="J13" i="31" s="1"/>
  <c r="H20" i="31"/>
  <c r="I20" i="31" s="1"/>
  <c r="J20" i="31" s="1"/>
  <c r="H22" i="31"/>
  <c r="I22" i="31" s="1"/>
  <c r="J22" i="31" s="1"/>
  <c r="H29" i="31"/>
  <c r="I29" i="31" s="1"/>
  <c r="J29" i="31" s="1"/>
  <c r="H31" i="31"/>
  <c r="I31" i="31" s="1"/>
  <c r="J31" i="31" s="1"/>
  <c r="H38" i="31"/>
  <c r="I38" i="31" s="1"/>
  <c r="J38" i="31" s="1"/>
  <c r="H40" i="31"/>
  <c r="I40" i="31" s="1"/>
  <c r="J40" i="31" s="1"/>
  <c r="H47" i="31"/>
  <c r="I47" i="31" s="1"/>
  <c r="J47" i="31" s="1"/>
  <c r="H49" i="31"/>
  <c r="I49" i="31" s="1"/>
  <c r="J49" i="31" s="1"/>
  <c r="H56" i="31"/>
  <c r="I56" i="31" s="1"/>
  <c r="J56" i="31" s="1"/>
  <c r="H58" i="31"/>
  <c r="I58" i="31" s="1"/>
  <c r="J58" i="31" s="1"/>
  <c r="H65" i="31"/>
  <c r="I65" i="31" s="1"/>
  <c r="J65" i="31" s="1"/>
  <c r="H67" i="31"/>
  <c r="I67" i="31" s="1"/>
  <c r="J67" i="31" s="1"/>
  <c r="H74" i="31"/>
  <c r="I74" i="31" s="1"/>
  <c r="J74" i="31" s="1"/>
  <c r="H76" i="31"/>
  <c r="I76" i="31" s="1"/>
  <c r="J76" i="31" s="1"/>
  <c r="H39" i="32"/>
  <c r="I39" i="32" s="1"/>
  <c r="J39" i="32" s="1"/>
  <c r="H57" i="32"/>
  <c r="I57" i="32" s="1"/>
  <c r="J57" i="32" s="1"/>
  <c r="M9" i="28"/>
  <c r="U9" i="28" s="1"/>
  <c r="M15" i="28"/>
  <c r="U15" i="28" s="1"/>
  <c r="M21" i="28"/>
  <c r="U21" i="28" s="1"/>
  <c r="M27" i="28"/>
  <c r="U27" i="28" s="1"/>
  <c r="M33" i="28"/>
  <c r="U33" i="28" s="1"/>
  <c r="M39" i="28"/>
  <c r="U39" i="28" s="1"/>
  <c r="M45" i="28"/>
  <c r="U45" i="28" s="1"/>
  <c r="M51" i="28"/>
  <c r="U51" i="28" s="1"/>
  <c r="M57" i="28"/>
  <c r="U57" i="28" s="1"/>
  <c r="M63" i="28"/>
  <c r="U63" i="28" s="1"/>
  <c r="V7" i="28"/>
  <c r="V8" i="28"/>
  <c r="V13" i="28"/>
  <c r="V16" i="28"/>
  <c r="V19" i="28"/>
  <c r="V22" i="28"/>
  <c r="V25" i="28"/>
  <c r="V28" i="28"/>
  <c r="V31" i="28"/>
  <c r="V34" i="28"/>
  <c r="V37" i="28"/>
  <c r="V40" i="28"/>
  <c r="V43" i="28"/>
  <c r="V46" i="28"/>
  <c r="V49" i="28"/>
  <c r="V52" i="28"/>
  <c r="V55" i="28"/>
  <c r="V58" i="28"/>
  <c r="V61" i="28"/>
  <c r="V64" i="28"/>
  <c r="M4" i="29"/>
  <c r="U4" i="29" s="1"/>
  <c r="X4" i="29" s="1"/>
  <c r="M10" i="29"/>
  <c r="U10" i="29" s="1"/>
  <c r="M16" i="29"/>
  <c r="U16" i="29" s="1"/>
  <c r="M22" i="29"/>
  <c r="U22" i="29" s="1"/>
  <c r="M28" i="29"/>
  <c r="U28" i="29" s="1"/>
  <c r="M34" i="29"/>
  <c r="U34" i="29" s="1"/>
  <c r="M40" i="29"/>
  <c r="U40" i="29" s="1"/>
  <c r="M46" i="29"/>
  <c r="U46" i="29" s="1"/>
  <c r="M52" i="29"/>
  <c r="U52" i="29" s="1"/>
  <c r="M58" i="29"/>
  <c r="U58" i="29" s="1"/>
  <c r="M64" i="29"/>
  <c r="U64" i="29" s="1"/>
  <c r="M70" i="29"/>
  <c r="U70" i="29" s="1"/>
  <c r="M76" i="29"/>
  <c r="U76" i="29" s="1"/>
  <c r="M82" i="29"/>
  <c r="U82" i="29" s="1"/>
  <c r="M88" i="29"/>
  <c r="U88" i="29" s="1"/>
  <c r="M94" i="29"/>
  <c r="U94" i="29" s="1"/>
  <c r="V11" i="29"/>
  <c r="V5" i="30"/>
  <c r="R7" i="30"/>
  <c r="R8" i="30"/>
  <c r="V11" i="30"/>
  <c r="R13" i="30"/>
  <c r="R16" i="30"/>
  <c r="R19" i="30"/>
  <c r="R22" i="30"/>
  <c r="R25" i="30"/>
  <c r="R28" i="30"/>
  <c r="R31" i="30"/>
  <c r="R34" i="30"/>
  <c r="R37" i="30"/>
  <c r="R40" i="30"/>
  <c r="R43" i="30"/>
  <c r="R46" i="30"/>
  <c r="R49" i="30"/>
  <c r="R52" i="30"/>
  <c r="R55" i="30"/>
  <c r="R58" i="30"/>
  <c r="R61" i="30"/>
  <c r="R64" i="30"/>
  <c r="R67" i="30"/>
  <c r="R70" i="30"/>
  <c r="R73" i="30"/>
  <c r="R76" i="30"/>
  <c r="R79" i="30"/>
  <c r="R82" i="30"/>
  <c r="R85" i="30"/>
  <c r="R88" i="30"/>
  <c r="P3" i="31"/>
  <c r="AF3" i="31" s="1"/>
  <c r="AO3" i="31" s="1"/>
  <c r="M5" i="31"/>
  <c r="U5" i="31" s="1"/>
  <c r="M11" i="31"/>
  <c r="U11" i="31" s="1"/>
  <c r="M17" i="31"/>
  <c r="U17" i="31" s="1"/>
  <c r="M23" i="31"/>
  <c r="U23" i="31" s="1"/>
  <c r="M29" i="31"/>
  <c r="U29" i="31" s="1"/>
  <c r="M35" i="31"/>
  <c r="U35" i="31" s="1"/>
  <c r="M41" i="31"/>
  <c r="U41" i="31" s="1"/>
  <c r="M47" i="31"/>
  <c r="U47" i="31" s="1"/>
  <c r="M53" i="31"/>
  <c r="U53" i="31" s="1"/>
  <c r="M59" i="31"/>
  <c r="U59" i="31" s="1"/>
  <c r="M65" i="31"/>
  <c r="U65" i="31" s="1"/>
  <c r="M71" i="31"/>
  <c r="U71" i="31" s="1"/>
  <c r="M77" i="31"/>
  <c r="U77" i="31" s="1"/>
  <c r="V4" i="31"/>
  <c r="Y4" i="31" s="1"/>
  <c r="V10" i="31"/>
  <c r="V14" i="31"/>
  <c r="V17" i="31"/>
  <c r="V20" i="31"/>
  <c r="V23" i="31"/>
  <c r="V26" i="31"/>
  <c r="V29" i="31"/>
  <c r="V32" i="31"/>
  <c r="V35" i="31"/>
  <c r="V38" i="31"/>
  <c r="V41" i="31"/>
  <c r="V44" i="31"/>
  <c r="V47" i="31"/>
  <c r="V50" i="31"/>
  <c r="V53" i="31"/>
  <c r="V56" i="31"/>
  <c r="V59" i="31"/>
  <c r="V62" i="31"/>
  <c r="V65" i="31"/>
  <c r="V68" i="31"/>
  <c r="V71" i="31"/>
  <c r="V74" i="31"/>
  <c r="V77" i="31"/>
  <c r="M4" i="32"/>
  <c r="U4" i="32" s="1"/>
  <c r="X4" i="32" s="1"/>
  <c r="M10" i="32"/>
  <c r="U10" i="32" s="1"/>
  <c r="M16" i="32"/>
  <c r="U16" i="32" s="1"/>
  <c r="M22" i="32"/>
  <c r="U22" i="32" s="1"/>
  <c r="M28" i="32"/>
  <c r="U28" i="32" s="1"/>
  <c r="M34" i="32"/>
  <c r="U34" i="32" s="1"/>
  <c r="M40" i="32"/>
  <c r="U40" i="32" s="1"/>
  <c r="M46" i="32"/>
  <c r="U46" i="32" s="1"/>
  <c r="M52" i="32"/>
  <c r="U52" i="32" s="1"/>
  <c r="M58" i="32"/>
  <c r="U58" i="32" s="1"/>
  <c r="M64" i="32"/>
  <c r="U64" i="32" s="1"/>
  <c r="R4" i="32"/>
  <c r="R10" i="32"/>
  <c r="R14" i="32"/>
  <c r="R17" i="32"/>
  <c r="R20" i="32"/>
  <c r="R23" i="32"/>
  <c r="R26" i="32"/>
  <c r="R29" i="32"/>
  <c r="R32" i="32"/>
  <c r="R35" i="32"/>
  <c r="R38" i="32"/>
  <c r="R41" i="32"/>
  <c r="R44" i="32"/>
  <c r="R47" i="32"/>
  <c r="R50" i="32"/>
  <c r="R53" i="32"/>
  <c r="R56" i="32"/>
  <c r="R59" i="32"/>
  <c r="R62" i="32"/>
  <c r="R65" i="32"/>
  <c r="R68" i="32"/>
  <c r="M5" i="33"/>
  <c r="U5" i="33" s="1"/>
  <c r="M11" i="33"/>
  <c r="U11" i="33" s="1"/>
  <c r="M17" i="33"/>
  <c r="U17" i="33" s="1"/>
  <c r="M23" i="33"/>
  <c r="U23" i="33" s="1"/>
  <c r="M29" i="33"/>
  <c r="U29" i="33" s="1"/>
  <c r="M35" i="33"/>
  <c r="U35" i="33" s="1"/>
  <c r="M41" i="33"/>
  <c r="U41" i="33" s="1"/>
  <c r="M47" i="33"/>
  <c r="U47" i="33" s="1"/>
  <c r="M53" i="33"/>
  <c r="U53" i="33" s="1"/>
  <c r="M59" i="33"/>
  <c r="U59" i="33" s="1"/>
  <c r="M65" i="33"/>
  <c r="U65" i="33" s="1"/>
  <c r="M71" i="33"/>
  <c r="U71" i="33" s="1"/>
  <c r="M77" i="33"/>
  <c r="U77" i="33" s="1"/>
  <c r="M83" i="33"/>
  <c r="U83" i="33" s="1"/>
  <c r="M89" i="33"/>
  <c r="U89" i="33" s="1"/>
  <c r="M95" i="33"/>
  <c r="U95" i="33" s="1"/>
  <c r="V5" i="33"/>
  <c r="V10" i="33"/>
  <c r="V14" i="33"/>
  <c r="V17" i="33"/>
  <c r="V20" i="33"/>
  <c r="H33" i="33"/>
  <c r="I33" i="33" s="1"/>
  <c r="J33" i="33" s="1"/>
  <c r="V34" i="33"/>
  <c r="H52" i="33"/>
  <c r="I52" i="33" s="1"/>
  <c r="J52" i="33" s="1"/>
  <c r="V89" i="34"/>
  <c r="V86" i="34"/>
  <c r="V83" i="34"/>
  <c r="V80" i="34"/>
  <c r="V77" i="34"/>
  <c r="V74" i="34"/>
  <c r="V71" i="34"/>
  <c r="V68" i="34"/>
  <c r="V65" i="34"/>
  <c r="V62" i="34"/>
  <c r="V59" i="34"/>
  <c r="V56" i="34"/>
  <c r="V53" i="34"/>
  <c r="V50" i="34"/>
  <c r="V47" i="34"/>
  <c r="V44" i="34"/>
  <c r="V41" i="34"/>
  <c r="V38" i="34"/>
  <c r="V35" i="34"/>
  <c r="V32" i="34"/>
  <c r="V29" i="34"/>
  <c r="V26" i="34"/>
  <c r="V23" i="34"/>
  <c r="V20" i="34"/>
  <c r="V17" i="34"/>
  <c r="V14" i="34"/>
  <c r="V10" i="34"/>
  <c r="V4" i="34"/>
  <c r="Y4" i="34" s="1"/>
  <c r="V87" i="34"/>
  <c r="V84" i="34"/>
  <c r="V81" i="34"/>
  <c r="V78" i="34"/>
  <c r="V75" i="34"/>
  <c r="V72" i="34"/>
  <c r="V69" i="34"/>
  <c r="V66" i="34"/>
  <c r="V63" i="34"/>
  <c r="V60" i="34"/>
  <c r="V57" i="34"/>
  <c r="V54" i="34"/>
  <c r="V51" i="34"/>
  <c r="V48" i="34"/>
  <c r="V45" i="34"/>
  <c r="V42" i="34"/>
  <c r="V39" i="34"/>
  <c r="V36" i="34"/>
  <c r="V33" i="34"/>
  <c r="V30" i="34"/>
  <c r="V27" i="34"/>
  <c r="V24" i="34"/>
  <c r="V21" i="34"/>
  <c r="V18" i="34"/>
  <c r="V15" i="34"/>
  <c r="V12" i="34"/>
  <c r="V6" i="34"/>
  <c r="V43" i="34"/>
  <c r="V34" i="34"/>
  <c r="V25" i="34"/>
  <c r="V16" i="34"/>
  <c r="V85" i="34"/>
  <c r="V82" i="34"/>
  <c r="V79" i="34"/>
  <c r="V76" i="34"/>
  <c r="V73" i="34"/>
  <c r="V70" i="34"/>
  <c r="V67" i="34"/>
  <c r="V64" i="34"/>
  <c r="V61" i="34"/>
  <c r="V58" i="34"/>
  <c r="V55" i="34"/>
  <c r="V52" i="34"/>
  <c r="V49" i="34"/>
  <c r="V46" i="34"/>
  <c r="V37" i="34"/>
  <c r="V28" i="34"/>
  <c r="V19" i="34"/>
  <c r="V40" i="34"/>
  <c r="V31" i="34"/>
  <c r="V88" i="34"/>
  <c r="V98" i="33"/>
  <c r="V95" i="33"/>
  <c r="V92" i="33"/>
  <c r="V89" i="33"/>
  <c r="V86" i="33"/>
  <c r="V83" i="33"/>
  <c r="V80" i="33"/>
  <c r="V77" i="33"/>
  <c r="V74" i="33"/>
  <c r="V71" i="33"/>
  <c r="V68" i="33"/>
  <c r="V65" i="33"/>
  <c r="V62" i="33"/>
  <c r="V59" i="33"/>
  <c r="V56" i="33"/>
  <c r="V53" i="33"/>
  <c r="V50" i="33"/>
  <c r="V47" i="33"/>
  <c r="V44" i="33"/>
  <c r="V41" i="33"/>
  <c r="V38" i="33"/>
  <c r="V35" i="33"/>
  <c r="V96" i="33"/>
  <c r="V93" i="33"/>
  <c r="V90" i="33"/>
  <c r="V87" i="33"/>
  <c r="V84" i="33"/>
  <c r="V81" i="33"/>
  <c r="V78" i="33"/>
  <c r="V75" i="33"/>
  <c r="V72" i="33"/>
  <c r="V69" i="33"/>
  <c r="V66" i="33"/>
  <c r="V63" i="33"/>
  <c r="V60" i="33"/>
  <c r="V57" i="33"/>
  <c r="V54" i="33"/>
  <c r="V51" i="33"/>
  <c r="V48" i="33"/>
  <c r="V45" i="33"/>
  <c r="V42" i="33"/>
  <c r="V39" i="33"/>
  <c r="V36" i="33"/>
  <c r="V91" i="33"/>
  <c r="V82" i="33"/>
  <c r="V73" i="33"/>
  <c r="V64" i="33"/>
  <c r="V55" i="33"/>
  <c r="V46" i="33"/>
  <c r="V37" i="33"/>
  <c r="V33" i="33"/>
  <c r="V30" i="33"/>
  <c r="V27" i="33"/>
  <c r="V24" i="33"/>
  <c r="V94" i="33"/>
  <c r="V85" i="33"/>
  <c r="V76" i="33"/>
  <c r="V67" i="33"/>
  <c r="V58" i="33"/>
  <c r="V49" i="33"/>
  <c r="V40" i="33"/>
  <c r="V31" i="33"/>
  <c r="V28" i="33"/>
  <c r="V25" i="33"/>
  <c r="V22" i="33"/>
  <c r="H43" i="33"/>
  <c r="I43" i="33" s="1"/>
  <c r="J43" i="33" s="1"/>
  <c r="V79" i="33"/>
  <c r="H95" i="33"/>
  <c r="I95" i="33" s="1"/>
  <c r="J95" i="33" s="1"/>
  <c r="Z4" i="34"/>
  <c r="H7" i="34"/>
  <c r="I7" i="34" s="1"/>
  <c r="J7" i="34" s="1"/>
  <c r="AH3" i="31"/>
  <c r="AQ3" i="31" s="1"/>
  <c r="M7" i="31"/>
  <c r="U7" i="31" s="1"/>
  <c r="M13" i="31"/>
  <c r="U13" i="31" s="1"/>
  <c r="M19" i="31"/>
  <c r="U19" i="31" s="1"/>
  <c r="M25" i="31"/>
  <c r="U25" i="31" s="1"/>
  <c r="M31" i="31"/>
  <c r="U31" i="31" s="1"/>
  <c r="M37" i="31"/>
  <c r="U37" i="31" s="1"/>
  <c r="M43" i="31"/>
  <c r="U43" i="31" s="1"/>
  <c r="M49" i="31"/>
  <c r="U49" i="31" s="1"/>
  <c r="M55" i="31"/>
  <c r="U55" i="31" s="1"/>
  <c r="M61" i="31"/>
  <c r="U61" i="31" s="1"/>
  <c r="M67" i="31"/>
  <c r="U67" i="31" s="1"/>
  <c r="M73" i="31"/>
  <c r="U73" i="31" s="1"/>
  <c r="M79" i="31"/>
  <c r="U79" i="31" s="1"/>
  <c r="H6" i="31"/>
  <c r="I6" i="31" s="1"/>
  <c r="J6" i="31" s="1"/>
  <c r="V7" i="31"/>
  <c r="V8" i="31"/>
  <c r="H12" i="31"/>
  <c r="I12" i="31" s="1"/>
  <c r="J12" i="31" s="1"/>
  <c r="V13" i="31"/>
  <c r="H15" i="31"/>
  <c r="I15" i="31" s="1"/>
  <c r="J15" i="31" s="1"/>
  <c r="V16" i="31"/>
  <c r="H18" i="31"/>
  <c r="I18" i="31" s="1"/>
  <c r="J18" i="31" s="1"/>
  <c r="V19" i="31"/>
  <c r="H21" i="31"/>
  <c r="I21" i="31" s="1"/>
  <c r="J21" i="31" s="1"/>
  <c r="V22" i="31"/>
  <c r="H24" i="31"/>
  <c r="I24" i="31" s="1"/>
  <c r="J24" i="31" s="1"/>
  <c r="V25" i="31"/>
  <c r="H27" i="31"/>
  <c r="I27" i="31" s="1"/>
  <c r="J27" i="31" s="1"/>
  <c r="V28" i="31"/>
  <c r="H30" i="31"/>
  <c r="I30" i="31" s="1"/>
  <c r="J30" i="31" s="1"/>
  <c r="V31" i="31"/>
  <c r="H33" i="31"/>
  <c r="I33" i="31" s="1"/>
  <c r="J33" i="31" s="1"/>
  <c r="V34" i="31"/>
  <c r="H36" i="31"/>
  <c r="I36" i="31" s="1"/>
  <c r="J36" i="31" s="1"/>
  <c r="V37" i="31"/>
  <c r="H39" i="31"/>
  <c r="I39" i="31" s="1"/>
  <c r="J39" i="31" s="1"/>
  <c r="V40" i="31"/>
  <c r="H42" i="31"/>
  <c r="I42" i="31" s="1"/>
  <c r="J42" i="31" s="1"/>
  <c r="V43" i="31"/>
  <c r="H45" i="31"/>
  <c r="I45" i="31" s="1"/>
  <c r="J45" i="31" s="1"/>
  <c r="V46" i="31"/>
  <c r="H48" i="31"/>
  <c r="I48" i="31" s="1"/>
  <c r="J48" i="31" s="1"/>
  <c r="V49" i="31"/>
  <c r="H51" i="31"/>
  <c r="I51" i="31" s="1"/>
  <c r="J51" i="31" s="1"/>
  <c r="V52" i="31"/>
  <c r="H54" i="31"/>
  <c r="I54" i="31" s="1"/>
  <c r="J54" i="31" s="1"/>
  <c r="V55" i="31"/>
  <c r="H57" i="31"/>
  <c r="I57" i="31" s="1"/>
  <c r="J57" i="31" s="1"/>
  <c r="V58" i="31"/>
  <c r="H60" i="31"/>
  <c r="I60" i="31" s="1"/>
  <c r="J60" i="31" s="1"/>
  <c r="V61" i="31"/>
  <c r="H63" i="31"/>
  <c r="I63" i="31" s="1"/>
  <c r="J63" i="31" s="1"/>
  <c r="V64" i="31"/>
  <c r="H66" i="31"/>
  <c r="I66" i="31" s="1"/>
  <c r="J66" i="31" s="1"/>
  <c r="V67" i="31"/>
  <c r="H69" i="31"/>
  <c r="I69" i="31" s="1"/>
  <c r="J69" i="31" s="1"/>
  <c r="V70" i="31"/>
  <c r="H72" i="31"/>
  <c r="I72" i="31" s="1"/>
  <c r="J72" i="31" s="1"/>
  <c r="V73" i="31"/>
  <c r="H75" i="31"/>
  <c r="I75" i="31" s="1"/>
  <c r="J75" i="31" s="1"/>
  <c r="V76" i="31"/>
  <c r="H78" i="31"/>
  <c r="I78" i="31" s="1"/>
  <c r="J78" i="31" s="1"/>
  <c r="V79" i="31"/>
  <c r="R7" i="32"/>
  <c r="R8" i="32"/>
  <c r="H9" i="32"/>
  <c r="I9" i="32" s="1"/>
  <c r="J9" i="32" s="1"/>
  <c r="V11" i="32"/>
  <c r="R13" i="32"/>
  <c r="R16" i="32"/>
  <c r="R19" i="32"/>
  <c r="R22" i="32"/>
  <c r="R25" i="32"/>
  <c r="R28" i="32"/>
  <c r="R31" i="32"/>
  <c r="R34" i="32"/>
  <c r="R37" i="32"/>
  <c r="R40" i="32"/>
  <c r="R43" i="32"/>
  <c r="R46" i="32"/>
  <c r="R49" i="32"/>
  <c r="R52" i="32"/>
  <c r="R55" i="32"/>
  <c r="R58" i="32"/>
  <c r="R61" i="32"/>
  <c r="R64" i="32"/>
  <c r="R67" i="32"/>
  <c r="AH3" i="33"/>
  <c r="AQ3" i="33" s="1"/>
  <c r="M7" i="33"/>
  <c r="U7" i="33" s="1"/>
  <c r="M13" i="33"/>
  <c r="U13" i="33" s="1"/>
  <c r="M19" i="33"/>
  <c r="U19" i="33" s="1"/>
  <c r="M25" i="33"/>
  <c r="U25" i="33" s="1"/>
  <c r="M31" i="33"/>
  <c r="U31" i="33" s="1"/>
  <c r="M37" i="33"/>
  <c r="U37" i="33" s="1"/>
  <c r="M43" i="33"/>
  <c r="U43" i="33" s="1"/>
  <c r="M49" i="33"/>
  <c r="U49" i="33" s="1"/>
  <c r="M55" i="33"/>
  <c r="U55" i="33" s="1"/>
  <c r="M61" i="33"/>
  <c r="U61" i="33" s="1"/>
  <c r="M67" i="33"/>
  <c r="U67" i="33" s="1"/>
  <c r="M73" i="33"/>
  <c r="U73" i="33" s="1"/>
  <c r="M79" i="33"/>
  <c r="U79" i="33" s="1"/>
  <c r="M85" i="33"/>
  <c r="U85" i="33" s="1"/>
  <c r="M91" i="33"/>
  <c r="U91" i="33" s="1"/>
  <c r="M97" i="33"/>
  <c r="U97" i="33" s="1"/>
  <c r="V7" i="33"/>
  <c r="V8" i="33"/>
  <c r="V13" i="33"/>
  <c r="V16" i="33"/>
  <c r="V19" i="33"/>
  <c r="V23" i="33"/>
  <c r="V70" i="33"/>
  <c r="H75" i="33"/>
  <c r="I75" i="33" s="1"/>
  <c r="J75" i="33" s="1"/>
  <c r="H6" i="34"/>
  <c r="I6" i="34" s="1"/>
  <c r="J6" i="34" s="1"/>
  <c r="H8" i="34"/>
  <c r="I8" i="34" s="1"/>
  <c r="J8" i="34" s="1"/>
  <c r="H10" i="34"/>
  <c r="I10" i="34" s="1"/>
  <c r="J10" i="34" s="1"/>
  <c r="H11" i="34"/>
  <c r="I11" i="34" s="1"/>
  <c r="J11" i="34" s="1"/>
  <c r="H13" i="34"/>
  <c r="I13" i="34" s="1"/>
  <c r="J13" i="34" s="1"/>
  <c r="H14" i="34"/>
  <c r="I14" i="34" s="1"/>
  <c r="J14" i="34" s="1"/>
  <c r="H22" i="34"/>
  <c r="I22" i="34" s="1"/>
  <c r="J22" i="34" s="1"/>
  <c r="H23" i="34"/>
  <c r="I23" i="34" s="1"/>
  <c r="J23" i="34" s="1"/>
  <c r="AH3" i="29"/>
  <c r="AQ3" i="29" s="1"/>
  <c r="V16" i="29"/>
  <c r="V19" i="29"/>
  <c r="V22" i="29"/>
  <c r="V25" i="29"/>
  <c r="V28" i="29"/>
  <c r="V31" i="29"/>
  <c r="V34" i="29"/>
  <c r="V37" i="29"/>
  <c r="V40" i="29"/>
  <c r="V43" i="29"/>
  <c r="V46" i="29"/>
  <c r="V49" i="29"/>
  <c r="V52" i="29"/>
  <c r="V55" i="29"/>
  <c r="V58" i="29"/>
  <c r="V61" i="29"/>
  <c r="V64" i="29"/>
  <c r="V67" i="29"/>
  <c r="V70" i="29"/>
  <c r="V73" i="29"/>
  <c r="V76" i="29"/>
  <c r="V79" i="29"/>
  <c r="V82" i="29"/>
  <c r="V85" i="29"/>
  <c r="V88" i="29"/>
  <c r="V91" i="29"/>
  <c r="V94" i="29"/>
  <c r="V97" i="29"/>
  <c r="V19" i="30"/>
  <c r="V22" i="30"/>
  <c r="V25" i="30"/>
  <c r="V28" i="30"/>
  <c r="V31" i="30"/>
  <c r="V34" i="30"/>
  <c r="V37" i="30"/>
  <c r="V40" i="30"/>
  <c r="V43" i="30"/>
  <c r="V46" i="30"/>
  <c r="V49" i="30"/>
  <c r="V52" i="30"/>
  <c r="V55" i="30"/>
  <c r="V58" i="30"/>
  <c r="V61" i="30"/>
  <c r="V64" i="30"/>
  <c r="V67" i="30"/>
  <c r="V70" i="30"/>
  <c r="V73" i="30"/>
  <c r="V76" i="30"/>
  <c r="V79" i="30"/>
  <c r="V82" i="30"/>
  <c r="V85" i="30"/>
  <c r="V88" i="30"/>
  <c r="M38" i="31"/>
  <c r="U38" i="31" s="1"/>
  <c r="M44" i="31"/>
  <c r="U44" i="31" s="1"/>
  <c r="M50" i="31"/>
  <c r="U50" i="31" s="1"/>
  <c r="M56" i="31"/>
  <c r="U56" i="31" s="1"/>
  <c r="M62" i="31"/>
  <c r="U62" i="31" s="1"/>
  <c r="M68" i="31"/>
  <c r="U68" i="31" s="1"/>
  <c r="M74" i="31"/>
  <c r="U74" i="31" s="1"/>
  <c r="AH3" i="32"/>
  <c r="AQ3" i="32" s="1"/>
  <c r="V26" i="32"/>
  <c r="V29" i="32"/>
  <c r="V32" i="32"/>
  <c r="V35" i="32"/>
  <c r="V38" i="32"/>
  <c r="V41" i="32"/>
  <c r="V44" i="32"/>
  <c r="V47" i="32"/>
  <c r="V50" i="32"/>
  <c r="V53" i="32"/>
  <c r="V56" i="32"/>
  <c r="V59" i="32"/>
  <c r="V62" i="32"/>
  <c r="V65" i="32"/>
  <c r="V68" i="32"/>
  <c r="H24" i="33"/>
  <c r="I24" i="33" s="1"/>
  <c r="J24" i="33" s="1"/>
  <c r="V26" i="33"/>
  <c r="V61" i="33"/>
  <c r="H12" i="34"/>
  <c r="I12" i="34" s="1"/>
  <c r="J12" i="34" s="1"/>
  <c r="H20" i="34"/>
  <c r="I20" i="34" s="1"/>
  <c r="J20" i="34" s="1"/>
  <c r="H21" i="34"/>
  <c r="I21" i="34" s="1"/>
  <c r="J21" i="34" s="1"/>
  <c r="M9" i="31"/>
  <c r="U9" i="31" s="1"/>
  <c r="M15" i="31"/>
  <c r="U15" i="31" s="1"/>
  <c r="M21" i="31"/>
  <c r="U21" i="31" s="1"/>
  <c r="M27" i="31"/>
  <c r="U27" i="31" s="1"/>
  <c r="M33" i="31"/>
  <c r="U33" i="31" s="1"/>
  <c r="M39" i="31"/>
  <c r="U39" i="31" s="1"/>
  <c r="M45" i="31"/>
  <c r="U45" i="31" s="1"/>
  <c r="M51" i="31"/>
  <c r="U51" i="31" s="1"/>
  <c r="M57" i="31"/>
  <c r="U57" i="31" s="1"/>
  <c r="M63" i="31"/>
  <c r="U63" i="31" s="1"/>
  <c r="M69" i="31"/>
  <c r="U69" i="31" s="1"/>
  <c r="M75" i="31"/>
  <c r="U75" i="31" s="1"/>
  <c r="V6" i="31"/>
  <c r="V12" i="31"/>
  <c r="V15" i="31"/>
  <c r="V18" i="31"/>
  <c r="V21" i="31"/>
  <c r="V24" i="31"/>
  <c r="V27" i="31"/>
  <c r="V30" i="31"/>
  <c r="V33" i="31"/>
  <c r="V36" i="31"/>
  <c r="V39" i="31"/>
  <c r="V42" i="31"/>
  <c r="V45" i="31"/>
  <c r="V48" i="31"/>
  <c r="V51" i="31"/>
  <c r="V54" i="31"/>
  <c r="V57" i="31"/>
  <c r="V60" i="31"/>
  <c r="V63" i="31"/>
  <c r="V66" i="31"/>
  <c r="V69" i="31"/>
  <c r="V72" i="31"/>
  <c r="V75" i="31"/>
  <c r="V78" i="31"/>
  <c r="R12" i="32"/>
  <c r="R15" i="32"/>
  <c r="R18" i="32"/>
  <c r="R21" i="32"/>
  <c r="R24" i="32"/>
  <c r="R27" i="32"/>
  <c r="R30" i="32"/>
  <c r="R33" i="32"/>
  <c r="R36" i="32"/>
  <c r="R39" i="32"/>
  <c r="R42" i="32"/>
  <c r="R45" i="32"/>
  <c r="R48" i="32"/>
  <c r="R51" i="32"/>
  <c r="R54" i="32"/>
  <c r="R57" i="32"/>
  <c r="R60" i="32"/>
  <c r="R63" i="32"/>
  <c r="R66" i="32"/>
  <c r="R69" i="32"/>
  <c r="M9" i="33"/>
  <c r="U9" i="33" s="1"/>
  <c r="M15" i="33"/>
  <c r="U15" i="33" s="1"/>
  <c r="M21" i="33"/>
  <c r="U21" i="33" s="1"/>
  <c r="M27" i="33"/>
  <c r="U27" i="33" s="1"/>
  <c r="M33" i="33"/>
  <c r="U33" i="33" s="1"/>
  <c r="M39" i="33"/>
  <c r="U39" i="33" s="1"/>
  <c r="M45" i="33"/>
  <c r="U45" i="33" s="1"/>
  <c r="M51" i="33"/>
  <c r="U51" i="33" s="1"/>
  <c r="M57" i="33"/>
  <c r="U57" i="33" s="1"/>
  <c r="M63" i="33"/>
  <c r="U63" i="33" s="1"/>
  <c r="M69" i="33"/>
  <c r="U69" i="33" s="1"/>
  <c r="M75" i="33"/>
  <c r="U75" i="33" s="1"/>
  <c r="M81" i="33"/>
  <c r="U81" i="33" s="1"/>
  <c r="M87" i="33"/>
  <c r="U87" i="33" s="1"/>
  <c r="M93" i="33"/>
  <c r="U93" i="33" s="1"/>
  <c r="V6" i="33"/>
  <c r="V12" i="33"/>
  <c r="V15" i="33"/>
  <c r="V18" i="33"/>
  <c r="V21" i="33"/>
  <c r="H28" i="33"/>
  <c r="I28" i="33" s="1"/>
  <c r="J28" i="33" s="1"/>
  <c r="V29" i="33"/>
  <c r="V52" i="33"/>
  <c r="H68" i="33"/>
  <c r="I68" i="33" s="1"/>
  <c r="J68" i="33" s="1"/>
  <c r="H69" i="33"/>
  <c r="I69" i="33" s="1"/>
  <c r="J69" i="33" s="1"/>
  <c r="H80" i="33"/>
  <c r="I80" i="33" s="1"/>
  <c r="J80" i="33" s="1"/>
  <c r="M9" i="29"/>
  <c r="U9" i="29" s="1"/>
  <c r="M15" i="29"/>
  <c r="U15" i="29" s="1"/>
  <c r="M21" i="29"/>
  <c r="U21" i="29" s="1"/>
  <c r="M27" i="29"/>
  <c r="U27" i="29" s="1"/>
  <c r="M33" i="29"/>
  <c r="U33" i="29" s="1"/>
  <c r="M39" i="29"/>
  <c r="U39" i="29" s="1"/>
  <c r="M45" i="29"/>
  <c r="U45" i="29" s="1"/>
  <c r="M51" i="29"/>
  <c r="U51" i="29" s="1"/>
  <c r="M57" i="29"/>
  <c r="U57" i="29" s="1"/>
  <c r="M63" i="29"/>
  <c r="U63" i="29" s="1"/>
  <c r="M69" i="29"/>
  <c r="U69" i="29" s="1"/>
  <c r="M75" i="29"/>
  <c r="U75" i="29" s="1"/>
  <c r="M81" i="29"/>
  <c r="U81" i="29" s="1"/>
  <c r="M87" i="29"/>
  <c r="U87" i="29" s="1"/>
  <c r="V6" i="29"/>
  <c r="V12" i="29"/>
  <c r="V15" i="29"/>
  <c r="V18" i="29"/>
  <c r="V21" i="29"/>
  <c r="V24" i="29"/>
  <c r="V27" i="29"/>
  <c r="V30" i="29"/>
  <c r="V33" i="29"/>
  <c r="V36" i="29"/>
  <c r="V39" i="29"/>
  <c r="V42" i="29"/>
  <c r="V45" i="29"/>
  <c r="V48" i="29"/>
  <c r="V51" i="29"/>
  <c r="V54" i="29"/>
  <c r="V57" i="29"/>
  <c r="V60" i="29"/>
  <c r="V63" i="29"/>
  <c r="V66" i="29"/>
  <c r="V69" i="29"/>
  <c r="V72" i="29"/>
  <c r="V75" i="29"/>
  <c r="V78" i="29"/>
  <c r="V81" i="29"/>
  <c r="V84" i="29"/>
  <c r="V87" i="29"/>
  <c r="V90" i="29"/>
  <c r="V93" i="29"/>
  <c r="AH3" i="30"/>
  <c r="AQ3" i="30" s="1"/>
  <c r="V6" i="30"/>
  <c r="V12" i="30"/>
  <c r="V15" i="30"/>
  <c r="V18" i="30"/>
  <c r="V21" i="30"/>
  <c r="V24" i="30"/>
  <c r="V27" i="30"/>
  <c r="V30" i="30"/>
  <c r="V33" i="30"/>
  <c r="V36" i="30"/>
  <c r="V39" i="30"/>
  <c r="V42" i="30"/>
  <c r="V45" i="30"/>
  <c r="V48" i="30"/>
  <c r="V51" i="30"/>
  <c r="V54" i="30"/>
  <c r="V57" i="30"/>
  <c r="V60" i="30"/>
  <c r="V63" i="30"/>
  <c r="V66" i="30"/>
  <c r="V69" i="30"/>
  <c r="V72" i="30"/>
  <c r="V75" i="30"/>
  <c r="V78" i="30"/>
  <c r="V81" i="30"/>
  <c r="V84" i="30"/>
  <c r="M4" i="31"/>
  <c r="U4" i="31" s="1"/>
  <c r="X4" i="31" s="1"/>
  <c r="Z4" i="31" s="1"/>
  <c r="M10" i="31"/>
  <c r="U10" i="31" s="1"/>
  <c r="M16" i="31"/>
  <c r="U16" i="31" s="1"/>
  <c r="M22" i="31"/>
  <c r="U22" i="31" s="1"/>
  <c r="M28" i="31"/>
  <c r="U28" i="31" s="1"/>
  <c r="M34" i="31"/>
  <c r="U34" i="31" s="1"/>
  <c r="M40" i="31"/>
  <c r="U40" i="31" s="1"/>
  <c r="M46" i="31"/>
  <c r="U46" i="31" s="1"/>
  <c r="M52" i="31"/>
  <c r="U52" i="31" s="1"/>
  <c r="M58" i="31"/>
  <c r="U58" i="31" s="1"/>
  <c r="M64" i="31"/>
  <c r="U64" i="31" s="1"/>
  <c r="M70" i="31"/>
  <c r="U70" i="31" s="1"/>
  <c r="V5" i="31"/>
  <c r="R7" i="31"/>
  <c r="R8" i="31"/>
  <c r="R13" i="31"/>
  <c r="R16" i="31"/>
  <c r="R19" i="31"/>
  <c r="R22" i="31"/>
  <c r="R25" i="31"/>
  <c r="R28" i="31"/>
  <c r="R31" i="31"/>
  <c r="R34" i="31"/>
  <c r="R37" i="31"/>
  <c r="R40" i="31"/>
  <c r="R43" i="31"/>
  <c r="R46" i="31"/>
  <c r="R49" i="31"/>
  <c r="R52" i="31"/>
  <c r="R55" i="31"/>
  <c r="R58" i="31"/>
  <c r="R61" i="31"/>
  <c r="R64" i="31"/>
  <c r="R67" i="31"/>
  <c r="R70" i="31"/>
  <c r="R73" i="31"/>
  <c r="R76" i="31"/>
  <c r="M9" i="32"/>
  <c r="U9" i="32" s="1"/>
  <c r="M15" i="32"/>
  <c r="U15" i="32" s="1"/>
  <c r="M21" i="32"/>
  <c r="U21" i="32" s="1"/>
  <c r="M27" i="32"/>
  <c r="U27" i="32" s="1"/>
  <c r="M33" i="32"/>
  <c r="U33" i="32" s="1"/>
  <c r="M39" i="32"/>
  <c r="U39" i="32" s="1"/>
  <c r="M45" i="32"/>
  <c r="U45" i="32" s="1"/>
  <c r="M51" i="32"/>
  <c r="U51" i="32" s="1"/>
  <c r="M57" i="32"/>
  <c r="U57" i="32" s="1"/>
  <c r="M63" i="32"/>
  <c r="U63" i="32" s="1"/>
  <c r="R5" i="32"/>
  <c r="V7" i="32"/>
  <c r="V8" i="32"/>
  <c r="V13" i="32"/>
  <c r="V16" i="32"/>
  <c r="V19" i="32"/>
  <c r="V22" i="32"/>
  <c r="V25" i="32"/>
  <c r="V28" i="32"/>
  <c r="V31" i="32"/>
  <c r="V34" i="32"/>
  <c r="V37" i="32"/>
  <c r="V40" i="32"/>
  <c r="V43" i="32"/>
  <c r="V46" i="32"/>
  <c r="V49" i="32"/>
  <c r="V52" i="32"/>
  <c r="V55" i="32"/>
  <c r="V58" i="32"/>
  <c r="V61" i="32"/>
  <c r="V64" i="32"/>
  <c r="M4" i="33"/>
  <c r="U4" i="33" s="1"/>
  <c r="X4" i="33" s="1"/>
  <c r="Z4" i="33" s="1"/>
  <c r="M10" i="33"/>
  <c r="U10" i="33" s="1"/>
  <c r="M16" i="33"/>
  <c r="U16" i="33" s="1"/>
  <c r="M22" i="33"/>
  <c r="U22" i="33" s="1"/>
  <c r="M28" i="33"/>
  <c r="U28" i="33" s="1"/>
  <c r="M34" i="33"/>
  <c r="U34" i="33" s="1"/>
  <c r="M40" i="33"/>
  <c r="U40" i="33" s="1"/>
  <c r="M46" i="33"/>
  <c r="U46" i="33" s="1"/>
  <c r="M52" i="33"/>
  <c r="U52" i="33" s="1"/>
  <c r="M58" i="33"/>
  <c r="U58" i="33" s="1"/>
  <c r="M64" i="33"/>
  <c r="U64" i="33" s="1"/>
  <c r="M70" i="33"/>
  <c r="U70" i="33" s="1"/>
  <c r="M76" i="33"/>
  <c r="U76" i="33" s="1"/>
  <c r="M82" i="33"/>
  <c r="U82" i="33" s="1"/>
  <c r="M88" i="33"/>
  <c r="U88" i="33" s="1"/>
  <c r="V11" i="33"/>
  <c r="H30" i="33"/>
  <c r="I30" i="33" s="1"/>
  <c r="J30" i="33" s="1"/>
  <c r="H31" i="33"/>
  <c r="I31" i="33" s="1"/>
  <c r="J31" i="33" s="1"/>
  <c r="V32" i="33"/>
  <c r="V43" i="33"/>
  <c r="H59" i="33"/>
  <c r="I59" i="33" s="1"/>
  <c r="J59" i="33" s="1"/>
  <c r="H60" i="33"/>
  <c r="I60" i="33" s="1"/>
  <c r="J60" i="33" s="1"/>
  <c r="H71" i="33"/>
  <c r="I71" i="33" s="1"/>
  <c r="J71" i="33" s="1"/>
  <c r="V97" i="33"/>
  <c r="AN3" i="34"/>
  <c r="H4" i="34"/>
  <c r="I4" i="34" s="1"/>
  <c r="J4" i="34" s="1"/>
  <c r="K4" i="34" s="1"/>
  <c r="V8" i="34"/>
  <c r="V9" i="34"/>
  <c r="V13" i="34"/>
  <c r="V22" i="34"/>
  <c r="H32" i="34"/>
  <c r="I32" i="34" s="1"/>
  <c r="J32" i="34" s="1"/>
  <c r="H41" i="34"/>
  <c r="I41" i="34" s="1"/>
  <c r="J41" i="34" s="1"/>
  <c r="H46" i="34"/>
  <c r="I46" i="34" s="1"/>
  <c r="J46" i="34" s="1"/>
  <c r="H49" i="34"/>
  <c r="I49" i="34" s="1"/>
  <c r="J49" i="34" s="1"/>
  <c r="H52" i="34"/>
  <c r="I52" i="34" s="1"/>
  <c r="J52" i="34" s="1"/>
  <c r="H55" i="34"/>
  <c r="I55" i="34" s="1"/>
  <c r="J55" i="34" s="1"/>
  <c r="H58" i="34"/>
  <c r="I58" i="34" s="1"/>
  <c r="J58" i="34" s="1"/>
  <c r="H61" i="34"/>
  <c r="I61" i="34" s="1"/>
  <c r="J61" i="34" s="1"/>
  <c r="H64" i="34"/>
  <c r="I64" i="34" s="1"/>
  <c r="J64" i="34" s="1"/>
  <c r="H67" i="34"/>
  <c r="I67" i="34" s="1"/>
  <c r="J67" i="34" s="1"/>
  <c r="H70" i="34"/>
  <c r="I70" i="34" s="1"/>
  <c r="J70" i="34" s="1"/>
  <c r="H73" i="34"/>
  <c r="I73" i="34" s="1"/>
  <c r="J73" i="34" s="1"/>
  <c r="H76" i="34"/>
  <c r="I76" i="34" s="1"/>
  <c r="J76" i="34" s="1"/>
  <c r="H79" i="34"/>
  <c r="I79" i="34" s="1"/>
  <c r="J79" i="34" s="1"/>
  <c r="H82" i="34"/>
  <c r="I82" i="34" s="1"/>
  <c r="J82" i="34" s="1"/>
  <c r="H26" i="36"/>
  <c r="I26" i="36" s="1"/>
  <c r="J26" i="36" s="1"/>
  <c r="H36" i="36"/>
  <c r="I36" i="36" s="1"/>
  <c r="J36" i="36" s="1"/>
  <c r="H59" i="36"/>
  <c r="I59" i="36" s="1"/>
  <c r="J59" i="36" s="1"/>
  <c r="H77" i="37"/>
  <c r="I77" i="37" s="1"/>
  <c r="J77" i="37" s="1"/>
  <c r="H95" i="37"/>
  <c r="I95" i="37" s="1"/>
  <c r="J95" i="37" s="1"/>
  <c r="H7" i="38"/>
  <c r="I7" i="38" s="1"/>
  <c r="J7" i="38" s="1"/>
  <c r="H8" i="38"/>
  <c r="I8" i="38" s="1"/>
  <c r="J8" i="38" s="1"/>
  <c r="H9" i="38"/>
  <c r="I9" i="38" s="1"/>
  <c r="J9" i="38" s="1"/>
  <c r="H32" i="38"/>
  <c r="I32" i="38" s="1"/>
  <c r="J32" i="38" s="1"/>
  <c r="H39" i="40"/>
  <c r="I39" i="40" s="1"/>
  <c r="J39" i="40" s="1"/>
  <c r="H42" i="40"/>
  <c r="I42" i="40" s="1"/>
  <c r="J42" i="40" s="1"/>
  <c r="H31" i="34"/>
  <c r="I31" i="34" s="1"/>
  <c r="J31" i="34" s="1"/>
  <c r="H40" i="34"/>
  <c r="I40" i="34" s="1"/>
  <c r="J40" i="34" s="1"/>
  <c r="H85" i="34"/>
  <c r="I85" i="34" s="1"/>
  <c r="J85" i="34" s="1"/>
  <c r="H86" i="34"/>
  <c r="I86" i="34" s="1"/>
  <c r="J86" i="34" s="1"/>
  <c r="H20" i="35"/>
  <c r="I20" i="35" s="1"/>
  <c r="J20" i="35" s="1"/>
  <c r="H29" i="35"/>
  <c r="I29" i="35" s="1"/>
  <c r="J29" i="35" s="1"/>
  <c r="H38" i="35"/>
  <c r="I38" i="35" s="1"/>
  <c r="J38" i="35" s="1"/>
  <c r="H47" i="35"/>
  <c r="I47" i="35" s="1"/>
  <c r="J47" i="35" s="1"/>
  <c r="H56" i="35"/>
  <c r="I56" i="35" s="1"/>
  <c r="J56" i="35" s="1"/>
  <c r="H65" i="35"/>
  <c r="I65" i="35" s="1"/>
  <c r="J65" i="35" s="1"/>
  <c r="H74" i="35"/>
  <c r="I74" i="35" s="1"/>
  <c r="J74" i="35" s="1"/>
  <c r="AH4" i="36"/>
  <c r="H10" i="36"/>
  <c r="I10" i="36" s="1"/>
  <c r="J10" i="36" s="1"/>
  <c r="H14" i="36"/>
  <c r="I14" i="36" s="1"/>
  <c r="J14" i="36" s="1"/>
  <c r="H20" i="36"/>
  <c r="I20" i="36" s="1"/>
  <c r="J20" i="36" s="1"/>
  <c r="H21" i="36"/>
  <c r="I21" i="36" s="1"/>
  <c r="J21" i="36" s="1"/>
  <c r="H53" i="36"/>
  <c r="I53" i="36" s="1"/>
  <c r="J53" i="36" s="1"/>
  <c r="H69" i="36"/>
  <c r="I69" i="36" s="1"/>
  <c r="J69" i="36" s="1"/>
  <c r="H17" i="37"/>
  <c r="I17" i="37" s="1"/>
  <c r="J17" i="37" s="1"/>
  <c r="H23" i="37"/>
  <c r="I23" i="37" s="1"/>
  <c r="J23" i="37" s="1"/>
  <c r="H29" i="37"/>
  <c r="I29" i="37" s="1"/>
  <c r="J29" i="37" s="1"/>
  <c r="H35" i="37"/>
  <c r="I35" i="37" s="1"/>
  <c r="J35" i="37" s="1"/>
  <c r="H41" i="37"/>
  <c r="I41" i="37" s="1"/>
  <c r="J41" i="37" s="1"/>
  <c r="H47" i="37"/>
  <c r="I47" i="37" s="1"/>
  <c r="J47" i="37" s="1"/>
  <c r="H53" i="37"/>
  <c r="I53" i="37" s="1"/>
  <c r="J53" i="37" s="1"/>
  <c r="H59" i="37"/>
  <c r="I59" i="37" s="1"/>
  <c r="J59" i="37" s="1"/>
  <c r="H65" i="37"/>
  <c r="I65" i="37" s="1"/>
  <c r="J65" i="37" s="1"/>
  <c r="H80" i="37"/>
  <c r="I80" i="37" s="1"/>
  <c r="J80" i="37" s="1"/>
  <c r="H10" i="38"/>
  <c r="I10" i="38" s="1"/>
  <c r="J10" i="38" s="1"/>
  <c r="H19" i="40"/>
  <c r="I19" i="40" s="1"/>
  <c r="J19" i="40" s="1"/>
  <c r="H55" i="40"/>
  <c r="I55" i="40" s="1"/>
  <c r="J55" i="40" s="1"/>
  <c r="AN3" i="41"/>
  <c r="H72" i="43"/>
  <c r="I72" i="43" s="1"/>
  <c r="J72" i="43" s="1"/>
  <c r="H15" i="44"/>
  <c r="I15" i="44" s="1"/>
  <c r="J15" i="44" s="1"/>
  <c r="H29" i="34"/>
  <c r="I29" i="34" s="1"/>
  <c r="J29" i="34" s="1"/>
  <c r="H30" i="34"/>
  <c r="I30" i="34" s="1"/>
  <c r="J30" i="34" s="1"/>
  <c r="H38" i="34"/>
  <c r="I38" i="34" s="1"/>
  <c r="J38" i="34" s="1"/>
  <c r="AE3" i="36"/>
  <c r="H30" i="36"/>
  <c r="I30" i="36" s="1"/>
  <c r="J30" i="36" s="1"/>
  <c r="H38" i="36"/>
  <c r="I38" i="36" s="1"/>
  <c r="J38" i="36" s="1"/>
  <c r="H50" i="36"/>
  <c r="I50" i="36" s="1"/>
  <c r="J50" i="36" s="1"/>
  <c r="H60" i="36"/>
  <c r="I60" i="36" s="1"/>
  <c r="J60" i="36" s="1"/>
  <c r="H63" i="36"/>
  <c r="I63" i="36" s="1"/>
  <c r="J63" i="36" s="1"/>
  <c r="H83" i="37"/>
  <c r="I83" i="37" s="1"/>
  <c r="J83" i="37" s="1"/>
  <c r="Y4" i="38"/>
  <c r="Z4" i="38" s="1"/>
  <c r="H12" i="38"/>
  <c r="I12" i="38" s="1"/>
  <c r="J12" i="38" s="1"/>
  <c r="H16" i="38"/>
  <c r="I16" i="38" s="1"/>
  <c r="J16" i="38" s="1"/>
  <c r="H21" i="38"/>
  <c r="I21" i="38" s="1"/>
  <c r="J21" i="38" s="1"/>
  <c r="H25" i="38"/>
  <c r="I25" i="38" s="1"/>
  <c r="J25" i="38" s="1"/>
  <c r="H5" i="39"/>
  <c r="I5" i="39" s="1"/>
  <c r="J5" i="39" s="1"/>
  <c r="H16" i="40"/>
  <c r="I16" i="40" s="1"/>
  <c r="J16" i="40" s="1"/>
  <c r="H52" i="40"/>
  <c r="I52" i="40" s="1"/>
  <c r="J52" i="40" s="1"/>
  <c r="H49" i="33"/>
  <c r="I49" i="33" s="1"/>
  <c r="J49" i="33" s="1"/>
  <c r="H58" i="33"/>
  <c r="I58" i="33" s="1"/>
  <c r="J58" i="33" s="1"/>
  <c r="H67" i="33"/>
  <c r="I67" i="33" s="1"/>
  <c r="J67" i="33" s="1"/>
  <c r="H76" i="33"/>
  <c r="I76" i="33" s="1"/>
  <c r="J76" i="33" s="1"/>
  <c r="R15" i="34"/>
  <c r="R16" i="34"/>
  <c r="H19" i="34"/>
  <c r="I19" i="34" s="1"/>
  <c r="J19" i="34" s="1"/>
  <c r="R24" i="34"/>
  <c r="R25" i="34"/>
  <c r="H28" i="34"/>
  <c r="I28" i="34" s="1"/>
  <c r="J28" i="34" s="1"/>
  <c r="R33" i="34"/>
  <c r="R34" i="34"/>
  <c r="H37" i="34"/>
  <c r="I37" i="34" s="1"/>
  <c r="J37" i="34" s="1"/>
  <c r="R42" i="34"/>
  <c r="R43" i="34"/>
  <c r="R46" i="34"/>
  <c r="R49" i="34"/>
  <c r="R52" i="34"/>
  <c r="R55" i="34"/>
  <c r="R58" i="34"/>
  <c r="R61" i="34"/>
  <c r="R64" i="34"/>
  <c r="R67" i="34"/>
  <c r="R70" i="34"/>
  <c r="R73" i="34"/>
  <c r="R76" i="34"/>
  <c r="R79" i="34"/>
  <c r="R82" i="34"/>
  <c r="R85" i="34"/>
  <c r="H88" i="34"/>
  <c r="I88" i="34" s="1"/>
  <c r="J88" i="34" s="1"/>
  <c r="H89" i="34"/>
  <c r="I89" i="34" s="1"/>
  <c r="J89" i="34" s="1"/>
  <c r="H10" i="35"/>
  <c r="I10" i="35" s="1"/>
  <c r="J10" i="35" s="1"/>
  <c r="H17" i="35"/>
  <c r="I17" i="35" s="1"/>
  <c r="J17" i="35" s="1"/>
  <c r="H26" i="35"/>
  <c r="I26" i="35" s="1"/>
  <c r="J26" i="35" s="1"/>
  <c r="H35" i="35"/>
  <c r="I35" i="35" s="1"/>
  <c r="J35" i="35" s="1"/>
  <c r="H44" i="35"/>
  <c r="I44" i="35" s="1"/>
  <c r="J44" i="35" s="1"/>
  <c r="H53" i="35"/>
  <c r="I53" i="35" s="1"/>
  <c r="J53" i="35" s="1"/>
  <c r="H62" i="35"/>
  <c r="I62" i="35" s="1"/>
  <c r="J62" i="35" s="1"/>
  <c r="H71" i="35"/>
  <c r="I71" i="35" s="1"/>
  <c r="J71" i="35" s="1"/>
  <c r="H44" i="36"/>
  <c r="I44" i="36" s="1"/>
  <c r="J44" i="36" s="1"/>
  <c r="H54" i="36"/>
  <c r="I54" i="36" s="1"/>
  <c r="J54" i="36" s="1"/>
  <c r="H57" i="36"/>
  <c r="I57" i="36" s="1"/>
  <c r="J57" i="36" s="1"/>
  <c r="H10" i="37"/>
  <c r="I10" i="37" s="1"/>
  <c r="J10" i="37" s="1"/>
  <c r="H68" i="37"/>
  <c r="I68" i="37" s="1"/>
  <c r="J68" i="37" s="1"/>
  <c r="H86" i="37"/>
  <c r="I86" i="37" s="1"/>
  <c r="J86" i="37" s="1"/>
  <c r="H30" i="38"/>
  <c r="I30" i="38" s="1"/>
  <c r="J30" i="38" s="1"/>
  <c r="H18" i="39"/>
  <c r="I18" i="39" s="1"/>
  <c r="J18" i="39" s="1"/>
  <c r="H27" i="39"/>
  <c r="I27" i="39" s="1"/>
  <c r="J27" i="39" s="1"/>
  <c r="H36" i="39"/>
  <c r="I36" i="39" s="1"/>
  <c r="J36" i="39" s="1"/>
  <c r="H45" i="39"/>
  <c r="I45" i="39" s="1"/>
  <c r="J45" i="39" s="1"/>
  <c r="H54" i="39"/>
  <c r="I54" i="39" s="1"/>
  <c r="J54" i="39" s="1"/>
  <c r="H63" i="39"/>
  <c r="I63" i="39" s="1"/>
  <c r="J63" i="39" s="1"/>
  <c r="H72" i="39"/>
  <c r="I72" i="39" s="1"/>
  <c r="J72" i="39" s="1"/>
  <c r="H38" i="33"/>
  <c r="I38" i="33" s="1"/>
  <c r="J38" i="33" s="1"/>
  <c r="H47" i="33"/>
  <c r="I47" i="33" s="1"/>
  <c r="J47" i="33" s="1"/>
  <c r="H65" i="33"/>
  <c r="I65" i="33" s="1"/>
  <c r="J65" i="33" s="1"/>
  <c r="H74" i="33"/>
  <c r="I74" i="33" s="1"/>
  <c r="J74" i="33" s="1"/>
  <c r="H83" i="33"/>
  <c r="I83" i="33" s="1"/>
  <c r="J83" i="33" s="1"/>
  <c r="H92" i="33"/>
  <c r="I92" i="33" s="1"/>
  <c r="J92" i="33" s="1"/>
  <c r="R14" i="34"/>
  <c r="H17" i="34"/>
  <c r="I17" i="34" s="1"/>
  <c r="J17" i="34" s="1"/>
  <c r="R23" i="34"/>
  <c r="H26" i="34"/>
  <c r="I26" i="34" s="1"/>
  <c r="J26" i="34" s="1"/>
  <c r="R32" i="34"/>
  <c r="H35" i="34"/>
  <c r="I35" i="34" s="1"/>
  <c r="J35" i="34" s="1"/>
  <c r="H44" i="34"/>
  <c r="I44" i="34" s="1"/>
  <c r="J44" i="34" s="1"/>
  <c r="H4" i="36"/>
  <c r="I4" i="36" s="1"/>
  <c r="J4" i="36" s="1"/>
  <c r="K4" i="36" s="1"/>
  <c r="H12" i="36"/>
  <c r="I12" i="36" s="1"/>
  <c r="J12" i="36" s="1"/>
  <c r="H17" i="36"/>
  <c r="I17" i="36" s="1"/>
  <c r="J17" i="36" s="1"/>
  <c r="H18" i="36"/>
  <c r="I18" i="36" s="1"/>
  <c r="J18" i="36" s="1"/>
  <c r="H24" i="36"/>
  <c r="I24" i="36" s="1"/>
  <c r="J24" i="36" s="1"/>
  <c r="H32" i="36"/>
  <c r="I32" i="36" s="1"/>
  <c r="J32" i="36" s="1"/>
  <c r="H33" i="36"/>
  <c r="I33" i="36" s="1"/>
  <c r="J33" i="36" s="1"/>
  <c r="H42" i="36"/>
  <c r="I42" i="36" s="1"/>
  <c r="J42" i="36" s="1"/>
  <c r="H48" i="36"/>
  <c r="I48" i="36" s="1"/>
  <c r="J48" i="36" s="1"/>
  <c r="H51" i="36"/>
  <c r="I51" i="36" s="1"/>
  <c r="J51" i="36" s="1"/>
  <c r="H5" i="37"/>
  <c r="I5" i="37" s="1"/>
  <c r="J5" i="37" s="1"/>
  <c r="H14" i="37"/>
  <c r="I14" i="37" s="1"/>
  <c r="J14" i="37" s="1"/>
  <c r="H20" i="37"/>
  <c r="I20" i="37" s="1"/>
  <c r="J20" i="37" s="1"/>
  <c r="H26" i="37"/>
  <c r="I26" i="37" s="1"/>
  <c r="J26" i="37" s="1"/>
  <c r="H32" i="37"/>
  <c r="I32" i="37" s="1"/>
  <c r="J32" i="37" s="1"/>
  <c r="H38" i="37"/>
  <c r="I38" i="37" s="1"/>
  <c r="J38" i="37" s="1"/>
  <c r="H44" i="37"/>
  <c r="I44" i="37" s="1"/>
  <c r="J44" i="37" s="1"/>
  <c r="H50" i="37"/>
  <c r="I50" i="37" s="1"/>
  <c r="J50" i="37" s="1"/>
  <c r="H56" i="37"/>
  <c r="I56" i="37" s="1"/>
  <c r="J56" i="37" s="1"/>
  <c r="H62" i="37"/>
  <c r="I62" i="37" s="1"/>
  <c r="J62" i="37" s="1"/>
  <c r="H71" i="37"/>
  <c r="I71" i="37" s="1"/>
  <c r="J71" i="37" s="1"/>
  <c r="H89" i="37"/>
  <c r="I89" i="37" s="1"/>
  <c r="J89" i="37" s="1"/>
  <c r="H11" i="39"/>
  <c r="I11" i="39" s="1"/>
  <c r="J11" i="39" s="1"/>
  <c r="H4" i="42"/>
  <c r="I4" i="42" s="1"/>
  <c r="J4" i="42" s="1"/>
  <c r="K4" i="42" s="1"/>
  <c r="H9" i="43"/>
  <c r="I9" i="43" s="1"/>
  <c r="J9" i="43" s="1"/>
  <c r="H37" i="33"/>
  <c r="I37" i="33" s="1"/>
  <c r="J37" i="33" s="1"/>
  <c r="H46" i="33"/>
  <c r="I46" i="33" s="1"/>
  <c r="J46" i="33" s="1"/>
  <c r="H55" i="33"/>
  <c r="I55" i="33" s="1"/>
  <c r="J55" i="33" s="1"/>
  <c r="H64" i="33"/>
  <c r="I64" i="33" s="1"/>
  <c r="J64" i="33" s="1"/>
  <c r="H82" i="33"/>
  <c r="I82" i="33" s="1"/>
  <c r="J82" i="33" s="1"/>
  <c r="H91" i="33"/>
  <c r="I91" i="33" s="1"/>
  <c r="J91" i="33" s="1"/>
  <c r="R9" i="34"/>
  <c r="R3" i="34"/>
  <c r="R89" i="34"/>
  <c r="R86" i="34"/>
  <c r="R83" i="34"/>
  <c r="R87" i="34"/>
  <c r="R84" i="34"/>
  <c r="R81" i="34"/>
  <c r="R78" i="34"/>
  <c r="R75" i="34"/>
  <c r="R72" i="34"/>
  <c r="R69" i="34"/>
  <c r="R66" i="34"/>
  <c r="R63" i="34"/>
  <c r="R60" i="34"/>
  <c r="R57" i="34"/>
  <c r="R54" i="34"/>
  <c r="R51" i="34"/>
  <c r="R48" i="34"/>
  <c r="R45" i="34"/>
  <c r="R6" i="34"/>
  <c r="R7" i="34"/>
  <c r="R11" i="34"/>
  <c r="R12" i="34"/>
  <c r="R13" i="34"/>
  <c r="H16" i="34"/>
  <c r="I16" i="34" s="1"/>
  <c r="J16" i="34" s="1"/>
  <c r="R21" i="34"/>
  <c r="R22" i="34"/>
  <c r="H25" i="34"/>
  <c r="I25" i="34" s="1"/>
  <c r="J25" i="34" s="1"/>
  <c r="R30" i="34"/>
  <c r="R31" i="34"/>
  <c r="H34" i="34"/>
  <c r="I34" i="34" s="1"/>
  <c r="J34" i="34" s="1"/>
  <c r="R39" i="34"/>
  <c r="R40" i="34"/>
  <c r="H43" i="34"/>
  <c r="I43" i="34" s="1"/>
  <c r="J43" i="34" s="1"/>
  <c r="H47" i="34"/>
  <c r="I47" i="34" s="1"/>
  <c r="J47" i="34" s="1"/>
  <c r="H50" i="34"/>
  <c r="I50" i="34" s="1"/>
  <c r="J50" i="34" s="1"/>
  <c r="H53" i="34"/>
  <c r="I53" i="34" s="1"/>
  <c r="J53" i="34" s="1"/>
  <c r="H56" i="34"/>
  <c r="I56" i="34" s="1"/>
  <c r="J56" i="34" s="1"/>
  <c r="H59" i="34"/>
  <c r="I59" i="34" s="1"/>
  <c r="J59" i="34" s="1"/>
  <c r="H62" i="34"/>
  <c r="I62" i="34" s="1"/>
  <c r="J62" i="34" s="1"/>
  <c r="H65" i="34"/>
  <c r="I65" i="34" s="1"/>
  <c r="J65" i="34" s="1"/>
  <c r="H68" i="34"/>
  <c r="I68" i="34" s="1"/>
  <c r="J68" i="34" s="1"/>
  <c r="H71" i="34"/>
  <c r="I71" i="34" s="1"/>
  <c r="J71" i="34" s="1"/>
  <c r="H74" i="34"/>
  <c r="I74" i="34" s="1"/>
  <c r="J74" i="34" s="1"/>
  <c r="H77" i="34"/>
  <c r="I77" i="34" s="1"/>
  <c r="J77" i="34" s="1"/>
  <c r="H80" i="34"/>
  <c r="I80" i="34" s="1"/>
  <c r="J80" i="34" s="1"/>
  <c r="H83" i="34"/>
  <c r="I83" i="34" s="1"/>
  <c r="J83" i="34" s="1"/>
  <c r="R88" i="34"/>
  <c r="H9" i="35"/>
  <c r="I9" i="35" s="1"/>
  <c r="J9" i="35" s="1"/>
  <c r="H14" i="35"/>
  <c r="I14" i="35" s="1"/>
  <c r="J14" i="35" s="1"/>
  <c r="H23" i="35"/>
  <c r="I23" i="35" s="1"/>
  <c r="J23" i="35" s="1"/>
  <c r="H32" i="35"/>
  <c r="I32" i="35" s="1"/>
  <c r="J32" i="35" s="1"/>
  <c r="H41" i="35"/>
  <c r="I41" i="35" s="1"/>
  <c r="J41" i="35" s="1"/>
  <c r="H50" i="35"/>
  <c r="I50" i="35" s="1"/>
  <c r="J50" i="35" s="1"/>
  <c r="H59" i="35"/>
  <c r="I59" i="35" s="1"/>
  <c r="J59" i="35" s="1"/>
  <c r="H68" i="35"/>
  <c r="I68" i="35" s="1"/>
  <c r="J68" i="35" s="1"/>
  <c r="H77" i="35"/>
  <c r="I77" i="35" s="1"/>
  <c r="J77" i="35" s="1"/>
  <c r="Z4" i="36"/>
  <c r="H6" i="36"/>
  <c r="I6" i="36" s="1"/>
  <c r="J6" i="36" s="1"/>
  <c r="H45" i="36"/>
  <c r="I45" i="36" s="1"/>
  <c r="J45" i="36" s="1"/>
  <c r="H65" i="36"/>
  <c r="I65" i="36" s="1"/>
  <c r="J65" i="36" s="1"/>
  <c r="H68" i="36"/>
  <c r="I68" i="36" s="1"/>
  <c r="J68" i="36" s="1"/>
  <c r="H9" i="37"/>
  <c r="I9" i="37" s="1"/>
  <c r="J9" i="37" s="1"/>
  <c r="H74" i="37"/>
  <c r="I74" i="37" s="1"/>
  <c r="J74" i="37" s="1"/>
  <c r="H92" i="37"/>
  <c r="I92" i="37" s="1"/>
  <c r="J92" i="37" s="1"/>
  <c r="AN3" i="38"/>
  <c r="AH3" i="35"/>
  <c r="AQ3" i="35" s="1"/>
  <c r="M7" i="35"/>
  <c r="U7" i="35" s="1"/>
  <c r="M13" i="35"/>
  <c r="U13" i="35" s="1"/>
  <c r="M19" i="35"/>
  <c r="U19" i="35" s="1"/>
  <c r="M25" i="35"/>
  <c r="U25" i="35" s="1"/>
  <c r="M31" i="35"/>
  <c r="U31" i="35" s="1"/>
  <c r="M37" i="35"/>
  <c r="U37" i="35" s="1"/>
  <c r="M43" i="35"/>
  <c r="U43" i="35" s="1"/>
  <c r="M49" i="35"/>
  <c r="U49" i="35" s="1"/>
  <c r="M55" i="35"/>
  <c r="U55" i="35" s="1"/>
  <c r="M61" i="35"/>
  <c r="U61" i="35" s="1"/>
  <c r="M67" i="35"/>
  <c r="U67" i="35" s="1"/>
  <c r="M73" i="35"/>
  <c r="U73" i="35" s="1"/>
  <c r="M79" i="35"/>
  <c r="U79" i="35" s="1"/>
  <c r="V5" i="36"/>
  <c r="R7" i="36"/>
  <c r="R8" i="36"/>
  <c r="V11" i="36"/>
  <c r="R13" i="36"/>
  <c r="R16" i="36"/>
  <c r="R19" i="36"/>
  <c r="R22" i="36"/>
  <c r="R25" i="36"/>
  <c r="R28" i="36"/>
  <c r="R31" i="36"/>
  <c r="R34" i="36"/>
  <c r="R37" i="36"/>
  <c r="R40" i="36"/>
  <c r="R43" i="36"/>
  <c r="R46" i="36"/>
  <c r="R49" i="36"/>
  <c r="R52" i="36"/>
  <c r="R55" i="36"/>
  <c r="R58" i="36"/>
  <c r="R61" i="36"/>
  <c r="R64" i="36"/>
  <c r="R67" i="36"/>
  <c r="AH3" i="37"/>
  <c r="AQ3" i="37" s="1"/>
  <c r="M7" i="37"/>
  <c r="U7" i="37" s="1"/>
  <c r="M13" i="37"/>
  <c r="U13" i="37" s="1"/>
  <c r="M19" i="37"/>
  <c r="U19" i="37" s="1"/>
  <c r="M25" i="37"/>
  <c r="U25" i="37" s="1"/>
  <c r="M31" i="37"/>
  <c r="U31" i="37" s="1"/>
  <c r="M37" i="37"/>
  <c r="U37" i="37" s="1"/>
  <c r="M43" i="37"/>
  <c r="U43" i="37" s="1"/>
  <c r="M49" i="37"/>
  <c r="U49" i="37" s="1"/>
  <c r="M55" i="37"/>
  <c r="U55" i="37" s="1"/>
  <c r="M61" i="37"/>
  <c r="U61" i="37" s="1"/>
  <c r="M67" i="37"/>
  <c r="U67" i="37" s="1"/>
  <c r="M73" i="37"/>
  <c r="U73" i="37" s="1"/>
  <c r="M79" i="37"/>
  <c r="U79" i="37" s="1"/>
  <c r="M85" i="37"/>
  <c r="U85" i="37" s="1"/>
  <c r="M91" i="37"/>
  <c r="U91" i="37" s="1"/>
  <c r="M97" i="37"/>
  <c r="U97" i="37" s="1"/>
  <c r="V67" i="37"/>
  <c r="V70" i="37"/>
  <c r="V73" i="37"/>
  <c r="V76" i="37"/>
  <c r="V79" i="37"/>
  <c r="V82" i="37"/>
  <c r="V85" i="37"/>
  <c r="V88" i="37"/>
  <c r="V91" i="37"/>
  <c r="V94" i="37"/>
  <c r="V98" i="37"/>
  <c r="R9" i="38"/>
  <c r="R10" i="38"/>
  <c r="R12" i="38"/>
  <c r="R16" i="38"/>
  <c r="R21" i="38"/>
  <c r="R25" i="38"/>
  <c r="R30" i="38"/>
  <c r="R38" i="38"/>
  <c r="H41" i="38"/>
  <c r="I41" i="38" s="1"/>
  <c r="J41" i="38" s="1"/>
  <c r="H42" i="38"/>
  <c r="I42" i="38" s="1"/>
  <c r="J42" i="38" s="1"/>
  <c r="R47" i="38"/>
  <c r="H50" i="38"/>
  <c r="I50" i="38" s="1"/>
  <c r="J50" i="38" s="1"/>
  <c r="H51" i="38"/>
  <c r="I51" i="38" s="1"/>
  <c r="J51" i="38" s="1"/>
  <c r="R56" i="38"/>
  <c r="H59" i="38"/>
  <c r="I59" i="38" s="1"/>
  <c r="J59" i="38" s="1"/>
  <c r="H60" i="38"/>
  <c r="I60" i="38" s="1"/>
  <c r="J60" i="38" s="1"/>
  <c r="R65" i="38"/>
  <c r="H68" i="38"/>
  <c r="I68" i="38" s="1"/>
  <c r="J68" i="38" s="1"/>
  <c r="H69" i="38"/>
  <c r="I69" i="38" s="1"/>
  <c r="J69" i="38" s="1"/>
  <c r="R74" i="38"/>
  <c r="H77" i="38"/>
  <c r="I77" i="38" s="1"/>
  <c r="J77" i="38" s="1"/>
  <c r="H78" i="38"/>
  <c r="I78" i="38" s="1"/>
  <c r="J78" i="38" s="1"/>
  <c r="H86" i="38"/>
  <c r="I86" i="38" s="1"/>
  <c r="J86" i="38" s="1"/>
  <c r="H87" i="38"/>
  <c r="I87" i="38" s="1"/>
  <c r="J87" i="38" s="1"/>
  <c r="AN3" i="39"/>
  <c r="M76" i="39"/>
  <c r="U76" i="39" s="1"/>
  <c r="M70" i="39"/>
  <c r="U70" i="39" s="1"/>
  <c r="M64" i="39"/>
  <c r="U64" i="39" s="1"/>
  <c r="M58" i="39"/>
  <c r="U58" i="39" s="1"/>
  <c r="M52" i="39"/>
  <c r="U52" i="39" s="1"/>
  <c r="M46" i="39"/>
  <c r="U46" i="39" s="1"/>
  <c r="M40" i="39"/>
  <c r="U40" i="39" s="1"/>
  <c r="M34" i="39"/>
  <c r="U34" i="39" s="1"/>
  <c r="M28" i="39"/>
  <c r="U28" i="39" s="1"/>
  <c r="M22" i="39"/>
  <c r="U22" i="39" s="1"/>
  <c r="M16" i="39"/>
  <c r="U16" i="39" s="1"/>
  <c r="M10" i="39"/>
  <c r="U10" i="39" s="1"/>
  <c r="M4" i="39"/>
  <c r="U4" i="39" s="1"/>
  <c r="X4" i="39" s="1"/>
  <c r="M74" i="39"/>
  <c r="U74" i="39" s="1"/>
  <c r="M68" i="39"/>
  <c r="U68" i="39" s="1"/>
  <c r="M62" i="39"/>
  <c r="U62" i="39" s="1"/>
  <c r="M56" i="39"/>
  <c r="U56" i="39" s="1"/>
  <c r="M50" i="39"/>
  <c r="U50" i="39" s="1"/>
  <c r="M44" i="39"/>
  <c r="U44" i="39" s="1"/>
  <c r="M38" i="39"/>
  <c r="U38" i="39" s="1"/>
  <c r="M32" i="39"/>
  <c r="U32" i="39" s="1"/>
  <c r="M26" i="39"/>
  <c r="U26" i="39" s="1"/>
  <c r="M20" i="39"/>
  <c r="U20" i="39" s="1"/>
  <c r="M14" i="39"/>
  <c r="U14" i="39" s="1"/>
  <c r="M8" i="39"/>
  <c r="U8" i="39" s="1"/>
  <c r="M79" i="39"/>
  <c r="U79" i="39" s="1"/>
  <c r="M73" i="39"/>
  <c r="U73" i="39" s="1"/>
  <c r="M67" i="39"/>
  <c r="U67" i="39" s="1"/>
  <c r="M61" i="39"/>
  <c r="U61" i="39" s="1"/>
  <c r="M55" i="39"/>
  <c r="U55" i="39" s="1"/>
  <c r="M49" i="39"/>
  <c r="U49" i="39" s="1"/>
  <c r="M43" i="39"/>
  <c r="U43" i="39" s="1"/>
  <c r="M37" i="39"/>
  <c r="U37" i="39" s="1"/>
  <c r="M31" i="39"/>
  <c r="U31" i="39" s="1"/>
  <c r="M25" i="39"/>
  <c r="U25" i="39" s="1"/>
  <c r="M19" i="39"/>
  <c r="U19" i="39" s="1"/>
  <c r="M13" i="39"/>
  <c r="U13" i="39" s="1"/>
  <c r="M7" i="39"/>
  <c r="U7" i="39" s="1"/>
  <c r="M77" i="39"/>
  <c r="U77" i="39" s="1"/>
  <c r="M71" i="39"/>
  <c r="U71" i="39" s="1"/>
  <c r="M65" i="39"/>
  <c r="U65" i="39" s="1"/>
  <c r="M59" i="39"/>
  <c r="U59" i="39" s="1"/>
  <c r="M53" i="39"/>
  <c r="U53" i="39" s="1"/>
  <c r="M47" i="39"/>
  <c r="U47" i="39" s="1"/>
  <c r="M41" i="39"/>
  <c r="U41" i="39" s="1"/>
  <c r="M35" i="39"/>
  <c r="U35" i="39" s="1"/>
  <c r="M29" i="39"/>
  <c r="U29" i="39" s="1"/>
  <c r="M23" i="39"/>
  <c r="U23" i="39" s="1"/>
  <c r="M17" i="39"/>
  <c r="U17" i="39" s="1"/>
  <c r="M11" i="39"/>
  <c r="U11" i="39" s="1"/>
  <c r="M5" i="39"/>
  <c r="U5" i="39" s="1"/>
  <c r="M21" i="39"/>
  <c r="U21" i="39" s="1"/>
  <c r="M39" i="39"/>
  <c r="U39" i="39" s="1"/>
  <c r="M57" i="39"/>
  <c r="U57" i="39" s="1"/>
  <c r="M75" i="39"/>
  <c r="U75" i="39" s="1"/>
  <c r="V6" i="39"/>
  <c r="V12" i="39"/>
  <c r="V21" i="39"/>
  <c r="V30" i="39"/>
  <c r="V39" i="39"/>
  <c r="V48" i="39"/>
  <c r="V57" i="39"/>
  <c r="V66" i="39"/>
  <c r="V75" i="39"/>
  <c r="H6" i="40"/>
  <c r="I6" i="40" s="1"/>
  <c r="J6" i="40" s="1"/>
  <c r="H12" i="40"/>
  <c r="I12" i="40" s="1"/>
  <c r="J12" i="40" s="1"/>
  <c r="H22" i="40"/>
  <c r="I22" i="40" s="1"/>
  <c r="J22" i="40" s="1"/>
  <c r="H25" i="40"/>
  <c r="I25" i="40" s="1"/>
  <c r="J25" i="40" s="1"/>
  <c r="H45" i="40"/>
  <c r="I45" i="40" s="1"/>
  <c r="J45" i="40" s="1"/>
  <c r="H48" i="40"/>
  <c r="I48" i="40" s="1"/>
  <c r="J48" i="40" s="1"/>
  <c r="H58" i="40"/>
  <c r="I58" i="40" s="1"/>
  <c r="J58" i="40" s="1"/>
  <c r="H61" i="40"/>
  <c r="I61" i="40" s="1"/>
  <c r="J61" i="40" s="1"/>
  <c r="H6" i="42"/>
  <c r="I6" i="42" s="1"/>
  <c r="J6" i="42" s="1"/>
  <c r="V11" i="42"/>
  <c r="V5" i="42"/>
  <c r="V87" i="42"/>
  <c r="V84" i="42"/>
  <c r="V81" i="42"/>
  <c r="V78" i="42"/>
  <c r="V75" i="42"/>
  <c r="V72" i="42"/>
  <c r="V69" i="42"/>
  <c r="V66" i="42"/>
  <c r="V63" i="42"/>
  <c r="V60" i="42"/>
  <c r="V57" i="42"/>
  <c r="V54" i="42"/>
  <c r="V51" i="42"/>
  <c r="V48" i="42"/>
  <c r="V45" i="42"/>
  <c r="V42" i="42"/>
  <c r="V39" i="42"/>
  <c r="V36" i="42"/>
  <c r="V33" i="42"/>
  <c r="V30" i="42"/>
  <c r="V27" i="42"/>
  <c r="V24" i="42"/>
  <c r="V21" i="42"/>
  <c r="V18" i="42"/>
  <c r="V15" i="42"/>
  <c r="V12" i="42"/>
  <c r="V6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V8" i="42"/>
  <c r="V7" i="42"/>
  <c r="V89" i="42"/>
  <c r="V86" i="42"/>
  <c r="V83" i="42"/>
  <c r="V80" i="42"/>
  <c r="V77" i="42"/>
  <c r="V74" i="42"/>
  <c r="V71" i="42"/>
  <c r="V68" i="42"/>
  <c r="V65" i="42"/>
  <c r="V62" i="42"/>
  <c r="V59" i="42"/>
  <c r="V56" i="42"/>
  <c r="V53" i="42"/>
  <c r="V50" i="42"/>
  <c r="V47" i="42"/>
  <c r="V44" i="42"/>
  <c r="V41" i="42"/>
  <c r="V38" i="42"/>
  <c r="V35" i="42"/>
  <c r="V32" i="42"/>
  <c r="V29" i="42"/>
  <c r="V26" i="42"/>
  <c r="V23" i="42"/>
  <c r="V20" i="42"/>
  <c r="V17" i="42"/>
  <c r="V14" i="42"/>
  <c r="V10" i="42"/>
  <c r="V4" i="42"/>
  <c r="Y4" i="42" s="1"/>
  <c r="H12" i="42"/>
  <c r="I12" i="42" s="1"/>
  <c r="J12" i="42" s="1"/>
  <c r="H21" i="42"/>
  <c r="I21" i="42" s="1"/>
  <c r="J21" i="42" s="1"/>
  <c r="H30" i="42"/>
  <c r="I30" i="42" s="1"/>
  <c r="J30" i="42" s="1"/>
  <c r="H39" i="42"/>
  <c r="I39" i="42" s="1"/>
  <c r="J39" i="42" s="1"/>
  <c r="H48" i="42"/>
  <c r="I48" i="42" s="1"/>
  <c r="J48" i="42" s="1"/>
  <c r="H57" i="42"/>
  <c r="I57" i="42" s="1"/>
  <c r="J57" i="42" s="1"/>
  <c r="H66" i="42"/>
  <c r="I66" i="42" s="1"/>
  <c r="J66" i="42" s="1"/>
  <c r="H75" i="42"/>
  <c r="I75" i="42" s="1"/>
  <c r="J75" i="42" s="1"/>
  <c r="H84" i="42"/>
  <c r="I84" i="42" s="1"/>
  <c r="J84" i="42" s="1"/>
  <c r="X4" i="43"/>
  <c r="H8" i="43"/>
  <c r="I8" i="43" s="1"/>
  <c r="J8" i="43" s="1"/>
  <c r="H45" i="43"/>
  <c r="I45" i="43" s="1"/>
  <c r="J45" i="43" s="1"/>
  <c r="H54" i="43"/>
  <c r="I54" i="43" s="1"/>
  <c r="J54" i="43" s="1"/>
  <c r="H69" i="43"/>
  <c r="I69" i="43" s="1"/>
  <c r="J69" i="43" s="1"/>
  <c r="M9" i="35"/>
  <c r="U9" i="35" s="1"/>
  <c r="M15" i="35"/>
  <c r="U15" i="35" s="1"/>
  <c r="M21" i="35"/>
  <c r="U21" i="35" s="1"/>
  <c r="M27" i="35"/>
  <c r="U27" i="35" s="1"/>
  <c r="M33" i="35"/>
  <c r="U33" i="35" s="1"/>
  <c r="M39" i="35"/>
  <c r="U39" i="35" s="1"/>
  <c r="M45" i="35"/>
  <c r="U45" i="35" s="1"/>
  <c r="M51" i="35"/>
  <c r="U51" i="35" s="1"/>
  <c r="M57" i="35"/>
  <c r="U57" i="35" s="1"/>
  <c r="M63" i="35"/>
  <c r="U63" i="35" s="1"/>
  <c r="M69" i="35"/>
  <c r="U69" i="35" s="1"/>
  <c r="M75" i="35"/>
  <c r="U75" i="35" s="1"/>
  <c r="R24" i="36"/>
  <c r="R27" i="36"/>
  <c r="R30" i="36"/>
  <c r="R33" i="36"/>
  <c r="R36" i="36"/>
  <c r="R39" i="36"/>
  <c r="R42" i="36"/>
  <c r="R45" i="36"/>
  <c r="R48" i="36"/>
  <c r="R51" i="36"/>
  <c r="R54" i="36"/>
  <c r="R57" i="36"/>
  <c r="R60" i="36"/>
  <c r="R63" i="36"/>
  <c r="R66" i="36"/>
  <c r="R69" i="36"/>
  <c r="M9" i="37"/>
  <c r="U9" i="37" s="1"/>
  <c r="M15" i="37"/>
  <c r="U15" i="37" s="1"/>
  <c r="M21" i="37"/>
  <c r="U21" i="37" s="1"/>
  <c r="M27" i="37"/>
  <c r="U27" i="37" s="1"/>
  <c r="M33" i="37"/>
  <c r="U33" i="37" s="1"/>
  <c r="M39" i="37"/>
  <c r="U39" i="37" s="1"/>
  <c r="M45" i="37"/>
  <c r="U45" i="37" s="1"/>
  <c r="M51" i="37"/>
  <c r="U51" i="37" s="1"/>
  <c r="M57" i="37"/>
  <c r="U57" i="37" s="1"/>
  <c r="M63" i="37"/>
  <c r="U63" i="37" s="1"/>
  <c r="M69" i="37"/>
  <c r="U69" i="37" s="1"/>
  <c r="M75" i="37"/>
  <c r="U75" i="37" s="1"/>
  <c r="M81" i="37"/>
  <c r="U81" i="37" s="1"/>
  <c r="M87" i="37"/>
  <c r="U87" i="37" s="1"/>
  <c r="M93" i="37"/>
  <c r="U93" i="37" s="1"/>
  <c r="V69" i="37"/>
  <c r="V72" i="37"/>
  <c r="V75" i="37"/>
  <c r="V78" i="37"/>
  <c r="V81" i="37"/>
  <c r="V84" i="37"/>
  <c r="V87" i="37"/>
  <c r="V90" i="37"/>
  <c r="V93" i="37"/>
  <c r="V96" i="37"/>
  <c r="R11" i="38"/>
  <c r="R5" i="38"/>
  <c r="R87" i="38"/>
  <c r="R84" i="38"/>
  <c r="R81" i="38"/>
  <c r="R78" i="38"/>
  <c r="R75" i="38"/>
  <c r="R72" i="38"/>
  <c r="R69" i="38"/>
  <c r="R66" i="38"/>
  <c r="R63" i="38"/>
  <c r="R60" i="38"/>
  <c r="R57" i="38"/>
  <c r="R54" i="38"/>
  <c r="R51" i="38"/>
  <c r="R48" i="38"/>
  <c r="R45" i="38"/>
  <c r="R42" i="38"/>
  <c r="R39" i="38"/>
  <c r="R36" i="38"/>
  <c r="R88" i="38"/>
  <c r="R85" i="38"/>
  <c r="R82" i="38"/>
  <c r="R79" i="38"/>
  <c r="R76" i="38"/>
  <c r="R73" i="38"/>
  <c r="R70" i="38"/>
  <c r="R67" i="38"/>
  <c r="R64" i="38"/>
  <c r="R61" i="38"/>
  <c r="R58" i="38"/>
  <c r="R55" i="38"/>
  <c r="R52" i="38"/>
  <c r="R49" i="38"/>
  <c r="R46" i="38"/>
  <c r="R43" i="38"/>
  <c r="R40" i="38"/>
  <c r="R37" i="38"/>
  <c r="R34" i="38"/>
  <c r="R15" i="38"/>
  <c r="R19" i="38"/>
  <c r="R24" i="38"/>
  <c r="R28" i="38"/>
  <c r="H33" i="38"/>
  <c r="I33" i="38" s="1"/>
  <c r="J33" i="38" s="1"/>
  <c r="H35" i="38"/>
  <c r="I35" i="38" s="1"/>
  <c r="J35" i="38" s="1"/>
  <c r="H36" i="38"/>
  <c r="I36" i="38" s="1"/>
  <c r="J36" i="38" s="1"/>
  <c r="R41" i="38"/>
  <c r="H44" i="38"/>
  <c r="I44" i="38" s="1"/>
  <c r="J44" i="38" s="1"/>
  <c r="H45" i="38"/>
  <c r="I45" i="38" s="1"/>
  <c r="J45" i="38" s="1"/>
  <c r="R50" i="38"/>
  <c r="H53" i="38"/>
  <c r="I53" i="38" s="1"/>
  <c r="J53" i="38" s="1"/>
  <c r="H54" i="38"/>
  <c r="I54" i="38" s="1"/>
  <c r="J54" i="38" s="1"/>
  <c r="R59" i="38"/>
  <c r="H62" i="38"/>
  <c r="I62" i="38" s="1"/>
  <c r="J62" i="38" s="1"/>
  <c r="H63" i="38"/>
  <c r="I63" i="38" s="1"/>
  <c r="J63" i="38" s="1"/>
  <c r="R68" i="38"/>
  <c r="H71" i="38"/>
  <c r="I71" i="38" s="1"/>
  <c r="J71" i="38" s="1"/>
  <c r="H72" i="38"/>
  <c r="I72" i="38" s="1"/>
  <c r="J72" i="38" s="1"/>
  <c r="R77" i="38"/>
  <c r="H80" i="38"/>
  <c r="I80" i="38" s="1"/>
  <c r="J80" i="38" s="1"/>
  <c r="H81" i="38"/>
  <c r="I81" i="38" s="1"/>
  <c r="J81" i="38" s="1"/>
  <c r="R86" i="38"/>
  <c r="H89" i="38"/>
  <c r="I89" i="38" s="1"/>
  <c r="J89" i="38" s="1"/>
  <c r="M9" i="39"/>
  <c r="U9" i="39" s="1"/>
  <c r="M27" i="39"/>
  <c r="U27" i="39" s="1"/>
  <c r="M45" i="39"/>
  <c r="U45" i="39" s="1"/>
  <c r="M63" i="39"/>
  <c r="U63" i="39" s="1"/>
  <c r="V9" i="39"/>
  <c r="V15" i="39"/>
  <c r="V24" i="39"/>
  <c r="V33" i="39"/>
  <c r="V42" i="39"/>
  <c r="V51" i="39"/>
  <c r="V60" i="39"/>
  <c r="V69" i="39"/>
  <c r="H7" i="40"/>
  <c r="I7" i="40" s="1"/>
  <c r="J7" i="40" s="1"/>
  <c r="H13" i="40"/>
  <c r="I13" i="40" s="1"/>
  <c r="J13" i="40" s="1"/>
  <c r="H33" i="40"/>
  <c r="I33" i="40" s="1"/>
  <c r="J33" i="40" s="1"/>
  <c r="H36" i="40"/>
  <c r="I36" i="40" s="1"/>
  <c r="J36" i="40" s="1"/>
  <c r="H46" i="40"/>
  <c r="I46" i="40" s="1"/>
  <c r="J46" i="40" s="1"/>
  <c r="H49" i="40"/>
  <c r="I49" i="40" s="1"/>
  <c r="J49" i="40" s="1"/>
  <c r="H69" i="40"/>
  <c r="I69" i="40" s="1"/>
  <c r="J69" i="40" s="1"/>
  <c r="H6" i="41"/>
  <c r="I6" i="41" s="1"/>
  <c r="J6" i="41" s="1"/>
  <c r="H11" i="41"/>
  <c r="I11" i="41" s="1"/>
  <c r="J11" i="41" s="1"/>
  <c r="H18" i="42"/>
  <c r="I18" i="42" s="1"/>
  <c r="J18" i="42" s="1"/>
  <c r="H27" i="42"/>
  <c r="I27" i="42" s="1"/>
  <c r="J27" i="42" s="1"/>
  <c r="H36" i="42"/>
  <c r="I36" i="42" s="1"/>
  <c r="J36" i="42" s="1"/>
  <c r="H45" i="42"/>
  <c r="I45" i="42" s="1"/>
  <c r="J45" i="42" s="1"/>
  <c r="H54" i="42"/>
  <c r="I54" i="42" s="1"/>
  <c r="J54" i="42" s="1"/>
  <c r="H63" i="42"/>
  <c r="I63" i="42" s="1"/>
  <c r="J63" i="42" s="1"/>
  <c r="H72" i="42"/>
  <c r="I72" i="42" s="1"/>
  <c r="J72" i="42" s="1"/>
  <c r="H81" i="42"/>
  <c r="I81" i="42" s="1"/>
  <c r="J81" i="42" s="1"/>
  <c r="R78" i="43"/>
  <c r="R77" i="43"/>
  <c r="R74" i="43"/>
  <c r="R71" i="43"/>
  <c r="R68" i="43"/>
  <c r="R65" i="43"/>
  <c r="R62" i="43"/>
  <c r="R59" i="43"/>
  <c r="R56" i="43"/>
  <c r="R53" i="43"/>
  <c r="R50" i="43"/>
  <c r="R47" i="43"/>
  <c r="R44" i="43"/>
  <c r="R41" i="43"/>
  <c r="R38" i="43"/>
  <c r="R35" i="43"/>
  <c r="R32" i="43"/>
  <c r="R29" i="43"/>
  <c r="R26" i="43"/>
  <c r="R23" i="43"/>
  <c r="R20" i="43"/>
  <c r="R17" i="43"/>
  <c r="R14" i="43"/>
  <c r="R10" i="43"/>
  <c r="R4" i="43"/>
  <c r="R75" i="43"/>
  <c r="R70" i="43"/>
  <c r="R66" i="43"/>
  <c r="R61" i="43"/>
  <c r="R57" i="43"/>
  <c r="R52" i="43"/>
  <c r="R48" i="43"/>
  <c r="R43" i="43"/>
  <c r="R39" i="43"/>
  <c r="R34" i="43"/>
  <c r="R30" i="43"/>
  <c r="R25" i="43"/>
  <c r="R21" i="43"/>
  <c r="R16" i="43"/>
  <c r="R12" i="43"/>
  <c r="R79" i="43"/>
  <c r="R76" i="43"/>
  <c r="R72" i="43"/>
  <c r="R67" i="43"/>
  <c r="R63" i="43"/>
  <c r="R58" i="43"/>
  <c r="R54" i="43"/>
  <c r="R49" i="43"/>
  <c r="R45" i="43"/>
  <c r="R40" i="43"/>
  <c r="R36" i="43"/>
  <c r="R31" i="43"/>
  <c r="R27" i="43"/>
  <c r="R22" i="43"/>
  <c r="R18" i="43"/>
  <c r="R13" i="43"/>
  <c r="R5" i="43"/>
  <c r="R6" i="43"/>
  <c r="R73" i="43"/>
  <c r="R69" i="43"/>
  <c r="R64" i="43"/>
  <c r="R60" i="43"/>
  <c r="R55" i="43"/>
  <c r="R51" i="43"/>
  <c r="R46" i="43"/>
  <c r="R42" i="43"/>
  <c r="R37" i="43"/>
  <c r="R33" i="43"/>
  <c r="R28" i="43"/>
  <c r="R24" i="43"/>
  <c r="R19" i="43"/>
  <c r="R15" i="43"/>
  <c r="R11" i="43"/>
  <c r="R9" i="43"/>
  <c r="R8" i="43"/>
  <c r="R7" i="43"/>
  <c r="H18" i="43"/>
  <c r="I18" i="43" s="1"/>
  <c r="J18" i="43" s="1"/>
  <c r="H27" i="43"/>
  <c r="I27" i="43" s="1"/>
  <c r="J27" i="43" s="1"/>
  <c r="H60" i="43"/>
  <c r="I60" i="43" s="1"/>
  <c r="J60" i="43" s="1"/>
  <c r="M7" i="34"/>
  <c r="U7" i="34" s="1"/>
  <c r="M13" i="34"/>
  <c r="U13" i="34" s="1"/>
  <c r="M19" i="34"/>
  <c r="U19" i="34" s="1"/>
  <c r="M25" i="34"/>
  <c r="U25" i="34" s="1"/>
  <c r="M31" i="34"/>
  <c r="U31" i="34" s="1"/>
  <c r="M37" i="34"/>
  <c r="U37" i="34" s="1"/>
  <c r="M43" i="34"/>
  <c r="U43" i="34" s="1"/>
  <c r="M49" i="34"/>
  <c r="U49" i="34" s="1"/>
  <c r="M55" i="34"/>
  <c r="U55" i="34" s="1"/>
  <c r="M61" i="34"/>
  <c r="U61" i="34" s="1"/>
  <c r="M67" i="34"/>
  <c r="U67" i="34" s="1"/>
  <c r="M73" i="34"/>
  <c r="U73" i="34" s="1"/>
  <c r="M79" i="34"/>
  <c r="U79" i="34" s="1"/>
  <c r="M85" i="34"/>
  <c r="U85" i="34" s="1"/>
  <c r="M4" i="35"/>
  <c r="U4" i="35" s="1"/>
  <c r="X4" i="35" s="1"/>
  <c r="M10" i="35"/>
  <c r="U10" i="35" s="1"/>
  <c r="M16" i="35"/>
  <c r="U16" i="35" s="1"/>
  <c r="M22" i="35"/>
  <c r="U22" i="35" s="1"/>
  <c r="M28" i="35"/>
  <c r="U28" i="35" s="1"/>
  <c r="M34" i="35"/>
  <c r="U34" i="35" s="1"/>
  <c r="M40" i="35"/>
  <c r="U40" i="35" s="1"/>
  <c r="M46" i="35"/>
  <c r="U46" i="35" s="1"/>
  <c r="M52" i="35"/>
  <c r="U52" i="35" s="1"/>
  <c r="M58" i="35"/>
  <c r="U58" i="35" s="1"/>
  <c r="M64" i="35"/>
  <c r="U64" i="35" s="1"/>
  <c r="M70" i="35"/>
  <c r="U70" i="35" s="1"/>
  <c r="M76" i="35"/>
  <c r="U76" i="35" s="1"/>
  <c r="R7" i="35"/>
  <c r="R8" i="35"/>
  <c r="R13" i="35"/>
  <c r="R16" i="35"/>
  <c r="R19" i="35"/>
  <c r="R22" i="35"/>
  <c r="R25" i="35"/>
  <c r="R28" i="35"/>
  <c r="R31" i="35"/>
  <c r="R34" i="35"/>
  <c r="R37" i="35"/>
  <c r="R40" i="35"/>
  <c r="R43" i="35"/>
  <c r="R46" i="35"/>
  <c r="R49" i="35"/>
  <c r="R52" i="35"/>
  <c r="R55" i="35"/>
  <c r="R58" i="35"/>
  <c r="R61" i="35"/>
  <c r="R64" i="35"/>
  <c r="R67" i="35"/>
  <c r="R70" i="35"/>
  <c r="R73" i="35"/>
  <c r="R76" i="35"/>
  <c r="R79" i="35"/>
  <c r="M9" i="36"/>
  <c r="U9" i="36" s="1"/>
  <c r="M15" i="36"/>
  <c r="U15" i="36" s="1"/>
  <c r="M21" i="36"/>
  <c r="U21" i="36" s="1"/>
  <c r="M27" i="36"/>
  <c r="U27" i="36" s="1"/>
  <c r="M33" i="36"/>
  <c r="U33" i="36" s="1"/>
  <c r="M39" i="36"/>
  <c r="U39" i="36" s="1"/>
  <c r="M45" i="36"/>
  <c r="U45" i="36" s="1"/>
  <c r="M51" i="36"/>
  <c r="U51" i="36" s="1"/>
  <c r="M57" i="36"/>
  <c r="U57" i="36" s="1"/>
  <c r="M63" i="36"/>
  <c r="U63" i="36" s="1"/>
  <c r="M69" i="36"/>
  <c r="U69" i="36" s="1"/>
  <c r="R5" i="36"/>
  <c r="V7" i="36"/>
  <c r="V8" i="36"/>
  <c r="R11" i="36"/>
  <c r="V13" i="36"/>
  <c r="V16" i="36"/>
  <c r="V19" i="36"/>
  <c r="V22" i="36"/>
  <c r="V25" i="36"/>
  <c r="V28" i="36"/>
  <c r="V31" i="36"/>
  <c r="V34" i="36"/>
  <c r="V37" i="36"/>
  <c r="V40" i="36"/>
  <c r="V43" i="36"/>
  <c r="V46" i="36"/>
  <c r="V49" i="36"/>
  <c r="V52" i="36"/>
  <c r="V55" i="36"/>
  <c r="V58" i="36"/>
  <c r="V61" i="36"/>
  <c r="V64" i="36"/>
  <c r="V67" i="36"/>
  <c r="M4" i="37"/>
  <c r="U4" i="37" s="1"/>
  <c r="X4" i="37" s="1"/>
  <c r="Z4" i="37" s="1"/>
  <c r="M10" i="37"/>
  <c r="U10" i="37" s="1"/>
  <c r="M16" i="37"/>
  <c r="U16" i="37" s="1"/>
  <c r="M22" i="37"/>
  <c r="U22" i="37" s="1"/>
  <c r="M28" i="37"/>
  <c r="U28" i="37" s="1"/>
  <c r="M34" i="37"/>
  <c r="U34" i="37" s="1"/>
  <c r="M40" i="37"/>
  <c r="U40" i="37" s="1"/>
  <c r="M46" i="37"/>
  <c r="U46" i="37" s="1"/>
  <c r="M52" i="37"/>
  <c r="U52" i="37" s="1"/>
  <c r="M58" i="37"/>
  <c r="U58" i="37" s="1"/>
  <c r="M64" i="37"/>
  <c r="U64" i="37" s="1"/>
  <c r="M70" i="37"/>
  <c r="U70" i="37" s="1"/>
  <c r="M76" i="37"/>
  <c r="U76" i="37" s="1"/>
  <c r="M82" i="37"/>
  <c r="U82" i="37" s="1"/>
  <c r="M88" i="37"/>
  <c r="U88" i="37" s="1"/>
  <c r="M94" i="37"/>
  <c r="U94" i="37" s="1"/>
  <c r="V11" i="37"/>
  <c r="M89" i="38"/>
  <c r="U89" i="38" s="1"/>
  <c r="M83" i="38"/>
  <c r="U83" i="38" s="1"/>
  <c r="M77" i="38"/>
  <c r="U77" i="38" s="1"/>
  <c r="M71" i="38"/>
  <c r="U71" i="38" s="1"/>
  <c r="M65" i="38"/>
  <c r="U65" i="38" s="1"/>
  <c r="M59" i="38"/>
  <c r="U59" i="38" s="1"/>
  <c r="M53" i="38"/>
  <c r="U53" i="38" s="1"/>
  <c r="M47" i="38"/>
  <c r="U47" i="38" s="1"/>
  <c r="M41" i="38"/>
  <c r="U41" i="38" s="1"/>
  <c r="M35" i="38"/>
  <c r="U35" i="38" s="1"/>
  <c r="M29" i="38"/>
  <c r="U29" i="38" s="1"/>
  <c r="M23" i="38"/>
  <c r="U23" i="38" s="1"/>
  <c r="M17" i="38"/>
  <c r="U17" i="38" s="1"/>
  <c r="M11" i="38"/>
  <c r="U11" i="38" s="1"/>
  <c r="M5" i="38"/>
  <c r="U5" i="38" s="1"/>
  <c r="M10" i="38"/>
  <c r="U10" i="38" s="1"/>
  <c r="M18" i="38"/>
  <c r="U18" i="38" s="1"/>
  <c r="M25" i="38"/>
  <c r="U25" i="38" s="1"/>
  <c r="M32" i="38"/>
  <c r="U32" i="38" s="1"/>
  <c r="M39" i="38"/>
  <c r="U39" i="38" s="1"/>
  <c r="M46" i="38"/>
  <c r="U46" i="38" s="1"/>
  <c r="M54" i="38"/>
  <c r="U54" i="38" s="1"/>
  <c r="M61" i="38"/>
  <c r="U61" i="38" s="1"/>
  <c r="M68" i="38"/>
  <c r="U68" i="38" s="1"/>
  <c r="M75" i="38"/>
  <c r="U75" i="38" s="1"/>
  <c r="M82" i="38"/>
  <c r="U82" i="38" s="1"/>
  <c r="R4" i="38"/>
  <c r="AH4" i="38" s="1"/>
  <c r="R6" i="38"/>
  <c r="V9" i="38"/>
  <c r="V10" i="38"/>
  <c r="V11" i="38"/>
  <c r="R14" i="38"/>
  <c r="H15" i="38"/>
  <c r="I15" i="38" s="1"/>
  <c r="J15" i="38" s="1"/>
  <c r="H20" i="38"/>
  <c r="I20" i="38" s="1"/>
  <c r="J20" i="38" s="1"/>
  <c r="R23" i="38"/>
  <c r="H24" i="38"/>
  <c r="I24" i="38" s="1"/>
  <c r="J24" i="38" s="1"/>
  <c r="H29" i="38"/>
  <c r="I29" i="38" s="1"/>
  <c r="J29" i="38" s="1"/>
  <c r="R32" i="38"/>
  <c r="V41" i="38"/>
  <c r="V50" i="38"/>
  <c r="V59" i="38"/>
  <c r="V68" i="38"/>
  <c r="V77" i="38"/>
  <c r="M12" i="39"/>
  <c r="U12" i="39" s="1"/>
  <c r="M30" i="39"/>
  <c r="U30" i="39" s="1"/>
  <c r="M48" i="39"/>
  <c r="U48" i="39" s="1"/>
  <c r="M66" i="39"/>
  <c r="U66" i="39" s="1"/>
  <c r="H6" i="39"/>
  <c r="I6" i="39" s="1"/>
  <c r="J6" i="39" s="1"/>
  <c r="H12" i="39"/>
  <c r="I12" i="39" s="1"/>
  <c r="J12" i="39" s="1"/>
  <c r="H21" i="39"/>
  <c r="I21" i="39" s="1"/>
  <c r="J21" i="39" s="1"/>
  <c r="H30" i="39"/>
  <c r="I30" i="39" s="1"/>
  <c r="J30" i="39" s="1"/>
  <c r="H39" i="39"/>
  <c r="I39" i="39" s="1"/>
  <c r="J39" i="39" s="1"/>
  <c r="H48" i="39"/>
  <c r="I48" i="39" s="1"/>
  <c r="J48" i="39" s="1"/>
  <c r="H57" i="39"/>
  <c r="I57" i="39" s="1"/>
  <c r="J57" i="39" s="1"/>
  <c r="H66" i="39"/>
  <c r="I66" i="39" s="1"/>
  <c r="J66" i="39" s="1"/>
  <c r="H75" i="39"/>
  <c r="I75" i="39" s="1"/>
  <c r="J75" i="39" s="1"/>
  <c r="H8" i="40"/>
  <c r="I8" i="40" s="1"/>
  <c r="J8" i="40" s="1"/>
  <c r="H27" i="40"/>
  <c r="I27" i="40" s="1"/>
  <c r="J27" i="40" s="1"/>
  <c r="H30" i="40"/>
  <c r="I30" i="40" s="1"/>
  <c r="J30" i="40" s="1"/>
  <c r="H40" i="40"/>
  <c r="I40" i="40" s="1"/>
  <c r="J40" i="40" s="1"/>
  <c r="H43" i="40"/>
  <c r="I43" i="40" s="1"/>
  <c r="J43" i="40" s="1"/>
  <c r="H63" i="40"/>
  <c r="I63" i="40" s="1"/>
  <c r="J63" i="40" s="1"/>
  <c r="H66" i="40"/>
  <c r="I66" i="40" s="1"/>
  <c r="J66" i="40" s="1"/>
  <c r="H9" i="41"/>
  <c r="I9" i="41" s="1"/>
  <c r="J9" i="41" s="1"/>
  <c r="AH4" i="42"/>
  <c r="Z4" i="42"/>
  <c r="H5" i="42"/>
  <c r="I5" i="42" s="1"/>
  <c r="J5" i="42" s="1"/>
  <c r="H11" i="42"/>
  <c r="I11" i="42" s="1"/>
  <c r="J11" i="42" s="1"/>
  <c r="H51" i="43"/>
  <c r="I51" i="43" s="1"/>
  <c r="J51" i="43" s="1"/>
  <c r="H6" i="38"/>
  <c r="I6" i="38" s="1"/>
  <c r="J6" i="38" s="1"/>
  <c r="H38" i="38"/>
  <c r="I38" i="38" s="1"/>
  <c r="J38" i="38" s="1"/>
  <c r="H39" i="38"/>
  <c r="I39" i="38" s="1"/>
  <c r="J39" i="38" s="1"/>
  <c r="H47" i="38"/>
  <c r="I47" i="38" s="1"/>
  <c r="J47" i="38" s="1"/>
  <c r="H48" i="38"/>
  <c r="I48" i="38" s="1"/>
  <c r="J48" i="38" s="1"/>
  <c r="H56" i="38"/>
  <c r="I56" i="38" s="1"/>
  <c r="J56" i="38" s="1"/>
  <c r="H57" i="38"/>
  <c r="I57" i="38" s="1"/>
  <c r="J57" i="38" s="1"/>
  <c r="H65" i="38"/>
  <c r="I65" i="38" s="1"/>
  <c r="J65" i="38" s="1"/>
  <c r="H66" i="38"/>
  <c r="I66" i="38" s="1"/>
  <c r="J66" i="38" s="1"/>
  <c r="H74" i="38"/>
  <c r="I74" i="38" s="1"/>
  <c r="J74" i="38" s="1"/>
  <c r="H75" i="38"/>
  <c r="I75" i="38" s="1"/>
  <c r="J75" i="38" s="1"/>
  <c r="H83" i="38"/>
  <c r="I83" i="38" s="1"/>
  <c r="J83" i="38" s="1"/>
  <c r="H84" i="38"/>
  <c r="I84" i="38" s="1"/>
  <c r="J84" i="38" s="1"/>
  <c r="H4" i="39"/>
  <c r="I4" i="39" s="1"/>
  <c r="J4" i="39" s="1"/>
  <c r="K4" i="39" s="1"/>
  <c r="K5" i="39" s="1"/>
  <c r="V11" i="39"/>
  <c r="V5" i="39"/>
  <c r="V79" i="39"/>
  <c r="V76" i="39"/>
  <c r="V73" i="39"/>
  <c r="V70" i="39"/>
  <c r="V67" i="39"/>
  <c r="V64" i="39"/>
  <c r="V61" i="39"/>
  <c r="V58" i="39"/>
  <c r="V55" i="39"/>
  <c r="V52" i="39"/>
  <c r="V49" i="39"/>
  <c r="V46" i="39"/>
  <c r="V43" i="39"/>
  <c r="V40" i="39"/>
  <c r="V37" i="39"/>
  <c r="V34" i="39"/>
  <c r="V31" i="39"/>
  <c r="V28" i="39"/>
  <c r="V25" i="39"/>
  <c r="V22" i="39"/>
  <c r="V19" i="39"/>
  <c r="V16" i="39"/>
  <c r="V13" i="39"/>
  <c r="V8" i="39"/>
  <c r="V7" i="39"/>
  <c r="V77" i="39"/>
  <c r="V74" i="39"/>
  <c r="V71" i="39"/>
  <c r="V68" i="39"/>
  <c r="V65" i="39"/>
  <c r="V62" i="39"/>
  <c r="V59" i="39"/>
  <c r="V56" i="39"/>
  <c r="V53" i="39"/>
  <c r="V50" i="39"/>
  <c r="V47" i="39"/>
  <c r="V44" i="39"/>
  <c r="V41" i="39"/>
  <c r="V38" i="39"/>
  <c r="V35" i="39"/>
  <c r="V32" i="39"/>
  <c r="V29" i="39"/>
  <c r="V26" i="39"/>
  <c r="V23" i="39"/>
  <c r="V20" i="39"/>
  <c r="V17" i="39"/>
  <c r="V14" i="39"/>
  <c r="V10" i="39"/>
  <c r="V4" i="39"/>
  <c r="Y4" i="39" s="1"/>
  <c r="V18" i="39"/>
  <c r="V27" i="39"/>
  <c r="V36" i="39"/>
  <c r="V45" i="39"/>
  <c r="V54" i="39"/>
  <c r="V63" i="39"/>
  <c r="V72" i="39"/>
  <c r="H9" i="40"/>
  <c r="I9" i="40" s="1"/>
  <c r="J9" i="40" s="1"/>
  <c r="H21" i="40"/>
  <c r="I21" i="40" s="1"/>
  <c r="J21" i="40" s="1"/>
  <c r="H24" i="40"/>
  <c r="I24" i="40" s="1"/>
  <c r="J24" i="40" s="1"/>
  <c r="H34" i="40"/>
  <c r="I34" i="40" s="1"/>
  <c r="J34" i="40" s="1"/>
  <c r="H37" i="40"/>
  <c r="I37" i="40" s="1"/>
  <c r="J37" i="40" s="1"/>
  <c r="H57" i="40"/>
  <c r="I57" i="40" s="1"/>
  <c r="J57" i="40" s="1"/>
  <c r="H60" i="40"/>
  <c r="I60" i="40" s="1"/>
  <c r="J60" i="40" s="1"/>
  <c r="V11" i="41"/>
  <c r="V96" i="41"/>
  <c r="V93" i="41"/>
  <c r="V90" i="41"/>
  <c r="V87" i="41"/>
  <c r="V84" i="41"/>
  <c r="V81" i="41"/>
  <c r="V78" i="41"/>
  <c r="V75" i="41"/>
  <c r="V72" i="41"/>
  <c r="V69" i="41"/>
  <c r="V66" i="41"/>
  <c r="V63" i="41"/>
  <c r="V60" i="41"/>
  <c r="V57" i="41"/>
  <c r="V54" i="41"/>
  <c r="V51" i="41"/>
  <c r="V48" i="41"/>
  <c r="V45" i="41"/>
  <c r="V42" i="41"/>
  <c r="V39" i="41"/>
  <c r="V36" i="41"/>
  <c r="V33" i="41"/>
  <c r="V30" i="41"/>
  <c r="V27" i="41"/>
  <c r="V24" i="41"/>
  <c r="V21" i="41"/>
  <c r="V18" i="41"/>
  <c r="V15" i="41"/>
  <c r="V12" i="41"/>
  <c r="V6" i="41"/>
  <c r="V97" i="41"/>
  <c r="V94" i="41"/>
  <c r="V91" i="41"/>
  <c r="V88" i="41"/>
  <c r="V85" i="41"/>
  <c r="V82" i="41"/>
  <c r="V79" i="41"/>
  <c r="V76" i="41"/>
  <c r="V73" i="41"/>
  <c r="V70" i="41"/>
  <c r="V67" i="41"/>
  <c r="V64" i="41"/>
  <c r="V61" i="41"/>
  <c r="V58" i="41"/>
  <c r="V55" i="41"/>
  <c r="V52" i="41"/>
  <c r="V49" i="41"/>
  <c r="V46" i="41"/>
  <c r="V43" i="41"/>
  <c r="V40" i="41"/>
  <c r="V37" i="41"/>
  <c r="V34" i="41"/>
  <c r="V31" i="41"/>
  <c r="V28" i="41"/>
  <c r="V25" i="41"/>
  <c r="V22" i="41"/>
  <c r="V19" i="41"/>
  <c r="V16" i="41"/>
  <c r="V13" i="41"/>
  <c r="V8" i="41"/>
  <c r="V7" i="41"/>
  <c r="V98" i="41"/>
  <c r="V95" i="41"/>
  <c r="V92" i="41"/>
  <c r="V89" i="41"/>
  <c r="V86" i="41"/>
  <c r="V83" i="41"/>
  <c r="V80" i="41"/>
  <c r="V77" i="41"/>
  <c r="V74" i="41"/>
  <c r="V71" i="41"/>
  <c r="V68" i="41"/>
  <c r="V65" i="41"/>
  <c r="V62" i="41"/>
  <c r="V59" i="41"/>
  <c r="V56" i="41"/>
  <c r="V53" i="41"/>
  <c r="V50" i="41"/>
  <c r="V47" i="41"/>
  <c r="V44" i="41"/>
  <c r="V41" i="41"/>
  <c r="V38" i="41"/>
  <c r="V35" i="41"/>
  <c r="V32" i="41"/>
  <c r="V29" i="41"/>
  <c r="V26" i="41"/>
  <c r="V23" i="41"/>
  <c r="V20" i="41"/>
  <c r="V17" i="41"/>
  <c r="V14" i="41"/>
  <c r="V10" i="41"/>
  <c r="V5" i="41"/>
  <c r="H15" i="42"/>
  <c r="I15" i="42" s="1"/>
  <c r="J15" i="42" s="1"/>
  <c r="H24" i="42"/>
  <c r="I24" i="42" s="1"/>
  <c r="J24" i="42" s="1"/>
  <c r="H33" i="42"/>
  <c r="I33" i="42" s="1"/>
  <c r="J33" i="42" s="1"/>
  <c r="H42" i="42"/>
  <c r="I42" i="42" s="1"/>
  <c r="J42" i="42" s="1"/>
  <c r="H51" i="42"/>
  <c r="I51" i="42" s="1"/>
  <c r="J51" i="42" s="1"/>
  <c r="H60" i="42"/>
  <c r="I60" i="42" s="1"/>
  <c r="J60" i="42" s="1"/>
  <c r="H69" i="42"/>
  <c r="I69" i="42" s="1"/>
  <c r="J69" i="42" s="1"/>
  <c r="H78" i="42"/>
  <c r="I78" i="42" s="1"/>
  <c r="J78" i="42" s="1"/>
  <c r="H87" i="42"/>
  <c r="I87" i="42" s="1"/>
  <c r="J87" i="42" s="1"/>
  <c r="H4" i="43"/>
  <c r="I4" i="43" s="1"/>
  <c r="J4" i="43" s="1"/>
  <c r="K4" i="43" s="1"/>
  <c r="H42" i="43"/>
  <c r="I42" i="43" s="1"/>
  <c r="J42" i="43" s="1"/>
  <c r="H63" i="43"/>
  <c r="I63" i="43" s="1"/>
  <c r="J63" i="43" s="1"/>
  <c r="M9" i="34"/>
  <c r="U9" i="34" s="1"/>
  <c r="M15" i="34"/>
  <c r="U15" i="34" s="1"/>
  <c r="M21" i="34"/>
  <c r="U21" i="34" s="1"/>
  <c r="M27" i="34"/>
  <c r="U27" i="34" s="1"/>
  <c r="M33" i="34"/>
  <c r="U33" i="34" s="1"/>
  <c r="M39" i="34"/>
  <c r="U39" i="34" s="1"/>
  <c r="M45" i="34"/>
  <c r="U45" i="34" s="1"/>
  <c r="M51" i="34"/>
  <c r="U51" i="34" s="1"/>
  <c r="M57" i="34"/>
  <c r="U57" i="34" s="1"/>
  <c r="M63" i="34"/>
  <c r="U63" i="34" s="1"/>
  <c r="M69" i="34"/>
  <c r="U69" i="34" s="1"/>
  <c r="M75" i="34"/>
  <c r="U75" i="34" s="1"/>
  <c r="M81" i="34"/>
  <c r="U81" i="34" s="1"/>
  <c r="M6" i="35"/>
  <c r="U6" i="35" s="1"/>
  <c r="M12" i="35"/>
  <c r="U12" i="35" s="1"/>
  <c r="M18" i="35"/>
  <c r="U18" i="35" s="1"/>
  <c r="M24" i="35"/>
  <c r="U24" i="35" s="1"/>
  <c r="M30" i="35"/>
  <c r="U30" i="35" s="1"/>
  <c r="M36" i="35"/>
  <c r="U36" i="35" s="1"/>
  <c r="M42" i="35"/>
  <c r="U42" i="35" s="1"/>
  <c r="M48" i="35"/>
  <c r="U48" i="35" s="1"/>
  <c r="M54" i="35"/>
  <c r="U54" i="35" s="1"/>
  <c r="M60" i="35"/>
  <c r="U60" i="35" s="1"/>
  <c r="M66" i="35"/>
  <c r="U66" i="35" s="1"/>
  <c r="M72" i="35"/>
  <c r="U72" i="35" s="1"/>
  <c r="R6" i="35"/>
  <c r="R12" i="35"/>
  <c r="R15" i="35"/>
  <c r="R18" i="35"/>
  <c r="R21" i="35"/>
  <c r="R24" i="35"/>
  <c r="R27" i="35"/>
  <c r="R30" i="35"/>
  <c r="R33" i="35"/>
  <c r="R36" i="35"/>
  <c r="R39" i="35"/>
  <c r="R42" i="35"/>
  <c r="R45" i="35"/>
  <c r="R48" i="35"/>
  <c r="R51" i="35"/>
  <c r="R54" i="35"/>
  <c r="R57" i="35"/>
  <c r="R60" i="35"/>
  <c r="R63" i="35"/>
  <c r="R66" i="35"/>
  <c r="R69" i="35"/>
  <c r="R72" i="35"/>
  <c r="R75" i="35"/>
  <c r="M5" i="36"/>
  <c r="U5" i="36" s="1"/>
  <c r="M11" i="36"/>
  <c r="U11" i="36" s="1"/>
  <c r="M17" i="36"/>
  <c r="U17" i="36" s="1"/>
  <c r="M23" i="36"/>
  <c r="U23" i="36" s="1"/>
  <c r="M29" i="36"/>
  <c r="U29" i="36" s="1"/>
  <c r="M35" i="36"/>
  <c r="U35" i="36" s="1"/>
  <c r="M41" i="36"/>
  <c r="U41" i="36" s="1"/>
  <c r="M47" i="36"/>
  <c r="U47" i="36" s="1"/>
  <c r="M53" i="36"/>
  <c r="U53" i="36" s="1"/>
  <c r="M59" i="36"/>
  <c r="U59" i="36" s="1"/>
  <c r="V6" i="36"/>
  <c r="V12" i="36"/>
  <c r="V15" i="36"/>
  <c r="V18" i="36"/>
  <c r="V21" i="36"/>
  <c r="V24" i="36"/>
  <c r="V27" i="36"/>
  <c r="V30" i="36"/>
  <c r="V33" i="36"/>
  <c r="V36" i="36"/>
  <c r="V39" i="36"/>
  <c r="V42" i="36"/>
  <c r="V45" i="36"/>
  <c r="V48" i="36"/>
  <c r="V51" i="36"/>
  <c r="V54" i="36"/>
  <c r="V57" i="36"/>
  <c r="V60" i="36"/>
  <c r="V63" i="36"/>
  <c r="V66" i="36"/>
  <c r="M6" i="37"/>
  <c r="U6" i="37" s="1"/>
  <c r="M12" i="37"/>
  <c r="U12" i="37" s="1"/>
  <c r="M18" i="37"/>
  <c r="U18" i="37" s="1"/>
  <c r="M24" i="37"/>
  <c r="U24" i="37" s="1"/>
  <c r="M30" i="37"/>
  <c r="U30" i="37" s="1"/>
  <c r="M36" i="37"/>
  <c r="U36" i="37" s="1"/>
  <c r="M42" i="37"/>
  <c r="U42" i="37" s="1"/>
  <c r="M48" i="37"/>
  <c r="U48" i="37" s="1"/>
  <c r="M54" i="37"/>
  <c r="U54" i="37" s="1"/>
  <c r="M60" i="37"/>
  <c r="U60" i="37" s="1"/>
  <c r="M66" i="37"/>
  <c r="U66" i="37" s="1"/>
  <c r="M72" i="37"/>
  <c r="U72" i="37" s="1"/>
  <c r="M78" i="37"/>
  <c r="U78" i="37" s="1"/>
  <c r="M84" i="37"/>
  <c r="U84" i="37" s="1"/>
  <c r="M90" i="37"/>
  <c r="U90" i="37" s="1"/>
  <c r="H98" i="37"/>
  <c r="I98" i="37" s="1"/>
  <c r="J98" i="37" s="1"/>
  <c r="H4" i="38"/>
  <c r="I4" i="38" s="1"/>
  <c r="J4" i="38" s="1"/>
  <c r="K4" i="38" s="1"/>
  <c r="M6" i="38"/>
  <c r="U6" i="38" s="1"/>
  <c r="M13" i="38"/>
  <c r="U13" i="38" s="1"/>
  <c r="M20" i="38"/>
  <c r="U20" i="38" s="1"/>
  <c r="M27" i="38"/>
  <c r="U27" i="38" s="1"/>
  <c r="M34" i="38"/>
  <c r="U34" i="38" s="1"/>
  <c r="M42" i="38"/>
  <c r="U42" i="38" s="1"/>
  <c r="M49" i="38"/>
  <c r="U49" i="38" s="1"/>
  <c r="M56" i="38"/>
  <c r="U56" i="38" s="1"/>
  <c r="M63" i="38"/>
  <c r="U63" i="38" s="1"/>
  <c r="M70" i="38"/>
  <c r="U70" i="38" s="1"/>
  <c r="M78" i="38"/>
  <c r="U78" i="38" s="1"/>
  <c r="M85" i="38"/>
  <c r="U85" i="38" s="1"/>
  <c r="V87" i="38"/>
  <c r="V84" i="38"/>
  <c r="V81" i="38"/>
  <c r="V78" i="38"/>
  <c r="V75" i="38"/>
  <c r="V72" i="38"/>
  <c r="V69" i="38"/>
  <c r="V66" i="38"/>
  <c r="V63" i="38"/>
  <c r="V60" i="38"/>
  <c r="V57" i="38"/>
  <c r="V54" i="38"/>
  <c r="V51" i="38"/>
  <c r="V48" i="38"/>
  <c r="V45" i="38"/>
  <c r="V42" i="38"/>
  <c r="V39" i="38"/>
  <c r="V36" i="38"/>
  <c r="V33" i="38"/>
  <c r="V88" i="38"/>
  <c r="V85" i="38"/>
  <c r="V82" i="38"/>
  <c r="V79" i="38"/>
  <c r="V76" i="38"/>
  <c r="V73" i="38"/>
  <c r="V70" i="38"/>
  <c r="V67" i="38"/>
  <c r="V64" i="38"/>
  <c r="V61" i="38"/>
  <c r="V58" i="38"/>
  <c r="V55" i="38"/>
  <c r="V52" i="38"/>
  <c r="V49" i="38"/>
  <c r="V46" i="38"/>
  <c r="V43" i="38"/>
  <c r="V40" i="38"/>
  <c r="V37" i="38"/>
  <c r="V34" i="38"/>
  <c r="V31" i="38"/>
  <c r="V28" i="38"/>
  <c r="V25" i="38"/>
  <c r="V22" i="38"/>
  <c r="V19" i="38"/>
  <c r="V16" i="38"/>
  <c r="V13" i="38"/>
  <c r="V8" i="38"/>
  <c r="V7" i="38"/>
  <c r="H14" i="38"/>
  <c r="I14" i="38" s="1"/>
  <c r="J14" i="38" s="1"/>
  <c r="R17" i="38"/>
  <c r="H18" i="38"/>
  <c r="I18" i="38" s="1"/>
  <c r="J18" i="38" s="1"/>
  <c r="H23" i="38"/>
  <c r="I23" i="38" s="1"/>
  <c r="J23" i="38" s="1"/>
  <c r="R26" i="38"/>
  <c r="H27" i="38"/>
  <c r="I27" i="38" s="1"/>
  <c r="J27" i="38" s="1"/>
  <c r="R33" i="38"/>
  <c r="V35" i="38"/>
  <c r="V44" i="38"/>
  <c r="V53" i="38"/>
  <c r="V62" i="38"/>
  <c r="V71" i="38"/>
  <c r="V80" i="38"/>
  <c r="V89" i="38"/>
  <c r="M18" i="39"/>
  <c r="U18" i="39" s="1"/>
  <c r="M36" i="39"/>
  <c r="U36" i="39" s="1"/>
  <c r="M54" i="39"/>
  <c r="U54" i="39" s="1"/>
  <c r="M72" i="39"/>
  <c r="U72" i="39" s="1"/>
  <c r="H9" i="39"/>
  <c r="I9" i="39" s="1"/>
  <c r="J9" i="39" s="1"/>
  <c r="H15" i="39"/>
  <c r="I15" i="39" s="1"/>
  <c r="J15" i="39" s="1"/>
  <c r="H24" i="39"/>
  <c r="I24" i="39" s="1"/>
  <c r="J24" i="39" s="1"/>
  <c r="H33" i="39"/>
  <c r="I33" i="39" s="1"/>
  <c r="J33" i="39" s="1"/>
  <c r="H42" i="39"/>
  <c r="I42" i="39" s="1"/>
  <c r="J42" i="39" s="1"/>
  <c r="H51" i="39"/>
  <c r="I51" i="39" s="1"/>
  <c r="J51" i="39" s="1"/>
  <c r="H60" i="39"/>
  <c r="I60" i="39" s="1"/>
  <c r="J60" i="39" s="1"/>
  <c r="H69" i="39"/>
  <c r="I69" i="39" s="1"/>
  <c r="J69" i="39" s="1"/>
  <c r="H78" i="39"/>
  <c r="I78" i="39" s="1"/>
  <c r="J78" i="39" s="1"/>
  <c r="H15" i="40"/>
  <c r="I15" i="40" s="1"/>
  <c r="J15" i="40" s="1"/>
  <c r="H18" i="40"/>
  <c r="I18" i="40" s="1"/>
  <c r="J18" i="40" s="1"/>
  <c r="H28" i="40"/>
  <c r="I28" i="40" s="1"/>
  <c r="J28" i="40" s="1"/>
  <c r="H31" i="40"/>
  <c r="I31" i="40" s="1"/>
  <c r="J31" i="40" s="1"/>
  <c r="H51" i="40"/>
  <c r="I51" i="40" s="1"/>
  <c r="J51" i="40" s="1"/>
  <c r="H54" i="40"/>
  <c r="I54" i="40" s="1"/>
  <c r="J54" i="40" s="1"/>
  <c r="H64" i="40"/>
  <c r="I64" i="40" s="1"/>
  <c r="J64" i="40" s="1"/>
  <c r="H67" i="40"/>
  <c r="I67" i="40" s="1"/>
  <c r="J67" i="40" s="1"/>
  <c r="V4" i="41"/>
  <c r="Y4" i="41" s="1"/>
  <c r="H12" i="41"/>
  <c r="I12" i="41" s="1"/>
  <c r="J12" i="41" s="1"/>
  <c r="H15" i="41"/>
  <c r="I15" i="41" s="1"/>
  <c r="J15" i="41" s="1"/>
  <c r="H18" i="41"/>
  <c r="I18" i="41" s="1"/>
  <c r="J18" i="41" s="1"/>
  <c r="H21" i="41"/>
  <c r="I21" i="41" s="1"/>
  <c r="J21" i="41" s="1"/>
  <c r="H24" i="41"/>
  <c r="I24" i="41" s="1"/>
  <c r="J24" i="41" s="1"/>
  <c r="H27" i="41"/>
  <c r="I27" i="41" s="1"/>
  <c r="J27" i="41" s="1"/>
  <c r="H30" i="41"/>
  <c r="I30" i="41" s="1"/>
  <c r="J30" i="41" s="1"/>
  <c r="H33" i="41"/>
  <c r="I33" i="41" s="1"/>
  <c r="J33" i="41" s="1"/>
  <c r="H36" i="41"/>
  <c r="I36" i="41" s="1"/>
  <c r="J36" i="41" s="1"/>
  <c r="H39" i="41"/>
  <c r="I39" i="41" s="1"/>
  <c r="J39" i="41" s="1"/>
  <c r="H42" i="41"/>
  <c r="I42" i="41" s="1"/>
  <c r="J42" i="41" s="1"/>
  <c r="H45" i="41"/>
  <c r="I45" i="41" s="1"/>
  <c r="J45" i="41" s="1"/>
  <c r="H48" i="41"/>
  <c r="I48" i="41" s="1"/>
  <c r="J48" i="41" s="1"/>
  <c r="H51" i="41"/>
  <c r="I51" i="41" s="1"/>
  <c r="J51" i="41" s="1"/>
  <c r="H54" i="41"/>
  <c r="I54" i="41" s="1"/>
  <c r="J54" i="41" s="1"/>
  <c r="H57" i="41"/>
  <c r="I57" i="41" s="1"/>
  <c r="J57" i="41" s="1"/>
  <c r="H60" i="41"/>
  <c r="I60" i="41" s="1"/>
  <c r="J60" i="41" s="1"/>
  <c r="H63" i="41"/>
  <c r="I63" i="41" s="1"/>
  <c r="J63" i="41" s="1"/>
  <c r="H66" i="41"/>
  <c r="I66" i="41" s="1"/>
  <c r="J66" i="41" s="1"/>
  <c r="H69" i="41"/>
  <c r="I69" i="41" s="1"/>
  <c r="J69" i="41" s="1"/>
  <c r="H72" i="41"/>
  <c r="I72" i="41" s="1"/>
  <c r="J72" i="41" s="1"/>
  <c r="H75" i="41"/>
  <c r="I75" i="41" s="1"/>
  <c r="J75" i="41" s="1"/>
  <c r="H78" i="41"/>
  <c r="I78" i="41" s="1"/>
  <c r="J78" i="41" s="1"/>
  <c r="H81" i="41"/>
  <c r="I81" i="41" s="1"/>
  <c r="J81" i="41" s="1"/>
  <c r="H84" i="41"/>
  <c r="I84" i="41" s="1"/>
  <c r="J84" i="41" s="1"/>
  <c r="H87" i="41"/>
  <c r="I87" i="41" s="1"/>
  <c r="J87" i="41" s="1"/>
  <c r="H90" i="41"/>
  <c r="I90" i="41" s="1"/>
  <c r="J90" i="41" s="1"/>
  <c r="H93" i="41"/>
  <c r="I93" i="41" s="1"/>
  <c r="J93" i="41" s="1"/>
  <c r="H96" i="41"/>
  <c r="I96" i="41" s="1"/>
  <c r="J96" i="41" s="1"/>
  <c r="H9" i="42"/>
  <c r="I9" i="42" s="1"/>
  <c r="J9" i="42" s="1"/>
  <c r="R3" i="43"/>
  <c r="H7" i="43"/>
  <c r="I7" i="43" s="1"/>
  <c r="J7" i="43" s="1"/>
  <c r="H15" i="43"/>
  <c r="I15" i="43" s="1"/>
  <c r="J15" i="43" s="1"/>
  <c r="H24" i="43"/>
  <c r="I24" i="43" s="1"/>
  <c r="J24" i="43" s="1"/>
  <c r="H33" i="43"/>
  <c r="I33" i="43" s="1"/>
  <c r="J33" i="43" s="1"/>
  <c r="P3" i="39"/>
  <c r="AF3" i="39" s="1"/>
  <c r="AO3" i="39" s="1"/>
  <c r="H7" i="39"/>
  <c r="I7" i="39" s="1"/>
  <c r="J7" i="39" s="1"/>
  <c r="H8" i="39"/>
  <c r="I8" i="39" s="1"/>
  <c r="J8" i="39" s="1"/>
  <c r="H13" i="39"/>
  <c r="I13" i="39" s="1"/>
  <c r="J13" i="39" s="1"/>
  <c r="H16" i="39"/>
  <c r="I16" i="39" s="1"/>
  <c r="J16" i="39" s="1"/>
  <c r="H19" i="39"/>
  <c r="I19" i="39" s="1"/>
  <c r="J19" i="39" s="1"/>
  <c r="H22" i="39"/>
  <c r="I22" i="39" s="1"/>
  <c r="J22" i="39" s="1"/>
  <c r="H25" i="39"/>
  <c r="I25" i="39" s="1"/>
  <c r="J25" i="39" s="1"/>
  <c r="H28" i="39"/>
  <c r="I28" i="39" s="1"/>
  <c r="J28" i="39" s="1"/>
  <c r="H31" i="39"/>
  <c r="I31" i="39" s="1"/>
  <c r="J31" i="39" s="1"/>
  <c r="H34" i="39"/>
  <c r="I34" i="39" s="1"/>
  <c r="J34" i="39" s="1"/>
  <c r="H37" i="39"/>
  <c r="I37" i="39" s="1"/>
  <c r="J37" i="39" s="1"/>
  <c r="H40" i="39"/>
  <c r="I40" i="39" s="1"/>
  <c r="J40" i="39" s="1"/>
  <c r="R4" i="40"/>
  <c r="AH4" i="40" s="1"/>
  <c r="R10" i="40"/>
  <c r="R14" i="40"/>
  <c r="R17" i="40"/>
  <c r="R20" i="40"/>
  <c r="R23" i="40"/>
  <c r="R26" i="40"/>
  <c r="R29" i="40"/>
  <c r="R32" i="40"/>
  <c r="R35" i="40"/>
  <c r="R38" i="40"/>
  <c r="R41" i="40"/>
  <c r="R44" i="40"/>
  <c r="R47" i="40"/>
  <c r="R50" i="40"/>
  <c r="R53" i="40"/>
  <c r="R56" i="40"/>
  <c r="R59" i="40"/>
  <c r="R62" i="40"/>
  <c r="R65" i="40"/>
  <c r="R68" i="40"/>
  <c r="M5" i="41"/>
  <c r="U5" i="41" s="1"/>
  <c r="M11" i="41"/>
  <c r="U11" i="41" s="1"/>
  <c r="M17" i="41"/>
  <c r="U17" i="41" s="1"/>
  <c r="M23" i="41"/>
  <c r="U23" i="41" s="1"/>
  <c r="M29" i="41"/>
  <c r="U29" i="41" s="1"/>
  <c r="M35" i="41"/>
  <c r="U35" i="41" s="1"/>
  <c r="M41" i="41"/>
  <c r="U41" i="41" s="1"/>
  <c r="M47" i="41"/>
  <c r="U47" i="41" s="1"/>
  <c r="M53" i="41"/>
  <c r="U53" i="41" s="1"/>
  <c r="M59" i="41"/>
  <c r="U59" i="41" s="1"/>
  <c r="M65" i="41"/>
  <c r="U65" i="41" s="1"/>
  <c r="M71" i="41"/>
  <c r="U71" i="41" s="1"/>
  <c r="M77" i="41"/>
  <c r="U77" i="41" s="1"/>
  <c r="M83" i="41"/>
  <c r="U83" i="41" s="1"/>
  <c r="M89" i="41"/>
  <c r="U89" i="41" s="1"/>
  <c r="M95" i="41"/>
  <c r="U95" i="41" s="1"/>
  <c r="M9" i="42"/>
  <c r="U9" i="42" s="1"/>
  <c r="M15" i="42"/>
  <c r="U15" i="42" s="1"/>
  <c r="M21" i="42"/>
  <c r="U21" i="42" s="1"/>
  <c r="M27" i="42"/>
  <c r="U27" i="42" s="1"/>
  <c r="M33" i="42"/>
  <c r="U33" i="42" s="1"/>
  <c r="M39" i="42"/>
  <c r="U39" i="42" s="1"/>
  <c r="M45" i="42"/>
  <c r="U45" i="42" s="1"/>
  <c r="M51" i="42"/>
  <c r="U51" i="42" s="1"/>
  <c r="M57" i="42"/>
  <c r="U57" i="42" s="1"/>
  <c r="M63" i="42"/>
  <c r="U63" i="42" s="1"/>
  <c r="M69" i="42"/>
  <c r="U69" i="42" s="1"/>
  <c r="M75" i="42"/>
  <c r="U75" i="42" s="1"/>
  <c r="M81" i="42"/>
  <c r="U81" i="42" s="1"/>
  <c r="M87" i="42"/>
  <c r="U87" i="42" s="1"/>
  <c r="Y4" i="43"/>
  <c r="V58" i="43"/>
  <c r="V67" i="43"/>
  <c r="V76" i="43"/>
  <c r="V79" i="43"/>
  <c r="M10" i="44"/>
  <c r="U10" i="44" s="1"/>
  <c r="M20" i="44"/>
  <c r="U20" i="44" s="1"/>
  <c r="M28" i="44"/>
  <c r="U28" i="44" s="1"/>
  <c r="M38" i="44"/>
  <c r="U38" i="44" s="1"/>
  <c r="M46" i="44"/>
  <c r="U46" i="44" s="1"/>
  <c r="M56" i="44"/>
  <c r="U56" i="44" s="1"/>
  <c r="H7" i="44"/>
  <c r="I7" i="44" s="1"/>
  <c r="J7" i="44" s="1"/>
  <c r="H13" i="44"/>
  <c r="I13" i="44" s="1"/>
  <c r="J13" i="44" s="1"/>
  <c r="R18" i="44"/>
  <c r="R19" i="44"/>
  <c r="H22" i="44"/>
  <c r="I22" i="44" s="1"/>
  <c r="J22" i="44" s="1"/>
  <c r="H42" i="44"/>
  <c r="I42" i="44" s="1"/>
  <c r="J42" i="44" s="1"/>
  <c r="R47" i="44"/>
  <c r="R48" i="44"/>
  <c r="H50" i="44"/>
  <c r="I50" i="44" s="1"/>
  <c r="J50" i="44" s="1"/>
  <c r="H51" i="44"/>
  <c r="I51" i="44" s="1"/>
  <c r="J51" i="44" s="1"/>
  <c r="R56" i="44"/>
  <c r="R57" i="44"/>
  <c r="H59" i="44"/>
  <c r="I59" i="44" s="1"/>
  <c r="J59" i="44" s="1"/>
  <c r="H60" i="44"/>
  <c r="I60" i="44" s="1"/>
  <c r="J60" i="44" s="1"/>
  <c r="H22" i="45"/>
  <c r="I22" i="45" s="1"/>
  <c r="J22" i="45" s="1"/>
  <c r="H25" i="45"/>
  <c r="I25" i="45" s="1"/>
  <c r="J25" i="45" s="1"/>
  <c r="H36" i="45"/>
  <c r="I36" i="45" s="1"/>
  <c r="J36" i="45" s="1"/>
  <c r="H40" i="45"/>
  <c r="I40" i="45" s="1"/>
  <c r="J40" i="45" s="1"/>
  <c r="H74" i="45"/>
  <c r="I74" i="45" s="1"/>
  <c r="J74" i="45" s="1"/>
  <c r="H87" i="45"/>
  <c r="I87" i="45" s="1"/>
  <c r="J87" i="45" s="1"/>
  <c r="H94" i="45"/>
  <c r="I94" i="45" s="1"/>
  <c r="J94" i="45" s="1"/>
  <c r="H10" i="46"/>
  <c r="I10" i="46" s="1"/>
  <c r="J10" i="46" s="1"/>
  <c r="H14" i="46"/>
  <c r="I14" i="46" s="1"/>
  <c r="J14" i="46" s="1"/>
  <c r="H15" i="46"/>
  <c r="I15" i="46" s="1"/>
  <c r="J15" i="46" s="1"/>
  <c r="H11" i="43"/>
  <c r="I11" i="43" s="1"/>
  <c r="J11" i="43" s="1"/>
  <c r="M65" i="44"/>
  <c r="U65" i="44" s="1"/>
  <c r="M59" i="44"/>
  <c r="U59" i="44" s="1"/>
  <c r="M53" i="44"/>
  <c r="U53" i="44" s="1"/>
  <c r="M47" i="44"/>
  <c r="U47" i="44" s="1"/>
  <c r="M41" i="44"/>
  <c r="U41" i="44" s="1"/>
  <c r="M35" i="44"/>
  <c r="U35" i="44" s="1"/>
  <c r="M29" i="44"/>
  <c r="U29" i="44" s="1"/>
  <c r="M23" i="44"/>
  <c r="U23" i="44" s="1"/>
  <c r="M17" i="44"/>
  <c r="U17" i="44" s="1"/>
  <c r="M11" i="44"/>
  <c r="U11" i="44" s="1"/>
  <c r="M5" i="44"/>
  <c r="U5" i="44" s="1"/>
  <c r="M67" i="44"/>
  <c r="U67" i="44" s="1"/>
  <c r="M61" i="44"/>
  <c r="U61" i="44" s="1"/>
  <c r="M55" i="44"/>
  <c r="U55" i="44" s="1"/>
  <c r="M49" i="44"/>
  <c r="U49" i="44" s="1"/>
  <c r="M43" i="44"/>
  <c r="U43" i="44" s="1"/>
  <c r="M37" i="44"/>
  <c r="U37" i="44" s="1"/>
  <c r="M31" i="44"/>
  <c r="U31" i="44" s="1"/>
  <c r="M25" i="44"/>
  <c r="U25" i="44" s="1"/>
  <c r="M19" i="44"/>
  <c r="U19" i="44" s="1"/>
  <c r="M13" i="44"/>
  <c r="U13" i="44" s="1"/>
  <c r="M7" i="44"/>
  <c r="U7" i="44" s="1"/>
  <c r="M12" i="44"/>
  <c r="U12" i="44" s="1"/>
  <c r="M21" i="44"/>
  <c r="U21" i="44" s="1"/>
  <c r="M30" i="44"/>
  <c r="U30" i="44" s="1"/>
  <c r="M39" i="44"/>
  <c r="U39" i="44" s="1"/>
  <c r="M48" i="44"/>
  <c r="U48" i="44" s="1"/>
  <c r="M57" i="44"/>
  <c r="U57" i="44" s="1"/>
  <c r="M66" i="44"/>
  <c r="U66" i="44" s="1"/>
  <c r="H8" i="44"/>
  <c r="I8" i="44" s="1"/>
  <c r="J8" i="44" s="1"/>
  <c r="H10" i="44"/>
  <c r="I10" i="44" s="1"/>
  <c r="J10" i="44" s="1"/>
  <c r="H20" i="44"/>
  <c r="I20" i="44" s="1"/>
  <c r="J20" i="44" s="1"/>
  <c r="H43" i="44"/>
  <c r="I43" i="44" s="1"/>
  <c r="J43" i="44" s="1"/>
  <c r="H52" i="44"/>
  <c r="I52" i="44" s="1"/>
  <c r="J52" i="44" s="1"/>
  <c r="H61" i="44"/>
  <c r="I61" i="44" s="1"/>
  <c r="J61" i="44" s="1"/>
  <c r="H68" i="45"/>
  <c r="I68" i="45" s="1"/>
  <c r="J68" i="45" s="1"/>
  <c r="H88" i="45"/>
  <c r="I88" i="45" s="1"/>
  <c r="J88" i="45" s="1"/>
  <c r="H4" i="46"/>
  <c r="I4" i="46" s="1"/>
  <c r="J4" i="46" s="1"/>
  <c r="K4" i="46" s="1"/>
  <c r="H4" i="47"/>
  <c r="I4" i="47" s="1"/>
  <c r="J4" i="47" s="1"/>
  <c r="K4" i="47" s="1"/>
  <c r="K5" i="49"/>
  <c r="R3" i="39"/>
  <c r="R5" i="39"/>
  <c r="R11" i="39"/>
  <c r="V5" i="40"/>
  <c r="R7" i="40"/>
  <c r="R8" i="40"/>
  <c r="V11" i="40"/>
  <c r="R13" i="40"/>
  <c r="R16" i="40"/>
  <c r="R19" i="40"/>
  <c r="R22" i="40"/>
  <c r="R25" i="40"/>
  <c r="R28" i="40"/>
  <c r="R31" i="40"/>
  <c r="R34" i="40"/>
  <c r="R37" i="40"/>
  <c r="R40" i="40"/>
  <c r="R43" i="40"/>
  <c r="R46" i="40"/>
  <c r="R49" i="40"/>
  <c r="R52" i="40"/>
  <c r="R55" i="40"/>
  <c r="R58" i="40"/>
  <c r="R61" i="40"/>
  <c r="R64" i="40"/>
  <c r="R67" i="40"/>
  <c r="AH3" i="41"/>
  <c r="AQ3" i="41" s="1"/>
  <c r="M7" i="41"/>
  <c r="U7" i="41" s="1"/>
  <c r="M13" i="41"/>
  <c r="U13" i="41" s="1"/>
  <c r="M19" i="41"/>
  <c r="U19" i="41" s="1"/>
  <c r="M25" i="41"/>
  <c r="U25" i="41" s="1"/>
  <c r="M31" i="41"/>
  <c r="U31" i="41" s="1"/>
  <c r="M37" i="41"/>
  <c r="U37" i="41" s="1"/>
  <c r="M43" i="41"/>
  <c r="U43" i="41" s="1"/>
  <c r="M49" i="41"/>
  <c r="U49" i="41" s="1"/>
  <c r="M55" i="41"/>
  <c r="U55" i="41" s="1"/>
  <c r="M61" i="41"/>
  <c r="U61" i="41" s="1"/>
  <c r="M67" i="41"/>
  <c r="U67" i="41" s="1"/>
  <c r="M73" i="41"/>
  <c r="U73" i="41" s="1"/>
  <c r="M79" i="41"/>
  <c r="U79" i="41" s="1"/>
  <c r="M85" i="41"/>
  <c r="U85" i="41" s="1"/>
  <c r="M91" i="41"/>
  <c r="U91" i="41" s="1"/>
  <c r="M97" i="41"/>
  <c r="U97" i="41" s="1"/>
  <c r="M5" i="42"/>
  <c r="U5" i="42" s="1"/>
  <c r="M11" i="42"/>
  <c r="U11" i="42" s="1"/>
  <c r="M17" i="42"/>
  <c r="U17" i="42" s="1"/>
  <c r="M23" i="42"/>
  <c r="U23" i="42" s="1"/>
  <c r="M29" i="42"/>
  <c r="U29" i="42" s="1"/>
  <c r="M35" i="42"/>
  <c r="U35" i="42" s="1"/>
  <c r="M41" i="42"/>
  <c r="U41" i="42" s="1"/>
  <c r="M47" i="42"/>
  <c r="U47" i="42" s="1"/>
  <c r="M53" i="42"/>
  <c r="U53" i="42" s="1"/>
  <c r="M59" i="42"/>
  <c r="U59" i="42" s="1"/>
  <c r="M65" i="42"/>
  <c r="U65" i="42" s="1"/>
  <c r="M71" i="42"/>
  <c r="U71" i="42" s="1"/>
  <c r="M77" i="42"/>
  <c r="U77" i="42" s="1"/>
  <c r="M83" i="42"/>
  <c r="U83" i="42" s="1"/>
  <c r="M89" i="42"/>
  <c r="U89" i="42" s="1"/>
  <c r="V61" i="43"/>
  <c r="V70" i="43"/>
  <c r="M4" i="44"/>
  <c r="U4" i="44" s="1"/>
  <c r="X4" i="44" s="1"/>
  <c r="AH4" i="44" s="1"/>
  <c r="M14" i="44"/>
  <c r="U14" i="44" s="1"/>
  <c r="M22" i="44"/>
  <c r="U22" i="44" s="1"/>
  <c r="M32" i="44"/>
  <c r="U32" i="44" s="1"/>
  <c r="M40" i="44"/>
  <c r="U40" i="44" s="1"/>
  <c r="M50" i="44"/>
  <c r="U50" i="44" s="1"/>
  <c r="M58" i="44"/>
  <c r="U58" i="44" s="1"/>
  <c r="M68" i="44"/>
  <c r="U68" i="44" s="1"/>
  <c r="R15" i="44"/>
  <c r="R16" i="44"/>
  <c r="H19" i="44"/>
  <c r="I19" i="44" s="1"/>
  <c r="J19" i="44" s="1"/>
  <c r="H24" i="44"/>
  <c r="I24" i="44" s="1"/>
  <c r="J24" i="44" s="1"/>
  <c r="H25" i="44"/>
  <c r="I25" i="44" s="1"/>
  <c r="J25" i="44" s="1"/>
  <c r="H26" i="44"/>
  <c r="I26" i="44" s="1"/>
  <c r="J26" i="44" s="1"/>
  <c r="H27" i="44"/>
  <c r="I27" i="44" s="1"/>
  <c r="J27" i="44" s="1"/>
  <c r="H28" i="44"/>
  <c r="I28" i="44" s="1"/>
  <c r="J28" i="44" s="1"/>
  <c r="H29" i="44"/>
  <c r="I29" i="44" s="1"/>
  <c r="J29" i="44" s="1"/>
  <c r="H30" i="44"/>
  <c r="I30" i="44" s="1"/>
  <c r="J30" i="44" s="1"/>
  <c r="H31" i="44"/>
  <c r="I31" i="44" s="1"/>
  <c r="J31" i="44" s="1"/>
  <c r="H32" i="44"/>
  <c r="I32" i="44" s="1"/>
  <c r="J32" i="44" s="1"/>
  <c r="H33" i="44"/>
  <c r="I33" i="44" s="1"/>
  <c r="J33" i="44" s="1"/>
  <c r="H34" i="44"/>
  <c r="I34" i="44" s="1"/>
  <c r="J34" i="44" s="1"/>
  <c r="H35" i="44"/>
  <c r="I35" i="44" s="1"/>
  <c r="J35" i="44" s="1"/>
  <c r="H36" i="44"/>
  <c r="I36" i="44" s="1"/>
  <c r="J36" i="44" s="1"/>
  <c r="H37" i="44"/>
  <c r="I37" i="44" s="1"/>
  <c r="J37" i="44" s="1"/>
  <c r="H38" i="44"/>
  <c r="I38" i="44" s="1"/>
  <c r="J38" i="44" s="1"/>
  <c r="H39" i="44"/>
  <c r="I39" i="44" s="1"/>
  <c r="J39" i="44" s="1"/>
  <c r="H40" i="44"/>
  <c r="I40" i="44" s="1"/>
  <c r="J40" i="44" s="1"/>
  <c r="H41" i="44"/>
  <c r="I41" i="44" s="1"/>
  <c r="J41" i="44" s="1"/>
  <c r="R42" i="44"/>
  <c r="H44" i="44"/>
  <c r="I44" i="44" s="1"/>
  <c r="J44" i="44" s="1"/>
  <c r="H45" i="44"/>
  <c r="I45" i="44" s="1"/>
  <c r="J45" i="44" s="1"/>
  <c r="R50" i="44"/>
  <c r="R51" i="44"/>
  <c r="H53" i="44"/>
  <c r="I53" i="44" s="1"/>
  <c r="J53" i="44" s="1"/>
  <c r="H54" i="44"/>
  <c r="I54" i="44" s="1"/>
  <c r="J54" i="44" s="1"/>
  <c r="R59" i="44"/>
  <c r="R60" i="44"/>
  <c r="H62" i="44"/>
  <c r="I62" i="44" s="1"/>
  <c r="J62" i="44" s="1"/>
  <c r="H63" i="44"/>
  <c r="I63" i="44" s="1"/>
  <c r="J63" i="44" s="1"/>
  <c r="H13" i="45"/>
  <c r="I13" i="45" s="1"/>
  <c r="J13" i="45" s="1"/>
  <c r="H16" i="45"/>
  <c r="I16" i="45" s="1"/>
  <c r="J16" i="45" s="1"/>
  <c r="H27" i="45"/>
  <c r="I27" i="45" s="1"/>
  <c r="J27" i="45" s="1"/>
  <c r="H56" i="45"/>
  <c r="I56" i="45" s="1"/>
  <c r="J56" i="45" s="1"/>
  <c r="H69" i="45"/>
  <c r="I69" i="45" s="1"/>
  <c r="J69" i="45" s="1"/>
  <c r="H76" i="45"/>
  <c r="I76" i="45" s="1"/>
  <c r="J76" i="45" s="1"/>
  <c r="R4" i="39"/>
  <c r="R10" i="39"/>
  <c r="R14" i="39"/>
  <c r="R17" i="39"/>
  <c r="R20" i="39"/>
  <c r="R23" i="39"/>
  <c r="R26" i="39"/>
  <c r="R29" i="39"/>
  <c r="R32" i="39"/>
  <c r="R35" i="39"/>
  <c r="R38" i="39"/>
  <c r="R41" i="39"/>
  <c r="R44" i="39"/>
  <c r="R47" i="39"/>
  <c r="R50" i="39"/>
  <c r="R53" i="39"/>
  <c r="R56" i="39"/>
  <c r="R59" i="39"/>
  <c r="R62" i="39"/>
  <c r="R65" i="39"/>
  <c r="R68" i="39"/>
  <c r="R71" i="39"/>
  <c r="R74" i="39"/>
  <c r="R77" i="39"/>
  <c r="R3" i="40"/>
  <c r="M7" i="40"/>
  <c r="U7" i="40" s="1"/>
  <c r="M13" i="40"/>
  <c r="U13" i="40" s="1"/>
  <c r="M19" i="40"/>
  <c r="U19" i="40" s="1"/>
  <c r="M25" i="40"/>
  <c r="U25" i="40" s="1"/>
  <c r="M31" i="40"/>
  <c r="U31" i="40" s="1"/>
  <c r="M37" i="40"/>
  <c r="U37" i="40" s="1"/>
  <c r="M43" i="40"/>
  <c r="U43" i="40" s="1"/>
  <c r="M49" i="40"/>
  <c r="U49" i="40" s="1"/>
  <c r="M55" i="40"/>
  <c r="U55" i="40" s="1"/>
  <c r="M61" i="40"/>
  <c r="U61" i="40" s="1"/>
  <c r="M67" i="40"/>
  <c r="U67" i="40" s="1"/>
  <c r="V4" i="40"/>
  <c r="Y4" i="40" s="1"/>
  <c r="Z4" i="40" s="1"/>
  <c r="V10" i="40"/>
  <c r="V14" i="40"/>
  <c r="V17" i="40"/>
  <c r="V20" i="40"/>
  <c r="V23" i="40"/>
  <c r="V26" i="40"/>
  <c r="V29" i="40"/>
  <c r="V32" i="40"/>
  <c r="V35" i="40"/>
  <c r="V38" i="40"/>
  <c r="V41" i="40"/>
  <c r="V44" i="40"/>
  <c r="V47" i="40"/>
  <c r="V50" i="40"/>
  <c r="V53" i="40"/>
  <c r="V56" i="40"/>
  <c r="V59" i="40"/>
  <c r="V62" i="40"/>
  <c r="V65" i="40"/>
  <c r="V68" i="40"/>
  <c r="M8" i="41"/>
  <c r="U8" i="41" s="1"/>
  <c r="M14" i="41"/>
  <c r="U14" i="41" s="1"/>
  <c r="M20" i="41"/>
  <c r="U20" i="41" s="1"/>
  <c r="M26" i="41"/>
  <c r="U26" i="41" s="1"/>
  <c r="M32" i="41"/>
  <c r="U32" i="41" s="1"/>
  <c r="M38" i="41"/>
  <c r="U38" i="41" s="1"/>
  <c r="M44" i="41"/>
  <c r="U44" i="41" s="1"/>
  <c r="M50" i="41"/>
  <c r="U50" i="41" s="1"/>
  <c r="M56" i="41"/>
  <c r="U56" i="41" s="1"/>
  <c r="M62" i="41"/>
  <c r="U62" i="41" s="1"/>
  <c r="M68" i="41"/>
  <c r="U68" i="41" s="1"/>
  <c r="M74" i="41"/>
  <c r="U74" i="41" s="1"/>
  <c r="M80" i="41"/>
  <c r="U80" i="41" s="1"/>
  <c r="M86" i="41"/>
  <c r="U86" i="41" s="1"/>
  <c r="M92" i="41"/>
  <c r="U92" i="41" s="1"/>
  <c r="M98" i="41"/>
  <c r="U98" i="41" s="1"/>
  <c r="M6" i="42"/>
  <c r="U6" i="42" s="1"/>
  <c r="M12" i="42"/>
  <c r="U12" i="42" s="1"/>
  <c r="M18" i="42"/>
  <c r="U18" i="42" s="1"/>
  <c r="M24" i="42"/>
  <c r="U24" i="42" s="1"/>
  <c r="M30" i="42"/>
  <c r="U30" i="42" s="1"/>
  <c r="M36" i="42"/>
  <c r="U36" i="42" s="1"/>
  <c r="M42" i="42"/>
  <c r="U42" i="42" s="1"/>
  <c r="M48" i="42"/>
  <c r="U48" i="42" s="1"/>
  <c r="M54" i="42"/>
  <c r="U54" i="42" s="1"/>
  <c r="M60" i="42"/>
  <c r="U60" i="42" s="1"/>
  <c r="M66" i="42"/>
  <c r="U66" i="42" s="1"/>
  <c r="M72" i="42"/>
  <c r="U72" i="42" s="1"/>
  <c r="M78" i="42"/>
  <c r="U78" i="42" s="1"/>
  <c r="M84" i="42"/>
  <c r="U84" i="42" s="1"/>
  <c r="R10" i="42"/>
  <c r="R14" i="42"/>
  <c r="R17" i="42"/>
  <c r="R20" i="42"/>
  <c r="R23" i="42"/>
  <c r="R26" i="42"/>
  <c r="R29" i="42"/>
  <c r="R32" i="42"/>
  <c r="R35" i="42"/>
  <c r="R38" i="42"/>
  <c r="R41" i="42"/>
  <c r="R44" i="42"/>
  <c r="R47" i="42"/>
  <c r="R50" i="42"/>
  <c r="R53" i="42"/>
  <c r="R56" i="42"/>
  <c r="R59" i="42"/>
  <c r="R62" i="42"/>
  <c r="R65" i="42"/>
  <c r="R68" i="42"/>
  <c r="R71" i="42"/>
  <c r="R74" i="42"/>
  <c r="R77" i="42"/>
  <c r="R80" i="42"/>
  <c r="R83" i="42"/>
  <c r="R86" i="42"/>
  <c r="R89" i="42"/>
  <c r="M7" i="43"/>
  <c r="U7" i="43" s="1"/>
  <c r="M15" i="43"/>
  <c r="U15" i="43" s="1"/>
  <c r="M22" i="43"/>
  <c r="U22" i="43" s="1"/>
  <c r="M29" i="43"/>
  <c r="U29" i="43" s="1"/>
  <c r="M36" i="43"/>
  <c r="U36" i="43" s="1"/>
  <c r="M43" i="43"/>
  <c r="U43" i="43" s="1"/>
  <c r="M51" i="43"/>
  <c r="U51" i="43" s="1"/>
  <c r="M58" i="43"/>
  <c r="U58" i="43" s="1"/>
  <c r="M65" i="43"/>
  <c r="U65" i="43" s="1"/>
  <c r="M72" i="43"/>
  <c r="U72" i="43" s="1"/>
  <c r="V10" i="43"/>
  <c r="V15" i="43"/>
  <c r="H19" i="43"/>
  <c r="I19" i="43" s="1"/>
  <c r="J19" i="43" s="1"/>
  <c r="V20" i="43"/>
  <c r="V24" i="43"/>
  <c r="H28" i="43"/>
  <c r="I28" i="43" s="1"/>
  <c r="J28" i="43" s="1"/>
  <c r="V29" i="43"/>
  <c r="V33" i="43"/>
  <c r="H37" i="43"/>
  <c r="I37" i="43" s="1"/>
  <c r="J37" i="43" s="1"/>
  <c r="V38" i="43"/>
  <c r="V42" i="43"/>
  <c r="H46" i="43"/>
  <c r="I46" i="43" s="1"/>
  <c r="J46" i="43" s="1"/>
  <c r="V47" i="43"/>
  <c r="V51" i="43"/>
  <c r="H55" i="43"/>
  <c r="I55" i="43" s="1"/>
  <c r="J55" i="43" s="1"/>
  <c r="V56" i="43"/>
  <c r="V60" i="43"/>
  <c r="H64" i="43"/>
  <c r="I64" i="43" s="1"/>
  <c r="J64" i="43" s="1"/>
  <c r="V65" i="43"/>
  <c r="V69" i="43"/>
  <c r="H73" i="43"/>
  <c r="I73" i="43" s="1"/>
  <c r="J73" i="43" s="1"/>
  <c r="V74" i="43"/>
  <c r="AE3" i="44"/>
  <c r="M6" i="44"/>
  <c r="U6" i="44" s="1"/>
  <c r="M15" i="44"/>
  <c r="U15" i="44" s="1"/>
  <c r="M24" i="44"/>
  <c r="U24" i="44" s="1"/>
  <c r="M33" i="44"/>
  <c r="U33" i="44" s="1"/>
  <c r="M42" i="44"/>
  <c r="U42" i="44" s="1"/>
  <c r="M51" i="44"/>
  <c r="U51" i="44" s="1"/>
  <c r="M60" i="44"/>
  <c r="U60" i="44" s="1"/>
  <c r="M69" i="44"/>
  <c r="U69" i="44" s="1"/>
  <c r="R14" i="44"/>
  <c r="H17" i="44"/>
  <c r="I17" i="44" s="1"/>
  <c r="J17" i="44" s="1"/>
  <c r="H18" i="44"/>
  <c r="I18" i="44" s="1"/>
  <c r="J18" i="44" s="1"/>
  <c r="H46" i="44"/>
  <c r="I46" i="44" s="1"/>
  <c r="J46" i="44" s="1"/>
  <c r="H55" i="44"/>
  <c r="I55" i="44" s="1"/>
  <c r="J55" i="44" s="1"/>
  <c r="V65" i="44"/>
  <c r="H7" i="45"/>
  <c r="I7" i="45" s="1"/>
  <c r="J7" i="45" s="1"/>
  <c r="H50" i="45"/>
  <c r="I50" i="45" s="1"/>
  <c r="J50" i="45" s="1"/>
  <c r="H70" i="45"/>
  <c r="I70" i="45" s="1"/>
  <c r="J70" i="45" s="1"/>
  <c r="H9" i="46"/>
  <c r="I9" i="46" s="1"/>
  <c r="J9" i="46" s="1"/>
  <c r="H23" i="46"/>
  <c r="I23" i="46" s="1"/>
  <c r="J23" i="46" s="1"/>
  <c r="H24" i="46"/>
  <c r="I24" i="46" s="1"/>
  <c r="J24" i="46" s="1"/>
  <c r="AN3" i="47"/>
  <c r="M9" i="41"/>
  <c r="U9" i="41" s="1"/>
  <c r="M15" i="41"/>
  <c r="U15" i="41" s="1"/>
  <c r="M21" i="41"/>
  <c r="U21" i="41" s="1"/>
  <c r="M27" i="41"/>
  <c r="U27" i="41" s="1"/>
  <c r="M33" i="41"/>
  <c r="U33" i="41" s="1"/>
  <c r="M39" i="41"/>
  <c r="U39" i="41" s="1"/>
  <c r="M45" i="41"/>
  <c r="U45" i="41" s="1"/>
  <c r="M51" i="41"/>
  <c r="U51" i="41" s="1"/>
  <c r="M57" i="41"/>
  <c r="U57" i="41" s="1"/>
  <c r="M63" i="41"/>
  <c r="U63" i="41" s="1"/>
  <c r="M69" i="41"/>
  <c r="U69" i="41" s="1"/>
  <c r="M75" i="41"/>
  <c r="U75" i="41" s="1"/>
  <c r="M81" i="41"/>
  <c r="U81" i="41" s="1"/>
  <c r="M87" i="41"/>
  <c r="U87" i="41" s="1"/>
  <c r="M93" i="41"/>
  <c r="U93" i="41" s="1"/>
  <c r="AH3" i="42"/>
  <c r="AQ3" i="42" s="1"/>
  <c r="AE3" i="43"/>
  <c r="H5" i="43"/>
  <c r="I5" i="43" s="1"/>
  <c r="J5" i="43" s="1"/>
  <c r="H4" i="44"/>
  <c r="I4" i="44" s="1"/>
  <c r="J4" i="44" s="1"/>
  <c r="K4" i="44" s="1"/>
  <c r="M8" i="44"/>
  <c r="U8" i="44" s="1"/>
  <c r="M16" i="44"/>
  <c r="U16" i="44" s="1"/>
  <c r="M26" i="44"/>
  <c r="U26" i="44" s="1"/>
  <c r="M34" i="44"/>
  <c r="U34" i="44" s="1"/>
  <c r="M44" i="44"/>
  <c r="U44" i="44" s="1"/>
  <c r="M52" i="44"/>
  <c r="U52" i="44" s="1"/>
  <c r="M62" i="44"/>
  <c r="U62" i="44" s="1"/>
  <c r="R67" i="44"/>
  <c r="R64" i="44"/>
  <c r="R69" i="44"/>
  <c r="R65" i="44"/>
  <c r="R61" i="44"/>
  <c r="R58" i="44"/>
  <c r="R55" i="44"/>
  <c r="R52" i="44"/>
  <c r="R49" i="44"/>
  <c r="R46" i="44"/>
  <c r="R43" i="44"/>
  <c r="R40" i="44"/>
  <c r="R37" i="44"/>
  <c r="R34" i="44"/>
  <c r="R31" i="44"/>
  <c r="R28" i="44"/>
  <c r="R25" i="44"/>
  <c r="R9" i="44"/>
  <c r="R3" i="44"/>
  <c r="R6" i="44"/>
  <c r="R7" i="44"/>
  <c r="R11" i="44"/>
  <c r="R12" i="44"/>
  <c r="R13" i="44"/>
  <c r="H16" i="44"/>
  <c r="I16" i="44" s="1"/>
  <c r="J16" i="44" s="1"/>
  <c r="R21" i="44"/>
  <c r="R22" i="44"/>
  <c r="R24" i="44"/>
  <c r="R27" i="44"/>
  <c r="R30" i="44"/>
  <c r="R33" i="44"/>
  <c r="R36" i="44"/>
  <c r="R39" i="44"/>
  <c r="R44" i="44"/>
  <c r="R45" i="44"/>
  <c r="H47" i="44"/>
  <c r="I47" i="44" s="1"/>
  <c r="J47" i="44" s="1"/>
  <c r="H48" i="44"/>
  <c r="I48" i="44" s="1"/>
  <c r="J48" i="44" s="1"/>
  <c r="R53" i="44"/>
  <c r="R54" i="44"/>
  <c r="H56" i="44"/>
  <c r="I56" i="44" s="1"/>
  <c r="J56" i="44" s="1"/>
  <c r="H57" i="44"/>
  <c r="I57" i="44" s="1"/>
  <c r="J57" i="44" s="1"/>
  <c r="R62" i="44"/>
  <c r="R63" i="44"/>
  <c r="R68" i="44"/>
  <c r="Z4" i="45"/>
  <c r="AH4" i="45"/>
  <c r="H18" i="45"/>
  <c r="I18" i="45" s="1"/>
  <c r="J18" i="45" s="1"/>
  <c r="H31" i="45"/>
  <c r="I31" i="45" s="1"/>
  <c r="J31" i="45" s="1"/>
  <c r="H34" i="45"/>
  <c r="I34" i="45" s="1"/>
  <c r="J34" i="45" s="1"/>
  <c r="H51" i="45"/>
  <c r="I51" i="45" s="1"/>
  <c r="J51" i="45" s="1"/>
  <c r="H58" i="45"/>
  <c r="I58" i="45" s="1"/>
  <c r="J58" i="45" s="1"/>
  <c r="H92" i="45"/>
  <c r="I92" i="45" s="1"/>
  <c r="J92" i="45" s="1"/>
  <c r="H6" i="46"/>
  <c r="I6" i="46" s="1"/>
  <c r="J6" i="46" s="1"/>
  <c r="R7" i="39"/>
  <c r="R8" i="39"/>
  <c r="R13" i="39"/>
  <c r="R16" i="39"/>
  <c r="R19" i="39"/>
  <c r="R22" i="39"/>
  <c r="R25" i="39"/>
  <c r="R28" i="39"/>
  <c r="R31" i="39"/>
  <c r="R34" i="39"/>
  <c r="R37" i="39"/>
  <c r="R40" i="39"/>
  <c r="R43" i="39"/>
  <c r="R46" i="39"/>
  <c r="R49" i="39"/>
  <c r="R52" i="39"/>
  <c r="R55" i="39"/>
  <c r="R58" i="39"/>
  <c r="R61" i="39"/>
  <c r="R64" i="39"/>
  <c r="R67" i="39"/>
  <c r="R70" i="39"/>
  <c r="R73" i="39"/>
  <c r="R76" i="39"/>
  <c r="M9" i="40"/>
  <c r="U9" i="40" s="1"/>
  <c r="M15" i="40"/>
  <c r="U15" i="40" s="1"/>
  <c r="M21" i="40"/>
  <c r="U21" i="40" s="1"/>
  <c r="M27" i="40"/>
  <c r="U27" i="40" s="1"/>
  <c r="M33" i="40"/>
  <c r="U33" i="40" s="1"/>
  <c r="M39" i="40"/>
  <c r="U39" i="40" s="1"/>
  <c r="M45" i="40"/>
  <c r="U45" i="40" s="1"/>
  <c r="M51" i="40"/>
  <c r="U51" i="40" s="1"/>
  <c r="M57" i="40"/>
  <c r="U57" i="40" s="1"/>
  <c r="M63" i="40"/>
  <c r="U63" i="40" s="1"/>
  <c r="R5" i="40"/>
  <c r="V7" i="40"/>
  <c r="V8" i="40"/>
  <c r="V13" i="40"/>
  <c r="V16" i="40"/>
  <c r="V19" i="40"/>
  <c r="V22" i="40"/>
  <c r="V25" i="40"/>
  <c r="V28" i="40"/>
  <c r="V31" i="40"/>
  <c r="V34" i="40"/>
  <c r="V37" i="40"/>
  <c r="V40" i="40"/>
  <c r="V43" i="40"/>
  <c r="V46" i="40"/>
  <c r="V49" i="40"/>
  <c r="V52" i="40"/>
  <c r="V55" i="40"/>
  <c r="V58" i="40"/>
  <c r="V61" i="40"/>
  <c r="V64" i="40"/>
  <c r="M4" i="41"/>
  <c r="U4" i="41" s="1"/>
  <c r="X4" i="41" s="1"/>
  <c r="Z4" i="41" s="1"/>
  <c r="M10" i="41"/>
  <c r="U10" i="41" s="1"/>
  <c r="M16" i="41"/>
  <c r="U16" i="41" s="1"/>
  <c r="M22" i="41"/>
  <c r="U22" i="41" s="1"/>
  <c r="M28" i="41"/>
  <c r="U28" i="41" s="1"/>
  <c r="M34" i="41"/>
  <c r="U34" i="41" s="1"/>
  <c r="M40" i="41"/>
  <c r="U40" i="41" s="1"/>
  <c r="M46" i="41"/>
  <c r="U46" i="41" s="1"/>
  <c r="M52" i="41"/>
  <c r="U52" i="41" s="1"/>
  <c r="M58" i="41"/>
  <c r="U58" i="41" s="1"/>
  <c r="M64" i="41"/>
  <c r="U64" i="41" s="1"/>
  <c r="M70" i="41"/>
  <c r="U70" i="41" s="1"/>
  <c r="M76" i="41"/>
  <c r="U76" i="41" s="1"/>
  <c r="M82" i="41"/>
  <c r="U82" i="41" s="1"/>
  <c r="M88" i="41"/>
  <c r="U88" i="41" s="1"/>
  <c r="M8" i="42"/>
  <c r="U8" i="42" s="1"/>
  <c r="M14" i="42"/>
  <c r="U14" i="42" s="1"/>
  <c r="M20" i="42"/>
  <c r="U20" i="42" s="1"/>
  <c r="M26" i="42"/>
  <c r="U26" i="42" s="1"/>
  <c r="M32" i="42"/>
  <c r="U32" i="42" s="1"/>
  <c r="M38" i="42"/>
  <c r="U38" i="42" s="1"/>
  <c r="M44" i="42"/>
  <c r="U44" i="42" s="1"/>
  <c r="M50" i="42"/>
  <c r="U50" i="42" s="1"/>
  <c r="M56" i="42"/>
  <c r="U56" i="42" s="1"/>
  <c r="M62" i="42"/>
  <c r="U62" i="42" s="1"/>
  <c r="M68" i="42"/>
  <c r="U68" i="42" s="1"/>
  <c r="M74" i="42"/>
  <c r="U74" i="42" s="1"/>
  <c r="M80" i="42"/>
  <c r="U80" i="42" s="1"/>
  <c r="R7" i="42"/>
  <c r="R8" i="42"/>
  <c r="R13" i="42"/>
  <c r="R16" i="42"/>
  <c r="R19" i="42"/>
  <c r="R22" i="42"/>
  <c r="R25" i="42"/>
  <c r="R28" i="42"/>
  <c r="R31" i="42"/>
  <c r="R34" i="42"/>
  <c r="R37" i="42"/>
  <c r="R40" i="42"/>
  <c r="R43" i="42"/>
  <c r="R46" i="42"/>
  <c r="R49" i="42"/>
  <c r="R52" i="42"/>
  <c r="R55" i="42"/>
  <c r="R58" i="42"/>
  <c r="R61" i="42"/>
  <c r="R64" i="42"/>
  <c r="R67" i="42"/>
  <c r="R70" i="42"/>
  <c r="R73" i="42"/>
  <c r="R76" i="42"/>
  <c r="R79" i="42"/>
  <c r="R82" i="42"/>
  <c r="R85" i="42"/>
  <c r="M74" i="43"/>
  <c r="U74" i="43" s="1"/>
  <c r="M68" i="43"/>
  <c r="U68" i="43" s="1"/>
  <c r="M62" i="43"/>
  <c r="U62" i="43" s="1"/>
  <c r="M56" i="43"/>
  <c r="U56" i="43" s="1"/>
  <c r="M50" i="43"/>
  <c r="U50" i="43" s="1"/>
  <c r="M44" i="43"/>
  <c r="U44" i="43" s="1"/>
  <c r="M38" i="43"/>
  <c r="U38" i="43" s="1"/>
  <c r="M32" i="43"/>
  <c r="U32" i="43" s="1"/>
  <c r="M26" i="43"/>
  <c r="U26" i="43" s="1"/>
  <c r="M20" i="43"/>
  <c r="U20" i="43" s="1"/>
  <c r="M14" i="43"/>
  <c r="U14" i="43" s="1"/>
  <c r="M8" i="43"/>
  <c r="U8" i="43" s="1"/>
  <c r="M10" i="43"/>
  <c r="U10" i="43" s="1"/>
  <c r="M17" i="43"/>
  <c r="U17" i="43" s="1"/>
  <c r="M24" i="43"/>
  <c r="U24" i="43" s="1"/>
  <c r="M31" i="43"/>
  <c r="U31" i="43" s="1"/>
  <c r="M39" i="43"/>
  <c r="U39" i="43" s="1"/>
  <c r="M46" i="43"/>
  <c r="U46" i="43" s="1"/>
  <c r="M53" i="43"/>
  <c r="U53" i="43" s="1"/>
  <c r="M60" i="43"/>
  <c r="U60" i="43" s="1"/>
  <c r="M67" i="43"/>
  <c r="U67" i="43" s="1"/>
  <c r="M75" i="43"/>
  <c r="U75" i="43" s="1"/>
  <c r="H13" i="43"/>
  <c r="I13" i="43" s="1"/>
  <c r="J13" i="43" s="1"/>
  <c r="V14" i="43"/>
  <c r="V18" i="43"/>
  <c r="H22" i="43"/>
  <c r="I22" i="43" s="1"/>
  <c r="J22" i="43" s="1"/>
  <c r="V23" i="43"/>
  <c r="V27" i="43"/>
  <c r="H31" i="43"/>
  <c r="I31" i="43" s="1"/>
  <c r="J31" i="43" s="1"/>
  <c r="V32" i="43"/>
  <c r="V36" i="43"/>
  <c r="H40" i="43"/>
  <c r="I40" i="43" s="1"/>
  <c r="J40" i="43" s="1"/>
  <c r="V41" i="43"/>
  <c r="V45" i="43"/>
  <c r="H49" i="43"/>
  <c r="I49" i="43" s="1"/>
  <c r="J49" i="43" s="1"/>
  <c r="V50" i="43"/>
  <c r="V54" i="43"/>
  <c r="H58" i="43"/>
  <c r="I58" i="43" s="1"/>
  <c r="J58" i="43" s="1"/>
  <c r="V59" i="43"/>
  <c r="V63" i="43"/>
  <c r="H67" i="43"/>
  <c r="I67" i="43" s="1"/>
  <c r="J67" i="43" s="1"/>
  <c r="V68" i="43"/>
  <c r="V72" i="43"/>
  <c r="H76" i="43"/>
  <c r="I76" i="43" s="1"/>
  <c r="J76" i="43" s="1"/>
  <c r="M9" i="44"/>
  <c r="U9" i="44" s="1"/>
  <c r="M18" i="44"/>
  <c r="U18" i="44" s="1"/>
  <c r="M27" i="44"/>
  <c r="U27" i="44" s="1"/>
  <c r="M36" i="44"/>
  <c r="U36" i="44" s="1"/>
  <c r="M45" i="44"/>
  <c r="U45" i="44" s="1"/>
  <c r="M54" i="44"/>
  <c r="U54" i="44" s="1"/>
  <c r="M63" i="44"/>
  <c r="U63" i="44" s="1"/>
  <c r="R8" i="44"/>
  <c r="V67" i="44"/>
  <c r="V63" i="44"/>
  <c r="V60" i="44"/>
  <c r="V57" i="44"/>
  <c r="V54" i="44"/>
  <c r="V51" i="44"/>
  <c r="V48" i="44"/>
  <c r="V45" i="44"/>
  <c r="V42" i="44"/>
  <c r="V39" i="44"/>
  <c r="V36" i="44"/>
  <c r="V33" i="44"/>
  <c r="V30" i="44"/>
  <c r="V27" i="44"/>
  <c r="V24" i="44"/>
  <c r="V21" i="44"/>
  <c r="V18" i="44"/>
  <c r="V15" i="44"/>
  <c r="V12" i="44"/>
  <c r="V6" i="44"/>
  <c r="V68" i="44"/>
  <c r="V69" i="44"/>
  <c r="V61" i="44"/>
  <c r="V58" i="44"/>
  <c r="V55" i="44"/>
  <c r="V52" i="44"/>
  <c r="V49" i="44"/>
  <c r="V46" i="44"/>
  <c r="V43" i="44"/>
  <c r="V66" i="44"/>
  <c r="V62" i="44"/>
  <c r="V59" i="44"/>
  <c r="V56" i="44"/>
  <c r="V53" i="44"/>
  <c r="V50" i="44"/>
  <c r="V47" i="44"/>
  <c r="V44" i="44"/>
  <c r="V41" i="44"/>
  <c r="V38" i="44"/>
  <c r="V35" i="44"/>
  <c r="V32" i="44"/>
  <c r="V29" i="44"/>
  <c r="V26" i="44"/>
  <c r="V23" i="44"/>
  <c r="V20" i="44"/>
  <c r="V17" i="44"/>
  <c r="V14" i="44"/>
  <c r="V10" i="44"/>
  <c r="V4" i="44"/>
  <c r="Y4" i="44" s="1"/>
  <c r="R10" i="44"/>
  <c r="H14" i="44"/>
  <c r="I14" i="44" s="1"/>
  <c r="J14" i="44" s="1"/>
  <c r="R20" i="44"/>
  <c r="H23" i="44"/>
  <c r="I23" i="44" s="1"/>
  <c r="J23" i="44" s="1"/>
  <c r="R26" i="44"/>
  <c r="R29" i="44"/>
  <c r="R32" i="44"/>
  <c r="R35" i="44"/>
  <c r="R38" i="44"/>
  <c r="R41" i="44"/>
  <c r="H49" i="44"/>
  <c r="I49" i="44" s="1"/>
  <c r="J49" i="44" s="1"/>
  <c r="H58" i="44"/>
  <c r="I58" i="44" s="1"/>
  <c r="J58" i="44" s="1"/>
  <c r="H8" i="45"/>
  <c r="I8" i="45" s="1"/>
  <c r="J8" i="45" s="1"/>
  <c r="H52" i="45"/>
  <c r="I52" i="45" s="1"/>
  <c r="J52" i="45" s="1"/>
  <c r="H86" i="45"/>
  <c r="I86" i="45" s="1"/>
  <c r="J86" i="45" s="1"/>
  <c r="H17" i="46"/>
  <c r="I17" i="46" s="1"/>
  <c r="J17" i="46" s="1"/>
  <c r="M8" i="45"/>
  <c r="U8" i="45" s="1"/>
  <c r="M15" i="45"/>
  <c r="U15" i="45" s="1"/>
  <c r="M22" i="45"/>
  <c r="U22" i="45" s="1"/>
  <c r="M29" i="45"/>
  <c r="U29" i="45" s="1"/>
  <c r="M36" i="45"/>
  <c r="U36" i="45" s="1"/>
  <c r="M44" i="45"/>
  <c r="U44" i="45" s="1"/>
  <c r="M51" i="45"/>
  <c r="U51" i="45" s="1"/>
  <c r="M58" i="45"/>
  <c r="U58" i="45" s="1"/>
  <c r="M65" i="45"/>
  <c r="U65" i="45" s="1"/>
  <c r="M72" i="45"/>
  <c r="U72" i="45" s="1"/>
  <c r="M80" i="45"/>
  <c r="U80" i="45" s="1"/>
  <c r="M87" i="45"/>
  <c r="U87" i="45" s="1"/>
  <c r="V97" i="45"/>
  <c r="V94" i="45"/>
  <c r="V91" i="45"/>
  <c r="V88" i="45"/>
  <c r="V85" i="45"/>
  <c r="V82" i="45"/>
  <c r="V79" i="45"/>
  <c r="V76" i="45"/>
  <c r="V73" i="45"/>
  <c r="V70" i="45"/>
  <c r="V67" i="45"/>
  <c r="V64" i="45"/>
  <c r="V61" i="45"/>
  <c r="V58" i="45"/>
  <c r="V55" i="45"/>
  <c r="V52" i="45"/>
  <c r="V49" i="45"/>
  <c r="V46" i="45"/>
  <c r="V43" i="45"/>
  <c r="V40" i="45"/>
  <c r="V37" i="45"/>
  <c r="V34" i="45"/>
  <c r="V31" i="45"/>
  <c r="V28" i="45"/>
  <c r="V25" i="45"/>
  <c r="V22" i="45"/>
  <c r="V19" i="45"/>
  <c r="V16" i="45"/>
  <c r="V13" i="45"/>
  <c r="V8" i="45"/>
  <c r="V7" i="45"/>
  <c r="V15" i="45"/>
  <c r="H19" i="45"/>
  <c r="I19" i="45" s="1"/>
  <c r="J19" i="45" s="1"/>
  <c r="V20" i="45"/>
  <c r="V24" i="45"/>
  <c r="H28" i="45"/>
  <c r="I28" i="45" s="1"/>
  <c r="J28" i="45" s="1"/>
  <c r="V29" i="45"/>
  <c r="V33" i="45"/>
  <c r="H37" i="45"/>
  <c r="I37" i="45" s="1"/>
  <c r="J37" i="45" s="1"/>
  <c r="V38" i="45"/>
  <c r="V39" i="45"/>
  <c r="H54" i="45"/>
  <c r="I54" i="45" s="1"/>
  <c r="J54" i="45" s="1"/>
  <c r="V56" i="45"/>
  <c r="V57" i="45"/>
  <c r="H72" i="45"/>
  <c r="I72" i="45" s="1"/>
  <c r="J72" i="45" s="1"/>
  <c r="V74" i="45"/>
  <c r="V75" i="45"/>
  <c r="H90" i="45"/>
  <c r="I90" i="45" s="1"/>
  <c r="J90" i="45" s="1"/>
  <c r="V92" i="45"/>
  <c r="V93" i="45"/>
  <c r="M6" i="46"/>
  <c r="U6" i="46" s="1"/>
  <c r="M14" i="46"/>
  <c r="U14" i="46" s="1"/>
  <c r="M24" i="46"/>
  <c r="U24" i="46" s="1"/>
  <c r="M32" i="46"/>
  <c r="U32" i="46" s="1"/>
  <c r="M42" i="46"/>
  <c r="U42" i="46" s="1"/>
  <c r="M50" i="46"/>
  <c r="U50" i="46" s="1"/>
  <c r="M60" i="46"/>
  <c r="U60" i="46" s="1"/>
  <c r="M68" i="46"/>
  <c r="U68" i="46" s="1"/>
  <c r="M78" i="46"/>
  <c r="U78" i="46" s="1"/>
  <c r="M86" i="46"/>
  <c r="U86" i="46" s="1"/>
  <c r="R13" i="46"/>
  <c r="R22" i="46"/>
  <c r="V55" i="47"/>
  <c r="V64" i="47"/>
  <c r="H6" i="48"/>
  <c r="I6" i="48" s="1"/>
  <c r="J6" i="48" s="1"/>
  <c r="R18" i="48"/>
  <c r="H23" i="48"/>
  <c r="I23" i="48" s="1"/>
  <c r="J23" i="48" s="1"/>
  <c r="H5" i="47"/>
  <c r="I5" i="47" s="1"/>
  <c r="J5" i="47" s="1"/>
  <c r="H6" i="47"/>
  <c r="I6" i="47" s="1"/>
  <c r="J6" i="47" s="1"/>
  <c r="H58" i="47"/>
  <c r="I58" i="47" s="1"/>
  <c r="J58" i="47" s="1"/>
  <c r="H67" i="47"/>
  <c r="I67" i="47" s="1"/>
  <c r="J67" i="47" s="1"/>
  <c r="H76" i="47"/>
  <c r="I76" i="47" s="1"/>
  <c r="J76" i="47" s="1"/>
  <c r="H19" i="48"/>
  <c r="I19" i="48" s="1"/>
  <c r="J19" i="48" s="1"/>
  <c r="M97" i="45"/>
  <c r="U97" i="45" s="1"/>
  <c r="M91" i="45"/>
  <c r="U91" i="45" s="1"/>
  <c r="M85" i="45"/>
  <c r="U85" i="45" s="1"/>
  <c r="M79" i="45"/>
  <c r="U79" i="45" s="1"/>
  <c r="M73" i="45"/>
  <c r="U73" i="45" s="1"/>
  <c r="M67" i="45"/>
  <c r="U67" i="45" s="1"/>
  <c r="M61" i="45"/>
  <c r="U61" i="45" s="1"/>
  <c r="M55" i="45"/>
  <c r="U55" i="45" s="1"/>
  <c r="M49" i="45"/>
  <c r="U49" i="45" s="1"/>
  <c r="M43" i="45"/>
  <c r="U43" i="45" s="1"/>
  <c r="M37" i="45"/>
  <c r="U37" i="45" s="1"/>
  <c r="M31" i="45"/>
  <c r="U31" i="45" s="1"/>
  <c r="M25" i="45"/>
  <c r="U25" i="45" s="1"/>
  <c r="M19" i="45"/>
  <c r="U19" i="45" s="1"/>
  <c r="M13" i="45"/>
  <c r="U13" i="45" s="1"/>
  <c r="M7" i="45"/>
  <c r="U7" i="45" s="1"/>
  <c r="M10" i="45"/>
  <c r="U10" i="45" s="1"/>
  <c r="M17" i="45"/>
  <c r="U17" i="45" s="1"/>
  <c r="M24" i="45"/>
  <c r="U24" i="45" s="1"/>
  <c r="M32" i="45"/>
  <c r="U32" i="45" s="1"/>
  <c r="M39" i="45"/>
  <c r="U39" i="45" s="1"/>
  <c r="M46" i="45"/>
  <c r="U46" i="45" s="1"/>
  <c r="M53" i="45"/>
  <c r="U53" i="45" s="1"/>
  <c r="M60" i="45"/>
  <c r="U60" i="45" s="1"/>
  <c r="M68" i="45"/>
  <c r="U68" i="45" s="1"/>
  <c r="M75" i="45"/>
  <c r="U75" i="45" s="1"/>
  <c r="M82" i="45"/>
  <c r="U82" i="45" s="1"/>
  <c r="M89" i="45"/>
  <c r="U89" i="45" s="1"/>
  <c r="M96" i="45"/>
  <c r="U96" i="45" s="1"/>
  <c r="H48" i="45"/>
  <c r="I48" i="45" s="1"/>
  <c r="J48" i="45" s="1"/>
  <c r="H66" i="45"/>
  <c r="I66" i="45" s="1"/>
  <c r="J66" i="45" s="1"/>
  <c r="H84" i="45"/>
  <c r="I84" i="45" s="1"/>
  <c r="J84" i="45" s="1"/>
  <c r="H8" i="47"/>
  <c r="I8" i="47" s="1"/>
  <c r="J8" i="47" s="1"/>
  <c r="V75" i="47"/>
  <c r="V71" i="47"/>
  <c r="V66" i="47"/>
  <c r="V62" i="47"/>
  <c r="V57" i="47"/>
  <c r="V53" i="47"/>
  <c r="V51" i="47"/>
  <c r="V48" i="47"/>
  <c r="V45" i="47"/>
  <c r="V42" i="47"/>
  <c r="V39" i="47"/>
  <c r="V36" i="47"/>
  <c r="V33" i="47"/>
  <c r="V30" i="47"/>
  <c r="V27" i="47"/>
  <c r="V24" i="47"/>
  <c r="V21" i="47"/>
  <c r="V18" i="47"/>
  <c r="V15" i="47"/>
  <c r="V12" i="47"/>
  <c r="V6" i="47"/>
  <c r="V76" i="47"/>
  <c r="V67" i="47"/>
  <c r="V58" i="47"/>
  <c r="V77" i="47"/>
  <c r="V72" i="47"/>
  <c r="V68" i="47"/>
  <c r="V63" i="47"/>
  <c r="V59" i="47"/>
  <c r="V54" i="47"/>
  <c r="V49" i="47"/>
  <c r="V46" i="47"/>
  <c r="V43" i="47"/>
  <c r="V40" i="47"/>
  <c r="V37" i="47"/>
  <c r="V34" i="47"/>
  <c r="V31" i="47"/>
  <c r="V28" i="47"/>
  <c r="V25" i="47"/>
  <c r="V22" i="47"/>
  <c r="V19" i="47"/>
  <c r="V16" i="47"/>
  <c r="V13" i="47"/>
  <c r="V8" i="47"/>
  <c r="V7" i="47"/>
  <c r="R42" i="47"/>
  <c r="R45" i="47"/>
  <c r="R48" i="47"/>
  <c r="R51" i="47"/>
  <c r="V52" i="47"/>
  <c r="H55" i="47"/>
  <c r="I55" i="47" s="1"/>
  <c r="J55" i="47" s="1"/>
  <c r="V61" i="47"/>
  <c r="H64" i="47"/>
  <c r="I64" i="47" s="1"/>
  <c r="J64" i="47" s="1"/>
  <c r="V70" i="47"/>
  <c r="H73" i="47"/>
  <c r="I73" i="47" s="1"/>
  <c r="J73" i="47" s="1"/>
  <c r="V79" i="47"/>
  <c r="H7" i="48"/>
  <c r="I7" i="48" s="1"/>
  <c r="J7" i="48" s="1"/>
  <c r="H14" i="48"/>
  <c r="I14" i="48" s="1"/>
  <c r="J14" i="48" s="1"/>
  <c r="H17" i="48"/>
  <c r="I17" i="48" s="1"/>
  <c r="J17" i="48" s="1"/>
  <c r="H28" i="48"/>
  <c r="I28" i="48" s="1"/>
  <c r="J28" i="48" s="1"/>
  <c r="H42" i="48"/>
  <c r="I42" i="48" s="1"/>
  <c r="J42" i="48" s="1"/>
  <c r="H5" i="52"/>
  <c r="H22" i="52"/>
  <c r="H12" i="45"/>
  <c r="I12" i="45" s="1"/>
  <c r="J12" i="45" s="1"/>
  <c r="H21" i="45"/>
  <c r="I21" i="45" s="1"/>
  <c r="J21" i="45" s="1"/>
  <c r="H30" i="45"/>
  <c r="I30" i="45" s="1"/>
  <c r="J30" i="45" s="1"/>
  <c r="H45" i="45"/>
  <c r="I45" i="45" s="1"/>
  <c r="J45" i="45" s="1"/>
  <c r="H63" i="45"/>
  <c r="I63" i="45" s="1"/>
  <c r="J63" i="45" s="1"/>
  <c r="H81" i="45"/>
  <c r="I81" i="45" s="1"/>
  <c r="J81" i="45" s="1"/>
  <c r="H12" i="46"/>
  <c r="I12" i="46" s="1"/>
  <c r="J12" i="46" s="1"/>
  <c r="H21" i="46"/>
  <c r="I21" i="46" s="1"/>
  <c r="J21" i="46" s="1"/>
  <c r="H27" i="46"/>
  <c r="I27" i="46" s="1"/>
  <c r="J27" i="46" s="1"/>
  <c r="H30" i="46"/>
  <c r="I30" i="46" s="1"/>
  <c r="J30" i="46" s="1"/>
  <c r="H33" i="46"/>
  <c r="I33" i="46" s="1"/>
  <c r="J33" i="46" s="1"/>
  <c r="H36" i="46"/>
  <c r="I36" i="46" s="1"/>
  <c r="J36" i="46" s="1"/>
  <c r="H39" i="46"/>
  <c r="I39" i="46" s="1"/>
  <c r="J39" i="46" s="1"/>
  <c r="H42" i="46"/>
  <c r="I42" i="46" s="1"/>
  <c r="J42" i="46" s="1"/>
  <c r="H45" i="46"/>
  <c r="I45" i="46" s="1"/>
  <c r="J45" i="46" s="1"/>
  <c r="H48" i="46"/>
  <c r="I48" i="46" s="1"/>
  <c r="J48" i="46" s="1"/>
  <c r="H51" i="46"/>
  <c r="I51" i="46" s="1"/>
  <c r="J51" i="46" s="1"/>
  <c r="H54" i="46"/>
  <c r="I54" i="46" s="1"/>
  <c r="J54" i="46" s="1"/>
  <c r="H57" i="46"/>
  <c r="I57" i="46" s="1"/>
  <c r="J57" i="46" s="1"/>
  <c r="H60" i="46"/>
  <c r="I60" i="46" s="1"/>
  <c r="J60" i="46" s="1"/>
  <c r="H63" i="46"/>
  <c r="I63" i="46" s="1"/>
  <c r="J63" i="46" s="1"/>
  <c r="H66" i="46"/>
  <c r="I66" i="46" s="1"/>
  <c r="J66" i="46" s="1"/>
  <c r="H69" i="46"/>
  <c r="I69" i="46" s="1"/>
  <c r="J69" i="46" s="1"/>
  <c r="H72" i="46"/>
  <c r="I72" i="46" s="1"/>
  <c r="J72" i="46" s="1"/>
  <c r="H75" i="46"/>
  <c r="I75" i="46" s="1"/>
  <c r="J75" i="46" s="1"/>
  <c r="H78" i="46"/>
  <c r="I78" i="46" s="1"/>
  <c r="J78" i="46" s="1"/>
  <c r="H81" i="46"/>
  <c r="I81" i="46" s="1"/>
  <c r="J81" i="46" s="1"/>
  <c r="H84" i="46"/>
  <c r="I84" i="46" s="1"/>
  <c r="J84" i="46" s="1"/>
  <c r="H87" i="46"/>
  <c r="I87" i="46" s="1"/>
  <c r="J87" i="46" s="1"/>
  <c r="V10" i="47"/>
  <c r="V11" i="47"/>
  <c r="R58" i="47"/>
  <c r="R67" i="47"/>
  <c r="R76" i="47"/>
  <c r="H5" i="48"/>
  <c r="I5" i="48" s="1"/>
  <c r="J5" i="48" s="1"/>
  <c r="H9" i="48"/>
  <c r="I9" i="48" s="1"/>
  <c r="J9" i="48" s="1"/>
  <c r="R14" i="48"/>
  <c r="R19" i="48"/>
  <c r="H26" i="48"/>
  <c r="I26" i="48" s="1"/>
  <c r="J26" i="48" s="1"/>
  <c r="M5" i="45"/>
  <c r="U5" i="45" s="1"/>
  <c r="M12" i="45"/>
  <c r="U12" i="45" s="1"/>
  <c r="M20" i="45"/>
  <c r="U20" i="45" s="1"/>
  <c r="M27" i="45"/>
  <c r="U27" i="45" s="1"/>
  <c r="M34" i="45"/>
  <c r="U34" i="45" s="1"/>
  <c r="M41" i="45"/>
  <c r="U41" i="45" s="1"/>
  <c r="M48" i="45"/>
  <c r="U48" i="45" s="1"/>
  <c r="M56" i="45"/>
  <c r="U56" i="45" s="1"/>
  <c r="M63" i="45"/>
  <c r="U63" i="45" s="1"/>
  <c r="M70" i="45"/>
  <c r="U70" i="45" s="1"/>
  <c r="M77" i="45"/>
  <c r="U77" i="45" s="1"/>
  <c r="M84" i="45"/>
  <c r="U84" i="45" s="1"/>
  <c r="M92" i="45"/>
  <c r="U92" i="45" s="1"/>
  <c r="H42" i="45"/>
  <c r="I42" i="45" s="1"/>
  <c r="J42" i="45" s="1"/>
  <c r="H44" i="45"/>
  <c r="I44" i="45" s="1"/>
  <c r="J44" i="45" s="1"/>
  <c r="H46" i="45"/>
  <c r="I46" i="45" s="1"/>
  <c r="J46" i="45" s="1"/>
  <c r="H60" i="45"/>
  <c r="I60" i="45" s="1"/>
  <c r="J60" i="45" s="1"/>
  <c r="H62" i="45"/>
  <c r="I62" i="45" s="1"/>
  <c r="J62" i="45" s="1"/>
  <c r="H64" i="45"/>
  <c r="I64" i="45" s="1"/>
  <c r="J64" i="45" s="1"/>
  <c r="H78" i="45"/>
  <c r="I78" i="45" s="1"/>
  <c r="J78" i="45" s="1"/>
  <c r="H80" i="45"/>
  <c r="I80" i="45" s="1"/>
  <c r="J80" i="45" s="1"/>
  <c r="H82" i="45"/>
  <c r="I82" i="45" s="1"/>
  <c r="J82" i="45" s="1"/>
  <c r="H96" i="45"/>
  <c r="I96" i="45" s="1"/>
  <c r="J96" i="45" s="1"/>
  <c r="H98" i="45"/>
  <c r="I98" i="45" s="1"/>
  <c r="J98" i="45" s="1"/>
  <c r="M12" i="46"/>
  <c r="U12" i="46" s="1"/>
  <c r="M20" i="46"/>
  <c r="U20" i="46" s="1"/>
  <c r="M30" i="46"/>
  <c r="U30" i="46" s="1"/>
  <c r="M38" i="46"/>
  <c r="U38" i="46" s="1"/>
  <c r="M48" i="46"/>
  <c r="U48" i="46" s="1"/>
  <c r="M56" i="46"/>
  <c r="U56" i="46" s="1"/>
  <c r="M66" i="46"/>
  <c r="U66" i="46" s="1"/>
  <c r="M74" i="46"/>
  <c r="U74" i="46" s="1"/>
  <c r="R7" i="46"/>
  <c r="R8" i="46"/>
  <c r="R16" i="46"/>
  <c r="H20" i="46"/>
  <c r="I20" i="46" s="1"/>
  <c r="J20" i="46" s="1"/>
  <c r="V14" i="47"/>
  <c r="V17" i="47"/>
  <c r="V20" i="47"/>
  <c r="V23" i="47"/>
  <c r="V26" i="47"/>
  <c r="V29" i="47"/>
  <c r="V32" i="47"/>
  <c r="V35" i="47"/>
  <c r="V38" i="47"/>
  <c r="V41" i="47"/>
  <c r="V44" i="47"/>
  <c r="V47" i="47"/>
  <c r="V50" i="47"/>
  <c r="V56" i="47"/>
  <c r="V60" i="47"/>
  <c r="V65" i="47"/>
  <c r="V69" i="47"/>
  <c r="V74" i="47"/>
  <c r="V78" i="47"/>
  <c r="R3" i="48"/>
  <c r="R69" i="48"/>
  <c r="R60" i="48"/>
  <c r="R51" i="48"/>
  <c r="R42" i="48"/>
  <c r="R33" i="48"/>
  <c r="R24" i="48"/>
  <c r="R15" i="48"/>
  <c r="R9" i="48"/>
  <c r="R65" i="48"/>
  <c r="R61" i="48"/>
  <c r="R56" i="48"/>
  <c r="R52" i="48"/>
  <c r="R47" i="48"/>
  <c r="R43" i="48"/>
  <c r="R38" i="48"/>
  <c r="R34" i="48"/>
  <c r="R29" i="48"/>
  <c r="R25" i="48"/>
  <c r="R20" i="48"/>
  <c r="R16" i="48"/>
  <c r="R10" i="48"/>
  <c r="R66" i="48"/>
  <c r="R57" i="48"/>
  <c r="R48" i="48"/>
  <c r="R39" i="48"/>
  <c r="R30" i="48"/>
  <c r="R21" i="48"/>
  <c r="R12" i="48"/>
  <c r="R11" i="48"/>
  <c r="R63" i="48"/>
  <c r="R64" i="48"/>
  <c r="R55" i="48"/>
  <c r="R46" i="48"/>
  <c r="R54" i="48"/>
  <c r="R40" i="48"/>
  <c r="R41" i="48"/>
  <c r="R36" i="48"/>
  <c r="R35" i="48"/>
  <c r="R32" i="48"/>
  <c r="R26" i="48"/>
  <c r="R23" i="48"/>
  <c r="R17" i="48"/>
  <c r="R67" i="48"/>
  <c r="R59" i="48"/>
  <c r="R49" i="48"/>
  <c r="R44" i="48"/>
  <c r="R37" i="48"/>
  <c r="R31" i="48"/>
  <c r="R22" i="48"/>
  <c r="R13" i="48"/>
  <c r="R50" i="48"/>
  <c r="R62" i="48"/>
  <c r="R53" i="48"/>
  <c r="R45" i="48"/>
  <c r="R7" i="48"/>
  <c r="R28" i="48"/>
  <c r="R58" i="48"/>
  <c r="M6" i="45"/>
  <c r="U6" i="45" s="1"/>
  <c r="M14" i="45"/>
  <c r="U14" i="45" s="1"/>
  <c r="M21" i="45"/>
  <c r="U21" i="45" s="1"/>
  <c r="M28" i="45"/>
  <c r="U28" i="45" s="1"/>
  <c r="M35" i="45"/>
  <c r="U35" i="45" s="1"/>
  <c r="M42" i="45"/>
  <c r="U42" i="45" s="1"/>
  <c r="M50" i="45"/>
  <c r="U50" i="45" s="1"/>
  <c r="M57" i="45"/>
  <c r="U57" i="45" s="1"/>
  <c r="M64" i="45"/>
  <c r="U64" i="45" s="1"/>
  <c r="M71" i="45"/>
  <c r="U71" i="45" s="1"/>
  <c r="M78" i="45"/>
  <c r="U78" i="45" s="1"/>
  <c r="M86" i="45"/>
  <c r="U86" i="45" s="1"/>
  <c r="M93" i="45"/>
  <c r="U93" i="45" s="1"/>
  <c r="H6" i="45"/>
  <c r="I6" i="45" s="1"/>
  <c r="J6" i="45" s="1"/>
  <c r="H15" i="45"/>
  <c r="I15" i="45" s="1"/>
  <c r="J15" i="45" s="1"/>
  <c r="H24" i="45"/>
  <c r="I24" i="45" s="1"/>
  <c r="J24" i="45" s="1"/>
  <c r="H33" i="45"/>
  <c r="I33" i="45" s="1"/>
  <c r="J33" i="45" s="1"/>
  <c r="H39" i="45"/>
  <c r="I39" i="45" s="1"/>
  <c r="J39" i="45" s="1"/>
  <c r="H57" i="45"/>
  <c r="I57" i="45" s="1"/>
  <c r="J57" i="45" s="1"/>
  <c r="H75" i="45"/>
  <c r="I75" i="45" s="1"/>
  <c r="J75" i="45" s="1"/>
  <c r="H93" i="45"/>
  <c r="I93" i="45" s="1"/>
  <c r="J93" i="45" s="1"/>
  <c r="M89" i="46"/>
  <c r="U89" i="46" s="1"/>
  <c r="M83" i="46"/>
  <c r="U83" i="46" s="1"/>
  <c r="M77" i="46"/>
  <c r="U77" i="46" s="1"/>
  <c r="M71" i="46"/>
  <c r="U71" i="46" s="1"/>
  <c r="M65" i="46"/>
  <c r="U65" i="46" s="1"/>
  <c r="M59" i="46"/>
  <c r="U59" i="46" s="1"/>
  <c r="M53" i="46"/>
  <c r="U53" i="46" s="1"/>
  <c r="M47" i="46"/>
  <c r="U47" i="46" s="1"/>
  <c r="M41" i="46"/>
  <c r="U41" i="46" s="1"/>
  <c r="M35" i="46"/>
  <c r="U35" i="46" s="1"/>
  <c r="M29" i="46"/>
  <c r="U29" i="46" s="1"/>
  <c r="M23" i="46"/>
  <c r="U23" i="46" s="1"/>
  <c r="M17" i="46"/>
  <c r="U17" i="46" s="1"/>
  <c r="M11" i="46"/>
  <c r="U11" i="46" s="1"/>
  <c r="M5" i="46"/>
  <c r="U5" i="46" s="1"/>
  <c r="M88" i="46"/>
  <c r="U88" i="46" s="1"/>
  <c r="M82" i="46"/>
  <c r="U82" i="46" s="1"/>
  <c r="M76" i="46"/>
  <c r="U76" i="46" s="1"/>
  <c r="M70" i="46"/>
  <c r="U70" i="46" s="1"/>
  <c r="M64" i="46"/>
  <c r="U64" i="46" s="1"/>
  <c r="M58" i="46"/>
  <c r="U58" i="46" s="1"/>
  <c r="M52" i="46"/>
  <c r="U52" i="46" s="1"/>
  <c r="M46" i="46"/>
  <c r="U46" i="46" s="1"/>
  <c r="M40" i="46"/>
  <c r="U40" i="46" s="1"/>
  <c r="M34" i="46"/>
  <c r="U34" i="46" s="1"/>
  <c r="M28" i="46"/>
  <c r="U28" i="46" s="1"/>
  <c r="M22" i="46"/>
  <c r="U22" i="46" s="1"/>
  <c r="M16" i="46"/>
  <c r="U16" i="46" s="1"/>
  <c r="M10" i="46"/>
  <c r="U10" i="46" s="1"/>
  <c r="M4" i="46"/>
  <c r="U4" i="46" s="1"/>
  <c r="X4" i="46" s="1"/>
  <c r="M13" i="46"/>
  <c r="U13" i="46" s="1"/>
  <c r="M21" i="46"/>
  <c r="U21" i="46" s="1"/>
  <c r="M31" i="46"/>
  <c r="U31" i="46" s="1"/>
  <c r="M39" i="46"/>
  <c r="U39" i="46" s="1"/>
  <c r="M49" i="46"/>
  <c r="U49" i="46" s="1"/>
  <c r="M57" i="46"/>
  <c r="U57" i="46" s="1"/>
  <c r="M67" i="46"/>
  <c r="U67" i="46" s="1"/>
  <c r="M75" i="46"/>
  <c r="U75" i="46" s="1"/>
  <c r="M85" i="46"/>
  <c r="U85" i="46" s="1"/>
  <c r="R89" i="46"/>
  <c r="R86" i="46"/>
  <c r="R83" i="46"/>
  <c r="R80" i="46"/>
  <c r="R77" i="46"/>
  <c r="R74" i="46"/>
  <c r="R71" i="46"/>
  <c r="R68" i="46"/>
  <c r="R65" i="46"/>
  <c r="R62" i="46"/>
  <c r="R59" i="46"/>
  <c r="R56" i="46"/>
  <c r="R53" i="46"/>
  <c r="R50" i="46"/>
  <c r="R47" i="46"/>
  <c r="R44" i="46"/>
  <c r="R41" i="46"/>
  <c r="R38" i="46"/>
  <c r="R35" i="46"/>
  <c r="R32" i="46"/>
  <c r="R29" i="46"/>
  <c r="R26" i="46"/>
  <c r="R11" i="46"/>
  <c r="R5" i="46"/>
  <c r="R87" i="46"/>
  <c r="R84" i="46"/>
  <c r="R81" i="46"/>
  <c r="R78" i="46"/>
  <c r="R75" i="46"/>
  <c r="R72" i="46"/>
  <c r="R69" i="46"/>
  <c r="R66" i="46"/>
  <c r="R63" i="46"/>
  <c r="R60" i="46"/>
  <c r="R57" i="46"/>
  <c r="R54" i="46"/>
  <c r="R51" i="46"/>
  <c r="R48" i="46"/>
  <c r="R45" i="46"/>
  <c r="R42" i="46"/>
  <c r="R39" i="46"/>
  <c r="R36" i="46"/>
  <c r="R33" i="46"/>
  <c r="R30" i="46"/>
  <c r="R27" i="46"/>
  <c r="R24" i="46"/>
  <c r="R21" i="46"/>
  <c r="R18" i="46"/>
  <c r="R15" i="46"/>
  <c r="R12" i="46"/>
  <c r="R6" i="46"/>
  <c r="R10" i="46"/>
  <c r="R14" i="46"/>
  <c r="H18" i="46"/>
  <c r="I18" i="46" s="1"/>
  <c r="J18" i="46" s="1"/>
  <c r="R23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R70" i="46"/>
  <c r="R73" i="46"/>
  <c r="R76" i="46"/>
  <c r="R79" i="46"/>
  <c r="R82" i="46"/>
  <c r="R85" i="46"/>
  <c r="R88" i="46"/>
  <c r="V4" i="47"/>
  <c r="Y4" i="47" s="1"/>
  <c r="Z4" i="47" s="1"/>
  <c r="V5" i="47"/>
  <c r="R77" i="47"/>
  <c r="R74" i="47"/>
  <c r="R71" i="47"/>
  <c r="R68" i="47"/>
  <c r="R65" i="47"/>
  <c r="R62" i="47"/>
  <c r="R59" i="47"/>
  <c r="R56" i="47"/>
  <c r="R53" i="47"/>
  <c r="R78" i="47"/>
  <c r="R73" i="47"/>
  <c r="R69" i="47"/>
  <c r="R64" i="47"/>
  <c r="R60" i="47"/>
  <c r="R55" i="47"/>
  <c r="R9" i="47"/>
  <c r="R50" i="47"/>
  <c r="R47" i="47"/>
  <c r="R44" i="47"/>
  <c r="R41" i="47"/>
  <c r="R38" i="47"/>
  <c r="R35" i="47"/>
  <c r="R32" i="47"/>
  <c r="R29" i="47"/>
  <c r="R26" i="47"/>
  <c r="R23" i="47"/>
  <c r="R20" i="47"/>
  <c r="R17" i="47"/>
  <c r="R14" i="47"/>
  <c r="R10" i="47"/>
  <c r="R4" i="47"/>
  <c r="AH4" i="47" s="1"/>
  <c r="AQ4" i="47" s="1"/>
  <c r="R79" i="47"/>
  <c r="R75" i="47"/>
  <c r="R70" i="47"/>
  <c r="R66" i="47"/>
  <c r="R61" i="47"/>
  <c r="R57" i="47"/>
  <c r="R52" i="47"/>
  <c r="R11" i="47"/>
  <c r="R5" i="47"/>
  <c r="R3" i="47"/>
  <c r="H11" i="47"/>
  <c r="I11" i="47" s="1"/>
  <c r="J11" i="47" s="1"/>
  <c r="H12" i="47"/>
  <c r="I12" i="47" s="1"/>
  <c r="J12" i="47" s="1"/>
  <c r="H13" i="47"/>
  <c r="I13" i="47" s="1"/>
  <c r="J13" i="47" s="1"/>
  <c r="H15" i="47"/>
  <c r="I15" i="47" s="1"/>
  <c r="J15" i="47" s="1"/>
  <c r="H16" i="47"/>
  <c r="I16" i="47" s="1"/>
  <c r="J16" i="47" s="1"/>
  <c r="H18" i="47"/>
  <c r="I18" i="47" s="1"/>
  <c r="J18" i="47" s="1"/>
  <c r="H19" i="47"/>
  <c r="I19" i="47" s="1"/>
  <c r="J19" i="47" s="1"/>
  <c r="H21" i="47"/>
  <c r="I21" i="47" s="1"/>
  <c r="J21" i="47" s="1"/>
  <c r="H22" i="47"/>
  <c r="I22" i="47" s="1"/>
  <c r="J22" i="47" s="1"/>
  <c r="H24" i="47"/>
  <c r="I24" i="47" s="1"/>
  <c r="J24" i="47" s="1"/>
  <c r="H25" i="47"/>
  <c r="I25" i="47" s="1"/>
  <c r="J25" i="47" s="1"/>
  <c r="H27" i="47"/>
  <c r="I27" i="47" s="1"/>
  <c r="J27" i="47" s="1"/>
  <c r="H28" i="47"/>
  <c r="I28" i="47" s="1"/>
  <c r="J28" i="47" s="1"/>
  <c r="H30" i="47"/>
  <c r="I30" i="47" s="1"/>
  <c r="J30" i="47" s="1"/>
  <c r="H31" i="47"/>
  <c r="I31" i="47" s="1"/>
  <c r="J31" i="47" s="1"/>
  <c r="H33" i="47"/>
  <c r="I33" i="47" s="1"/>
  <c r="J33" i="47" s="1"/>
  <c r="H34" i="47"/>
  <c r="I34" i="47" s="1"/>
  <c r="J34" i="47" s="1"/>
  <c r="H36" i="47"/>
  <c r="I36" i="47" s="1"/>
  <c r="J36" i="47" s="1"/>
  <c r="H37" i="47"/>
  <c r="I37" i="47" s="1"/>
  <c r="J37" i="47" s="1"/>
  <c r="H39" i="47"/>
  <c r="I39" i="47" s="1"/>
  <c r="J39" i="47" s="1"/>
  <c r="H40" i="47"/>
  <c r="I40" i="47" s="1"/>
  <c r="J40" i="47" s="1"/>
  <c r="H42" i="47"/>
  <c r="I42" i="47" s="1"/>
  <c r="J42" i="47" s="1"/>
  <c r="H43" i="47"/>
  <c r="I43" i="47" s="1"/>
  <c r="J43" i="47" s="1"/>
  <c r="H45" i="47"/>
  <c r="I45" i="47" s="1"/>
  <c r="J45" i="47" s="1"/>
  <c r="H46" i="47"/>
  <c r="I46" i="47" s="1"/>
  <c r="J46" i="47" s="1"/>
  <c r="H48" i="47"/>
  <c r="I48" i="47" s="1"/>
  <c r="J48" i="47" s="1"/>
  <c r="H49" i="47"/>
  <c r="I49" i="47" s="1"/>
  <c r="J49" i="47" s="1"/>
  <c r="H51" i="47"/>
  <c r="I51" i="47" s="1"/>
  <c r="J51" i="47" s="1"/>
  <c r="H54" i="47"/>
  <c r="I54" i="47" s="1"/>
  <c r="J54" i="47" s="1"/>
  <c r="H63" i="47"/>
  <c r="I63" i="47" s="1"/>
  <c r="J63" i="47" s="1"/>
  <c r="H72" i="47"/>
  <c r="I72" i="47" s="1"/>
  <c r="J72" i="47" s="1"/>
  <c r="H8" i="48"/>
  <c r="I8" i="48" s="1"/>
  <c r="J8" i="48" s="1"/>
  <c r="H63" i="48"/>
  <c r="I63" i="48" s="1"/>
  <c r="J63" i="48" s="1"/>
  <c r="H69" i="48"/>
  <c r="I69" i="48" s="1"/>
  <c r="J69" i="48" s="1"/>
  <c r="M20" i="50"/>
  <c r="U20" i="50" s="1"/>
  <c r="M14" i="50"/>
  <c r="U14" i="50" s="1"/>
  <c r="M8" i="50"/>
  <c r="U8" i="50" s="1"/>
  <c r="M19" i="50"/>
  <c r="U19" i="50" s="1"/>
  <c r="M13" i="50"/>
  <c r="U13" i="50" s="1"/>
  <c r="M7" i="50"/>
  <c r="U7" i="50" s="1"/>
  <c r="M17" i="50"/>
  <c r="U17" i="50" s="1"/>
  <c r="M9" i="50"/>
  <c r="U9" i="50" s="1"/>
  <c r="M16" i="50"/>
  <c r="U16" i="50" s="1"/>
  <c r="M6" i="50"/>
  <c r="U6" i="50" s="1"/>
  <c r="M23" i="50"/>
  <c r="U23" i="50" s="1"/>
  <c r="M15" i="50"/>
  <c r="U15" i="50" s="1"/>
  <c r="M5" i="50"/>
  <c r="U5" i="50" s="1"/>
  <c r="M12" i="50"/>
  <c r="U12" i="50" s="1"/>
  <c r="M11" i="50"/>
  <c r="U11" i="50" s="1"/>
  <c r="M18" i="50"/>
  <c r="U18" i="50" s="1"/>
  <c r="V23" i="50"/>
  <c r="AE4" i="52"/>
  <c r="AF4" i="52"/>
  <c r="W5" i="52"/>
  <c r="AG4" i="52"/>
  <c r="H21" i="52"/>
  <c r="H23" i="52"/>
  <c r="H19" i="57"/>
  <c r="I19" i="57" s="1"/>
  <c r="J19" i="57" s="1"/>
  <c r="O8" i="59"/>
  <c r="P8" i="59" s="1"/>
  <c r="O23" i="59"/>
  <c r="P23" i="59" s="1"/>
  <c r="O22" i="59"/>
  <c r="P22" i="59" s="1"/>
  <c r="O21" i="59"/>
  <c r="P21" i="59" s="1"/>
  <c r="O20" i="59"/>
  <c r="P20" i="59" s="1"/>
  <c r="O19" i="59"/>
  <c r="P19" i="59" s="1"/>
  <c r="O18" i="59"/>
  <c r="P18" i="59" s="1"/>
  <c r="O17" i="59"/>
  <c r="P17" i="59" s="1"/>
  <c r="O16" i="59"/>
  <c r="P16" i="59" s="1"/>
  <c r="O15" i="59"/>
  <c r="P15" i="59" s="1"/>
  <c r="O14" i="59"/>
  <c r="P14" i="59" s="1"/>
  <c r="O13" i="59"/>
  <c r="P13" i="59" s="1"/>
  <c r="O12" i="59"/>
  <c r="P12" i="59" s="1"/>
  <c r="O7" i="59"/>
  <c r="P7" i="59" s="1"/>
  <c r="O6" i="59"/>
  <c r="P6" i="59" s="1"/>
  <c r="O9" i="59"/>
  <c r="P9" i="59" s="1"/>
  <c r="O11" i="59"/>
  <c r="P11" i="59" s="1"/>
  <c r="O5" i="59"/>
  <c r="P5" i="59" s="1"/>
  <c r="H5" i="60"/>
  <c r="H36" i="48"/>
  <c r="I36" i="48" s="1"/>
  <c r="J36" i="48" s="1"/>
  <c r="H37" i="48"/>
  <c r="I37" i="48" s="1"/>
  <c r="J37" i="48" s="1"/>
  <c r="M4" i="50"/>
  <c r="U4" i="50" s="1"/>
  <c r="X4" i="50" s="1"/>
  <c r="AH4" i="50" s="1"/>
  <c r="H9" i="50"/>
  <c r="Y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7" i="51"/>
  <c r="R6" i="51"/>
  <c r="R11" i="51"/>
  <c r="R5" i="51"/>
  <c r="R8" i="51"/>
  <c r="R10" i="51"/>
  <c r="R4" i="51"/>
  <c r="R3" i="51"/>
  <c r="R9" i="51"/>
  <c r="R23" i="52"/>
  <c r="R22" i="52"/>
  <c r="R21" i="52"/>
  <c r="R20" i="52"/>
  <c r="R19" i="52"/>
  <c r="R18" i="52"/>
  <c r="R17" i="52"/>
  <c r="R16" i="52"/>
  <c r="R15" i="52"/>
  <c r="R14" i="52"/>
  <c r="R13" i="52"/>
  <c r="R12" i="52"/>
  <c r="R7" i="52"/>
  <c r="R6" i="52"/>
  <c r="R10" i="52"/>
  <c r="R8" i="52"/>
  <c r="R5" i="52"/>
  <c r="R4" i="52"/>
  <c r="R3" i="52"/>
  <c r="H20" i="52"/>
  <c r="O8" i="55"/>
  <c r="P8" i="55" s="1"/>
  <c r="O10" i="55"/>
  <c r="P10" i="55" s="1"/>
  <c r="O3" i="55"/>
  <c r="O5" i="55"/>
  <c r="P5" i="55" s="1"/>
  <c r="O22" i="55"/>
  <c r="P22" i="55" s="1"/>
  <c r="O19" i="55"/>
  <c r="P19" i="55" s="1"/>
  <c r="O16" i="55"/>
  <c r="P16" i="55" s="1"/>
  <c r="O13" i="55"/>
  <c r="P13" i="55" s="1"/>
  <c r="O9" i="55"/>
  <c r="P9" i="55" s="1"/>
  <c r="O7" i="55"/>
  <c r="P7" i="55" s="1"/>
  <c r="O21" i="55"/>
  <c r="P21" i="55" s="1"/>
  <c r="O18" i="55"/>
  <c r="P18" i="55" s="1"/>
  <c r="O15" i="55"/>
  <c r="P15" i="55" s="1"/>
  <c r="O12" i="55"/>
  <c r="P12" i="55" s="1"/>
  <c r="O6" i="55"/>
  <c r="P6" i="55" s="1"/>
  <c r="O23" i="55"/>
  <c r="P23" i="55" s="1"/>
  <c r="O20" i="55"/>
  <c r="P20" i="55" s="1"/>
  <c r="O17" i="55"/>
  <c r="P17" i="55" s="1"/>
  <c r="O14" i="55"/>
  <c r="P14" i="55" s="1"/>
  <c r="O11" i="55"/>
  <c r="P11" i="55" s="1"/>
  <c r="V8" i="55"/>
  <c r="V10" i="55"/>
  <c r="V4" i="55"/>
  <c r="Y4" i="55" s="1"/>
  <c r="V23" i="55"/>
  <c r="V20" i="55"/>
  <c r="V17" i="55"/>
  <c r="V14" i="55"/>
  <c r="V11" i="55"/>
  <c r="V5" i="55"/>
  <c r="V22" i="55"/>
  <c r="V19" i="55"/>
  <c r="V16" i="55"/>
  <c r="V13" i="55"/>
  <c r="V7" i="55"/>
  <c r="V21" i="55"/>
  <c r="V18" i="55"/>
  <c r="V15" i="55"/>
  <c r="V12" i="55"/>
  <c r="V6" i="55"/>
  <c r="V9" i="55"/>
  <c r="H7" i="57"/>
  <c r="I7" i="57" s="1"/>
  <c r="J7" i="57" s="1"/>
  <c r="H18" i="57"/>
  <c r="I18" i="57" s="1"/>
  <c r="J18" i="57" s="1"/>
  <c r="P10" i="58"/>
  <c r="AE3" i="59"/>
  <c r="P3" i="59"/>
  <c r="AF3" i="59" s="1"/>
  <c r="AO3" i="59" s="1"/>
  <c r="H32" i="48"/>
  <c r="I32" i="48" s="1"/>
  <c r="J32" i="48" s="1"/>
  <c r="H46" i="48"/>
  <c r="I46" i="48" s="1"/>
  <c r="J46" i="48" s="1"/>
  <c r="H54" i="48"/>
  <c r="I54" i="48" s="1"/>
  <c r="J54" i="48" s="1"/>
  <c r="Q8" i="49"/>
  <c r="Q9" i="49"/>
  <c r="Q23" i="49"/>
  <c r="Q21" i="49"/>
  <c r="Q19" i="49"/>
  <c r="Q17" i="49"/>
  <c r="Q15" i="49"/>
  <c r="Q13" i="49"/>
  <c r="Q22" i="49"/>
  <c r="Q16" i="49"/>
  <c r="Q11" i="49"/>
  <c r="Q10" i="49"/>
  <c r="Q18" i="49"/>
  <c r="Q12" i="49"/>
  <c r="M10" i="50"/>
  <c r="U10" i="50" s="1"/>
  <c r="X4" i="51"/>
  <c r="AH4" i="51" s="1"/>
  <c r="H6" i="51"/>
  <c r="AH4" i="52"/>
  <c r="R9" i="52"/>
  <c r="H18" i="52"/>
  <c r="H19" i="52"/>
  <c r="H9" i="55"/>
  <c r="H18" i="48"/>
  <c r="I18" i="48" s="1"/>
  <c r="J18" i="48" s="1"/>
  <c r="H27" i="48"/>
  <c r="I27" i="48" s="1"/>
  <c r="J27" i="48" s="1"/>
  <c r="H33" i="48"/>
  <c r="I33" i="48" s="1"/>
  <c r="J33" i="48" s="1"/>
  <c r="H60" i="48"/>
  <c r="I60" i="48" s="1"/>
  <c r="J60" i="48" s="1"/>
  <c r="M21" i="50"/>
  <c r="U21" i="50" s="1"/>
  <c r="V8" i="50"/>
  <c r="V22" i="50"/>
  <c r="V19" i="50"/>
  <c r="V16" i="50"/>
  <c r="V13" i="50"/>
  <c r="V10" i="50"/>
  <c r="V6" i="50"/>
  <c r="V4" i="50"/>
  <c r="Y4" i="50" s="1"/>
  <c r="V9" i="50"/>
  <c r="V21" i="50"/>
  <c r="V18" i="50"/>
  <c r="V15" i="50"/>
  <c r="V12" i="50"/>
  <c r="V17" i="50"/>
  <c r="V11" i="50"/>
  <c r="H16" i="50"/>
  <c r="R11" i="52"/>
  <c r="H45" i="48"/>
  <c r="I45" i="48" s="1"/>
  <c r="J45" i="48" s="1"/>
  <c r="Q20" i="49"/>
  <c r="M22" i="50"/>
  <c r="U22" i="50" s="1"/>
  <c r="V20" i="50"/>
  <c r="H17" i="52"/>
  <c r="R10" i="54"/>
  <c r="R3" i="54"/>
  <c r="R9" i="54"/>
  <c r="R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7" i="54"/>
  <c r="R6" i="54"/>
  <c r="R5" i="54"/>
  <c r="R8" i="54"/>
  <c r="R11" i="54"/>
  <c r="Q23" i="56"/>
  <c r="Q22" i="56"/>
  <c r="Q21" i="56"/>
  <c r="Q20" i="56"/>
  <c r="Q19" i="56"/>
  <c r="Q18" i="56"/>
  <c r="Q17" i="56"/>
  <c r="Q16" i="56"/>
  <c r="Q15" i="56"/>
  <c r="Q14" i="56"/>
  <c r="Q13" i="56"/>
  <c r="Q12" i="56"/>
  <c r="Q7" i="56"/>
  <c r="Q6" i="56"/>
  <c r="Q9" i="56"/>
  <c r="Q11" i="56"/>
  <c r="Q5" i="56"/>
  <c r="Q10" i="56"/>
  <c r="Q8" i="56"/>
  <c r="M19" i="58"/>
  <c r="U19" i="58" s="1"/>
  <c r="M13" i="58"/>
  <c r="U13" i="58" s="1"/>
  <c r="M7" i="58"/>
  <c r="U7" i="58" s="1"/>
  <c r="M18" i="58"/>
  <c r="U18" i="58" s="1"/>
  <c r="M12" i="58"/>
  <c r="U12" i="58" s="1"/>
  <c r="M6" i="58"/>
  <c r="U6" i="58" s="1"/>
  <c r="M23" i="58"/>
  <c r="U23" i="58" s="1"/>
  <c r="M17" i="58"/>
  <c r="U17" i="58" s="1"/>
  <c r="M11" i="58"/>
  <c r="U11" i="58" s="1"/>
  <c r="M5" i="58"/>
  <c r="U5" i="58" s="1"/>
  <c r="M20" i="58"/>
  <c r="U20" i="58" s="1"/>
  <c r="M14" i="58"/>
  <c r="U14" i="58" s="1"/>
  <c r="M8" i="58"/>
  <c r="U8" i="58" s="1"/>
  <c r="M15" i="58"/>
  <c r="U15" i="58" s="1"/>
  <c r="M10" i="58"/>
  <c r="U10" i="58" s="1"/>
  <c r="M9" i="58"/>
  <c r="U9" i="58" s="1"/>
  <c r="M22" i="58"/>
  <c r="U22" i="58" s="1"/>
  <c r="M4" i="58"/>
  <c r="U4" i="58" s="1"/>
  <c r="X4" i="58" s="1"/>
  <c r="AH4" i="58" s="1"/>
  <c r="M16" i="58"/>
  <c r="U16" i="58" s="1"/>
  <c r="O10" i="59"/>
  <c r="P10" i="59" s="1"/>
  <c r="H13" i="50"/>
  <c r="R16" i="50"/>
  <c r="H22" i="50"/>
  <c r="H5" i="51"/>
  <c r="H7" i="51"/>
  <c r="H12" i="52"/>
  <c r="H13" i="52"/>
  <c r="H14" i="52"/>
  <c r="H15" i="52"/>
  <c r="H16" i="52"/>
  <c r="P3" i="58"/>
  <c r="AF3" i="58" s="1"/>
  <c r="AO3" i="58" s="1"/>
  <c r="AE3" i="58"/>
  <c r="H21" i="65"/>
  <c r="I21" i="65" s="1"/>
  <c r="J21" i="65" s="1"/>
  <c r="R11" i="70"/>
  <c r="R5" i="70"/>
  <c r="R10" i="70"/>
  <c r="R3" i="70"/>
  <c r="R9" i="70"/>
  <c r="R4" i="70"/>
  <c r="R7" i="70"/>
  <c r="R22" i="70"/>
  <c r="R19" i="70"/>
  <c r="R16" i="70"/>
  <c r="R13" i="70"/>
  <c r="R8" i="70"/>
  <c r="R23" i="70"/>
  <c r="R20" i="70"/>
  <c r="R17" i="70"/>
  <c r="R14" i="70"/>
  <c r="R6" i="70"/>
  <c r="R21" i="70"/>
  <c r="R18" i="70"/>
  <c r="R15" i="70"/>
  <c r="R12" i="70"/>
  <c r="H14" i="70"/>
  <c r="I14" i="70" s="1"/>
  <c r="J14" i="70" s="1"/>
  <c r="H9" i="65"/>
  <c r="I9" i="65" s="1"/>
  <c r="J9" i="65" s="1"/>
  <c r="H11" i="70"/>
  <c r="I11" i="70" s="1"/>
  <c r="J11" i="70" s="1"/>
  <c r="H20" i="70"/>
  <c r="I20" i="70" s="1"/>
  <c r="J20" i="70" s="1"/>
  <c r="H38" i="75"/>
  <c r="I38" i="75" s="1"/>
  <c r="J38" i="75" s="1"/>
  <c r="H35" i="76"/>
  <c r="I35" i="76" s="1"/>
  <c r="J35" i="76" s="1"/>
  <c r="H62" i="76"/>
  <c r="I62" i="76" s="1"/>
  <c r="J62" i="76" s="1"/>
  <c r="G94" i="96"/>
  <c r="G94" i="95"/>
  <c r="G94" i="94"/>
  <c r="G94" i="93"/>
  <c r="G94" i="92"/>
  <c r="G94" i="91"/>
  <c r="G94" i="89"/>
  <c r="G94" i="90"/>
  <c r="G94" i="88"/>
  <c r="G94" i="87"/>
  <c r="G94" i="86"/>
  <c r="G94" i="85"/>
  <c r="G94" i="83"/>
  <c r="G94" i="82"/>
  <c r="G94" i="84"/>
  <c r="G94" i="80"/>
  <c r="G94" i="79"/>
  <c r="G94" i="81"/>
  <c r="G94" i="78"/>
  <c r="G94" i="76"/>
  <c r="G94" i="77"/>
  <c r="G94" i="75"/>
  <c r="G94" i="73"/>
  <c r="G94" i="46"/>
  <c r="G94" i="47"/>
  <c r="H15" i="65"/>
  <c r="I15" i="65" s="1"/>
  <c r="J15" i="65" s="1"/>
  <c r="H19" i="74"/>
  <c r="I19" i="74" s="1"/>
  <c r="J19" i="74" s="1"/>
  <c r="H28" i="74"/>
  <c r="I28" i="74" s="1"/>
  <c r="J28" i="74" s="1"/>
  <c r="H55" i="74"/>
  <c r="I55" i="74" s="1"/>
  <c r="J55" i="74" s="1"/>
  <c r="H64" i="74"/>
  <c r="I64" i="74" s="1"/>
  <c r="J64" i="74" s="1"/>
  <c r="H73" i="74"/>
  <c r="I73" i="74" s="1"/>
  <c r="J73" i="74" s="1"/>
  <c r="AN3" i="64"/>
  <c r="O11" i="66"/>
  <c r="P11" i="66" s="1"/>
  <c r="O5" i="66"/>
  <c r="P5" i="66" s="1"/>
  <c r="O23" i="66"/>
  <c r="P23" i="66" s="1"/>
  <c r="O10" i="66"/>
  <c r="P10" i="66" s="1"/>
  <c r="O3" i="66"/>
  <c r="O9" i="66"/>
  <c r="P9" i="66" s="1"/>
  <c r="O22" i="66"/>
  <c r="P22" i="66" s="1"/>
  <c r="O21" i="66"/>
  <c r="P21" i="66" s="1"/>
  <c r="O20" i="66"/>
  <c r="P20" i="66" s="1"/>
  <c r="O19" i="66"/>
  <c r="P19" i="66" s="1"/>
  <c r="O18" i="66"/>
  <c r="P18" i="66" s="1"/>
  <c r="O17" i="66"/>
  <c r="P17" i="66" s="1"/>
  <c r="O16" i="66"/>
  <c r="P16" i="66" s="1"/>
  <c r="O15" i="66"/>
  <c r="P15" i="66" s="1"/>
  <c r="O14" i="66"/>
  <c r="P14" i="66" s="1"/>
  <c r="O13" i="66"/>
  <c r="P13" i="66" s="1"/>
  <c r="O12" i="66"/>
  <c r="P12" i="66" s="1"/>
  <c r="O7" i="66"/>
  <c r="P7" i="66" s="1"/>
  <c r="O6" i="66"/>
  <c r="P6" i="66" s="1"/>
  <c r="O8" i="66"/>
  <c r="P8" i="66" s="1"/>
  <c r="H17" i="70"/>
  <c r="I17" i="70" s="1"/>
  <c r="J17" i="70" s="1"/>
  <c r="O9" i="71"/>
  <c r="P9" i="71" s="1"/>
  <c r="O8" i="71"/>
  <c r="P8" i="71" s="1"/>
  <c r="O23" i="71"/>
  <c r="P23" i="71" s="1"/>
  <c r="O22" i="71"/>
  <c r="P22" i="71" s="1"/>
  <c r="O21" i="71"/>
  <c r="P21" i="71" s="1"/>
  <c r="O20" i="71"/>
  <c r="P20" i="71" s="1"/>
  <c r="O19" i="71"/>
  <c r="P19" i="71" s="1"/>
  <c r="O18" i="71"/>
  <c r="P18" i="71" s="1"/>
  <c r="O17" i="71"/>
  <c r="P17" i="71" s="1"/>
  <c r="O16" i="71"/>
  <c r="P16" i="71" s="1"/>
  <c r="O15" i="71"/>
  <c r="P15" i="71" s="1"/>
  <c r="O14" i="71"/>
  <c r="P14" i="71" s="1"/>
  <c r="O13" i="71"/>
  <c r="P13" i="71" s="1"/>
  <c r="O12" i="71"/>
  <c r="P12" i="71" s="1"/>
  <c r="O10" i="71"/>
  <c r="P10" i="71" s="1"/>
  <c r="O5" i="71"/>
  <c r="P5" i="71" s="1"/>
  <c r="O3" i="71"/>
  <c r="O11" i="71"/>
  <c r="P11" i="71" s="1"/>
  <c r="O6" i="71"/>
  <c r="P6" i="71" s="1"/>
  <c r="O7" i="71"/>
  <c r="P7" i="71" s="1"/>
  <c r="H37" i="74"/>
  <c r="I37" i="74" s="1"/>
  <c r="J37" i="74" s="1"/>
  <c r="H46" i="74"/>
  <c r="I46" i="74" s="1"/>
  <c r="J46" i="74" s="1"/>
  <c r="H20" i="75"/>
  <c r="I20" i="75" s="1"/>
  <c r="J20" i="75" s="1"/>
  <c r="H55" i="48"/>
  <c r="I55" i="48" s="1"/>
  <c r="J55" i="48" s="1"/>
  <c r="H64" i="48"/>
  <c r="I64" i="48" s="1"/>
  <c r="J64" i="48" s="1"/>
  <c r="R11" i="50"/>
  <c r="R5" i="50"/>
  <c r="R10" i="50"/>
  <c r="R3" i="50"/>
  <c r="R23" i="50"/>
  <c r="R20" i="50"/>
  <c r="R17" i="50"/>
  <c r="R14" i="50"/>
  <c r="R7" i="50"/>
  <c r="R4" i="50"/>
  <c r="R9" i="50"/>
  <c r="R8" i="50"/>
  <c r="R13" i="50"/>
  <c r="R15" i="50"/>
  <c r="H19" i="50"/>
  <c r="R22" i="50"/>
  <c r="H11" i="52"/>
  <c r="O23" i="53"/>
  <c r="P23" i="53" s="1"/>
  <c r="O22" i="53"/>
  <c r="P22" i="53" s="1"/>
  <c r="O21" i="53"/>
  <c r="P21" i="53" s="1"/>
  <c r="O20" i="53"/>
  <c r="P20" i="53" s="1"/>
  <c r="O19" i="53"/>
  <c r="P19" i="53" s="1"/>
  <c r="O18" i="53"/>
  <c r="P18" i="53" s="1"/>
  <c r="O17" i="53"/>
  <c r="P17" i="53" s="1"/>
  <c r="O16" i="53"/>
  <c r="P16" i="53" s="1"/>
  <c r="O15" i="53"/>
  <c r="P15" i="53" s="1"/>
  <c r="O14" i="53"/>
  <c r="P14" i="53" s="1"/>
  <c r="O13" i="53"/>
  <c r="P13" i="53" s="1"/>
  <c r="O12" i="53"/>
  <c r="P12" i="53" s="1"/>
  <c r="O7" i="53"/>
  <c r="P7" i="53" s="1"/>
  <c r="O6" i="53"/>
  <c r="P6" i="53" s="1"/>
  <c r="O5" i="53"/>
  <c r="P5" i="53" s="1"/>
  <c r="O11" i="53"/>
  <c r="P11" i="53" s="1"/>
  <c r="O3" i="53"/>
  <c r="O9" i="53"/>
  <c r="P9" i="53" s="1"/>
  <c r="O10" i="53"/>
  <c r="P10" i="53" s="1"/>
  <c r="H4" i="55"/>
  <c r="Y4" i="56"/>
  <c r="H12" i="57"/>
  <c r="I12" i="57" s="1"/>
  <c r="J12" i="57" s="1"/>
  <c r="H13" i="57"/>
  <c r="I13" i="57" s="1"/>
  <c r="J13" i="57" s="1"/>
  <c r="H9" i="63"/>
  <c r="H7" i="65"/>
  <c r="I7" i="65" s="1"/>
  <c r="J7" i="65" s="1"/>
  <c r="H35" i="48"/>
  <c r="I35" i="48" s="1"/>
  <c r="J35" i="48" s="1"/>
  <c r="H44" i="48"/>
  <c r="I44" i="48" s="1"/>
  <c r="J44" i="48" s="1"/>
  <c r="H53" i="48"/>
  <c r="I53" i="48" s="1"/>
  <c r="J53" i="48" s="1"/>
  <c r="H62" i="48"/>
  <c r="I62" i="48" s="1"/>
  <c r="J62" i="48" s="1"/>
  <c r="O23" i="49"/>
  <c r="P23" i="49" s="1"/>
  <c r="O22" i="49"/>
  <c r="P22" i="49" s="1"/>
  <c r="O21" i="49"/>
  <c r="P21" i="49" s="1"/>
  <c r="O20" i="49"/>
  <c r="P20" i="49" s="1"/>
  <c r="O19" i="49"/>
  <c r="P19" i="49" s="1"/>
  <c r="O18" i="49"/>
  <c r="P18" i="49" s="1"/>
  <c r="O17" i="49"/>
  <c r="P17" i="49" s="1"/>
  <c r="O16" i="49"/>
  <c r="P16" i="49" s="1"/>
  <c r="O15" i="49"/>
  <c r="P15" i="49" s="1"/>
  <c r="O14" i="49"/>
  <c r="P14" i="49" s="1"/>
  <c r="O13" i="49"/>
  <c r="P13" i="49" s="1"/>
  <c r="O12" i="49"/>
  <c r="P12" i="49" s="1"/>
  <c r="O11" i="49"/>
  <c r="P11" i="49" s="1"/>
  <c r="O10" i="49"/>
  <c r="P10" i="49" s="1"/>
  <c r="O9" i="49"/>
  <c r="P9" i="49" s="1"/>
  <c r="O7" i="49"/>
  <c r="P7" i="49" s="1"/>
  <c r="H6" i="50"/>
  <c r="P14" i="51"/>
  <c r="P19" i="51"/>
  <c r="P22" i="51"/>
  <c r="H10" i="53"/>
  <c r="I10" i="53" s="1"/>
  <c r="J10" i="53" s="1"/>
  <c r="AH4" i="54"/>
  <c r="H10" i="54"/>
  <c r="I10" i="54" s="1"/>
  <c r="J10" i="54" s="1"/>
  <c r="H10" i="56"/>
  <c r="Z4" i="57"/>
  <c r="AH4" i="57"/>
  <c r="H5" i="62"/>
  <c r="I5" i="62" s="1"/>
  <c r="J5" i="62" s="1"/>
  <c r="H10" i="64"/>
  <c r="Q8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7" i="67"/>
  <c r="Q6" i="67"/>
  <c r="Q9" i="67"/>
  <c r="Q5" i="67"/>
  <c r="Q11" i="67"/>
  <c r="Q10" i="67"/>
  <c r="H14" i="71"/>
  <c r="O10" i="72"/>
  <c r="P10" i="72" s="1"/>
  <c r="O3" i="72"/>
  <c r="O9" i="72"/>
  <c r="P9" i="72" s="1"/>
  <c r="O8" i="72"/>
  <c r="P8" i="72" s="1"/>
  <c r="O11" i="72"/>
  <c r="P11" i="72" s="1"/>
  <c r="O5" i="72"/>
  <c r="P5" i="72" s="1"/>
  <c r="O22" i="72"/>
  <c r="P22" i="72" s="1"/>
  <c r="O17" i="72"/>
  <c r="P17" i="72" s="1"/>
  <c r="O12" i="72"/>
  <c r="P12" i="72" s="1"/>
  <c r="O6" i="72"/>
  <c r="P6" i="72" s="1"/>
  <c r="O21" i="72"/>
  <c r="P21" i="72" s="1"/>
  <c r="O16" i="72"/>
  <c r="P16" i="72" s="1"/>
  <c r="O15" i="72"/>
  <c r="P15" i="72" s="1"/>
  <c r="O23" i="72"/>
  <c r="P23" i="72" s="1"/>
  <c r="O18" i="72"/>
  <c r="P18" i="72" s="1"/>
  <c r="O13" i="72"/>
  <c r="P13" i="72" s="1"/>
  <c r="O7" i="72"/>
  <c r="P7" i="72" s="1"/>
  <c r="O20" i="72"/>
  <c r="P20" i="72" s="1"/>
  <c r="O19" i="72"/>
  <c r="P19" i="72" s="1"/>
  <c r="H56" i="75"/>
  <c r="I56" i="75" s="1"/>
  <c r="J56" i="75" s="1"/>
  <c r="O10" i="52"/>
  <c r="P10" i="52" s="1"/>
  <c r="O3" i="52"/>
  <c r="O9" i="52"/>
  <c r="P9" i="52" s="1"/>
  <c r="H4" i="53"/>
  <c r="I4" i="53" s="1"/>
  <c r="J4" i="53" s="1"/>
  <c r="K4" i="53" s="1"/>
  <c r="M6" i="53"/>
  <c r="U6" i="53" s="1"/>
  <c r="M14" i="53"/>
  <c r="U14" i="53" s="1"/>
  <c r="V23" i="53"/>
  <c r="V22" i="53"/>
  <c r="V21" i="53"/>
  <c r="V20" i="53"/>
  <c r="V19" i="53"/>
  <c r="V18" i="53"/>
  <c r="V17" i="53"/>
  <c r="V16" i="53"/>
  <c r="V15" i="53"/>
  <c r="V14" i="53"/>
  <c r="V13" i="53"/>
  <c r="V12" i="53"/>
  <c r="V7" i="53"/>
  <c r="V6" i="53"/>
  <c r="V5" i="53"/>
  <c r="V11" i="53"/>
  <c r="O3" i="54"/>
  <c r="O8" i="54"/>
  <c r="P8" i="54" s="1"/>
  <c r="O11" i="54"/>
  <c r="P11" i="54" s="1"/>
  <c r="M5" i="55"/>
  <c r="U5" i="55" s="1"/>
  <c r="M17" i="55"/>
  <c r="U17" i="55" s="1"/>
  <c r="H7" i="55"/>
  <c r="H13" i="55"/>
  <c r="H16" i="55"/>
  <c r="H19" i="55"/>
  <c r="H22" i="55"/>
  <c r="H6" i="56"/>
  <c r="H7" i="56"/>
  <c r="H12" i="56"/>
  <c r="H13" i="56"/>
  <c r="H14" i="56"/>
  <c r="H15" i="56"/>
  <c r="H16" i="56"/>
  <c r="H17" i="56"/>
  <c r="H18" i="56"/>
  <c r="H19" i="56"/>
  <c r="H20" i="56"/>
  <c r="H21" i="56"/>
  <c r="H22" i="56"/>
  <c r="H23" i="56"/>
  <c r="V23" i="57"/>
  <c r="V22" i="57"/>
  <c r="V21" i="57"/>
  <c r="V20" i="57"/>
  <c r="V11" i="57"/>
  <c r="V10" i="57"/>
  <c r="V4" i="57"/>
  <c r="Y4" i="57" s="1"/>
  <c r="O14" i="57"/>
  <c r="P14" i="57" s="1"/>
  <c r="V17" i="57"/>
  <c r="O23" i="58"/>
  <c r="P23" i="58" s="1"/>
  <c r="O22" i="58"/>
  <c r="P22" i="58" s="1"/>
  <c r="O21" i="58"/>
  <c r="P21" i="58" s="1"/>
  <c r="O20" i="58"/>
  <c r="P20" i="58" s="1"/>
  <c r="O19" i="58"/>
  <c r="P19" i="58" s="1"/>
  <c r="O18" i="58"/>
  <c r="P18" i="58" s="1"/>
  <c r="O17" i="58"/>
  <c r="P17" i="58" s="1"/>
  <c r="O16" i="58"/>
  <c r="P16" i="58" s="1"/>
  <c r="O15" i="58"/>
  <c r="P15" i="58" s="1"/>
  <c r="O14" i="58"/>
  <c r="P14" i="58" s="1"/>
  <c r="O13" i="58"/>
  <c r="P13" i="58" s="1"/>
  <c r="O12" i="58"/>
  <c r="P12" i="58" s="1"/>
  <c r="O7" i="58"/>
  <c r="P7" i="58" s="1"/>
  <c r="O6" i="58"/>
  <c r="P6" i="58" s="1"/>
  <c r="O11" i="58"/>
  <c r="P11" i="58" s="1"/>
  <c r="O5" i="58"/>
  <c r="P5" i="58" s="1"/>
  <c r="O8" i="58"/>
  <c r="P8" i="58" s="1"/>
  <c r="H5" i="59"/>
  <c r="H11" i="59"/>
  <c r="H12" i="60"/>
  <c r="H15" i="60"/>
  <c r="H18" i="60"/>
  <c r="H21" i="60"/>
  <c r="H4" i="61"/>
  <c r="I4" i="61" s="1"/>
  <c r="J4" i="61" s="1"/>
  <c r="K4" i="61" s="1"/>
  <c r="H10" i="61"/>
  <c r="I10" i="61" s="1"/>
  <c r="J10" i="61" s="1"/>
  <c r="O11" i="61"/>
  <c r="P11" i="61" s="1"/>
  <c r="O3" i="61"/>
  <c r="O10" i="61"/>
  <c r="P10" i="61" s="1"/>
  <c r="O9" i="61"/>
  <c r="P9" i="61" s="1"/>
  <c r="O23" i="61"/>
  <c r="P23" i="61" s="1"/>
  <c r="O22" i="61"/>
  <c r="P22" i="61" s="1"/>
  <c r="O21" i="61"/>
  <c r="P21" i="61" s="1"/>
  <c r="O20" i="61"/>
  <c r="P20" i="61" s="1"/>
  <c r="O19" i="61"/>
  <c r="P19" i="61" s="1"/>
  <c r="O18" i="61"/>
  <c r="P18" i="61" s="1"/>
  <c r="O17" i="61"/>
  <c r="P17" i="61" s="1"/>
  <c r="O16" i="61"/>
  <c r="P16" i="61" s="1"/>
  <c r="O15" i="61"/>
  <c r="P15" i="61" s="1"/>
  <c r="O14" i="61"/>
  <c r="P14" i="61" s="1"/>
  <c r="O13" i="61"/>
  <c r="P13" i="61" s="1"/>
  <c r="O12" i="61"/>
  <c r="P12" i="61" s="1"/>
  <c r="O7" i="61"/>
  <c r="P7" i="61" s="1"/>
  <c r="O6" i="61"/>
  <c r="P6" i="61" s="1"/>
  <c r="O5" i="61"/>
  <c r="P5" i="61" s="1"/>
  <c r="H9" i="62"/>
  <c r="I9" i="62" s="1"/>
  <c r="J9" i="62" s="1"/>
  <c r="H11" i="62"/>
  <c r="I11" i="62" s="1"/>
  <c r="J11" i="62" s="1"/>
  <c r="M19" i="63"/>
  <c r="U19" i="63" s="1"/>
  <c r="M13" i="63"/>
  <c r="U13" i="63" s="1"/>
  <c r="M7" i="63"/>
  <c r="U7" i="63" s="1"/>
  <c r="M18" i="63"/>
  <c r="U18" i="63" s="1"/>
  <c r="M12" i="63"/>
  <c r="U12" i="63" s="1"/>
  <c r="M6" i="63"/>
  <c r="U6" i="63" s="1"/>
  <c r="M23" i="63"/>
  <c r="U23" i="63" s="1"/>
  <c r="M17" i="63"/>
  <c r="U17" i="63" s="1"/>
  <c r="M11" i="63"/>
  <c r="U11" i="63" s="1"/>
  <c r="M5" i="63"/>
  <c r="U5" i="63" s="1"/>
  <c r="M20" i="63"/>
  <c r="U20" i="63" s="1"/>
  <c r="M14" i="63"/>
  <c r="U14" i="63" s="1"/>
  <c r="M8" i="63"/>
  <c r="U8" i="63" s="1"/>
  <c r="M21" i="63"/>
  <c r="U21" i="63" s="1"/>
  <c r="H6" i="63"/>
  <c r="O10" i="63"/>
  <c r="P10" i="63" s="1"/>
  <c r="H13" i="63"/>
  <c r="H16" i="63"/>
  <c r="H19" i="63"/>
  <c r="H22" i="63"/>
  <c r="H6" i="65"/>
  <c r="I6" i="65" s="1"/>
  <c r="J6" i="65" s="1"/>
  <c r="H14" i="65"/>
  <c r="I14" i="65" s="1"/>
  <c r="J14" i="65" s="1"/>
  <c r="H20" i="65"/>
  <c r="I20" i="65" s="1"/>
  <c r="J20" i="65" s="1"/>
  <c r="H8" i="66"/>
  <c r="I8" i="66" s="1"/>
  <c r="J8" i="66" s="1"/>
  <c r="H10" i="66"/>
  <c r="I10" i="66" s="1"/>
  <c r="J10" i="66" s="1"/>
  <c r="Q12" i="66"/>
  <c r="H8" i="68"/>
  <c r="H5" i="71"/>
  <c r="H16" i="71"/>
  <c r="P3" i="73"/>
  <c r="AF3" i="73" s="1"/>
  <c r="AO3" i="73" s="1"/>
  <c r="AE3" i="73"/>
  <c r="H17" i="75"/>
  <c r="I17" i="75" s="1"/>
  <c r="J17" i="75" s="1"/>
  <c r="H35" i="75"/>
  <c r="I35" i="75" s="1"/>
  <c r="J35" i="75" s="1"/>
  <c r="H53" i="75"/>
  <c r="I53" i="75" s="1"/>
  <c r="J53" i="75" s="1"/>
  <c r="H25" i="76"/>
  <c r="I25" i="76" s="1"/>
  <c r="J25" i="76" s="1"/>
  <c r="H52" i="76"/>
  <c r="I52" i="76" s="1"/>
  <c r="J52" i="76" s="1"/>
  <c r="AE3" i="46"/>
  <c r="M7" i="47"/>
  <c r="U7" i="47" s="1"/>
  <c r="M13" i="47"/>
  <c r="U13" i="47" s="1"/>
  <c r="M19" i="47"/>
  <c r="U19" i="47" s="1"/>
  <c r="M25" i="47"/>
  <c r="U25" i="47" s="1"/>
  <c r="M31" i="47"/>
  <c r="U31" i="47" s="1"/>
  <c r="M37" i="47"/>
  <c r="U37" i="47" s="1"/>
  <c r="M43" i="47"/>
  <c r="U43" i="47" s="1"/>
  <c r="M49" i="47"/>
  <c r="U49" i="47" s="1"/>
  <c r="M55" i="47"/>
  <c r="U55" i="47" s="1"/>
  <c r="M61" i="47"/>
  <c r="U61" i="47" s="1"/>
  <c r="M67" i="47"/>
  <c r="U67" i="47" s="1"/>
  <c r="M73" i="47"/>
  <c r="U73" i="47" s="1"/>
  <c r="M79" i="47"/>
  <c r="U79" i="47" s="1"/>
  <c r="M8" i="48"/>
  <c r="U8" i="48" s="1"/>
  <c r="M15" i="48"/>
  <c r="U15" i="48" s="1"/>
  <c r="M22" i="48"/>
  <c r="U22" i="48" s="1"/>
  <c r="M29" i="48"/>
  <c r="U29" i="48" s="1"/>
  <c r="M36" i="48"/>
  <c r="U36" i="48" s="1"/>
  <c r="M44" i="48"/>
  <c r="U44" i="48" s="1"/>
  <c r="M51" i="48"/>
  <c r="U51" i="48" s="1"/>
  <c r="M58" i="48"/>
  <c r="U58" i="48" s="1"/>
  <c r="M65" i="48"/>
  <c r="U65" i="48" s="1"/>
  <c r="V68" i="48"/>
  <c r="V65" i="48"/>
  <c r="V62" i="48"/>
  <c r="V59" i="48"/>
  <c r="V56" i="48"/>
  <c r="V53" i="48"/>
  <c r="V50" i="48"/>
  <c r="V47" i="48"/>
  <c r="V44" i="48"/>
  <c r="V41" i="48"/>
  <c r="V38" i="48"/>
  <c r="V35" i="48"/>
  <c r="V32" i="48"/>
  <c r="V29" i="48"/>
  <c r="V26" i="48"/>
  <c r="V23" i="48"/>
  <c r="V20" i="48"/>
  <c r="V17" i="48"/>
  <c r="V14" i="48"/>
  <c r="V10" i="48"/>
  <c r="V4" i="48"/>
  <c r="Y4" i="48" s="1"/>
  <c r="Z4" i="48" s="1"/>
  <c r="H13" i="48"/>
  <c r="I13" i="48" s="1"/>
  <c r="J13" i="48" s="1"/>
  <c r="H22" i="48"/>
  <c r="I22" i="48" s="1"/>
  <c r="J22" i="48" s="1"/>
  <c r="H31" i="48"/>
  <c r="I31" i="48" s="1"/>
  <c r="J31" i="48" s="1"/>
  <c r="H40" i="48"/>
  <c r="I40" i="48" s="1"/>
  <c r="J40" i="48" s="1"/>
  <c r="H49" i="48"/>
  <c r="I49" i="48" s="1"/>
  <c r="J49" i="48" s="1"/>
  <c r="H58" i="48"/>
  <c r="I58" i="48" s="1"/>
  <c r="J58" i="48" s="1"/>
  <c r="H67" i="48"/>
  <c r="I67" i="48" s="1"/>
  <c r="J67" i="48" s="1"/>
  <c r="M19" i="49"/>
  <c r="U19" i="49" s="1"/>
  <c r="M13" i="49"/>
  <c r="U13" i="49" s="1"/>
  <c r="M7" i="49"/>
  <c r="U7" i="49" s="1"/>
  <c r="M10" i="49"/>
  <c r="U10" i="49" s="1"/>
  <c r="M17" i="49"/>
  <c r="U17" i="49" s="1"/>
  <c r="O5" i="50"/>
  <c r="P5" i="50" s="1"/>
  <c r="H7" i="50"/>
  <c r="H14" i="50"/>
  <c r="H17" i="50"/>
  <c r="H20" i="50"/>
  <c r="H23" i="50"/>
  <c r="Q23" i="51"/>
  <c r="Q22" i="51"/>
  <c r="Q21" i="51"/>
  <c r="Q20" i="51"/>
  <c r="Q19" i="51"/>
  <c r="Q18" i="51"/>
  <c r="Q17" i="51"/>
  <c r="Q16" i="51"/>
  <c r="Q15" i="51"/>
  <c r="Q14" i="51"/>
  <c r="Q13" i="51"/>
  <c r="Q12" i="51"/>
  <c r="Q7" i="51"/>
  <c r="Q6" i="51"/>
  <c r="Q10" i="51"/>
  <c r="M8" i="53"/>
  <c r="U8" i="53" s="1"/>
  <c r="M18" i="53"/>
  <c r="U18" i="53" s="1"/>
  <c r="Q10" i="53"/>
  <c r="Q9" i="53"/>
  <c r="V9" i="53"/>
  <c r="Q14" i="53"/>
  <c r="Q20" i="53"/>
  <c r="H11" i="54"/>
  <c r="I11" i="54" s="1"/>
  <c r="J11" i="54" s="1"/>
  <c r="M9" i="55"/>
  <c r="U9" i="55" s="1"/>
  <c r="M21" i="55"/>
  <c r="U21" i="55" s="1"/>
  <c r="H5" i="55"/>
  <c r="H14" i="55"/>
  <c r="H17" i="55"/>
  <c r="H20" i="55"/>
  <c r="H23" i="55"/>
  <c r="O3" i="56"/>
  <c r="X4" i="56"/>
  <c r="AH4" i="56" s="1"/>
  <c r="O5" i="57"/>
  <c r="P5" i="57" s="1"/>
  <c r="V13" i="57"/>
  <c r="O16" i="57"/>
  <c r="P16" i="57" s="1"/>
  <c r="V19" i="57"/>
  <c r="H9" i="58"/>
  <c r="I9" i="58" s="1"/>
  <c r="J9" i="58" s="1"/>
  <c r="Z4" i="59"/>
  <c r="R11" i="59"/>
  <c r="R5" i="59"/>
  <c r="R10" i="59"/>
  <c r="R3" i="59"/>
  <c r="R9" i="59"/>
  <c r="R4" i="59"/>
  <c r="R23" i="59"/>
  <c r="R22" i="59"/>
  <c r="R21" i="59"/>
  <c r="R20" i="59"/>
  <c r="R19" i="59"/>
  <c r="R18" i="59"/>
  <c r="R17" i="59"/>
  <c r="R16" i="59"/>
  <c r="R15" i="59"/>
  <c r="R14" i="59"/>
  <c r="R13" i="59"/>
  <c r="R12" i="59"/>
  <c r="R7" i="59"/>
  <c r="R6" i="59"/>
  <c r="R23" i="60"/>
  <c r="R22" i="60"/>
  <c r="R21" i="60"/>
  <c r="R20" i="60"/>
  <c r="R19" i="60"/>
  <c r="R18" i="60"/>
  <c r="R17" i="60"/>
  <c r="R16" i="60"/>
  <c r="R15" i="60"/>
  <c r="R14" i="60"/>
  <c r="R13" i="60"/>
  <c r="R12" i="60"/>
  <c r="R7" i="60"/>
  <c r="R6" i="60"/>
  <c r="R11" i="60"/>
  <c r="R5" i="60"/>
  <c r="R10" i="60"/>
  <c r="R3" i="60"/>
  <c r="O7" i="60"/>
  <c r="P7" i="60" s="1"/>
  <c r="R8" i="60"/>
  <c r="H13" i="60"/>
  <c r="H16" i="60"/>
  <c r="H19" i="60"/>
  <c r="H22" i="60"/>
  <c r="Z4" i="61"/>
  <c r="H4" i="62"/>
  <c r="I4" i="62" s="1"/>
  <c r="J4" i="62" s="1"/>
  <c r="K4" i="62" s="1"/>
  <c r="M14" i="62"/>
  <c r="U14" i="62" s="1"/>
  <c r="V23" i="62"/>
  <c r="V22" i="62"/>
  <c r="V21" i="62"/>
  <c r="V20" i="62"/>
  <c r="V19" i="62"/>
  <c r="V18" i="62"/>
  <c r="V17" i="62"/>
  <c r="V16" i="62"/>
  <c r="V15" i="62"/>
  <c r="V14" i="62"/>
  <c r="V13" i="62"/>
  <c r="V12" i="62"/>
  <c r="V7" i="62"/>
  <c r="V6" i="62"/>
  <c r="V11" i="62"/>
  <c r="V5" i="62"/>
  <c r="V10" i="62"/>
  <c r="M9" i="63"/>
  <c r="U9" i="63" s="1"/>
  <c r="H7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7" i="63"/>
  <c r="V6" i="63"/>
  <c r="V11" i="63"/>
  <c r="V5" i="63"/>
  <c r="V8" i="63"/>
  <c r="H14" i="63"/>
  <c r="H17" i="63"/>
  <c r="H20" i="63"/>
  <c r="H23" i="63"/>
  <c r="H5" i="64"/>
  <c r="H11" i="64"/>
  <c r="H16" i="65"/>
  <c r="I16" i="65" s="1"/>
  <c r="J16" i="65" s="1"/>
  <c r="H22" i="65"/>
  <c r="I22" i="65" s="1"/>
  <c r="J22" i="65" s="1"/>
  <c r="Z4" i="66"/>
  <c r="H4" i="68"/>
  <c r="H8" i="69"/>
  <c r="I8" i="69" s="1"/>
  <c r="J8" i="69" s="1"/>
  <c r="V23" i="69"/>
  <c r="V22" i="69"/>
  <c r="V21" i="69"/>
  <c r="V20" i="69"/>
  <c r="V19" i="69"/>
  <c r="V18" i="69"/>
  <c r="V17" i="69"/>
  <c r="V16" i="69"/>
  <c r="V15" i="69"/>
  <c r="V14" i="69"/>
  <c r="V13" i="69"/>
  <c r="V12" i="69"/>
  <c r="V7" i="69"/>
  <c r="V6" i="69"/>
  <c r="V5" i="69"/>
  <c r="V11" i="69"/>
  <c r="V8" i="69"/>
  <c r="V4" i="69"/>
  <c r="Y4" i="69" s="1"/>
  <c r="V10" i="69"/>
  <c r="H6" i="70"/>
  <c r="I6" i="70" s="1"/>
  <c r="J6" i="70" s="1"/>
  <c r="O8" i="70"/>
  <c r="P8" i="70" s="1"/>
  <c r="O23" i="70"/>
  <c r="P23" i="70" s="1"/>
  <c r="O22" i="70"/>
  <c r="P22" i="70" s="1"/>
  <c r="O21" i="70"/>
  <c r="P21" i="70" s="1"/>
  <c r="O20" i="70"/>
  <c r="P20" i="70" s="1"/>
  <c r="O19" i="70"/>
  <c r="P19" i="70" s="1"/>
  <c r="O18" i="70"/>
  <c r="P18" i="70" s="1"/>
  <c r="O17" i="70"/>
  <c r="P17" i="70" s="1"/>
  <c r="O16" i="70"/>
  <c r="P16" i="70" s="1"/>
  <c r="O15" i="70"/>
  <c r="P15" i="70" s="1"/>
  <c r="O14" i="70"/>
  <c r="P14" i="70" s="1"/>
  <c r="O13" i="70"/>
  <c r="P13" i="70" s="1"/>
  <c r="O12" i="70"/>
  <c r="P12" i="70" s="1"/>
  <c r="O7" i="70"/>
  <c r="P7" i="70" s="1"/>
  <c r="O6" i="70"/>
  <c r="P6" i="70" s="1"/>
  <c r="O11" i="70"/>
  <c r="P11" i="70" s="1"/>
  <c r="O10" i="70"/>
  <c r="P10" i="70" s="1"/>
  <c r="O5" i="70"/>
  <c r="P5" i="70" s="1"/>
  <c r="O3" i="70"/>
  <c r="H23" i="70"/>
  <c r="I23" i="70" s="1"/>
  <c r="J23" i="70" s="1"/>
  <c r="H12" i="71"/>
  <c r="H8" i="72"/>
  <c r="H16" i="72"/>
  <c r="H21" i="72"/>
  <c r="AN3" i="74"/>
  <c r="H9" i="74"/>
  <c r="I9" i="74" s="1"/>
  <c r="J9" i="74" s="1"/>
  <c r="H83" i="74"/>
  <c r="I83" i="74" s="1"/>
  <c r="J83" i="74" s="1"/>
  <c r="H23" i="75"/>
  <c r="I23" i="75" s="1"/>
  <c r="J23" i="75" s="1"/>
  <c r="H41" i="75"/>
  <c r="I41" i="75" s="1"/>
  <c r="J41" i="75" s="1"/>
  <c r="H59" i="75"/>
  <c r="I59" i="75" s="1"/>
  <c r="J59" i="75" s="1"/>
  <c r="AH3" i="45"/>
  <c r="AQ3" i="45" s="1"/>
  <c r="V7" i="46"/>
  <c r="V8" i="46"/>
  <c r="V13" i="46"/>
  <c r="V16" i="46"/>
  <c r="V19" i="46"/>
  <c r="V22" i="46"/>
  <c r="V25" i="46"/>
  <c r="V28" i="46"/>
  <c r="V31" i="46"/>
  <c r="V34" i="46"/>
  <c r="V37" i="46"/>
  <c r="V40" i="46"/>
  <c r="V43" i="46"/>
  <c r="V46" i="46"/>
  <c r="V49" i="46"/>
  <c r="V52" i="46"/>
  <c r="V55" i="46"/>
  <c r="V58" i="46"/>
  <c r="V61" i="46"/>
  <c r="V64" i="46"/>
  <c r="V67" i="46"/>
  <c r="V70" i="46"/>
  <c r="V73" i="46"/>
  <c r="V76" i="46"/>
  <c r="V79" i="46"/>
  <c r="V82" i="46"/>
  <c r="V85" i="46"/>
  <c r="M8" i="47"/>
  <c r="U8" i="47" s="1"/>
  <c r="M14" i="47"/>
  <c r="U14" i="47" s="1"/>
  <c r="M20" i="47"/>
  <c r="U20" i="47" s="1"/>
  <c r="M26" i="47"/>
  <c r="U26" i="47" s="1"/>
  <c r="M32" i="47"/>
  <c r="U32" i="47" s="1"/>
  <c r="M38" i="47"/>
  <c r="U38" i="47" s="1"/>
  <c r="M44" i="47"/>
  <c r="U44" i="47" s="1"/>
  <c r="M50" i="47"/>
  <c r="U50" i="47" s="1"/>
  <c r="M56" i="47"/>
  <c r="U56" i="47" s="1"/>
  <c r="M62" i="47"/>
  <c r="U62" i="47" s="1"/>
  <c r="M68" i="47"/>
  <c r="U68" i="47" s="1"/>
  <c r="M74" i="47"/>
  <c r="U74" i="47" s="1"/>
  <c r="M9" i="48"/>
  <c r="U9" i="48" s="1"/>
  <c r="M16" i="48"/>
  <c r="U16" i="48" s="1"/>
  <c r="M23" i="48"/>
  <c r="U23" i="48" s="1"/>
  <c r="M30" i="48"/>
  <c r="U30" i="48" s="1"/>
  <c r="M38" i="48"/>
  <c r="U38" i="48" s="1"/>
  <c r="M45" i="48"/>
  <c r="U45" i="48" s="1"/>
  <c r="M52" i="48"/>
  <c r="U52" i="48" s="1"/>
  <c r="M59" i="48"/>
  <c r="U59" i="48" s="1"/>
  <c r="V5" i="48"/>
  <c r="V6" i="48"/>
  <c r="V13" i="48"/>
  <c r="V18" i="48"/>
  <c r="V22" i="48"/>
  <c r="V27" i="48"/>
  <c r="V31" i="48"/>
  <c r="V36" i="48"/>
  <c r="V40" i="48"/>
  <c r="V45" i="48"/>
  <c r="V49" i="48"/>
  <c r="V54" i="48"/>
  <c r="V58" i="48"/>
  <c r="V63" i="48"/>
  <c r="V67" i="48"/>
  <c r="M4" i="49"/>
  <c r="U4" i="49" s="1"/>
  <c r="X4" i="49" s="1"/>
  <c r="AH4" i="49" s="1"/>
  <c r="AQ4" i="49" s="1"/>
  <c r="M11" i="49"/>
  <c r="U11" i="49" s="1"/>
  <c r="M18" i="49"/>
  <c r="U18" i="49" s="1"/>
  <c r="H11" i="50"/>
  <c r="O12" i="50"/>
  <c r="P12" i="50" s="1"/>
  <c r="O15" i="50"/>
  <c r="P15" i="50" s="1"/>
  <c r="O18" i="50"/>
  <c r="P18" i="50" s="1"/>
  <c r="O21" i="50"/>
  <c r="P21" i="50" s="1"/>
  <c r="Q8" i="51"/>
  <c r="Q11" i="51"/>
  <c r="O9" i="51"/>
  <c r="P9" i="51" s="1"/>
  <c r="O8" i="51"/>
  <c r="P8" i="51" s="1"/>
  <c r="O8" i="52"/>
  <c r="P8" i="52" s="1"/>
  <c r="M9" i="53"/>
  <c r="U9" i="53" s="1"/>
  <c r="M19" i="53"/>
  <c r="U19" i="53" s="1"/>
  <c r="V4" i="53"/>
  <c r="Y4" i="53" s="1"/>
  <c r="Q8" i="53"/>
  <c r="Q11" i="53"/>
  <c r="Q15" i="53"/>
  <c r="Q21" i="53"/>
  <c r="Z4" i="54"/>
  <c r="O5" i="54"/>
  <c r="P5" i="54" s="1"/>
  <c r="M11" i="55"/>
  <c r="U11" i="55" s="1"/>
  <c r="M23" i="55"/>
  <c r="U23" i="55" s="1"/>
  <c r="R11" i="55"/>
  <c r="R5" i="55"/>
  <c r="R10" i="55"/>
  <c r="R3" i="55"/>
  <c r="H11" i="55"/>
  <c r="O6" i="56"/>
  <c r="P6" i="56" s="1"/>
  <c r="O7" i="56"/>
  <c r="P7" i="56" s="1"/>
  <c r="O12" i="56"/>
  <c r="P12" i="56" s="1"/>
  <c r="O13" i="56"/>
  <c r="P13" i="56" s="1"/>
  <c r="O14" i="56"/>
  <c r="P14" i="56" s="1"/>
  <c r="O15" i="56"/>
  <c r="P15" i="56" s="1"/>
  <c r="O16" i="56"/>
  <c r="P16" i="56" s="1"/>
  <c r="O17" i="56"/>
  <c r="P17" i="56" s="1"/>
  <c r="O18" i="56"/>
  <c r="P18" i="56" s="1"/>
  <c r="O19" i="56"/>
  <c r="P19" i="56" s="1"/>
  <c r="O20" i="56"/>
  <c r="P20" i="56" s="1"/>
  <c r="O21" i="56"/>
  <c r="P21" i="56" s="1"/>
  <c r="O22" i="56"/>
  <c r="P22" i="56" s="1"/>
  <c r="AH3" i="57"/>
  <c r="AQ3" i="57" s="1"/>
  <c r="O6" i="57"/>
  <c r="P6" i="57" s="1"/>
  <c r="H8" i="57"/>
  <c r="I8" i="57" s="1"/>
  <c r="J8" i="57" s="1"/>
  <c r="O9" i="57"/>
  <c r="P9" i="57" s="1"/>
  <c r="V14" i="57"/>
  <c r="O17" i="57"/>
  <c r="P17" i="57" s="1"/>
  <c r="V23" i="58"/>
  <c r="V22" i="58"/>
  <c r="V21" i="58"/>
  <c r="V20" i="58"/>
  <c r="V19" i="58"/>
  <c r="V18" i="58"/>
  <c r="V17" i="58"/>
  <c r="V16" i="58"/>
  <c r="V15" i="58"/>
  <c r="V14" i="58"/>
  <c r="V13" i="58"/>
  <c r="V12" i="58"/>
  <c r="V7" i="58"/>
  <c r="V6" i="58"/>
  <c r="V11" i="58"/>
  <c r="V5" i="58"/>
  <c r="V8" i="58"/>
  <c r="O5" i="60"/>
  <c r="P5" i="60" s="1"/>
  <c r="H6" i="60"/>
  <c r="H8" i="60"/>
  <c r="O12" i="60"/>
  <c r="P12" i="60" s="1"/>
  <c r="O15" i="60"/>
  <c r="P15" i="60" s="1"/>
  <c r="O18" i="60"/>
  <c r="P18" i="60" s="1"/>
  <c r="Q9" i="61"/>
  <c r="Q8" i="61"/>
  <c r="Q10" i="61"/>
  <c r="M15" i="62"/>
  <c r="U15" i="62" s="1"/>
  <c r="V8" i="62"/>
  <c r="M10" i="63"/>
  <c r="U10" i="63" s="1"/>
  <c r="V4" i="63"/>
  <c r="Y4" i="63" s="1"/>
  <c r="Z4" i="63" s="1"/>
  <c r="H10" i="63"/>
  <c r="V10" i="63"/>
  <c r="Y4" i="64"/>
  <c r="O8" i="64"/>
  <c r="P8" i="64" s="1"/>
  <c r="O23" i="64"/>
  <c r="P23" i="64" s="1"/>
  <c r="O22" i="64"/>
  <c r="P22" i="64" s="1"/>
  <c r="O21" i="64"/>
  <c r="P21" i="64" s="1"/>
  <c r="O20" i="64"/>
  <c r="P20" i="64" s="1"/>
  <c r="O19" i="64"/>
  <c r="P19" i="64" s="1"/>
  <c r="O18" i="64"/>
  <c r="P18" i="64" s="1"/>
  <c r="O17" i="64"/>
  <c r="P17" i="64" s="1"/>
  <c r="O16" i="64"/>
  <c r="P16" i="64" s="1"/>
  <c r="O15" i="64"/>
  <c r="P15" i="64" s="1"/>
  <c r="O14" i="64"/>
  <c r="P14" i="64" s="1"/>
  <c r="O13" i="64"/>
  <c r="P13" i="64" s="1"/>
  <c r="O12" i="64"/>
  <c r="P12" i="64" s="1"/>
  <c r="O7" i="64"/>
  <c r="P7" i="64" s="1"/>
  <c r="O6" i="64"/>
  <c r="P6" i="64" s="1"/>
  <c r="O9" i="64"/>
  <c r="P9" i="64" s="1"/>
  <c r="Q8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7" i="65"/>
  <c r="Q6" i="65"/>
  <c r="Q5" i="65"/>
  <c r="Q9" i="65"/>
  <c r="Q10" i="65"/>
  <c r="H17" i="65"/>
  <c r="I17" i="65" s="1"/>
  <c r="J17" i="65" s="1"/>
  <c r="H23" i="65"/>
  <c r="I23" i="65" s="1"/>
  <c r="J23" i="65" s="1"/>
  <c r="Q6" i="66"/>
  <c r="Q13" i="66"/>
  <c r="Q16" i="66"/>
  <c r="Q19" i="66"/>
  <c r="Q22" i="66"/>
  <c r="H6" i="67"/>
  <c r="AH3" i="68"/>
  <c r="AQ3" i="68" s="1"/>
  <c r="H10" i="69"/>
  <c r="I10" i="69" s="1"/>
  <c r="J10" i="69" s="1"/>
  <c r="H13" i="74"/>
  <c r="I13" i="74" s="1"/>
  <c r="J13" i="74" s="1"/>
  <c r="H22" i="74"/>
  <c r="I22" i="74" s="1"/>
  <c r="J22" i="74" s="1"/>
  <c r="H31" i="74"/>
  <c r="I31" i="74" s="1"/>
  <c r="J31" i="74" s="1"/>
  <c r="H40" i="74"/>
  <c r="I40" i="74" s="1"/>
  <c r="J40" i="74" s="1"/>
  <c r="H49" i="74"/>
  <c r="I49" i="74" s="1"/>
  <c r="J49" i="74" s="1"/>
  <c r="H58" i="74"/>
  <c r="I58" i="74" s="1"/>
  <c r="J58" i="74" s="1"/>
  <c r="H67" i="74"/>
  <c r="I67" i="74" s="1"/>
  <c r="J67" i="74" s="1"/>
  <c r="H76" i="74"/>
  <c r="I76" i="74" s="1"/>
  <c r="J76" i="74" s="1"/>
  <c r="H86" i="74"/>
  <c r="I86" i="74" s="1"/>
  <c r="J86" i="74" s="1"/>
  <c r="H26" i="75"/>
  <c r="I26" i="75" s="1"/>
  <c r="J26" i="75" s="1"/>
  <c r="H44" i="75"/>
  <c r="I44" i="75" s="1"/>
  <c r="J44" i="75" s="1"/>
  <c r="H62" i="75"/>
  <c r="I62" i="75" s="1"/>
  <c r="J62" i="75" s="1"/>
  <c r="AE3" i="76"/>
  <c r="P3" i="76"/>
  <c r="AF3" i="76" s="1"/>
  <c r="AO3" i="76" s="1"/>
  <c r="H26" i="76"/>
  <c r="I26" i="76" s="1"/>
  <c r="J26" i="76" s="1"/>
  <c r="H53" i="76"/>
  <c r="I53" i="76" s="1"/>
  <c r="J53" i="76" s="1"/>
  <c r="M9" i="47"/>
  <c r="U9" i="47" s="1"/>
  <c r="M15" i="47"/>
  <c r="U15" i="47" s="1"/>
  <c r="M21" i="47"/>
  <c r="U21" i="47" s="1"/>
  <c r="M27" i="47"/>
  <c r="U27" i="47" s="1"/>
  <c r="M33" i="47"/>
  <c r="U33" i="47" s="1"/>
  <c r="M39" i="47"/>
  <c r="U39" i="47" s="1"/>
  <c r="M45" i="47"/>
  <c r="U45" i="47" s="1"/>
  <c r="M51" i="47"/>
  <c r="U51" i="47" s="1"/>
  <c r="M57" i="47"/>
  <c r="U57" i="47" s="1"/>
  <c r="M63" i="47"/>
  <c r="U63" i="47" s="1"/>
  <c r="M69" i="47"/>
  <c r="U69" i="47" s="1"/>
  <c r="M67" i="48"/>
  <c r="U67" i="48" s="1"/>
  <c r="M61" i="48"/>
  <c r="U61" i="48" s="1"/>
  <c r="M55" i="48"/>
  <c r="U55" i="48" s="1"/>
  <c r="M49" i="48"/>
  <c r="U49" i="48" s="1"/>
  <c r="M43" i="48"/>
  <c r="U43" i="48" s="1"/>
  <c r="M37" i="48"/>
  <c r="U37" i="48" s="1"/>
  <c r="M31" i="48"/>
  <c r="U31" i="48" s="1"/>
  <c r="M25" i="48"/>
  <c r="U25" i="48" s="1"/>
  <c r="M19" i="48"/>
  <c r="U19" i="48" s="1"/>
  <c r="M13" i="48"/>
  <c r="U13" i="48" s="1"/>
  <c r="M7" i="48"/>
  <c r="U7" i="48" s="1"/>
  <c r="M10" i="48"/>
  <c r="U10" i="48" s="1"/>
  <c r="M17" i="48"/>
  <c r="U17" i="48" s="1"/>
  <c r="M24" i="48"/>
  <c r="U24" i="48" s="1"/>
  <c r="M32" i="48"/>
  <c r="U32" i="48" s="1"/>
  <c r="M39" i="48"/>
  <c r="U39" i="48" s="1"/>
  <c r="M46" i="48"/>
  <c r="U46" i="48" s="1"/>
  <c r="M53" i="48"/>
  <c r="U53" i="48" s="1"/>
  <c r="M60" i="48"/>
  <c r="U60" i="48" s="1"/>
  <c r="M68" i="48"/>
  <c r="U68" i="48" s="1"/>
  <c r="H16" i="48"/>
  <c r="I16" i="48" s="1"/>
  <c r="J16" i="48" s="1"/>
  <c r="H25" i="48"/>
  <c r="I25" i="48" s="1"/>
  <c r="J25" i="48" s="1"/>
  <c r="H34" i="48"/>
  <c r="I34" i="48" s="1"/>
  <c r="J34" i="48" s="1"/>
  <c r="H43" i="48"/>
  <c r="I43" i="48" s="1"/>
  <c r="J43" i="48" s="1"/>
  <c r="H52" i="48"/>
  <c r="I52" i="48" s="1"/>
  <c r="J52" i="48" s="1"/>
  <c r="H61" i="48"/>
  <c r="I61" i="48" s="1"/>
  <c r="J61" i="48" s="1"/>
  <c r="H5" i="50"/>
  <c r="H12" i="50"/>
  <c r="H15" i="50"/>
  <c r="H18" i="50"/>
  <c r="H21" i="50"/>
  <c r="H12" i="51"/>
  <c r="H13" i="51"/>
  <c r="H14" i="51"/>
  <c r="H15" i="51"/>
  <c r="H16" i="51"/>
  <c r="H17" i="51"/>
  <c r="H18" i="51"/>
  <c r="H19" i="51"/>
  <c r="H20" i="51"/>
  <c r="H21" i="51"/>
  <c r="H22" i="51"/>
  <c r="H23" i="51"/>
  <c r="H8" i="52"/>
  <c r="O11" i="52"/>
  <c r="P11" i="52" s="1"/>
  <c r="M12" i="53"/>
  <c r="U12" i="53" s="1"/>
  <c r="V10" i="53"/>
  <c r="H6" i="55"/>
  <c r="H12" i="55"/>
  <c r="H15" i="55"/>
  <c r="H18" i="55"/>
  <c r="H21" i="55"/>
  <c r="O7" i="57"/>
  <c r="P7" i="57" s="1"/>
  <c r="V8" i="57"/>
  <c r="O12" i="57"/>
  <c r="P12" i="57" s="1"/>
  <c r="V15" i="57"/>
  <c r="Y4" i="58"/>
  <c r="O9" i="58"/>
  <c r="P9" i="58" s="1"/>
  <c r="H10" i="58"/>
  <c r="I10" i="58" s="1"/>
  <c r="J10" i="58" s="1"/>
  <c r="H14" i="60"/>
  <c r="H17" i="60"/>
  <c r="H20" i="60"/>
  <c r="H23" i="60"/>
  <c r="H8" i="61"/>
  <c r="I8" i="61" s="1"/>
  <c r="J8" i="61" s="1"/>
  <c r="O23" i="62"/>
  <c r="P23" i="62" s="1"/>
  <c r="O22" i="62"/>
  <c r="P22" i="62" s="1"/>
  <c r="O21" i="62"/>
  <c r="P21" i="62" s="1"/>
  <c r="O20" i="62"/>
  <c r="P20" i="62" s="1"/>
  <c r="O19" i="62"/>
  <c r="P19" i="62" s="1"/>
  <c r="O18" i="62"/>
  <c r="P18" i="62" s="1"/>
  <c r="O17" i="62"/>
  <c r="P17" i="62" s="1"/>
  <c r="O16" i="62"/>
  <c r="P16" i="62" s="1"/>
  <c r="O15" i="62"/>
  <c r="P15" i="62" s="1"/>
  <c r="O14" i="62"/>
  <c r="P14" i="62" s="1"/>
  <c r="O13" i="62"/>
  <c r="P13" i="62" s="1"/>
  <c r="O12" i="62"/>
  <c r="P12" i="62" s="1"/>
  <c r="O7" i="62"/>
  <c r="P7" i="62" s="1"/>
  <c r="O6" i="62"/>
  <c r="P6" i="62" s="1"/>
  <c r="O11" i="62"/>
  <c r="P11" i="62" s="1"/>
  <c r="O5" i="62"/>
  <c r="P5" i="62" s="1"/>
  <c r="O10" i="62"/>
  <c r="P10" i="62" s="1"/>
  <c r="O3" i="62"/>
  <c r="AE3" i="63"/>
  <c r="H4" i="63"/>
  <c r="M15" i="63"/>
  <c r="U15" i="63" s="1"/>
  <c r="H12" i="63"/>
  <c r="H15" i="63"/>
  <c r="H18" i="63"/>
  <c r="H21" i="63"/>
  <c r="Z4" i="64"/>
  <c r="R11" i="64"/>
  <c r="R5" i="64"/>
  <c r="R10" i="64"/>
  <c r="R3" i="64"/>
  <c r="R9" i="64"/>
  <c r="R4" i="64"/>
  <c r="R23" i="64"/>
  <c r="R22" i="64"/>
  <c r="R21" i="64"/>
  <c r="R20" i="64"/>
  <c r="R19" i="64"/>
  <c r="R18" i="64"/>
  <c r="R17" i="64"/>
  <c r="R16" i="64"/>
  <c r="R15" i="64"/>
  <c r="R14" i="64"/>
  <c r="R13" i="64"/>
  <c r="R12" i="64"/>
  <c r="R7" i="64"/>
  <c r="R6" i="64"/>
  <c r="H12" i="65"/>
  <c r="I12" i="65" s="1"/>
  <c r="J12" i="65" s="1"/>
  <c r="H18" i="65"/>
  <c r="I18" i="65" s="1"/>
  <c r="J18" i="65" s="1"/>
  <c r="H22" i="71"/>
  <c r="H15" i="72"/>
  <c r="AH4" i="74"/>
  <c r="H7" i="75"/>
  <c r="I7" i="75" s="1"/>
  <c r="J7" i="75" s="1"/>
  <c r="H29" i="75"/>
  <c r="I29" i="75" s="1"/>
  <c r="J29" i="75" s="1"/>
  <c r="H47" i="75"/>
  <c r="I47" i="75" s="1"/>
  <c r="J47" i="75" s="1"/>
  <c r="H65" i="75"/>
  <c r="I65" i="75" s="1"/>
  <c r="J65" i="75" s="1"/>
  <c r="H74" i="75"/>
  <c r="I74" i="75" s="1"/>
  <c r="J74" i="75" s="1"/>
  <c r="AH4" i="76"/>
  <c r="Z4" i="76"/>
  <c r="H6" i="76"/>
  <c r="I6" i="76" s="1"/>
  <c r="J6" i="76" s="1"/>
  <c r="H34" i="76"/>
  <c r="I34" i="76" s="1"/>
  <c r="J34" i="76" s="1"/>
  <c r="H61" i="76"/>
  <c r="I61" i="76" s="1"/>
  <c r="J61" i="76" s="1"/>
  <c r="H96" i="77"/>
  <c r="I96" i="77" s="1"/>
  <c r="J96" i="77" s="1"/>
  <c r="O12" i="52"/>
  <c r="P12" i="52" s="1"/>
  <c r="O13" i="52"/>
  <c r="P13" i="52" s="1"/>
  <c r="O14" i="52"/>
  <c r="P14" i="52" s="1"/>
  <c r="O15" i="52"/>
  <c r="P15" i="52" s="1"/>
  <c r="O16" i="52"/>
  <c r="P16" i="52" s="1"/>
  <c r="O17" i="52"/>
  <c r="P17" i="52" s="1"/>
  <c r="O18" i="52"/>
  <c r="P18" i="52" s="1"/>
  <c r="O19" i="52"/>
  <c r="P19" i="52" s="1"/>
  <c r="O20" i="52"/>
  <c r="P20" i="52" s="1"/>
  <c r="O21" i="52"/>
  <c r="P21" i="52" s="1"/>
  <c r="O22" i="52"/>
  <c r="P22" i="52" s="1"/>
  <c r="O23" i="52"/>
  <c r="P23" i="52" s="1"/>
  <c r="M23" i="53"/>
  <c r="U23" i="53" s="1"/>
  <c r="M17" i="53"/>
  <c r="U17" i="53" s="1"/>
  <c r="M11" i="53"/>
  <c r="U11" i="53" s="1"/>
  <c r="M5" i="53"/>
  <c r="U5" i="53" s="1"/>
  <c r="M22" i="53"/>
  <c r="U22" i="53" s="1"/>
  <c r="M16" i="53"/>
  <c r="U16" i="53" s="1"/>
  <c r="M10" i="53"/>
  <c r="U10" i="53" s="1"/>
  <c r="M4" i="53"/>
  <c r="U4" i="53" s="1"/>
  <c r="X4" i="53" s="1"/>
  <c r="M13" i="53"/>
  <c r="U13" i="53" s="1"/>
  <c r="M21" i="53"/>
  <c r="U21" i="53" s="1"/>
  <c r="H9" i="53"/>
  <c r="I9" i="53" s="1"/>
  <c r="J9" i="53" s="1"/>
  <c r="O23" i="54"/>
  <c r="P23" i="54" s="1"/>
  <c r="O22" i="54"/>
  <c r="P22" i="54" s="1"/>
  <c r="O21" i="54"/>
  <c r="P21" i="54" s="1"/>
  <c r="O20" i="54"/>
  <c r="P20" i="54" s="1"/>
  <c r="O19" i="54"/>
  <c r="P19" i="54" s="1"/>
  <c r="O18" i="54"/>
  <c r="P18" i="54" s="1"/>
  <c r="O17" i="54"/>
  <c r="P17" i="54" s="1"/>
  <c r="O16" i="54"/>
  <c r="P16" i="54" s="1"/>
  <c r="O15" i="54"/>
  <c r="P15" i="54" s="1"/>
  <c r="O14" i="54"/>
  <c r="P14" i="54" s="1"/>
  <c r="O13" i="54"/>
  <c r="P13" i="54" s="1"/>
  <c r="O12" i="54"/>
  <c r="P12" i="54" s="1"/>
  <c r="O7" i="54"/>
  <c r="P7" i="54" s="1"/>
  <c r="O6" i="54"/>
  <c r="P6" i="54" s="1"/>
  <c r="O9" i="54"/>
  <c r="P9" i="54" s="1"/>
  <c r="H5" i="54"/>
  <c r="I5" i="54" s="1"/>
  <c r="J5" i="54" s="1"/>
  <c r="M20" i="55"/>
  <c r="U20" i="55" s="1"/>
  <c r="M14" i="55"/>
  <c r="U14" i="55" s="1"/>
  <c r="M8" i="55"/>
  <c r="U8" i="55" s="1"/>
  <c r="M19" i="55"/>
  <c r="U19" i="55" s="1"/>
  <c r="M13" i="55"/>
  <c r="U13" i="55" s="1"/>
  <c r="M7" i="55"/>
  <c r="U7" i="55" s="1"/>
  <c r="M22" i="55"/>
  <c r="U22" i="55" s="1"/>
  <c r="M16" i="55"/>
  <c r="U16" i="55" s="1"/>
  <c r="M10" i="55"/>
  <c r="U10" i="55" s="1"/>
  <c r="M4" i="55"/>
  <c r="U4" i="55" s="1"/>
  <c r="X4" i="55" s="1"/>
  <c r="AH4" i="55" s="1"/>
  <c r="M15" i="55"/>
  <c r="U15" i="55" s="1"/>
  <c r="O9" i="56"/>
  <c r="P9" i="56" s="1"/>
  <c r="O8" i="56"/>
  <c r="P8" i="56" s="1"/>
  <c r="O11" i="56"/>
  <c r="P11" i="56" s="1"/>
  <c r="O5" i="56"/>
  <c r="P5" i="56" s="1"/>
  <c r="H9" i="57"/>
  <c r="I9" i="57" s="1"/>
  <c r="J9" i="57" s="1"/>
  <c r="O23" i="57"/>
  <c r="P23" i="57" s="1"/>
  <c r="O22" i="57"/>
  <c r="P22" i="57" s="1"/>
  <c r="O21" i="57"/>
  <c r="P21" i="57" s="1"/>
  <c r="O20" i="57"/>
  <c r="P20" i="57" s="1"/>
  <c r="O11" i="57"/>
  <c r="P11" i="57" s="1"/>
  <c r="O3" i="57"/>
  <c r="O10" i="57"/>
  <c r="P10" i="57" s="1"/>
  <c r="O13" i="57"/>
  <c r="P13" i="57" s="1"/>
  <c r="V16" i="57"/>
  <c r="O19" i="57"/>
  <c r="P19" i="57" s="1"/>
  <c r="H4" i="58"/>
  <c r="I4" i="58" s="1"/>
  <c r="J4" i="58" s="1"/>
  <c r="K4" i="58" s="1"/>
  <c r="Z4" i="58"/>
  <c r="H10" i="59"/>
  <c r="H7" i="60"/>
  <c r="H11" i="60"/>
  <c r="O9" i="60"/>
  <c r="P9" i="60" s="1"/>
  <c r="O8" i="60"/>
  <c r="P8" i="60" s="1"/>
  <c r="O10" i="60"/>
  <c r="P10" i="60" s="1"/>
  <c r="O3" i="60"/>
  <c r="O13" i="60"/>
  <c r="P13" i="60" s="1"/>
  <c r="O16" i="60"/>
  <c r="P16" i="60" s="1"/>
  <c r="O19" i="60"/>
  <c r="P19" i="60" s="1"/>
  <c r="O22" i="60"/>
  <c r="P22" i="60" s="1"/>
  <c r="M18" i="62"/>
  <c r="U18" i="62" s="1"/>
  <c r="M12" i="62"/>
  <c r="U12" i="62" s="1"/>
  <c r="M6" i="62"/>
  <c r="U6" i="62" s="1"/>
  <c r="M23" i="62"/>
  <c r="U23" i="62" s="1"/>
  <c r="M17" i="62"/>
  <c r="U17" i="62" s="1"/>
  <c r="M11" i="62"/>
  <c r="U11" i="62" s="1"/>
  <c r="M5" i="62"/>
  <c r="U5" i="62" s="1"/>
  <c r="M22" i="62"/>
  <c r="U22" i="62" s="1"/>
  <c r="M16" i="62"/>
  <c r="U16" i="62" s="1"/>
  <c r="M10" i="62"/>
  <c r="U10" i="62" s="1"/>
  <c r="M4" i="62"/>
  <c r="U4" i="62" s="1"/>
  <c r="X4" i="62" s="1"/>
  <c r="M19" i="62"/>
  <c r="U19" i="62" s="1"/>
  <c r="M13" i="62"/>
  <c r="U13" i="62" s="1"/>
  <c r="M7" i="62"/>
  <c r="U7" i="62" s="1"/>
  <c r="M21" i="62"/>
  <c r="U21" i="62" s="1"/>
  <c r="H8" i="62"/>
  <c r="I8" i="62" s="1"/>
  <c r="J8" i="62" s="1"/>
  <c r="O23" i="63"/>
  <c r="P23" i="63" s="1"/>
  <c r="O22" i="63"/>
  <c r="P22" i="63" s="1"/>
  <c r="O21" i="63"/>
  <c r="P21" i="63" s="1"/>
  <c r="O20" i="63"/>
  <c r="P20" i="63" s="1"/>
  <c r="O19" i="63"/>
  <c r="P19" i="63" s="1"/>
  <c r="O18" i="63"/>
  <c r="P18" i="63" s="1"/>
  <c r="O17" i="63"/>
  <c r="P17" i="63" s="1"/>
  <c r="O16" i="63"/>
  <c r="P16" i="63" s="1"/>
  <c r="O15" i="63"/>
  <c r="P15" i="63" s="1"/>
  <c r="O14" i="63"/>
  <c r="P14" i="63" s="1"/>
  <c r="O13" i="63"/>
  <c r="P13" i="63" s="1"/>
  <c r="O12" i="63"/>
  <c r="P12" i="63" s="1"/>
  <c r="O7" i="63"/>
  <c r="P7" i="63" s="1"/>
  <c r="O6" i="63"/>
  <c r="P6" i="63" s="1"/>
  <c r="O11" i="63"/>
  <c r="P11" i="63" s="1"/>
  <c r="O5" i="63"/>
  <c r="P5" i="63" s="1"/>
  <c r="O8" i="63"/>
  <c r="P8" i="63" s="1"/>
  <c r="M16" i="63"/>
  <c r="U16" i="63" s="1"/>
  <c r="P5" i="64"/>
  <c r="P11" i="64"/>
  <c r="H5" i="65"/>
  <c r="I5" i="65" s="1"/>
  <c r="J5" i="65" s="1"/>
  <c r="H13" i="65"/>
  <c r="I13" i="65" s="1"/>
  <c r="J13" i="65" s="1"/>
  <c r="H19" i="65"/>
  <c r="I19" i="65" s="1"/>
  <c r="J19" i="65" s="1"/>
  <c r="Q9" i="66"/>
  <c r="Q8" i="66"/>
  <c r="Q23" i="66"/>
  <c r="Q10" i="66"/>
  <c r="Q14" i="66"/>
  <c r="Q17" i="66"/>
  <c r="Q20" i="66"/>
  <c r="H7" i="67"/>
  <c r="AH4" i="70"/>
  <c r="H18" i="71"/>
  <c r="H20" i="71"/>
  <c r="AH3" i="73"/>
  <c r="AQ3" i="73" s="1"/>
  <c r="H7" i="74"/>
  <c r="I7" i="74" s="1"/>
  <c r="J7" i="74" s="1"/>
  <c r="H16" i="74"/>
  <c r="I16" i="74" s="1"/>
  <c r="J16" i="74" s="1"/>
  <c r="H25" i="74"/>
  <c r="I25" i="74" s="1"/>
  <c r="J25" i="74" s="1"/>
  <c r="H34" i="74"/>
  <c r="I34" i="74" s="1"/>
  <c r="J34" i="74" s="1"/>
  <c r="H43" i="74"/>
  <c r="I43" i="74" s="1"/>
  <c r="J43" i="74" s="1"/>
  <c r="H52" i="74"/>
  <c r="I52" i="74" s="1"/>
  <c r="J52" i="74" s="1"/>
  <c r="H61" i="74"/>
  <c r="I61" i="74" s="1"/>
  <c r="J61" i="74" s="1"/>
  <c r="H70" i="74"/>
  <c r="I70" i="74" s="1"/>
  <c r="J70" i="74" s="1"/>
  <c r="H79" i="74"/>
  <c r="I79" i="74" s="1"/>
  <c r="J79" i="74" s="1"/>
  <c r="H82" i="74"/>
  <c r="I82" i="74" s="1"/>
  <c r="J82" i="74" s="1"/>
  <c r="H14" i="75"/>
  <c r="I14" i="75" s="1"/>
  <c r="J14" i="75" s="1"/>
  <c r="H32" i="75"/>
  <c r="I32" i="75" s="1"/>
  <c r="J32" i="75" s="1"/>
  <c r="H50" i="75"/>
  <c r="I50" i="75" s="1"/>
  <c r="J50" i="75" s="1"/>
  <c r="H44" i="76"/>
  <c r="I44" i="76" s="1"/>
  <c r="J44" i="76" s="1"/>
  <c r="M9" i="54"/>
  <c r="U9" i="54" s="1"/>
  <c r="M15" i="54"/>
  <c r="U15" i="54" s="1"/>
  <c r="M21" i="54"/>
  <c r="U21" i="54" s="1"/>
  <c r="R8" i="56"/>
  <c r="Q11" i="57"/>
  <c r="Q6" i="58"/>
  <c r="Q7" i="58"/>
  <c r="Q12" i="58"/>
  <c r="Q13" i="58"/>
  <c r="Q14" i="58"/>
  <c r="Q15" i="58"/>
  <c r="Q16" i="58"/>
  <c r="Q17" i="58"/>
  <c r="Q18" i="58"/>
  <c r="Q19" i="58"/>
  <c r="Q20" i="58"/>
  <c r="Q21" i="58"/>
  <c r="Q22" i="58"/>
  <c r="Q23" i="58"/>
  <c r="M9" i="59"/>
  <c r="U9" i="59" s="1"/>
  <c r="M15" i="59"/>
  <c r="U15" i="59" s="1"/>
  <c r="M21" i="59"/>
  <c r="U21" i="59" s="1"/>
  <c r="M4" i="60"/>
  <c r="U4" i="60" s="1"/>
  <c r="X4" i="60" s="1"/>
  <c r="AH4" i="60" s="1"/>
  <c r="M10" i="60"/>
  <c r="U10" i="60" s="1"/>
  <c r="M16" i="60"/>
  <c r="U16" i="60" s="1"/>
  <c r="M22" i="60"/>
  <c r="U22" i="60" s="1"/>
  <c r="V10" i="60"/>
  <c r="M5" i="61"/>
  <c r="U5" i="61" s="1"/>
  <c r="M11" i="61"/>
  <c r="U11" i="61" s="1"/>
  <c r="M17" i="61"/>
  <c r="U17" i="61" s="1"/>
  <c r="M23" i="61"/>
  <c r="U23" i="61" s="1"/>
  <c r="R3" i="62"/>
  <c r="R10" i="62"/>
  <c r="Q11" i="62"/>
  <c r="Q6" i="63"/>
  <c r="Q7" i="63"/>
  <c r="Q12" i="63"/>
  <c r="Q13" i="63"/>
  <c r="Q14" i="63"/>
  <c r="Q15" i="63"/>
  <c r="Q16" i="63"/>
  <c r="Q17" i="63"/>
  <c r="Q18" i="63"/>
  <c r="Q19" i="63"/>
  <c r="Q20" i="63"/>
  <c r="Q21" i="63"/>
  <c r="Q22" i="63"/>
  <c r="Q23" i="63"/>
  <c r="M9" i="64"/>
  <c r="U9" i="64" s="1"/>
  <c r="M15" i="64"/>
  <c r="U15" i="64" s="1"/>
  <c r="M21" i="64"/>
  <c r="U21" i="64" s="1"/>
  <c r="O3" i="65"/>
  <c r="M4" i="65"/>
  <c r="U4" i="65" s="1"/>
  <c r="X4" i="65" s="1"/>
  <c r="AH4" i="65" s="1"/>
  <c r="M10" i="65"/>
  <c r="U10" i="65" s="1"/>
  <c r="M16" i="65"/>
  <c r="U16" i="65" s="1"/>
  <c r="M22" i="65"/>
  <c r="U22" i="65" s="1"/>
  <c r="O11" i="65"/>
  <c r="P11" i="65" s="1"/>
  <c r="V11" i="65"/>
  <c r="R4" i="66"/>
  <c r="R9" i="66"/>
  <c r="R23" i="67"/>
  <c r="R22" i="67"/>
  <c r="R21" i="67"/>
  <c r="R20" i="67"/>
  <c r="R19" i="67"/>
  <c r="R18" i="67"/>
  <c r="R17" i="67"/>
  <c r="R16" i="67"/>
  <c r="R15" i="67"/>
  <c r="R14" i="67"/>
  <c r="R13" i="67"/>
  <c r="R12" i="67"/>
  <c r="R7" i="67"/>
  <c r="R6" i="67"/>
  <c r="R11" i="67"/>
  <c r="R5" i="67"/>
  <c r="R9" i="67"/>
  <c r="H12" i="67"/>
  <c r="H13" i="67"/>
  <c r="H14" i="67"/>
  <c r="H15" i="67"/>
  <c r="H16" i="67"/>
  <c r="H17" i="67"/>
  <c r="H18" i="67"/>
  <c r="H19" i="67"/>
  <c r="H20" i="67"/>
  <c r="H21" i="67"/>
  <c r="H22" i="67"/>
  <c r="H23" i="67"/>
  <c r="Q9" i="68"/>
  <c r="Q8" i="68"/>
  <c r="Q10" i="68"/>
  <c r="H4" i="69"/>
  <c r="I4" i="69" s="1"/>
  <c r="J4" i="69" s="1"/>
  <c r="K4" i="69" s="1"/>
  <c r="M8" i="69"/>
  <c r="U8" i="69" s="1"/>
  <c r="M20" i="69"/>
  <c r="U20" i="69" s="1"/>
  <c r="H9" i="69"/>
  <c r="I9" i="69" s="1"/>
  <c r="J9" i="69" s="1"/>
  <c r="O10" i="69"/>
  <c r="P10" i="69" s="1"/>
  <c r="H10" i="70"/>
  <c r="I10" i="70" s="1"/>
  <c r="J10" i="70" s="1"/>
  <c r="V10" i="70"/>
  <c r="H11" i="71"/>
  <c r="H20" i="72"/>
  <c r="Y4" i="73"/>
  <c r="H5" i="73"/>
  <c r="I5" i="73" s="1"/>
  <c r="J5" i="73" s="1"/>
  <c r="K5" i="73" s="1"/>
  <c r="Q97" i="73"/>
  <c r="H85" i="74"/>
  <c r="I85" i="74" s="1"/>
  <c r="J85" i="74" s="1"/>
  <c r="H89" i="74"/>
  <c r="I89" i="74" s="1"/>
  <c r="J89" i="74" s="1"/>
  <c r="H9" i="75"/>
  <c r="I9" i="75" s="1"/>
  <c r="J9" i="75" s="1"/>
  <c r="H13" i="75"/>
  <c r="I13" i="75" s="1"/>
  <c r="J13" i="75" s="1"/>
  <c r="H16" i="75"/>
  <c r="I16" i="75" s="1"/>
  <c r="J16" i="75" s="1"/>
  <c r="H19" i="75"/>
  <c r="I19" i="75" s="1"/>
  <c r="J19" i="75" s="1"/>
  <c r="H22" i="75"/>
  <c r="I22" i="75" s="1"/>
  <c r="J22" i="75" s="1"/>
  <c r="H25" i="75"/>
  <c r="I25" i="75" s="1"/>
  <c r="J25" i="75" s="1"/>
  <c r="H28" i="75"/>
  <c r="I28" i="75" s="1"/>
  <c r="J28" i="75" s="1"/>
  <c r="H31" i="75"/>
  <c r="I31" i="75" s="1"/>
  <c r="J31" i="75" s="1"/>
  <c r="H34" i="75"/>
  <c r="I34" i="75" s="1"/>
  <c r="J34" i="75" s="1"/>
  <c r="H37" i="75"/>
  <c r="I37" i="75" s="1"/>
  <c r="J37" i="75" s="1"/>
  <c r="H40" i="75"/>
  <c r="I40" i="75" s="1"/>
  <c r="J40" i="75" s="1"/>
  <c r="H43" i="75"/>
  <c r="I43" i="75" s="1"/>
  <c r="J43" i="75" s="1"/>
  <c r="H46" i="75"/>
  <c r="I46" i="75" s="1"/>
  <c r="J46" i="75" s="1"/>
  <c r="H68" i="75"/>
  <c r="I68" i="75" s="1"/>
  <c r="J68" i="75" s="1"/>
  <c r="H77" i="75"/>
  <c r="I77" i="75" s="1"/>
  <c r="J77" i="75" s="1"/>
  <c r="H13" i="76"/>
  <c r="I13" i="76" s="1"/>
  <c r="J13" i="76" s="1"/>
  <c r="H16" i="76"/>
  <c r="I16" i="76" s="1"/>
  <c r="J16" i="76" s="1"/>
  <c r="H22" i="76"/>
  <c r="I22" i="76" s="1"/>
  <c r="J22" i="76" s="1"/>
  <c r="H31" i="76"/>
  <c r="I31" i="76" s="1"/>
  <c r="J31" i="76" s="1"/>
  <c r="H49" i="76"/>
  <c r="I49" i="76" s="1"/>
  <c r="J49" i="76" s="1"/>
  <c r="H58" i="76"/>
  <c r="I58" i="76" s="1"/>
  <c r="J58" i="76" s="1"/>
  <c r="H67" i="76"/>
  <c r="I67" i="76" s="1"/>
  <c r="J67" i="76" s="1"/>
  <c r="H22" i="77"/>
  <c r="I22" i="77" s="1"/>
  <c r="J22" i="77" s="1"/>
  <c r="H42" i="77"/>
  <c r="I42" i="77" s="1"/>
  <c r="J42" i="77" s="1"/>
  <c r="H52" i="77"/>
  <c r="I52" i="77" s="1"/>
  <c r="J52" i="77" s="1"/>
  <c r="H78" i="77"/>
  <c r="I78" i="77" s="1"/>
  <c r="J78" i="77" s="1"/>
  <c r="H88" i="77"/>
  <c r="I88" i="77" s="1"/>
  <c r="J88" i="77" s="1"/>
  <c r="AH3" i="49"/>
  <c r="AQ3" i="49" s="1"/>
  <c r="M8" i="51"/>
  <c r="U8" i="51" s="1"/>
  <c r="M14" i="51"/>
  <c r="U14" i="51" s="1"/>
  <c r="M20" i="51"/>
  <c r="U20" i="51" s="1"/>
  <c r="M9" i="52"/>
  <c r="U9" i="52" s="1"/>
  <c r="M15" i="52"/>
  <c r="U15" i="52" s="1"/>
  <c r="M6" i="54"/>
  <c r="U6" i="54" s="1"/>
  <c r="M12" i="54"/>
  <c r="U12" i="54" s="1"/>
  <c r="M18" i="54"/>
  <c r="U18" i="54" s="1"/>
  <c r="V6" i="54"/>
  <c r="V7" i="54"/>
  <c r="Q10" i="54"/>
  <c r="V12" i="54"/>
  <c r="V13" i="54"/>
  <c r="V14" i="54"/>
  <c r="V15" i="54"/>
  <c r="V16" i="54"/>
  <c r="V17" i="54"/>
  <c r="V18" i="54"/>
  <c r="V19" i="54"/>
  <c r="V20" i="54"/>
  <c r="V21" i="54"/>
  <c r="V22" i="54"/>
  <c r="M8" i="56"/>
  <c r="U8" i="56" s="1"/>
  <c r="M14" i="56"/>
  <c r="U14" i="56" s="1"/>
  <c r="M20" i="56"/>
  <c r="U20" i="56" s="1"/>
  <c r="R5" i="56"/>
  <c r="R11" i="56"/>
  <c r="M9" i="57"/>
  <c r="U9" i="57" s="1"/>
  <c r="M15" i="57"/>
  <c r="U15" i="57" s="1"/>
  <c r="Q8" i="57"/>
  <c r="Q9" i="58"/>
  <c r="M6" i="59"/>
  <c r="U6" i="59" s="1"/>
  <c r="M12" i="59"/>
  <c r="U12" i="59" s="1"/>
  <c r="M18" i="59"/>
  <c r="U18" i="59" s="1"/>
  <c r="V6" i="59"/>
  <c r="V7" i="59"/>
  <c r="Q10" i="59"/>
  <c r="V12" i="59"/>
  <c r="V13" i="59"/>
  <c r="V14" i="59"/>
  <c r="V15" i="59"/>
  <c r="V16" i="59"/>
  <c r="V17" i="59"/>
  <c r="V18" i="59"/>
  <c r="V19" i="59"/>
  <c r="V20" i="59"/>
  <c r="V21" i="59"/>
  <c r="V22" i="59"/>
  <c r="M7" i="60"/>
  <c r="U7" i="60" s="1"/>
  <c r="M13" i="60"/>
  <c r="U13" i="60" s="1"/>
  <c r="M19" i="60"/>
  <c r="U19" i="60" s="1"/>
  <c r="M8" i="61"/>
  <c r="U8" i="61" s="1"/>
  <c r="M14" i="61"/>
  <c r="U14" i="61" s="1"/>
  <c r="M20" i="61"/>
  <c r="U20" i="61" s="1"/>
  <c r="Q9" i="63"/>
  <c r="M6" i="64"/>
  <c r="U6" i="64" s="1"/>
  <c r="M12" i="64"/>
  <c r="U12" i="64" s="1"/>
  <c r="V6" i="64"/>
  <c r="V7" i="64"/>
  <c r="Q10" i="64"/>
  <c r="V12" i="64"/>
  <c r="V13" i="64"/>
  <c r="V14" i="64"/>
  <c r="V15" i="64"/>
  <c r="V16" i="64"/>
  <c r="V17" i="64"/>
  <c r="V18" i="64"/>
  <c r="V19" i="64"/>
  <c r="V20" i="64"/>
  <c r="V21" i="64"/>
  <c r="V22" i="64"/>
  <c r="AH3" i="65"/>
  <c r="AQ3" i="65" s="1"/>
  <c r="M7" i="65"/>
  <c r="U7" i="65" s="1"/>
  <c r="M13" i="65"/>
  <c r="U13" i="65" s="1"/>
  <c r="M19" i="65"/>
  <c r="U19" i="65" s="1"/>
  <c r="O8" i="65"/>
  <c r="P8" i="65" s="1"/>
  <c r="V8" i="65"/>
  <c r="M9" i="66"/>
  <c r="U9" i="66" s="1"/>
  <c r="M15" i="66"/>
  <c r="U15" i="66" s="1"/>
  <c r="R6" i="66"/>
  <c r="R7" i="66"/>
  <c r="R12" i="66"/>
  <c r="R13" i="66"/>
  <c r="R14" i="66"/>
  <c r="R15" i="66"/>
  <c r="R16" i="66"/>
  <c r="R17" i="66"/>
  <c r="R18" i="66"/>
  <c r="R19" i="66"/>
  <c r="R20" i="66"/>
  <c r="R21" i="66"/>
  <c r="R22" i="66"/>
  <c r="O5" i="67"/>
  <c r="P5" i="67" s="1"/>
  <c r="H8" i="67"/>
  <c r="O12" i="67"/>
  <c r="P12" i="67" s="1"/>
  <c r="O13" i="67"/>
  <c r="P13" i="67" s="1"/>
  <c r="O14" i="67"/>
  <c r="P14" i="67" s="1"/>
  <c r="O15" i="67"/>
  <c r="P15" i="67" s="1"/>
  <c r="O16" i="67"/>
  <c r="P16" i="67" s="1"/>
  <c r="O17" i="67"/>
  <c r="P17" i="67" s="1"/>
  <c r="O18" i="67"/>
  <c r="P18" i="67" s="1"/>
  <c r="O19" i="67"/>
  <c r="P19" i="67" s="1"/>
  <c r="O20" i="67"/>
  <c r="P20" i="67" s="1"/>
  <c r="O21" i="67"/>
  <c r="P21" i="67" s="1"/>
  <c r="O22" i="67"/>
  <c r="P22" i="67" s="1"/>
  <c r="H9" i="68"/>
  <c r="M20" i="70"/>
  <c r="U20" i="70" s="1"/>
  <c r="M14" i="70"/>
  <c r="U14" i="70" s="1"/>
  <c r="M8" i="70"/>
  <c r="U8" i="70" s="1"/>
  <c r="M19" i="70"/>
  <c r="U19" i="70" s="1"/>
  <c r="M13" i="70"/>
  <c r="U13" i="70" s="1"/>
  <c r="M7" i="70"/>
  <c r="U7" i="70" s="1"/>
  <c r="M18" i="70"/>
  <c r="U18" i="70" s="1"/>
  <c r="M12" i="70"/>
  <c r="U12" i="70" s="1"/>
  <c r="M6" i="70"/>
  <c r="U6" i="70" s="1"/>
  <c r="M15" i="70"/>
  <c r="U15" i="70" s="1"/>
  <c r="H12" i="70"/>
  <c r="I12" i="70" s="1"/>
  <c r="J12" i="70" s="1"/>
  <c r="H15" i="70"/>
  <c r="I15" i="70" s="1"/>
  <c r="J15" i="70" s="1"/>
  <c r="H18" i="70"/>
  <c r="I18" i="70" s="1"/>
  <c r="J18" i="70" s="1"/>
  <c r="H21" i="70"/>
  <c r="I21" i="70" s="1"/>
  <c r="J21" i="70" s="1"/>
  <c r="Z4" i="71"/>
  <c r="R23" i="71"/>
  <c r="R22" i="71"/>
  <c r="R21" i="71"/>
  <c r="R20" i="71"/>
  <c r="R19" i="71"/>
  <c r="R18" i="71"/>
  <c r="R17" i="71"/>
  <c r="R16" i="71"/>
  <c r="R15" i="71"/>
  <c r="R14" i="71"/>
  <c r="R13" i="71"/>
  <c r="R12" i="71"/>
  <c r="R7" i="71"/>
  <c r="R6" i="71"/>
  <c r="R11" i="71"/>
  <c r="R5" i="71"/>
  <c r="R10" i="71"/>
  <c r="R3" i="71"/>
  <c r="R9" i="71"/>
  <c r="H6" i="72"/>
  <c r="H12" i="72"/>
  <c r="H17" i="72"/>
  <c r="H22" i="72"/>
  <c r="H80" i="74"/>
  <c r="I80" i="74" s="1"/>
  <c r="J80" i="74" s="1"/>
  <c r="P3" i="75"/>
  <c r="AF3" i="75" s="1"/>
  <c r="AO3" i="75" s="1"/>
  <c r="AE3" i="75"/>
  <c r="H7" i="76"/>
  <c r="I7" i="76" s="1"/>
  <c r="J7" i="76" s="1"/>
  <c r="H29" i="76"/>
  <c r="I29" i="76" s="1"/>
  <c r="J29" i="76" s="1"/>
  <c r="H38" i="76"/>
  <c r="I38" i="76" s="1"/>
  <c r="J38" i="76" s="1"/>
  <c r="H47" i="76"/>
  <c r="I47" i="76" s="1"/>
  <c r="J47" i="76" s="1"/>
  <c r="H56" i="76"/>
  <c r="I56" i="76" s="1"/>
  <c r="J56" i="76" s="1"/>
  <c r="H65" i="76"/>
  <c r="I65" i="76" s="1"/>
  <c r="J65" i="76" s="1"/>
  <c r="P3" i="77"/>
  <c r="AF3" i="77" s="1"/>
  <c r="AO3" i="77" s="1"/>
  <c r="AE3" i="77"/>
  <c r="H26" i="77"/>
  <c r="I26" i="77" s="1"/>
  <c r="J26" i="77" s="1"/>
  <c r="H60" i="77"/>
  <c r="I60" i="77" s="1"/>
  <c r="J60" i="77" s="1"/>
  <c r="H70" i="77"/>
  <c r="I70" i="77" s="1"/>
  <c r="J70" i="77" s="1"/>
  <c r="M9" i="51"/>
  <c r="U9" i="51" s="1"/>
  <c r="M15" i="51"/>
  <c r="U15" i="51" s="1"/>
  <c r="M7" i="54"/>
  <c r="U7" i="54" s="1"/>
  <c r="M13" i="54"/>
  <c r="U13" i="54" s="1"/>
  <c r="M9" i="56"/>
  <c r="U9" i="56" s="1"/>
  <c r="M15" i="56"/>
  <c r="U15" i="56" s="1"/>
  <c r="R6" i="56"/>
  <c r="R7" i="56"/>
  <c r="R12" i="56"/>
  <c r="R13" i="56"/>
  <c r="R14" i="56"/>
  <c r="R15" i="56"/>
  <c r="R16" i="56"/>
  <c r="R17" i="56"/>
  <c r="R18" i="56"/>
  <c r="R19" i="56"/>
  <c r="R20" i="56"/>
  <c r="R21" i="56"/>
  <c r="R22" i="56"/>
  <c r="Q10" i="58"/>
  <c r="M7" i="59"/>
  <c r="U7" i="59" s="1"/>
  <c r="M13" i="59"/>
  <c r="U13" i="59" s="1"/>
  <c r="M8" i="60"/>
  <c r="U8" i="60" s="1"/>
  <c r="M14" i="60"/>
  <c r="U14" i="60" s="1"/>
  <c r="M20" i="60"/>
  <c r="U20" i="60" s="1"/>
  <c r="M9" i="61"/>
  <c r="U9" i="61" s="1"/>
  <c r="M15" i="61"/>
  <c r="U15" i="61" s="1"/>
  <c r="R8" i="62"/>
  <c r="Q10" i="63"/>
  <c r="Q11" i="64"/>
  <c r="M8" i="65"/>
  <c r="U8" i="65" s="1"/>
  <c r="M14" i="65"/>
  <c r="U14" i="65" s="1"/>
  <c r="M20" i="65"/>
  <c r="U20" i="65" s="1"/>
  <c r="O9" i="65"/>
  <c r="P9" i="65" s="1"/>
  <c r="O23" i="69"/>
  <c r="P23" i="69" s="1"/>
  <c r="O22" i="69"/>
  <c r="P22" i="69" s="1"/>
  <c r="O21" i="69"/>
  <c r="P21" i="69" s="1"/>
  <c r="O20" i="69"/>
  <c r="P20" i="69" s="1"/>
  <c r="O19" i="69"/>
  <c r="P19" i="69" s="1"/>
  <c r="O18" i="69"/>
  <c r="P18" i="69" s="1"/>
  <c r="O17" i="69"/>
  <c r="P17" i="69" s="1"/>
  <c r="O16" i="69"/>
  <c r="P16" i="69" s="1"/>
  <c r="O15" i="69"/>
  <c r="P15" i="69" s="1"/>
  <c r="O14" i="69"/>
  <c r="P14" i="69" s="1"/>
  <c r="O13" i="69"/>
  <c r="P13" i="69" s="1"/>
  <c r="O12" i="69"/>
  <c r="P12" i="69" s="1"/>
  <c r="O7" i="69"/>
  <c r="P7" i="69" s="1"/>
  <c r="O6" i="69"/>
  <c r="P6" i="69" s="1"/>
  <c r="O5" i="69"/>
  <c r="P5" i="69" s="1"/>
  <c r="O11" i="69"/>
  <c r="P11" i="69" s="1"/>
  <c r="O3" i="69"/>
  <c r="M18" i="69"/>
  <c r="U18" i="69" s="1"/>
  <c r="M12" i="69"/>
  <c r="U12" i="69" s="1"/>
  <c r="M6" i="69"/>
  <c r="U6" i="69" s="1"/>
  <c r="M23" i="69"/>
  <c r="U23" i="69" s="1"/>
  <c r="M17" i="69"/>
  <c r="U17" i="69" s="1"/>
  <c r="M11" i="69"/>
  <c r="U11" i="69" s="1"/>
  <c r="M5" i="69"/>
  <c r="U5" i="69" s="1"/>
  <c r="M22" i="69"/>
  <c r="U22" i="69" s="1"/>
  <c r="M16" i="69"/>
  <c r="U16" i="69" s="1"/>
  <c r="M10" i="69"/>
  <c r="U10" i="69" s="1"/>
  <c r="M4" i="69"/>
  <c r="U4" i="69" s="1"/>
  <c r="X4" i="69" s="1"/>
  <c r="M15" i="69"/>
  <c r="U15" i="69" s="1"/>
  <c r="Z4" i="70"/>
  <c r="AH4" i="71"/>
  <c r="H6" i="71"/>
  <c r="H7" i="72"/>
  <c r="H13" i="72"/>
  <c r="H18" i="72"/>
  <c r="H23" i="72"/>
  <c r="Q98" i="73"/>
  <c r="Q95" i="73"/>
  <c r="Q92" i="73"/>
  <c r="Q89" i="73"/>
  <c r="Q86" i="73"/>
  <c r="Q83" i="73"/>
  <c r="Q80" i="73"/>
  <c r="Q77" i="73"/>
  <c r="Q74" i="73"/>
  <c r="Q71" i="73"/>
  <c r="Q68" i="73"/>
  <c r="Q65" i="73"/>
  <c r="Q62" i="73"/>
  <c r="Q59" i="73"/>
  <c r="Q56" i="73"/>
  <c r="Q53" i="73"/>
  <c r="Q50" i="73"/>
  <c r="Q47" i="73"/>
  <c r="Q44" i="73"/>
  <c r="Q41" i="73"/>
  <c r="Q38" i="73"/>
  <c r="Q35" i="73"/>
  <c r="Q32" i="73"/>
  <c r="Q29" i="73"/>
  <c r="Q26" i="73"/>
  <c r="Q23" i="73"/>
  <c r="Q20" i="73"/>
  <c r="Q17" i="73"/>
  <c r="Q14" i="73"/>
  <c r="Q10" i="73"/>
  <c r="Q11" i="73"/>
  <c r="Q6" i="73"/>
  <c r="Q96" i="73"/>
  <c r="Q93" i="73"/>
  <c r="Q90" i="73"/>
  <c r="Q87" i="73"/>
  <c r="Q84" i="73"/>
  <c r="Q81" i="73"/>
  <c r="Q78" i="73"/>
  <c r="Q75" i="73"/>
  <c r="Q72" i="73"/>
  <c r="Q69" i="73"/>
  <c r="Q66" i="73"/>
  <c r="Q63" i="73"/>
  <c r="Q60" i="73"/>
  <c r="Q57" i="73"/>
  <c r="Q54" i="73"/>
  <c r="Q51" i="73"/>
  <c r="Q48" i="73"/>
  <c r="Q45" i="73"/>
  <c r="Q42" i="73"/>
  <c r="Q39" i="73"/>
  <c r="Q36" i="73"/>
  <c r="Q33" i="73"/>
  <c r="Q30" i="73"/>
  <c r="Q27" i="73"/>
  <c r="Q24" i="73"/>
  <c r="Q21" i="73"/>
  <c r="Q18" i="73"/>
  <c r="Q15" i="73"/>
  <c r="Q12" i="73"/>
  <c r="Q8" i="73"/>
  <c r="Q7" i="73"/>
  <c r="Q5" i="73"/>
  <c r="Q16" i="73"/>
  <c r="Q22" i="73"/>
  <c r="Q28" i="73"/>
  <c r="Q34" i="73"/>
  <c r="Q40" i="73"/>
  <c r="Q46" i="73"/>
  <c r="Q52" i="73"/>
  <c r="Q58" i="73"/>
  <c r="Q64" i="73"/>
  <c r="Q70" i="73"/>
  <c r="Q76" i="73"/>
  <c r="Q82" i="73"/>
  <c r="Q88" i="73"/>
  <c r="H14" i="74"/>
  <c r="I14" i="74" s="1"/>
  <c r="J14" i="74" s="1"/>
  <c r="H17" i="74"/>
  <c r="I17" i="74" s="1"/>
  <c r="J17" i="74" s="1"/>
  <c r="H20" i="74"/>
  <c r="I20" i="74" s="1"/>
  <c r="J20" i="74" s="1"/>
  <c r="H23" i="74"/>
  <c r="I23" i="74" s="1"/>
  <c r="J23" i="74" s="1"/>
  <c r="H26" i="74"/>
  <c r="I26" i="74" s="1"/>
  <c r="J26" i="74" s="1"/>
  <c r="H29" i="74"/>
  <c r="I29" i="74" s="1"/>
  <c r="J29" i="74" s="1"/>
  <c r="H32" i="74"/>
  <c r="I32" i="74" s="1"/>
  <c r="J32" i="74" s="1"/>
  <c r="H35" i="74"/>
  <c r="I35" i="74" s="1"/>
  <c r="J35" i="74" s="1"/>
  <c r="H38" i="74"/>
  <c r="I38" i="74" s="1"/>
  <c r="J38" i="74" s="1"/>
  <c r="H41" i="74"/>
  <c r="I41" i="74" s="1"/>
  <c r="J41" i="74" s="1"/>
  <c r="H44" i="74"/>
  <c r="I44" i="74" s="1"/>
  <c r="J44" i="74" s="1"/>
  <c r="H47" i="74"/>
  <c r="I47" i="74" s="1"/>
  <c r="J47" i="74" s="1"/>
  <c r="H50" i="74"/>
  <c r="I50" i="74" s="1"/>
  <c r="J50" i="74" s="1"/>
  <c r="H53" i="74"/>
  <c r="I53" i="74" s="1"/>
  <c r="J53" i="74" s="1"/>
  <c r="H56" i="74"/>
  <c r="I56" i="74" s="1"/>
  <c r="J56" i="74" s="1"/>
  <c r="H59" i="74"/>
  <c r="I59" i="74" s="1"/>
  <c r="J59" i="74" s="1"/>
  <c r="H62" i="74"/>
  <c r="I62" i="74" s="1"/>
  <c r="J62" i="74" s="1"/>
  <c r="H65" i="74"/>
  <c r="I65" i="74" s="1"/>
  <c r="J65" i="74" s="1"/>
  <c r="H68" i="74"/>
  <c r="I68" i="74" s="1"/>
  <c r="J68" i="74" s="1"/>
  <c r="H71" i="74"/>
  <c r="I71" i="74" s="1"/>
  <c r="J71" i="74" s="1"/>
  <c r="H74" i="74"/>
  <c r="I74" i="74" s="1"/>
  <c r="J74" i="74" s="1"/>
  <c r="H77" i="74"/>
  <c r="I77" i="74" s="1"/>
  <c r="J77" i="74" s="1"/>
  <c r="H8" i="75"/>
  <c r="I8" i="75" s="1"/>
  <c r="J8" i="75" s="1"/>
  <c r="H10" i="75"/>
  <c r="I10" i="75" s="1"/>
  <c r="J10" i="75" s="1"/>
  <c r="H71" i="75"/>
  <c r="I71" i="75" s="1"/>
  <c r="J71" i="75" s="1"/>
  <c r="H12" i="76"/>
  <c r="I12" i="76" s="1"/>
  <c r="J12" i="76" s="1"/>
  <c r="H15" i="76"/>
  <c r="I15" i="76" s="1"/>
  <c r="J15" i="76" s="1"/>
  <c r="H18" i="76"/>
  <c r="I18" i="76" s="1"/>
  <c r="J18" i="76" s="1"/>
  <c r="H28" i="76"/>
  <c r="I28" i="76" s="1"/>
  <c r="J28" i="76" s="1"/>
  <c r="H55" i="76"/>
  <c r="I55" i="76" s="1"/>
  <c r="J55" i="76" s="1"/>
  <c r="H64" i="76"/>
  <c r="I64" i="76" s="1"/>
  <c r="J64" i="76" s="1"/>
  <c r="AH3" i="58"/>
  <c r="AQ3" i="58" s="1"/>
  <c r="M9" i="60"/>
  <c r="U9" i="60" s="1"/>
  <c r="M15" i="60"/>
  <c r="U15" i="60" s="1"/>
  <c r="AH3" i="63"/>
  <c r="AQ3" i="63" s="1"/>
  <c r="Q12" i="64"/>
  <c r="Q13" i="64"/>
  <c r="Q14" i="64"/>
  <c r="Q15" i="64"/>
  <c r="Q16" i="64"/>
  <c r="Q17" i="64"/>
  <c r="Q18" i="64"/>
  <c r="Q19" i="64"/>
  <c r="Q20" i="64"/>
  <c r="Q21" i="64"/>
  <c r="Q22" i="64"/>
  <c r="M9" i="65"/>
  <c r="U9" i="65" s="1"/>
  <c r="M15" i="65"/>
  <c r="U15" i="65" s="1"/>
  <c r="R8" i="66"/>
  <c r="O10" i="67"/>
  <c r="P10" i="67" s="1"/>
  <c r="O3" i="67"/>
  <c r="O9" i="67"/>
  <c r="P9" i="67" s="1"/>
  <c r="O8" i="67"/>
  <c r="P8" i="67" s="1"/>
  <c r="M7" i="69"/>
  <c r="U7" i="69" s="1"/>
  <c r="M19" i="69"/>
  <c r="U19" i="69" s="1"/>
  <c r="H11" i="69"/>
  <c r="I11" i="69" s="1"/>
  <c r="J11" i="69" s="1"/>
  <c r="H5" i="70"/>
  <c r="I5" i="70" s="1"/>
  <c r="J5" i="70" s="1"/>
  <c r="H7" i="70"/>
  <c r="I7" i="70" s="1"/>
  <c r="J7" i="70" s="1"/>
  <c r="V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7" i="70"/>
  <c r="V6" i="70"/>
  <c r="H13" i="70"/>
  <c r="I13" i="70" s="1"/>
  <c r="J13" i="70" s="1"/>
  <c r="H16" i="70"/>
  <c r="I16" i="70" s="1"/>
  <c r="J16" i="70" s="1"/>
  <c r="H19" i="70"/>
  <c r="I19" i="70" s="1"/>
  <c r="J19" i="70" s="1"/>
  <c r="H22" i="70"/>
  <c r="I22" i="70" s="1"/>
  <c r="J22" i="70" s="1"/>
  <c r="H7" i="71"/>
  <c r="H13" i="71"/>
  <c r="H15" i="71"/>
  <c r="H17" i="71"/>
  <c r="H19" i="71"/>
  <c r="H21" i="71"/>
  <c r="H23" i="71"/>
  <c r="H14" i="72"/>
  <c r="H19" i="72"/>
  <c r="Q9" i="73"/>
  <c r="H8" i="74"/>
  <c r="I8" i="74" s="1"/>
  <c r="J8" i="74" s="1"/>
  <c r="H10" i="74"/>
  <c r="I10" i="74" s="1"/>
  <c r="J10" i="74" s="1"/>
  <c r="H88" i="74"/>
  <c r="I88" i="74" s="1"/>
  <c r="J88" i="74" s="1"/>
  <c r="R67" i="76"/>
  <c r="R64" i="76"/>
  <c r="R61" i="76"/>
  <c r="R58" i="76"/>
  <c r="R55" i="76"/>
  <c r="R52" i="76"/>
  <c r="R49" i="76"/>
  <c r="R46" i="76"/>
  <c r="R43" i="76"/>
  <c r="R40" i="76"/>
  <c r="R37" i="76"/>
  <c r="R34" i="76"/>
  <c r="R31" i="76"/>
  <c r="R28" i="76"/>
  <c r="R25" i="76"/>
  <c r="R22" i="76"/>
  <c r="R17" i="76"/>
  <c r="R14" i="76"/>
  <c r="R10" i="76"/>
  <c r="R4" i="76"/>
  <c r="R68" i="76"/>
  <c r="R65" i="76"/>
  <c r="R62" i="76"/>
  <c r="R59" i="76"/>
  <c r="R56" i="76"/>
  <c r="R53" i="76"/>
  <c r="R50" i="76"/>
  <c r="R47" i="76"/>
  <c r="R44" i="76"/>
  <c r="R41" i="76"/>
  <c r="R38" i="76"/>
  <c r="R35" i="76"/>
  <c r="R32" i="76"/>
  <c r="R29" i="76"/>
  <c r="R26" i="76"/>
  <c r="R23" i="76"/>
  <c r="R19" i="76"/>
  <c r="R11" i="76"/>
  <c r="R5" i="76"/>
  <c r="R69" i="76"/>
  <c r="R66" i="76"/>
  <c r="R63" i="76"/>
  <c r="R60" i="76"/>
  <c r="R57" i="76"/>
  <c r="R54" i="76"/>
  <c r="R51" i="76"/>
  <c r="R48" i="76"/>
  <c r="R45" i="76"/>
  <c r="R42" i="76"/>
  <c r="R39" i="76"/>
  <c r="R36" i="76"/>
  <c r="R33" i="76"/>
  <c r="R30" i="76"/>
  <c r="R27" i="76"/>
  <c r="R24" i="76"/>
  <c r="R21" i="76"/>
  <c r="R20" i="76"/>
  <c r="R18" i="76"/>
  <c r="R15" i="76"/>
  <c r="R12" i="76"/>
  <c r="R6" i="76"/>
  <c r="R3" i="76"/>
  <c r="R9" i="76"/>
  <c r="H8" i="76"/>
  <c r="I8" i="76" s="1"/>
  <c r="J8" i="76" s="1"/>
  <c r="H23" i="76"/>
  <c r="I23" i="76" s="1"/>
  <c r="J23" i="76" s="1"/>
  <c r="H32" i="76"/>
  <c r="I32" i="76" s="1"/>
  <c r="J32" i="76" s="1"/>
  <c r="H41" i="76"/>
  <c r="I41" i="76" s="1"/>
  <c r="J41" i="76" s="1"/>
  <c r="H50" i="76"/>
  <c r="I50" i="76" s="1"/>
  <c r="J50" i="76" s="1"/>
  <c r="H59" i="76"/>
  <c r="I59" i="76" s="1"/>
  <c r="J59" i="76" s="1"/>
  <c r="H68" i="76"/>
  <c r="I68" i="76" s="1"/>
  <c r="J68" i="76" s="1"/>
  <c r="Z4" i="77"/>
  <c r="AH4" i="77"/>
  <c r="H24" i="77"/>
  <c r="I24" i="77" s="1"/>
  <c r="J24" i="77" s="1"/>
  <c r="R8" i="72"/>
  <c r="Q9" i="72"/>
  <c r="H11" i="73"/>
  <c r="I11" i="73" s="1"/>
  <c r="J11" i="73" s="1"/>
  <c r="V79" i="74"/>
  <c r="V82" i="74"/>
  <c r="V85" i="74"/>
  <c r="V88" i="74"/>
  <c r="AH3" i="75"/>
  <c r="AQ3" i="75" s="1"/>
  <c r="M7" i="75"/>
  <c r="U7" i="75" s="1"/>
  <c r="M13" i="75"/>
  <c r="U13" i="75" s="1"/>
  <c r="M19" i="75"/>
  <c r="U19" i="75" s="1"/>
  <c r="M25" i="75"/>
  <c r="U25" i="75" s="1"/>
  <c r="M31" i="75"/>
  <c r="U31" i="75" s="1"/>
  <c r="M37" i="75"/>
  <c r="U37" i="75" s="1"/>
  <c r="M43" i="75"/>
  <c r="U43" i="75" s="1"/>
  <c r="M49" i="75"/>
  <c r="U49" i="75" s="1"/>
  <c r="M55" i="75"/>
  <c r="U55" i="75" s="1"/>
  <c r="M61" i="75"/>
  <c r="U61" i="75" s="1"/>
  <c r="M67" i="75"/>
  <c r="U67" i="75" s="1"/>
  <c r="M73" i="75"/>
  <c r="U73" i="75" s="1"/>
  <c r="M79" i="75"/>
  <c r="U79" i="75" s="1"/>
  <c r="V67" i="75"/>
  <c r="V70" i="75"/>
  <c r="V73" i="75"/>
  <c r="V76" i="75"/>
  <c r="V79" i="75"/>
  <c r="H19" i="77"/>
  <c r="I19" i="77" s="1"/>
  <c r="J19" i="77" s="1"/>
  <c r="H21" i="77"/>
  <c r="I21" i="77" s="1"/>
  <c r="J21" i="77" s="1"/>
  <c r="H39" i="77"/>
  <c r="I39" i="77" s="1"/>
  <c r="J39" i="77" s="1"/>
  <c r="H49" i="77"/>
  <c r="I49" i="77" s="1"/>
  <c r="J49" i="77" s="1"/>
  <c r="H57" i="77"/>
  <c r="I57" i="77" s="1"/>
  <c r="J57" i="77" s="1"/>
  <c r="H67" i="77"/>
  <c r="I67" i="77" s="1"/>
  <c r="J67" i="77" s="1"/>
  <c r="H75" i="77"/>
  <c r="I75" i="77" s="1"/>
  <c r="J75" i="77" s="1"/>
  <c r="H85" i="77"/>
  <c r="I85" i="77" s="1"/>
  <c r="J85" i="77" s="1"/>
  <c r="H93" i="77"/>
  <c r="I93" i="77" s="1"/>
  <c r="J93" i="77" s="1"/>
  <c r="H9" i="78"/>
  <c r="I9" i="78" s="1"/>
  <c r="J9" i="78" s="1"/>
  <c r="H13" i="78"/>
  <c r="I13" i="78" s="1"/>
  <c r="J13" i="78" s="1"/>
  <c r="H16" i="78"/>
  <c r="I16" i="78" s="1"/>
  <c r="J16" i="78" s="1"/>
  <c r="H19" i="78"/>
  <c r="I19" i="78" s="1"/>
  <c r="J19" i="78" s="1"/>
  <c r="H22" i="78"/>
  <c r="I22" i="78" s="1"/>
  <c r="J22" i="78" s="1"/>
  <c r="H25" i="78"/>
  <c r="I25" i="78" s="1"/>
  <c r="J25" i="78" s="1"/>
  <c r="H28" i="78"/>
  <c r="I28" i="78" s="1"/>
  <c r="J28" i="78" s="1"/>
  <c r="H31" i="78"/>
  <c r="I31" i="78" s="1"/>
  <c r="J31" i="78" s="1"/>
  <c r="H34" i="78"/>
  <c r="I34" i="78" s="1"/>
  <c r="J34" i="78" s="1"/>
  <c r="H37" i="78"/>
  <c r="I37" i="78" s="1"/>
  <c r="J37" i="78" s="1"/>
  <c r="H40" i="78"/>
  <c r="I40" i="78" s="1"/>
  <c r="J40" i="78" s="1"/>
  <c r="H43" i="78"/>
  <c r="I43" i="78" s="1"/>
  <c r="J43" i="78" s="1"/>
  <c r="H46" i="78"/>
  <c r="I46" i="78" s="1"/>
  <c r="J46" i="78" s="1"/>
  <c r="H49" i="78"/>
  <c r="I49" i="78" s="1"/>
  <c r="J49" i="78" s="1"/>
  <c r="H52" i="78"/>
  <c r="I52" i="78" s="1"/>
  <c r="J52" i="78" s="1"/>
  <c r="H55" i="78"/>
  <c r="I55" i="78" s="1"/>
  <c r="J55" i="78" s="1"/>
  <c r="H58" i="78"/>
  <c r="I58" i="78" s="1"/>
  <c r="J58" i="78" s="1"/>
  <c r="H61" i="78"/>
  <c r="I61" i="78" s="1"/>
  <c r="J61" i="78" s="1"/>
  <c r="H64" i="78"/>
  <c r="I64" i="78" s="1"/>
  <c r="J64" i="78" s="1"/>
  <c r="H67" i="78"/>
  <c r="I67" i="78" s="1"/>
  <c r="J67" i="78" s="1"/>
  <c r="H70" i="78"/>
  <c r="I70" i="78" s="1"/>
  <c r="J70" i="78" s="1"/>
  <c r="H73" i="78"/>
  <c r="I73" i="78" s="1"/>
  <c r="J73" i="78" s="1"/>
  <c r="M79" i="79"/>
  <c r="U79" i="79" s="1"/>
  <c r="M73" i="79"/>
  <c r="U73" i="79" s="1"/>
  <c r="M67" i="79"/>
  <c r="U67" i="79" s="1"/>
  <c r="M61" i="79"/>
  <c r="U61" i="79" s="1"/>
  <c r="M55" i="79"/>
  <c r="U55" i="79" s="1"/>
  <c r="M49" i="79"/>
  <c r="U49" i="79" s="1"/>
  <c r="M43" i="79"/>
  <c r="U43" i="79" s="1"/>
  <c r="M37" i="79"/>
  <c r="U37" i="79" s="1"/>
  <c r="M31" i="79"/>
  <c r="U31" i="79" s="1"/>
  <c r="M25" i="79"/>
  <c r="U25" i="79" s="1"/>
  <c r="M19" i="79"/>
  <c r="U19" i="79" s="1"/>
  <c r="M13" i="79"/>
  <c r="U13" i="79" s="1"/>
  <c r="M7" i="79"/>
  <c r="U7" i="79" s="1"/>
  <c r="M78" i="79"/>
  <c r="U78" i="79" s="1"/>
  <c r="M72" i="79"/>
  <c r="U72" i="79" s="1"/>
  <c r="M66" i="79"/>
  <c r="U66" i="79" s="1"/>
  <c r="M60" i="79"/>
  <c r="U60" i="79" s="1"/>
  <c r="M54" i="79"/>
  <c r="U54" i="79" s="1"/>
  <c r="M48" i="79"/>
  <c r="U48" i="79" s="1"/>
  <c r="M42" i="79"/>
  <c r="U42" i="79" s="1"/>
  <c r="M36" i="79"/>
  <c r="U36" i="79" s="1"/>
  <c r="M30" i="79"/>
  <c r="U30" i="79" s="1"/>
  <c r="M24" i="79"/>
  <c r="U24" i="79" s="1"/>
  <c r="M18" i="79"/>
  <c r="U18" i="79" s="1"/>
  <c r="M12" i="79"/>
  <c r="U12" i="79" s="1"/>
  <c r="M6" i="79"/>
  <c r="U6" i="79" s="1"/>
  <c r="M77" i="79"/>
  <c r="U77" i="79" s="1"/>
  <c r="M71" i="79"/>
  <c r="U71" i="79" s="1"/>
  <c r="M65" i="79"/>
  <c r="U65" i="79" s="1"/>
  <c r="M59" i="79"/>
  <c r="U59" i="79" s="1"/>
  <c r="M53" i="79"/>
  <c r="U53" i="79" s="1"/>
  <c r="M47" i="79"/>
  <c r="U47" i="79" s="1"/>
  <c r="M41" i="79"/>
  <c r="U41" i="79" s="1"/>
  <c r="M35" i="79"/>
  <c r="U35" i="79" s="1"/>
  <c r="M29" i="79"/>
  <c r="U29" i="79" s="1"/>
  <c r="M23" i="79"/>
  <c r="U23" i="79" s="1"/>
  <c r="M17" i="79"/>
  <c r="U17" i="79" s="1"/>
  <c r="M11" i="79"/>
  <c r="U11" i="79" s="1"/>
  <c r="M5" i="79"/>
  <c r="U5" i="79" s="1"/>
  <c r="M76" i="79"/>
  <c r="U76" i="79" s="1"/>
  <c r="M70" i="79"/>
  <c r="U70" i="79" s="1"/>
  <c r="M64" i="79"/>
  <c r="U64" i="79" s="1"/>
  <c r="M58" i="79"/>
  <c r="U58" i="79" s="1"/>
  <c r="M52" i="79"/>
  <c r="U52" i="79" s="1"/>
  <c r="M46" i="79"/>
  <c r="U46" i="79" s="1"/>
  <c r="M40" i="79"/>
  <c r="U40" i="79" s="1"/>
  <c r="M34" i="79"/>
  <c r="U34" i="79" s="1"/>
  <c r="M28" i="79"/>
  <c r="U28" i="79" s="1"/>
  <c r="M22" i="79"/>
  <c r="U22" i="79" s="1"/>
  <c r="M16" i="79"/>
  <c r="U16" i="79" s="1"/>
  <c r="M10" i="79"/>
  <c r="U10" i="79" s="1"/>
  <c r="M4" i="79"/>
  <c r="U4" i="79" s="1"/>
  <c r="X4" i="79" s="1"/>
  <c r="M74" i="79"/>
  <c r="U74" i="79" s="1"/>
  <c r="M68" i="79"/>
  <c r="U68" i="79" s="1"/>
  <c r="M62" i="79"/>
  <c r="U62" i="79" s="1"/>
  <c r="M56" i="79"/>
  <c r="U56" i="79" s="1"/>
  <c r="M50" i="79"/>
  <c r="U50" i="79" s="1"/>
  <c r="M44" i="79"/>
  <c r="U44" i="79" s="1"/>
  <c r="M38" i="79"/>
  <c r="U38" i="79" s="1"/>
  <c r="M32" i="79"/>
  <c r="U32" i="79" s="1"/>
  <c r="M26" i="79"/>
  <c r="U26" i="79" s="1"/>
  <c r="M20" i="79"/>
  <c r="U20" i="79" s="1"/>
  <c r="M14" i="79"/>
  <c r="U14" i="79" s="1"/>
  <c r="M8" i="79"/>
  <c r="U8" i="79" s="1"/>
  <c r="M39" i="79"/>
  <c r="U39" i="79" s="1"/>
  <c r="M75" i="79"/>
  <c r="U75" i="79" s="1"/>
  <c r="H17" i="79"/>
  <c r="I17" i="79" s="1"/>
  <c r="J17" i="79" s="1"/>
  <c r="H26" i="79"/>
  <c r="I26" i="79" s="1"/>
  <c r="J26" i="79" s="1"/>
  <c r="H47" i="79"/>
  <c r="I47" i="79" s="1"/>
  <c r="J47" i="79" s="1"/>
  <c r="H56" i="79"/>
  <c r="I56" i="79" s="1"/>
  <c r="J56" i="79" s="1"/>
  <c r="H65" i="79"/>
  <c r="I65" i="79" s="1"/>
  <c r="J65" i="79" s="1"/>
  <c r="H19" i="81"/>
  <c r="I19" i="81" s="1"/>
  <c r="J19" i="81" s="1"/>
  <c r="H22" i="81"/>
  <c r="I22" i="81" s="1"/>
  <c r="J22" i="81" s="1"/>
  <c r="AH3" i="72"/>
  <c r="AQ3" i="72" s="1"/>
  <c r="Q11" i="72"/>
  <c r="AH3" i="74"/>
  <c r="AQ3" i="74" s="1"/>
  <c r="M9" i="75"/>
  <c r="U9" i="75" s="1"/>
  <c r="M15" i="75"/>
  <c r="U15" i="75" s="1"/>
  <c r="M21" i="75"/>
  <c r="U21" i="75" s="1"/>
  <c r="M27" i="75"/>
  <c r="U27" i="75" s="1"/>
  <c r="M33" i="75"/>
  <c r="U33" i="75" s="1"/>
  <c r="M39" i="75"/>
  <c r="U39" i="75" s="1"/>
  <c r="M45" i="75"/>
  <c r="U45" i="75" s="1"/>
  <c r="M51" i="75"/>
  <c r="U51" i="75" s="1"/>
  <c r="M57" i="75"/>
  <c r="U57" i="75" s="1"/>
  <c r="M63" i="75"/>
  <c r="U63" i="75" s="1"/>
  <c r="M69" i="75"/>
  <c r="U69" i="75" s="1"/>
  <c r="M75" i="75"/>
  <c r="U75" i="75" s="1"/>
  <c r="V66" i="75"/>
  <c r="V69" i="75"/>
  <c r="V72" i="75"/>
  <c r="V75" i="75"/>
  <c r="V78" i="75"/>
  <c r="H7" i="77"/>
  <c r="I7" i="77" s="1"/>
  <c r="J7" i="77" s="1"/>
  <c r="H25" i="77"/>
  <c r="I25" i="77" s="1"/>
  <c r="J25" i="77" s="1"/>
  <c r="H27" i="77"/>
  <c r="I27" i="77" s="1"/>
  <c r="J27" i="77" s="1"/>
  <c r="H45" i="77"/>
  <c r="I45" i="77" s="1"/>
  <c r="J45" i="77" s="1"/>
  <c r="H55" i="77"/>
  <c r="I55" i="77" s="1"/>
  <c r="J55" i="77" s="1"/>
  <c r="H63" i="77"/>
  <c r="I63" i="77" s="1"/>
  <c r="J63" i="77" s="1"/>
  <c r="H73" i="77"/>
  <c r="I73" i="77" s="1"/>
  <c r="J73" i="77" s="1"/>
  <c r="H81" i="77"/>
  <c r="I81" i="77" s="1"/>
  <c r="J81" i="77" s="1"/>
  <c r="H91" i="77"/>
  <c r="I91" i="77" s="1"/>
  <c r="J91" i="77" s="1"/>
  <c r="P3" i="78"/>
  <c r="AF3" i="78" s="1"/>
  <c r="AO3" i="78" s="1"/>
  <c r="AE3" i="78"/>
  <c r="H7" i="78"/>
  <c r="I7" i="78" s="1"/>
  <c r="J7" i="78" s="1"/>
  <c r="M15" i="79"/>
  <c r="U15" i="79" s="1"/>
  <c r="M51" i="79"/>
  <c r="U51" i="79" s="1"/>
  <c r="H34" i="79"/>
  <c r="I34" i="79" s="1"/>
  <c r="J34" i="79" s="1"/>
  <c r="H44" i="79"/>
  <c r="I44" i="79" s="1"/>
  <c r="J44" i="79" s="1"/>
  <c r="H53" i="79"/>
  <c r="I53" i="79" s="1"/>
  <c r="J53" i="79" s="1"/>
  <c r="H62" i="79"/>
  <c r="I62" i="79" s="1"/>
  <c r="J62" i="79" s="1"/>
  <c r="H71" i="79"/>
  <c r="I71" i="79" s="1"/>
  <c r="J71" i="79" s="1"/>
  <c r="H13" i="82"/>
  <c r="I13" i="82" s="1"/>
  <c r="J13" i="82" s="1"/>
  <c r="M8" i="67"/>
  <c r="U8" i="67" s="1"/>
  <c r="M14" i="67"/>
  <c r="U14" i="67" s="1"/>
  <c r="M20" i="67"/>
  <c r="U20" i="67" s="1"/>
  <c r="M9" i="68"/>
  <c r="U9" i="68" s="1"/>
  <c r="M15" i="68"/>
  <c r="U15" i="68" s="1"/>
  <c r="M21" i="68"/>
  <c r="U21" i="68" s="1"/>
  <c r="R6" i="68"/>
  <c r="R7" i="68"/>
  <c r="O9" i="68"/>
  <c r="P9" i="68" s="1"/>
  <c r="R12" i="68"/>
  <c r="R13" i="68"/>
  <c r="R14" i="68"/>
  <c r="R15" i="68"/>
  <c r="R16" i="68"/>
  <c r="R17" i="68"/>
  <c r="R18" i="68"/>
  <c r="R19" i="68"/>
  <c r="R20" i="68"/>
  <c r="R21" i="68"/>
  <c r="R22" i="68"/>
  <c r="R23" i="68"/>
  <c r="Q9" i="69"/>
  <c r="Q10" i="70"/>
  <c r="Q11" i="71"/>
  <c r="R5" i="72"/>
  <c r="Q6" i="72"/>
  <c r="Q7" i="72"/>
  <c r="R11" i="72"/>
  <c r="Q12" i="72"/>
  <c r="Q13" i="72"/>
  <c r="Q14" i="72"/>
  <c r="Q15" i="72"/>
  <c r="Q16" i="72"/>
  <c r="Q17" i="72"/>
  <c r="Q18" i="72"/>
  <c r="Q19" i="72"/>
  <c r="Q20" i="72"/>
  <c r="Q21" i="72"/>
  <c r="Q22" i="72"/>
  <c r="Q23" i="72"/>
  <c r="M9" i="73"/>
  <c r="U9" i="73" s="1"/>
  <c r="M15" i="73"/>
  <c r="U15" i="73" s="1"/>
  <c r="M21" i="73"/>
  <c r="U21" i="73" s="1"/>
  <c r="M27" i="73"/>
  <c r="U27" i="73" s="1"/>
  <c r="M33" i="73"/>
  <c r="U33" i="73" s="1"/>
  <c r="M39" i="73"/>
  <c r="U39" i="73" s="1"/>
  <c r="M45" i="73"/>
  <c r="U45" i="73" s="1"/>
  <c r="M51" i="73"/>
  <c r="U51" i="73" s="1"/>
  <c r="M57" i="73"/>
  <c r="U57" i="73" s="1"/>
  <c r="M63" i="73"/>
  <c r="U63" i="73" s="1"/>
  <c r="M69" i="73"/>
  <c r="U69" i="73" s="1"/>
  <c r="M75" i="73"/>
  <c r="U75" i="73" s="1"/>
  <c r="M81" i="73"/>
  <c r="U81" i="73" s="1"/>
  <c r="M87" i="73"/>
  <c r="U87" i="73" s="1"/>
  <c r="M93" i="73"/>
  <c r="U93" i="73" s="1"/>
  <c r="M62" i="74"/>
  <c r="U62" i="74" s="1"/>
  <c r="M68" i="74"/>
  <c r="U68" i="74" s="1"/>
  <c r="M74" i="74"/>
  <c r="U74" i="74" s="1"/>
  <c r="M80" i="74"/>
  <c r="U80" i="74" s="1"/>
  <c r="M86" i="74"/>
  <c r="U86" i="74" s="1"/>
  <c r="R7" i="74"/>
  <c r="R8" i="74"/>
  <c r="V11" i="74"/>
  <c r="R13" i="74"/>
  <c r="R16" i="74"/>
  <c r="R19" i="74"/>
  <c r="R22" i="74"/>
  <c r="R25" i="74"/>
  <c r="R28" i="74"/>
  <c r="R31" i="74"/>
  <c r="R34" i="74"/>
  <c r="R37" i="74"/>
  <c r="R40" i="74"/>
  <c r="R43" i="74"/>
  <c r="R46" i="74"/>
  <c r="R49" i="74"/>
  <c r="R52" i="74"/>
  <c r="R55" i="74"/>
  <c r="R58" i="74"/>
  <c r="R61" i="74"/>
  <c r="R64" i="74"/>
  <c r="R67" i="74"/>
  <c r="R70" i="74"/>
  <c r="R73" i="74"/>
  <c r="R76" i="74"/>
  <c r="R79" i="74"/>
  <c r="R82" i="74"/>
  <c r="R85" i="74"/>
  <c r="R88" i="74"/>
  <c r="M4" i="75"/>
  <c r="U4" i="75" s="1"/>
  <c r="X4" i="75" s="1"/>
  <c r="M10" i="75"/>
  <c r="U10" i="75" s="1"/>
  <c r="M16" i="75"/>
  <c r="U16" i="75" s="1"/>
  <c r="M22" i="75"/>
  <c r="U22" i="75" s="1"/>
  <c r="M28" i="75"/>
  <c r="U28" i="75" s="1"/>
  <c r="M34" i="75"/>
  <c r="U34" i="75" s="1"/>
  <c r="M40" i="75"/>
  <c r="U40" i="75" s="1"/>
  <c r="M46" i="75"/>
  <c r="U46" i="75" s="1"/>
  <c r="M52" i="75"/>
  <c r="U52" i="75" s="1"/>
  <c r="M58" i="75"/>
  <c r="U58" i="75" s="1"/>
  <c r="M64" i="75"/>
  <c r="U64" i="75" s="1"/>
  <c r="M70" i="75"/>
  <c r="U70" i="75" s="1"/>
  <c r="M76" i="75"/>
  <c r="U76" i="75" s="1"/>
  <c r="R7" i="75"/>
  <c r="R8" i="75"/>
  <c r="V11" i="75"/>
  <c r="R13" i="75"/>
  <c r="R16" i="75"/>
  <c r="R19" i="75"/>
  <c r="R22" i="75"/>
  <c r="R25" i="75"/>
  <c r="R28" i="75"/>
  <c r="R31" i="75"/>
  <c r="R34" i="75"/>
  <c r="R37" i="75"/>
  <c r="R40" i="75"/>
  <c r="R43" i="75"/>
  <c r="R46" i="75"/>
  <c r="R49" i="75"/>
  <c r="R52" i="75"/>
  <c r="R55" i="75"/>
  <c r="R58" i="75"/>
  <c r="R61" i="75"/>
  <c r="R64" i="75"/>
  <c r="R67" i="75"/>
  <c r="R70" i="75"/>
  <c r="R73" i="75"/>
  <c r="R76" i="75"/>
  <c r="R79" i="75"/>
  <c r="M8" i="76"/>
  <c r="U8" i="76" s="1"/>
  <c r="M14" i="76"/>
  <c r="U14" i="76" s="1"/>
  <c r="M20" i="76"/>
  <c r="U20" i="76" s="1"/>
  <c r="M26" i="76"/>
  <c r="U26" i="76" s="1"/>
  <c r="M32" i="76"/>
  <c r="U32" i="76" s="1"/>
  <c r="M38" i="76"/>
  <c r="U38" i="76" s="1"/>
  <c r="M44" i="76"/>
  <c r="U44" i="76" s="1"/>
  <c r="M50" i="76"/>
  <c r="U50" i="76" s="1"/>
  <c r="M56" i="76"/>
  <c r="U56" i="76" s="1"/>
  <c r="M62" i="76"/>
  <c r="U62" i="76" s="1"/>
  <c r="M68" i="76"/>
  <c r="U68" i="76" s="1"/>
  <c r="V68" i="76"/>
  <c r="V65" i="76"/>
  <c r="V62" i="76"/>
  <c r="V59" i="76"/>
  <c r="V56" i="76"/>
  <c r="V53" i="76"/>
  <c r="V50" i="76"/>
  <c r="V47" i="76"/>
  <c r="V44" i="76"/>
  <c r="V41" i="76"/>
  <c r="V38" i="76"/>
  <c r="V35" i="76"/>
  <c r="V32" i="76"/>
  <c r="V29" i="76"/>
  <c r="V26" i="76"/>
  <c r="V23" i="76"/>
  <c r="V69" i="76"/>
  <c r="V66" i="76"/>
  <c r="V63" i="76"/>
  <c r="V60" i="76"/>
  <c r="V57" i="76"/>
  <c r="V54" i="76"/>
  <c r="V51" i="76"/>
  <c r="V48" i="76"/>
  <c r="V45" i="76"/>
  <c r="V42" i="76"/>
  <c r="V39" i="76"/>
  <c r="V36" i="76"/>
  <c r="V33" i="76"/>
  <c r="V30" i="76"/>
  <c r="V27" i="76"/>
  <c r="V24" i="76"/>
  <c r="V21" i="76"/>
  <c r="H4" i="77"/>
  <c r="I4" i="77" s="1"/>
  <c r="J4" i="77" s="1"/>
  <c r="K4" i="77" s="1"/>
  <c r="M10" i="77"/>
  <c r="U10" i="77" s="1"/>
  <c r="M22" i="77"/>
  <c r="U22" i="77" s="1"/>
  <c r="M34" i="77"/>
  <c r="U34" i="77" s="1"/>
  <c r="M46" i="77"/>
  <c r="U46" i="77" s="1"/>
  <c r="M58" i="77"/>
  <c r="U58" i="77" s="1"/>
  <c r="M70" i="77"/>
  <c r="U70" i="77" s="1"/>
  <c r="M82" i="77"/>
  <c r="U82" i="77" s="1"/>
  <c r="M94" i="77"/>
  <c r="U94" i="77" s="1"/>
  <c r="H8" i="77"/>
  <c r="I8" i="77" s="1"/>
  <c r="J8" i="77" s="1"/>
  <c r="H12" i="77"/>
  <c r="I12" i="77" s="1"/>
  <c r="J12" i="77" s="1"/>
  <c r="H28" i="77"/>
  <c r="I28" i="77" s="1"/>
  <c r="J28" i="77" s="1"/>
  <c r="H29" i="77"/>
  <c r="I29" i="77" s="1"/>
  <c r="J29" i="77" s="1"/>
  <c r="H30" i="77"/>
  <c r="I30" i="77" s="1"/>
  <c r="J30" i="77" s="1"/>
  <c r="H40" i="77"/>
  <c r="I40" i="77" s="1"/>
  <c r="J40" i="77" s="1"/>
  <c r="H48" i="77"/>
  <c r="I48" i="77" s="1"/>
  <c r="J48" i="77" s="1"/>
  <c r="H58" i="77"/>
  <c r="I58" i="77" s="1"/>
  <c r="J58" i="77" s="1"/>
  <c r="H66" i="77"/>
  <c r="I66" i="77" s="1"/>
  <c r="J66" i="77" s="1"/>
  <c r="H76" i="77"/>
  <c r="I76" i="77" s="1"/>
  <c r="J76" i="77" s="1"/>
  <c r="H84" i="77"/>
  <c r="I84" i="77" s="1"/>
  <c r="J84" i="77" s="1"/>
  <c r="H97" i="77"/>
  <c r="I97" i="77" s="1"/>
  <c r="J97" i="77" s="1"/>
  <c r="M21" i="79"/>
  <c r="U21" i="79" s="1"/>
  <c r="M57" i="79"/>
  <c r="U57" i="79" s="1"/>
  <c r="H19" i="79"/>
  <c r="I19" i="79" s="1"/>
  <c r="J19" i="79" s="1"/>
  <c r="H20" i="79"/>
  <c r="I20" i="79" s="1"/>
  <c r="J20" i="79" s="1"/>
  <c r="H28" i="79"/>
  <c r="I28" i="79" s="1"/>
  <c r="J28" i="79" s="1"/>
  <c r="H29" i="79"/>
  <c r="I29" i="79" s="1"/>
  <c r="J29" i="79" s="1"/>
  <c r="H35" i="79"/>
  <c r="I35" i="79" s="1"/>
  <c r="J35" i="79" s="1"/>
  <c r="P3" i="81"/>
  <c r="AF3" i="81" s="1"/>
  <c r="AO3" i="81" s="1"/>
  <c r="AE3" i="81"/>
  <c r="H26" i="82"/>
  <c r="I26" i="82" s="1"/>
  <c r="J26" i="82" s="1"/>
  <c r="M9" i="67"/>
  <c r="U9" i="67" s="1"/>
  <c r="M15" i="67"/>
  <c r="U15" i="67" s="1"/>
  <c r="M21" i="67"/>
  <c r="U21" i="67" s="1"/>
  <c r="O3" i="68"/>
  <c r="M4" i="68"/>
  <c r="U4" i="68" s="1"/>
  <c r="X4" i="68" s="1"/>
  <c r="M10" i="68"/>
  <c r="U10" i="68" s="1"/>
  <c r="M16" i="68"/>
  <c r="U16" i="68" s="1"/>
  <c r="M22" i="68"/>
  <c r="U22" i="68" s="1"/>
  <c r="O10" i="68"/>
  <c r="P10" i="68" s="1"/>
  <c r="V10" i="68"/>
  <c r="Q10" i="69"/>
  <c r="Q11" i="70"/>
  <c r="M8" i="71"/>
  <c r="U8" i="71" s="1"/>
  <c r="M14" i="71"/>
  <c r="U14" i="71" s="1"/>
  <c r="M20" i="71"/>
  <c r="U20" i="71" s="1"/>
  <c r="Q6" i="71"/>
  <c r="Q7" i="71"/>
  <c r="Q12" i="71"/>
  <c r="Q13" i="71"/>
  <c r="Q14" i="71"/>
  <c r="Q15" i="71"/>
  <c r="Q16" i="71"/>
  <c r="Q17" i="71"/>
  <c r="Q18" i="71"/>
  <c r="Q19" i="71"/>
  <c r="Q20" i="71"/>
  <c r="Q21" i="71"/>
  <c r="Q22" i="71"/>
  <c r="M9" i="72"/>
  <c r="U9" i="72" s="1"/>
  <c r="M15" i="72"/>
  <c r="U15" i="72" s="1"/>
  <c r="M21" i="72"/>
  <c r="U21" i="72" s="1"/>
  <c r="R6" i="72"/>
  <c r="R7" i="72"/>
  <c r="R12" i="72"/>
  <c r="R13" i="72"/>
  <c r="R14" i="72"/>
  <c r="R15" i="72"/>
  <c r="R16" i="72"/>
  <c r="R17" i="72"/>
  <c r="R18" i="72"/>
  <c r="R19" i="72"/>
  <c r="R20" i="72"/>
  <c r="R21" i="72"/>
  <c r="R22" i="72"/>
  <c r="M4" i="73"/>
  <c r="U4" i="73" s="1"/>
  <c r="X4" i="73" s="1"/>
  <c r="M10" i="73"/>
  <c r="U10" i="73" s="1"/>
  <c r="M16" i="73"/>
  <c r="U16" i="73" s="1"/>
  <c r="M22" i="73"/>
  <c r="U22" i="73" s="1"/>
  <c r="M28" i="73"/>
  <c r="U28" i="73" s="1"/>
  <c r="M34" i="73"/>
  <c r="U34" i="73" s="1"/>
  <c r="M40" i="73"/>
  <c r="U40" i="73" s="1"/>
  <c r="M46" i="73"/>
  <c r="U46" i="73" s="1"/>
  <c r="M52" i="73"/>
  <c r="U52" i="73" s="1"/>
  <c r="M58" i="73"/>
  <c r="U58" i="73" s="1"/>
  <c r="M64" i="73"/>
  <c r="U64" i="73" s="1"/>
  <c r="M70" i="73"/>
  <c r="U70" i="73" s="1"/>
  <c r="M76" i="73"/>
  <c r="U76" i="73" s="1"/>
  <c r="M82" i="73"/>
  <c r="U82" i="73" s="1"/>
  <c r="M88" i="73"/>
  <c r="U88" i="73" s="1"/>
  <c r="M94" i="73"/>
  <c r="U94" i="73" s="1"/>
  <c r="M9" i="74"/>
  <c r="U9" i="74" s="1"/>
  <c r="M15" i="74"/>
  <c r="U15" i="74" s="1"/>
  <c r="M21" i="74"/>
  <c r="U21" i="74" s="1"/>
  <c r="M27" i="74"/>
  <c r="U27" i="74" s="1"/>
  <c r="M33" i="74"/>
  <c r="U33" i="74" s="1"/>
  <c r="M39" i="74"/>
  <c r="U39" i="74" s="1"/>
  <c r="M45" i="74"/>
  <c r="U45" i="74" s="1"/>
  <c r="M51" i="74"/>
  <c r="U51" i="74" s="1"/>
  <c r="M57" i="74"/>
  <c r="U57" i="74" s="1"/>
  <c r="M63" i="74"/>
  <c r="U63" i="74" s="1"/>
  <c r="M69" i="74"/>
  <c r="U69" i="74" s="1"/>
  <c r="M75" i="74"/>
  <c r="U75" i="74" s="1"/>
  <c r="M81" i="74"/>
  <c r="U81" i="74" s="1"/>
  <c r="V4" i="74"/>
  <c r="Y4" i="74" s="1"/>
  <c r="Z4" i="74" s="1"/>
  <c r="V10" i="74"/>
  <c r="V14" i="74"/>
  <c r="V17" i="74"/>
  <c r="V20" i="74"/>
  <c r="V23" i="74"/>
  <c r="V26" i="74"/>
  <c r="V29" i="74"/>
  <c r="V32" i="74"/>
  <c r="V35" i="74"/>
  <c r="V38" i="74"/>
  <c r="V41" i="74"/>
  <c r="V44" i="74"/>
  <c r="V47" i="74"/>
  <c r="V50" i="74"/>
  <c r="V53" i="74"/>
  <c r="V56" i="74"/>
  <c r="V59" i="74"/>
  <c r="V62" i="74"/>
  <c r="V65" i="74"/>
  <c r="V68" i="74"/>
  <c r="V71" i="74"/>
  <c r="V74" i="74"/>
  <c r="V77" i="74"/>
  <c r="V80" i="74"/>
  <c r="V83" i="74"/>
  <c r="V86" i="74"/>
  <c r="H4" i="75"/>
  <c r="I4" i="75" s="1"/>
  <c r="J4" i="75" s="1"/>
  <c r="K4" i="75" s="1"/>
  <c r="M5" i="75"/>
  <c r="U5" i="75" s="1"/>
  <c r="M11" i="75"/>
  <c r="U11" i="75" s="1"/>
  <c r="M17" i="75"/>
  <c r="U17" i="75" s="1"/>
  <c r="M23" i="75"/>
  <c r="U23" i="75" s="1"/>
  <c r="M29" i="75"/>
  <c r="U29" i="75" s="1"/>
  <c r="M35" i="75"/>
  <c r="U35" i="75" s="1"/>
  <c r="M41" i="75"/>
  <c r="U41" i="75" s="1"/>
  <c r="M47" i="75"/>
  <c r="U47" i="75" s="1"/>
  <c r="M53" i="75"/>
  <c r="U53" i="75" s="1"/>
  <c r="M59" i="75"/>
  <c r="U59" i="75" s="1"/>
  <c r="M65" i="75"/>
  <c r="U65" i="75" s="1"/>
  <c r="M71" i="75"/>
  <c r="U71" i="75" s="1"/>
  <c r="M77" i="75"/>
  <c r="U77" i="75" s="1"/>
  <c r="V10" i="75"/>
  <c r="V14" i="75"/>
  <c r="V17" i="75"/>
  <c r="V20" i="75"/>
  <c r="V23" i="75"/>
  <c r="V26" i="75"/>
  <c r="V29" i="75"/>
  <c r="V32" i="75"/>
  <c r="V35" i="75"/>
  <c r="V38" i="75"/>
  <c r="V41" i="75"/>
  <c r="V44" i="75"/>
  <c r="V47" i="75"/>
  <c r="V50" i="75"/>
  <c r="V53" i="75"/>
  <c r="V56" i="75"/>
  <c r="V59" i="75"/>
  <c r="V62" i="75"/>
  <c r="V65" i="75"/>
  <c r="V68" i="75"/>
  <c r="V71" i="75"/>
  <c r="V74" i="75"/>
  <c r="M9" i="76"/>
  <c r="U9" i="76" s="1"/>
  <c r="M15" i="76"/>
  <c r="U15" i="76" s="1"/>
  <c r="M21" i="76"/>
  <c r="U21" i="76" s="1"/>
  <c r="M27" i="76"/>
  <c r="U27" i="76" s="1"/>
  <c r="M33" i="76"/>
  <c r="U33" i="76" s="1"/>
  <c r="M39" i="76"/>
  <c r="U39" i="76" s="1"/>
  <c r="M45" i="76"/>
  <c r="U45" i="76" s="1"/>
  <c r="M51" i="76"/>
  <c r="U51" i="76" s="1"/>
  <c r="M57" i="76"/>
  <c r="U57" i="76" s="1"/>
  <c r="M63" i="76"/>
  <c r="U63" i="76" s="1"/>
  <c r="M69" i="76"/>
  <c r="U69" i="76" s="1"/>
  <c r="V13" i="76"/>
  <c r="V16" i="76"/>
  <c r="H20" i="76"/>
  <c r="I20" i="76" s="1"/>
  <c r="J20" i="76" s="1"/>
  <c r="M14" i="77"/>
  <c r="U14" i="77" s="1"/>
  <c r="M26" i="77"/>
  <c r="U26" i="77" s="1"/>
  <c r="M38" i="77"/>
  <c r="U38" i="77" s="1"/>
  <c r="M50" i="77"/>
  <c r="U50" i="77" s="1"/>
  <c r="M62" i="77"/>
  <c r="U62" i="77" s="1"/>
  <c r="M74" i="77"/>
  <c r="U74" i="77" s="1"/>
  <c r="M86" i="77"/>
  <c r="U86" i="77" s="1"/>
  <c r="H9" i="77"/>
  <c r="I9" i="77" s="1"/>
  <c r="J9" i="77" s="1"/>
  <c r="H13" i="77"/>
  <c r="I13" i="77" s="1"/>
  <c r="J13" i="77" s="1"/>
  <c r="H15" i="77"/>
  <c r="I15" i="77" s="1"/>
  <c r="J15" i="77" s="1"/>
  <c r="H31" i="77"/>
  <c r="I31" i="77" s="1"/>
  <c r="J31" i="77" s="1"/>
  <c r="H33" i="77"/>
  <c r="I33" i="77" s="1"/>
  <c r="J33" i="77" s="1"/>
  <c r="H43" i="77"/>
  <c r="I43" i="77" s="1"/>
  <c r="J43" i="77" s="1"/>
  <c r="H51" i="77"/>
  <c r="I51" i="77" s="1"/>
  <c r="J51" i="77" s="1"/>
  <c r="H61" i="77"/>
  <c r="I61" i="77" s="1"/>
  <c r="J61" i="77" s="1"/>
  <c r="H69" i="77"/>
  <c r="I69" i="77" s="1"/>
  <c r="J69" i="77" s="1"/>
  <c r="H79" i="77"/>
  <c r="I79" i="77" s="1"/>
  <c r="J79" i="77" s="1"/>
  <c r="H87" i="77"/>
  <c r="I87" i="77" s="1"/>
  <c r="J87" i="77" s="1"/>
  <c r="H8" i="78"/>
  <c r="I8" i="78" s="1"/>
  <c r="J8" i="78" s="1"/>
  <c r="P3" i="79"/>
  <c r="AF3" i="79" s="1"/>
  <c r="AO3" i="79" s="1"/>
  <c r="AE3" i="79"/>
  <c r="M27" i="79"/>
  <c r="U27" i="79" s="1"/>
  <c r="M63" i="79"/>
  <c r="U63" i="79" s="1"/>
  <c r="H9" i="79"/>
  <c r="I9" i="79" s="1"/>
  <c r="J9" i="79" s="1"/>
  <c r="H16" i="79"/>
  <c r="I16" i="79" s="1"/>
  <c r="J16" i="79" s="1"/>
  <c r="H25" i="79"/>
  <c r="I25" i="79" s="1"/>
  <c r="J25" i="79" s="1"/>
  <c r="H41" i="79"/>
  <c r="I41" i="79" s="1"/>
  <c r="J41" i="79" s="1"/>
  <c r="H50" i="79"/>
  <c r="I50" i="79" s="1"/>
  <c r="J50" i="79" s="1"/>
  <c r="H59" i="79"/>
  <c r="I59" i="79" s="1"/>
  <c r="J59" i="79" s="1"/>
  <c r="H68" i="79"/>
  <c r="I68" i="79" s="1"/>
  <c r="J68" i="79" s="1"/>
  <c r="P3" i="83"/>
  <c r="AF3" i="83" s="1"/>
  <c r="AO3" i="83" s="1"/>
  <c r="AE3" i="83"/>
  <c r="H12" i="84"/>
  <c r="I12" i="84" s="1"/>
  <c r="J12" i="84" s="1"/>
  <c r="M4" i="67"/>
  <c r="U4" i="67" s="1"/>
  <c r="X4" i="67" s="1"/>
  <c r="M10" i="67"/>
  <c r="U10" i="67" s="1"/>
  <c r="M16" i="67"/>
  <c r="U16" i="67" s="1"/>
  <c r="O5" i="68"/>
  <c r="P5" i="68" s="1"/>
  <c r="Q12" i="70"/>
  <c r="Q13" i="70"/>
  <c r="Q14" i="70"/>
  <c r="Q15" i="70"/>
  <c r="Q16" i="70"/>
  <c r="Q17" i="70"/>
  <c r="Q18" i="70"/>
  <c r="Q19" i="70"/>
  <c r="Q20" i="70"/>
  <c r="Q21" i="70"/>
  <c r="Q22" i="70"/>
  <c r="M9" i="71"/>
  <c r="U9" i="71" s="1"/>
  <c r="M15" i="71"/>
  <c r="U15" i="71" s="1"/>
  <c r="M4" i="72"/>
  <c r="U4" i="72" s="1"/>
  <c r="X4" i="72" s="1"/>
  <c r="M10" i="72"/>
  <c r="U10" i="72" s="1"/>
  <c r="M16" i="72"/>
  <c r="U16" i="72" s="1"/>
  <c r="M5" i="73"/>
  <c r="U5" i="73" s="1"/>
  <c r="M11" i="73"/>
  <c r="U11" i="73" s="1"/>
  <c r="M17" i="73"/>
  <c r="U17" i="73" s="1"/>
  <c r="M23" i="73"/>
  <c r="U23" i="73" s="1"/>
  <c r="M29" i="73"/>
  <c r="U29" i="73" s="1"/>
  <c r="M35" i="73"/>
  <c r="U35" i="73" s="1"/>
  <c r="M41" i="73"/>
  <c r="U41" i="73" s="1"/>
  <c r="M47" i="73"/>
  <c r="U47" i="73" s="1"/>
  <c r="M53" i="73"/>
  <c r="U53" i="73" s="1"/>
  <c r="M59" i="73"/>
  <c r="U59" i="73" s="1"/>
  <c r="M65" i="73"/>
  <c r="U65" i="73" s="1"/>
  <c r="M71" i="73"/>
  <c r="U71" i="73" s="1"/>
  <c r="M77" i="73"/>
  <c r="U77" i="73" s="1"/>
  <c r="M83" i="73"/>
  <c r="U83" i="73" s="1"/>
  <c r="M89" i="73"/>
  <c r="U89" i="73" s="1"/>
  <c r="H81" i="73"/>
  <c r="I81" i="73" s="1"/>
  <c r="J81" i="73" s="1"/>
  <c r="R12" i="74"/>
  <c r="R15" i="74"/>
  <c r="R18" i="74"/>
  <c r="R21" i="74"/>
  <c r="R24" i="74"/>
  <c r="R27" i="74"/>
  <c r="R30" i="74"/>
  <c r="R33" i="74"/>
  <c r="R36" i="74"/>
  <c r="R39" i="74"/>
  <c r="R42" i="74"/>
  <c r="R45" i="74"/>
  <c r="R48" i="74"/>
  <c r="R51" i="74"/>
  <c r="R54" i="74"/>
  <c r="R57" i="74"/>
  <c r="R60" i="74"/>
  <c r="R63" i="74"/>
  <c r="R66" i="74"/>
  <c r="R69" i="74"/>
  <c r="R72" i="74"/>
  <c r="R75" i="74"/>
  <c r="R78" i="74"/>
  <c r="R81" i="74"/>
  <c r="R84" i="74"/>
  <c r="M6" i="75"/>
  <c r="U6" i="75" s="1"/>
  <c r="M12" i="75"/>
  <c r="U12" i="75" s="1"/>
  <c r="M18" i="75"/>
  <c r="U18" i="75" s="1"/>
  <c r="M24" i="75"/>
  <c r="U24" i="75" s="1"/>
  <c r="M30" i="75"/>
  <c r="U30" i="75" s="1"/>
  <c r="M36" i="75"/>
  <c r="U36" i="75" s="1"/>
  <c r="M42" i="75"/>
  <c r="U42" i="75" s="1"/>
  <c r="M48" i="75"/>
  <c r="U48" i="75" s="1"/>
  <c r="M54" i="75"/>
  <c r="U54" i="75" s="1"/>
  <c r="M60" i="75"/>
  <c r="U60" i="75" s="1"/>
  <c r="M66" i="75"/>
  <c r="U66" i="75" s="1"/>
  <c r="M72" i="75"/>
  <c r="U72" i="75" s="1"/>
  <c r="R6" i="75"/>
  <c r="R12" i="75"/>
  <c r="R15" i="75"/>
  <c r="R18" i="75"/>
  <c r="R21" i="75"/>
  <c r="R24" i="75"/>
  <c r="R27" i="75"/>
  <c r="R30" i="75"/>
  <c r="R33" i="75"/>
  <c r="R36" i="75"/>
  <c r="R39" i="75"/>
  <c r="R42" i="75"/>
  <c r="R45" i="75"/>
  <c r="R48" i="75"/>
  <c r="R51" i="75"/>
  <c r="R54" i="75"/>
  <c r="R57" i="75"/>
  <c r="R60" i="75"/>
  <c r="R63" i="75"/>
  <c r="R66" i="75"/>
  <c r="R69" i="75"/>
  <c r="R72" i="75"/>
  <c r="R75" i="75"/>
  <c r="M22" i="76"/>
  <c r="U22" i="76" s="1"/>
  <c r="M28" i="76"/>
  <c r="U28" i="76" s="1"/>
  <c r="M34" i="76"/>
  <c r="U34" i="76" s="1"/>
  <c r="M40" i="76"/>
  <c r="U40" i="76" s="1"/>
  <c r="M46" i="76"/>
  <c r="U46" i="76" s="1"/>
  <c r="M52" i="76"/>
  <c r="U52" i="76" s="1"/>
  <c r="M58" i="76"/>
  <c r="U58" i="76" s="1"/>
  <c r="V20" i="76"/>
  <c r="M97" i="77"/>
  <c r="U97" i="77" s="1"/>
  <c r="M91" i="77"/>
  <c r="U91" i="77" s="1"/>
  <c r="M85" i="77"/>
  <c r="U85" i="77" s="1"/>
  <c r="M79" i="77"/>
  <c r="U79" i="77" s="1"/>
  <c r="M73" i="77"/>
  <c r="U73" i="77" s="1"/>
  <c r="M67" i="77"/>
  <c r="U67" i="77" s="1"/>
  <c r="M61" i="77"/>
  <c r="U61" i="77" s="1"/>
  <c r="M55" i="77"/>
  <c r="U55" i="77" s="1"/>
  <c r="M49" i="77"/>
  <c r="U49" i="77" s="1"/>
  <c r="M43" i="77"/>
  <c r="U43" i="77" s="1"/>
  <c r="M37" i="77"/>
  <c r="U37" i="77" s="1"/>
  <c r="M31" i="77"/>
  <c r="U31" i="77" s="1"/>
  <c r="M25" i="77"/>
  <c r="U25" i="77" s="1"/>
  <c r="M19" i="77"/>
  <c r="U19" i="77" s="1"/>
  <c r="M13" i="77"/>
  <c r="U13" i="77" s="1"/>
  <c r="M7" i="77"/>
  <c r="U7" i="77" s="1"/>
  <c r="M96" i="77"/>
  <c r="U96" i="77" s="1"/>
  <c r="M90" i="77"/>
  <c r="U90" i="77" s="1"/>
  <c r="M84" i="77"/>
  <c r="U84" i="77" s="1"/>
  <c r="M78" i="77"/>
  <c r="U78" i="77" s="1"/>
  <c r="M72" i="77"/>
  <c r="U72" i="77" s="1"/>
  <c r="M66" i="77"/>
  <c r="U66" i="77" s="1"/>
  <c r="M60" i="77"/>
  <c r="U60" i="77" s="1"/>
  <c r="M54" i="77"/>
  <c r="U54" i="77" s="1"/>
  <c r="M48" i="77"/>
  <c r="U48" i="77" s="1"/>
  <c r="M42" i="77"/>
  <c r="U42" i="77" s="1"/>
  <c r="M36" i="77"/>
  <c r="U36" i="77" s="1"/>
  <c r="M30" i="77"/>
  <c r="U30" i="77" s="1"/>
  <c r="M24" i="77"/>
  <c r="U24" i="77" s="1"/>
  <c r="M18" i="77"/>
  <c r="U18" i="77" s="1"/>
  <c r="M12" i="77"/>
  <c r="U12" i="77" s="1"/>
  <c r="M6" i="77"/>
  <c r="U6" i="77" s="1"/>
  <c r="M95" i="77"/>
  <c r="U95" i="77" s="1"/>
  <c r="M89" i="77"/>
  <c r="U89" i="77" s="1"/>
  <c r="M83" i="77"/>
  <c r="U83" i="77" s="1"/>
  <c r="M77" i="77"/>
  <c r="U77" i="77" s="1"/>
  <c r="M71" i="77"/>
  <c r="U71" i="77" s="1"/>
  <c r="M65" i="77"/>
  <c r="U65" i="77" s="1"/>
  <c r="M59" i="77"/>
  <c r="U59" i="77" s="1"/>
  <c r="M53" i="77"/>
  <c r="U53" i="77" s="1"/>
  <c r="M47" i="77"/>
  <c r="U47" i="77" s="1"/>
  <c r="M41" i="77"/>
  <c r="U41" i="77" s="1"/>
  <c r="M35" i="77"/>
  <c r="U35" i="77" s="1"/>
  <c r="M29" i="77"/>
  <c r="U29" i="77" s="1"/>
  <c r="M23" i="77"/>
  <c r="U23" i="77" s="1"/>
  <c r="M17" i="77"/>
  <c r="U17" i="77" s="1"/>
  <c r="M11" i="77"/>
  <c r="U11" i="77" s="1"/>
  <c r="M5" i="77"/>
  <c r="U5" i="77" s="1"/>
  <c r="M15" i="77"/>
  <c r="U15" i="77" s="1"/>
  <c r="M27" i="77"/>
  <c r="U27" i="77" s="1"/>
  <c r="M39" i="77"/>
  <c r="U39" i="77" s="1"/>
  <c r="M51" i="77"/>
  <c r="U51" i="77" s="1"/>
  <c r="M63" i="77"/>
  <c r="U63" i="77" s="1"/>
  <c r="M75" i="77"/>
  <c r="U75" i="77" s="1"/>
  <c r="M87" i="77"/>
  <c r="U87" i="77" s="1"/>
  <c r="H16" i="77"/>
  <c r="I16" i="77" s="1"/>
  <c r="J16" i="77" s="1"/>
  <c r="H18" i="77"/>
  <c r="I18" i="77" s="1"/>
  <c r="J18" i="77" s="1"/>
  <c r="H34" i="77"/>
  <c r="I34" i="77" s="1"/>
  <c r="J34" i="77" s="1"/>
  <c r="H36" i="77"/>
  <c r="I36" i="77" s="1"/>
  <c r="J36" i="77" s="1"/>
  <c r="H37" i="77"/>
  <c r="I37" i="77" s="1"/>
  <c r="J37" i="77" s="1"/>
  <c r="H46" i="77"/>
  <c r="I46" i="77" s="1"/>
  <c r="J46" i="77" s="1"/>
  <c r="H54" i="77"/>
  <c r="I54" i="77" s="1"/>
  <c r="J54" i="77" s="1"/>
  <c r="H64" i="77"/>
  <c r="I64" i="77" s="1"/>
  <c r="J64" i="77" s="1"/>
  <c r="H72" i="77"/>
  <c r="I72" i="77" s="1"/>
  <c r="J72" i="77" s="1"/>
  <c r="H82" i="77"/>
  <c r="I82" i="77" s="1"/>
  <c r="J82" i="77" s="1"/>
  <c r="H90" i="77"/>
  <c r="I90" i="77" s="1"/>
  <c r="J90" i="77" s="1"/>
  <c r="H76" i="78"/>
  <c r="I76" i="78" s="1"/>
  <c r="J76" i="78" s="1"/>
  <c r="M33" i="79"/>
  <c r="U33" i="79" s="1"/>
  <c r="M69" i="79"/>
  <c r="U69" i="79" s="1"/>
  <c r="H16" i="83"/>
  <c r="I16" i="83" s="1"/>
  <c r="J16" i="83" s="1"/>
  <c r="H38" i="77"/>
  <c r="I38" i="77" s="1"/>
  <c r="J38" i="77" s="1"/>
  <c r="H41" i="77"/>
  <c r="I41" i="77" s="1"/>
  <c r="J41" i="77" s="1"/>
  <c r="H44" i="77"/>
  <c r="I44" i="77" s="1"/>
  <c r="J44" i="77" s="1"/>
  <c r="H47" i="77"/>
  <c r="I47" i="77" s="1"/>
  <c r="J47" i="77" s="1"/>
  <c r="H50" i="77"/>
  <c r="I50" i="77" s="1"/>
  <c r="J50" i="77" s="1"/>
  <c r="H53" i="77"/>
  <c r="I53" i="77" s="1"/>
  <c r="J53" i="77" s="1"/>
  <c r="H56" i="77"/>
  <c r="I56" i="77" s="1"/>
  <c r="J56" i="77" s="1"/>
  <c r="H59" i="77"/>
  <c r="I59" i="77" s="1"/>
  <c r="J59" i="77" s="1"/>
  <c r="H62" i="77"/>
  <c r="I62" i="77" s="1"/>
  <c r="J62" i="77" s="1"/>
  <c r="H65" i="77"/>
  <c r="I65" i="77" s="1"/>
  <c r="J65" i="77" s="1"/>
  <c r="H68" i="77"/>
  <c r="I68" i="77" s="1"/>
  <c r="J68" i="77" s="1"/>
  <c r="H71" i="77"/>
  <c r="I71" i="77" s="1"/>
  <c r="J71" i="77" s="1"/>
  <c r="H74" i="77"/>
  <c r="I74" i="77" s="1"/>
  <c r="J74" i="77" s="1"/>
  <c r="H77" i="77"/>
  <c r="I77" i="77" s="1"/>
  <c r="J77" i="77" s="1"/>
  <c r="H80" i="77"/>
  <c r="I80" i="77" s="1"/>
  <c r="J80" i="77" s="1"/>
  <c r="H83" i="77"/>
  <c r="I83" i="77" s="1"/>
  <c r="J83" i="77" s="1"/>
  <c r="V96" i="77"/>
  <c r="R74" i="78"/>
  <c r="R77" i="78"/>
  <c r="R80" i="78"/>
  <c r="R83" i="78"/>
  <c r="R86" i="78"/>
  <c r="R89" i="78"/>
  <c r="H5" i="79"/>
  <c r="I5" i="79" s="1"/>
  <c r="J5" i="79" s="1"/>
  <c r="H11" i="79"/>
  <c r="I11" i="79" s="1"/>
  <c r="J11" i="79" s="1"/>
  <c r="H22" i="79"/>
  <c r="I22" i="79" s="1"/>
  <c r="J22" i="79" s="1"/>
  <c r="H31" i="79"/>
  <c r="I31" i="79" s="1"/>
  <c r="J31" i="79" s="1"/>
  <c r="H37" i="79"/>
  <c r="I37" i="79" s="1"/>
  <c r="J37" i="79" s="1"/>
  <c r="H43" i="79"/>
  <c r="I43" i="79" s="1"/>
  <c r="J43" i="79" s="1"/>
  <c r="H46" i="79"/>
  <c r="I46" i="79" s="1"/>
  <c r="J46" i="79" s="1"/>
  <c r="H49" i="79"/>
  <c r="I49" i="79" s="1"/>
  <c r="J49" i="79" s="1"/>
  <c r="H52" i="79"/>
  <c r="I52" i="79" s="1"/>
  <c r="J52" i="79" s="1"/>
  <c r="H55" i="79"/>
  <c r="I55" i="79" s="1"/>
  <c r="J55" i="79" s="1"/>
  <c r="H58" i="79"/>
  <c r="I58" i="79" s="1"/>
  <c r="J58" i="79" s="1"/>
  <c r="H61" i="79"/>
  <c r="I61" i="79" s="1"/>
  <c r="J61" i="79" s="1"/>
  <c r="H64" i="79"/>
  <c r="I64" i="79" s="1"/>
  <c r="J64" i="79" s="1"/>
  <c r="H67" i="79"/>
  <c r="I67" i="79" s="1"/>
  <c r="J67" i="79" s="1"/>
  <c r="H70" i="79"/>
  <c r="I70" i="79" s="1"/>
  <c r="J70" i="79" s="1"/>
  <c r="H73" i="79"/>
  <c r="I73" i="79" s="1"/>
  <c r="J73" i="79" s="1"/>
  <c r="H76" i="79"/>
  <c r="I76" i="79" s="1"/>
  <c r="J76" i="79" s="1"/>
  <c r="H79" i="79"/>
  <c r="I79" i="79" s="1"/>
  <c r="J79" i="79" s="1"/>
  <c r="H15" i="81"/>
  <c r="I15" i="81" s="1"/>
  <c r="J15" i="81" s="1"/>
  <c r="H64" i="81"/>
  <c r="I64" i="81" s="1"/>
  <c r="J64" i="81" s="1"/>
  <c r="H81" i="81"/>
  <c r="I81" i="81" s="1"/>
  <c r="J81" i="81" s="1"/>
  <c r="H44" i="82"/>
  <c r="I44" i="82" s="1"/>
  <c r="J44" i="82" s="1"/>
  <c r="H61" i="82"/>
  <c r="I61" i="82" s="1"/>
  <c r="J61" i="82" s="1"/>
  <c r="H73" i="82"/>
  <c r="I73" i="82" s="1"/>
  <c r="J73" i="82" s="1"/>
  <c r="H8" i="83"/>
  <c r="I8" i="83" s="1"/>
  <c r="J8" i="83" s="1"/>
  <c r="H40" i="83"/>
  <c r="I40" i="83" s="1"/>
  <c r="J40" i="83" s="1"/>
  <c r="V10" i="77"/>
  <c r="V14" i="77"/>
  <c r="V17" i="77"/>
  <c r="V20" i="77"/>
  <c r="V23" i="77"/>
  <c r="V26" i="77"/>
  <c r="V29" i="77"/>
  <c r="V32" i="77"/>
  <c r="V35" i="77"/>
  <c r="V38" i="77"/>
  <c r="V41" i="77"/>
  <c r="V44" i="77"/>
  <c r="V47" i="77"/>
  <c r="V50" i="77"/>
  <c r="V53" i="77"/>
  <c r="V56" i="77"/>
  <c r="V59" i="77"/>
  <c r="V62" i="77"/>
  <c r="V65" i="77"/>
  <c r="V68" i="77"/>
  <c r="V71" i="77"/>
  <c r="V74" i="77"/>
  <c r="V77" i="77"/>
  <c r="V80" i="77"/>
  <c r="V83" i="77"/>
  <c r="V86" i="77"/>
  <c r="V89" i="77"/>
  <c r="V92" i="77"/>
  <c r="V95" i="77"/>
  <c r="V98" i="77"/>
  <c r="R7" i="78"/>
  <c r="R8" i="78"/>
  <c r="R13" i="78"/>
  <c r="R16" i="78"/>
  <c r="R19" i="78"/>
  <c r="R22" i="78"/>
  <c r="R25" i="78"/>
  <c r="R28" i="78"/>
  <c r="R31" i="78"/>
  <c r="R34" i="78"/>
  <c r="R37" i="78"/>
  <c r="R40" i="78"/>
  <c r="R43" i="78"/>
  <c r="R46" i="78"/>
  <c r="R49" i="78"/>
  <c r="R52" i="78"/>
  <c r="R55" i="78"/>
  <c r="R58" i="78"/>
  <c r="R61" i="78"/>
  <c r="R64" i="78"/>
  <c r="R67" i="78"/>
  <c r="R70" i="78"/>
  <c r="R73" i="78"/>
  <c r="R76" i="78"/>
  <c r="R79" i="78"/>
  <c r="R82" i="78"/>
  <c r="R85" i="78"/>
  <c r="R88" i="78"/>
  <c r="R78" i="79"/>
  <c r="R75" i="79"/>
  <c r="R72" i="79"/>
  <c r="R69" i="79"/>
  <c r="R66" i="79"/>
  <c r="R63" i="79"/>
  <c r="R60" i="79"/>
  <c r="R57" i="79"/>
  <c r="R54" i="79"/>
  <c r="R51" i="79"/>
  <c r="R48" i="79"/>
  <c r="R45" i="79"/>
  <c r="R42" i="79"/>
  <c r="R39" i="79"/>
  <c r="R36" i="79"/>
  <c r="R33" i="79"/>
  <c r="R30" i="79"/>
  <c r="R27" i="79"/>
  <c r="R24" i="79"/>
  <c r="R21" i="79"/>
  <c r="R18" i="79"/>
  <c r="R15" i="79"/>
  <c r="R79" i="79"/>
  <c r="R76" i="79"/>
  <c r="R73" i="79"/>
  <c r="R70" i="79"/>
  <c r="R67" i="79"/>
  <c r="R64" i="79"/>
  <c r="R61" i="79"/>
  <c r="R58" i="79"/>
  <c r="R55" i="79"/>
  <c r="R52" i="79"/>
  <c r="R49" i="79"/>
  <c r="R46" i="79"/>
  <c r="R43" i="79"/>
  <c r="R7" i="79"/>
  <c r="R8" i="79"/>
  <c r="R13" i="79"/>
  <c r="R19" i="79"/>
  <c r="R23" i="79"/>
  <c r="R28" i="79"/>
  <c r="V30" i="79"/>
  <c r="R32" i="79"/>
  <c r="V34" i="79"/>
  <c r="R38" i="79"/>
  <c r="R40" i="79"/>
  <c r="R41" i="79"/>
  <c r="R44" i="79"/>
  <c r="R47" i="79"/>
  <c r="R50" i="79"/>
  <c r="R53" i="79"/>
  <c r="R56" i="79"/>
  <c r="R59" i="79"/>
  <c r="R62" i="79"/>
  <c r="R65" i="79"/>
  <c r="R68" i="79"/>
  <c r="R71" i="79"/>
  <c r="R74" i="79"/>
  <c r="R77" i="79"/>
  <c r="AH3" i="80"/>
  <c r="AQ3" i="80" s="1"/>
  <c r="AI3" i="80"/>
  <c r="H24" i="81"/>
  <c r="I24" i="81" s="1"/>
  <c r="J24" i="81" s="1"/>
  <c r="H40" i="81"/>
  <c r="I40" i="81" s="1"/>
  <c r="J40" i="81" s="1"/>
  <c r="AH3" i="82"/>
  <c r="AQ3" i="82" s="1"/>
  <c r="H19" i="82"/>
  <c r="I19" i="82" s="1"/>
  <c r="J19" i="82" s="1"/>
  <c r="H71" i="82"/>
  <c r="I71" i="82" s="1"/>
  <c r="J71" i="82" s="1"/>
  <c r="H88" i="82"/>
  <c r="I88" i="82" s="1"/>
  <c r="J88" i="82" s="1"/>
  <c r="M9" i="78"/>
  <c r="U9" i="78" s="1"/>
  <c r="M15" i="78"/>
  <c r="U15" i="78" s="1"/>
  <c r="M21" i="78"/>
  <c r="U21" i="78" s="1"/>
  <c r="M27" i="78"/>
  <c r="U27" i="78" s="1"/>
  <c r="M33" i="78"/>
  <c r="U33" i="78" s="1"/>
  <c r="M39" i="78"/>
  <c r="U39" i="78" s="1"/>
  <c r="M45" i="78"/>
  <c r="U45" i="78" s="1"/>
  <c r="M51" i="78"/>
  <c r="U51" i="78" s="1"/>
  <c r="M57" i="78"/>
  <c r="U57" i="78" s="1"/>
  <c r="M63" i="78"/>
  <c r="U63" i="78" s="1"/>
  <c r="M69" i="78"/>
  <c r="U69" i="78" s="1"/>
  <c r="M75" i="78"/>
  <c r="U75" i="78" s="1"/>
  <c r="M81" i="78"/>
  <c r="U81" i="78" s="1"/>
  <c r="M87" i="78"/>
  <c r="U87" i="78" s="1"/>
  <c r="V10" i="78"/>
  <c r="V14" i="78"/>
  <c r="V17" i="78"/>
  <c r="V20" i="78"/>
  <c r="V23" i="78"/>
  <c r="V26" i="78"/>
  <c r="V29" i="78"/>
  <c r="V32" i="78"/>
  <c r="V35" i="78"/>
  <c r="V38" i="78"/>
  <c r="V41" i="78"/>
  <c r="V44" i="78"/>
  <c r="V47" i="78"/>
  <c r="V50" i="78"/>
  <c r="V53" i="78"/>
  <c r="V56" i="78"/>
  <c r="V59" i="78"/>
  <c r="V62" i="78"/>
  <c r="V65" i="78"/>
  <c r="V68" i="78"/>
  <c r="V71" i="78"/>
  <c r="V74" i="78"/>
  <c r="V77" i="78"/>
  <c r="V80" i="78"/>
  <c r="V83" i="78"/>
  <c r="V86" i="78"/>
  <c r="V89" i="78"/>
  <c r="V29" i="79"/>
  <c r="R68" i="80"/>
  <c r="R65" i="80"/>
  <c r="R62" i="80"/>
  <c r="R59" i="80"/>
  <c r="R56" i="80"/>
  <c r="R53" i="80"/>
  <c r="R50" i="80"/>
  <c r="R47" i="80"/>
  <c r="R44" i="80"/>
  <c r="R41" i="80"/>
  <c r="R38" i="80"/>
  <c r="R35" i="80"/>
  <c r="R32" i="80"/>
  <c r="R29" i="80"/>
  <c r="R26" i="80"/>
  <c r="R23" i="80"/>
  <c r="R20" i="80"/>
  <c r="R17" i="80"/>
  <c r="R14" i="80"/>
  <c r="R10" i="80"/>
  <c r="R4" i="80"/>
  <c r="R11" i="80"/>
  <c r="R5" i="80"/>
  <c r="R69" i="80"/>
  <c r="R66" i="80"/>
  <c r="R63" i="80"/>
  <c r="R60" i="80"/>
  <c r="R57" i="80"/>
  <c r="R54" i="80"/>
  <c r="R51" i="80"/>
  <c r="R48" i="80"/>
  <c r="R45" i="80"/>
  <c r="R42" i="80"/>
  <c r="R39" i="80"/>
  <c r="R36" i="80"/>
  <c r="R33" i="80"/>
  <c r="R30" i="80"/>
  <c r="R27" i="80"/>
  <c r="R24" i="80"/>
  <c r="R21" i="80"/>
  <c r="R18" i="80"/>
  <c r="R15" i="80"/>
  <c r="R12" i="80"/>
  <c r="R6" i="80"/>
  <c r="R67" i="80"/>
  <c r="R64" i="80"/>
  <c r="R61" i="80"/>
  <c r="R58" i="80"/>
  <c r="H11" i="80"/>
  <c r="I11" i="80" s="1"/>
  <c r="J11" i="80" s="1"/>
  <c r="H57" i="80"/>
  <c r="I57" i="80" s="1"/>
  <c r="J57" i="80" s="1"/>
  <c r="H58" i="81"/>
  <c r="I58" i="81" s="1"/>
  <c r="J58" i="81" s="1"/>
  <c r="H9" i="82"/>
  <c r="I9" i="82" s="1"/>
  <c r="J9" i="82" s="1"/>
  <c r="H16" i="82"/>
  <c r="I16" i="82" s="1"/>
  <c r="J16" i="82" s="1"/>
  <c r="H17" i="82"/>
  <c r="I17" i="82" s="1"/>
  <c r="J17" i="82" s="1"/>
  <c r="H41" i="82"/>
  <c r="I41" i="82" s="1"/>
  <c r="J41" i="82" s="1"/>
  <c r="H53" i="82"/>
  <c r="I53" i="82" s="1"/>
  <c r="J53" i="82" s="1"/>
  <c r="H23" i="83"/>
  <c r="I23" i="83" s="1"/>
  <c r="J23" i="83" s="1"/>
  <c r="H65" i="83"/>
  <c r="I65" i="83" s="1"/>
  <c r="J65" i="83" s="1"/>
  <c r="H36" i="85"/>
  <c r="I36" i="85" s="1"/>
  <c r="J36" i="85" s="1"/>
  <c r="AH3" i="77"/>
  <c r="AQ3" i="77" s="1"/>
  <c r="V13" i="77"/>
  <c r="V16" i="77"/>
  <c r="V19" i="77"/>
  <c r="V22" i="77"/>
  <c r="V25" i="77"/>
  <c r="V28" i="77"/>
  <c r="V31" i="77"/>
  <c r="V34" i="77"/>
  <c r="V37" i="77"/>
  <c r="V40" i="77"/>
  <c r="V43" i="77"/>
  <c r="V46" i="77"/>
  <c r="V49" i="77"/>
  <c r="V52" i="77"/>
  <c r="V55" i="77"/>
  <c r="V58" i="77"/>
  <c r="V61" i="77"/>
  <c r="V64" i="77"/>
  <c r="V67" i="77"/>
  <c r="V70" i="77"/>
  <c r="V73" i="77"/>
  <c r="V76" i="77"/>
  <c r="V79" i="77"/>
  <c r="V82" i="77"/>
  <c r="V85" i="77"/>
  <c r="V88" i="77"/>
  <c r="V91" i="77"/>
  <c r="V94" i="77"/>
  <c r="M4" i="78"/>
  <c r="U4" i="78" s="1"/>
  <c r="X4" i="78" s="1"/>
  <c r="M10" i="78"/>
  <c r="U10" i="78" s="1"/>
  <c r="M16" i="78"/>
  <c r="U16" i="78" s="1"/>
  <c r="M22" i="78"/>
  <c r="U22" i="78" s="1"/>
  <c r="M28" i="78"/>
  <c r="U28" i="78" s="1"/>
  <c r="M34" i="78"/>
  <c r="U34" i="78" s="1"/>
  <c r="M40" i="78"/>
  <c r="U40" i="78" s="1"/>
  <c r="M46" i="78"/>
  <c r="U46" i="78" s="1"/>
  <c r="M52" i="78"/>
  <c r="U52" i="78" s="1"/>
  <c r="M58" i="78"/>
  <c r="U58" i="78" s="1"/>
  <c r="M64" i="78"/>
  <c r="U64" i="78" s="1"/>
  <c r="M70" i="78"/>
  <c r="U70" i="78" s="1"/>
  <c r="M76" i="78"/>
  <c r="U76" i="78" s="1"/>
  <c r="M82" i="78"/>
  <c r="U82" i="78" s="1"/>
  <c r="R6" i="78"/>
  <c r="R12" i="78"/>
  <c r="R15" i="78"/>
  <c r="R18" i="78"/>
  <c r="R21" i="78"/>
  <c r="R24" i="78"/>
  <c r="R27" i="78"/>
  <c r="R30" i="78"/>
  <c r="R33" i="78"/>
  <c r="R36" i="78"/>
  <c r="R39" i="78"/>
  <c r="R42" i="78"/>
  <c r="R45" i="78"/>
  <c r="R48" i="78"/>
  <c r="R51" i="78"/>
  <c r="R54" i="78"/>
  <c r="R57" i="78"/>
  <c r="R60" i="78"/>
  <c r="R63" i="78"/>
  <c r="R66" i="78"/>
  <c r="R69" i="78"/>
  <c r="R72" i="78"/>
  <c r="R75" i="78"/>
  <c r="R78" i="78"/>
  <c r="R81" i="78"/>
  <c r="R84" i="78"/>
  <c r="R6" i="79"/>
  <c r="V77" i="79"/>
  <c r="V74" i="79"/>
  <c r="V71" i="79"/>
  <c r="V68" i="79"/>
  <c r="V65" i="79"/>
  <c r="V62" i="79"/>
  <c r="V59" i="79"/>
  <c r="V56" i="79"/>
  <c r="V53" i="79"/>
  <c r="V50" i="79"/>
  <c r="V47" i="79"/>
  <c r="V44" i="79"/>
  <c r="V41" i="79"/>
  <c r="V38" i="79"/>
  <c r="V35" i="79"/>
  <c r="R12" i="79"/>
  <c r="V15" i="79"/>
  <c r="R17" i="79"/>
  <c r="V19" i="79"/>
  <c r="R22" i="79"/>
  <c r="H23" i="79"/>
  <c r="I23" i="79" s="1"/>
  <c r="J23" i="79" s="1"/>
  <c r="V24" i="79"/>
  <c r="R26" i="79"/>
  <c r="V28" i="79"/>
  <c r="R31" i="79"/>
  <c r="H32" i="79"/>
  <c r="I32" i="79" s="1"/>
  <c r="J32" i="79" s="1"/>
  <c r="V33" i="79"/>
  <c r="R35" i="79"/>
  <c r="R37" i="79"/>
  <c r="H40" i="79"/>
  <c r="I40" i="79" s="1"/>
  <c r="J40" i="79" s="1"/>
  <c r="V43" i="79"/>
  <c r="V46" i="79"/>
  <c r="V49" i="79"/>
  <c r="V52" i="79"/>
  <c r="V55" i="79"/>
  <c r="V58" i="79"/>
  <c r="V61" i="79"/>
  <c r="V64" i="79"/>
  <c r="V67" i="79"/>
  <c r="V70" i="79"/>
  <c r="V73" i="79"/>
  <c r="V76" i="79"/>
  <c r="V79" i="79"/>
  <c r="H5" i="80"/>
  <c r="I5" i="80" s="1"/>
  <c r="J5" i="80" s="1"/>
  <c r="H12" i="80"/>
  <c r="I12" i="80" s="1"/>
  <c r="J12" i="80" s="1"/>
  <c r="H13" i="80"/>
  <c r="I13" i="80" s="1"/>
  <c r="J13" i="80" s="1"/>
  <c r="H15" i="80"/>
  <c r="I15" i="80" s="1"/>
  <c r="J15" i="80" s="1"/>
  <c r="H16" i="80"/>
  <c r="I16" i="80" s="1"/>
  <c r="J16" i="80" s="1"/>
  <c r="H18" i="80"/>
  <c r="I18" i="80" s="1"/>
  <c r="J18" i="80" s="1"/>
  <c r="H19" i="80"/>
  <c r="I19" i="80" s="1"/>
  <c r="J19" i="80" s="1"/>
  <c r="H21" i="80"/>
  <c r="I21" i="80" s="1"/>
  <c r="J21" i="80" s="1"/>
  <c r="H22" i="80"/>
  <c r="I22" i="80" s="1"/>
  <c r="J22" i="80" s="1"/>
  <c r="H24" i="80"/>
  <c r="I24" i="80" s="1"/>
  <c r="J24" i="80" s="1"/>
  <c r="H25" i="80"/>
  <c r="I25" i="80" s="1"/>
  <c r="J25" i="80" s="1"/>
  <c r="H27" i="80"/>
  <c r="I27" i="80" s="1"/>
  <c r="J27" i="80" s="1"/>
  <c r="H28" i="80"/>
  <c r="I28" i="80" s="1"/>
  <c r="J28" i="80" s="1"/>
  <c r="H30" i="80"/>
  <c r="I30" i="80" s="1"/>
  <c r="J30" i="80" s="1"/>
  <c r="H31" i="80"/>
  <c r="I31" i="80" s="1"/>
  <c r="J31" i="80" s="1"/>
  <c r="H33" i="80"/>
  <c r="I33" i="80" s="1"/>
  <c r="J33" i="80" s="1"/>
  <c r="H34" i="80"/>
  <c r="I34" i="80" s="1"/>
  <c r="J34" i="80" s="1"/>
  <c r="H36" i="80"/>
  <c r="I36" i="80" s="1"/>
  <c r="J36" i="80" s="1"/>
  <c r="H37" i="80"/>
  <c r="I37" i="80" s="1"/>
  <c r="J37" i="80" s="1"/>
  <c r="H39" i="80"/>
  <c r="I39" i="80" s="1"/>
  <c r="J39" i="80" s="1"/>
  <c r="H40" i="80"/>
  <c r="I40" i="80" s="1"/>
  <c r="J40" i="80" s="1"/>
  <c r="H42" i="80"/>
  <c r="I42" i="80" s="1"/>
  <c r="J42" i="80" s="1"/>
  <c r="H43" i="80"/>
  <c r="I43" i="80" s="1"/>
  <c r="J43" i="80" s="1"/>
  <c r="H45" i="80"/>
  <c r="I45" i="80" s="1"/>
  <c r="J45" i="80" s="1"/>
  <c r="H46" i="80"/>
  <c r="I46" i="80" s="1"/>
  <c r="J46" i="80" s="1"/>
  <c r="H48" i="80"/>
  <c r="I48" i="80" s="1"/>
  <c r="J48" i="80" s="1"/>
  <c r="H49" i="80"/>
  <c r="I49" i="80" s="1"/>
  <c r="J49" i="80" s="1"/>
  <c r="H51" i="80"/>
  <c r="I51" i="80" s="1"/>
  <c r="J51" i="80" s="1"/>
  <c r="H52" i="80"/>
  <c r="I52" i="80" s="1"/>
  <c r="J52" i="80" s="1"/>
  <c r="H54" i="80"/>
  <c r="I54" i="80" s="1"/>
  <c r="J54" i="80" s="1"/>
  <c r="H55" i="80"/>
  <c r="I55" i="80" s="1"/>
  <c r="J55" i="80" s="1"/>
  <c r="H66" i="80"/>
  <c r="I66" i="80" s="1"/>
  <c r="J66" i="80" s="1"/>
  <c r="H69" i="80"/>
  <c r="I69" i="80" s="1"/>
  <c r="J69" i="80" s="1"/>
  <c r="Y4" i="81"/>
  <c r="H28" i="81"/>
  <c r="I28" i="81" s="1"/>
  <c r="J28" i="81" s="1"/>
  <c r="H45" i="81"/>
  <c r="I45" i="81" s="1"/>
  <c r="J45" i="81" s="1"/>
  <c r="H76" i="81"/>
  <c r="I76" i="81" s="1"/>
  <c r="J76" i="81" s="1"/>
  <c r="H34" i="82"/>
  <c r="I34" i="82" s="1"/>
  <c r="J34" i="82" s="1"/>
  <c r="H46" i="82"/>
  <c r="I46" i="82" s="1"/>
  <c r="J46" i="82" s="1"/>
  <c r="Z4" i="83"/>
  <c r="V85" i="78"/>
  <c r="AH3" i="79"/>
  <c r="AQ3" i="79" s="1"/>
  <c r="H6" i="80"/>
  <c r="I6" i="80" s="1"/>
  <c r="J6" i="80" s="1"/>
  <c r="H60" i="80"/>
  <c r="I60" i="80" s="1"/>
  <c r="J60" i="80" s="1"/>
  <c r="H63" i="80"/>
  <c r="I63" i="80" s="1"/>
  <c r="J63" i="80" s="1"/>
  <c r="H5" i="81"/>
  <c r="I5" i="81" s="1"/>
  <c r="J5" i="81" s="1"/>
  <c r="H13" i="81"/>
  <c r="I13" i="81" s="1"/>
  <c r="J13" i="81" s="1"/>
  <c r="H46" i="81"/>
  <c r="I46" i="81" s="1"/>
  <c r="J46" i="81" s="1"/>
  <c r="H63" i="81"/>
  <c r="I63" i="81" s="1"/>
  <c r="J63" i="81" s="1"/>
  <c r="H10" i="82"/>
  <c r="I10" i="82" s="1"/>
  <c r="J10" i="82" s="1"/>
  <c r="P3" i="82"/>
  <c r="AF3" i="82" s="1"/>
  <c r="AO3" i="82" s="1"/>
  <c r="AE3" i="82"/>
  <c r="H68" i="82"/>
  <c r="I68" i="82" s="1"/>
  <c r="J68" i="82" s="1"/>
  <c r="H80" i="82"/>
  <c r="I80" i="82" s="1"/>
  <c r="J80" i="82" s="1"/>
  <c r="H8" i="81"/>
  <c r="I8" i="81" s="1"/>
  <c r="J8" i="81" s="1"/>
  <c r="H16" i="81"/>
  <c r="I16" i="81" s="1"/>
  <c r="J16" i="81" s="1"/>
  <c r="H25" i="81"/>
  <c r="I25" i="81" s="1"/>
  <c r="J25" i="81" s="1"/>
  <c r="H30" i="81"/>
  <c r="I30" i="81" s="1"/>
  <c r="J30" i="81" s="1"/>
  <c r="H48" i="81"/>
  <c r="I48" i="81" s="1"/>
  <c r="J48" i="81" s="1"/>
  <c r="H66" i="81"/>
  <c r="I66" i="81" s="1"/>
  <c r="J66" i="81" s="1"/>
  <c r="H84" i="81"/>
  <c r="I84" i="81" s="1"/>
  <c r="J84" i="81" s="1"/>
  <c r="H8" i="82"/>
  <c r="I8" i="82" s="1"/>
  <c r="J8" i="82" s="1"/>
  <c r="H4" i="83"/>
  <c r="I4" i="83" s="1"/>
  <c r="J4" i="83" s="1"/>
  <c r="K4" i="83" s="1"/>
  <c r="H9" i="83"/>
  <c r="I9" i="83" s="1"/>
  <c r="J9" i="83" s="1"/>
  <c r="H13" i="83"/>
  <c r="I13" i="83" s="1"/>
  <c r="J13" i="83" s="1"/>
  <c r="H22" i="83"/>
  <c r="I22" i="83" s="1"/>
  <c r="J22" i="83" s="1"/>
  <c r="H33" i="84"/>
  <c r="I33" i="84" s="1"/>
  <c r="J33" i="84" s="1"/>
  <c r="H39" i="84"/>
  <c r="I39" i="84" s="1"/>
  <c r="J39" i="84" s="1"/>
  <c r="H21" i="85"/>
  <c r="I21" i="85" s="1"/>
  <c r="J21" i="85" s="1"/>
  <c r="H54" i="85"/>
  <c r="I54" i="85" s="1"/>
  <c r="J54" i="85" s="1"/>
  <c r="H52" i="86"/>
  <c r="I52" i="86" s="1"/>
  <c r="J52" i="86" s="1"/>
  <c r="V97" i="81"/>
  <c r="V94" i="81"/>
  <c r="V91" i="81"/>
  <c r="V88" i="81"/>
  <c r="V85" i="81"/>
  <c r="V82" i="81"/>
  <c r="V79" i="81"/>
  <c r="V76" i="81"/>
  <c r="V73" i="81"/>
  <c r="V70" i="81"/>
  <c r="V67" i="81"/>
  <c r="V64" i="81"/>
  <c r="V61" i="81"/>
  <c r="V58" i="81"/>
  <c r="V55" i="81"/>
  <c r="V52" i="81"/>
  <c r="V49" i="81"/>
  <c r="V46" i="81"/>
  <c r="V43" i="81"/>
  <c r="V40" i="81"/>
  <c r="V37" i="81"/>
  <c r="V34" i="81"/>
  <c r="V31" i="81"/>
  <c r="V28" i="81"/>
  <c r="V25" i="81"/>
  <c r="V22" i="81"/>
  <c r="V19" i="81"/>
  <c r="V16" i="81"/>
  <c r="V13" i="81"/>
  <c r="V8" i="81"/>
  <c r="V7" i="81"/>
  <c r="V15" i="81"/>
  <c r="V20" i="81"/>
  <c r="V24" i="81"/>
  <c r="V39" i="81"/>
  <c r="H42" i="81"/>
  <c r="I42" i="81" s="1"/>
  <c r="J42" i="81" s="1"/>
  <c r="V44" i="81"/>
  <c r="V57" i="81"/>
  <c r="H60" i="81"/>
  <c r="I60" i="81" s="1"/>
  <c r="J60" i="81" s="1"/>
  <c r="V62" i="81"/>
  <c r="V75" i="81"/>
  <c r="H78" i="81"/>
  <c r="I78" i="81" s="1"/>
  <c r="J78" i="81" s="1"/>
  <c r="V80" i="81"/>
  <c r="V93" i="81"/>
  <c r="H96" i="81"/>
  <c r="I96" i="81" s="1"/>
  <c r="J96" i="81" s="1"/>
  <c r="V98" i="81"/>
  <c r="H31" i="83"/>
  <c r="I31" i="83" s="1"/>
  <c r="J31" i="83" s="1"/>
  <c r="H67" i="83"/>
  <c r="I67" i="83" s="1"/>
  <c r="J67" i="83" s="1"/>
  <c r="H18" i="84"/>
  <c r="I18" i="84" s="1"/>
  <c r="J18" i="84" s="1"/>
  <c r="H24" i="84"/>
  <c r="I24" i="84" s="1"/>
  <c r="J24" i="84" s="1"/>
  <c r="H30" i="84"/>
  <c r="I30" i="84" s="1"/>
  <c r="J30" i="84" s="1"/>
  <c r="AN3" i="85"/>
  <c r="M97" i="85"/>
  <c r="U97" i="85" s="1"/>
  <c r="M91" i="85"/>
  <c r="U91" i="85" s="1"/>
  <c r="M85" i="85"/>
  <c r="U85" i="85" s="1"/>
  <c r="M79" i="85"/>
  <c r="U79" i="85" s="1"/>
  <c r="M73" i="85"/>
  <c r="U73" i="85" s="1"/>
  <c r="M67" i="85"/>
  <c r="U67" i="85" s="1"/>
  <c r="M61" i="85"/>
  <c r="U61" i="85" s="1"/>
  <c r="M55" i="85"/>
  <c r="U55" i="85" s="1"/>
  <c r="M49" i="85"/>
  <c r="U49" i="85" s="1"/>
  <c r="M43" i="85"/>
  <c r="U43" i="85" s="1"/>
  <c r="M37" i="85"/>
  <c r="U37" i="85" s="1"/>
  <c r="M31" i="85"/>
  <c r="U31" i="85" s="1"/>
  <c r="M25" i="85"/>
  <c r="U25" i="85" s="1"/>
  <c r="M19" i="85"/>
  <c r="U19" i="85" s="1"/>
  <c r="M13" i="85"/>
  <c r="U13" i="85" s="1"/>
  <c r="M7" i="85"/>
  <c r="U7" i="85" s="1"/>
  <c r="M96" i="85"/>
  <c r="U96" i="85" s="1"/>
  <c r="M90" i="85"/>
  <c r="U90" i="85" s="1"/>
  <c r="M84" i="85"/>
  <c r="U84" i="85" s="1"/>
  <c r="M78" i="85"/>
  <c r="U78" i="85" s="1"/>
  <c r="M72" i="85"/>
  <c r="U72" i="85" s="1"/>
  <c r="M66" i="85"/>
  <c r="U66" i="85" s="1"/>
  <c r="M60" i="85"/>
  <c r="U60" i="85" s="1"/>
  <c r="M54" i="85"/>
  <c r="U54" i="85" s="1"/>
  <c r="M48" i="85"/>
  <c r="U48" i="85" s="1"/>
  <c r="M42" i="85"/>
  <c r="U42" i="85" s="1"/>
  <c r="M36" i="85"/>
  <c r="U36" i="85" s="1"/>
  <c r="M30" i="85"/>
  <c r="U30" i="85" s="1"/>
  <c r="M24" i="85"/>
  <c r="U24" i="85" s="1"/>
  <c r="M18" i="85"/>
  <c r="U18" i="85" s="1"/>
  <c r="M12" i="85"/>
  <c r="U12" i="85" s="1"/>
  <c r="M6" i="85"/>
  <c r="U6" i="85" s="1"/>
  <c r="M95" i="85"/>
  <c r="U95" i="85" s="1"/>
  <c r="M89" i="85"/>
  <c r="U89" i="85" s="1"/>
  <c r="M83" i="85"/>
  <c r="U83" i="85" s="1"/>
  <c r="M77" i="85"/>
  <c r="U77" i="85" s="1"/>
  <c r="M71" i="85"/>
  <c r="U71" i="85" s="1"/>
  <c r="M65" i="85"/>
  <c r="U65" i="85" s="1"/>
  <c r="M59" i="85"/>
  <c r="U59" i="85" s="1"/>
  <c r="M53" i="85"/>
  <c r="U53" i="85" s="1"/>
  <c r="M47" i="85"/>
  <c r="U47" i="85" s="1"/>
  <c r="M41" i="85"/>
  <c r="U41" i="85" s="1"/>
  <c r="M35" i="85"/>
  <c r="U35" i="85" s="1"/>
  <c r="M29" i="85"/>
  <c r="U29" i="85" s="1"/>
  <c r="M23" i="85"/>
  <c r="U23" i="85" s="1"/>
  <c r="M17" i="85"/>
  <c r="U17" i="85" s="1"/>
  <c r="M11" i="85"/>
  <c r="U11" i="85" s="1"/>
  <c r="M5" i="85"/>
  <c r="U5" i="85" s="1"/>
  <c r="M93" i="85"/>
  <c r="U93" i="85" s="1"/>
  <c r="M81" i="85"/>
  <c r="U81" i="85" s="1"/>
  <c r="M69" i="85"/>
  <c r="U69" i="85" s="1"/>
  <c r="M57" i="85"/>
  <c r="U57" i="85" s="1"/>
  <c r="M45" i="85"/>
  <c r="U45" i="85" s="1"/>
  <c r="M33" i="85"/>
  <c r="U33" i="85" s="1"/>
  <c r="M21" i="85"/>
  <c r="U21" i="85" s="1"/>
  <c r="M9" i="85"/>
  <c r="U9" i="85" s="1"/>
  <c r="M92" i="85"/>
  <c r="U92" i="85" s="1"/>
  <c r="M80" i="85"/>
  <c r="U80" i="85" s="1"/>
  <c r="M68" i="85"/>
  <c r="U68" i="85" s="1"/>
  <c r="M56" i="85"/>
  <c r="U56" i="85" s="1"/>
  <c r="M44" i="85"/>
  <c r="U44" i="85" s="1"/>
  <c r="M32" i="85"/>
  <c r="U32" i="85" s="1"/>
  <c r="M20" i="85"/>
  <c r="U20" i="85" s="1"/>
  <c r="M8" i="85"/>
  <c r="U8" i="85" s="1"/>
  <c r="M88" i="85"/>
  <c r="U88" i="85" s="1"/>
  <c r="M76" i="85"/>
  <c r="U76" i="85" s="1"/>
  <c r="M64" i="85"/>
  <c r="U64" i="85" s="1"/>
  <c r="M52" i="85"/>
  <c r="U52" i="85" s="1"/>
  <c r="M40" i="85"/>
  <c r="U40" i="85" s="1"/>
  <c r="M28" i="85"/>
  <c r="U28" i="85" s="1"/>
  <c r="M16" i="85"/>
  <c r="U16" i="85" s="1"/>
  <c r="M4" i="85"/>
  <c r="U4" i="85" s="1"/>
  <c r="X4" i="85" s="1"/>
  <c r="M94" i="85"/>
  <c r="U94" i="85" s="1"/>
  <c r="M82" i="85"/>
  <c r="U82" i="85" s="1"/>
  <c r="M70" i="85"/>
  <c r="U70" i="85" s="1"/>
  <c r="M58" i="85"/>
  <c r="U58" i="85" s="1"/>
  <c r="M46" i="85"/>
  <c r="U46" i="85" s="1"/>
  <c r="M34" i="85"/>
  <c r="U34" i="85" s="1"/>
  <c r="M22" i="85"/>
  <c r="U22" i="85" s="1"/>
  <c r="M10" i="85"/>
  <c r="U10" i="85" s="1"/>
  <c r="M98" i="85"/>
  <c r="U98" i="85" s="1"/>
  <c r="M62" i="85"/>
  <c r="U62" i="85" s="1"/>
  <c r="M26" i="85"/>
  <c r="U26" i="85" s="1"/>
  <c r="M87" i="85"/>
  <c r="U87" i="85" s="1"/>
  <c r="M51" i="85"/>
  <c r="U51" i="85" s="1"/>
  <c r="M15" i="85"/>
  <c r="U15" i="85" s="1"/>
  <c r="M86" i="85"/>
  <c r="U86" i="85" s="1"/>
  <c r="M50" i="85"/>
  <c r="U50" i="85" s="1"/>
  <c r="M14" i="85"/>
  <c r="U14" i="85" s="1"/>
  <c r="M63" i="85"/>
  <c r="U63" i="85" s="1"/>
  <c r="M27" i="85"/>
  <c r="U27" i="85" s="1"/>
  <c r="H22" i="86"/>
  <c r="I22" i="86" s="1"/>
  <c r="J22" i="86" s="1"/>
  <c r="M9" i="80"/>
  <c r="U9" i="80" s="1"/>
  <c r="M15" i="80"/>
  <c r="U15" i="80" s="1"/>
  <c r="M21" i="80"/>
  <c r="U21" i="80" s="1"/>
  <c r="M27" i="80"/>
  <c r="U27" i="80" s="1"/>
  <c r="M33" i="80"/>
  <c r="U33" i="80" s="1"/>
  <c r="M39" i="80"/>
  <c r="U39" i="80" s="1"/>
  <c r="M45" i="80"/>
  <c r="U45" i="80" s="1"/>
  <c r="M51" i="80"/>
  <c r="U51" i="80" s="1"/>
  <c r="M57" i="80"/>
  <c r="U57" i="80" s="1"/>
  <c r="M63" i="80"/>
  <c r="U63" i="80" s="1"/>
  <c r="M69" i="80"/>
  <c r="U69" i="80" s="1"/>
  <c r="V7" i="80"/>
  <c r="V8" i="80"/>
  <c r="V13" i="80"/>
  <c r="V16" i="80"/>
  <c r="V19" i="80"/>
  <c r="V22" i="80"/>
  <c r="V25" i="80"/>
  <c r="V28" i="80"/>
  <c r="V31" i="80"/>
  <c r="V34" i="80"/>
  <c r="V37" i="80"/>
  <c r="V40" i="80"/>
  <c r="V43" i="80"/>
  <c r="V46" i="80"/>
  <c r="V49" i="80"/>
  <c r="V52" i="80"/>
  <c r="V55" i="80"/>
  <c r="V58" i="80"/>
  <c r="V61" i="80"/>
  <c r="V64" i="80"/>
  <c r="M9" i="81"/>
  <c r="U9" i="81" s="1"/>
  <c r="M15" i="81"/>
  <c r="U15" i="81" s="1"/>
  <c r="M21" i="81"/>
  <c r="U21" i="81" s="1"/>
  <c r="M27" i="81"/>
  <c r="U27" i="81" s="1"/>
  <c r="M33" i="81"/>
  <c r="U33" i="81" s="1"/>
  <c r="M39" i="81"/>
  <c r="U39" i="81" s="1"/>
  <c r="M45" i="81"/>
  <c r="U45" i="81" s="1"/>
  <c r="M51" i="81"/>
  <c r="U51" i="81" s="1"/>
  <c r="M57" i="81"/>
  <c r="U57" i="81" s="1"/>
  <c r="M63" i="81"/>
  <c r="U63" i="81" s="1"/>
  <c r="M69" i="81"/>
  <c r="U69" i="81" s="1"/>
  <c r="M75" i="81"/>
  <c r="U75" i="81" s="1"/>
  <c r="M81" i="81"/>
  <c r="U81" i="81" s="1"/>
  <c r="M87" i="81"/>
  <c r="U87" i="81" s="1"/>
  <c r="M93" i="81"/>
  <c r="U93" i="81" s="1"/>
  <c r="V6" i="81"/>
  <c r="H14" i="81"/>
  <c r="I14" i="81" s="1"/>
  <c r="J14" i="81" s="1"/>
  <c r="H18" i="81"/>
  <c r="I18" i="81" s="1"/>
  <c r="J18" i="81" s="1"/>
  <c r="H23" i="81"/>
  <c r="I23" i="81" s="1"/>
  <c r="J23" i="81" s="1"/>
  <c r="H27" i="81"/>
  <c r="I27" i="81" s="1"/>
  <c r="J27" i="81" s="1"/>
  <c r="V36" i="81"/>
  <c r="H37" i="81"/>
  <c r="I37" i="81" s="1"/>
  <c r="J37" i="81" s="1"/>
  <c r="H39" i="81"/>
  <c r="I39" i="81" s="1"/>
  <c r="J39" i="81" s="1"/>
  <c r="V41" i="81"/>
  <c r="V54" i="81"/>
  <c r="H55" i="81"/>
  <c r="I55" i="81" s="1"/>
  <c r="J55" i="81" s="1"/>
  <c r="H57" i="81"/>
  <c r="I57" i="81" s="1"/>
  <c r="J57" i="81" s="1"/>
  <c r="V59" i="81"/>
  <c r="V72" i="81"/>
  <c r="H73" i="81"/>
  <c r="I73" i="81" s="1"/>
  <c r="J73" i="81" s="1"/>
  <c r="H75" i="81"/>
  <c r="I75" i="81" s="1"/>
  <c r="J75" i="81" s="1"/>
  <c r="V77" i="81"/>
  <c r="V90" i="81"/>
  <c r="H91" i="81"/>
  <c r="I91" i="81" s="1"/>
  <c r="J91" i="81" s="1"/>
  <c r="H93" i="81"/>
  <c r="I93" i="81" s="1"/>
  <c r="J93" i="81" s="1"/>
  <c r="V95" i="81"/>
  <c r="M89" i="82"/>
  <c r="U89" i="82" s="1"/>
  <c r="M83" i="82"/>
  <c r="U83" i="82" s="1"/>
  <c r="M77" i="82"/>
  <c r="U77" i="82" s="1"/>
  <c r="M71" i="82"/>
  <c r="U71" i="82" s="1"/>
  <c r="M65" i="82"/>
  <c r="U65" i="82" s="1"/>
  <c r="M59" i="82"/>
  <c r="U59" i="82" s="1"/>
  <c r="M53" i="82"/>
  <c r="U53" i="82" s="1"/>
  <c r="M47" i="82"/>
  <c r="U47" i="82" s="1"/>
  <c r="M41" i="82"/>
  <c r="U41" i="82" s="1"/>
  <c r="M35" i="82"/>
  <c r="U35" i="82" s="1"/>
  <c r="M29" i="82"/>
  <c r="U29" i="82" s="1"/>
  <c r="M23" i="82"/>
  <c r="U23" i="82" s="1"/>
  <c r="M17" i="82"/>
  <c r="U17" i="82" s="1"/>
  <c r="M11" i="82"/>
  <c r="U11" i="82" s="1"/>
  <c r="M5" i="82"/>
  <c r="U5" i="82" s="1"/>
  <c r="M88" i="82"/>
  <c r="U88" i="82" s="1"/>
  <c r="M82" i="82"/>
  <c r="U82" i="82" s="1"/>
  <c r="M76" i="82"/>
  <c r="U76" i="82" s="1"/>
  <c r="M70" i="82"/>
  <c r="U70" i="82" s="1"/>
  <c r="M64" i="82"/>
  <c r="U64" i="82" s="1"/>
  <c r="M58" i="82"/>
  <c r="U58" i="82" s="1"/>
  <c r="M52" i="82"/>
  <c r="U52" i="82" s="1"/>
  <c r="M46" i="82"/>
  <c r="U46" i="82" s="1"/>
  <c r="M40" i="82"/>
  <c r="U40" i="82" s="1"/>
  <c r="M34" i="82"/>
  <c r="U34" i="82" s="1"/>
  <c r="M28" i="82"/>
  <c r="U28" i="82" s="1"/>
  <c r="M22" i="82"/>
  <c r="U22" i="82" s="1"/>
  <c r="M16" i="82"/>
  <c r="U16" i="82" s="1"/>
  <c r="M10" i="82"/>
  <c r="U10" i="82" s="1"/>
  <c r="M4" i="82"/>
  <c r="U4" i="82" s="1"/>
  <c r="X4" i="82" s="1"/>
  <c r="M13" i="82"/>
  <c r="U13" i="82" s="1"/>
  <c r="M21" i="82"/>
  <c r="U21" i="82" s="1"/>
  <c r="M31" i="82"/>
  <c r="U31" i="82" s="1"/>
  <c r="M39" i="82"/>
  <c r="U39" i="82" s="1"/>
  <c r="M49" i="82"/>
  <c r="U49" i="82" s="1"/>
  <c r="M57" i="82"/>
  <c r="U57" i="82" s="1"/>
  <c r="M67" i="82"/>
  <c r="U67" i="82" s="1"/>
  <c r="M75" i="82"/>
  <c r="U75" i="82" s="1"/>
  <c r="M85" i="82"/>
  <c r="U85" i="82" s="1"/>
  <c r="R87" i="82"/>
  <c r="R84" i="82"/>
  <c r="R81" i="82"/>
  <c r="R78" i="82"/>
  <c r="R75" i="82"/>
  <c r="R72" i="82"/>
  <c r="R69" i="82"/>
  <c r="R66" i="82"/>
  <c r="R63" i="82"/>
  <c r="R60" i="82"/>
  <c r="R57" i="82"/>
  <c r="R54" i="82"/>
  <c r="R51" i="82"/>
  <c r="R48" i="82"/>
  <c r="R45" i="82"/>
  <c r="R42" i="82"/>
  <c r="R39" i="82"/>
  <c r="R36" i="82"/>
  <c r="R33" i="82"/>
  <c r="R30" i="82"/>
  <c r="R27" i="82"/>
  <c r="R24" i="82"/>
  <c r="R21" i="82"/>
  <c r="R89" i="82"/>
  <c r="R82" i="82"/>
  <c r="R80" i="82"/>
  <c r="R73" i="82"/>
  <c r="R71" i="82"/>
  <c r="R64" i="82"/>
  <c r="R62" i="82"/>
  <c r="R55" i="82"/>
  <c r="R53" i="82"/>
  <c r="R46" i="82"/>
  <c r="R44" i="82"/>
  <c r="R37" i="82"/>
  <c r="R35" i="82"/>
  <c r="R28" i="82"/>
  <c r="R26" i="82"/>
  <c r="R19" i="82"/>
  <c r="R11" i="82"/>
  <c r="R5" i="82"/>
  <c r="R18" i="82"/>
  <c r="R15" i="82"/>
  <c r="R12" i="82"/>
  <c r="R6" i="82"/>
  <c r="R8" i="82"/>
  <c r="R9" i="82"/>
  <c r="H14" i="82"/>
  <c r="I14" i="82" s="1"/>
  <c r="J14" i="82" s="1"/>
  <c r="R20" i="82"/>
  <c r="R22" i="82"/>
  <c r="H23" i="82"/>
  <c r="I23" i="82" s="1"/>
  <c r="J23" i="82" s="1"/>
  <c r="H28" i="82"/>
  <c r="I28" i="82" s="1"/>
  <c r="J28" i="82" s="1"/>
  <c r="R34" i="82"/>
  <c r="R41" i="82"/>
  <c r="H43" i="82"/>
  <c r="I43" i="82" s="1"/>
  <c r="J43" i="82" s="1"/>
  <c r="R47" i="82"/>
  <c r="R49" i="82"/>
  <c r="H50" i="82"/>
  <c r="I50" i="82" s="1"/>
  <c r="J50" i="82" s="1"/>
  <c r="H55" i="82"/>
  <c r="I55" i="82" s="1"/>
  <c r="J55" i="82" s="1"/>
  <c r="R61" i="82"/>
  <c r="R68" i="82"/>
  <c r="H70" i="82"/>
  <c r="I70" i="82" s="1"/>
  <c r="J70" i="82" s="1"/>
  <c r="R74" i="82"/>
  <c r="R76" i="82"/>
  <c r="H77" i="82"/>
  <c r="I77" i="82" s="1"/>
  <c r="J77" i="82" s="1"/>
  <c r="H82" i="82"/>
  <c r="I82" i="82" s="1"/>
  <c r="J82" i="82" s="1"/>
  <c r="R88" i="82"/>
  <c r="H7" i="83"/>
  <c r="I7" i="83" s="1"/>
  <c r="J7" i="83" s="1"/>
  <c r="H29" i="83"/>
  <c r="I29" i="83" s="1"/>
  <c r="J29" i="83" s="1"/>
  <c r="H36" i="84"/>
  <c r="I36" i="84" s="1"/>
  <c r="J36" i="84" s="1"/>
  <c r="M38" i="85"/>
  <c r="U38" i="85" s="1"/>
  <c r="H10" i="85"/>
  <c r="I10" i="85" s="1"/>
  <c r="J10" i="85" s="1"/>
  <c r="H18" i="85"/>
  <c r="I18" i="85" s="1"/>
  <c r="J18" i="85" s="1"/>
  <c r="M4" i="80"/>
  <c r="U4" i="80" s="1"/>
  <c r="X4" i="80" s="1"/>
  <c r="M10" i="80"/>
  <c r="U10" i="80" s="1"/>
  <c r="M16" i="80"/>
  <c r="U16" i="80" s="1"/>
  <c r="M22" i="80"/>
  <c r="U22" i="80" s="1"/>
  <c r="M28" i="80"/>
  <c r="U28" i="80" s="1"/>
  <c r="M34" i="80"/>
  <c r="U34" i="80" s="1"/>
  <c r="M40" i="80"/>
  <c r="U40" i="80" s="1"/>
  <c r="M46" i="80"/>
  <c r="U46" i="80" s="1"/>
  <c r="M52" i="80"/>
  <c r="U52" i="80" s="1"/>
  <c r="M58" i="80"/>
  <c r="U58" i="80" s="1"/>
  <c r="M4" i="81"/>
  <c r="U4" i="81" s="1"/>
  <c r="X4" i="81" s="1"/>
  <c r="Z4" i="81" s="1"/>
  <c r="M10" i="81"/>
  <c r="U10" i="81" s="1"/>
  <c r="M16" i="81"/>
  <c r="U16" i="81" s="1"/>
  <c r="M22" i="81"/>
  <c r="U22" i="81" s="1"/>
  <c r="M28" i="81"/>
  <c r="U28" i="81" s="1"/>
  <c r="M34" i="81"/>
  <c r="U34" i="81" s="1"/>
  <c r="M40" i="81"/>
  <c r="U40" i="81" s="1"/>
  <c r="M46" i="81"/>
  <c r="U46" i="81" s="1"/>
  <c r="M52" i="81"/>
  <c r="U52" i="81" s="1"/>
  <c r="M58" i="81"/>
  <c r="U58" i="81" s="1"/>
  <c r="M64" i="81"/>
  <c r="U64" i="81" s="1"/>
  <c r="M70" i="81"/>
  <c r="U70" i="81" s="1"/>
  <c r="M76" i="81"/>
  <c r="U76" i="81" s="1"/>
  <c r="M82" i="81"/>
  <c r="U82" i="81" s="1"/>
  <c r="M88" i="81"/>
  <c r="U88" i="81" s="1"/>
  <c r="V14" i="81"/>
  <c r="V18" i="81"/>
  <c r="V23" i="81"/>
  <c r="V27" i="81"/>
  <c r="V33" i="81"/>
  <c r="H34" i="81"/>
  <c r="I34" i="81" s="1"/>
  <c r="J34" i="81" s="1"/>
  <c r="H36" i="81"/>
  <c r="I36" i="81" s="1"/>
  <c r="J36" i="81" s="1"/>
  <c r="V38" i="81"/>
  <c r="V51" i="81"/>
  <c r="H52" i="81"/>
  <c r="I52" i="81" s="1"/>
  <c r="J52" i="81" s="1"/>
  <c r="H54" i="81"/>
  <c r="I54" i="81" s="1"/>
  <c r="J54" i="81" s="1"/>
  <c r="V56" i="81"/>
  <c r="V69" i="81"/>
  <c r="H70" i="81"/>
  <c r="I70" i="81" s="1"/>
  <c r="J70" i="81" s="1"/>
  <c r="H72" i="81"/>
  <c r="I72" i="81" s="1"/>
  <c r="J72" i="81" s="1"/>
  <c r="V74" i="81"/>
  <c r="V87" i="81"/>
  <c r="H88" i="81"/>
  <c r="I88" i="81" s="1"/>
  <c r="J88" i="81" s="1"/>
  <c r="H90" i="81"/>
  <c r="I90" i="81" s="1"/>
  <c r="J90" i="81" s="1"/>
  <c r="V92" i="81"/>
  <c r="M6" i="82"/>
  <c r="U6" i="82" s="1"/>
  <c r="M14" i="82"/>
  <c r="U14" i="82" s="1"/>
  <c r="M24" i="82"/>
  <c r="U24" i="82" s="1"/>
  <c r="M32" i="82"/>
  <c r="U32" i="82" s="1"/>
  <c r="M42" i="82"/>
  <c r="U42" i="82" s="1"/>
  <c r="M50" i="82"/>
  <c r="U50" i="82" s="1"/>
  <c r="M60" i="82"/>
  <c r="U60" i="82" s="1"/>
  <c r="M68" i="82"/>
  <c r="U68" i="82" s="1"/>
  <c r="M78" i="82"/>
  <c r="U78" i="82" s="1"/>
  <c r="M86" i="82"/>
  <c r="U86" i="82" s="1"/>
  <c r="H35" i="82"/>
  <c r="I35" i="82" s="1"/>
  <c r="J35" i="82" s="1"/>
  <c r="H62" i="82"/>
  <c r="I62" i="82" s="1"/>
  <c r="J62" i="82" s="1"/>
  <c r="H89" i="82"/>
  <c r="I89" i="82" s="1"/>
  <c r="J89" i="82" s="1"/>
  <c r="AH3" i="83"/>
  <c r="AQ3" i="83" s="1"/>
  <c r="H11" i="83"/>
  <c r="I11" i="83" s="1"/>
  <c r="J11" i="83" s="1"/>
  <c r="H14" i="83"/>
  <c r="I14" i="83" s="1"/>
  <c r="J14" i="83" s="1"/>
  <c r="H25" i="83"/>
  <c r="I25" i="83" s="1"/>
  <c r="J25" i="83" s="1"/>
  <c r="H56" i="83"/>
  <c r="I56" i="83" s="1"/>
  <c r="J56" i="83" s="1"/>
  <c r="H58" i="83"/>
  <c r="I58" i="83" s="1"/>
  <c r="J58" i="83" s="1"/>
  <c r="M39" i="85"/>
  <c r="U39" i="85" s="1"/>
  <c r="H90" i="85"/>
  <c r="I90" i="85" s="1"/>
  <c r="J90" i="85" s="1"/>
  <c r="H12" i="81"/>
  <c r="I12" i="81" s="1"/>
  <c r="J12" i="81" s="1"/>
  <c r="H21" i="81"/>
  <c r="I21" i="81" s="1"/>
  <c r="J21" i="81" s="1"/>
  <c r="H33" i="81"/>
  <c r="I33" i="81" s="1"/>
  <c r="J33" i="81" s="1"/>
  <c r="H51" i="81"/>
  <c r="I51" i="81" s="1"/>
  <c r="J51" i="81" s="1"/>
  <c r="H69" i="81"/>
  <c r="I69" i="81" s="1"/>
  <c r="J69" i="81" s="1"/>
  <c r="H87" i="81"/>
  <c r="I87" i="81" s="1"/>
  <c r="J87" i="81" s="1"/>
  <c r="H25" i="82"/>
  <c r="I25" i="82" s="1"/>
  <c r="J25" i="82" s="1"/>
  <c r="H32" i="82"/>
  <c r="I32" i="82" s="1"/>
  <c r="J32" i="82" s="1"/>
  <c r="H37" i="82"/>
  <c r="I37" i="82" s="1"/>
  <c r="J37" i="82" s="1"/>
  <c r="H52" i="82"/>
  <c r="I52" i="82" s="1"/>
  <c r="J52" i="82" s="1"/>
  <c r="H59" i="82"/>
  <c r="I59" i="82" s="1"/>
  <c r="J59" i="82" s="1"/>
  <c r="H64" i="82"/>
  <c r="I64" i="82" s="1"/>
  <c r="J64" i="82" s="1"/>
  <c r="H79" i="82"/>
  <c r="I79" i="82" s="1"/>
  <c r="J79" i="82" s="1"/>
  <c r="H86" i="82"/>
  <c r="I86" i="82" s="1"/>
  <c r="J86" i="82" s="1"/>
  <c r="H49" i="83"/>
  <c r="I49" i="83" s="1"/>
  <c r="J49" i="83" s="1"/>
  <c r="H15" i="84"/>
  <c r="I15" i="84" s="1"/>
  <c r="J15" i="84" s="1"/>
  <c r="H21" i="84"/>
  <c r="I21" i="84" s="1"/>
  <c r="J21" i="84" s="1"/>
  <c r="H27" i="84"/>
  <c r="I27" i="84" s="1"/>
  <c r="J27" i="84" s="1"/>
  <c r="H72" i="85"/>
  <c r="I72" i="85" s="1"/>
  <c r="J72" i="85" s="1"/>
  <c r="H13" i="86"/>
  <c r="I13" i="86" s="1"/>
  <c r="J13" i="86" s="1"/>
  <c r="H31" i="86"/>
  <c r="I31" i="86" s="1"/>
  <c r="J31" i="86" s="1"/>
  <c r="H70" i="83"/>
  <c r="I70" i="83" s="1"/>
  <c r="J70" i="83" s="1"/>
  <c r="H73" i="83"/>
  <c r="I73" i="83" s="1"/>
  <c r="J73" i="83" s="1"/>
  <c r="H76" i="83"/>
  <c r="I76" i="83" s="1"/>
  <c r="J76" i="83" s="1"/>
  <c r="H79" i="83"/>
  <c r="I79" i="83" s="1"/>
  <c r="J79" i="83" s="1"/>
  <c r="H31" i="85"/>
  <c r="I31" i="85" s="1"/>
  <c r="J31" i="85" s="1"/>
  <c r="H49" i="85"/>
  <c r="I49" i="85" s="1"/>
  <c r="J49" i="85" s="1"/>
  <c r="H67" i="85"/>
  <c r="I67" i="85" s="1"/>
  <c r="J67" i="85" s="1"/>
  <c r="H85" i="85"/>
  <c r="I85" i="85" s="1"/>
  <c r="J85" i="85" s="1"/>
  <c r="H19" i="86"/>
  <c r="I19" i="86" s="1"/>
  <c r="J19" i="86" s="1"/>
  <c r="H28" i="86"/>
  <c r="I28" i="86" s="1"/>
  <c r="J28" i="86" s="1"/>
  <c r="H37" i="86"/>
  <c r="I37" i="86" s="1"/>
  <c r="J37" i="86" s="1"/>
  <c r="H74" i="86"/>
  <c r="I74" i="86" s="1"/>
  <c r="J74" i="86" s="1"/>
  <c r="H7" i="88"/>
  <c r="I7" i="88" s="1"/>
  <c r="J7" i="88" s="1"/>
  <c r="V89" i="82"/>
  <c r="V86" i="82"/>
  <c r="V83" i="82"/>
  <c r="V80" i="82"/>
  <c r="V77" i="82"/>
  <c r="V74" i="82"/>
  <c r="V71" i="82"/>
  <c r="V68" i="82"/>
  <c r="V65" i="82"/>
  <c r="V62" i="82"/>
  <c r="V59" i="82"/>
  <c r="V56" i="82"/>
  <c r="V53" i="82"/>
  <c r="V50" i="82"/>
  <c r="V47" i="82"/>
  <c r="V44" i="82"/>
  <c r="V41" i="82"/>
  <c r="V38" i="82"/>
  <c r="V35" i="82"/>
  <c r="V32" i="82"/>
  <c r="V29" i="82"/>
  <c r="V26" i="82"/>
  <c r="V23" i="82"/>
  <c r="V20" i="82"/>
  <c r="V22" i="82"/>
  <c r="V24" i="82"/>
  <c r="V31" i="82"/>
  <c r="V33" i="82"/>
  <c r="V40" i="82"/>
  <c r="V42" i="82"/>
  <c r="V49" i="82"/>
  <c r="V51" i="82"/>
  <c r="V58" i="82"/>
  <c r="V60" i="82"/>
  <c r="V67" i="82"/>
  <c r="V69" i="82"/>
  <c r="V76" i="82"/>
  <c r="V78" i="82"/>
  <c r="V85" i="82"/>
  <c r="V87" i="82"/>
  <c r="M78" i="83"/>
  <c r="U78" i="83" s="1"/>
  <c r="M72" i="83"/>
  <c r="U72" i="83" s="1"/>
  <c r="M66" i="83"/>
  <c r="U66" i="83" s="1"/>
  <c r="M60" i="83"/>
  <c r="U60" i="83" s="1"/>
  <c r="M54" i="83"/>
  <c r="U54" i="83" s="1"/>
  <c r="M48" i="83"/>
  <c r="U48" i="83" s="1"/>
  <c r="M42" i="83"/>
  <c r="U42" i="83" s="1"/>
  <c r="M36" i="83"/>
  <c r="U36" i="83" s="1"/>
  <c r="M30" i="83"/>
  <c r="U30" i="83" s="1"/>
  <c r="M24" i="83"/>
  <c r="U24" i="83" s="1"/>
  <c r="M18" i="83"/>
  <c r="U18" i="83" s="1"/>
  <c r="M12" i="83"/>
  <c r="U12" i="83" s="1"/>
  <c r="M6" i="83"/>
  <c r="U6" i="83" s="1"/>
  <c r="M77" i="83"/>
  <c r="U77" i="83" s="1"/>
  <c r="M71" i="83"/>
  <c r="U71" i="83" s="1"/>
  <c r="M65" i="83"/>
  <c r="U65" i="83" s="1"/>
  <c r="M59" i="83"/>
  <c r="U59" i="83" s="1"/>
  <c r="M53" i="83"/>
  <c r="U53" i="83" s="1"/>
  <c r="M47" i="83"/>
  <c r="U47" i="83" s="1"/>
  <c r="M41" i="83"/>
  <c r="U41" i="83" s="1"/>
  <c r="M35" i="83"/>
  <c r="U35" i="83" s="1"/>
  <c r="M29" i="83"/>
  <c r="U29" i="83" s="1"/>
  <c r="M23" i="83"/>
  <c r="U23" i="83" s="1"/>
  <c r="M17" i="83"/>
  <c r="U17" i="83" s="1"/>
  <c r="M11" i="83"/>
  <c r="U11" i="83" s="1"/>
  <c r="M5" i="83"/>
  <c r="U5" i="83" s="1"/>
  <c r="M13" i="83"/>
  <c r="U13" i="83" s="1"/>
  <c r="M21" i="83"/>
  <c r="U21" i="83" s="1"/>
  <c r="M31" i="83"/>
  <c r="U31" i="83" s="1"/>
  <c r="M39" i="83"/>
  <c r="U39" i="83" s="1"/>
  <c r="M49" i="83"/>
  <c r="U49" i="83" s="1"/>
  <c r="M57" i="83"/>
  <c r="U57" i="83" s="1"/>
  <c r="M67" i="83"/>
  <c r="U67" i="83" s="1"/>
  <c r="M75" i="83"/>
  <c r="U75" i="83" s="1"/>
  <c r="R5" i="83"/>
  <c r="R9" i="83"/>
  <c r="R14" i="83"/>
  <c r="R16" i="83"/>
  <c r="H19" i="83"/>
  <c r="I19" i="83" s="1"/>
  <c r="J19" i="83" s="1"/>
  <c r="R23" i="83"/>
  <c r="R25" i="83"/>
  <c r="H28" i="83"/>
  <c r="I28" i="83" s="1"/>
  <c r="J28" i="83" s="1"/>
  <c r="R32" i="83"/>
  <c r="R34" i="83"/>
  <c r="H37" i="83"/>
  <c r="I37" i="83" s="1"/>
  <c r="J37" i="83" s="1"/>
  <c r="R41" i="83"/>
  <c r="R43" i="83"/>
  <c r="H46" i="83"/>
  <c r="I46" i="83" s="1"/>
  <c r="J46" i="83" s="1"/>
  <c r="R50" i="83"/>
  <c r="R52" i="83"/>
  <c r="H55" i="83"/>
  <c r="I55" i="83" s="1"/>
  <c r="J55" i="83" s="1"/>
  <c r="R59" i="83"/>
  <c r="R61" i="83"/>
  <c r="H64" i="83"/>
  <c r="I64" i="83" s="1"/>
  <c r="J64" i="83" s="1"/>
  <c r="R70" i="83"/>
  <c r="R73" i="83"/>
  <c r="R76" i="83"/>
  <c r="H5" i="85"/>
  <c r="I5" i="85" s="1"/>
  <c r="J5" i="85" s="1"/>
  <c r="H9" i="85"/>
  <c r="I9" i="85" s="1"/>
  <c r="J9" i="85" s="1"/>
  <c r="H14" i="85"/>
  <c r="I14" i="85" s="1"/>
  <c r="J14" i="85" s="1"/>
  <c r="H16" i="85"/>
  <c r="I16" i="85" s="1"/>
  <c r="J16" i="85" s="1"/>
  <c r="H28" i="85"/>
  <c r="I28" i="85" s="1"/>
  <c r="J28" i="85" s="1"/>
  <c r="H46" i="85"/>
  <c r="I46" i="85" s="1"/>
  <c r="J46" i="85" s="1"/>
  <c r="H64" i="85"/>
  <c r="I64" i="85" s="1"/>
  <c r="J64" i="85" s="1"/>
  <c r="H82" i="85"/>
  <c r="I82" i="85" s="1"/>
  <c r="J82" i="85" s="1"/>
  <c r="H64" i="86"/>
  <c r="I64" i="86" s="1"/>
  <c r="J64" i="86" s="1"/>
  <c r="AH4" i="87"/>
  <c r="H19" i="87"/>
  <c r="I19" i="87" s="1"/>
  <c r="J19" i="87" s="1"/>
  <c r="H47" i="87"/>
  <c r="I47" i="87" s="1"/>
  <c r="J47" i="87" s="1"/>
  <c r="H22" i="82"/>
  <c r="I22" i="82" s="1"/>
  <c r="J22" i="82" s="1"/>
  <c r="H31" i="82"/>
  <c r="I31" i="82" s="1"/>
  <c r="J31" i="82" s="1"/>
  <c r="H40" i="82"/>
  <c r="I40" i="82" s="1"/>
  <c r="J40" i="82" s="1"/>
  <c r="H49" i="82"/>
  <c r="I49" i="82" s="1"/>
  <c r="J49" i="82" s="1"/>
  <c r="H58" i="82"/>
  <c r="I58" i="82" s="1"/>
  <c r="J58" i="82" s="1"/>
  <c r="H67" i="82"/>
  <c r="I67" i="82" s="1"/>
  <c r="J67" i="82" s="1"/>
  <c r="H76" i="82"/>
  <c r="I76" i="82" s="1"/>
  <c r="J76" i="82" s="1"/>
  <c r="H85" i="82"/>
  <c r="I85" i="82" s="1"/>
  <c r="J85" i="82" s="1"/>
  <c r="R78" i="83"/>
  <c r="R75" i="83"/>
  <c r="R72" i="83"/>
  <c r="R69" i="83"/>
  <c r="R66" i="83"/>
  <c r="R63" i="83"/>
  <c r="R60" i="83"/>
  <c r="R57" i="83"/>
  <c r="R54" i="83"/>
  <c r="R51" i="83"/>
  <c r="R48" i="83"/>
  <c r="R45" i="83"/>
  <c r="R42" i="83"/>
  <c r="R39" i="83"/>
  <c r="R36" i="83"/>
  <c r="R33" i="83"/>
  <c r="R30" i="83"/>
  <c r="R27" i="83"/>
  <c r="R24" i="83"/>
  <c r="R21" i="83"/>
  <c r="R18" i="83"/>
  <c r="R15" i="83"/>
  <c r="R12" i="83"/>
  <c r="R6" i="83"/>
  <c r="R77" i="83"/>
  <c r="R74" i="83"/>
  <c r="R71" i="83"/>
  <c r="R68" i="83"/>
  <c r="R7" i="83"/>
  <c r="R8" i="83"/>
  <c r="R10" i="83"/>
  <c r="R11" i="83"/>
  <c r="P3" i="84"/>
  <c r="AF3" i="84" s="1"/>
  <c r="AO3" i="84" s="1"/>
  <c r="H6" i="84"/>
  <c r="I6" i="84" s="1"/>
  <c r="J6" i="84" s="1"/>
  <c r="V68" i="84"/>
  <c r="V65" i="84"/>
  <c r="V62" i="84"/>
  <c r="V59" i="84"/>
  <c r="V56" i="84"/>
  <c r="V53" i="84"/>
  <c r="V50" i="84"/>
  <c r="V47" i="84"/>
  <c r="V44" i="84"/>
  <c r="V41" i="84"/>
  <c r="V69" i="84"/>
  <c r="V66" i="84"/>
  <c r="V63" i="84"/>
  <c r="V60" i="84"/>
  <c r="V57" i="84"/>
  <c r="V54" i="84"/>
  <c r="V51" i="84"/>
  <c r="V48" i="84"/>
  <c r="V45" i="84"/>
  <c r="V42" i="84"/>
  <c r="V39" i="84"/>
  <c r="V67" i="84"/>
  <c r="V64" i="84"/>
  <c r="V61" i="84"/>
  <c r="V58" i="84"/>
  <c r="V55" i="84"/>
  <c r="V52" i="84"/>
  <c r="V49" i="84"/>
  <c r="V46" i="84"/>
  <c r="V43" i="84"/>
  <c r="V40" i="84"/>
  <c r="V37" i="84"/>
  <c r="V34" i="84"/>
  <c r="V31" i="84"/>
  <c r="V28" i="84"/>
  <c r="V25" i="84"/>
  <c r="V22" i="84"/>
  <c r="V19" i="84"/>
  <c r="V16" i="84"/>
  <c r="V13" i="84"/>
  <c r="V8" i="84"/>
  <c r="V7" i="84"/>
  <c r="V11" i="84"/>
  <c r="V5" i="84"/>
  <c r="H19" i="85"/>
  <c r="I19" i="85" s="1"/>
  <c r="J19" i="85" s="1"/>
  <c r="H23" i="85"/>
  <c r="I23" i="85" s="1"/>
  <c r="J23" i="85" s="1"/>
  <c r="H33" i="85"/>
  <c r="I33" i="85" s="1"/>
  <c r="J33" i="85" s="1"/>
  <c r="H51" i="85"/>
  <c r="I51" i="85" s="1"/>
  <c r="J51" i="85" s="1"/>
  <c r="H69" i="85"/>
  <c r="I69" i="85" s="1"/>
  <c r="J69" i="85" s="1"/>
  <c r="H87" i="85"/>
  <c r="I87" i="85" s="1"/>
  <c r="J87" i="85" s="1"/>
  <c r="H9" i="86"/>
  <c r="I9" i="86" s="1"/>
  <c r="J9" i="86" s="1"/>
  <c r="H16" i="86"/>
  <c r="I16" i="86" s="1"/>
  <c r="J16" i="86" s="1"/>
  <c r="H25" i="86"/>
  <c r="I25" i="86" s="1"/>
  <c r="J25" i="86" s="1"/>
  <c r="H34" i="86"/>
  <c r="I34" i="86" s="1"/>
  <c r="J34" i="86" s="1"/>
  <c r="H88" i="86"/>
  <c r="I88" i="86" s="1"/>
  <c r="J88" i="86" s="1"/>
  <c r="H34" i="83"/>
  <c r="I34" i="83" s="1"/>
  <c r="J34" i="83" s="1"/>
  <c r="H43" i="83"/>
  <c r="I43" i="83" s="1"/>
  <c r="J43" i="83" s="1"/>
  <c r="H52" i="83"/>
  <c r="I52" i="83" s="1"/>
  <c r="J52" i="83" s="1"/>
  <c r="H61" i="83"/>
  <c r="I61" i="83" s="1"/>
  <c r="J61" i="83" s="1"/>
  <c r="H9" i="84"/>
  <c r="I9" i="84" s="1"/>
  <c r="J9" i="84" s="1"/>
  <c r="R67" i="84"/>
  <c r="R64" i="84"/>
  <c r="R61" i="84"/>
  <c r="R58" i="84"/>
  <c r="R55" i="84"/>
  <c r="R52" i="84"/>
  <c r="R49" i="84"/>
  <c r="R46" i="84"/>
  <c r="R43" i="84"/>
  <c r="R40" i="84"/>
  <c r="R7" i="84"/>
  <c r="R8" i="84"/>
  <c r="R13" i="84"/>
  <c r="R16" i="84"/>
  <c r="R19" i="84"/>
  <c r="R22" i="84"/>
  <c r="R25" i="84"/>
  <c r="R28" i="84"/>
  <c r="R31" i="84"/>
  <c r="R34" i="84"/>
  <c r="R37" i="84"/>
  <c r="R39" i="84"/>
  <c r="R42" i="84"/>
  <c r="R45" i="84"/>
  <c r="R48" i="84"/>
  <c r="R51" i="84"/>
  <c r="R54" i="84"/>
  <c r="R57" i="84"/>
  <c r="R60" i="84"/>
  <c r="R63" i="84"/>
  <c r="R66" i="84"/>
  <c r="R69" i="84"/>
  <c r="H4" i="85"/>
  <c r="I4" i="85" s="1"/>
  <c r="J4" i="85" s="1"/>
  <c r="K4" i="85" s="1"/>
  <c r="H8" i="85"/>
  <c r="I8" i="85" s="1"/>
  <c r="J8" i="85" s="1"/>
  <c r="H13" i="85"/>
  <c r="I13" i="85" s="1"/>
  <c r="J13" i="85" s="1"/>
  <c r="H15" i="85"/>
  <c r="I15" i="85" s="1"/>
  <c r="J15" i="85" s="1"/>
  <c r="H30" i="85"/>
  <c r="I30" i="85" s="1"/>
  <c r="J30" i="85" s="1"/>
  <c r="H43" i="85"/>
  <c r="I43" i="85" s="1"/>
  <c r="J43" i="85" s="1"/>
  <c r="H48" i="85"/>
  <c r="I48" i="85" s="1"/>
  <c r="J48" i="85" s="1"/>
  <c r="H61" i="85"/>
  <c r="I61" i="85" s="1"/>
  <c r="J61" i="85" s="1"/>
  <c r="H66" i="85"/>
  <c r="I66" i="85" s="1"/>
  <c r="J66" i="85" s="1"/>
  <c r="H79" i="85"/>
  <c r="I79" i="85" s="1"/>
  <c r="J79" i="85" s="1"/>
  <c r="H84" i="85"/>
  <c r="I84" i="85" s="1"/>
  <c r="J84" i="85" s="1"/>
  <c r="H8" i="86"/>
  <c r="I8" i="86" s="1"/>
  <c r="J8" i="86" s="1"/>
  <c r="H10" i="86"/>
  <c r="I10" i="86" s="1"/>
  <c r="J10" i="86" s="1"/>
  <c r="H46" i="86"/>
  <c r="I46" i="86" s="1"/>
  <c r="J46" i="86" s="1"/>
  <c r="H61" i="86"/>
  <c r="I61" i="86" s="1"/>
  <c r="J61" i="86" s="1"/>
  <c r="H79" i="86"/>
  <c r="I79" i="86" s="1"/>
  <c r="J79" i="86" s="1"/>
  <c r="H13" i="88"/>
  <c r="I13" i="88" s="1"/>
  <c r="J13" i="88" s="1"/>
  <c r="H27" i="88"/>
  <c r="I27" i="88" s="1"/>
  <c r="J27" i="88" s="1"/>
  <c r="H31" i="88"/>
  <c r="I31" i="88" s="1"/>
  <c r="J31" i="88" s="1"/>
  <c r="H45" i="88"/>
  <c r="I45" i="88" s="1"/>
  <c r="J45" i="88" s="1"/>
  <c r="H49" i="88"/>
  <c r="I49" i="88" s="1"/>
  <c r="J49" i="88" s="1"/>
  <c r="V10" i="83"/>
  <c r="V14" i="83"/>
  <c r="V17" i="83"/>
  <c r="V20" i="83"/>
  <c r="V23" i="83"/>
  <c r="V26" i="83"/>
  <c r="V29" i="83"/>
  <c r="V32" i="83"/>
  <c r="V35" i="83"/>
  <c r="V38" i="83"/>
  <c r="V41" i="83"/>
  <c r="V44" i="83"/>
  <c r="V47" i="83"/>
  <c r="V50" i="83"/>
  <c r="V53" i="83"/>
  <c r="V56" i="83"/>
  <c r="V59" i="83"/>
  <c r="V62" i="83"/>
  <c r="V65" i="83"/>
  <c r="V68" i="83"/>
  <c r="V71" i="83"/>
  <c r="V74" i="83"/>
  <c r="M9" i="84"/>
  <c r="U9" i="84" s="1"/>
  <c r="M15" i="84"/>
  <c r="U15" i="84" s="1"/>
  <c r="M21" i="84"/>
  <c r="U21" i="84" s="1"/>
  <c r="M27" i="84"/>
  <c r="U27" i="84" s="1"/>
  <c r="M33" i="84"/>
  <c r="U33" i="84" s="1"/>
  <c r="M39" i="84"/>
  <c r="U39" i="84" s="1"/>
  <c r="M45" i="84"/>
  <c r="U45" i="84" s="1"/>
  <c r="M51" i="84"/>
  <c r="U51" i="84" s="1"/>
  <c r="M57" i="84"/>
  <c r="U57" i="84" s="1"/>
  <c r="M63" i="84"/>
  <c r="U63" i="84" s="1"/>
  <c r="M69" i="84"/>
  <c r="U69" i="84" s="1"/>
  <c r="R5" i="84"/>
  <c r="R11" i="84"/>
  <c r="H22" i="85"/>
  <c r="I22" i="85" s="1"/>
  <c r="J22" i="85" s="1"/>
  <c r="H24" i="85"/>
  <c r="I24" i="85" s="1"/>
  <c r="J24" i="85" s="1"/>
  <c r="H34" i="85"/>
  <c r="I34" i="85" s="1"/>
  <c r="J34" i="85" s="1"/>
  <c r="H39" i="85"/>
  <c r="I39" i="85" s="1"/>
  <c r="J39" i="85" s="1"/>
  <c r="H52" i="85"/>
  <c r="I52" i="85" s="1"/>
  <c r="J52" i="85" s="1"/>
  <c r="H57" i="85"/>
  <c r="I57" i="85" s="1"/>
  <c r="J57" i="85" s="1"/>
  <c r="H70" i="85"/>
  <c r="I70" i="85" s="1"/>
  <c r="J70" i="85" s="1"/>
  <c r="H75" i="85"/>
  <c r="I75" i="85" s="1"/>
  <c r="J75" i="85" s="1"/>
  <c r="H88" i="85"/>
  <c r="I88" i="85" s="1"/>
  <c r="J88" i="85" s="1"/>
  <c r="H93" i="85"/>
  <c r="I93" i="85" s="1"/>
  <c r="J93" i="85" s="1"/>
  <c r="H96" i="85"/>
  <c r="I96" i="85" s="1"/>
  <c r="J96" i="85" s="1"/>
  <c r="H7" i="86"/>
  <c r="I7" i="86" s="1"/>
  <c r="J7" i="86" s="1"/>
  <c r="AE3" i="87"/>
  <c r="P3" i="87"/>
  <c r="AF3" i="87" s="1"/>
  <c r="AO3" i="87" s="1"/>
  <c r="H7" i="87"/>
  <c r="I7" i="87" s="1"/>
  <c r="J7" i="87" s="1"/>
  <c r="H38" i="87"/>
  <c r="I38" i="87" s="1"/>
  <c r="J38" i="87" s="1"/>
  <c r="M4" i="84"/>
  <c r="U4" i="84" s="1"/>
  <c r="X4" i="84" s="1"/>
  <c r="Z4" i="84" s="1"/>
  <c r="M10" i="84"/>
  <c r="U10" i="84" s="1"/>
  <c r="M16" i="84"/>
  <c r="U16" i="84" s="1"/>
  <c r="M22" i="84"/>
  <c r="U22" i="84" s="1"/>
  <c r="M28" i="84"/>
  <c r="U28" i="84" s="1"/>
  <c r="M34" i="84"/>
  <c r="U34" i="84" s="1"/>
  <c r="M40" i="84"/>
  <c r="U40" i="84" s="1"/>
  <c r="M46" i="84"/>
  <c r="U46" i="84" s="1"/>
  <c r="M52" i="84"/>
  <c r="U52" i="84" s="1"/>
  <c r="M58" i="84"/>
  <c r="U58" i="84" s="1"/>
  <c r="R4" i="84"/>
  <c r="R10" i="84"/>
  <c r="R14" i="84"/>
  <c r="R17" i="84"/>
  <c r="R20" i="84"/>
  <c r="R23" i="84"/>
  <c r="R26" i="84"/>
  <c r="R29" i="84"/>
  <c r="R32" i="84"/>
  <c r="R35" i="84"/>
  <c r="R38" i="84"/>
  <c r="H40" i="84"/>
  <c r="I40" i="84" s="1"/>
  <c r="J40" i="84" s="1"/>
  <c r="H41" i="84"/>
  <c r="I41" i="84" s="1"/>
  <c r="J41" i="84" s="1"/>
  <c r="H43" i="84"/>
  <c r="I43" i="84" s="1"/>
  <c r="J43" i="84" s="1"/>
  <c r="H44" i="84"/>
  <c r="I44" i="84" s="1"/>
  <c r="J44" i="84" s="1"/>
  <c r="H46" i="84"/>
  <c r="I46" i="84" s="1"/>
  <c r="J46" i="84" s="1"/>
  <c r="H47" i="84"/>
  <c r="I47" i="84" s="1"/>
  <c r="J47" i="84" s="1"/>
  <c r="H49" i="84"/>
  <c r="I49" i="84" s="1"/>
  <c r="J49" i="84" s="1"/>
  <c r="H50" i="84"/>
  <c r="I50" i="84" s="1"/>
  <c r="J50" i="84" s="1"/>
  <c r="H52" i="84"/>
  <c r="I52" i="84" s="1"/>
  <c r="J52" i="84" s="1"/>
  <c r="H53" i="84"/>
  <c r="I53" i="84" s="1"/>
  <c r="J53" i="84" s="1"/>
  <c r="H55" i="84"/>
  <c r="I55" i="84" s="1"/>
  <c r="J55" i="84" s="1"/>
  <c r="H56" i="84"/>
  <c r="I56" i="84" s="1"/>
  <c r="J56" i="84" s="1"/>
  <c r="H58" i="84"/>
  <c r="I58" i="84" s="1"/>
  <c r="J58" i="84" s="1"/>
  <c r="H59" i="84"/>
  <c r="I59" i="84" s="1"/>
  <c r="J59" i="84" s="1"/>
  <c r="H61" i="84"/>
  <c r="I61" i="84" s="1"/>
  <c r="J61" i="84" s="1"/>
  <c r="H62" i="84"/>
  <c r="I62" i="84" s="1"/>
  <c r="J62" i="84" s="1"/>
  <c r="H64" i="84"/>
  <c r="I64" i="84" s="1"/>
  <c r="J64" i="84" s="1"/>
  <c r="H65" i="84"/>
  <c r="I65" i="84" s="1"/>
  <c r="J65" i="84" s="1"/>
  <c r="H67" i="84"/>
  <c r="I67" i="84" s="1"/>
  <c r="J67" i="84" s="1"/>
  <c r="H68" i="84"/>
  <c r="I68" i="84" s="1"/>
  <c r="J68" i="84" s="1"/>
  <c r="H6" i="85"/>
  <c r="I6" i="85" s="1"/>
  <c r="J6" i="85" s="1"/>
  <c r="H25" i="85"/>
  <c r="I25" i="85" s="1"/>
  <c r="J25" i="85" s="1"/>
  <c r="H26" i="85"/>
  <c r="I26" i="85" s="1"/>
  <c r="J26" i="85" s="1"/>
  <c r="H37" i="85"/>
  <c r="I37" i="85" s="1"/>
  <c r="J37" i="85" s="1"/>
  <c r="H42" i="85"/>
  <c r="I42" i="85" s="1"/>
  <c r="J42" i="85" s="1"/>
  <c r="H55" i="85"/>
  <c r="I55" i="85" s="1"/>
  <c r="J55" i="85" s="1"/>
  <c r="H60" i="85"/>
  <c r="I60" i="85" s="1"/>
  <c r="J60" i="85" s="1"/>
  <c r="H73" i="85"/>
  <c r="I73" i="85" s="1"/>
  <c r="J73" i="85" s="1"/>
  <c r="H78" i="85"/>
  <c r="I78" i="85" s="1"/>
  <c r="J78" i="85" s="1"/>
  <c r="H91" i="85"/>
  <c r="I91" i="85" s="1"/>
  <c r="J91" i="85" s="1"/>
  <c r="AE3" i="86"/>
  <c r="P3" i="86"/>
  <c r="AF3" i="86" s="1"/>
  <c r="AO3" i="86" s="1"/>
  <c r="H14" i="86"/>
  <c r="I14" i="86" s="1"/>
  <c r="J14" i="86" s="1"/>
  <c r="H17" i="86"/>
  <c r="I17" i="86" s="1"/>
  <c r="J17" i="86" s="1"/>
  <c r="H20" i="86"/>
  <c r="I20" i="86" s="1"/>
  <c r="J20" i="86" s="1"/>
  <c r="H23" i="86"/>
  <c r="I23" i="86" s="1"/>
  <c r="J23" i="86" s="1"/>
  <c r="H26" i="86"/>
  <c r="I26" i="86" s="1"/>
  <c r="J26" i="86" s="1"/>
  <c r="H29" i="86"/>
  <c r="I29" i="86" s="1"/>
  <c r="J29" i="86" s="1"/>
  <c r="H32" i="86"/>
  <c r="I32" i="86" s="1"/>
  <c r="J32" i="86" s="1"/>
  <c r="H35" i="86"/>
  <c r="I35" i="86" s="1"/>
  <c r="J35" i="86" s="1"/>
  <c r="H38" i="86"/>
  <c r="I38" i="86" s="1"/>
  <c r="J38" i="86" s="1"/>
  <c r="H43" i="86"/>
  <c r="I43" i="86" s="1"/>
  <c r="J43" i="86" s="1"/>
  <c r="H55" i="86"/>
  <c r="I55" i="86" s="1"/>
  <c r="J55" i="86" s="1"/>
  <c r="H70" i="86"/>
  <c r="I70" i="86" s="1"/>
  <c r="J70" i="86" s="1"/>
  <c r="H83" i="86"/>
  <c r="I83" i="86" s="1"/>
  <c r="J83" i="86" s="1"/>
  <c r="H29" i="87"/>
  <c r="I29" i="87" s="1"/>
  <c r="J29" i="87" s="1"/>
  <c r="H48" i="89"/>
  <c r="I48" i="89" s="1"/>
  <c r="J48" i="89" s="1"/>
  <c r="H7" i="85"/>
  <c r="I7" i="85" s="1"/>
  <c r="J7" i="85" s="1"/>
  <c r="H12" i="85"/>
  <c r="I12" i="85" s="1"/>
  <c r="J12" i="85" s="1"/>
  <c r="H27" i="85"/>
  <c r="I27" i="85" s="1"/>
  <c r="J27" i="85" s="1"/>
  <c r="H40" i="85"/>
  <c r="I40" i="85" s="1"/>
  <c r="J40" i="85" s="1"/>
  <c r="H45" i="85"/>
  <c r="I45" i="85" s="1"/>
  <c r="J45" i="85" s="1"/>
  <c r="H58" i="85"/>
  <c r="I58" i="85" s="1"/>
  <c r="J58" i="85" s="1"/>
  <c r="H63" i="85"/>
  <c r="I63" i="85" s="1"/>
  <c r="J63" i="85" s="1"/>
  <c r="H76" i="85"/>
  <c r="I76" i="85" s="1"/>
  <c r="J76" i="85" s="1"/>
  <c r="H81" i="85"/>
  <c r="I81" i="85" s="1"/>
  <c r="J81" i="85" s="1"/>
  <c r="H97" i="85"/>
  <c r="I97" i="85" s="1"/>
  <c r="J97" i="85" s="1"/>
  <c r="Z4" i="87"/>
  <c r="H16" i="87"/>
  <c r="I16" i="87" s="1"/>
  <c r="J16" i="87" s="1"/>
  <c r="V50" i="86"/>
  <c r="V59" i="86"/>
  <c r="V68" i="86"/>
  <c r="R73" i="86"/>
  <c r="V77" i="86"/>
  <c r="R82" i="86"/>
  <c r="V86" i="86"/>
  <c r="M78" i="87"/>
  <c r="U78" i="87" s="1"/>
  <c r="M72" i="87"/>
  <c r="U72" i="87" s="1"/>
  <c r="M66" i="87"/>
  <c r="U66" i="87" s="1"/>
  <c r="M60" i="87"/>
  <c r="U60" i="87" s="1"/>
  <c r="M54" i="87"/>
  <c r="U54" i="87" s="1"/>
  <c r="M48" i="87"/>
  <c r="U48" i="87" s="1"/>
  <c r="M42" i="87"/>
  <c r="U42" i="87" s="1"/>
  <c r="M36" i="87"/>
  <c r="U36" i="87" s="1"/>
  <c r="M30" i="87"/>
  <c r="U30" i="87" s="1"/>
  <c r="M24" i="87"/>
  <c r="U24" i="87" s="1"/>
  <c r="M18" i="87"/>
  <c r="U18" i="87" s="1"/>
  <c r="M12" i="87"/>
  <c r="U12" i="87" s="1"/>
  <c r="M6" i="87"/>
  <c r="U6" i="87" s="1"/>
  <c r="M79" i="87"/>
  <c r="U79" i="87" s="1"/>
  <c r="M73" i="87"/>
  <c r="U73" i="87" s="1"/>
  <c r="M67" i="87"/>
  <c r="U67" i="87" s="1"/>
  <c r="M61" i="87"/>
  <c r="U61" i="87" s="1"/>
  <c r="M55" i="87"/>
  <c r="U55" i="87" s="1"/>
  <c r="M49" i="87"/>
  <c r="U49" i="87" s="1"/>
  <c r="M43" i="87"/>
  <c r="U43" i="87" s="1"/>
  <c r="M37" i="87"/>
  <c r="U37" i="87" s="1"/>
  <c r="M31" i="87"/>
  <c r="U31" i="87" s="1"/>
  <c r="M25" i="87"/>
  <c r="U25" i="87" s="1"/>
  <c r="M19" i="87"/>
  <c r="U19" i="87" s="1"/>
  <c r="M13" i="87"/>
  <c r="U13" i="87" s="1"/>
  <c r="M7" i="87"/>
  <c r="U7" i="87" s="1"/>
  <c r="M11" i="87"/>
  <c r="U11" i="87" s="1"/>
  <c r="M21" i="87"/>
  <c r="U21" i="87" s="1"/>
  <c r="M29" i="87"/>
  <c r="U29" i="87" s="1"/>
  <c r="M39" i="87"/>
  <c r="U39" i="87" s="1"/>
  <c r="M47" i="87"/>
  <c r="U47" i="87" s="1"/>
  <c r="M57" i="87"/>
  <c r="U57" i="87" s="1"/>
  <c r="M65" i="87"/>
  <c r="U65" i="87" s="1"/>
  <c r="M75" i="87"/>
  <c r="U75" i="87" s="1"/>
  <c r="R78" i="87"/>
  <c r="R75" i="87"/>
  <c r="R72" i="87"/>
  <c r="R69" i="87"/>
  <c r="R66" i="87"/>
  <c r="R63" i="87"/>
  <c r="R60" i="87"/>
  <c r="R57" i="87"/>
  <c r="R54" i="87"/>
  <c r="R51" i="87"/>
  <c r="R48" i="87"/>
  <c r="R45" i="87"/>
  <c r="R42" i="87"/>
  <c r="R39" i="87"/>
  <c r="R36" i="87"/>
  <c r="R33" i="87"/>
  <c r="R30" i="87"/>
  <c r="R27" i="87"/>
  <c r="R24" i="87"/>
  <c r="R21" i="87"/>
  <c r="R18" i="87"/>
  <c r="R15" i="87"/>
  <c r="R12" i="87"/>
  <c r="R6" i="87"/>
  <c r="R79" i="87"/>
  <c r="R76" i="87"/>
  <c r="R73" i="87"/>
  <c r="R70" i="87"/>
  <c r="R67" i="87"/>
  <c r="R64" i="87"/>
  <c r="R61" i="87"/>
  <c r="R58" i="87"/>
  <c r="R55" i="87"/>
  <c r="R52" i="87"/>
  <c r="R49" i="87"/>
  <c r="R46" i="87"/>
  <c r="R43" i="87"/>
  <c r="R40" i="87"/>
  <c r="R37" i="87"/>
  <c r="R34" i="87"/>
  <c r="R31" i="87"/>
  <c r="R28" i="87"/>
  <c r="R25" i="87"/>
  <c r="R22" i="87"/>
  <c r="R11" i="87"/>
  <c r="R5" i="87"/>
  <c r="R3" i="87"/>
  <c r="R8" i="87"/>
  <c r="R9" i="87"/>
  <c r="H28" i="87"/>
  <c r="I28" i="87" s="1"/>
  <c r="J28" i="87" s="1"/>
  <c r="H37" i="87"/>
  <c r="I37" i="87" s="1"/>
  <c r="J37" i="87" s="1"/>
  <c r="H46" i="87"/>
  <c r="I46" i="87" s="1"/>
  <c r="J46" i="87" s="1"/>
  <c r="R50" i="87"/>
  <c r="R53" i="87"/>
  <c r="R56" i="87"/>
  <c r="R59" i="87"/>
  <c r="R62" i="87"/>
  <c r="R65" i="87"/>
  <c r="R68" i="87"/>
  <c r="R71" i="87"/>
  <c r="R74" i="87"/>
  <c r="R77" i="87"/>
  <c r="H6" i="88"/>
  <c r="I6" i="88" s="1"/>
  <c r="J6" i="88" s="1"/>
  <c r="H12" i="88"/>
  <c r="I12" i="88" s="1"/>
  <c r="J12" i="88" s="1"/>
  <c r="H16" i="88"/>
  <c r="I16" i="88" s="1"/>
  <c r="J16" i="88" s="1"/>
  <c r="H30" i="88"/>
  <c r="I30" i="88" s="1"/>
  <c r="J30" i="88" s="1"/>
  <c r="H34" i="88"/>
  <c r="I34" i="88" s="1"/>
  <c r="J34" i="88" s="1"/>
  <c r="H48" i="88"/>
  <c r="I48" i="88" s="1"/>
  <c r="J48" i="88" s="1"/>
  <c r="H58" i="91"/>
  <c r="I58" i="91" s="1"/>
  <c r="J58" i="91" s="1"/>
  <c r="AH3" i="86"/>
  <c r="AQ3" i="86" s="1"/>
  <c r="V44" i="86"/>
  <c r="V53" i="86"/>
  <c r="V62" i="86"/>
  <c r="R70" i="86"/>
  <c r="V74" i="86"/>
  <c r="R79" i="86"/>
  <c r="V83" i="86"/>
  <c r="M5" i="87"/>
  <c r="U5" i="87" s="1"/>
  <c r="M15" i="87"/>
  <c r="U15" i="87" s="1"/>
  <c r="M23" i="87"/>
  <c r="U23" i="87" s="1"/>
  <c r="M33" i="87"/>
  <c r="U33" i="87" s="1"/>
  <c r="M41" i="87"/>
  <c r="U41" i="87" s="1"/>
  <c r="M51" i="87"/>
  <c r="U51" i="87" s="1"/>
  <c r="M59" i="87"/>
  <c r="U59" i="87" s="1"/>
  <c r="M69" i="87"/>
  <c r="U69" i="87" s="1"/>
  <c r="M77" i="87"/>
  <c r="U77" i="87" s="1"/>
  <c r="R10" i="87"/>
  <c r="R16" i="87"/>
  <c r="R17" i="87"/>
  <c r="H25" i="87"/>
  <c r="I25" i="87" s="1"/>
  <c r="J25" i="87" s="1"/>
  <c r="H34" i="87"/>
  <c r="I34" i="87" s="1"/>
  <c r="J34" i="87" s="1"/>
  <c r="H43" i="87"/>
  <c r="I43" i="87" s="1"/>
  <c r="J43" i="87" s="1"/>
  <c r="H8" i="88"/>
  <c r="I8" i="88" s="1"/>
  <c r="J8" i="88" s="1"/>
  <c r="H24" i="88"/>
  <c r="I24" i="88" s="1"/>
  <c r="J24" i="88" s="1"/>
  <c r="H28" i="88"/>
  <c r="I28" i="88" s="1"/>
  <c r="J28" i="88" s="1"/>
  <c r="H42" i="88"/>
  <c r="I42" i="88" s="1"/>
  <c r="J42" i="88" s="1"/>
  <c r="H46" i="88"/>
  <c r="I46" i="88" s="1"/>
  <c r="J46" i="88" s="1"/>
  <c r="H21" i="89"/>
  <c r="I21" i="89" s="1"/>
  <c r="J21" i="89" s="1"/>
  <c r="H57" i="89"/>
  <c r="I57" i="89" s="1"/>
  <c r="J57" i="89" s="1"/>
  <c r="V10" i="85"/>
  <c r="V14" i="85"/>
  <c r="V17" i="85"/>
  <c r="V20" i="85"/>
  <c r="V23" i="85"/>
  <c r="V26" i="85"/>
  <c r="V29" i="85"/>
  <c r="V32" i="85"/>
  <c r="V35" i="85"/>
  <c r="V38" i="85"/>
  <c r="V41" i="85"/>
  <c r="V44" i="85"/>
  <c r="V47" i="85"/>
  <c r="V50" i="85"/>
  <c r="V53" i="85"/>
  <c r="V56" i="85"/>
  <c r="V59" i="85"/>
  <c r="V62" i="85"/>
  <c r="V65" i="85"/>
  <c r="V68" i="85"/>
  <c r="V71" i="85"/>
  <c r="V74" i="85"/>
  <c r="V77" i="85"/>
  <c r="V80" i="85"/>
  <c r="V83" i="85"/>
  <c r="V86" i="85"/>
  <c r="V89" i="85"/>
  <c r="V92" i="85"/>
  <c r="V95" i="85"/>
  <c r="V98" i="85"/>
  <c r="M8" i="86"/>
  <c r="U8" i="86" s="1"/>
  <c r="M14" i="86"/>
  <c r="U14" i="86" s="1"/>
  <c r="M20" i="86"/>
  <c r="U20" i="86" s="1"/>
  <c r="M26" i="86"/>
  <c r="U26" i="86" s="1"/>
  <c r="M32" i="86"/>
  <c r="U32" i="86" s="1"/>
  <c r="M38" i="86"/>
  <c r="U38" i="86" s="1"/>
  <c r="M44" i="86"/>
  <c r="U44" i="86" s="1"/>
  <c r="M50" i="86"/>
  <c r="U50" i="86" s="1"/>
  <c r="M56" i="86"/>
  <c r="U56" i="86" s="1"/>
  <c r="M62" i="86"/>
  <c r="U62" i="86" s="1"/>
  <c r="M68" i="86"/>
  <c r="U68" i="86" s="1"/>
  <c r="M74" i="86"/>
  <c r="U74" i="86" s="1"/>
  <c r="M80" i="86"/>
  <c r="U80" i="86" s="1"/>
  <c r="M86" i="86"/>
  <c r="U86" i="86" s="1"/>
  <c r="R87" i="86"/>
  <c r="R84" i="86"/>
  <c r="R81" i="86"/>
  <c r="R78" i="86"/>
  <c r="R75" i="86"/>
  <c r="R72" i="86"/>
  <c r="R69" i="86"/>
  <c r="R66" i="86"/>
  <c r="R63" i="86"/>
  <c r="R60" i="86"/>
  <c r="R57" i="86"/>
  <c r="R54" i="86"/>
  <c r="R51" i="86"/>
  <c r="R48" i="86"/>
  <c r="R45" i="86"/>
  <c r="R42" i="86"/>
  <c r="R7" i="86"/>
  <c r="R8" i="86"/>
  <c r="V11" i="86"/>
  <c r="R13" i="86"/>
  <c r="R16" i="86"/>
  <c r="R19" i="86"/>
  <c r="R22" i="86"/>
  <c r="R25" i="86"/>
  <c r="R28" i="86"/>
  <c r="R31" i="86"/>
  <c r="R34" i="86"/>
  <c r="R37" i="86"/>
  <c r="R41" i="86"/>
  <c r="V43" i="86"/>
  <c r="R46" i="86"/>
  <c r="H47" i="86"/>
  <c r="I47" i="86" s="1"/>
  <c r="J47" i="86" s="1"/>
  <c r="V48" i="86"/>
  <c r="R50" i="86"/>
  <c r="V52" i="86"/>
  <c r="R55" i="86"/>
  <c r="H56" i="86"/>
  <c r="I56" i="86" s="1"/>
  <c r="J56" i="86" s="1"/>
  <c r="V57" i="86"/>
  <c r="R59" i="86"/>
  <c r="V61" i="86"/>
  <c r="R64" i="86"/>
  <c r="H65" i="86"/>
  <c r="I65" i="86" s="1"/>
  <c r="J65" i="86" s="1"/>
  <c r="V66" i="86"/>
  <c r="R68" i="86"/>
  <c r="V72" i="86"/>
  <c r="H73" i="86"/>
  <c r="I73" i="86" s="1"/>
  <c r="J73" i="86" s="1"/>
  <c r="R77" i="86"/>
  <c r="V81" i="86"/>
  <c r="H82" i="86"/>
  <c r="I82" i="86" s="1"/>
  <c r="J82" i="86" s="1"/>
  <c r="R86" i="86"/>
  <c r="M8" i="87"/>
  <c r="U8" i="87" s="1"/>
  <c r="M16" i="87"/>
  <c r="U16" i="87" s="1"/>
  <c r="M26" i="87"/>
  <c r="U26" i="87" s="1"/>
  <c r="M34" i="87"/>
  <c r="U34" i="87" s="1"/>
  <c r="M44" i="87"/>
  <c r="U44" i="87" s="1"/>
  <c r="M52" i="87"/>
  <c r="U52" i="87" s="1"/>
  <c r="M62" i="87"/>
  <c r="U62" i="87" s="1"/>
  <c r="M70" i="87"/>
  <c r="U70" i="87" s="1"/>
  <c r="R4" i="87"/>
  <c r="H8" i="87"/>
  <c r="I8" i="87" s="1"/>
  <c r="J8" i="87" s="1"/>
  <c r="H9" i="87"/>
  <c r="I9" i="87" s="1"/>
  <c r="J9" i="87" s="1"/>
  <c r="R13" i="87"/>
  <c r="R14" i="87"/>
  <c r="R29" i="87"/>
  <c r="R38" i="87"/>
  <c r="R47" i="87"/>
  <c r="R8" i="88"/>
  <c r="H21" i="88"/>
  <c r="I21" i="88" s="1"/>
  <c r="J21" i="88" s="1"/>
  <c r="H25" i="88"/>
  <c r="I25" i="88" s="1"/>
  <c r="J25" i="88" s="1"/>
  <c r="R28" i="88"/>
  <c r="H39" i="88"/>
  <c r="I39" i="88" s="1"/>
  <c r="J39" i="88" s="1"/>
  <c r="H43" i="88"/>
  <c r="I43" i="88" s="1"/>
  <c r="J43" i="88" s="1"/>
  <c r="M9" i="86"/>
  <c r="U9" i="86" s="1"/>
  <c r="M15" i="86"/>
  <c r="U15" i="86" s="1"/>
  <c r="M21" i="86"/>
  <c r="U21" i="86" s="1"/>
  <c r="M27" i="86"/>
  <c r="U27" i="86" s="1"/>
  <c r="M33" i="86"/>
  <c r="U33" i="86" s="1"/>
  <c r="M39" i="86"/>
  <c r="U39" i="86" s="1"/>
  <c r="M45" i="86"/>
  <c r="U45" i="86" s="1"/>
  <c r="M51" i="86"/>
  <c r="U51" i="86" s="1"/>
  <c r="M57" i="86"/>
  <c r="U57" i="86" s="1"/>
  <c r="M63" i="86"/>
  <c r="U63" i="86" s="1"/>
  <c r="M69" i="86"/>
  <c r="U69" i="86" s="1"/>
  <c r="M75" i="86"/>
  <c r="U75" i="86" s="1"/>
  <c r="M81" i="86"/>
  <c r="U81" i="86" s="1"/>
  <c r="M87" i="86"/>
  <c r="U87" i="86" s="1"/>
  <c r="V10" i="86"/>
  <c r="V14" i="86"/>
  <c r="V17" i="86"/>
  <c r="V20" i="86"/>
  <c r="V23" i="86"/>
  <c r="V26" i="86"/>
  <c r="V29" i="86"/>
  <c r="V32" i="86"/>
  <c r="V35" i="86"/>
  <c r="V38" i="86"/>
  <c r="V47" i="86"/>
  <c r="V56" i="86"/>
  <c r="V65" i="86"/>
  <c r="H71" i="86"/>
  <c r="I71" i="86" s="1"/>
  <c r="J71" i="86" s="1"/>
  <c r="V71" i="86"/>
  <c r="R76" i="86"/>
  <c r="H80" i="86"/>
  <c r="I80" i="86" s="1"/>
  <c r="J80" i="86" s="1"/>
  <c r="V80" i="86"/>
  <c r="R85" i="86"/>
  <c r="H4" i="87"/>
  <c r="I4" i="87" s="1"/>
  <c r="J4" i="87" s="1"/>
  <c r="K4" i="87" s="1"/>
  <c r="M9" i="87"/>
  <c r="U9" i="87" s="1"/>
  <c r="M17" i="87"/>
  <c r="U17" i="87" s="1"/>
  <c r="M27" i="87"/>
  <c r="U27" i="87" s="1"/>
  <c r="M35" i="87"/>
  <c r="U35" i="87" s="1"/>
  <c r="M45" i="87"/>
  <c r="U45" i="87" s="1"/>
  <c r="M53" i="87"/>
  <c r="U53" i="87" s="1"/>
  <c r="M63" i="87"/>
  <c r="U63" i="87" s="1"/>
  <c r="M71" i="87"/>
  <c r="U71" i="87" s="1"/>
  <c r="H20" i="87"/>
  <c r="I20" i="87" s="1"/>
  <c r="J20" i="87" s="1"/>
  <c r="H22" i="87"/>
  <c r="I22" i="87" s="1"/>
  <c r="J22" i="87" s="1"/>
  <c r="H26" i="87"/>
  <c r="I26" i="87" s="1"/>
  <c r="J26" i="87" s="1"/>
  <c r="H31" i="87"/>
  <c r="I31" i="87" s="1"/>
  <c r="J31" i="87" s="1"/>
  <c r="H35" i="87"/>
  <c r="I35" i="87" s="1"/>
  <c r="J35" i="87" s="1"/>
  <c r="H40" i="87"/>
  <c r="I40" i="87" s="1"/>
  <c r="J40" i="87" s="1"/>
  <c r="H44" i="87"/>
  <c r="I44" i="87" s="1"/>
  <c r="J44" i="87" s="1"/>
  <c r="H49" i="87"/>
  <c r="I49" i="87" s="1"/>
  <c r="J49" i="87" s="1"/>
  <c r="H5" i="88"/>
  <c r="I5" i="88" s="1"/>
  <c r="J5" i="88" s="1"/>
  <c r="R68" i="88"/>
  <c r="R65" i="88"/>
  <c r="R62" i="88"/>
  <c r="R59" i="88"/>
  <c r="R56" i="88"/>
  <c r="R53" i="88"/>
  <c r="R50" i="88"/>
  <c r="R47" i="88"/>
  <c r="R44" i="88"/>
  <c r="R41" i="88"/>
  <c r="R38" i="88"/>
  <c r="R35" i="88"/>
  <c r="R32" i="88"/>
  <c r="R29" i="88"/>
  <c r="R26" i="88"/>
  <c r="R23" i="88"/>
  <c r="R20" i="88"/>
  <c r="R17" i="88"/>
  <c r="R14" i="88"/>
  <c r="R10" i="88"/>
  <c r="R4" i="88"/>
  <c r="R69" i="88"/>
  <c r="R67" i="88"/>
  <c r="R60" i="88"/>
  <c r="R58" i="88"/>
  <c r="R51" i="88"/>
  <c r="R11" i="88"/>
  <c r="R5" i="88"/>
  <c r="R48" i="88"/>
  <c r="R45" i="88"/>
  <c r="R42" i="88"/>
  <c r="R39" i="88"/>
  <c r="R36" i="88"/>
  <c r="R33" i="88"/>
  <c r="R30" i="88"/>
  <c r="R27" i="88"/>
  <c r="R24" i="88"/>
  <c r="R21" i="88"/>
  <c r="R18" i="88"/>
  <c r="R15" i="88"/>
  <c r="R12" i="88"/>
  <c r="R6" i="88"/>
  <c r="R63" i="88"/>
  <c r="R61" i="88"/>
  <c r="R54" i="88"/>
  <c r="R52" i="88"/>
  <c r="R3" i="88"/>
  <c r="R66" i="88"/>
  <c r="R64" i="88"/>
  <c r="R57" i="88"/>
  <c r="R55" i="88"/>
  <c r="R9" i="88"/>
  <c r="H11" i="88"/>
  <c r="I11" i="88" s="1"/>
  <c r="J11" i="88" s="1"/>
  <c r="AE3" i="88"/>
  <c r="P3" i="88"/>
  <c r="AF3" i="88" s="1"/>
  <c r="AO3" i="88" s="1"/>
  <c r="H18" i="88"/>
  <c r="I18" i="88" s="1"/>
  <c r="J18" i="88" s="1"/>
  <c r="H22" i="88"/>
  <c r="I22" i="88" s="1"/>
  <c r="J22" i="88" s="1"/>
  <c r="R25" i="88"/>
  <c r="H36" i="88"/>
  <c r="I36" i="88" s="1"/>
  <c r="J36" i="88" s="1"/>
  <c r="H40" i="88"/>
  <c r="I40" i="88" s="1"/>
  <c r="J40" i="88" s="1"/>
  <c r="R43" i="88"/>
  <c r="H30" i="89"/>
  <c r="I30" i="89" s="1"/>
  <c r="J30" i="89" s="1"/>
  <c r="H66" i="89"/>
  <c r="I66" i="89" s="1"/>
  <c r="J66" i="89" s="1"/>
  <c r="AH3" i="85"/>
  <c r="AQ3" i="85" s="1"/>
  <c r="V8" i="85"/>
  <c r="V13" i="85"/>
  <c r="V16" i="85"/>
  <c r="V19" i="85"/>
  <c r="V22" i="85"/>
  <c r="V25" i="85"/>
  <c r="V28" i="85"/>
  <c r="V31" i="85"/>
  <c r="V34" i="85"/>
  <c r="V37" i="85"/>
  <c r="V40" i="85"/>
  <c r="V43" i="85"/>
  <c r="V46" i="85"/>
  <c r="V49" i="85"/>
  <c r="V52" i="85"/>
  <c r="V55" i="85"/>
  <c r="V58" i="85"/>
  <c r="V61" i="85"/>
  <c r="V64" i="85"/>
  <c r="V67" i="85"/>
  <c r="V70" i="85"/>
  <c r="V73" i="85"/>
  <c r="V76" i="85"/>
  <c r="V79" i="85"/>
  <c r="V82" i="85"/>
  <c r="V85" i="85"/>
  <c r="V88" i="85"/>
  <c r="V91" i="85"/>
  <c r="V94" i="85"/>
  <c r="M4" i="86"/>
  <c r="U4" i="86" s="1"/>
  <c r="X4" i="86" s="1"/>
  <c r="M10" i="86"/>
  <c r="U10" i="86" s="1"/>
  <c r="M16" i="86"/>
  <c r="U16" i="86" s="1"/>
  <c r="M22" i="86"/>
  <c r="U22" i="86" s="1"/>
  <c r="M28" i="86"/>
  <c r="U28" i="86" s="1"/>
  <c r="M34" i="86"/>
  <c r="U34" i="86" s="1"/>
  <c r="M40" i="86"/>
  <c r="U40" i="86" s="1"/>
  <c r="M46" i="86"/>
  <c r="U46" i="86" s="1"/>
  <c r="M52" i="86"/>
  <c r="U52" i="86" s="1"/>
  <c r="M58" i="86"/>
  <c r="U58" i="86" s="1"/>
  <c r="M64" i="86"/>
  <c r="U64" i="86" s="1"/>
  <c r="M70" i="86"/>
  <c r="U70" i="86" s="1"/>
  <c r="M76" i="86"/>
  <c r="U76" i="86" s="1"/>
  <c r="M82" i="86"/>
  <c r="U82" i="86" s="1"/>
  <c r="R6" i="86"/>
  <c r="V88" i="86"/>
  <c r="V85" i="86"/>
  <c r="V82" i="86"/>
  <c r="V79" i="86"/>
  <c r="V76" i="86"/>
  <c r="V73" i="86"/>
  <c r="V70" i="86"/>
  <c r="R12" i="86"/>
  <c r="R15" i="86"/>
  <c r="R18" i="86"/>
  <c r="R21" i="86"/>
  <c r="R24" i="86"/>
  <c r="R27" i="86"/>
  <c r="R30" i="86"/>
  <c r="R33" i="86"/>
  <c r="R36" i="86"/>
  <c r="R39" i="86"/>
  <c r="R40" i="86"/>
  <c r="H41" i="86"/>
  <c r="I41" i="86" s="1"/>
  <c r="J41" i="86" s="1"/>
  <c r="V42" i="86"/>
  <c r="R44" i="86"/>
  <c r="V46" i="86"/>
  <c r="R49" i="86"/>
  <c r="H50" i="86"/>
  <c r="I50" i="86" s="1"/>
  <c r="J50" i="86" s="1"/>
  <c r="V51" i="86"/>
  <c r="R53" i="86"/>
  <c r="V55" i="86"/>
  <c r="R58" i="86"/>
  <c r="H59" i="86"/>
  <c r="I59" i="86" s="1"/>
  <c r="J59" i="86" s="1"/>
  <c r="V60" i="86"/>
  <c r="R62" i="86"/>
  <c r="V64" i="86"/>
  <c r="R67" i="86"/>
  <c r="H68" i="86"/>
  <c r="I68" i="86" s="1"/>
  <c r="J68" i="86" s="1"/>
  <c r="V69" i="86"/>
  <c r="R74" i="86"/>
  <c r="V78" i="86"/>
  <c r="R83" i="86"/>
  <c r="V87" i="86"/>
  <c r="M10" i="87"/>
  <c r="U10" i="87" s="1"/>
  <c r="M20" i="87"/>
  <c r="U20" i="87" s="1"/>
  <c r="M28" i="87"/>
  <c r="U28" i="87" s="1"/>
  <c r="M38" i="87"/>
  <c r="U38" i="87" s="1"/>
  <c r="M46" i="87"/>
  <c r="U46" i="87" s="1"/>
  <c r="M56" i="87"/>
  <c r="U56" i="87" s="1"/>
  <c r="M64" i="87"/>
  <c r="U64" i="87" s="1"/>
  <c r="M74" i="87"/>
  <c r="U74" i="87" s="1"/>
  <c r="R7" i="87"/>
  <c r="H10" i="87"/>
  <c r="I10" i="87" s="1"/>
  <c r="J10" i="87" s="1"/>
  <c r="H17" i="87"/>
  <c r="I17" i="87" s="1"/>
  <c r="J17" i="87" s="1"/>
  <c r="R26" i="87"/>
  <c r="R35" i="87"/>
  <c r="R44" i="87"/>
  <c r="H50" i="87"/>
  <c r="I50" i="87" s="1"/>
  <c r="J50" i="87" s="1"/>
  <c r="H53" i="87"/>
  <c r="I53" i="87" s="1"/>
  <c r="J53" i="87" s="1"/>
  <c r="H56" i="87"/>
  <c r="I56" i="87" s="1"/>
  <c r="J56" i="87" s="1"/>
  <c r="H59" i="87"/>
  <c r="I59" i="87" s="1"/>
  <c r="J59" i="87" s="1"/>
  <c r="H62" i="87"/>
  <c r="I62" i="87" s="1"/>
  <c r="J62" i="87" s="1"/>
  <c r="H65" i="87"/>
  <c r="I65" i="87" s="1"/>
  <c r="J65" i="87" s="1"/>
  <c r="H68" i="87"/>
  <c r="I68" i="87" s="1"/>
  <c r="J68" i="87" s="1"/>
  <c r="H71" i="87"/>
  <c r="I71" i="87" s="1"/>
  <c r="J71" i="87" s="1"/>
  <c r="H74" i="87"/>
  <c r="I74" i="87" s="1"/>
  <c r="J74" i="87" s="1"/>
  <c r="H77" i="87"/>
  <c r="I77" i="87" s="1"/>
  <c r="J77" i="87" s="1"/>
  <c r="H15" i="88"/>
  <c r="I15" i="88" s="1"/>
  <c r="J15" i="88" s="1"/>
  <c r="H19" i="88"/>
  <c r="I19" i="88" s="1"/>
  <c r="J19" i="88" s="1"/>
  <c r="R22" i="88"/>
  <c r="H33" i="88"/>
  <c r="I33" i="88" s="1"/>
  <c r="J33" i="88" s="1"/>
  <c r="H37" i="88"/>
  <c r="I37" i="88" s="1"/>
  <c r="J37" i="88" s="1"/>
  <c r="R40" i="88"/>
  <c r="H39" i="89"/>
  <c r="I39" i="89" s="1"/>
  <c r="J39" i="89" s="1"/>
  <c r="H75" i="89"/>
  <c r="I75" i="89" s="1"/>
  <c r="J75" i="89" s="1"/>
  <c r="V49" i="87"/>
  <c r="V52" i="87"/>
  <c r="V55" i="87"/>
  <c r="V58" i="87"/>
  <c r="V61" i="87"/>
  <c r="V64" i="87"/>
  <c r="V67" i="87"/>
  <c r="V70" i="87"/>
  <c r="V73" i="87"/>
  <c r="V76" i="87"/>
  <c r="M5" i="88"/>
  <c r="U5" i="88" s="1"/>
  <c r="M11" i="88"/>
  <c r="U11" i="88" s="1"/>
  <c r="M17" i="88"/>
  <c r="U17" i="88" s="1"/>
  <c r="M23" i="88"/>
  <c r="U23" i="88" s="1"/>
  <c r="M29" i="88"/>
  <c r="U29" i="88" s="1"/>
  <c r="M35" i="88"/>
  <c r="U35" i="88" s="1"/>
  <c r="M41" i="88"/>
  <c r="U41" i="88" s="1"/>
  <c r="M47" i="88"/>
  <c r="U47" i="88" s="1"/>
  <c r="M53" i="88"/>
  <c r="U53" i="88" s="1"/>
  <c r="M59" i="88"/>
  <c r="U59" i="88" s="1"/>
  <c r="M65" i="88"/>
  <c r="U65" i="88" s="1"/>
  <c r="V6" i="88"/>
  <c r="V12" i="88"/>
  <c r="V15" i="88"/>
  <c r="V18" i="88"/>
  <c r="V21" i="88"/>
  <c r="V24" i="88"/>
  <c r="V27" i="88"/>
  <c r="V30" i="88"/>
  <c r="V33" i="88"/>
  <c r="V36" i="88"/>
  <c r="V39" i="88"/>
  <c r="V42" i="88"/>
  <c r="V45" i="88"/>
  <c r="H51" i="88"/>
  <c r="I51" i="88" s="1"/>
  <c r="J51" i="88" s="1"/>
  <c r="H60" i="88"/>
  <c r="I60" i="88" s="1"/>
  <c r="J60" i="88" s="1"/>
  <c r="H69" i="88"/>
  <c r="I69" i="88" s="1"/>
  <c r="J69" i="88" s="1"/>
  <c r="H10" i="89"/>
  <c r="I10" i="89" s="1"/>
  <c r="J10" i="89" s="1"/>
  <c r="V17" i="89"/>
  <c r="H20" i="89"/>
  <c r="I20" i="89" s="1"/>
  <c r="J20" i="89" s="1"/>
  <c r="V26" i="89"/>
  <c r="H29" i="89"/>
  <c r="I29" i="89" s="1"/>
  <c r="J29" i="89" s="1"/>
  <c r="V35" i="89"/>
  <c r="H38" i="89"/>
  <c r="I38" i="89" s="1"/>
  <c r="J38" i="89" s="1"/>
  <c r="V44" i="89"/>
  <c r="H47" i="89"/>
  <c r="I47" i="89" s="1"/>
  <c r="J47" i="89" s="1"/>
  <c r="V53" i="89"/>
  <c r="H56" i="89"/>
  <c r="I56" i="89" s="1"/>
  <c r="J56" i="89" s="1"/>
  <c r="V62" i="89"/>
  <c r="H65" i="89"/>
  <c r="I65" i="89" s="1"/>
  <c r="J65" i="89" s="1"/>
  <c r="V71" i="89"/>
  <c r="H74" i="89"/>
  <c r="I74" i="89" s="1"/>
  <c r="J74" i="89" s="1"/>
  <c r="V80" i="89"/>
  <c r="H57" i="88"/>
  <c r="I57" i="88" s="1"/>
  <c r="J57" i="88" s="1"/>
  <c r="H66" i="88"/>
  <c r="I66" i="88" s="1"/>
  <c r="J66" i="88" s="1"/>
  <c r="H12" i="89"/>
  <c r="I12" i="89" s="1"/>
  <c r="J12" i="89" s="1"/>
  <c r="H17" i="89"/>
  <c r="I17" i="89" s="1"/>
  <c r="J17" i="89" s="1"/>
  <c r="H26" i="89"/>
  <c r="I26" i="89" s="1"/>
  <c r="J26" i="89" s="1"/>
  <c r="H35" i="89"/>
  <c r="I35" i="89" s="1"/>
  <c r="J35" i="89" s="1"/>
  <c r="H44" i="89"/>
  <c r="I44" i="89" s="1"/>
  <c r="J44" i="89" s="1"/>
  <c r="H53" i="89"/>
  <c r="I53" i="89" s="1"/>
  <c r="J53" i="89" s="1"/>
  <c r="H62" i="89"/>
  <c r="I62" i="89" s="1"/>
  <c r="J62" i="89" s="1"/>
  <c r="H71" i="89"/>
  <c r="I71" i="89" s="1"/>
  <c r="J71" i="89" s="1"/>
  <c r="H80" i="89"/>
  <c r="I80" i="89" s="1"/>
  <c r="J80" i="89" s="1"/>
  <c r="H10" i="90"/>
  <c r="I10" i="90" s="1"/>
  <c r="J10" i="90" s="1"/>
  <c r="M8" i="88"/>
  <c r="U8" i="88" s="1"/>
  <c r="M14" i="88"/>
  <c r="U14" i="88" s="1"/>
  <c r="M20" i="88"/>
  <c r="U20" i="88" s="1"/>
  <c r="M26" i="88"/>
  <c r="U26" i="88" s="1"/>
  <c r="M32" i="88"/>
  <c r="U32" i="88" s="1"/>
  <c r="M38" i="88"/>
  <c r="U38" i="88" s="1"/>
  <c r="M44" i="88"/>
  <c r="U44" i="88" s="1"/>
  <c r="M50" i="88"/>
  <c r="U50" i="88" s="1"/>
  <c r="M56" i="88"/>
  <c r="U56" i="88" s="1"/>
  <c r="M62" i="88"/>
  <c r="U62" i="88" s="1"/>
  <c r="M68" i="88"/>
  <c r="U68" i="88" s="1"/>
  <c r="V67" i="88"/>
  <c r="V64" i="88"/>
  <c r="V61" i="88"/>
  <c r="V58" i="88"/>
  <c r="V55" i="88"/>
  <c r="V52" i="88"/>
  <c r="V54" i="88"/>
  <c r="H55" i="88"/>
  <c r="I55" i="88" s="1"/>
  <c r="J55" i="88" s="1"/>
  <c r="V56" i="88"/>
  <c r="V63" i="88"/>
  <c r="H64" i="88"/>
  <c r="I64" i="88" s="1"/>
  <c r="J64" i="88" s="1"/>
  <c r="V65" i="88"/>
  <c r="H18" i="89"/>
  <c r="I18" i="89" s="1"/>
  <c r="J18" i="89" s="1"/>
  <c r="H27" i="89"/>
  <c r="I27" i="89" s="1"/>
  <c r="J27" i="89" s="1"/>
  <c r="H36" i="89"/>
  <c r="I36" i="89" s="1"/>
  <c r="J36" i="89" s="1"/>
  <c r="H45" i="89"/>
  <c r="I45" i="89" s="1"/>
  <c r="J45" i="89" s="1"/>
  <c r="H54" i="89"/>
  <c r="I54" i="89" s="1"/>
  <c r="J54" i="89" s="1"/>
  <c r="H63" i="89"/>
  <c r="I63" i="89" s="1"/>
  <c r="J63" i="89" s="1"/>
  <c r="H72" i="89"/>
  <c r="I72" i="89" s="1"/>
  <c r="J72" i="89" s="1"/>
  <c r="H81" i="89"/>
  <c r="I81" i="89" s="1"/>
  <c r="J81" i="89" s="1"/>
  <c r="H92" i="89"/>
  <c r="I92" i="89" s="1"/>
  <c r="J92" i="89" s="1"/>
  <c r="V68" i="92"/>
  <c r="V65" i="92"/>
  <c r="V62" i="92"/>
  <c r="V59" i="92"/>
  <c r="V56" i="92"/>
  <c r="V53" i="92"/>
  <c r="V50" i="92"/>
  <c r="V47" i="92"/>
  <c r="V44" i="92"/>
  <c r="V41" i="92"/>
  <c r="V38" i="92"/>
  <c r="V35" i="92"/>
  <c r="V32" i="92"/>
  <c r="V29" i="92"/>
  <c r="V26" i="92"/>
  <c r="V23" i="92"/>
  <c r="V20" i="92"/>
  <c r="V17" i="92"/>
  <c r="V14" i="92"/>
  <c r="V10" i="92"/>
  <c r="V69" i="92"/>
  <c r="V66" i="92"/>
  <c r="V63" i="92"/>
  <c r="V60" i="92"/>
  <c r="V57" i="92"/>
  <c r="V54" i="92"/>
  <c r="V51" i="92"/>
  <c r="V48" i="92"/>
  <c r="V45" i="92"/>
  <c r="V42" i="92"/>
  <c r="V39" i="92"/>
  <c r="V36" i="92"/>
  <c r="V33" i="92"/>
  <c r="V30" i="92"/>
  <c r="V27" i="92"/>
  <c r="V24" i="92"/>
  <c r="V21" i="92"/>
  <c r="V18" i="92"/>
  <c r="V15" i="92"/>
  <c r="V12" i="92"/>
  <c r="V61" i="92"/>
  <c r="V52" i="92"/>
  <c r="V43" i="92"/>
  <c r="V34" i="92"/>
  <c r="V25" i="92"/>
  <c r="V16" i="92"/>
  <c r="V6" i="92"/>
  <c r="V67" i="92"/>
  <c r="V58" i="92"/>
  <c r="V49" i="92"/>
  <c r="V40" i="92"/>
  <c r="V31" i="92"/>
  <c r="V22" i="92"/>
  <c r="V46" i="92"/>
  <c r="V11" i="92"/>
  <c r="V9" i="92"/>
  <c r="V4" i="92"/>
  <c r="Y4" i="92" s="1"/>
  <c r="V55" i="92"/>
  <c r="V28" i="92"/>
  <c r="V5" i="92"/>
  <c r="V37" i="92"/>
  <c r="V13" i="92"/>
  <c r="V8" i="92"/>
  <c r="V64" i="92"/>
  <c r="V7" i="92"/>
  <c r="V19" i="92"/>
  <c r="M9" i="88"/>
  <c r="U9" i="88" s="1"/>
  <c r="M15" i="88"/>
  <c r="U15" i="88" s="1"/>
  <c r="M21" i="88"/>
  <c r="U21" i="88" s="1"/>
  <c r="M27" i="88"/>
  <c r="U27" i="88" s="1"/>
  <c r="M33" i="88"/>
  <c r="U33" i="88" s="1"/>
  <c r="M39" i="88"/>
  <c r="U39" i="88" s="1"/>
  <c r="M45" i="88"/>
  <c r="U45" i="88" s="1"/>
  <c r="M51" i="88"/>
  <c r="U51" i="88" s="1"/>
  <c r="M57" i="88"/>
  <c r="U57" i="88" s="1"/>
  <c r="M63" i="88"/>
  <c r="U63" i="88" s="1"/>
  <c r="M69" i="88"/>
  <c r="U69" i="88" s="1"/>
  <c r="V7" i="88"/>
  <c r="V8" i="88"/>
  <c r="V13" i="88"/>
  <c r="V16" i="88"/>
  <c r="V19" i="88"/>
  <c r="V22" i="88"/>
  <c r="V25" i="88"/>
  <c r="V28" i="88"/>
  <c r="V31" i="88"/>
  <c r="V34" i="88"/>
  <c r="V37" i="88"/>
  <c r="V40" i="88"/>
  <c r="V43" i="88"/>
  <c r="V46" i="88"/>
  <c r="V49" i="88"/>
  <c r="H54" i="88"/>
  <c r="I54" i="88" s="1"/>
  <c r="J54" i="88" s="1"/>
  <c r="H63" i="88"/>
  <c r="I63" i="88" s="1"/>
  <c r="J63" i="88" s="1"/>
  <c r="H5" i="89"/>
  <c r="I5" i="89" s="1"/>
  <c r="J5" i="89" s="1"/>
  <c r="V97" i="89"/>
  <c r="V94" i="89"/>
  <c r="V91" i="89"/>
  <c r="V88" i="89"/>
  <c r="V98" i="89"/>
  <c r="V95" i="89"/>
  <c r="V84" i="89"/>
  <c r="V90" i="89"/>
  <c r="V96" i="89"/>
  <c r="V81" i="89"/>
  <c r="V78" i="89"/>
  <c r="V75" i="89"/>
  <c r="V72" i="89"/>
  <c r="V69" i="89"/>
  <c r="V66" i="89"/>
  <c r="V63" i="89"/>
  <c r="V60" i="89"/>
  <c r="V57" i="89"/>
  <c r="V54" i="89"/>
  <c r="V51" i="89"/>
  <c r="V48" i="89"/>
  <c r="V45" i="89"/>
  <c r="V42" i="89"/>
  <c r="V39" i="89"/>
  <c r="V36" i="89"/>
  <c r="V33" i="89"/>
  <c r="V30" i="89"/>
  <c r="V27" i="89"/>
  <c r="V24" i="89"/>
  <c r="V21" i="89"/>
  <c r="V18" i="89"/>
  <c r="V15" i="89"/>
  <c r="V12" i="89"/>
  <c r="V6" i="89"/>
  <c r="V87" i="89"/>
  <c r="V86" i="89"/>
  <c r="V89" i="89"/>
  <c r="V82" i="89"/>
  <c r="V79" i="89"/>
  <c r="V76" i="89"/>
  <c r="V73" i="89"/>
  <c r="V70" i="89"/>
  <c r="V67" i="89"/>
  <c r="V64" i="89"/>
  <c r="V61" i="89"/>
  <c r="V58" i="89"/>
  <c r="V55" i="89"/>
  <c r="V52" i="89"/>
  <c r="V49" i="89"/>
  <c r="V46" i="89"/>
  <c r="V43" i="89"/>
  <c r="V40" i="89"/>
  <c r="V37" i="89"/>
  <c r="V34" i="89"/>
  <c r="V31" i="89"/>
  <c r="V28" i="89"/>
  <c r="V25" i="89"/>
  <c r="V22" i="89"/>
  <c r="V19" i="89"/>
  <c r="V16" i="89"/>
  <c r="V13" i="89"/>
  <c r="V8" i="89"/>
  <c r="V7" i="89"/>
  <c r="V93" i="89"/>
  <c r="V85" i="89"/>
  <c r="V11" i="89"/>
  <c r="V10" i="89"/>
  <c r="H14" i="89"/>
  <c r="I14" i="89" s="1"/>
  <c r="J14" i="89" s="1"/>
  <c r="V20" i="89"/>
  <c r="H23" i="89"/>
  <c r="I23" i="89" s="1"/>
  <c r="J23" i="89" s="1"/>
  <c r="V29" i="89"/>
  <c r="H32" i="89"/>
  <c r="I32" i="89" s="1"/>
  <c r="J32" i="89" s="1"/>
  <c r="V38" i="89"/>
  <c r="H41" i="89"/>
  <c r="I41" i="89" s="1"/>
  <c r="J41" i="89" s="1"/>
  <c r="V47" i="89"/>
  <c r="H50" i="89"/>
  <c r="I50" i="89" s="1"/>
  <c r="J50" i="89" s="1"/>
  <c r="V56" i="89"/>
  <c r="H59" i="89"/>
  <c r="I59" i="89" s="1"/>
  <c r="J59" i="89" s="1"/>
  <c r="V65" i="89"/>
  <c r="H68" i="89"/>
  <c r="I68" i="89" s="1"/>
  <c r="J68" i="89" s="1"/>
  <c r="V74" i="89"/>
  <c r="H77" i="89"/>
  <c r="I77" i="89" s="1"/>
  <c r="J77" i="89" s="1"/>
  <c r="H83" i="89"/>
  <c r="I83" i="89" s="1"/>
  <c r="J83" i="89" s="1"/>
  <c r="M4" i="88"/>
  <c r="U4" i="88" s="1"/>
  <c r="X4" i="88" s="1"/>
  <c r="AH4" i="88" s="1"/>
  <c r="M10" i="88"/>
  <c r="U10" i="88" s="1"/>
  <c r="M16" i="88"/>
  <c r="U16" i="88" s="1"/>
  <c r="M22" i="88"/>
  <c r="U22" i="88" s="1"/>
  <c r="M28" i="88"/>
  <c r="U28" i="88" s="1"/>
  <c r="M34" i="88"/>
  <c r="U34" i="88" s="1"/>
  <c r="M40" i="88"/>
  <c r="U40" i="88" s="1"/>
  <c r="M46" i="88"/>
  <c r="U46" i="88" s="1"/>
  <c r="M52" i="88"/>
  <c r="U52" i="88" s="1"/>
  <c r="M58" i="88"/>
  <c r="U58" i="88" s="1"/>
  <c r="V51" i="88"/>
  <c r="H52" i="88"/>
  <c r="I52" i="88" s="1"/>
  <c r="J52" i="88" s="1"/>
  <c r="V53" i="88"/>
  <c r="V60" i="88"/>
  <c r="H61" i="88"/>
  <c r="I61" i="88" s="1"/>
  <c r="J61" i="88" s="1"/>
  <c r="V62" i="88"/>
  <c r="V69" i="88"/>
  <c r="P3" i="89"/>
  <c r="AF3" i="89" s="1"/>
  <c r="AO3" i="89" s="1"/>
  <c r="H6" i="89"/>
  <c r="I6" i="89" s="1"/>
  <c r="J6" i="89" s="1"/>
  <c r="H15" i="89"/>
  <c r="I15" i="89" s="1"/>
  <c r="J15" i="89" s="1"/>
  <c r="H24" i="89"/>
  <c r="I24" i="89" s="1"/>
  <c r="J24" i="89" s="1"/>
  <c r="H33" i="89"/>
  <c r="I33" i="89" s="1"/>
  <c r="J33" i="89" s="1"/>
  <c r="H42" i="89"/>
  <c r="I42" i="89" s="1"/>
  <c r="J42" i="89" s="1"/>
  <c r="H51" i="89"/>
  <c r="I51" i="89" s="1"/>
  <c r="J51" i="89" s="1"/>
  <c r="H60" i="89"/>
  <c r="I60" i="89" s="1"/>
  <c r="J60" i="89" s="1"/>
  <c r="H69" i="89"/>
  <c r="I69" i="89" s="1"/>
  <c r="J69" i="89" s="1"/>
  <c r="H78" i="89"/>
  <c r="I78" i="89" s="1"/>
  <c r="J78" i="89" s="1"/>
  <c r="H97" i="89"/>
  <c r="I97" i="89" s="1"/>
  <c r="J97" i="89" s="1"/>
  <c r="P3" i="91"/>
  <c r="AF3" i="91" s="1"/>
  <c r="AO3" i="91" s="1"/>
  <c r="AE3" i="91"/>
  <c r="M4" i="89"/>
  <c r="U4" i="89" s="1"/>
  <c r="X4" i="89" s="1"/>
  <c r="M10" i="89"/>
  <c r="U10" i="89" s="1"/>
  <c r="M16" i="89"/>
  <c r="U16" i="89" s="1"/>
  <c r="M22" i="89"/>
  <c r="U22" i="89" s="1"/>
  <c r="M28" i="89"/>
  <c r="U28" i="89" s="1"/>
  <c r="M34" i="89"/>
  <c r="U34" i="89" s="1"/>
  <c r="M40" i="89"/>
  <c r="U40" i="89" s="1"/>
  <c r="M46" i="89"/>
  <c r="U46" i="89" s="1"/>
  <c r="M52" i="89"/>
  <c r="U52" i="89" s="1"/>
  <c r="M58" i="89"/>
  <c r="U58" i="89" s="1"/>
  <c r="M64" i="89"/>
  <c r="U64" i="89" s="1"/>
  <c r="M70" i="89"/>
  <c r="U70" i="89" s="1"/>
  <c r="M76" i="89"/>
  <c r="U76" i="89" s="1"/>
  <c r="M82" i="89"/>
  <c r="U82" i="89" s="1"/>
  <c r="M88" i="89"/>
  <c r="U88" i="89" s="1"/>
  <c r="M94" i="89"/>
  <c r="U94" i="89" s="1"/>
  <c r="H95" i="89"/>
  <c r="I95" i="89" s="1"/>
  <c r="J95" i="89" s="1"/>
  <c r="M11" i="90"/>
  <c r="U11" i="90" s="1"/>
  <c r="M29" i="90"/>
  <c r="U29" i="90" s="1"/>
  <c r="M47" i="90"/>
  <c r="U47" i="90" s="1"/>
  <c r="M65" i="90"/>
  <c r="U65" i="90" s="1"/>
  <c r="M83" i="90"/>
  <c r="U83" i="90" s="1"/>
  <c r="H28" i="92"/>
  <c r="I28" i="92" s="1"/>
  <c r="J28" i="92" s="1"/>
  <c r="H86" i="89"/>
  <c r="I86" i="89" s="1"/>
  <c r="J86" i="89" s="1"/>
  <c r="M19" i="90"/>
  <c r="U19" i="90" s="1"/>
  <c r="M37" i="90"/>
  <c r="U37" i="90" s="1"/>
  <c r="M55" i="90"/>
  <c r="U55" i="90" s="1"/>
  <c r="H5" i="90"/>
  <c r="I5" i="90" s="1"/>
  <c r="J5" i="90" s="1"/>
  <c r="M88" i="90"/>
  <c r="U88" i="90" s="1"/>
  <c r="M82" i="90"/>
  <c r="U82" i="90" s="1"/>
  <c r="M76" i="90"/>
  <c r="U76" i="90" s="1"/>
  <c r="M70" i="90"/>
  <c r="U70" i="90" s="1"/>
  <c r="M64" i="90"/>
  <c r="U64" i="90" s="1"/>
  <c r="M58" i="90"/>
  <c r="U58" i="90" s="1"/>
  <c r="M52" i="90"/>
  <c r="U52" i="90" s="1"/>
  <c r="M46" i="90"/>
  <c r="U46" i="90" s="1"/>
  <c r="M40" i="90"/>
  <c r="U40" i="90" s="1"/>
  <c r="M34" i="90"/>
  <c r="U34" i="90" s="1"/>
  <c r="M28" i="90"/>
  <c r="U28" i="90" s="1"/>
  <c r="M22" i="90"/>
  <c r="U22" i="90" s="1"/>
  <c r="M16" i="90"/>
  <c r="U16" i="90" s="1"/>
  <c r="M10" i="90"/>
  <c r="U10" i="90" s="1"/>
  <c r="M4" i="90"/>
  <c r="U4" i="90" s="1"/>
  <c r="X4" i="90" s="1"/>
  <c r="M86" i="90"/>
  <c r="U86" i="90" s="1"/>
  <c r="M80" i="90"/>
  <c r="U80" i="90" s="1"/>
  <c r="M74" i="90"/>
  <c r="U74" i="90" s="1"/>
  <c r="M68" i="90"/>
  <c r="U68" i="90" s="1"/>
  <c r="M62" i="90"/>
  <c r="U62" i="90" s="1"/>
  <c r="M56" i="90"/>
  <c r="U56" i="90" s="1"/>
  <c r="M50" i="90"/>
  <c r="U50" i="90" s="1"/>
  <c r="M44" i="90"/>
  <c r="U44" i="90" s="1"/>
  <c r="M38" i="90"/>
  <c r="U38" i="90" s="1"/>
  <c r="M32" i="90"/>
  <c r="U32" i="90" s="1"/>
  <c r="M26" i="90"/>
  <c r="U26" i="90" s="1"/>
  <c r="M20" i="90"/>
  <c r="U20" i="90" s="1"/>
  <c r="M14" i="90"/>
  <c r="U14" i="90" s="1"/>
  <c r="M8" i="90"/>
  <c r="U8" i="90" s="1"/>
  <c r="M81" i="90"/>
  <c r="U81" i="90" s="1"/>
  <c r="M72" i="90"/>
  <c r="U72" i="90" s="1"/>
  <c r="M63" i="90"/>
  <c r="U63" i="90" s="1"/>
  <c r="M54" i="90"/>
  <c r="U54" i="90" s="1"/>
  <c r="M45" i="90"/>
  <c r="U45" i="90" s="1"/>
  <c r="M36" i="90"/>
  <c r="U36" i="90" s="1"/>
  <c r="M27" i="90"/>
  <c r="U27" i="90" s="1"/>
  <c r="M18" i="90"/>
  <c r="U18" i="90" s="1"/>
  <c r="M9" i="90"/>
  <c r="U9" i="90" s="1"/>
  <c r="M89" i="90"/>
  <c r="U89" i="90" s="1"/>
  <c r="M79" i="90"/>
  <c r="U79" i="90" s="1"/>
  <c r="M71" i="90"/>
  <c r="U71" i="90" s="1"/>
  <c r="M61" i="90"/>
  <c r="U61" i="90" s="1"/>
  <c r="M53" i="90"/>
  <c r="U53" i="90" s="1"/>
  <c r="M43" i="90"/>
  <c r="U43" i="90" s="1"/>
  <c r="M35" i="90"/>
  <c r="U35" i="90" s="1"/>
  <c r="M25" i="90"/>
  <c r="U25" i="90" s="1"/>
  <c r="M17" i="90"/>
  <c r="U17" i="90" s="1"/>
  <c r="M7" i="90"/>
  <c r="U7" i="90" s="1"/>
  <c r="M87" i="90"/>
  <c r="U87" i="90" s="1"/>
  <c r="M78" i="90"/>
  <c r="U78" i="90" s="1"/>
  <c r="M69" i="90"/>
  <c r="U69" i="90" s="1"/>
  <c r="M60" i="90"/>
  <c r="U60" i="90" s="1"/>
  <c r="M51" i="90"/>
  <c r="U51" i="90" s="1"/>
  <c r="M42" i="90"/>
  <c r="U42" i="90" s="1"/>
  <c r="M33" i="90"/>
  <c r="U33" i="90" s="1"/>
  <c r="M24" i="90"/>
  <c r="U24" i="90" s="1"/>
  <c r="M15" i="90"/>
  <c r="U15" i="90" s="1"/>
  <c r="M6" i="90"/>
  <c r="U6" i="90" s="1"/>
  <c r="M21" i="90"/>
  <c r="U21" i="90" s="1"/>
  <c r="M39" i="90"/>
  <c r="U39" i="90" s="1"/>
  <c r="M57" i="90"/>
  <c r="U57" i="90" s="1"/>
  <c r="M75" i="90"/>
  <c r="U75" i="90" s="1"/>
  <c r="M9" i="89"/>
  <c r="U9" i="89" s="1"/>
  <c r="M15" i="89"/>
  <c r="U15" i="89" s="1"/>
  <c r="M21" i="89"/>
  <c r="U21" i="89" s="1"/>
  <c r="M27" i="89"/>
  <c r="U27" i="89" s="1"/>
  <c r="M33" i="89"/>
  <c r="U33" i="89" s="1"/>
  <c r="M39" i="89"/>
  <c r="U39" i="89" s="1"/>
  <c r="M45" i="89"/>
  <c r="U45" i="89" s="1"/>
  <c r="M51" i="89"/>
  <c r="U51" i="89" s="1"/>
  <c r="M57" i="89"/>
  <c r="U57" i="89" s="1"/>
  <c r="M63" i="89"/>
  <c r="U63" i="89" s="1"/>
  <c r="M69" i="89"/>
  <c r="U69" i="89" s="1"/>
  <c r="M75" i="89"/>
  <c r="U75" i="89" s="1"/>
  <c r="M81" i="89"/>
  <c r="U81" i="89" s="1"/>
  <c r="M87" i="89"/>
  <c r="U87" i="89" s="1"/>
  <c r="H85" i="89"/>
  <c r="I85" i="89" s="1"/>
  <c r="J85" i="89" s="1"/>
  <c r="H87" i="89"/>
  <c r="I87" i="89" s="1"/>
  <c r="J87" i="89" s="1"/>
  <c r="M5" i="90"/>
  <c r="U5" i="90" s="1"/>
  <c r="M23" i="90"/>
  <c r="U23" i="90" s="1"/>
  <c r="M41" i="90"/>
  <c r="U41" i="90" s="1"/>
  <c r="M59" i="90"/>
  <c r="U59" i="90" s="1"/>
  <c r="M77" i="90"/>
  <c r="U77" i="90" s="1"/>
  <c r="H11" i="90"/>
  <c r="I11" i="90" s="1"/>
  <c r="J11" i="90" s="1"/>
  <c r="H49" i="91"/>
  <c r="I49" i="91" s="1"/>
  <c r="J49" i="91" s="1"/>
  <c r="H76" i="91"/>
  <c r="I76" i="91" s="1"/>
  <c r="J76" i="91" s="1"/>
  <c r="H90" i="89"/>
  <c r="I90" i="89" s="1"/>
  <c r="J90" i="89" s="1"/>
  <c r="H96" i="89"/>
  <c r="I96" i="89" s="1"/>
  <c r="J96" i="89" s="1"/>
  <c r="R52" i="91"/>
  <c r="P3" i="92"/>
  <c r="AF3" i="92" s="1"/>
  <c r="AO3" i="92" s="1"/>
  <c r="AE3" i="92"/>
  <c r="H50" i="90"/>
  <c r="I50" i="90" s="1"/>
  <c r="J50" i="90" s="1"/>
  <c r="H54" i="90"/>
  <c r="I54" i="90" s="1"/>
  <c r="J54" i="90" s="1"/>
  <c r="H55" i="90"/>
  <c r="I55" i="90" s="1"/>
  <c r="J55" i="90" s="1"/>
  <c r="H59" i="90"/>
  <c r="I59" i="90" s="1"/>
  <c r="J59" i="90" s="1"/>
  <c r="H63" i="90"/>
  <c r="I63" i="90" s="1"/>
  <c r="J63" i="90" s="1"/>
  <c r="H64" i="90"/>
  <c r="I64" i="90" s="1"/>
  <c r="J64" i="90" s="1"/>
  <c r="H68" i="90"/>
  <c r="I68" i="90" s="1"/>
  <c r="J68" i="90" s="1"/>
  <c r="H72" i="90"/>
  <c r="I72" i="90" s="1"/>
  <c r="J72" i="90" s="1"/>
  <c r="H73" i="90"/>
  <c r="I73" i="90" s="1"/>
  <c r="J73" i="90" s="1"/>
  <c r="H81" i="90"/>
  <c r="I81" i="90" s="1"/>
  <c r="J81" i="90" s="1"/>
  <c r="H82" i="90"/>
  <c r="I82" i="90" s="1"/>
  <c r="J82" i="90" s="1"/>
  <c r="R78" i="91"/>
  <c r="R75" i="91"/>
  <c r="R72" i="91"/>
  <c r="R69" i="91"/>
  <c r="R66" i="91"/>
  <c r="R63" i="91"/>
  <c r="R60" i="91"/>
  <c r="R57" i="91"/>
  <c r="R54" i="91"/>
  <c r="R51" i="91"/>
  <c r="R48" i="91"/>
  <c r="R45" i="91"/>
  <c r="R42" i="91"/>
  <c r="R39" i="91"/>
  <c r="R36" i="91"/>
  <c r="R33" i="91"/>
  <c r="R30" i="91"/>
  <c r="R27" i="91"/>
  <c r="R24" i="91"/>
  <c r="R21" i="91"/>
  <c r="R18" i="91"/>
  <c r="R15" i="91"/>
  <c r="R74" i="91"/>
  <c r="R65" i="91"/>
  <c r="R56" i="91"/>
  <c r="R47" i="91"/>
  <c r="R38" i="91"/>
  <c r="R29" i="91"/>
  <c r="R20" i="91"/>
  <c r="R11" i="91"/>
  <c r="R5" i="91"/>
  <c r="R3" i="91"/>
  <c r="R76" i="91"/>
  <c r="R67" i="91"/>
  <c r="R58" i="91"/>
  <c r="R49" i="91"/>
  <c r="R40" i="91"/>
  <c r="R31" i="91"/>
  <c r="R22" i="91"/>
  <c r="R12" i="91"/>
  <c r="R6" i="91"/>
  <c r="R77" i="91"/>
  <c r="R68" i="91"/>
  <c r="R59" i="91"/>
  <c r="R50" i="91"/>
  <c r="R41" i="91"/>
  <c r="R32" i="91"/>
  <c r="R23" i="91"/>
  <c r="R14" i="91"/>
  <c r="R26" i="91"/>
  <c r="R25" i="91"/>
  <c r="R19" i="91"/>
  <c r="R10" i="91"/>
  <c r="R17" i="91"/>
  <c r="R16" i="91"/>
  <c r="R79" i="91"/>
  <c r="R73" i="91"/>
  <c r="R71" i="91"/>
  <c r="R70" i="91"/>
  <c r="R64" i="91"/>
  <c r="H20" i="91"/>
  <c r="I20" i="91" s="1"/>
  <c r="J20" i="91" s="1"/>
  <c r="H21" i="91"/>
  <c r="I21" i="91" s="1"/>
  <c r="J21" i="91" s="1"/>
  <c r="R44" i="91"/>
  <c r="R61" i="91"/>
  <c r="H89" i="89"/>
  <c r="I89" i="89" s="1"/>
  <c r="J89" i="89" s="1"/>
  <c r="H93" i="89"/>
  <c r="I93" i="89" s="1"/>
  <c r="J93" i="89" s="1"/>
  <c r="P3" i="90"/>
  <c r="AF3" i="90" s="1"/>
  <c r="AO3" i="90" s="1"/>
  <c r="H9" i="90"/>
  <c r="I9" i="90" s="1"/>
  <c r="J9" i="90" s="1"/>
  <c r="H14" i="90"/>
  <c r="I14" i="90" s="1"/>
  <c r="J14" i="90" s="1"/>
  <c r="H16" i="90"/>
  <c r="I16" i="90" s="1"/>
  <c r="J16" i="90" s="1"/>
  <c r="H17" i="90"/>
  <c r="I17" i="90" s="1"/>
  <c r="J17" i="90" s="1"/>
  <c r="H19" i="90"/>
  <c r="I19" i="90" s="1"/>
  <c r="J19" i="90" s="1"/>
  <c r="H20" i="90"/>
  <c r="I20" i="90" s="1"/>
  <c r="J20" i="90" s="1"/>
  <c r="H22" i="90"/>
  <c r="I22" i="90" s="1"/>
  <c r="J22" i="90" s="1"/>
  <c r="H23" i="90"/>
  <c r="I23" i="90" s="1"/>
  <c r="J23" i="90" s="1"/>
  <c r="H25" i="90"/>
  <c r="I25" i="90" s="1"/>
  <c r="J25" i="90" s="1"/>
  <c r="H26" i="90"/>
  <c r="I26" i="90" s="1"/>
  <c r="J26" i="90" s="1"/>
  <c r="H28" i="90"/>
  <c r="I28" i="90" s="1"/>
  <c r="J28" i="90" s="1"/>
  <c r="H31" i="90"/>
  <c r="I31" i="90" s="1"/>
  <c r="J31" i="90" s="1"/>
  <c r="H34" i="90"/>
  <c r="I34" i="90" s="1"/>
  <c r="J34" i="90" s="1"/>
  <c r="H37" i="90"/>
  <c r="I37" i="90" s="1"/>
  <c r="J37" i="90" s="1"/>
  <c r="H40" i="90"/>
  <c r="I40" i="90" s="1"/>
  <c r="J40" i="90" s="1"/>
  <c r="H43" i="90"/>
  <c r="I43" i="90" s="1"/>
  <c r="J43" i="90" s="1"/>
  <c r="H46" i="90"/>
  <c r="I46" i="90" s="1"/>
  <c r="J46" i="90" s="1"/>
  <c r="H52" i="90"/>
  <c r="I52" i="90" s="1"/>
  <c r="J52" i="90" s="1"/>
  <c r="H61" i="90"/>
  <c r="I61" i="90" s="1"/>
  <c r="J61" i="90" s="1"/>
  <c r="H70" i="90"/>
  <c r="I70" i="90" s="1"/>
  <c r="J70" i="90" s="1"/>
  <c r="H79" i="90"/>
  <c r="I79" i="90" s="1"/>
  <c r="J79" i="90" s="1"/>
  <c r="H88" i="90"/>
  <c r="I88" i="90" s="1"/>
  <c r="J88" i="90" s="1"/>
  <c r="H22" i="91"/>
  <c r="I22" i="91" s="1"/>
  <c r="J22" i="91" s="1"/>
  <c r="H31" i="91"/>
  <c r="I31" i="91" s="1"/>
  <c r="J31" i="91" s="1"/>
  <c r="R53" i="91"/>
  <c r="AH4" i="91"/>
  <c r="AQ4" i="91" s="1"/>
  <c r="Z4" i="91"/>
  <c r="H13" i="91"/>
  <c r="I13" i="91" s="1"/>
  <c r="J13" i="91" s="1"/>
  <c r="H40" i="91"/>
  <c r="I40" i="91" s="1"/>
  <c r="J40" i="91" s="1"/>
  <c r="H67" i="91"/>
  <c r="I67" i="91" s="1"/>
  <c r="J67" i="91" s="1"/>
  <c r="H38" i="92"/>
  <c r="I38" i="92" s="1"/>
  <c r="J38" i="92" s="1"/>
  <c r="M65" i="92"/>
  <c r="U65" i="92" s="1"/>
  <c r="M59" i="92"/>
  <c r="U59" i="92" s="1"/>
  <c r="M53" i="92"/>
  <c r="U53" i="92" s="1"/>
  <c r="M47" i="92"/>
  <c r="U47" i="92" s="1"/>
  <c r="M41" i="92"/>
  <c r="U41" i="92" s="1"/>
  <c r="M35" i="92"/>
  <c r="U35" i="92" s="1"/>
  <c r="M29" i="92"/>
  <c r="U29" i="92" s="1"/>
  <c r="M23" i="92"/>
  <c r="U23" i="92" s="1"/>
  <c r="M17" i="92"/>
  <c r="U17" i="92" s="1"/>
  <c r="M11" i="92"/>
  <c r="U11" i="92" s="1"/>
  <c r="M5" i="92"/>
  <c r="U5" i="92" s="1"/>
  <c r="M64" i="92"/>
  <c r="U64" i="92" s="1"/>
  <c r="M58" i="92"/>
  <c r="U58" i="92" s="1"/>
  <c r="M52" i="92"/>
  <c r="U52" i="92" s="1"/>
  <c r="M46" i="92"/>
  <c r="U46" i="92" s="1"/>
  <c r="M40" i="92"/>
  <c r="U40" i="92" s="1"/>
  <c r="M34" i="92"/>
  <c r="U34" i="92" s="1"/>
  <c r="M28" i="92"/>
  <c r="U28" i="92" s="1"/>
  <c r="M22" i="92"/>
  <c r="U22" i="92" s="1"/>
  <c r="M16" i="92"/>
  <c r="U16" i="92" s="1"/>
  <c r="M10" i="92"/>
  <c r="U10" i="92" s="1"/>
  <c r="M4" i="92"/>
  <c r="U4" i="92" s="1"/>
  <c r="X4" i="92" s="1"/>
  <c r="M66" i="92"/>
  <c r="U66" i="92" s="1"/>
  <c r="M56" i="92"/>
  <c r="U56" i="92" s="1"/>
  <c r="M48" i="92"/>
  <c r="U48" i="92" s="1"/>
  <c r="M38" i="92"/>
  <c r="U38" i="92" s="1"/>
  <c r="M30" i="92"/>
  <c r="U30" i="92" s="1"/>
  <c r="M20" i="92"/>
  <c r="U20" i="92" s="1"/>
  <c r="M12" i="92"/>
  <c r="U12" i="92" s="1"/>
  <c r="M63" i="92"/>
  <c r="U63" i="92" s="1"/>
  <c r="M55" i="92"/>
  <c r="U55" i="92" s="1"/>
  <c r="M45" i="92"/>
  <c r="U45" i="92" s="1"/>
  <c r="M37" i="92"/>
  <c r="U37" i="92" s="1"/>
  <c r="M27" i="92"/>
  <c r="U27" i="92" s="1"/>
  <c r="M19" i="92"/>
  <c r="U19" i="92" s="1"/>
  <c r="M9" i="92"/>
  <c r="U9" i="92" s="1"/>
  <c r="M62" i="92"/>
  <c r="U62" i="92" s="1"/>
  <c r="M54" i="92"/>
  <c r="U54" i="92" s="1"/>
  <c r="M44" i="92"/>
  <c r="U44" i="92" s="1"/>
  <c r="M36" i="92"/>
  <c r="U36" i="92" s="1"/>
  <c r="M26" i="92"/>
  <c r="U26" i="92" s="1"/>
  <c r="M18" i="92"/>
  <c r="U18" i="92" s="1"/>
  <c r="M8" i="92"/>
  <c r="U8" i="92" s="1"/>
  <c r="M21" i="92"/>
  <c r="U21" i="92" s="1"/>
  <c r="M39" i="92"/>
  <c r="U39" i="92" s="1"/>
  <c r="M57" i="92"/>
  <c r="U57" i="92" s="1"/>
  <c r="H7" i="92"/>
  <c r="I7" i="92" s="1"/>
  <c r="J7" i="92" s="1"/>
  <c r="H65" i="92"/>
  <c r="I65" i="92" s="1"/>
  <c r="J65" i="92" s="1"/>
  <c r="H13" i="93"/>
  <c r="I13" i="93" s="1"/>
  <c r="J13" i="93" s="1"/>
  <c r="R7" i="90"/>
  <c r="R8" i="90"/>
  <c r="R13" i="90"/>
  <c r="R16" i="90"/>
  <c r="R19" i="90"/>
  <c r="R22" i="90"/>
  <c r="R25" i="90"/>
  <c r="R28" i="90"/>
  <c r="R31" i="90"/>
  <c r="R34" i="90"/>
  <c r="R37" i="90"/>
  <c r="R40" i="90"/>
  <c r="R43" i="90"/>
  <c r="R46" i="90"/>
  <c r="R48" i="90"/>
  <c r="H51" i="90"/>
  <c r="I51" i="90" s="1"/>
  <c r="J51" i="90" s="1"/>
  <c r="V51" i="90"/>
  <c r="R56" i="90"/>
  <c r="R57" i="90"/>
  <c r="H60" i="90"/>
  <c r="I60" i="90" s="1"/>
  <c r="J60" i="90" s="1"/>
  <c r="V60" i="90"/>
  <c r="R65" i="90"/>
  <c r="R66" i="90"/>
  <c r="H69" i="90"/>
  <c r="I69" i="90" s="1"/>
  <c r="J69" i="90" s="1"/>
  <c r="V69" i="90"/>
  <c r="R74" i="90"/>
  <c r="R75" i="90"/>
  <c r="H78" i="90"/>
  <c r="I78" i="90" s="1"/>
  <c r="J78" i="90" s="1"/>
  <c r="V78" i="90"/>
  <c r="R83" i="90"/>
  <c r="R84" i="90"/>
  <c r="H87" i="90"/>
  <c r="I87" i="90" s="1"/>
  <c r="J87" i="90" s="1"/>
  <c r="V87" i="90"/>
  <c r="H4" i="91"/>
  <c r="I4" i="91" s="1"/>
  <c r="J4" i="91" s="1"/>
  <c r="K4" i="91" s="1"/>
  <c r="H19" i="91"/>
  <c r="I19" i="91" s="1"/>
  <c r="J19" i="91" s="1"/>
  <c r="M13" i="92"/>
  <c r="U13" i="92" s="1"/>
  <c r="M31" i="92"/>
  <c r="U31" i="92" s="1"/>
  <c r="M49" i="92"/>
  <c r="U49" i="92" s="1"/>
  <c r="M67" i="92"/>
  <c r="U67" i="92" s="1"/>
  <c r="H8" i="92"/>
  <c r="I8" i="92" s="1"/>
  <c r="J8" i="92" s="1"/>
  <c r="H45" i="92"/>
  <c r="I45" i="92" s="1"/>
  <c r="J45" i="92" s="1"/>
  <c r="V14" i="90"/>
  <c r="V17" i="90"/>
  <c r="V20" i="90"/>
  <c r="V23" i="90"/>
  <c r="V26" i="90"/>
  <c r="V29" i="90"/>
  <c r="V32" i="90"/>
  <c r="V35" i="90"/>
  <c r="V38" i="90"/>
  <c r="V41" i="90"/>
  <c r="V44" i="90"/>
  <c r="H49" i="90"/>
  <c r="I49" i="90" s="1"/>
  <c r="J49" i="90" s="1"/>
  <c r="R55" i="90"/>
  <c r="H58" i="90"/>
  <c r="I58" i="90" s="1"/>
  <c r="J58" i="90" s="1"/>
  <c r="R64" i="90"/>
  <c r="H67" i="90"/>
  <c r="I67" i="90" s="1"/>
  <c r="J67" i="90" s="1"/>
  <c r="R73" i="90"/>
  <c r="H76" i="90"/>
  <c r="I76" i="90" s="1"/>
  <c r="J76" i="90" s="1"/>
  <c r="R82" i="90"/>
  <c r="H85" i="90"/>
  <c r="I85" i="90" s="1"/>
  <c r="J85" i="90" s="1"/>
  <c r="H7" i="91"/>
  <c r="I7" i="91" s="1"/>
  <c r="J7" i="91" s="1"/>
  <c r="H30" i="91"/>
  <c r="I30" i="91" s="1"/>
  <c r="J30" i="91" s="1"/>
  <c r="H39" i="91"/>
  <c r="I39" i="91" s="1"/>
  <c r="J39" i="91" s="1"/>
  <c r="H48" i="91"/>
  <c r="I48" i="91" s="1"/>
  <c r="J48" i="91" s="1"/>
  <c r="M14" i="92"/>
  <c r="U14" i="92" s="1"/>
  <c r="M32" i="92"/>
  <c r="U32" i="92" s="1"/>
  <c r="M50" i="92"/>
  <c r="U50" i="92" s="1"/>
  <c r="M68" i="92"/>
  <c r="U68" i="92" s="1"/>
  <c r="R67" i="92"/>
  <c r="R9" i="92"/>
  <c r="R69" i="92"/>
  <c r="R66" i="92"/>
  <c r="R65" i="92"/>
  <c r="R56" i="92"/>
  <c r="R47" i="92"/>
  <c r="R38" i="92"/>
  <c r="R29" i="92"/>
  <c r="R58" i="92"/>
  <c r="R57" i="92"/>
  <c r="R49" i="92"/>
  <c r="R48" i="92"/>
  <c r="R40" i="92"/>
  <c r="R39" i="92"/>
  <c r="R31" i="92"/>
  <c r="R30" i="92"/>
  <c r="R22" i="92"/>
  <c r="R21" i="92"/>
  <c r="R13" i="92"/>
  <c r="R12" i="92"/>
  <c r="R11" i="92"/>
  <c r="R7" i="92"/>
  <c r="R59" i="92"/>
  <c r="R50" i="92"/>
  <c r="R41" i="92"/>
  <c r="R32" i="92"/>
  <c r="R23" i="92"/>
  <c r="R14" i="92"/>
  <c r="R4" i="92"/>
  <c r="R64" i="92"/>
  <c r="R63" i="92"/>
  <c r="R55" i="92"/>
  <c r="R54" i="92"/>
  <c r="R46" i="92"/>
  <c r="R45" i="92"/>
  <c r="R37" i="92"/>
  <c r="R36" i="92"/>
  <c r="R28" i="92"/>
  <c r="R27" i="92"/>
  <c r="R19" i="92"/>
  <c r="R18" i="92"/>
  <c r="R24" i="92"/>
  <c r="R16" i="92"/>
  <c r="R15" i="92"/>
  <c r="R68" i="92"/>
  <c r="R53" i="92"/>
  <c r="R51" i="92"/>
  <c r="R43" i="92"/>
  <c r="R26" i="92"/>
  <c r="R8" i="92"/>
  <c r="R3" i="92"/>
  <c r="R61" i="92"/>
  <c r="R44" i="92"/>
  <c r="R42" i="92"/>
  <c r="R34" i="92"/>
  <c r="R10" i="92"/>
  <c r="H12" i="92"/>
  <c r="I12" i="92" s="1"/>
  <c r="J12" i="92" s="1"/>
  <c r="H14" i="92"/>
  <c r="I14" i="92" s="1"/>
  <c r="J14" i="92" s="1"/>
  <c r="R25" i="92"/>
  <c r="H55" i="92"/>
  <c r="I55" i="92" s="1"/>
  <c r="J55" i="92" s="1"/>
  <c r="R60" i="92"/>
  <c r="R6" i="90"/>
  <c r="V88" i="90"/>
  <c r="V85" i="90"/>
  <c r="V82" i="90"/>
  <c r="V79" i="90"/>
  <c r="V76" i="90"/>
  <c r="V73" i="90"/>
  <c r="V70" i="90"/>
  <c r="V67" i="90"/>
  <c r="V64" i="90"/>
  <c r="V61" i="90"/>
  <c r="V58" i="90"/>
  <c r="V55" i="90"/>
  <c r="V52" i="90"/>
  <c r="V49" i="90"/>
  <c r="V89" i="90"/>
  <c r="V86" i="90"/>
  <c r="V83" i="90"/>
  <c r="V80" i="90"/>
  <c r="V77" i="90"/>
  <c r="V74" i="90"/>
  <c r="V71" i="90"/>
  <c r="V68" i="90"/>
  <c r="V65" i="90"/>
  <c r="V62" i="90"/>
  <c r="V59" i="90"/>
  <c r="V56" i="90"/>
  <c r="V53" i="90"/>
  <c r="V50" i="90"/>
  <c r="R12" i="90"/>
  <c r="R15" i="90"/>
  <c r="R18" i="90"/>
  <c r="R21" i="90"/>
  <c r="R24" i="90"/>
  <c r="R27" i="90"/>
  <c r="R30" i="90"/>
  <c r="R33" i="90"/>
  <c r="R36" i="90"/>
  <c r="R39" i="90"/>
  <c r="R42" i="90"/>
  <c r="R45" i="90"/>
  <c r="H48" i="90"/>
  <c r="I48" i="90" s="1"/>
  <c r="J48" i="90" s="1"/>
  <c r="V48" i="90"/>
  <c r="R53" i="90"/>
  <c r="R54" i="90"/>
  <c r="H57" i="90"/>
  <c r="I57" i="90" s="1"/>
  <c r="J57" i="90" s="1"/>
  <c r="V57" i="90"/>
  <c r="R62" i="90"/>
  <c r="R63" i="90"/>
  <c r="H66" i="90"/>
  <c r="I66" i="90" s="1"/>
  <c r="J66" i="90" s="1"/>
  <c r="V66" i="90"/>
  <c r="R71" i="90"/>
  <c r="R72" i="90"/>
  <c r="H75" i="90"/>
  <c r="I75" i="90" s="1"/>
  <c r="J75" i="90" s="1"/>
  <c r="V75" i="90"/>
  <c r="R80" i="90"/>
  <c r="R81" i="90"/>
  <c r="H84" i="90"/>
  <c r="I84" i="90" s="1"/>
  <c r="J84" i="90" s="1"/>
  <c r="V84" i="90"/>
  <c r="M79" i="91"/>
  <c r="U79" i="91" s="1"/>
  <c r="M73" i="91"/>
  <c r="U73" i="91" s="1"/>
  <c r="M67" i="91"/>
  <c r="U67" i="91" s="1"/>
  <c r="M61" i="91"/>
  <c r="U61" i="91" s="1"/>
  <c r="M55" i="91"/>
  <c r="U55" i="91" s="1"/>
  <c r="M49" i="91"/>
  <c r="U49" i="91" s="1"/>
  <c r="M43" i="91"/>
  <c r="U43" i="91" s="1"/>
  <c r="M37" i="91"/>
  <c r="U37" i="91" s="1"/>
  <c r="M31" i="91"/>
  <c r="U31" i="91" s="1"/>
  <c r="M25" i="91"/>
  <c r="U25" i="91" s="1"/>
  <c r="M19" i="91"/>
  <c r="U19" i="91" s="1"/>
  <c r="M13" i="91"/>
  <c r="U13" i="91" s="1"/>
  <c r="M7" i="91"/>
  <c r="U7" i="91" s="1"/>
  <c r="M78" i="91"/>
  <c r="U78" i="91" s="1"/>
  <c r="M72" i="91"/>
  <c r="U72" i="91" s="1"/>
  <c r="M66" i="91"/>
  <c r="U66" i="91" s="1"/>
  <c r="M60" i="91"/>
  <c r="U60" i="91" s="1"/>
  <c r="M54" i="91"/>
  <c r="U54" i="91" s="1"/>
  <c r="M48" i="91"/>
  <c r="U48" i="91" s="1"/>
  <c r="M42" i="91"/>
  <c r="U42" i="91" s="1"/>
  <c r="M36" i="91"/>
  <c r="U36" i="91" s="1"/>
  <c r="M30" i="91"/>
  <c r="U30" i="91" s="1"/>
  <c r="M24" i="91"/>
  <c r="U24" i="91" s="1"/>
  <c r="M18" i="91"/>
  <c r="U18" i="91" s="1"/>
  <c r="M12" i="91"/>
  <c r="U12" i="91" s="1"/>
  <c r="M6" i="91"/>
  <c r="U6" i="91" s="1"/>
  <c r="M77" i="91"/>
  <c r="U77" i="91" s="1"/>
  <c r="M71" i="91"/>
  <c r="U71" i="91" s="1"/>
  <c r="M65" i="91"/>
  <c r="U65" i="91" s="1"/>
  <c r="M59" i="91"/>
  <c r="U59" i="91" s="1"/>
  <c r="M53" i="91"/>
  <c r="U53" i="91" s="1"/>
  <c r="M47" i="91"/>
  <c r="U47" i="91" s="1"/>
  <c r="M41" i="91"/>
  <c r="U41" i="91" s="1"/>
  <c r="M35" i="91"/>
  <c r="U35" i="91" s="1"/>
  <c r="M29" i="91"/>
  <c r="U29" i="91" s="1"/>
  <c r="M23" i="91"/>
  <c r="U23" i="91" s="1"/>
  <c r="M17" i="91"/>
  <c r="U17" i="91" s="1"/>
  <c r="M11" i="91"/>
  <c r="U11" i="91" s="1"/>
  <c r="M5" i="91"/>
  <c r="U5" i="91" s="1"/>
  <c r="M15" i="91"/>
  <c r="U15" i="91" s="1"/>
  <c r="M27" i="91"/>
  <c r="U27" i="91" s="1"/>
  <c r="M39" i="91"/>
  <c r="U39" i="91" s="1"/>
  <c r="M51" i="91"/>
  <c r="U51" i="91" s="1"/>
  <c r="M63" i="91"/>
  <c r="U63" i="91" s="1"/>
  <c r="M75" i="91"/>
  <c r="U75" i="91" s="1"/>
  <c r="H8" i="91"/>
  <c r="I8" i="91" s="1"/>
  <c r="J8" i="91" s="1"/>
  <c r="H28" i="91"/>
  <c r="I28" i="91" s="1"/>
  <c r="J28" i="91" s="1"/>
  <c r="H29" i="91"/>
  <c r="I29" i="91" s="1"/>
  <c r="J29" i="91" s="1"/>
  <c r="H37" i="91"/>
  <c r="I37" i="91" s="1"/>
  <c r="J37" i="91" s="1"/>
  <c r="H38" i="91"/>
  <c r="I38" i="91" s="1"/>
  <c r="J38" i="91" s="1"/>
  <c r="H46" i="91"/>
  <c r="I46" i="91" s="1"/>
  <c r="J46" i="91" s="1"/>
  <c r="H47" i="91"/>
  <c r="I47" i="91" s="1"/>
  <c r="J47" i="91" s="1"/>
  <c r="H55" i="91"/>
  <c r="I55" i="91" s="1"/>
  <c r="J55" i="91" s="1"/>
  <c r="H56" i="91"/>
  <c r="I56" i="91" s="1"/>
  <c r="J56" i="91" s="1"/>
  <c r="H64" i="91"/>
  <c r="I64" i="91" s="1"/>
  <c r="J64" i="91" s="1"/>
  <c r="H65" i="91"/>
  <c r="I65" i="91" s="1"/>
  <c r="J65" i="91" s="1"/>
  <c r="H73" i="91"/>
  <c r="I73" i="91" s="1"/>
  <c r="J73" i="91" s="1"/>
  <c r="H74" i="91"/>
  <c r="I74" i="91" s="1"/>
  <c r="J74" i="91" s="1"/>
  <c r="M15" i="92"/>
  <c r="U15" i="92" s="1"/>
  <c r="M33" i="92"/>
  <c r="U33" i="92" s="1"/>
  <c r="M51" i="92"/>
  <c r="U51" i="92" s="1"/>
  <c r="M69" i="92"/>
  <c r="U69" i="92" s="1"/>
  <c r="H23" i="92"/>
  <c r="I23" i="92" s="1"/>
  <c r="J23" i="92" s="1"/>
  <c r="R52" i="92"/>
  <c r="H33" i="92"/>
  <c r="I33" i="92" s="1"/>
  <c r="J33" i="92" s="1"/>
  <c r="H58" i="93"/>
  <c r="I58" i="93" s="1"/>
  <c r="J58" i="93" s="1"/>
  <c r="H18" i="91"/>
  <c r="I18" i="91" s="1"/>
  <c r="J18" i="91" s="1"/>
  <c r="H27" i="91"/>
  <c r="I27" i="91" s="1"/>
  <c r="J27" i="91" s="1"/>
  <c r="H36" i="91"/>
  <c r="I36" i="91" s="1"/>
  <c r="J36" i="91" s="1"/>
  <c r="V36" i="91"/>
  <c r="H45" i="91"/>
  <c r="I45" i="91" s="1"/>
  <c r="J45" i="91" s="1"/>
  <c r="V45" i="91"/>
  <c r="V54" i="91"/>
  <c r="V63" i="91"/>
  <c r="H29" i="92"/>
  <c r="I29" i="92" s="1"/>
  <c r="J29" i="92" s="1"/>
  <c r="H36" i="92"/>
  <c r="I36" i="92" s="1"/>
  <c r="J36" i="92" s="1"/>
  <c r="H46" i="92"/>
  <c r="I46" i="92" s="1"/>
  <c r="J46" i="92" s="1"/>
  <c r="H56" i="92"/>
  <c r="I56" i="92" s="1"/>
  <c r="J56" i="92" s="1"/>
  <c r="H63" i="92"/>
  <c r="I63" i="92" s="1"/>
  <c r="J63" i="92" s="1"/>
  <c r="V79" i="91"/>
  <c r="V76" i="91"/>
  <c r="V73" i="91"/>
  <c r="V70" i="91"/>
  <c r="V67" i="91"/>
  <c r="V64" i="91"/>
  <c r="V61" i="91"/>
  <c r="V58" i="91"/>
  <c r="V55" i="91"/>
  <c r="V52" i="91"/>
  <c r="V49" i="91"/>
  <c r="V46" i="91"/>
  <c r="V43" i="91"/>
  <c r="V40" i="91"/>
  <c r="V37" i="91"/>
  <c r="V34" i="91"/>
  <c r="V31" i="91"/>
  <c r="V28" i="91"/>
  <c r="V25" i="91"/>
  <c r="V22" i="91"/>
  <c r="V19" i="91"/>
  <c r="V16" i="91"/>
  <c r="V13" i="91"/>
  <c r="H17" i="91"/>
  <c r="I17" i="91" s="1"/>
  <c r="J17" i="91" s="1"/>
  <c r="V17" i="91"/>
  <c r="H26" i="91"/>
  <c r="I26" i="91" s="1"/>
  <c r="J26" i="91" s="1"/>
  <c r="V26" i="91"/>
  <c r="H35" i="91"/>
  <c r="I35" i="91" s="1"/>
  <c r="J35" i="91" s="1"/>
  <c r="V35" i="91"/>
  <c r="H44" i="91"/>
  <c r="I44" i="91" s="1"/>
  <c r="J44" i="91" s="1"/>
  <c r="V44" i="91"/>
  <c r="H53" i="91"/>
  <c r="I53" i="91" s="1"/>
  <c r="J53" i="91" s="1"/>
  <c r="V53" i="91"/>
  <c r="H62" i="91"/>
  <c r="I62" i="91" s="1"/>
  <c r="J62" i="91" s="1"/>
  <c r="V62" i="91"/>
  <c r="H71" i="91"/>
  <c r="I71" i="91" s="1"/>
  <c r="J71" i="91" s="1"/>
  <c r="V71" i="91"/>
  <c r="H5" i="92"/>
  <c r="I5" i="92" s="1"/>
  <c r="J5" i="92" s="1"/>
  <c r="H6" i="92"/>
  <c r="I6" i="92" s="1"/>
  <c r="J6" i="92" s="1"/>
  <c r="H10" i="92"/>
  <c r="I10" i="92" s="1"/>
  <c r="J10" i="92" s="1"/>
  <c r="H13" i="92"/>
  <c r="I13" i="92" s="1"/>
  <c r="J13" i="92" s="1"/>
  <c r="H42" i="92"/>
  <c r="I42" i="92" s="1"/>
  <c r="J42" i="92" s="1"/>
  <c r="H15" i="91"/>
  <c r="I15" i="91" s="1"/>
  <c r="J15" i="91" s="1"/>
  <c r="H24" i="91"/>
  <c r="I24" i="91" s="1"/>
  <c r="J24" i="91" s="1"/>
  <c r="H33" i="91"/>
  <c r="I33" i="91" s="1"/>
  <c r="J33" i="91" s="1"/>
  <c r="V33" i="91"/>
  <c r="H42" i="91"/>
  <c r="I42" i="91" s="1"/>
  <c r="J42" i="91" s="1"/>
  <c r="V42" i="91"/>
  <c r="V51" i="91"/>
  <c r="V60" i="91"/>
  <c r="V69" i="91"/>
  <c r="V78" i="91"/>
  <c r="H18" i="92"/>
  <c r="I18" i="92" s="1"/>
  <c r="J18" i="92" s="1"/>
  <c r="H19" i="92"/>
  <c r="I19" i="92" s="1"/>
  <c r="J19" i="92" s="1"/>
  <c r="H20" i="92"/>
  <c r="I20" i="92" s="1"/>
  <c r="J20" i="92" s="1"/>
  <c r="H27" i="92"/>
  <c r="I27" i="92" s="1"/>
  <c r="J27" i="92" s="1"/>
  <c r="H37" i="92"/>
  <c r="I37" i="92" s="1"/>
  <c r="J37" i="92" s="1"/>
  <c r="H47" i="92"/>
  <c r="I47" i="92" s="1"/>
  <c r="J47" i="92" s="1"/>
  <c r="H54" i="92"/>
  <c r="I54" i="92" s="1"/>
  <c r="J54" i="92" s="1"/>
  <c r="H64" i="92"/>
  <c r="I64" i="92" s="1"/>
  <c r="J64" i="92" s="1"/>
  <c r="H7" i="93"/>
  <c r="I7" i="93" s="1"/>
  <c r="J7" i="93" s="1"/>
  <c r="H8" i="93"/>
  <c r="I8" i="93" s="1"/>
  <c r="J8" i="93" s="1"/>
  <c r="H22" i="92"/>
  <c r="I22" i="92" s="1"/>
  <c r="J22" i="92" s="1"/>
  <c r="H31" i="92"/>
  <c r="I31" i="92" s="1"/>
  <c r="J31" i="92" s="1"/>
  <c r="H40" i="92"/>
  <c r="I40" i="92" s="1"/>
  <c r="J40" i="92" s="1"/>
  <c r="H49" i="92"/>
  <c r="I49" i="92" s="1"/>
  <c r="J49" i="92" s="1"/>
  <c r="H58" i="92"/>
  <c r="I58" i="92" s="1"/>
  <c r="J58" i="92" s="1"/>
  <c r="H67" i="92"/>
  <c r="I67" i="92" s="1"/>
  <c r="J67" i="92" s="1"/>
  <c r="H68" i="92"/>
  <c r="I68" i="92" s="1"/>
  <c r="J68" i="92" s="1"/>
  <c r="Z4" i="93"/>
  <c r="H6" i="93"/>
  <c r="I6" i="93" s="1"/>
  <c r="J6" i="93" s="1"/>
  <c r="H15" i="93"/>
  <c r="I15" i="93" s="1"/>
  <c r="J15" i="93" s="1"/>
  <c r="H67" i="93"/>
  <c r="I67" i="93" s="1"/>
  <c r="J67" i="93" s="1"/>
  <c r="H17" i="92"/>
  <c r="I17" i="92" s="1"/>
  <c r="J17" i="92" s="1"/>
  <c r="H26" i="92"/>
  <c r="I26" i="92" s="1"/>
  <c r="J26" i="92" s="1"/>
  <c r="H35" i="92"/>
  <c r="I35" i="92" s="1"/>
  <c r="J35" i="92" s="1"/>
  <c r="H44" i="92"/>
  <c r="I44" i="92" s="1"/>
  <c r="J44" i="92" s="1"/>
  <c r="H53" i="92"/>
  <c r="I53" i="92" s="1"/>
  <c r="J53" i="92" s="1"/>
  <c r="H62" i="92"/>
  <c r="I62" i="92" s="1"/>
  <c r="J62" i="92" s="1"/>
  <c r="AE3" i="93"/>
  <c r="M15" i="93"/>
  <c r="U15" i="93" s="1"/>
  <c r="M33" i="93"/>
  <c r="U33" i="93" s="1"/>
  <c r="M51" i="93"/>
  <c r="U51" i="93" s="1"/>
  <c r="M69" i="93"/>
  <c r="U69" i="93" s="1"/>
  <c r="M87" i="93"/>
  <c r="U87" i="93" s="1"/>
  <c r="H37" i="94"/>
  <c r="I37" i="94" s="1"/>
  <c r="J37" i="94" s="1"/>
  <c r="H16" i="92"/>
  <c r="I16" i="92" s="1"/>
  <c r="J16" i="92" s="1"/>
  <c r="H25" i="92"/>
  <c r="I25" i="92" s="1"/>
  <c r="J25" i="92" s="1"/>
  <c r="H34" i="92"/>
  <c r="I34" i="92" s="1"/>
  <c r="J34" i="92" s="1"/>
  <c r="H43" i="92"/>
  <c r="I43" i="92" s="1"/>
  <c r="J43" i="92" s="1"/>
  <c r="H52" i="92"/>
  <c r="I52" i="92" s="1"/>
  <c r="J52" i="92" s="1"/>
  <c r="H61" i="92"/>
  <c r="I61" i="92" s="1"/>
  <c r="J61" i="92" s="1"/>
  <c r="H4" i="93"/>
  <c r="I4" i="93" s="1"/>
  <c r="J4" i="93" s="1"/>
  <c r="K4" i="93" s="1"/>
  <c r="M16" i="93"/>
  <c r="U16" i="93" s="1"/>
  <c r="M34" i="93"/>
  <c r="U34" i="93" s="1"/>
  <c r="M52" i="93"/>
  <c r="U52" i="93" s="1"/>
  <c r="M70" i="93"/>
  <c r="U70" i="93" s="1"/>
  <c r="H85" i="93"/>
  <c r="I85" i="93" s="1"/>
  <c r="J85" i="93" s="1"/>
  <c r="H32" i="92"/>
  <c r="I32" i="92" s="1"/>
  <c r="J32" i="92" s="1"/>
  <c r="H41" i="92"/>
  <c r="I41" i="92" s="1"/>
  <c r="J41" i="92" s="1"/>
  <c r="H50" i="92"/>
  <c r="I50" i="92" s="1"/>
  <c r="J50" i="92" s="1"/>
  <c r="H59" i="92"/>
  <c r="I59" i="92" s="1"/>
  <c r="J59" i="92" s="1"/>
  <c r="M97" i="93"/>
  <c r="U97" i="93" s="1"/>
  <c r="M91" i="93"/>
  <c r="U91" i="93" s="1"/>
  <c r="M85" i="93"/>
  <c r="U85" i="93" s="1"/>
  <c r="M79" i="93"/>
  <c r="U79" i="93" s="1"/>
  <c r="M73" i="93"/>
  <c r="U73" i="93" s="1"/>
  <c r="M67" i="93"/>
  <c r="U67" i="93" s="1"/>
  <c r="M61" i="93"/>
  <c r="U61" i="93" s="1"/>
  <c r="M55" i="93"/>
  <c r="U55" i="93" s="1"/>
  <c r="M49" i="93"/>
  <c r="U49" i="93" s="1"/>
  <c r="M43" i="93"/>
  <c r="U43" i="93" s="1"/>
  <c r="M37" i="93"/>
  <c r="U37" i="93" s="1"/>
  <c r="M31" i="93"/>
  <c r="U31" i="93" s="1"/>
  <c r="M25" i="93"/>
  <c r="U25" i="93" s="1"/>
  <c r="M19" i="93"/>
  <c r="U19" i="93" s="1"/>
  <c r="M13" i="93"/>
  <c r="U13" i="93" s="1"/>
  <c r="M7" i="93"/>
  <c r="U7" i="93" s="1"/>
  <c r="M96" i="93"/>
  <c r="U96" i="93" s="1"/>
  <c r="M90" i="93"/>
  <c r="U90" i="93" s="1"/>
  <c r="M84" i="93"/>
  <c r="U84" i="93" s="1"/>
  <c r="M78" i="93"/>
  <c r="U78" i="93" s="1"/>
  <c r="M72" i="93"/>
  <c r="U72" i="93" s="1"/>
  <c r="M66" i="93"/>
  <c r="U66" i="93" s="1"/>
  <c r="M60" i="93"/>
  <c r="U60" i="93" s="1"/>
  <c r="M54" i="93"/>
  <c r="U54" i="93" s="1"/>
  <c r="M48" i="93"/>
  <c r="U48" i="93" s="1"/>
  <c r="M42" i="93"/>
  <c r="U42" i="93" s="1"/>
  <c r="M36" i="93"/>
  <c r="U36" i="93" s="1"/>
  <c r="M30" i="93"/>
  <c r="U30" i="93" s="1"/>
  <c r="M24" i="93"/>
  <c r="U24" i="93" s="1"/>
  <c r="M18" i="93"/>
  <c r="U18" i="93" s="1"/>
  <c r="M12" i="93"/>
  <c r="U12" i="93" s="1"/>
  <c r="M6" i="93"/>
  <c r="U6" i="93" s="1"/>
  <c r="M95" i="93"/>
  <c r="U95" i="93" s="1"/>
  <c r="M89" i="93"/>
  <c r="U89" i="93" s="1"/>
  <c r="M83" i="93"/>
  <c r="U83" i="93" s="1"/>
  <c r="M77" i="93"/>
  <c r="U77" i="93" s="1"/>
  <c r="M71" i="93"/>
  <c r="U71" i="93" s="1"/>
  <c r="M65" i="93"/>
  <c r="U65" i="93" s="1"/>
  <c r="M59" i="93"/>
  <c r="U59" i="93" s="1"/>
  <c r="M53" i="93"/>
  <c r="U53" i="93" s="1"/>
  <c r="M47" i="93"/>
  <c r="U47" i="93" s="1"/>
  <c r="M41" i="93"/>
  <c r="U41" i="93" s="1"/>
  <c r="M35" i="93"/>
  <c r="U35" i="93" s="1"/>
  <c r="M29" i="93"/>
  <c r="U29" i="93" s="1"/>
  <c r="M23" i="93"/>
  <c r="U23" i="93" s="1"/>
  <c r="M17" i="93"/>
  <c r="U17" i="93" s="1"/>
  <c r="M11" i="93"/>
  <c r="U11" i="93" s="1"/>
  <c r="M5" i="93"/>
  <c r="U5" i="93" s="1"/>
  <c r="M98" i="93"/>
  <c r="U98" i="93" s="1"/>
  <c r="M92" i="93"/>
  <c r="U92" i="93" s="1"/>
  <c r="M86" i="93"/>
  <c r="U86" i="93" s="1"/>
  <c r="M80" i="93"/>
  <c r="U80" i="93" s="1"/>
  <c r="M74" i="93"/>
  <c r="U74" i="93" s="1"/>
  <c r="M68" i="93"/>
  <c r="U68" i="93" s="1"/>
  <c r="M62" i="93"/>
  <c r="U62" i="93" s="1"/>
  <c r="M56" i="93"/>
  <c r="U56" i="93" s="1"/>
  <c r="M50" i="93"/>
  <c r="U50" i="93" s="1"/>
  <c r="M44" i="93"/>
  <c r="U44" i="93" s="1"/>
  <c r="M38" i="93"/>
  <c r="U38" i="93" s="1"/>
  <c r="M32" i="93"/>
  <c r="U32" i="93" s="1"/>
  <c r="M26" i="93"/>
  <c r="U26" i="93" s="1"/>
  <c r="M20" i="93"/>
  <c r="U20" i="93" s="1"/>
  <c r="M14" i="93"/>
  <c r="U14" i="93" s="1"/>
  <c r="M8" i="93"/>
  <c r="U8" i="93" s="1"/>
  <c r="M21" i="93"/>
  <c r="U21" i="93" s="1"/>
  <c r="M39" i="93"/>
  <c r="U39" i="93" s="1"/>
  <c r="M57" i="93"/>
  <c r="U57" i="93" s="1"/>
  <c r="M75" i="93"/>
  <c r="U75" i="93" s="1"/>
  <c r="M93" i="93"/>
  <c r="U93" i="93" s="1"/>
  <c r="H12" i="93"/>
  <c r="I12" i="93" s="1"/>
  <c r="J12" i="93" s="1"/>
  <c r="H76" i="93"/>
  <c r="I76" i="93" s="1"/>
  <c r="J76" i="93" s="1"/>
  <c r="H93" i="93"/>
  <c r="I93" i="93" s="1"/>
  <c r="J93" i="93" s="1"/>
  <c r="H16" i="94"/>
  <c r="I16" i="94" s="1"/>
  <c r="J16" i="94" s="1"/>
  <c r="H24" i="94"/>
  <c r="I24" i="94" s="1"/>
  <c r="J24" i="94" s="1"/>
  <c r="V5" i="93"/>
  <c r="V10" i="93"/>
  <c r="V14" i="93"/>
  <c r="V55" i="93"/>
  <c r="V56" i="93"/>
  <c r="V65" i="93"/>
  <c r="V74" i="93"/>
  <c r="H88" i="93"/>
  <c r="I88" i="93" s="1"/>
  <c r="J88" i="93" s="1"/>
  <c r="H91" i="93"/>
  <c r="I91" i="93" s="1"/>
  <c r="J91" i="93" s="1"/>
  <c r="H15" i="94"/>
  <c r="I15" i="94" s="1"/>
  <c r="J15" i="94" s="1"/>
  <c r="V98" i="93"/>
  <c r="V97" i="93"/>
  <c r="V91" i="93"/>
  <c r="V88" i="93"/>
  <c r="V85" i="93"/>
  <c r="V82" i="93"/>
  <c r="V79" i="93"/>
  <c r="V76" i="93"/>
  <c r="V73" i="93"/>
  <c r="V70" i="93"/>
  <c r="V67" i="93"/>
  <c r="V64" i="93"/>
  <c r="V61" i="93"/>
  <c r="V58" i="93"/>
  <c r="V93" i="93"/>
  <c r="V95" i="93"/>
  <c r="V94" i="93"/>
  <c r="V92" i="93"/>
  <c r="V89" i="93"/>
  <c r="V86" i="93"/>
  <c r="V96" i="93"/>
  <c r="V90" i="93"/>
  <c r="V87" i="93"/>
  <c r="V84" i="93"/>
  <c r="V81" i="93"/>
  <c r="V78" i="93"/>
  <c r="V75" i="93"/>
  <c r="V72" i="93"/>
  <c r="V69" i="93"/>
  <c r="V66" i="93"/>
  <c r="V63" i="93"/>
  <c r="V60" i="93"/>
  <c r="V57" i="93"/>
  <c r="V16" i="93"/>
  <c r="V19" i="93"/>
  <c r="V22" i="93"/>
  <c r="V25" i="93"/>
  <c r="V28" i="93"/>
  <c r="V31" i="93"/>
  <c r="V34" i="93"/>
  <c r="V37" i="93"/>
  <c r="V40" i="93"/>
  <c r="V43" i="93"/>
  <c r="V46" i="93"/>
  <c r="V49" i="93"/>
  <c r="V52" i="93"/>
  <c r="P3" i="94"/>
  <c r="AF3" i="94" s="1"/>
  <c r="AO3" i="94" s="1"/>
  <c r="AE3" i="94"/>
  <c r="H14" i="94"/>
  <c r="I14" i="94" s="1"/>
  <c r="J14" i="94" s="1"/>
  <c r="AH3" i="93"/>
  <c r="AQ3" i="93" s="1"/>
  <c r="V7" i="93"/>
  <c r="V8" i="93"/>
  <c r="V13" i="93"/>
  <c r="H16" i="93"/>
  <c r="I16" i="93" s="1"/>
  <c r="J16" i="93" s="1"/>
  <c r="V17" i="93"/>
  <c r="V18" i="93"/>
  <c r="H19" i="93"/>
  <c r="I19" i="93" s="1"/>
  <c r="J19" i="93" s="1"/>
  <c r="V20" i="93"/>
  <c r="V21" i="93"/>
  <c r="H22" i="93"/>
  <c r="I22" i="93" s="1"/>
  <c r="J22" i="93" s="1"/>
  <c r="V23" i="93"/>
  <c r="V24" i="93"/>
  <c r="H25" i="93"/>
  <c r="I25" i="93" s="1"/>
  <c r="J25" i="93" s="1"/>
  <c r="V26" i="93"/>
  <c r="V27" i="93"/>
  <c r="H28" i="93"/>
  <c r="I28" i="93" s="1"/>
  <c r="J28" i="93" s="1"/>
  <c r="V29" i="93"/>
  <c r="V30" i="93"/>
  <c r="H31" i="93"/>
  <c r="I31" i="93" s="1"/>
  <c r="J31" i="93" s="1"/>
  <c r="V32" i="93"/>
  <c r="V33" i="93"/>
  <c r="H34" i="93"/>
  <c r="I34" i="93" s="1"/>
  <c r="J34" i="93" s="1"/>
  <c r="V35" i="93"/>
  <c r="V36" i="93"/>
  <c r="H37" i="93"/>
  <c r="I37" i="93" s="1"/>
  <c r="J37" i="93" s="1"/>
  <c r="V38" i="93"/>
  <c r="V39" i="93"/>
  <c r="H40" i="93"/>
  <c r="I40" i="93" s="1"/>
  <c r="J40" i="93" s="1"/>
  <c r="V41" i="93"/>
  <c r="V42" i="93"/>
  <c r="H43" i="93"/>
  <c r="I43" i="93" s="1"/>
  <c r="J43" i="93" s="1"/>
  <c r="V44" i="93"/>
  <c r="V45" i="93"/>
  <c r="H46" i="93"/>
  <c r="I46" i="93" s="1"/>
  <c r="J46" i="93" s="1"/>
  <c r="V47" i="93"/>
  <c r="V48" i="93"/>
  <c r="H49" i="93"/>
  <c r="I49" i="93" s="1"/>
  <c r="J49" i="93" s="1"/>
  <c r="V50" i="93"/>
  <c r="V51" i="93"/>
  <c r="H52" i="93"/>
  <c r="I52" i="93" s="1"/>
  <c r="J52" i="93" s="1"/>
  <c r="V53" i="93"/>
  <c r="V54" i="93"/>
  <c r="H55" i="93"/>
  <c r="I55" i="93" s="1"/>
  <c r="J55" i="93" s="1"/>
  <c r="V62" i="93"/>
  <c r="V71" i="93"/>
  <c r="V80" i="93"/>
  <c r="H25" i="94"/>
  <c r="I25" i="94" s="1"/>
  <c r="J25" i="94" s="1"/>
  <c r="R3" i="94"/>
  <c r="R4" i="94"/>
  <c r="AH4" i="94" s="1"/>
  <c r="R9" i="94"/>
  <c r="V87" i="94"/>
  <c r="V84" i="94"/>
  <c r="V81" i="94"/>
  <c r="V78" i="94"/>
  <c r="V75" i="94"/>
  <c r="V72" i="94"/>
  <c r="V69" i="94"/>
  <c r="V66" i="94"/>
  <c r="V63" i="94"/>
  <c r="V60" i="94"/>
  <c r="V88" i="94"/>
  <c r="V85" i="94"/>
  <c r="V82" i="94"/>
  <c r="V79" i="94"/>
  <c r="V76" i="94"/>
  <c r="V73" i="94"/>
  <c r="V70" i="94"/>
  <c r="V67" i="94"/>
  <c r="V64" i="94"/>
  <c r="V61" i="94"/>
  <c r="V58" i="94"/>
  <c r="V55" i="94"/>
  <c r="V89" i="94"/>
  <c r="V86" i="94"/>
  <c r="V83" i="94"/>
  <c r="V80" i="94"/>
  <c r="V77" i="94"/>
  <c r="V68" i="94"/>
  <c r="V59" i="94"/>
  <c r="V71" i="94"/>
  <c r="V62" i="94"/>
  <c r="V74" i="94"/>
  <c r="V65" i="94"/>
  <c r="V54" i="94"/>
  <c r="V51" i="94"/>
  <c r="V48" i="94"/>
  <c r="V49" i="94"/>
  <c r="V43" i="94"/>
  <c r="V40" i="94"/>
  <c r="V37" i="94"/>
  <c r="V34" i="94"/>
  <c r="V31" i="94"/>
  <c r="V28" i="94"/>
  <c r="V25" i="94"/>
  <c r="V22" i="94"/>
  <c r="V19" i="94"/>
  <c r="V16" i="94"/>
  <c r="V13" i="94"/>
  <c r="V8" i="94"/>
  <c r="V7" i="94"/>
  <c r="V50" i="94"/>
  <c r="V52" i="94"/>
  <c r="V44" i="94"/>
  <c r="V41" i="94"/>
  <c r="V38" i="94"/>
  <c r="V35" i="94"/>
  <c r="V32" i="94"/>
  <c r="V29" i="94"/>
  <c r="V26" i="94"/>
  <c r="V23" i="94"/>
  <c r="V20" i="94"/>
  <c r="V17" i="94"/>
  <c r="V14" i="94"/>
  <c r="V10" i="94"/>
  <c r="V4" i="94"/>
  <c r="Y4" i="94" s="1"/>
  <c r="Z4" i="94" s="1"/>
  <c r="V56" i="94"/>
  <c r="V53" i="94"/>
  <c r="V47" i="94"/>
  <c r="R10" i="94"/>
  <c r="V18" i="94"/>
  <c r="V27" i="94"/>
  <c r="H36" i="94"/>
  <c r="I36" i="94" s="1"/>
  <c r="J36" i="94" s="1"/>
  <c r="V39" i="94"/>
  <c r="H45" i="94"/>
  <c r="I45" i="94" s="1"/>
  <c r="J45" i="94" s="1"/>
  <c r="R89" i="94"/>
  <c r="R86" i="94"/>
  <c r="R83" i="94"/>
  <c r="R80" i="94"/>
  <c r="R72" i="94"/>
  <c r="R63" i="94"/>
  <c r="R57" i="94"/>
  <c r="R53" i="94"/>
  <c r="R50" i="94"/>
  <c r="R47" i="94"/>
  <c r="R74" i="94"/>
  <c r="R73" i="94"/>
  <c r="R65" i="94"/>
  <c r="R64" i="94"/>
  <c r="R87" i="94"/>
  <c r="R84" i="94"/>
  <c r="R81" i="94"/>
  <c r="R75" i="94"/>
  <c r="R66" i="94"/>
  <c r="R88" i="94"/>
  <c r="R85" i="94"/>
  <c r="R82" i="94"/>
  <c r="R77" i="94"/>
  <c r="R76" i="94"/>
  <c r="R68" i="94"/>
  <c r="R67" i="94"/>
  <c r="R59" i="94"/>
  <c r="R58" i="94"/>
  <c r="R79" i="94"/>
  <c r="R71" i="94"/>
  <c r="R70" i="94"/>
  <c r="R62" i="94"/>
  <c r="R61" i="94"/>
  <c r="R56" i="94"/>
  <c r="R78" i="94"/>
  <c r="R54" i="94"/>
  <c r="R11" i="94"/>
  <c r="R5" i="94"/>
  <c r="R55" i="94"/>
  <c r="R46" i="94"/>
  <c r="R45" i="94"/>
  <c r="R42" i="94"/>
  <c r="R39" i="94"/>
  <c r="R36" i="94"/>
  <c r="R33" i="94"/>
  <c r="R30" i="94"/>
  <c r="R27" i="94"/>
  <c r="R24" i="94"/>
  <c r="R21" i="94"/>
  <c r="R18" i="94"/>
  <c r="R15" i="94"/>
  <c r="R69" i="94"/>
  <c r="R48" i="94"/>
  <c r="R49" i="94"/>
  <c r="R43" i="94"/>
  <c r="R40" i="94"/>
  <c r="R37" i="94"/>
  <c r="R34" i="94"/>
  <c r="R52" i="94"/>
  <c r="R44" i="94"/>
  <c r="R41" i="94"/>
  <c r="R38" i="94"/>
  <c r="R35" i="94"/>
  <c r="R32" i="94"/>
  <c r="R29" i="94"/>
  <c r="R26" i="94"/>
  <c r="R23" i="94"/>
  <c r="R20" i="94"/>
  <c r="R17" i="94"/>
  <c r="R6" i="94"/>
  <c r="H13" i="94"/>
  <c r="I13" i="94" s="1"/>
  <c r="J13" i="94" s="1"/>
  <c r="H33" i="94"/>
  <c r="I33" i="94" s="1"/>
  <c r="J33" i="94" s="1"/>
  <c r="H42" i="94"/>
  <c r="I42" i="94" s="1"/>
  <c r="J42" i="94" s="1"/>
  <c r="R51" i="94"/>
  <c r="H7" i="94"/>
  <c r="I7" i="94" s="1"/>
  <c r="J7" i="94" s="1"/>
  <c r="H8" i="94"/>
  <c r="I8" i="94" s="1"/>
  <c r="J8" i="94" s="1"/>
  <c r="H9" i="94"/>
  <c r="I9" i="94" s="1"/>
  <c r="J9" i="94" s="1"/>
  <c r="H10" i="94"/>
  <c r="I10" i="94" s="1"/>
  <c r="J10" i="94" s="1"/>
  <c r="V11" i="94"/>
  <c r="H12" i="94"/>
  <c r="I12" i="94" s="1"/>
  <c r="J12" i="94" s="1"/>
  <c r="V12" i="94"/>
  <c r="R16" i="94"/>
  <c r="H18" i="94"/>
  <c r="I18" i="94" s="1"/>
  <c r="J18" i="94" s="1"/>
  <c r="H19" i="94"/>
  <c r="I19" i="94" s="1"/>
  <c r="J19" i="94" s="1"/>
  <c r="R25" i="94"/>
  <c r="H27" i="94"/>
  <c r="I27" i="94" s="1"/>
  <c r="J27" i="94" s="1"/>
  <c r="H28" i="94"/>
  <c r="I28" i="94" s="1"/>
  <c r="J28" i="94" s="1"/>
  <c r="H34" i="94"/>
  <c r="I34" i="94" s="1"/>
  <c r="J34" i="94" s="1"/>
  <c r="H43" i="94"/>
  <c r="I43" i="94" s="1"/>
  <c r="J43" i="94" s="1"/>
  <c r="V46" i="94"/>
  <c r="H4" i="94"/>
  <c r="I4" i="94" s="1"/>
  <c r="J4" i="94" s="1"/>
  <c r="K4" i="94" s="1"/>
  <c r="H6" i="94"/>
  <c r="I6" i="94" s="1"/>
  <c r="J6" i="94" s="1"/>
  <c r="V15" i="94"/>
  <c r="V24" i="94"/>
  <c r="V33" i="94"/>
  <c r="H39" i="94"/>
  <c r="I39" i="94" s="1"/>
  <c r="J39" i="94" s="1"/>
  <c r="V42" i="94"/>
  <c r="H54" i="94"/>
  <c r="I54" i="94" s="1"/>
  <c r="J54" i="94" s="1"/>
  <c r="R14" i="94"/>
  <c r="R19" i="94"/>
  <c r="H21" i="94"/>
  <c r="I21" i="94" s="1"/>
  <c r="J21" i="94" s="1"/>
  <c r="H22" i="94"/>
  <c r="I22" i="94" s="1"/>
  <c r="J22" i="94" s="1"/>
  <c r="R28" i="94"/>
  <c r="H30" i="94"/>
  <c r="I30" i="94" s="1"/>
  <c r="J30" i="94" s="1"/>
  <c r="H31" i="94"/>
  <c r="I31" i="94" s="1"/>
  <c r="J31" i="94" s="1"/>
  <c r="H40" i="94"/>
  <c r="I40" i="94" s="1"/>
  <c r="J40" i="94" s="1"/>
  <c r="R60" i="94"/>
  <c r="H10" i="95"/>
  <c r="I10" i="95" s="1"/>
  <c r="J10" i="95" s="1"/>
  <c r="H47" i="94"/>
  <c r="I47" i="94" s="1"/>
  <c r="J47" i="94" s="1"/>
  <c r="H58" i="94"/>
  <c r="I58" i="94" s="1"/>
  <c r="J58" i="94" s="1"/>
  <c r="H53" i="94"/>
  <c r="I53" i="94" s="1"/>
  <c r="J53" i="94" s="1"/>
  <c r="H67" i="94"/>
  <c r="I67" i="94" s="1"/>
  <c r="J67" i="94" s="1"/>
  <c r="M9" i="94"/>
  <c r="U9" i="94" s="1"/>
  <c r="M15" i="94"/>
  <c r="U15" i="94" s="1"/>
  <c r="M21" i="94"/>
  <c r="U21" i="94" s="1"/>
  <c r="M27" i="94"/>
  <c r="U27" i="94" s="1"/>
  <c r="M33" i="94"/>
  <c r="U33" i="94" s="1"/>
  <c r="M39" i="94"/>
  <c r="U39" i="94" s="1"/>
  <c r="M45" i="94"/>
  <c r="U45" i="94" s="1"/>
  <c r="M51" i="94"/>
  <c r="U51" i="94" s="1"/>
  <c r="M57" i="94"/>
  <c r="U57" i="94" s="1"/>
  <c r="M63" i="94"/>
  <c r="U63" i="94" s="1"/>
  <c r="M69" i="94"/>
  <c r="U69" i="94" s="1"/>
  <c r="M75" i="94"/>
  <c r="U75" i="94" s="1"/>
  <c r="M81" i="94"/>
  <c r="U81" i="94" s="1"/>
  <c r="M87" i="94"/>
  <c r="U87" i="94" s="1"/>
  <c r="H52" i="94"/>
  <c r="I52" i="94" s="1"/>
  <c r="J52" i="94" s="1"/>
  <c r="H63" i="94"/>
  <c r="I63" i="94" s="1"/>
  <c r="J63" i="94" s="1"/>
  <c r="H12" i="95"/>
  <c r="I12" i="95" s="1"/>
  <c r="J12" i="95" s="1"/>
  <c r="H50" i="94"/>
  <c r="I50" i="94" s="1"/>
  <c r="J50" i="94" s="1"/>
  <c r="H76" i="94"/>
  <c r="I76" i="94" s="1"/>
  <c r="J76" i="94" s="1"/>
  <c r="H14" i="95"/>
  <c r="I14" i="95" s="1"/>
  <c r="J14" i="95" s="1"/>
  <c r="M5" i="94"/>
  <c r="U5" i="94" s="1"/>
  <c r="M11" i="94"/>
  <c r="U11" i="94" s="1"/>
  <c r="M17" i="94"/>
  <c r="U17" i="94" s="1"/>
  <c r="M23" i="94"/>
  <c r="U23" i="94" s="1"/>
  <c r="M29" i="94"/>
  <c r="U29" i="94" s="1"/>
  <c r="M35" i="94"/>
  <c r="U35" i="94" s="1"/>
  <c r="M41" i="94"/>
  <c r="U41" i="94" s="1"/>
  <c r="M47" i="94"/>
  <c r="U47" i="94" s="1"/>
  <c r="M53" i="94"/>
  <c r="U53" i="94" s="1"/>
  <c r="M59" i="94"/>
  <c r="U59" i="94" s="1"/>
  <c r="M65" i="94"/>
  <c r="U65" i="94" s="1"/>
  <c r="M71" i="94"/>
  <c r="U71" i="94" s="1"/>
  <c r="M77" i="94"/>
  <c r="U77" i="94" s="1"/>
  <c r="M83" i="94"/>
  <c r="U83" i="94" s="1"/>
  <c r="H49" i="94"/>
  <c r="I49" i="94" s="1"/>
  <c r="J49" i="94" s="1"/>
  <c r="H72" i="94"/>
  <c r="I72" i="94" s="1"/>
  <c r="J72" i="94" s="1"/>
  <c r="H57" i="94"/>
  <c r="I57" i="94" s="1"/>
  <c r="J57" i="94" s="1"/>
  <c r="H65" i="94"/>
  <c r="I65" i="94" s="1"/>
  <c r="J65" i="94" s="1"/>
  <c r="H74" i="94"/>
  <c r="I74" i="94" s="1"/>
  <c r="J74" i="94" s="1"/>
  <c r="H81" i="94"/>
  <c r="I81" i="94" s="1"/>
  <c r="J81" i="94" s="1"/>
  <c r="H84" i="94"/>
  <c r="I84" i="94" s="1"/>
  <c r="J84" i="94" s="1"/>
  <c r="H87" i="94"/>
  <c r="I87" i="94" s="1"/>
  <c r="J87" i="94" s="1"/>
  <c r="H62" i="94"/>
  <c r="I62" i="94" s="1"/>
  <c r="J62" i="94" s="1"/>
  <c r="H71" i="94"/>
  <c r="I71" i="94" s="1"/>
  <c r="J71" i="94" s="1"/>
  <c r="H5" i="95"/>
  <c r="I5" i="95" s="1"/>
  <c r="J5" i="95" s="1"/>
  <c r="H60" i="94"/>
  <c r="I60" i="94" s="1"/>
  <c r="J60" i="94" s="1"/>
  <c r="H61" i="94"/>
  <c r="I61" i="94" s="1"/>
  <c r="J61" i="94" s="1"/>
  <c r="H69" i="94"/>
  <c r="I69" i="94" s="1"/>
  <c r="J69" i="94" s="1"/>
  <c r="H70" i="94"/>
  <c r="I70" i="94" s="1"/>
  <c r="J70" i="94" s="1"/>
  <c r="H78" i="94"/>
  <c r="I78" i="94" s="1"/>
  <c r="J78" i="94" s="1"/>
  <c r="H79" i="94"/>
  <c r="I79" i="94" s="1"/>
  <c r="J79" i="94" s="1"/>
  <c r="H59" i="94"/>
  <c r="I59" i="94" s="1"/>
  <c r="J59" i="94" s="1"/>
  <c r="H68" i="94"/>
  <c r="I68" i="94" s="1"/>
  <c r="J68" i="94" s="1"/>
  <c r="H77" i="94"/>
  <c r="I77" i="94" s="1"/>
  <c r="J77" i="94" s="1"/>
  <c r="H6" i="95"/>
  <c r="I6" i="95" s="1"/>
  <c r="J6" i="95" s="1"/>
  <c r="H11" i="95"/>
  <c r="I11" i="95" s="1"/>
  <c r="J11" i="95" s="1"/>
  <c r="H66" i="94"/>
  <c r="I66" i="94" s="1"/>
  <c r="J66" i="94" s="1"/>
  <c r="H75" i="94"/>
  <c r="I75" i="94" s="1"/>
  <c r="J75" i="94" s="1"/>
  <c r="Z4" i="95"/>
  <c r="R74" i="95"/>
  <c r="R69" i="95"/>
  <c r="R65" i="95"/>
  <c r="R79" i="95"/>
  <c r="R78" i="95"/>
  <c r="R70" i="95"/>
  <c r="R61" i="95"/>
  <c r="R57" i="95"/>
  <c r="R75" i="95"/>
  <c r="R71" i="95"/>
  <c r="R66" i="95"/>
  <c r="R76" i="95"/>
  <c r="R73" i="95"/>
  <c r="R64" i="95"/>
  <c r="R72" i="95"/>
  <c r="R67" i="95"/>
  <c r="R60" i="95"/>
  <c r="R59" i="95"/>
  <c r="R55" i="95"/>
  <c r="R54" i="95"/>
  <c r="R51" i="95"/>
  <c r="R48" i="95"/>
  <c r="R45" i="95"/>
  <c r="R42" i="95"/>
  <c r="R39" i="95"/>
  <c r="R36" i="95"/>
  <c r="R63" i="95"/>
  <c r="R56" i="95"/>
  <c r="R52" i="95"/>
  <c r="R49" i="95"/>
  <c r="R46" i="95"/>
  <c r="R43" i="95"/>
  <c r="R40" i="95"/>
  <c r="R37" i="95"/>
  <c r="R77" i="95"/>
  <c r="R62" i="95"/>
  <c r="R38" i="95"/>
  <c r="R34" i="95"/>
  <c r="R31" i="95"/>
  <c r="R28" i="95"/>
  <c r="R25" i="95"/>
  <c r="R22" i="95"/>
  <c r="R19" i="95"/>
  <c r="R16" i="95"/>
  <c r="R13" i="95"/>
  <c r="R50" i="95"/>
  <c r="R9" i="95"/>
  <c r="R53" i="95"/>
  <c r="R7" i="95"/>
  <c r="V78" i="95"/>
  <c r="V75" i="95"/>
  <c r="V72" i="95"/>
  <c r="V69" i="95"/>
  <c r="V66" i="95"/>
  <c r="V63" i="95"/>
  <c r="V60" i="95"/>
  <c r="V76" i="95"/>
  <c r="V71" i="95"/>
  <c r="V67" i="95"/>
  <c r="V77" i="95"/>
  <c r="V73" i="95"/>
  <c r="V68" i="95"/>
  <c r="V79" i="95"/>
  <c r="V70" i="95"/>
  <c r="V57" i="95"/>
  <c r="V53" i="95"/>
  <c r="V50" i="95"/>
  <c r="V47" i="95"/>
  <c r="V64" i="95"/>
  <c r="V61" i="95"/>
  <c r="V58" i="95"/>
  <c r="V74" i="95"/>
  <c r="V65" i="95"/>
  <c r="V56" i="95"/>
  <c r="V52" i="95"/>
  <c r="V49" i="95"/>
  <c r="V46" i="95"/>
  <c r="V43" i="95"/>
  <c r="V48" i="95"/>
  <c r="V44" i="95"/>
  <c r="V42" i="95"/>
  <c r="V41" i="95"/>
  <c r="V11" i="95"/>
  <c r="V59" i="95"/>
  <c r="V33" i="95"/>
  <c r="V30" i="95"/>
  <c r="V27" i="95"/>
  <c r="V24" i="95"/>
  <c r="V21" i="95"/>
  <c r="V18" i="95"/>
  <c r="V15" i="95"/>
  <c r="V12" i="95"/>
  <c r="V62" i="95"/>
  <c r="V40" i="95"/>
  <c r="V32" i="95"/>
  <c r="V29" i="95"/>
  <c r="V26" i="95"/>
  <c r="V23" i="95"/>
  <c r="V20" i="95"/>
  <c r="V17" i="95"/>
  <c r="R10" i="95"/>
  <c r="V14" i="95"/>
  <c r="V16" i="95"/>
  <c r="R35" i="95"/>
  <c r="R41" i="95"/>
  <c r="H13" i="96"/>
  <c r="I13" i="96" s="1"/>
  <c r="J13" i="96" s="1"/>
  <c r="R3" i="95"/>
  <c r="M7" i="95"/>
  <c r="U7" i="95" s="1"/>
  <c r="M13" i="95"/>
  <c r="U13" i="95" s="1"/>
  <c r="M19" i="95"/>
  <c r="U19" i="95" s="1"/>
  <c r="M25" i="95"/>
  <c r="U25" i="95" s="1"/>
  <c r="M31" i="95"/>
  <c r="U31" i="95" s="1"/>
  <c r="M37" i="95"/>
  <c r="U37" i="95" s="1"/>
  <c r="M43" i="95"/>
  <c r="U43" i="95" s="1"/>
  <c r="M49" i="95"/>
  <c r="U49" i="95" s="1"/>
  <c r="M55" i="95"/>
  <c r="U55" i="95" s="1"/>
  <c r="M61" i="95"/>
  <c r="U61" i="95" s="1"/>
  <c r="M67" i="95"/>
  <c r="U67" i="95" s="1"/>
  <c r="M73" i="95"/>
  <c r="U73" i="95" s="1"/>
  <c r="M79" i="95"/>
  <c r="U79" i="95" s="1"/>
  <c r="R5" i="95"/>
  <c r="V7" i="95"/>
  <c r="R15" i="95"/>
  <c r="V39" i="95"/>
  <c r="R44" i="95"/>
  <c r="V55" i="95"/>
  <c r="H58" i="95"/>
  <c r="I58" i="95" s="1"/>
  <c r="J58" i="95" s="1"/>
  <c r="H61" i="95"/>
  <c r="I61" i="95" s="1"/>
  <c r="J61" i="95" s="1"/>
  <c r="M8" i="95"/>
  <c r="U8" i="95" s="1"/>
  <c r="M14" i="95"/>
  <c r="U14" i="95" s="1"/>
  <c r="M20" i="95"/>
  <c r="U20" i="95" s="1"/>
  <c r="M26" i="95"/>
  <c r="U26" i="95" s="1"/>
  <c r="M32" i="95"/>
  <c r="U32" i="95" s="1"/>
  <c r="M38" i="95"/>
  <c r="U38" i="95" s="1"/>
  <c r="M44" i="95"/>
  <c r="U44" i="95" s="1"/>
  <c r="M50" i="95"/>
  <c r="U50" i="95" s="1"/>
  <c r="M56" i="95"/>
  <c r="U56" i="95" s="1"/>
  <c r="M62" i="95"/>
  <c r="U62" i="95" s="1"/>
  <c r="M68" i="95"/>
  <c r="U68" i="95" s="1"/>
  <c r="M74" i="95"/>
  <c r="U74" i="95" s="1"/>
  <c r="R4" i="95"/>
  <c r="AH4" i="95" s="1"/>
  <c r="V19" i="95"/>
  <c r="V22" i="95"/>
  <c r="V25" i="95"/>
  <c r="V28" i="95"/>
  <c r="V31" i="95"/>
  <c r="V34" i="95"/>
  <c r="R58" i="95"/>
  <c r="H68" i="95"/>
  <c r="I68" i="95" s="1"/>
  <c r="J68" i="95" s="1"/>
  <c r="M9" i="95"/>
  <c r="U9" i="95" s="1"/>
  <c r="M15" i="95"/>
  <c r="U15" i="95" s="1"/>
  <c r="M21" i="95"/>
  <c r="U21" i="95" s="1"/>
  <c r="M27" i="95"/>
  <c r="U27" i="95" s="1"/>
  <c r="M33" i="95"/>
  <c r="U33" i="95" s="1"/>
  <c r="M39" i="95"/>
  <c r="U39" i="95" s="1"/>
  <c r="M45" i="95"/>
  <c r="U45" i="95" s="1"/>
  <c r="M51" i="95"/>
  <c r="U51" i="95" s="1"/>
  <c r="M57" i="95"/>
  <c r="U57" i="95" s="1"/>
  <c r="M63" i="95"/>
  <c r="U63" i="95" s="1"/>
  <c r="M69" i="95"/>
  <c r="U69" i="95" s="1"/>
  <c r="V6" i="95"/>
  <c r="R8" i="95"/>
  <c r="R11" i="95"/>
  <c r="R12" i="95"/>
  <c r="R14" i="95"/>
  <c r="H17" i="95"/>
  <c r="I17" i="95" s="1"/>
  <c r="J17" i="95" s="1"/>
  <c r="H20" i="95"/>
  <c r="I20" i="95" s="1"/>
  <c r="J20" i="95" s="1"/>
  <c r="H23" i="95"/>
  <c r="I23" i="95" s="1"/>
  <c r="J23" i="95" s="1"/>
  <c r="H26" i="95"/>
  <c r="I26" i="95" s="1"/>
  <c r="J26" i="95" s="1"/>
  <c r="H29" i="95"/>
  <c r="I29" i="95" s="1"/>
  <c r="J29" i="95" s="1"/>
  <c r="H32" i="95"/>
  <c r="I32" i="95" s="1"/>
  <c r="J32" i="95" s="1"/>
  <c r="H35" i="95"/>
  <c r="I35" i="95" s="1"/>
  <c r="J35" i="95" s="1"/>
  <c r="H38" i="95"/>
  <c r="I38" i="95" s="1"/>
  <c r="J38" i="95" s="1"/>
  <c r="R47" i="95"/>
  <c r="R68" i="95"/>
  <c r="AN3" i="96"/>
  <c r="H53" i="95"/>
  <c r="I53" i="95" s="1"/>
  <c r="J53" i="95" s="1"/>
  <c r="H60" i="95"/>
  <c r="I60" i="95" s="1"/>
  <c r="J60" i="95" s="1"/>
  <c r="H63" i="95"/>
  <c r="I63" i="95" s="1"/>
  <c r="J63" i="95" s="1"/>
  <c r="H64" i="95"/>
  <c r="I64" i="95" s="1"/>
  <c r="J64" i="95" s="1"/>
  <c r="AH4" i="96"/>
  <c r="Z4" i="96"/>
  <c r="H72" i="95"/>
  <c r="I72" i="95" s="1"/>
  <c r="J72" i="95" s="1"/>
  <c r="H73" i="95"/>
  <c r="I73" i="95" s="1"/>
  <c r="J73" i="95" s="1"/>
  <c r="H12" i="96"/>
  <c r="I12" i="96" s="1"/>
  <c r="J12" i="96" s="1"/>
  <c r="H56" i="95"/>
  <c r="I56" i="95" s="1"/>
  <c r="J56" i="95" s="1"/>
  <c r="H65" i="95"/>
  <c r="I65" i="95" s="1"/>
  <c r="J65" i="95" s="1"/>
  <c r="H70" i="95"/>
  <c r="I70" i="95" s="1"/>
  <c r="J70" i="95" s="1"/>
  <c r="H74" i="95"/>
  <c r="I74" i="95" s="1"/>
  <c r="J74" i="95" s="1"/>
  <c r="H79" i="95"/>
  <c r="I79" i="95" s="1"/>
  <c r="J79" i="95" s="1"/>
  <c r="H31" i="96"/>
  <c r="I31" i="96" s="1"/>
  <c r="J31" i="96" s="1"/>
  <c r="H77" i="95"/>
  <c r="I77" i="95" s="1"/>
  <c r="J77" i="95" s="1"/>
  <c r="H22" i="96"/>
  <c r="I22" i="96" s="1"/>
  <c r="J22" i="96" s="1"/>
  <c r="R67" i="96"/>
  <c r="R64" i="96"/>
  <c r="R61" i="96"/>
  <c r="R68" i="96"/>
  <c r="R69" i="96"/>
  <c r="R66" i="96"/>
  <c r="R63" i="96"/>
  <c r="R56" i="96"/>
  <c r="R58" i="96"/>
  <c r="R57" i="96"/>
  <c r="R55" i="96"/>
  <c r="R52" i="96"/>
  <c r="R49" i="96"/>
  <c r="R65" i="96"/>
  <c r="R59" i="96"/>
  <c r="R60" i="96"/>
  <c r="R53" i="96"/>
  <c r="R50" i="96"/>
  <c r="R47" i="96"/>
  <c r="R42" i="96"/>
  <c r="R33" i="96"/>
  <c r="R44" i="96"/>
  <c r="R43" i="96"/>
  <c r="R35" i="96"/>
  <c r="R34" i="96"/>
  <c r="R54" i="96"/>
  <c r="R48" i="96"/>
  <c r="R40" i="96"/>
  <c r="R38" i="96"/>
  <c r="R26" i="96"/>
  <c r="R25" i="96"/>
  <c r="R27" i="96"/>
  <c r="R21" i="96"/>
  <c r="R41" i="96"/>
  <c r="R31" i="96"/>
  <c r="R29" i="96"/>
  <c r="R28" i="96"/>
  <c r="R46" i="96"/>
  <c r="R45" i="96"/>
  <c r="R39" i="96"/>
  <c r="R36" i="96"/>
  <c r="R62" i="96"/>
  <c r="R51" i="96"/>
  <c r="R37" i="96"/>
  <c r="R30" i="96"/>
  <c r="R24" i="96"/>
  <c r="R11" i="96"/>
  <c r="R5" i="96"/>
  <c r="R18" i="96"/>
  <c r="R15" i="96"/>
  <c r="R12" i="96"/>
  <c r="R6" i="96"/>
  <c r="R22" i="96"/>
  <c r="R3" i="96"/>
  <c r="R32" i="96"/>
  <c r="R23" i="96"/>
  <c r="R17" i="96"/>
  <c r="R14" i="96"/>
  <c r="R10" i="96"/>
  <c r="R13" i="96"/>
  <c r="H16" i="96"/>
  <c r="I16" i="96" s="1"/>
  <c r="J16" i="96" s="1"/>
  <c r="H20" i="96"/>
  <c r="I20" i="96" s="1"/>
  <c r="J20" i="96" s="1"/>
  <c r="H62" i="95"/>
  <c r="I62" i="95" s="1"/>
  <c r="J62" i="95" s="1"/>
  <c r="H67" i="95"/>
  <c r="I67" i="95" s="1"/>
  <c r="J67" i="95" s="1"/>
  <c r="H71" i="95"/>
  <c r="I71" i="95" s="1"/>
  <c r="J71" i="95" s="1"/>
  <c r="H76" i="95"/>
  <c r="I76" i="95" s="1"/>
  <c r="J76" i="95" s="1"/>
  <c r="R20" i="96"/>
  <c r="H6" i="96"/>
  <c r="I6" i="96" s="1"/>
  <c r="J6" i="96" s="1"/>
  <c r="H7" i="96"/>
  <c r="I7" i="96" s="1"/>
  <c r="J7" i="96" s="1"/>
  <c r="H8" i="96"/>
  <c r="I8" i="96" s="1"/>
  <c r="J8" i="96" s="1"/>
  <c r="R16" i="96"/>
  <c r="H19" i="96"/>
  <c r="I19" i="96" s="1"/>
  <c r="J19" i="96" s="1"/>
  <c r="H25" i="96"/>
  <c r="I25" i="96" s="1"/>
  <c r="J25" i="96" s="1"/>
  <c r="V26" i="96"/>
  <c r="M7" i="96"/>
  <c r="U7" i="96" s="1"/>
  <c r="M13" i="96"/>
  <c r="U13" i="96" s="1"/>
  <c r="M19" i="96"/>
  <c r="U19" i="96" s="1"/>
  <c r="M25" i="96"/>
  <c r="U25" i="96" s="1"/>
  <c r="M31" i="96"/>
  <c r="U31" i="96" s="1"/>
  <c r="M37" i="96"/>
  <c r="U37" i="96" s="1"/>
  <c r="M43" i="96"/>
  <c r="U43" i="96" s="1"/>
  <c r="M49" i="96"/>
  <c r="U49" i="96" s="1"/>
  <c r="M55" i="96"/>
  <c r="U55" i="96" s="1"/>
  <c r="M61" i="96"/>
  <c r="U61" i="96" s="1"/>
  <c r="M67" i="96"/>
  <c r="U67" i="96" s="1"/>
  <c r="V10" i="96"/>
  <c r="V14" i="96"/>
  <c r="H41" i="96"/>
  <c r="I41" i="96" s="1"/>
  <c r="J41" i="96" s="1"/>
  <c r="H44" i="96"/>
  <c r="I44" i="96" s="1"/>
  <c r="J44" i="96" s="1"/>
  <c r="M50" i="96"/>
  <c r="U50" i="96" s="1"/>
  <c r="M56" i="96"/>
  <c r="U56" i="96" s="1"/>
  <c r="M62" i="96"/>
  <c r="U62" i="96" s="1"/>
  <c r="M68" i="96"/>
  <c r="U68" i="96" s="1"/>
  <c r="V68" i="96"/>
  <c r="V65" i="96"/>
  <c r="V62" i="96"/>
  <c r="V59" i="96"/>
  <c r="V56" i="96"/>
  <c r="V69" i="96"/>
  <c r="V66" i="96"/>
  <c r="V63" i="96"/>
  <c r="V60" i="96"/>
  <c r="V57" i="96"/>
  <c r="V53" i="96"/>
  <c r="V50" i="96"/>
  <c r="V47" i="96"/>
  <c r="V64" i="96"/>
  <c r="V54" i="96"/>
  <c r="V51" i="96"/>
  <c r="V48" i="96"/>
  <c r="V67" i="96"/>
  <c r="V58" i="96"/>
  <c r="V55" i="96"/>
  <c r="V52" i="96"/>
  <c r="V49" i="96"/>
  <c r="V45" i="96"/>
  <c r="V42" i="96"/>
  <c r="V39" i="96"/>
  <c r="V36" i="96"/>
  <c r="V33" i="96"/>
  <c r="V30" i="96"/>
  <c r="V27" i="96"/>
  <c r="V24" i="96"/>
  <c r="V46" i="96"/>
  <c r="V43" i="96"/>
  <c r="V40" i="96"/>
  <c r="V37" i="96"/>
  <c r="V34" i="96"/>
  <c r="V31" i="96"/>
  <c r="V28" i="96"/>
  <c r="V25" i="96"/>
  <c r="V61" i="96"/>
  <c r="V38" i="96"/>
  <c r="V29" i="96"/>
  <c r="V44" i="96"/>
  <c r="V41" i="96"/>
  <c r="V35" i="96"/>
  <c r="V32" i="96"/>
  <c r="V23" i="96"/>
  <c r="V22" i="96"/>
  <c r="V20" i="96"/>
  <c r="M9" i="96"/>
  <c r="U9" i="96" s="1"/>
  <c r="M15" i="96"/>
  <c r="U15" i="96" s="1"/>
  <c r="M21" i="96"/>
  <c r="U21" i="96" s="1"/>
  <c r="M27" i="96"/>
  <c r="U27" i="96" s="1"/>
  <c r="M33" i="96"/>
  <c r="U33" i="96" s="1"/>
  <c r="M39" i="96"/>
  <c r="U39" i="96" s="1"/>
  <c r="M45" i="96"/>
  <c r="U45" i="96" s="1"/>
  <c r="M51" i="96"/>
  <c r="U51" i="96" s="1"/>
  <c r="M57" i="96"/>
  <c r="U57" i="96" s="1"/>
  <c r="M63" i="96"/>
  <c r="U63" i="96" s="1"/>
  <c r="V13" i="96"/>
  <c r="V16" i="96"/>
  <c r="V19" i="96"/>
  <c r="H26" i="96"/>
  <c r="I26" i="96" s="1"/>
  <c r="J26" i="96" s="1"/>
  <c r="H43" i="96"/>
  <c r="I43" i="96" s="1"/>
  <c r="J43" i="96" s="1"/>
  <c r="H27" i="96"/>
  <c r="I27" i="96" s="1"/>
  <c r="J27" i="96" s="1"/>
  <c r="H39" i="96"/>
  <c r="I39" i="96" s="1"/>
  <c r="J39" i="96" s="1"/>
  <c r="H46" i="96"/>
  <c r="I46" i="96" s="1"/>
  <c r="J46" i="96" s="1"/>
  <c r="H53" i="96"/>
  <c r="I53" i="96" s="1"/>
  <c r="J53" i="96" s="1"/>
  <c r="H64" i="96"/>
  <c r="I64" i="96" s="1"/>
  <c r="J64" i="96" s="1"/>
  <c r="H24" i="96"/>
  <c r="I24" i="96" s="1"/>
  <c r="J24" i="96" s="1"/>
  <c r="H33" i="96"/>
  <c r="I33" i="96" s="1"/>
  <c r="J33" i="96" s="1"/>
  <c r="H23" i="96"/>
  <c r="I23" i="96" s="1"/>
  <c r="J23" i="96" s="1"/>
  <c r="H37" i="96"/>
  <c r="I37" i="96" s="1"/>
  <c r="J37" i="96" s="1"/>
  <c r="H47" i="96"/>
  <c r="I47" i="96" s="1"/>
  <c r="J47" i="96" s="1"/>
  <c r="H30" i="96"/>
  <c r="I30" i="96" s="1"/>
  <c r="J30" i="96" s="1"/>
  <c r="H42" i="96"/>
  <c r="I42" i="96" s="1"/>
  <c r="J42" i="96" s="1"/>
  <c r="H29" i="96"/>
  <c r="I29" i="96" s="1"/>
  <c r="J29" i="96" s="1"/>
  <c r="H32" i="96"/>
  <c r="I32" i="96" s="1"/>
  <c r="J32" i="96" s="1"/>
  <c r="H35" i="96"/>
  <c r="I35" i="96" s="1"/>
  <c r="J35" i="96" s="1"/>
  <c r="H50" i="96"/>
  <c r="I50" i="96" s="1"/>
  <c r="J50" i="96" s="1"/>
  <c r="H38" i="96"/>
  <c r="I38" i="96" s="1"/>
  <c r="J38" i="96" s="1"/>
  <c r="H36" i="96"/>
  <c r="I36" i="96" s="1"/>
  <c r="J36" i="96" s="1"/>
  <c r="H45" i="96"/>
  <c r="I45" i="96" s="1"/>
  <c r="J45" i="96" s="1"/>
  <c r="H49" i="96"/>
  <c r="I49" i="96" s="1"/>
  <c r="J49" i="96" s="1"/>
  <c r="H68" i="96"/>
  <c r="I68" i="96" s="1"/>
  <c r="J68" i="96" s="1"/>
  <c r="H56" i="96"/>
  <c r="I56" i="96" s="1"/>
  <c r="J56" i="96" s="1"/>
  <c r="H65" i="96"/>
  <c r="I65" i="96" s="1"/>
  <c r="J65" i="96" s="1"/>
  <c r="H58" i="96"/>
  <c r="I58" i="96" s="1"/>
  <c r="J58" i="96" s="1"/>
  <c r="H67" i="96"/>
  <c r="I67" i="96" s="1"/>
  <c r="J67" i="96" s="1"/>
  <c r="H61" i="96"/>
  <c r="I61" i="96" s="1"/>
  <c r="J61" i="96" s="1"/>
  <c r="H59" i="96"/>
  <c r="I59" i="96" s="1"/>
  <c r="J59" i="96" s="1"/>
  <c r="H62" i="96"/>
  <c r="I62" i="96" s="1"/>
  <c r="J62" i="96" s="1"/>
  <c r="AQ4" i="94" l="1"/>
  <c r="K5" i="47"/>
  <c r="K6" i="47" s="1"/>
  <c r="AQ4" i="38"/>
  <c r="K5" i="42"/>
  <c r="K6" i="42" s="1"/>
  <c r="K5" i="85"/>
  <c r="AQ4" i="44"/>
  <c r="P3" i="64"/>
  <c r="AF3" i="64" s="1"/>
  <c r="AO3" i="64" s="1"/>
  <c r="AI3" i="19"/>
  <c r="AR3" i="19" s="1"/>
  <c r="P3" i="51"/>
  <c r="AF3" i="51" s="1"/>
  <c r="AO3" i="51" s="1"/>
  <c r="AE3" i="51"/>
  <c r="AN3" i="51" s="1"/>
  <c r="AE3" i="50"/>
  <c r="AN3" i="50" s="1"/>
  <c r="P3" i="50"/>
  <c r="AF3" i="50" s="1"/>
  <c r="AO3" i="50" s="1"/>
  <c r="P3" i="49"/>
  <c r="AF3" i="49" s="1"/>
  <c r="AO3" i="49" s="1"/>
  <c r="AE3" i="49"/>
  <c r="AN3" i="49" s="1"/>
  <c r="AI3" i="38"/>
  <c r="AG4" i="84"/>
  <c r="AF4" i="84"/>
  <c r="AE4" i="84"/>
  <c r="W5" i="84"/>
  <c r="K6" i="25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K24" i="25" s="1"/>
  <c r="K25" i="25" s="1"/>
  <c r="K26" i="25" s="1"/>
  <c r="K27" i="25" s="1"/>
  <c r="K28" i="25" s="1"/>
  <c r="K29" i="25" s="1"/>
  <c r="K30" i="25" s="1"/>
  <c r="K31" i="25" s="1"/>
  <c r="K32" i="25" s="1"/>
  <c r="K33" i="25" s="1"/>
  <c r="K34" i="25" s="1"/>
  <c r="K35" i="25" s="1"/>
  <c r="K36" i="25" s="1"/>
  <c r="K37" i="25" s="1"/>
  <c r="K38" i="25" s="1"/>
  <c r="K39" i="25" s="1"/>
  <c r="K40" i="25" s="1"/>
  <c r="K41" i="25" s="1"/>
  <c r="K42" i="25" s="1"/>
  <c r="K43" i="25" s="1"/>
  <c r="K44" i="25" s="1"/>
  <c r="K45" i="25" s="1"/>
  <c r="K46" i="25" s="1"/>
  <c r="K47" i="25" s="1"/>
  <c r="K48" i="25" s="1"/>
  <c r="K49" i="25" s="1"/>
  <c r="K50" i="25" s="1"/>
  <c r="K51" i="25" s="1"/>
  <c r="K52" i="25" s="1"/>
  <c r="K53" i="25" s="1"/>
  <c r="K54" i="25" s="1"/>
  <c r="K55" i="25" s="1"/>
  <c r="K56" i="25" s="1"/>
  <c r="K57" i="25" s="1"/>
  <c r="K58" i="25" s="1"/>
  <c r="K59" i="25" s="1"/>
  <c r="K60" i="25" s="1"/>
  <c r="K61" i="25" s="1"/>
  <c r="K62" i="25" s="1"/>
  <c r="K63" i="25" s="1"/>
  <c r="K64" i="25" s="1"/>
  <c r="K65" i="25" s="1"/>
  <c r="K66" i="25" s="1"/>
  <c r="K67" i="25" s="1"/>
  <c r="K68" i="25" s="1"/>
  <c r="K69" i="25" s="1"/>
  <c r="K70" i="25" s="1"/>
  <c r="K71" i="25" s="1"/>
  <c r="K72" i="25" s="1"/>
  <c r="K73" i="25" s="1"/>
  <c r="K74" i="25" s="1"/>
  <c r="K75" i="25" s="1"/>
  <c r="K76" i="25" s="1"/>
  <c r="K77" i="25" s="1"/>
  <c r="K78" i="25" s="1"/>
  <c r="K79" i="25" s="1"/>
  <c r="K80" i="25" s="1"/>
  <c r="K81" i="25" s="1"/>
  <c r="K82" i="25" s="1"/>
  <c r="K83" i="25" s="1"/>
  <c r="K84" i="25" s="1"/>
  <c r="K85" i="25" s="1"/>
  <c r="K86" i="25" s="1"/>
  <c r="K87" i="25" s="1"/>
  <c r="K88" i="25" s="1"/>
  <c r="K89" i="25" s="1"/>
  <c r="K90" i="25" s="1"/>
  <c r="K91" i="25" s="1"/>
  <c r="K92" i="25" s="1"/>
  <c r="K93" i="25" s="1"/>
  <c r="K94" i="25" s="1"/>
  <c r="K95" i="25" s="1"/>
  <c r="K96" i="25" s="1"/>
  <c r="K97" i="25" s="1"/>
  <c r="K98" i="25" s="1"/>
  <c r="I10" i="8"/>
  <c r="J10" i="8" s="1"/>
  <c r="I10" i="4"/>
  <c r="J10" i="4" s="1"/>
  <c r="AG4" i="41"/>
  <c r="AF4" i="41"/>
  <c r="AE4" i="41"/>
  <c r="W5" i="41"/>
  <c r="W5" i="37"/>
  <c r="AG4" i="37"/>
  <c r="AE4" i="37"/>
  <c r="AF4" i="37"/>
  <c r="I5" i="24"/>
  <c r="J5" i="24" s="1"/>
  <c r="AF4" i="94"/>
  <c r="AO4" i="94" s="1"/>
  <c r="W5" i="94"/>
  <c r="AG4" i="94"/>
  <c r="AP4" i="94" s="1"/>
  <c r="AE4" i="94"/>
  <c r="AG4" i="81"/>
  <c r="AF4" i="81"/>
  <c r="W5" i="81"/>
  <c r="AE4" i="81"/>
  <c r="K6" i="73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24" i="73" s="1"/>
  <c r="K25" i="73" s="1"/>
  <c r="K26" i="73" s="1"/>
  <c r="K27" i="73" s="1"/>
  <c r="K28" i="73" s="1"/>
  <c r="K29" i="73" s="1"/>
  <c r="K30" i="73" s="1"/>
  <c r="K31" i="73" s="1"/>
  <c r="K32" i="73" s="1"/>
  <c r="K33" i="73" s="1"/>
  <c r="K34" i="73" s="1"/>
  <c r="K35" i="73" s="1"/>
  <c r="K36" i="73" s="1"/>
  <c r="K37" i="73" s="1"/>
  <c r="K38" i="73" s="1"/>
  <c r="K39" i="73" s="1"/>
  <c r="K40" i="73" s="1"/>
  <c r="K41" i="73" s="1"/>
  <c r="K42" i="73" s="1"/>
  <c r="K43" i="73" s="1"/>
  <c r="K44" i="73" s="1"/>
  <c r="K45" i="73" s="1"/>
  <c r="K46" i="73" s="1"/>
  <c r="K47" i="73" s="1"/>
  <c r="K48" i="73" s="1"/>
  <c r="K49" i="73" s="1"/>
  <c r="K50" i="73" s="1"/>
  <c r="K51" i="73" s="1"/>
  <c r="K52" i="73" s="1"/>
  <c r="K53" i="73" s="1"/>
  <c r="K54" i="73" s="1"/>
  <c r="K55" i="73" s="1"/>
  <c r="K56" i="73" s="1"/>
  <c r="K57" i="73" s="1"/>
  <c r="K58" i="73" s="1"/>
  <c r="K59" i="73" s="1"/>
  <c r="K60" i="73" s="1"/>
  <c r="K61" i="73" s="1"/>
  <c r="K62" i="73" s="1"/>
  <c r="K63" i="73" s="1"/>
  <c r="K64" i="73" s="1"/>
  <c r="K65" i="73" s="1"/>
  <c r="K66" i="73" s="1"/>
  <c r="K67" i="73" s="1"/>
  <c r="K68" i="73" s="1"/>
  <c r="K69" i="73" s="1"/>
  <c r="K70" i="73" s="1"/>
  <c r="K71" i="73" s="1"/>
  <c r="K72" i="73" s="1"/>
  <c r="K73" i="73" s="1"/>
  <c r="K74" i="73" s="1"/>
  <c r="K75" i="73" s="1"/>
  <c r="K76" i="73" s="1"/>
  <c r="K77" i="73" s="1"/>
  <c r="K78" i="73" s="1"/>
  <c r="K79" i="73" s="1"/>
  <c r="K80" i="73" s="1"/>
  <c r="K81" i="73" s="1"/>
  <c r="K82" i="73" s="1"/>
  <c r="K83" i="73" s="1"/>
  <c r="K84" i="73" s="1"/>
  <c r="K85" i="73" s="1"/>
  <c r="K86" i="73" s="1"/>
  <c r="K87" i="73" s="1"/>
  <c r="K88" i="73" s="1"/>
  <c r="K89" i="73" s="1"/>
  <c r="K90" i="73" s="1"/>
  <c r="K91" i="73" s="1"/>
  <c r="K92" i="73" s="1"/>
  <c r="K93" i="73" s="1"/>
  <c r="AG4" i="47"/>
  <c r="AP4" i="47" s="1"/>
  <c r="AF4" i="47"/>
  <c r="AO4" i="47" s="1"/>
  <c r="AE4" i="47"/>
  <c r="W5" i="47"/>
  <c r="W5" i="17"/>
  <c r="AG4" i="17"/>
  <c r="AF4" i="17"/>
  <c r="AE4" i="17"/>
  <c r="AE4" i="24"/>
  <c r="W5" i="24"/>
  <c r="AG4" i="24"/>
  <c r="AF4" i="24"/>
  <c r="W5" i="48"/>
  <c r="AG4" i="48"/>
  <c r="AF4" i="48"/>
  <c r="AE4" i="48"/>
  <c r="AF4" i="38"/>
  <c r="AO4" i="38" s="1"/>
  <c r="AE4" i="38"/>
  <c r="W5" i="38"/>
  <c r="AG4" i="38"/>
  <c r="AP4" i="38" s="1"/>
  <c r="AG4" i="31"/>
  <c r="AF4" i="31"/>
  <c r="AE4" i="31"/>
  <c r="W5" i="31"/>
  <c r="I17" i="19"/>
  <c r="J17" i="19" s="1"/>
  <c r="I10" i="15"/>
  <c r="J10" i="15" s="1"/>
  <c r="I18" i="2"/>
  <c r="J18" i="2" s="1"/>
  <c r="AE4" i="74"/>
  <c r="W5" i="74"/>
  <c r="AF4" i="74"/>
  <c r="AG4" i="74"/>
  <c r="W5" i="63"/>
  <c r="Y5" i="63" s="1"/>
  <c r="AG4" i="63"/>
  <c r="AF4" i="63"/>
  <c r="AE4" i="63"/>
  <c r="AF4" i="40"/>
  <c r="AE4" i="40"/>
  <c r="W5" i="40"/>
  <c r="AG4" i="40"/>
  <c r="I4" i="23"/>
  <c r="J4" i="23" s="1"/>
  <c r="K4" i="23" s="1"/>
  <c r="AQ4" i="93"/>
  <c r="AN3" i="92"/>
  <c r="AI3" i="88"/>
  <c r="AN3" i="88"/>
  <c r="AN3" i="87"/>
  <c r="AH4" i="85"/>
  <c r="AQ4" i="85" s="1"/>
  <c r="Z4" i="85"/>
  <c r="AI3" i="85"/>
  <c r="AH4" i="68"/>
  <c r="Z4" i="68"/>
  <c r="I19" i="71"/>
  <c r="J19" i="71" s="1"/>
  <c r="I7" i="72"/>
  <c r="J7" i="72" s="1"/>
  <c r="AN3" i="75"/>
  <c r="AI3" i="75"/>
  <c r="I22" i="72"/>
  <c r="J22" i="72" s="1"/>
  <c r="I6" i="72"/>
  <c r="J6" i="72" s="1"/>
  <c r="I21" i="67"/>
  <c r="J21" i="67" s="1"/>
  <c r="I18" i="67"/>
  <c r="J18" i="67" s="1"/>
  <c r="I15" i="67"/>
  <c r="J15" i="67" s="1"/>
  <c r="I12" i="67"/>
  <c r="J12" i="67" s="1"/>
  <c r="I20" i="71"/>
  <c r="J20" i="71" s="1"/>
  <c r="I7" i="67"/>
  <c r="J7" i="67" s="1"/>
  <c r="I11" i="60"/>
  <c r="J11" i="60" s="1"/>
  <c r="I6" i="55"/>
  <c r="J6" i="55" s="1"/>
  <c r="I22" i="51"/>
  <c r="J22" i="51" s="1"/>
  <c r="I16" i="51"/>
  <c r="J16" i="51" s="1"/>
  <c r="I18" i="50"/>
  <c r="J18" i="50" s="1"/>
  <c r="I8" i="60"/>
  <c r="J8" i="60" s="1"/>
  <c r="AH3" i="55"/>
  <c r="AQ3" i="55" s="1"/>
  <c r="I11" i="50"/>
  <c r="J11" i="50" s="1"/>
  <c r="I5" i="64"/>
  <c r="J5" i="64" s="1"/>
  <c r="K5" i="62"/>
  <c r="AH3" i="59"/>
  <c r="AQ3" i="59" s="1"/>
  <c r="I14" i="55"/>
  <c r="J14" i="55" s="1"/>
  <c r="I14" i="50"/>
  <c r="J14" i="50" s="1"/>
  <c r="AN3" i="46"/>
  <c r="AI3" i="46"/>
  <c r="AE3" i="61"/>
  <c r="P3" i="61"/>
  <c r="AF3" i="61" s="1"/>
  <c r="AO3" i="61" s="1"/>
  <c r="I21" i="60"/>
  <c r="J21" i="60" s="1"/>
  <c r="I12" i="60"/>
  <c r="J12" i="60" s="1"/>
  <c r="I6" i="56"/>
  <c r="J6" i="56" s="1"/>
  <c r="AE3" i="72"/>
  <c r="P3" i="72"/>
  <c r="AF3" i="72" s="1"/>
  <c r="AO3" i="72" s="1"/>
  <c r="AH4" i="64"/>
  <c r="I4" i="55"/>
  <c r="J4" i="55" s="1"/>
  <c r="K4" i="55" s="1"/>
  <c r="P3" i="53"/>
  <c r="AF3" i="53" s="1"/>
  <c r="AO3" i="53" s="1"/>
  <c r="AE3" i="53"/>
  <c r="AH3" i="50"/>
  <c r="I13" i="52"/>
  <c r="J13" i="52" s="1"/>
  <c r="AI3" i="59"/>
  <c r="AN3" i="59"/>
  <c r="AE3" i="55"/>
  <c r="P3" i="55"/>
  <c r="AF3" i="55" s="1"/>
  <c r="AO3" i="55" s="1"/>
  <c r="Z4" i="51"/>
  <c r="AI4" i="52"/>
  <c r="AH3" i="47"/>
  <c r="Y5" i="47"/>
  <c r="Z4" i="46"/>
  <c r="AH4" i="46"/>
  <c r="AQ4" i="46" s="1"/>
  <c r="I5" i="52"/>
  <c r="J5" i="52" s="1"/>
  <c r="AI3" i="45"/>
  <c r="K6" i="49"/>
  <c r="H73" i="33"/>
  <c r="I73" i="33" s="1"/>
  <c r="J73" i="33" s="1"/>
  <c r="H41" i="36"/>
  <c r="I41" i="36" s="1"/>
  <c r="J41" i="36" s="1"/>
  <c r="H23" i="36"/>
  <c r="I23" i="36" s="1"/>
  <c r="J23" i="36" s="1"/>
  <c r="H56" i="33"/>
  <c r="I56" i="33" s="1"/>
  <c r="J56" i="33" s="1"/>
  <c r="H85" i="33"/>
  <c r="I85" i="33" s="1"/>
  <c r="J85" i="33" s="1"/>
  <c r="H39" i="36"/>
  <c r="I39" i="36" s="1"/>
  <c r="J39" i="36" s="1"/>
  <c r="AN3" i="36"/>
  <c r="AI3" i="36"/>
  <c r="H56" i="36"/>
  <c r="I56" i="36" s="1"/>
  <c r="J56" i="36" s="1"/>
  <c r="AQ4" i="36"/>
  <c r="H62" i="36"/>
  <c r="I62" i="36" s="1"/>
  <c r="J62" i="36" s="1"/>
  <c r="H61" i="33"/>
  <c r="I61" i="33" s="1"/>
  <c r="J61" i="33" s="1"/>
  <c r="H70" i="33"/>
  <c r="I70" i="33" s="1"/>
  <c r="J70" i="33" s="1"/>
  <c r="H77" i="33"/>
  <c r="I77" i="33" s="1"/>
  <c r="J77" i="33" s="1"/>
  <c r="H98" i="33"/>
  <c r="I98" i="33" s="1"/>
  <c r="J98" i="33" s="1"/>
  <c r="H15" i="33"/>
  <c r="I15" i="33" s="1"/>
  <c r="J15" i="33" s="1"/>
  <c r="H6" i="33"/>
  <c r="I6" i="33" s="1"/>
  <c r="J6" i="33" s="1"/>
  <c r="H77" i="30"/>
  <c r="I77" i="30" s="1"/>
  <c r="J77" i="30" s="1"/>
  <c r="H41" i="30"/>
  <c r="I41" i="30" s="1"/>
  <c r="J41" i="30" s="1"/>
  <c r="H92" i="29"/>
  <c r="I92" i="29" s="1"/>
  <c r="J92" i="29" s="1"/>
  <c r="H56" i="29"/>
  <c r="I56" i="29" s="1"/>
  <c r="J56" i="29" s="1"/>
  <c r="H20" i="29"/>
  <c r="I20" i="29" s="1"/>
  <c r="J20" i="29" s="1"/>
  <c r="H59" i="27"/>
  <c r="I59" i="27" s="1"/>
  <c r="J59" i="27" s="1"/>
  <c r="H32" i="27"/>
  <c r="I32" i="27" s="1"/>
  <c r="J32" i="27" s="1"/>
  <c r="H11" i="31"/>
  <c r="I11" i="31" s="1"/>
  <c r="J11" i="31" s="1"/>
  <c r="H5" i="31"/>
  <c r="I5" i="31" s="1"/>
  <c r="J5" i="31" s="1"/>
  <c r="H94" i="37"/>
  <c r="I94" i="37" s="1"/>
  <c r="J94" i="37" s="1"/>
  <c r="H91" i="37"/>
  <c r="I91" i="37" s="1"/>
  <c r="J91" i="37" s="1"/>
  <c r="H88" i="37"/>
  <c r="I88" i="37" s="1"/>
  <c r="J88" i="37" s="1"/>
  <c r="H85" i="37"/>
  <c r="I85" i="37" s="1"/>
  <c r="J85" i="37" s="1"/>
  <c r="H82" i="37"/>
  <c r="I82" i="37" s="1"/>
  <c r="J82" i="37" s="1"/>
  <c r="H79" i="37"/>
  <c r="I79" i="37" s="1"/>
  <c r="J79" i="37" s="1"/>
  <c r="H76" i="37"/>
  <c r="I76" i="37" s="1"/>
  <c r="J76" i="37" s="1"/>
  <c r="H73" i="37"/>
  <c r="I73" i="37" s="1"/>
  <c r="J73" i="37" s="1"/>
  <c r="H70" i="37"/>
  <c r="I70" i="37" s="1"/>
  <c r="J70" i="37" s="1"/>
  <c r="H67" i="37"/>
  <c r="I67" i="37" s="1"/>
  <c r="J67" i="37" s="1"/>
  <c r="H64" i="37"/>
  <c r="I64" i="37" s="1"/>
  <c r="J64" i="37" s="1"/>
  <c r="H61" i="37"/>
  <c r="I61" i="37" s="1"/>
  <c r="J61" i="37" s="1"/>
  <c r="H58" i="37"/>
  <c r="I58" i="37" s="1"/>
  <c r="J58" i="37" s="1"/>
  <c r="H55" i="37"/>
  <c r="I55" i="37" s="1"/>
  <c r="J55" i="37" s="1"/>
  <c r="H52" i="37"/>
  <c r="I52" i="37" s="1"/>
  <c r="J52" i="37" s="1"/>
  <c r="H49" i="37"/>
  <c r="I49" i="37" s="1"/>
  <c r="J49" i="37" s="1"/>
  <c r="H46" i="37"/>
  <c r="I46" i="37" s="1"/>
  <c r="J46" i="37" s="1"/>
  <c r="H43" i="37"/>
  <c r="I43" i="37" s="1"/>
  <c r="J43" i="37" s="1"/>
  <c r="H40" i="37"/>
  <c r="I40" i="37" s="1"/>
  <c r="J40" i="37" s="1"/>
  <c r="H37" i="37"/>
  <c r="I37" i="37" s="1"/>
  <c r="J37" i="37" s="1"/>
  <c r="H34" i="37"/>
  <c r="I34" i="37" s="1"/>
  <c r="J34" i="37" s="1"/>
  <c r="H31" i="37"/>
  <c r="I31" i="37" s="1"/>
  <c r="J31" i="37" s="1"/>
  <c r="H28" i="37"/>
  <c r="I28" i="37" s="1"/>
  <c r="J28" i="37" s="1"/>
  <c r="H25" i="37"/>
  <c r="I25" i="37" s="1"/>
  <c r="J25" i="37" s="1"/>
  <c r="H22" i="37"/>
  <c r="I22" i="37" s="1"/>
  <c r="J22" i="37" s="1"/>
  <c r="H19" i="37"/>
  <c r="I19" i="37" s="1"/>
  <c r="J19" i="37" s="1"/>
  <c r="H16" i="37"/>
  <c r="I16" i="37" s="1"/>
  <c r="J16" i="37" s="1"/>
  <c r="H13" i="37"/>
  <c r="I13" i="37" s="1"/>
  <c r="J13" i="37" s="1"/>
  <c r="H8" i="37"/>
  <c r="I8" i="37" s="1"/>
  <c r="J8" i="37" s="1"/>
  <c r="H7" i="37"/>
  <c r="I7" i="37" s="1"/>
  <c r="J7" i="37" s="1"/>
  <c r="H4" i="37"/>
  <c r="I4" i="37" s="1"/>
  <c r="J4" i="37" s="1"/>
  <c r="K4" i="37" s="1"/>
  <c r="H97" i="37"/>
  <c r="I97" i="37" s="1"/>
  <c r="J97" i="37" s="1"/>
  <c r="H96" i="37"/>
  <c r="I96" i="37" s="1"/>
  <c r="J96" i="37" s="1"/>
  <c r="H93" i="37"/>
  <c r="I93" i="37" s="1"/>
  <c r="J93" i="37" s="1"/>
  <c r="H90" i="37"/>
  <c r="I90" i="37" s="1"/>
  <c r="J90" i="37" s="1"/>
  <c r="H87" i="37"/>
  <c r="I87" i="37" s="1"/>
  <c r="J87" i="37" s="1"/>
  <c r="H84" i="37"/>
  <c r="I84" i="37" s="1"/>
  <c r="J84" i="37" s="1"/>
  <c r="H81" i="37"/>
  <c r="I81" i="37" s="1"/>
  <c r="J81" i="37" s="1"/>
  <c r="H78" i="37"/>
  <c r="I78" i="37" s="1"/>
  <c r="J78" i="37" s="1"/>
  <c r="H75" i="37"/>
  <c r="I75" i="37" s="1"/>
  <c r="J75" i="37" s="1"/>
  <c r="H72" i="37"/>
  <c r="I72" i="37" s="1"/>
  <c r="J72" i="37" s="1"/>
  <c r="H69" i="37"/>
  <c r="I69" i="37" s="1"/>
  <c r="J69" i="37" s="1"/>
  <c r="H66" i="37"/>
  <c r="I66" i="37" s="1"/>
  <c r="J66" i="37" s="1"/>
  <c r="H63" i="37"/>
  <c r="I63" i="37" s="1"/>
  <c r="J63" i="37" s="1"/>
  <c r="H60" i="37"/>
  <c r="I60" i="37" s="1"/>
  <c r="J60" i="37" s="1"/>
  <c r="H57" i="37"/>
  <c r="I57" i="37" s="1"/>
  <c r="J57" i="37" s="1"/>
  <c r="H54" i="37"/>
  <c r="I54" i="37" s="1"/>
  <c r="J54" i="37" s="1"/>
  <c r="H51" i="37"/>
  <c r="I51" i="37" s="1"/>
  <c r="J51" i="37" s="1"/>
  <c r="H48" i="37"/>
  <c r="I48" i="37" s="1"/>
  <c r="J48" i="37" s="1"/>
  <c r="H45" i="37"/>
  <c r="I45" i="37" s="1"/>
  <c r="J45" i="37" s="1"/>
  <c r="H42" i="37"/>
  <c r="I42" i="37" s="1"/>
  <c r="J42" i="37" s="1"/>
  <c r="H39" i="37"/>
  <c r="I39" i="37" s="1"/>
  <c r="J39" i="37" s="1"/>
  <c r="H36" i="37"/>
  <c r="I36" i="37" s="1"/>
  <c r="J36" i="37" s="1"/>
  <c r="H33" i="37"/>
  <c r="I33" i="37" s="1"/>
  <c r="J33" i="37" s="1"/>
  <c r="H30" i="37"/>
  <c r="I30" i="37" s="1"/>
  <c r="J30" i="37" s="1"/>
  <c r="H27" i="37"/>
  <c r="I27" i="37" s="1"/>
  <c r="J27" i="37" s="1"/>
  <c r="H24" i="37"/>
  <c r="I24" i="37" s="1"/>
  <c r="J24" i="37" s="1"/>
  <c r="H21" i="37"/>
  <c r="I21" i="37" s="1"/>
  <c r="J21" i="37" s="1"/>
  <c r="H18" i="37"/>
  <c r="I18" i="37" s="1"/>
  <c r="J18" i="37" s="1"/>
  <c r="H15" i="37"/>
  <c r="I15" i="37" s="1"/>
  <c r="J15" i="37" s="1"/>
  <c r="H12" i="37"/>
  <c r="I12" i="37" s="1"/>
  <c r="J12" i="37" s="1"/>
  <c r="H6" i="37"/>
  <c r="I6" i="37" s="1"/>
  <c r="J6" i="37" s="1"/>
  <c r="H11" i="37"/>
  <c r="I11" i="37" s="1"/>
  <c r="J11" i="37" s="1"/>
  <c r="H11" i="40"/>
  <c r="I11" i="40" s="1"/>
  <c r="J11" i="40" s="1"/>
  <c r="H5" i="40"/>
  <c r="I5" i="40" s="1"/>
  <c r="J5" i="40" s="1"/>
  <c r="H47" i="40"/>
  <c r="I47" i="40" s="1"/>
  <c r="J47" i="40" s="1"/>
  <c r="H44" i="40"/>
  <c r="I44" i="40" s="1"/>
  <c r="J44" i="40" s="1"/>
  <c r="H53" i="40"/>
  <c r="I53" i="40" s="1"/>
  <c r="J53" i="40" s="1"/>
  <c r="H50" i="40"/>
  <c r="I50" i="40" s="1"/>
  <c r="J50" i="40" s="1"/>
  <c r="H17" i="40"/>
  <c r="I17" i="40" s="1"/>
  <c r="J17" i="40" s="1"/>
  <c r="H14" i="40"/>
  <c r="I14" i="40" s="1"/>
  <c r="J14" i="40" s="1"/>
  <c r="H59" i="40"/>
  <c r="I59" i="40" s="1"/>
  <c r="J59" i="40" s="1"/>
  <c r="H56" i="40"/>
  <c r="I56" i="40" s="1"/>
  <c r="J56" i="40" s="1"/>
  <c r="H23" i="40"/>
  <c r="I23" i="40" s="1"/>
  <c r="J23" i="40" s="1"/>
  <c r="H20" i="40"/>
  <c r="I20" i="40" s="1"/>
  <c r="J20" i="40" s="1"/>
  <c r="H65" i="40"/>
  <c r="I65" i="40" s="1"/>
  <c r="J65" i="40" s="1"/>
  <c r="H62" i="40"/>
  <c r="I62" i="40" s="1"/>
  <c r="J62" i="40" s="1"/>
  <c r="H29" i="40"/>
  <c r="I29" i="40" s="1"/>
  <c r="J29" i="40" s="1"/>
  <c r="H26" i="40"/>
  <c r="I26" i="40" s="1"/>
  <c r="J26" i="40" s="1"/>
  <c r="H10" i="40"/>
  <c r="I10" i="40" s="1"/>
  <c r="J10" i="40" s="1"/>
  <c r="H4" i="40"/>
  <c r="I4" i="40" s="1"/>
  <c r="J4" i="40" s="1"/>
  <c r="K4" i="40" s="1"/>
  <c r="AQ4" i="40" s="1"/>
  <c r="H41" i="40"/>
  <c r="I41" i="40" s="1"/>
  <c r="J41" i="40" s="1"/>
  <c r="H38" i="40"/>
  <c r="I38" i="40" s="1"/>
  <c r="J38" i="40" s="1"/>
  <c r="H68" i="40"/>
  <c r="I68" i="40" s="1"/>
  <c r="J68" i="40" s="1"/>
  <c r="H35" i="40"/>
  <c r="I35" i="40" s="1"/>
  <c r="J35" i="40" s="1"/>
  <c r="H32" i="40"/>
  <c r="I32" i="40" s="1"/>
  <c r="J32" i="40" s="1"/>
  <c r="H66" i="48"/>
  <c r="I66" i="48" s="1"/>
  <c r="J66" i="48" s="1"/>
  <c r="H57" i="48"/>
  <c r="I57" i="48" s="1"/>
  <c r="J57" i="48" s="1"/>
  <c r="H48" i="48"/>
  <c r="I48" i="48" s="1"/>
  <c r="J48" i="48" s="1"/>
  <c r="H39" i="48"/>
  <c r="I39" i="48" s="1"/>
  <c r="J39" i="48" s="1"/>
  <c r="H30" i="48"/>
  <c r="I30" i="48" s="1"/>
  <c r="J30" i="48" s="1"/>
  <c r="H21" i="48"/>
  <c r="I21" i="48" s="1"/>
  <c r="J21" i="48" s="1"/>
  <c r="H12" i="48"/>
  <c r="I12" i="48" s="1"/>
  <c r="J12" i="48" s="1"/>
  <c r="H11" i="48"/>
  <c r="I11" i="48" s="1"/>
  <c r="J11" i="48" s="1"/>
  <c r="H68" i="48"/>
  <c r="I68" i="48" s="1"/>
  <c r="J68" i="48" s="1"/>
  <c r="H29" i="48"/>
  <c r="I29" i="48" s="1"/>
  <c r="J29" i="48" s="1"/>
  <c r="H20" i="48"/>
  <c r="I20" i="48" s="1"/>
  <c r="J20" i="48" s="1"/>
  <c r="H56" i="48"/>
  <c r="I56" i="48" s="1"/>
  <c r="J56" i="48" s="1"/>
  <c r="H41" i="48"/>
  <c r="I41" i="48" s="1"/>
  <c r="J41" i="48" s="1"/>
  <c r="H38" i="48"/>
  <c r="I38" i="48" s="1"/>
  <c r="J38" i="48" s="1"/>
  <c r="H59" i="48"/>
  <c r="I59" i="48" s="1"/>
  <c r="J59" i="48" s="1"/>
  <c r="H47" i="48"/>
  <c r="I47" i="48" s="1"/>
  <c r="J47" i="48" s="1"/>
  <c r="H50" i="48"/>
  <c r="I50" i="48" s="1"/>
  <c r="J50" i="48" s="1"/>
  <c r="H65" i="48"/>
  <c r="I65" i="48" s="1"/>
  <c r="J65" i="48" s="1"/>
  <c r="H24" i="48"/>
  <c r="I24" i="48" s="1"/>
  <c r="J24" i="48" s="1"/>
  <c r="H15" i="48"/>
  <c r="I15" i="48" s="1"/>
  <c r="J15" i="48" s="1"/>
  <c r="H10" i="48"/>
  <c r="I10" i="48" s="1"/>
  <c r="J10" i="48" s="1"/>
  <c r="H4" i="48"/>
  <c r="I4" i="48" s="1"/>
  <c r="J4" i="48" s="1"/>
  <c r="K4" i="48" s="1"/>
  <c r="H51" i="48"/>
  <c r="I51" i="48" s="1"/>
  <c r="J51" i="48" s="1"/>
  <c r="H39" i="79"/>
  <c r="I39" i="79" s="1"/>
  <c r="J39" i="79" s="1"/>
  <c r="H38" i="79"/>
  <c r="I38" i="79" s="1"/>
  <c r="J38" i="79" s="1"/>
  <c r="H27" i="79"/>
  <c r="I27" i="79" s="1"/>
  <c r="J27" i="79" s="1"/>
  <c r="H18" i="79"/>
  <c r="I18" i="79" s="1"/>
  <c r="J18" i="79" s="1"/>
  <c r="H12" i="79"/>
  <c r="I12" i="79" s="1"/>
  <c r="J12" i="79" s="1"/>
  <c r="H6" i="79"/>
  <c r="I6" i="79" s="1"/>
  <c r="J6" i="79" s="1"/>
  <c r="H33" i="79"/>
  <c r="I33" i="79" s="1"/>
  <c r="J33" i="79" s="1"/>
  <c r="H24" i="79"/>
  <c r="I24" i="79" s="1"/>
  <c r="J24" i="79" s="1"/>
  <c r="H15" i="79"/>
  <c r="I15" i="79" s="1"/>
  <c r="J15" i="79" s="1"/>
  <c r="H13" i="79"/>
  <c r="I13" i="79" s="1"/>
  <c r="J13" i="79" s="1"/>
  <c r="H8" i="79"/>
  <c r="I8" i="79" s="1"/>
  <c r="J8" i="79" s="1"/>
  <c r="H7" i="79"/>
  <c r="I7" i="79" s="1"/>
  <c r="J7" i="79" s="1"/>
  <c r="H4" i="79"/>
  <c r="I4" i="79" s="1"/>
  <c r="J4" i="79" s="1"/>
  <c r="K4" i="79" s="1"/>
  <c r="H78" i="79"/>
  <c r="I78" i="79" s="1"/>
  <c r="J78" i="79" s="1"/>
  <c r="H77" i="79"/>
  <c r="I77" i="79" s="1"/>
  <c r="J77" i="79" s="1"/>
  <c r="H75" i="79"/>
  <c r="I75" i="79" s="1"/>
  <c r="J75" i="79" s="1"/>
  <c r="H74" i="79"/>
  <c r="I74" i="79" s="1"/>
  <c r="J74" i="79" s="1"/>
  <c r="H72" i="79"/>
  <c r="I72" i="79" s="1"/>
  <c r="J72" i="79" s="1"/>
  <c r="H69" i="79"/>
  <c r="I69" i="79" s="1"/>
  <c r="J69" i="79" s="1"/>
  <c r="H66" i="79"/>
  <c r="I66" i="79" s="1"/>
  <c r="J66" i="79" s="1"/>
  <c r="H63" i="79"/>
  <c r="I63" i="79" s="1"/>
  <c r="J63" i="79" s="1"/>
  <c r="H60" i="79"/>
  <c r="I60" i="79" s="1"/>
  <c r="J60" i="79" s="1"/>
  <c r="H57" i="79"/>
  <c r="I57" i="79" s="1"/>
  <c r="J57" i="79" s="1"/>
  <c r="H54" i="79"/>
  <c r="I54" i="79" s="1"/>
  <c r="J54" i="79" s="1"/>
  <c r="H51" i="79"/>
  <c r="I51" i="79" s="1"/>
  <c r="J51" i="79" s="1"/>
  <c r="H48" i="79"/>
  <c r="I48" i="79" s="1"/>
  <c r="J48" i="79" s="1"/>
  <c r="H45" i="79"/>
  <c r="I45" i="79" s="1"/>
  <c r="J45" i="79" s="1"/>
  <c r="H42" i="79"/>
  <c r="I42" i="79" s="1"/>
  <c r="J42" i="79" s="1"/>
  <c r="H30" i="79"/>
  <c r="I30" i="79" s="1"/>
  <c r="J30" i="79" s="1"/>
  <c r="H36" i="79"/>
  <c r="I36" i="79" s="1"/>
  <c r="J36" i="79" s="1"/>
  <c r="H14" i="79"/>
  <c r="I14" i="79" s="1"/>
  <c r="J14" i="79" s="1"/>
  <c r="H10" i="79"/>
  <c r="I10" i="79" s="1"/>
  <c r="J10" i="79" s="1"/>
  <c r="H21" i="79"/>
  <c r="I21" i="79" s="1"/>
  <c r="J21" i="79" s="1"/>
  <c r="H87" i="86"/>
  <c r="I87" i="86" s="1"/>
  <c r="J87" i="86" s="1"/>
  <c r="H84" i="86"/>
  <c r="I84" i="86" s="1"/>
  <c r="J84" i="86" s="1"/>
  <c r="H81" i="86"/>
  <c r="I81" i="86" s="1"/>
  <c r="J81" i="86" s="1"/>
  <c r="H78" i="86"/>
  <c r="I78" i="86" s="1"/>
  <c r="J78" i="86" s="1"/>
  <c r="H75" i="86"/>
  <c r="I75" i="86" s="1"/>
  <c r="J75" i="86" s="1"/>
  <c r="H72" i="86"/>
  <c r="I72" i="86" s="1"/>
  <c r="J72" i="86" s="1"/>
  <c r="H89" i="86"/>
  <c r="I89" i="86" s="1"/>
  <c r="J89" i="86" s="1"/>
  <c r="H69" i="86"/>
  <c r="I69" i="86" s="1"/>
  <c r="J69" i="86" s="1"/>
  <c r="H60" i="86"/>
  <c r="I60" i="86" s="1"/>
  <c r="J60" i="86" s="1"/>
  <c r="H51" i="86"/>
  <c r="I51" i="86" s="1"/>
  <c r="J51" i="86" s="1"/>
  <c r="H42" i="86"/>
  <c r="I42" i="86" s="1"/>
  <c r="J42" i="86" s="1"/>
  <c r="H66" i="86"/>
  <c r="I66" i="86" s="1"/>
  <c r="J66" i="86" s="1"/>
  <c r="H57" i="86"/>
  <c r="I57" i="86" s="1"/>
  <c r="J57" i="86" s="1"/>
  <c r="H48" i="86"/>
  <c r="I48" i="86" s="1"/>
  <c r="J48" i="86" s="1"/>
  <c r="H86" i="86"/>
  <c r="I86" i="86" s="1"/>
  <c r="J86" i="86" s="1"/>
  <c r="H77" i="86"/>
  <c r="I77" i="86" s="1"/>
  <c r="J77" i="86" s="1"/>
  <c r="H63" i="86"/>
  <c r="I63" i="86" s="1"/>
  <c r="J63" i="86" s="1"/>
  <c r="H54" i="86"/>
  <c r="I54" i="86" s="1"/>
  <c r="J54" i="86" s="1"/>
  <c r="H45" i="86"/>
  <c r="I45" i="86" s="1"/>
  <c r="J45" i="86" s="1"/>
  <c r="H39" i="86"/>
  <c r="I39" i="86" s="1"/>
  <c r="J39" i="86" s="1"/>
  <c r="H36" i="86"/>
  <c r="I36" i="86" s="1"/>
  <c r="J36" i="86" s="1"/>
  <c r="H33" i="86"/>
  <c r="I33" i="86" s="1"/>
  <c r="J33" i="86" s="1"/>
  <c r="H30" i="86"/>
  <c r="I30" i="86" s="1"/>
  <c r="J30" i="86" s="1"/>
  <c r="H27" i="86"/>
  <c r="I27" i="86" s="1"/>
  <c r="J27" i="86" s="1"/>
  <c r="H24" i="86"/>
  <c r="I24" i="86" s="1"/>
  <c r="J24" i="86" s="1"/>
  <c r="H21" i="86"/>
  <c r="I21" i="86" s="1"/>
  <c r="J21" i="86" s="1"/>
  <c r="H18" i="86"/>
  <c r="I18" i="86" s="1"/>
  <c r="J18" i="86" s="1"/>
  <c r="H15" i="86"/>
  <c r="I15" i="86" s="1"/>
  <c r="J15" i="86" s="1"/>
  <c r="H12" i="86"/>
  <c r="I12" i="86" s="1"/>
  <c r="J12" i="86" s="1"/>
  <c r="H6" i="86"/>
  <c r="I6" i="86" s="1"/>
  <c r="J6" i="86" s="1"/>
  <c r="H4" i="86"/>
  <c r="I4" i="86" s="1"/>
  <c r="J4" i="86" s="1"/>
  <c r="K4" i="86" s="1"/>
  <c r="H58" i="86"/>
  <c r="I58" i="86" s="1"/>
  <c r="J58" i="86" s="1"/>
  <c r="H44" i="86"/>
  <c r="I44" i="86" s="1"/>
  <c r="J44" i="86" s="1"/>
  <c r="H85" i="86"/>
  <c r="I85" i="86" s="1"/>
  <c r="J85" i="86" s="1"/>
  <c r="H67" i="86"/>
  <c r="I67" i="86" s="1"/>
  <c r="J67" i="86" s="1"/>
  <c r="H53" i="86"/>
  <c r="I53" i="86" s="1"/>
  <c r="J53" i="86" s="1"/>
  <c r="H49" i="86"/>
  <c r="I49" i="86" s="1"/>
  <c r="J49" i="86" s="1"/>
  <c r="H11" i="86"/>
  <c r="I11" i="86" s="1"/>
  <c r="J11" i="86" s="1"/>
  <c r="H40" i="86"/>
  <c r="I40" i="86" s="1"/>
  <c r="J40" i="86" s="1"/>
  <c r="H76" i="86"/>
  <c r="I76" i="86" s="1"/>
  <c r="J76" i="86" s="1"/>
  <c r="H5" i="86"/>
  <c r="I5" i="86" s="1"/>
  <c r="J5" i="86" s="1"/>
  <c r="H62" i="86"/>
  <c r="I62" i="86" s="1"/>
  <c r="J62" i="86" s="1"/>
  <c r="H66" i="92"/>
  <c r="I66" i="92" s="1"/>
  <c r="J66" i="92" s="1"/>
  <c r="H60" i="92"/>
  <c r="I60" i="92" s="1"/>
  <c r="J60" i="92" s="1"/>
  <c r="H51" i="92"/>
  <c r="I51" i="92" s="1"/>
  <c r="J51" i="92" s="1"/>
  <c r="H4" i="92"/>
  <c r="I4" i="92" s="1"/>
  <c r="J4" i="92" s="1"/>
  <c r="K4" i="92" s="1"/>
  <c r="K5" i="92" s="1"/>
  <c r="K6" i="92" s="1"/>
  <c r="K7" i="92" s="1"/>
  <c r="K8" i="92" s="1"/>
  <c r="K9" i="92" s="1"/>
  <c r="K10" i="92" s="1"/>
  <c r="H39" i="92"/>
  <c r="I39" i="92" s="1"/>
  <c r="J39" i="92" s="1"/>
  <c r="H69" i="92"/>
  <c r="I69" i="92" s="1"/>
  <c r="J69" i="92" s="1"/>
  <c r="H48" i="92"/>
  <c r="I48" i="92" s="1"/>
  <c r="J48" i="92" s="1"/>
  <c r="H24" i="92"/>
  <c r="I24" i="92" s="1"/>
  <c r="J24" i="92" s="1"/>
  <c r="H21" i="92"/>
  <c r="I21" i="92" s="1"/>
  <c r="J21" i="92" s="1"/>
  <c r="H30" i="92"/>
  <c r="I30" i="92" s="1"/>
  <c r="J30" i="92" s="1"/>
  <c r="H11" i="92"/>
  <c r="I11" i="92" s="1"/>
  <c r="J11" i="92" s="1"/>
  <c r="H9" i="92"/>
  <c r="I9" i="92" s="1"/>
  <c r="J9" i="92" s="1"/>
  <c r="H57" i="92"/>
  <c r="I57" i="92" s="1"/>
  <c r="J57" i="92" s="1"/>
  <c r="H15" i="92"/>
  <c r="I15" i="92" s="1"/>
  <c r="J15" i="92" s="1"/>
  <c r="H21" i="32"/>
  <c r="I21" i="32" s="1"/>
  <c r="J21" i="32" s="1"/>
  <c r="AI3" i="32"/>
  <c r="H71" i="29"/>
  <c r="I71" i="29" s="1"/>
  <c r="J71" i="29" s="1"/>
  <c r="H35" i="29"/>
  <c r="I35" i="29" s="1"/>
  <c r="J35" i="29" s="1"/>
  <c r="H68" i="28"/>
  <c r="I68" i="28" s="1"/>
  <c r="J68" i="28" s="1"/>
  <c r="H30" i="28"/>
  <c r="I30" i="28" s="1"/>
  <c r="J30" i="28" s="1"/>
  <c r="H20" i="33"/>
  <c r="I20" i="33" s="1"/>
  <c r="J20" i="33" s="1"/>
  <c r="H64" i="31"/>
  <c r="I64" i="31" s="1"/>
  <c r="J64" i="31" s="1"/>
  <c r="H37" i="31"/>
  <c r="I37" i="31" s="1"/>
  <c r="J37" i="31" s="1"/>
  <c r="H7" i="31"/>
  <c r="I7" i="31" s="1"/>
  <c r="J7" i="31" s="1"/>
  <c r="H69" i="28"/>
  <c r="I69" i="28" s="1"/>
  <c r="J69" i="28" s="1"/>
  <c r="H50" i="28"/>
  <c r="I50" i="28" s="1"/>
  <c r="J50" i="28" s="1"/>
  <c r="H23" i="28"/>
  <c r="I23" i="28" s="1"/>
  <c r="J23" i="28" s="1"/>
  <c r="H35" i="27"/>
  <c r="I35" i="27" s="1"/>
  <c r="J35" i="27" s="1"/>
  <c r="AH4" i="26"/>
  <c r="AQ4" i="26" s="1"/>
  <c r="Z4" i="26"/>
  <c r="H4" i="31"/>
  <c r="I4" i="31" s="1"/>
  <c r="J4" i="31" s="1"/>
  <c r="K4" i="31" s="1"/>
  <c r="H56" i="30"/>
  <c r="I56" i="30" s="1"/>
  <c r="J56" i="30" s="1"/>
  <c r="H20" i="30"/>
  <c r="I20" i="30" s="1"/>
  <c r="J20" i="30" s="1"/>
  <c r="H34" i="28"/>
  <c r="I34" i="28" s="1"/>
  <c r="J34" i="28" s="1"/>
  <c r="H25" i="28"/>
  <c r="I25" i="28" s="1"/>
  <c r="J25" i="28" s="1"/>
  <c r="H7" i="28"/>
  <c r="I7" i="28" s="1"/>
  <c r="J7" i="28" s="1"/>
  <c r="H63" i="32"/>
  <c r="I63" i="32" s="1"/>
  <c r="J63" i="32" s="1"/>
  <c r="H27" i="32"/>
  <c r="I27" i="32" s="1"/>
  <c r="J27" i="32" s="1"/>
  <c r="H61" i="31"/>
  <c r="I61" i="31" s="1"/>
  <c r="J61" i="31" s="1"/>
  <c r="H34" i="31"/>
  <c r="I34" i="31" s="1"/>
  <c r="J34" i="31" s="1"/>
  <c r="H10" i="31"/>
  <c r="I10" i="31" s="1"/>
  <c r="J10" i="31" s="1"/>
  <c r="H74" i="27"/>
  <c r="I74" i="27" s="1"/>
  <c r="J74" i="27" s="1"/>
  <c r="H47" i="27"/>
  <c r="I47" i="27" s="1"/>
  <c r="J47" i="27" s="1"/>
  <c r="H15" i="32"/>
  <c r="I15" i="32" s="1"/>
  <c r="J15" i="32" s="1"/>
  <c r="H11" i="30"/>
  <c r="I11" i="30" s="1"/>
  <c r="J11" i="30" s="1"/>
  <c r="H46" i="28"/>
  <c r="I46" i="28" s="1"/>
  <c r="J46" i="28" s="1"/>
  <c r="H37" i="28"/>
  <c r="I37" i="28" s="1"/>
  <c r="J37" i="28" s="1"/>
  <c r="Q97" i="29"/>
  <c r="Q94" i="29"/>
  <c r="Q91" i="29"/>
  <c r="Q88" i="29"/>
  <c r="Q85" i="29"/>
  <c r="Q82" i="29"/>
  <c r="Q79" i="29"/>
  <c r="Q76" i="29"/>
  <c r="Q73" i="29"/>
  <c r="Q70" i="29"/>
  <c r="Q67" i="29"/>
  <c r="Q64" i="29"/>
  <c r="Q61" i="29"/>
  <c r="Q58" i="29"/>
  <c r="Q55" i="29"/>
  <c r="Q52" i="29"/>
  <c r="Q49" i="29"/>
  <c r="Q46" i="29"/>
  <c r="Q43" i="29"/>
  <c r="Q40" i="29"/>
  <c r="Q37" i="29"/>
  <c r="Q34" i="29"/>
  <c r="Q31" i="29"/>
  <c r="Q28" i="29"/>
  <c r="Q25" i="29"/>
  <c r="Q22" i="29"/>
  <c r="Q19" i="29"/>
  <c r="Q16" i="29"/>
  <c r="Q13" i="29"/>
  <c r="Q8" i="29"/>
  <c r="Q7" i="29"/>
  <c r="Q9" i="29"/>
  <c r="Q98" i="29"/>
  <c r="Q95" i="29"/>
  <c r="Q92" i="29"/>
  <c r="Q89" i="29"/>
  <c r="Q86" i="29"/>
  <c r="Q83" i="29"/>
  <c r="Q80" i="29"/>
  <c r="Q77" i="29"/>
  <c r="Q74" i="29"/>
  <c r="Q71" i="29"/>
  <c r="Q68" i="29"/>
  <c r="Q65" i="29"/>
  <c r="Q62" i="29"/>
  <c r="Q59" i="29"/>
  <c r="Q56" i="29"/>
  <c r="Q53" i="29"/>
  <c r="Q50" i="29"/>
  <c r="Q47" i="29"/>
  <c r="Q44" i="29"/>
  <c r="Q41" i="29"/>
  <c r="Q38" i="29"/>
  <c r="Q35" i="29"/>
  <c r="Q32" i="29"/>
  <c r="Q29" i="29"/>
  <c r="Q26" i="29"/>
  <c r="Q23" i="29"/>
  <c r="Q20" i="29"/>
  <c r="Q17" i="29"/>
  <c r="Q14" i="29"/>
  <c r="Q10" i="29"/>
  <c r="Q5" i="29"/>
  <c r="Q11" i="29"/>
  <c r="Q84" i="29"/>
  <c r="Q66" i="29"/>
  <c r="Q48" i="29"/>
  <c r="Q30" i="29"/>
  <c r="Q81" i="29"/>
  <c r="Q63" i="29"/>
  <c r="Q45" i="29"/>
  <c r="Q27" i="29"/>
  <c r="Q12" i="29"/>
  <c r="Q96" i="29"/>
  <c r="Q78" i="29"/>
  <c r="Q60" i="29"/>
  <c r="Q42" i="29"/>
  <c r="Q24" i="29"/>
  <c r="Q93" i="29"/>
  <c r="Q75" i="29"/>
  <c r="Q57" i="29"/>
  <c r="Q39" i="29"/>
  <c r="Q21" i="29"/>
  <c r="Q90" i="29"/>
  <c r="Q72" i="29"/>
  <c r="Q54" i="29"/>
  <c r="Q36" i="29"/>
  <c r="Q18" i="29"/>
  <c r="Q87" i="29"/>
  <c r="Q69" i="29"/>
  <c r="Q51" i="29"/>
  <c r="Q33" i="29"/>
  <c r="Q15" i="29"/>
  <c r="Q6" i="29"/>
  <c r="Q68" i="40"/>
  <c r="Q65" i="40"/>
  <c r="Q62" i="40"/>
  <c r="Q59" i="40"/>
  <c r="Q56" i="40"/>
  <c r="Q53" i="40"/>
  <c r="Q50" i="40"/>
  <c r="Q47" i="40"/>
  <c r="Q44" i="40"/>
  <c r="Q41" i="40"/>
  <c r="Q38" i="40"/>
  <c r="Q35" i="40"/>
  <c r="Q32" i="40"/>
  <c r="Q29" i="40"/>
  <c r="Q26" i="40"/>
  <c r="Q23" i="40"/>
  <c r="Q20" i="40"/>
  <c r="Q17" i="40"/>
  <c r="Q14" i="40"/>
  <c r="Q10" i="40"/>
  <c r="Q11" i="40"/>
  <c r="Q5" i="40"/>
  <c r="Q69" i="40"/>
  <c r="Q66" i="40"/>
  <c r="Q63" i="40"/>
  <c r="Q60" i="40"/>
  <c r="Q57" i="40"/>
  <c r="Q54" i="40"/>
  <c r="Q51" i="40"/>
  <c r="Q48" i="40"/>
  <c r="Q45" i="40"/>
  <c r="Q42" i="40"/>
  <c r="Q39" i="40"/>
  <c r="Q36" i="40"/>
  <c r="Q33" i="40"/>
  <c r="Q30" i="40"/>
  <c r="Q27" i="40"/>
  <c r="Q24" i="40"/>
  <c r="Q21" i="40"/>
  <c r="Q18" i="40"/>
  <c r="Q15" i="40"/>
  <c r="Q12" i="40"/>
  <c r="Q6" i="40"/>
  <c r="Q9" i="40"/>
  <c r="Q37" i="40"/>
  <c r="Q34" i="40"/>
  <c r="Q43" i="40"/>
  <c r="Q40" i="40"/>
  <c r="Q8" i="40"/>
  <c r="Q49" i="40"/>
  <c r="Q46" i="40"/>
  <c r="Q13" i="40"/>
  <c r="Q7" i="40"/>
  <c r="Q55" i="40"/>
  <c r="Q52" i="40"/>
  <c r="Q19" i="40"/>
  <c r="Q16" i="40"/>
  <c r="Q67" i="40"/>
  <c r="Q64" i="40"/>
  <c r="Q31" i="40"/>
  <c r="Q28" i="40"/>
  <c r="Q58" i="40"/>
  <c r="Q22" i="40"/>
  <c r="Q61" i="40"/>
  <c r="Q25" i="40"/>
  <c r="Q9" i="43"/>
  <c r="Q78" i="43"/>
  <c r="Q11" i="43"/>
  <c r="Q8" i="43"/>
  <c r="Q7" i="43"/>
  <c r="Q75" i="43"/>
  <c r="Q71" i="43"/>
  <c r="Q70" i="43"/>
  <c r="Q66" i="43"/>
  <c r="Q62" i="43"/>
  <c r="Q61" i="43"/>
  <c r="Q57" i="43"/>
  <c r="Q53" i="43"/>
  <c r="Q52" i="43"/>
  <c r="Q48" i="43"/>
  <c r="Q44" i="43"/>
  <c r="Q43" i="43"/>
  <c r="Q39" i="43"/>
  <c r="Q35" i="43"/>
  <c r="Q34" i="43"/>
  <c r="Q30" i="43"/>
  <c r="Q26" i="43"/>
  <c r="Q25" i="43"/>
  <c r="Q21" i="43"/>
  <c r="Q17" i="43"/>
  <c r="Q16" i="43"/>
  <c r="Q12" i="43"/>
  <c r="Q79" i="43"/>
  <c r="Q77" i="43"/>
  <c r="Q76" i="43"/>
  <c r="Q72" i="43"/>
  <c r="Q68" i="43"/>
  <c r="Q67" i="43"/>
  <c r="Q63" i="43"/>
  <c r="Q59" i="43"/>
  <c r="Q58" i="43"/>
  <c r="Q54" i="43"/>
  <c r="Q50" i="43"/>
  <c r="Q49" i="43"/>
  <c r="Q45" i="43"/>
  <c r="Q41" i="43"/>
  <c r="Q40" i="43"/>
  <c r="Q36" i="43"/>
  <c r="Q32" i="43"/>
  <c r="Q31" i="43"/>
  <c r="Q27" i="43"/>
  <c r="Q23" i="43"/>
  <c r="Q22" i="43"/>
  <c r="Q18" i="43"/>
  <c r="Q14" i="43"/>
  <c r="Q13" i="43"/>
  <c r="Q5" i="43"/>
  <c r="Q74" i="43"/>
  <c r="Q73" i="43"/>
  <c r="Q69" i="43"/>
  <c r="Q65" i="43"/>
  <c r="Q64" i="43"/>
  <c r="Q60" i="43"/>
  <c r="Q56" i="43"/>
  <c r="Q55" i="43"/>
  <c r="Q51" i="43"/>
  <c r="Q47" i="43"/>
  <c r="Q46" i="43"/>
  <c r="Q42" i="43"/>
  <c r="Q38" i="43"/>
  <c r="Q37" i="43"/>
  <c r="Q33" i="43"/>
  <c r="Q29" i="43"/>
  <c r="Q28" i="43"/>
  <c r="Q24" i="43"/>
  <c r="Q20" i="43"/>
  <c r="Q19" i="43"/>
  <c r="Q15" i="43"/>
  <c r="Q10" i="43"/>
  <c r="Q6" i="43"/>
  <c r="Q11" i="74"/>
  <c r="Q5" i="74"/>
  <c r="Q87" i="74"/>
  <c r="Q84" i="74"/>
  <c r="Q81" i="74"/>
  <c r="Q78" i="74"/>
  <c r="Q75" i="74"/>
  <c r="Q72" i="74"/>
  <c r="Q69" i="74"/>
  <c r="Q66" i="74"/>
  <c r="Q63" i="74"/>
  <c r="Q60" i="74"/>
  <c r="Q57" i="74"/>
  <c r="Q54" i="74"/>
  <c r="Q51" i="74"/>
  <c r="Q48" i="74"/>
  <c r="Q45" i="74"/>
  <c r="Q42" i="74"/>
  <c r="Q39" i="74"/>
  <c r="Q36" i="74"/>
  <c r="Q33" i="74"/>
  <c r="Q30" i="74"/>
  <c r="Q27" i="74"/>
  <c r="Q24" i="74"/>
  <c r="Q21" i="74"/>
  <c r="Q18" i="74"/>
  <c r="Q15" i="74"/>
  <c r="Q12" i="74"/>
  <c r="Q6" i="74"/>
  <c r="Q88" i="74"/>
  <c r="Q85" i="74"/>
  <c r="Q82" i="74"/>
  <c r="Q79" i="74"/>
  <c r="Q76" i="74"/>
  <c r="Q73" i="74"/>
  <c r="Q70" i="74"/>
  <c r="Q67" i="74"/>
  <c r="Q64" i="74"/>
  <c r="Q61" i="74"/>
  <c r="Q58" i="74"/>
  <c r="Q55" i="74"/>
  <c r="Q52" i="74"/>
  <c r="Q49" i="74"/>
  <c r="Q46" i="74"/>
  <c r="Q43" i="74"/>
  <c r="Q40" i="74"/>
  <c r="Q37" i="74"/>
  <c r="Q34" i="74"/>
  <c r="Q31" i="74"/>
  <c r="Q28" i="74"/>
  <c r="Q25" i="74"/>
  <c r="Q22" i="74"/>
  <c r="Q19" i="74"/>
  <c r="Q16" i="74"/>
  <c r="Q13" i="74"/>
  <c r="Q8" i="74"/>
  <c r="Q7" i="74"/>
  <c r="Q89" i="74"/>
  <c r="Q86" i="74"/>
  <c r="Q83" i="74"/>
  <c r="Q80" i="74"/>
  <c r="Q77" i="74"/>
  <c r="Q74" i="74"/>
  <c r="Q71" i="74"/>
  <c r="Q68" i="74"/>
  <c r="Q65" i="74"/>
  <c r="Q62" i="74"/>
  <c r="Q59" i="74"/>
  <c r="Q56" i="74"/>
  <c r="Q53" i="74"/>
  <c r="Q50" i="74"/>
  <c r="Q47" i="74"/>
  <c r="Q44" i="74"/>
  <c r="Q41" i="74"/>
  <c r="Q38" i="74"/>
  <c r="Q35" i="74"/>
  <c r="Q32" i="74"/>
  <c r="Q29" i="74"/>
  <c r="Q26" i="74"/>
  <c r="Q23" i="74"/>
  <c r="Q20" i="74"/>
  <c r="Q17" i="74"/>
  <c r="Q14" i="74"/>
  <c r="Q10" i="74"/>
  <c r="Q9" i="74"/>
  <c r="Q67" i="80"/>
  <c r="Q64" i="80"/>
  <c r="Q61" i="80"/>
  <c r="Q58" i="80"/>
  <c r="Q9" i="80"/>
  <c r="Q68" i="80"/>
  <c r="Q65" i="80"/>
  <c r="Q62" i="80"/>
  <c r="Q59" i="80"/>
  <c r="Q56" i="80"/>
  <c r="Q53" i="80"/>
  <c r="Q50" i="80"/>
  <c r="Q47" i="80"/>
  <c r="Q44" i="80"/>
  <c r="Q41" i="80"/>
  <c r="Q38" i="80"/>
  <c r="Q35" i="80"/>
  <c r="Q32" i="80"/>
  <c r="Q29" i="80"/>
  <c r="Q26" i="80"/>
  <c r="Q23" i="80"/>
  <c r="Q20" i="80"/>
  <c r="Q17" i="80"/>
  <c r="Q14" i="80"/>
  <c r="Q10" i="80"/>
  <c r="Q11" i="80"/>
  <c r="Q5" i="80"/>
  <c r="Q69" i="80"/>
  <c r="Q66" i="80"/>
  <c r="Q57" i="80"/>
  <c r="Q55" i="80"/>
  <c r="Q52" i="80"/>
  <c r="Q49" i="80"/>
  <c r="Q46" i="80"/>
  <c r="Q43" i="80"/>
  <c r="Q40" i="80"/>
  <c r="Q37" i="80"/>
  <c r="Q34" i="80"/>
  <c r="Q31" i="80"/>
  <c r="Q28" i="80"/>
  <c r="Q25" i="80"/>
  <c r="Q22" i="80"/>
  <c r="Q19" i="80"/>
  <c r="Q16" i="80"/>
  <c r="Q13" i="80"/>
  <c r="Q6" i="80"/>
  <c r="Q63" i="80"/>
  <c r="Q60" i="80"/>
  <c r="Q8" i="80"/>
  <c r="Q7" i="80"/>
  <c r="Q54" i="80"/>
  <c r="Q51" i="80"/>
  <c r="Q18" i="80"/>
  <c r="Q15" i="80"/>
  <c r="Q48" i="80"/>
  <c r="Q45" i="80"/>
  <c r="Q12" i="80"/>
  <c r="Q42" i="80"/>
  <c r="Q39" i="80"/>
  <c r="Q36" i="80"/>
  <c r="Q33" i="80"/>
  <c r="Q24" i="80"/>
  <c r="Q21" i="80"/>
  <c r="Q27" i="80"/>
  <c r="Q30" i="80"/>
  <c r="Q98" i="89"/>
  <c r="Q95" i="89"/>
  <c r="Q92" i="89"/>
  <c r="Q89" i="89"/>
  <c r="Q96" i="89"/>
  <c r="Q97" i="89"/>
  <c r="Q91" i="89"/>
  <c r="Q87" i="89"/>
  <c r="Q85" i="89"/>
  <c r="Q93" i="89"/>
  <c r="Q88" i="89"/>
  <c r="Q90" i="89"/>
  <c r="Q83" i="89"/>
  <c r="Q82" i="89"/>
  <c r="Q79" i="89"/>
  <c r="Q76" i="89"/>
  <c r="Q73" i="89"/>
  <c r="Q70" i="89"/>
  <c r="Q67" i="89"/>
  <c r="Q64" i="89"/>
  <c r="Q61" i="89"/>
  <c r="Q58" i="89"/>
  <c r="Q55" i="89"/>
  <c r="Q52" i="89"/>
  <c r="Q49" i="89"/>
  <c r="Q46" i="89"/>
  <c r="Q43" i="89"/>
  <c r="Q40" i="89"/>
  <c r="Q37" i="89"/>
  <c r="Q34" i="89"/>
  <c r="Q31" i="89"/>
  <c r="Q28" i="89"/>
  <c r="Q25" i="89"/>
  <c r="Q22" i="89"/>
  <c r="Q19" i="89"/>
  <c r="Q16" i="89"/>
  <c r="Q13" i="89"/>
  <c r="Q8" i="89"/>
  <c r="Q7" i="89"/>
  <c r="Q84" i="89"/>
  <c r="Q80" i="89"/>
  <c r="Q77" i="89"/>
  <c r="Q74" i="89"/>
  <c r="Q71" i="89"/>
  <c r="Q68" i="89"/>
  <c r="Q65" i="89"/>
  <c r="Q62" i="89"/>
  <c r="Q59" i="89"/>
  <c r="Q56" i="89"/>
  <c r="Q53" i="89"/>
  <c r="Q50" i="89"/>
  <c r="Q47" i="89"/>
  <c r="Q44" i="89"/>
  <c r="Q41" i="89"/>
  <c r="Q38" i="89"/>
  <c r="Q35" i="89"/>
  <c r="Q32" i="89"/>
  <c r="Q29" i="89"/>
  <c r="Q26" i="89"/>
  <c r="Q23" i="89"/>
  <c r="Q20" i="89"/>
  <c r="Q17" i="89"/>
  <c r="Q14" i="89"/>
  <c r="Q10" i="89"/>
  <c r="Q81" i="89"/>
  <c r="Q72" i="89"/>
  <c r="Q63" i="89"/>
  <c r="Q54" i="89"/>
  <c r="Q45" i="89"/>
  <c r="Q36" i="89"/>
  <c r="Q27" i="89"/>
  <c r="Q18" i="89"/>
  <c r="Q12" i="89"/>
  <c r="Q11" i="89"/>
  <c r="Q75" i="89"/>
  <c r="Q66" i="89"/>
  <c r="Q57" i="89"/>
  <c r="Q48" i="89"/>
  <c r="Q39" i="89"/>
  <c r="Q30" i="89"/>
  <c r="Q21" i="89"/>
  <c r="Q94" i="89"/>
  <c r="Q86" i="89"/>
  <c r="Q78" i="89"/>
  <c r="Q69" i="89"/>
  <c r="Q60" i="89"/>
  <c r="Q51" i="89"/>
  <c r="Q42" i="89"/>
  <c r="Q33" i="89"/>
  <c r="Q24" i="89"/>
  <c r="Q15" i="89"/>
  <c r="Q9" i="89"/>
  <c r="Q5" i="89"/>
  <c r="Q6" i="89"/>
  <c r="Q88" i="94"/>
  <c r="Q85" i="94"/>
  <c r="Q82" i="94"/>
  <c r="Q79" i="94"/>
  <c r="Q76" i="94"/>
  <c r="Q73" i="94"/>
  <c r="Q70" i="94"/>
  <c r="Q67" i="94"/>
  <c r="Q64" i="94"/>
  <c r="Q61" i="94"/>
  <c r="Q58" i="94"/>
  <c r="Q89" i="94"/>
  <c r="Q86" i="94"/>
  <c r="Q83" i="94"/>
  <c r="Q80" i="94"/>
  <c r="Q77" i="94"/>
  <c r="Q74" i="94"/>
  <c r="Q71" i="94"/>
  <c r="Q68" i="94"/>
  <c r="Q65" i="94"/>
  <c r="Q62" i="94"/>
  <c r="Q59" i="94"/>
  <c r="Q56" i="94"/>
  <c r="Q72" i="94"/>
  <c r="Q63" i="94"/>
  <c r="Q57" i="94"/>
  <c r="Q87" i="94"/>
  <c r="Q84" i="94"/>
  <c r="Q81" i="94"/>
  <c r="Q75" i="94"/>
  <c r="Q66" i="94"/>
  <c r="Q78" i="94"/>
  <c r="Q69" i="94"/>
  <c r="Q60" i="94"/>
  <c r="Q55" i="94"/>
  <c r="Q52" i="94"/>
  <c r="Q49" i="94"/>
  <c r="Q46" i="94"/>
  <c r="Q44" i="94"/>
  <c r="Q41" i="94"/>
  <c r="Q38" i="94"/>
  <c r="Q35" i="94"/>
  <c r="Q32" i="94"/>
  <c r="Q29" i="94"/>
  <c r="Q26" i="94"/>
  <c r="Q23" i="94"/>
  <c r="Q20" i="94"/>
  <c r="Q17" i="94"/>
  <c r="Q14" i="94"/>
  <c r="Q10" i="94"/>
  <c r="Q54" i="94"/>
  <c r="Q47" i="94"/>
  <c r="Q45" i="94"/>
  <c r="Q42" i="94"/>
  <c r="Q39" i="94"/>
  <c r="Q36" i="94"/>
  <c r="Q33" i="94"/>
  <c r="Q30" i="94"/>
  <c r="Q27" i="94"/>
  <c r="Q24" i="94"/>
  <c r="Q21" i="94"/>
  <c r="Q18" i="94"/>
  <c r="Q15" i="94"/>
  <c r="Q12" i="94"/>
  <c r="Q6" i="94"/>
  <c r="Q50" i="94"/>
  <c r="Q48" i="94"/>
  <c r="Q53" i="94"/>
  <c r="Q51" i="94"/>
  <c r="Q13" i="94"/>
  <c r="Q9" i="94"/>
  <c r="Q43" i="94"/>
  <c r="Q34" i="94"/>
  <c r="Q28" i="94"/>
  <c r="Q19" i="94"/>
  <c r="Q37" i="94"/>
  <c r="Q25" i="94"/>
  <c r="Q16" i="94"/>
  <c r="Q40" i="94"/>
  <c r="Q31" i="94"/>
  <c r="Q22" i="94"/>
  <c r="Q11" i="94"/>
  <c r="Q8" i="94"/>
  <c r="Q7" i="94"/>
  <c r="Q5" i="94"/>
  <c r="H7" i="24"/>
  <c r="H15" i="19"/>
  <c r="H11" i="15"/>
  <c r="H11" i="24"/>
  <c r="H17" i="22"/>
  <c r="I17" i="22" s="1"/>
  <c r="J17" i="22" s="1"/>
  <c r="H5" i="21"/>
  <c r="I5" i="21" s="1"/>
  <c r="J5" i="21" s="1"/>
  <c r="I6" i="16"/>
  <c r="J6" i="16" s="1"/>
  <c r="H23" i="3"/>
  <c r="H22" i="3"/>
  <c r="H21" i="3"/>
  <c r="H20" i="3"/>
  <c r="H19" i="3"/>
  <c r="H18" i="3"/>
  <c r="H17" i="3"/>
  <c r="H16" i="3"/>
  <c r="H15" i="3"/>
  <c r="H14" i="3"/>
  <c r="H13" i="3"/>
  <c r="H12" i="3"/>
  <c r="H7" i="3"/>
  <c r="H6" i="3"/>
  <c r="H10" i="3"/>
  <c r="H9" i="3"/>
  <c r="H4" i="3"/>
  <c r="H8" i="16"/>
  <c r="H10" i="16"/>
  <c r="H9" i="16"/>
  <c r="H4" i="16"/>
  <c r="H9" i="66"/>
  <c r="I9" i="66" s="1"/>
  <c r="J9" i="66" s="1"/>
  <c r="H4" i="66"/>
  <c r="I4" i="66" s="1"/>
  <c r="J4" i="66" s="1"/>
  <c r="K4" i="66" s="1"/>
  <c r="H21" i="66"/>
  <c r="I21" i="66" s="1"/>
  <c r="J21" i="66" s="1"/>
  <c r="H18" i="66"/>
  <c r="I18" i="66" s="1"/>
  <c r="J18" i="66" s="1"/>
  <c r="H15" i="66"/>
  <c r="I15" i="66" s="1"/>
  <c r="J15" i="66" s="1"/>
  <c r="H11" i="66"/>
  <c r="I11" i="66" s="1"/>
  <c r="J11" i="66" s="1"/>
  <c r="H12" i="66"/>
  <c r="I12" i="66" s="1"/>
  <c r="J12" i="66" s="1"/>
  <c r="H7" i="66"/>
  <c r="I7" i="66" s="1"/>
  <c r="J7" i="66" s="1"/>
  <c r="H23" i="66"/>
  <c r="I23" i="66" s="1"/>
  <c r="J23" i="66" s="1"/>
  <c r="H20" i="66"/>
  <c r="I20" i="66" s="1"/>
  <c r="J20" i="66" s="1"/>
  <c r="H17" i="66"/>
  <c r="I17" i="66" s="1"/>
  <c r="J17" i="66" s="1"/>
  <c r="H14" i="66"/>
  <c r="I14" i="66" s="1"/>
  <c r="J14" i="66" s="1"/>
  <c r="H5" i="66"/>
  <c r="I5" i="66" s="1"/>
  <c r="J5" i="66" s="1"/>
  <c r="H19" i="66"/>
  <c r="I19" i="66" s="1"/>
  <c r="J19" i="66" s="1"/>
  <c r="H13" i="66"/>
  <c r="I13" i="66" s="1"/>
  <c r="J13" i="66" s="1"/>
  <c r="H22" i="66"/>
  <c r="I22" i="66" s="1"/>
  <c r="J22" i="66" s="1"/>
  <c r="H16" i="66"/>
  <c r="I16" i="66" s="1"/>
  <c r="J16" i="66" s="1"/>
  <c r="H6" i="66"/>
  <c r="I6" i="66" s="1"/>
  <c r="J6" i="66" s="1"/>
  <c r="H7" i="52"/>
  <c r="H6" i="52"/>
  <c r="H4" i="52"/>
  <c r="H9" i="52"/>
  <c r="H10" i="52"/>
  <c r="H8" i="65"/>
  <c r="I8" i="65" s="1"/>
  <c r="J8" i="65" s="1"/>
  <c r="H11" i="65"/>
  <c r="I11" i="65" s="1"/>
  <c r="J11" i="65" s="1"/>
  <c r="H4" i="65"/>
  <c r="I4" i="65" s="1"/>
  <c r="J4" i="65" s="1"/>
  <c r="K4" i="65" s="1"/>
  <c r="AQ4" i="65" s="1"/>
  <c r="H10" i="65"/>
  <c r="I10" i="65" s="1"/>
  <c r="J10" i="65" s="1"/>
  <c r="H21" i="69"/>
  <c r="I21" i="69" s="1"/>
  <c r="J21" i="69" s="1"/>
  <c r="H18" i="69"/>
  <c r="I18" i="69" s="1"/>
  <c r="J18" i="69" s="1"/>
  <c r="H15" i="69"/>
  <c r="I15" i="69" s="1"/>
  <c r="J15" i="69" s="1"/>
  <c r="H12" i="69"/>
  <c r="I12" i="69" s="1"/>
  <c r="J12" i="69" s="1"/>
  <c r="H5" i="69"/>
  <c r="I5" i="69" s="1"/>
  <c r="J5" i="69" s="1"/>
  <c r="H22" i="69"/>
  <c r="I22" i="69" s="1"/>
  <c r="J22" i="69" s="1"/>
  <c r="H19" i="69"/>
  <c r="I19" i="69" s="1"/>
  <c r="J19" i="69" s="1"/>
  <c r="H16" i="69"/>
  <c r="I16" i="69" s="1"/>
  <c r="J16" i="69" s="1"/>
  <c r="H13" i="69"/>
  <c r="I13" i="69" s="1"/>
  <c r="J13" i="69" s="1"/>
  <c r="H6" i="69"/>
  <c r="I6" i="69" s="1"/>
  <c r="J6" i="69" s="1"/>
  <c r="H23" i="69"/>
  <c r="I23" i="69" s="1"/>
  <c r="J23" i="69" s="1"/>
  <c r="H14" i="69"/>
  <c r="I14" i="69" s="1"/>
  <c r="J14" i="69" s="1"/>
  <c r="H7" i="69"/>
  <c r="I7" i="69" s="1"/>
  <c r="J7" i="69" s="1"/>
  <c r="H17" i="69"/>
  <c r="I17" i="69" s="1"/>
  <c r="J17" i="69" s="1"/>
  <c r="H20" i="69"/>
  <c r="I20" i="69" s="1"/>
  <c r="J20" i="69" s="1"/>
  <c r="H21" i="24"/>
  <c r="H22" i="21"/>
  <c r="I22" i="21" s="1"/>
  <c r="J22" i="21" s="1"/>
  <c r="H19" i="19"/>
  <c r="H12" i="22"/>
  <c r="I12" i="22" s="1"/>
  <c r="J12" i="22" s="1"/>
  <c r="AQ4" i="13"/>
  <c r="AN3" i="10"/>
  <c r="AI3" i="10"/>
  <c r="H19" i="24"/>
  <c r="H18" i="16"/>
  <c r="Z4" i="15"/>
  <c r="I19" i="7"/>
  <c r="J19" i="7" s="1"/>
  <c r="I13" i="7"/>
  <c r="J13" i="7" s="1"/>
  <c r="H16" i="22"/>
  <c r="I16" i="22" s="1"/>
  <c r="J16" i="22" s="1"/>
  <c r="H18" i="10"/>
  <c r="I18" i="10" s="1"/>
  <c r="J18" i="10" s="1"/>
  <c r="AH5" i="3"/>
  <c r="H9" i="2"/>
  <c r="Z4" i="13"/>
  <c r="H19" i="10"/>
  <c r="I19" i="10" s="1"/>
  <c r="J19" i="10" s="1"/>
  <c r="H17" i="5"/>
  <c r="I17" i="5" s="1"/>
  <c r="J17" i="5" s="1"/>
  <c r="H6" i="5"/>
  <c r="I6" i="5" s="1"/>
  <c r="J6" i="5" s="1"/>
  <c r="H4" i="4"/>
  <c r="H23" i="2"/>
  <c r="H14" i="10"/>
  <c r="I14" i="10" s="1"/>
  <c r="J14" i="10" s="1"/>
  <c r="H6" i="10"/>
  <c r="I6" i="10" s="1"/>
  <c r="J6" i="10" s="1"/>
  <c r="H13" i="5"/>
  <c r="I13" i="5" s="1"/>
  <c r="J13" i="5" s="1"/>
  <c r="Z4" i="2"/>
  <c r="H14" i="5"/>
  <c r="I14" i="5" s="1"/>
  <c r="J14" i="5" s="1"/>
  <c r="H5" i="3"/>
  <c r="AF4" i="96"/>
  <c r="AE4" i="96"/>
  <c r="W5" i="96"/>
  <c r="AG4" i="96"/>
  <c r="AF4" i="91"/>
  <c r="AO4" i="91" s="1"/>
  <c r="AE4" i="91"/>
  <c r="W5" i="91"/>
  <c r="X5" i="91" s="1"/>
  <c r="AG4" i="91"/>
  <c r="AP4" i="91" s="1"/>
  <c r="AH4" i="89"/>
  <c r="AH4" i="82"/>
  <c r="Z4" i="82"/>
  <c r="AH4" i="78"/>
  <c r="Z4" i="78"/>
  <c r="P3" i="68"/>
  <c r="AF3" i="68" s="1"/>
  <c r="AO3" i="68" s="1"/>
  <c r="AE3" i="68"/>
  <c r="AH4" i="75"/>
  <c r="AQ4" i="75" s="1"/>
  <c r="Z4" i="75"/>
  <c r="AN3" i="78"/>
  <c r="AI3" i="78"/>
  <c r="AE3" i="67"/>
  <c r="P3" i="67"/>
  <c r="AF3" i="67" s="1"/>
  <c r="AO3" i="67" s="1"/>
  <c r="I23" i="72"/>
  <c r="J23" i="72" s="1"/>
  <c r="W5" i="70"/>
  <c r="AG4" i="70"/>
  <c r="AF4" i="70"/>
  <c r="AE4" i="70"/>
  <c r="I20" i="72"/>
  <c r="J20" i="72" s="1"/>
  <c r="I11" i="71"/>
  <c r="J11" i="71" s="1"/>
  <c r="AE3" i="65"/>
  <c r="P3" i="65"/>
  <c r="AF3" i="65" s="1"/>
  <c r="AO3" i="65" s="1"/>
  <c r="I18" i="71"/>
  <c r="J18" i="71" s="1"/>
  <c r="I10" i="59"/>
  <c r="J10" i="59" s="1"/>
  <c r="AG4" i="76"/>
  <c r="AF4" i="76"/>
  <c r="AE4" i="76"/>
  <c r="W5" i="76"/>
  <c r="I22" i="71"/>
  <c r="J22" i="71" s="1"/>
  <c r="W5" i="64"/>
  <c r="AG4" i="64"/>
  <c r="AE4" i="64"/>
  <c r="AF4" i="64"/>
  <c r="I15" i="63"/>
  <c r="J15" i="63" s="1"/>
  <c r="I4" i="63"/>
  <c r="J4" i="63" s="1"/>
  <c r="K4" i="63" s="1"/>
  <c r="I23" i="60"/>
  <c r="J23" i="60" s="1"/>
  <c r="I14" i="60"/>
  <c r="J14" i="60" s="1"/>
  <c r="I21" i="55"/>
  <c r="J21" i="55" s="1"/>
  <c r="I21" i="51"/>
  <c r="J21" i="51" s="1"/>
  <c r="I15" i="51"/>
  <c r="J15" i="51" s="1"/>
  <c r="I15" i="50"/>
  <c r="J15" i="50" s="1"/>
  <c r="Y5" i="48"/>
  <c r="I8" i="72"/>
  <c r="J8" i="72" s="1"/>
  <c r="I4" i="68"/>
  <c r="J4" i="68" s="1"/>
  <c r="K4" i="68" s="1"/>
  <c r="I17" i="63"/>
  <c r="J17" i="63" s="1"/>
  <c r="I22" i="60"/>
  <c r="J22" i="60" s="1"/>
  <c r="I13" i="60"/>
  <c r="J13" i="60" s="1"/>
  <c r="I5" i="55"/>
  <c r="J5" i="55" s="1"/>
  <c r="I7" i="50"/>
  <c r="J7" i="50" s="1"/>
  <c r="I8" i="68"/>
  <c r="J8" i="68" s="1"/>
  <c r="I22" i="63"/>
  <c r="J22" i="63" s="1"/>
  <c r="I13" i="63"/>
  <c r="J13" i="63" s="1"/>
  <c r="I21" i="56"/>
  <c r="J21" i="56" s="1"/>
  <c r="I18" i="56"/>
  <c r="J18" i="56" s="1"/>
  <c r="I15" i="56"/>
  <c r="J15" i="56" s="1"/>
  <c r="I12" i="56"/>
  <c r="J12" i="56" s="1"/>
  <c r="I7" i="55"/>
  <c r="J7" i="55" s="1"/>
  <c r="AE4" i="57"/>
  <c r="W5" i="57"/>
  <c r="AG4" i="57"/>
  <c r="AF4" i="57"/>
  <c r="I6" i="50"/>
  <c r="J6" i="50" s="1"/>
  <c r="I19" i="50"/>
  <c r="J19" i="50" s="1"/>
  <c r="H94" i="89"/>
  <c r="I94" i="89" s="1"/>
  <c r="J94" i="89" s="1"/>
  <c r="I12" i="52"/>
  <c r="J12" i="52" s="1"/>
  <c r="I22" i="50"/>
  <c r="J22" i="50" s="1"/>
  <c r="I23" i="52"/>
  <c r="J23" i="52" s="1"/>
  <c r="Y5" i="40"/>
  <c r="AH3" i="43"/>
  <c r="AQ3" i="43" s="1"/>
  <c r="Y5" i="41"/>
  <c r="AH4" i="43"/>
  <c r="AQ4" i="43" s="1"/>
  <c r="Z4" i="39"/>
  <c r="AH4" i="39"/>
  <c r="AQ4" i="39" s="1"/>
  <c r="AR3" i="38"/>
  <c r="AI3" i="41"/>
  <c r="AG4" i="33"/>
  <c r="AF4" i="33"/>
  <c r="AE4" i="33"/>
  <c r="W5" i="33"/>
  <c r="H32" i="33"/>
  <c r="I32" i="33" s="1"/>
  <c r="J32" i="33" s="1"/>
  <c r="H29" i="33"/>
  <c r="I29" i="33" s="1"/>
  <c r="J29" i="33" s="1"/>
  <c r="H26" i="33"/>
  <c r="I26" i="33" s="1"/>
  <c r="J26" i="33" s="1"/>
  <c r="H23" i="33"/>
  <c r="I23" i="33" s="1"/>
  <c r="J23" i="33" s="1"/>
  <c r="H45" i="33"/>
  <c r="I45" i="33" s="1"/>
  <c r="J45" i="33" s="1"/>
  <c r="H54" i="33"/>
  <c r="I54" i="33" s="1"/>
  <c r="J54" i="33" s="1"/>
  <c r="H78" i="33"/>
  <c r="I78" i="33" s="1"/>
  <c r="J78" i="33" s="1"/>
  <c r="H63" i="33"/>
  <c r="I63" i="33" s="1"/>
  <c r="J63" i="33" s="1"/>
  <c r="H25" i="33"/>
  <c r="I25" i="33" s="1"/>
  <c r="J25" i="33" s="1"/>
  <c r="H11" i="33"/>
  <c r="I11" i="33" s="1"/>
  <c r="J11" i="33" s="1"/>
  <c r="H72" i="33"/>
  <c r="I72" i="33" s="1"/>
  <c r="J72" i="33" s="1"/>
  <c r="H96" i="33"/>
  <c r="I96" i="33" s="1"/>
  <c r="J96" i="33" s="1"/>
  <c r="H81" i="33"/>
  <c r="I81" i="33" s="1"/>
  <c r="J81" i="33" s="1"/>
  <c r="H42" i="33"/>
  <c r="I42" i="33" s="1"/>
  <c r="J42" i="33" s="1"/>
  <c r="H90" i="33"/>
  <c r="I90" i="33" s="1"/>
  <c r="J90" i="33" s="1"/>
  <c r="H51" i="33"/>
  <c r="I51" i="33" s="1"/>
  <c r="J51" i="33" s="1"/>
  <c r="H36" i="33"/>
  <c r="I36" i="33" s="1"/>
  <c r="J36" i="33" s="1"/>
  <c r="H19" i="33"/>
  <c r="I19" i="33" s="1"/>
  <c r="J19" i="33" s="1"/>
  <c r="H16" i="33"/>
  <c r="I16" i="33" s="1"/>
  <c r="J16" i="33" s="1"/>
  <c r="H13" i="33"/>
  <c r="I13" i="33" s="1"/>
  <c r="J13" i="33" s="1"/>
  <c r="H8" i="33"/>
  <c r="I8" i="33" s="1"/>
  <c r="J8" i="33" s="1"/>
  <c r="H7" i="33"/>
  <c r="I7" i="33" s="1"/>
  <c r="J7" i="33" s="1"/>
  <c r="H4" i="33"/>
  <c r="I4" i="33" s="1"/>
  <c r="J4" i="33" s="1"/>
  <c r="K4" i="33" s="1"/>
  <c r="H9" i="36"/>
  <c r="I9" i="36" s="1"/>
  <c r="J9" i="36" s="1"/>
  <c r="H61" i="36"/>
  <c r="I61" i="36" s="1"/>
  <c r="J61" i="36" s="1"/>
  <c r="H58" i="36"/>
  <c r="I58" i="36" s="1"/>
  <c r="J58" i="36" s="1"/>
  <c r="H67" i="36"/>
  <c r="I67" i="36" s="1"/>
  <c r="J67" i="36" s="1"/>
  <c r="H64" i="36"/>
  <c r="I64" i="36" s="1"/>
  <c r="J64" i="36" s="1"/>
  <c r="H40" i="36"/>
  <c r="I40" i="36" s="1"/>
  <c r="J40" i="36" s="1"/>
  <c r="H31" i="36"/>
  <c r="I31" i="36" s="1"/>
  <c r="J31" i="36" s="1"/>
  <c r="H22" i="36"/>
  <c r="I22" i="36" s="1"/>
  <c r="J22" i="36" s="1"/>
  <c r="H16" i="36"/>
  <c r="I16" i="36" s="1"/>
  <c r="J16" i="36" s="1"/>
  <c r="H8" i="36"/>
  <c r="I8" i="36" s="1"/>
  <c r="J8" i="36" s="1"/>
  <c r="H5" i="36"/>
  <c r="I5" i="36" s="1"/>
  <c r="J5" i="36" s="1"/>
  <c r="H11" i="36"/>
  <c r="I11" i="36" s="1"/>
  <c r="J11" i="36" s="1"/>
  <c r="H43" i="36"/>
  <c r="I43" i="36" s="1"/>
  <c r="J43" i="36" s="1"/>
  <c r="H37" i="36"/>
  <c r="I37" i="36" s="1"/>
  <c r="J37" i="36" s="1"/>
  <c r="H28" i="36"/>
  <c r="I28" i="36" s="1"/>
  <c r="J28" i="36" s="1"/>
  <c r="H7" i="36"/>
  <c r="I7" i="36" s="1"/>
  <c r="J7" i="36" s="1"/>
  <c r="H49" i="36"/>
  <c r="I49" i="36" s="1"/>
  <c r="J49" i="36" s="1"/>
  <c r="H46" i="36"/>
  <c r="I46" i="36" s="1"/>
  <c r="J46" i="36" s="1"/>
  <c r="H19" i="36"/>
  <c r="I19" i="36" s="1"/>
  <c r="J19" i="36" s="1"/>
  <c r="H13" i="36"/>
  <c r="I13" i="36" s="1"/>
  <c r="J13" i="36" s="1"/>
  <c r="H55" i="36"/>
  <c r="I55" i="36" s="1"/>
  <c r="J55" i="36" s="1"/>
  <c r="H52" i="36"/>
  <c r="I52" i="36" s="1"/>
  <c r="J52" i="36" s="1"/>
  <c r="H34" i="36"/>
  <c r="I34" i="36" s="1"/>
  <c r="J34" i="36" s="1"/>
  <c r="H25" i="36"/>
  <c r="I25" i="36" s="1"/>
  <c r="J25" i="36" s="1"/>
  <c r="H77" i="43"/>
  <c r="I77" i="43" s="1"/>
  <c r="J77" i="43" s="1"/>
  <c r="H68" i="43"/>
  <c r="I68" i="43" s="1"/>
  <c r="J68" i="43" s="1"/>
  <c r="H59" i="43"/>
  <c r="I59" i="43" s="1"/>
  <c r="J59" i="43" s="1"/>
  <c r="H50" i="43"/>
  <c r="I50" i="43" s="1"/>
  <c r="J50" i="43" s="1"/>
  <c r="H41" i="43"/>
  <c r="I41" i="43" s="1"/>
  <c r="J41" i="43" s="1"/>
  <c r="H32" i="43"/>
  <c r="I32" i="43" s="1"/>
  <c r="J32" i="43" s="1"/>
  <c r="H23" i="43"/>
  <c r="I23" i="43" s="1"/>
  <c r="J23" i="43" s="1"/>
  <c r="H14" i="43"/>
  <c r="I14" i="43" s="1"/>
  <c r="J14" i="43" s="1"/>
  <c r="H6" i="43"/>
  <c r="I6" i="43" s="1"/>
  <c r="J6" i="43" s="1"/>
  <c r="H78" i="43"/>
  <c r="I78" i="43" s="1"/>
  <c r="J78" i="43" s="1"/>
  <c r="H74" i="43"/>
  <c r="I74" i="43" s="1"/>
  <c r="J74" i="43" s="1"/>
  <c r="H65" i="43"/>
  <c r="I65" i="43" s="1"/>
  <c r="J65" i="43" s="1"/>
  <c r="H56" i="43"/>
  <c r="I56" i="43" s="1"/>
  <c r="J56" i="43" s="1"/>
  <c r="H47" i="43"/>
  <c r="I47" i="43" s="1"/>
  <c r="J47" i="43" s="1"/>
  <c r="H38" i="43"/>
  <c r="I38" i="43" s="1"/>
  <c r="J38" i="43" s="1"/>
  <c r="H29" i="43"/>
  <c r="I29" i="43" s="1"/>
  <c r="J29" i="43" s="1"/>
  <c r="H20" i="43"/>
  <c r="I20" i="43" s="1"/>
  <c r="J20" i="43" s="1"/>
  <c r="H10" i="43"/>
  <c r="I10" i="43" s="1"/>
  <c r="J10" i="43" s="1"/>
  <c r="H79" i="43"/>
  <c r="I79" i="43" s="1"/>
  <c r="J79" i="43" s="1"/>
  <c r="H75" i="43"/>
  <c r="I75" i="43" s="1"/>
  <c r="J75" i="43" s="1"/>
  <c r="H70" i="43"/>
  <c r="I70" i="43" s="1"/>
  <c r="J70" i="43" s="1"/>
  <c r="H66" i="43"/>
  <c r="I66" i="43" s="1"/>
  <c r="J66" i="43" s="1"/>
  <c r="H61" i="43"/>
  <c r="I61" i="43" s="1"/>
  <c r="J61" i="43" s="1"/>
  <c r="H57" i="43"/>
  <c r="I57" i="43" s="1"/>
  <c r="J57" i="43" s="1"/>
  <c r="H52" i="43"/>
  <c r="I52" i="43" s="1"/>
  <c r="J52" i="43" s="1"/>
  <c r="H48" i="43"/>
  <c r="I48" i="43" s="1"/>
  <c r="J48" i="43" s="1"/>
  <c r="H43" i="43"/>
  <c r="I43" i="43" s="1"/>
  <c r="J43" i="43" s="1"/>
  <c r="H39" i="43"/>
  <c r="I39" i="43" s="1"/>
  <c r="J39" i="43" s="1"/>
  <c r="H34" i="43"/>
  <c r="I34" i="43" s="1"/>
  <c r="J34" i="43" s="1"/>
  <c r="H30" i="43"/>
  <c r="I30" i="43" s="1"/>
  <c r="J30" i="43" s="1"/>
  <c r="H25" i="43"/>
  <c r="I25" i="43" s="1"/>
  <c r="J25" i="43" s="1"/>
  <c r="H21" i="43"/>
  <c r="I21" i="43" s="1"/>
  <c r="J21" i="43" s="1"/>
  <c r="H16" i="43"/>
  <c r="I16" i="43" s="1"/>
  <c r="J16" i="43" s="1"/>
  <c r="H12" i="43"/>
  <c r="I12" i="43" s="1"/>
  <c r="J12" i="43" s="1"/>
  <c r="H71" i="43"/>
  <c r="I71" i="43" s="1"/>
  <c r="J71" i="43" s="1"/>
  <c r="H62" i="43"/>
  <c r="I62" i="43" s="1"/>
  <c r="J62" i="43" s="1"/>
  <c r="H53" i="43"/>
  <c r="I53" i="43" s="1"/>
  <c r="J53" i="43" s="1"/>
  <c r="H44" i="43"/>
  <c r="I44" i="43" s="1"/>
  <c r="J44" i="43" s="1"/>
  <c r="H35" i="43"/>
  <c r="I35" i="43" s="1"/>
  <c r="J35" i="43" s="1"/>
  <c r="H26" i="43"/>
  <c r="I26" i="43" s="1"/>
  <c r="J26" i="43" s="1"/>
  <c r="H17" i="43"/>
  <c r="I17" i="43" s="1"/>
  <c r="J17" i="43" s="1"/>
  <c r="H87" i="74"/>
  <c r="I87" i="74" s="1"/>
  <c r="J87" i="74" s="1"/>
  <c r="H84" i="74"/>
  <c r="I84" i="74" s="1"/>
  <c r="J84" i="74" s="1"/>
  <c r="H81" i="74"/>
  <c r="I81" i="74" s="1"/>
  <c r="J81" i="74" s="1"/>
  <c r="H78" i="74"/>
  <c r="I78" i="74" s="1"/>
  <c r="J78" i="74" s="1"/>
  <c r="H75" i="74"/>
  <c r="I75" i="74" s="1"/>
  <c r="J75" i="74" s="1"/>
  <c r="H72" i="74"/>
  <c r="I72" i="74" s="1"/>
  <c r="J72" i="74" s="1"/>
  <c r="H69" i="74"/>
  <c r="I69" i="74" s="1"/>
  <c r="J69" i="74" s="1"/>
  <c r="H66" i="74"/>
  <c r="I66" i="74" s="1"/>
  <c r="J66" i="74" s="1"/>
  <c r="H63" i="74"/>
  <c r="I63" i="74" s="1"/>
  <c r="J63" i="74" s="1"/>
  <c r="H60" i="74"/>
  <c r="I60" i="74" s="1"/>
  <c r="J60" i="74" s="1"/>
  <c r="H57" i="74"/>
  <c r="I57" i="74" s="1"/>
  <c r="J57" i="74" s="1"/>
  <c r="H54" i="74"/>
  <c r="I54" i="74" s="1"/>
  <c r="J54" i="74" s="1"/>
  <c r="H51" i="74"/>
  <c r="I51" i="74" s="1"/>
  <c r="J51" i="74" s="1"/>
  <c r="H48" i="74"/>
  <c r="I48" i="74" s="1"/>
  <c r="J48" i="74" s="1"/>
  <c r="H45" i="74"/>
  <c r="I45" i="74" s="1"/>
  <c r="J45" i="74" s="1"/>
  <c r="H42" i="74"/>
  <c r="I42" i="74" s="1"/>
  <c r="J42" i="74" s="1"/>
  <c r="H39" i="74"/>
  <c r="I39" i="74" s="1"/>
  <c r="J39" i="74" s="1"/>
  <c r="H36" i="74"/>
  <c r="I36" i="74" s="1"/>
  <c r="J36" i="74" s="1"/>
  <c r="H33" i="74"/>
  <c r="I33" i="74" s="1"/>
  <c r="J33" i="74" s="1"/>
  <c r="H30" i="74"/>
  <c r="I30" i="74" s="1"/>
  <c r="J30" i="74" s="1"/>
  <c r="H27" i="74"/>
  <c r="I27" i="74" s="1"/>
  <c r="J27" i="74" s="1"/>
  <c r="H24" i="74"/>
  <c r="I24" i="74" s="1"/>
  <c r="J24" i="74" s="1"/>
  <c r="H21" i="74"/>
  <c r="I21" i="74" s="1"/>
  <c r="J21" i="74" s="1"/>
  <c r="H18" i="74"/>
  <c r="I18" i="74" s="1"/>
  <c r="J18" i="74" s="1"/>
  <c r="H15" i="74"/>
  <c r="I15" i="74" s="1"/>
  <c r="J15" i="74" s="1"/>
  <c r="H12" i="74"/>
  <c r="I12" i="74" s="1"/>
  <c r="J12" i="74" s="1"/>
  <c r="H6" i="74"/>
  <c r="I6" i="74" s="1"/>
  <c r="J6" i="74" s="1"/>
  <c r="H4" i="74"/>
  <c r="I4" i="74" s="1"/>
  <c r="J4" i="74" s="1"/>
  <c r="K4" i="74" s="1"/>
  <c r="AQ4" i="74" s="1"/>
  <c r="H5" i="74"/>
  <c r="I5" i="74" s="1"/>
  <c r="J5" i="74" s="1"/>
  <c r="H11" i="74"/>
  <c r="I11" i="74" s="1"/>
  <c r="J11" i="74" s="1"/>
  <c r="H68" i="80"/>
  <c r="I68" i="80" s="1"/>
  <c r="J68" i="80" s="1"/>
  <c r="H65" i="80"/>
  <c r="I65" i="80" s="1"/>
  <c r="J65" i="80" s="1"/>
  <c r="H62" i="80"/>
  <c r="I62" i="80" s="1"/>
  <c r="J62" i="80" s="1"/>
  <c r="H59" i="80"/>
  <c r="I59" i="80" s="1"/>
  <c r="J59" i="80" s="1"/>
  <c r="H56" i="80"/>
  <c r="I56" i="80" s="1"/>
  <c r="J56" i="80" s="1"/>
  <c r="H9" i="80"/>
  <c r="I9" i="80" s="1"/>
  <c r="J9" i="80" s="1"/>
  <c r="H8" i="80"/>
  <c r="I8" i="80" s="1"/>
  <c r="J8" i="80" s="1"/>
  <c r="H7" i="80"/>
  <c r="I7" i="80" s="1"/>
  <c r="J7" i="80" s="1"/>
  <c r="H4" i="80"/>
  <c r="I4" i="80" s="1"/>
  <c r="J4" i="80" s="1"/>
  <c r="K4" i="80" s="1"/>
  <c r="H53" i="80"/>
  <c r="I53" i="80" s="1"/>
  <c r="J53" i="80" s="1"/>
  <c r="H50" i="80"/>
  <c r="I50" i="80" s="1"/>
  <c r="J50" i="80" s="1"/>
  <c r="H47" i="80"/>
  <c r="I47" i="80" s="1"/>
  <c r="J47" i="80" s="1"/>
  <c r="H44" i="80"/>
  <c r="I44" i="80" s="1"/>
  <c r="J44" i="80" s="1"/>
  <c r="H41" i="80"/>
  <c r="I41" i="80" s="1"/>
  <c r="J41" i="80" s="1"/>
  <c r="H38" i="80"/>
  <c r="I38" i="80" s="1"/>
  <c r="J38" i="80" s="1"/>
  <c r="H35" i="80"/>
  <c r="I35" i="80" s="1"/>
  <c r="J35" i="80" s="1"/>
  <c r="H32" i="80"/>
  <c r="I32" i="80" s="1"/>
  <c r="J32" i="80" s="1"/>
  <c r="H29" i="80"/>
  <c r="I29" i="80" s="1"/>
  <c r="J29" i="80" s="1"/>
  <c r="H26" i="80"/>
  <c r="I26" i="80" s="1"/>
  <c r="J26" i="80" s="1"/>
  <c r="H23" i="80"/>
  <c r="I23" i="80" s="1"/>
  <c r="J23" i="80" s="1"/>
  <c r="H20" i="80"/>
  <c r="I20" i="80" s="1"/>
  <c r="J20" i="80" s="1"/>
  <c r="H17" i="80"/>
  <c r="I17" i="80" s="1"/>
  <c r="J17" i="80" s="1"/>
  <c r="H14" i="80"/>
  <c r="I14" i="80" s="1"/>
  <c r="J14" i="80" s="1"/>
  <c r="H58" i="80"/>
  <c r="I58" i="80" s="1"/>
  <c r="J58" i="80" s="1"/>
  <c r="H64" i="80"/>
  <c r="I64" i="80" s="1"/>
  <c r="J64" i="80" s="1"/>
  <c r="H61" i="80"/>
  <c r="I61" i="80" s="1"/>
  <c r="J61" i="80" s="1"/>
  <c r="H10" i="80"/>
  <c r="I10" i="80" s="1"/>
  <c r="J10" i="80" s="1"/>
  <c r="H67" i="80"/>
  <c r="I67" i="80" s="1"/>
  <c r="J67" i="80" s="1"/>
  <c r="H86" i="85"/>
  <c r="I86" i="85" s="1"/>
  <c r="J86" i="85" s="1"/>
  <c r="H68" i="85"/>
  <c r="I68" i="85" s="1"/>
  <c r="J68" i="85" s="1"/>
  <c r="H50" i="85"/>
  <c r="I50" i="85" s="1"/>
  <c r="J50" i="85" s="1"/>
  <c r="H32" i="85"/>
  <c r="I32" i="85" s="1"/>
  <c r="J32" i="85" s="1"/>
  <c r="H83" i="85"/>
  <c r="I83" i="85" s="1"/>
  <c r="J83" i="85" s="1"/>
  <c r="H65" i="85"/>
  <c r="I65" i="85" s="1"/>
  <c r="J65" i="85" s="1"/>
  <c r="H47" i="85"/>
  <c r="I47" i="85" s="1"/>
  <c r="J47" i="85" s="1"/>
  <c r="H29" i="85"/>
  <c r="I29" i="85" s="1"/>
  <c r="J29" i="85" s="1"/>
  <c r="H80" i="85"/>
  <c r="I80" i="85" s="1"/>
  <c r="J80" i="85" s="1"/>
  <c r="H62" i="85"/>
  <c r="I62" i="85" s="1"/>
  <c r="J62" i="85" s="1"/>
  <c r="H44" i="85"/>
  <c r="I44" i="85" s="1"/>
  <c r="J44" i="85" s="1"/>
  <c r="H11" i="85"/>
  <c r="I11" i="85" s="1"/>
  <c r="J11" i="85" s="1"/>
  <c r="H89" i="85"/>
  <c r="I89" i="85" s="1"/>
  <c r="J89" i="85" s="1"/>
  <c r="H71" i="85"/>
  <c r="I71" i="85" s="1"/>
  <c r="J71" i="85" s="1"/>
  <c r="H53" i="85"/>
  <c r="I53" i="85" s="1"/>
  <c r="J53" i="85" s="1"/>
  <c r="H35" i="85"/>
  <c r="I35" i="85" s="1"/>
  <c r="J35" i="85" s="1"/>
  <c r="H95" i="85"/>
  <c r="I95" i="85" s="1"/>
  <c r="J95" i="85" s="1"/>
  <c r="H77" i="85"/>
  <c r="I77" i="85" s="1"/>
  <c r="J77" i="85" s="1"/>
  <c r="H59" i="85"/>
  <c r="I59" i="85" s="1"/>
  <c r="J59" i="85" s="1"/>
  <c r="H41" i="85"/>
  <c r="I41" i="85" s="1"/>
  <c r="J41" i="85" s="1"/>
  <c r="H20" i="85"/>
  <c r="I20" i="85" s="1"/>
  <c r="J20" i="85" s="1"/>
  <c r="H17" i="85"/>
  <c r="I17" i="85" s="1"/>
  <c r="J17" i="85" s="1"/>
  <c r="H98" i="85"/>
  <c r="I98" i="85" s="1"/>
  <c r="J98" i="85" s="1"/>
  <c r="H38" i="85"/>
  <c r="I38" i="85" s="1"/>
  <c r="J38" i="85" s="1"/>
  <c r="H56" i="85"/>
  <c r="I56" i="85" s="1"/>
  <c r="J56" i="85" s="1"/>
  <c r="H92" i="85"/>
  <c r="I92" i="85" s="1"/>
  <c r="J92" i="85" s="1"/>
  <c r="H74" i="85"/>
  <c r="I74" i="85" s="1"/>
  <c r="J74" i="85" s="1"/>
  <c r="H78" i="91"/>
  <c r="I78" i="91" s="1"/>
  <c r="J78" i="91" s="1"/>
  <c r="H75" i="91"/>
  <c r="I75" i="91" s="1"/>
  <c r="J75" i="91" s="1"/>
  <c r="H72" i="91"/>
  <c r="I72" i="91" s="1"/>
  <c r="J72" i="91" s="1"/>
  <c r="H69" i="91"/>
  <c r="I69" i="91" s="1"/>
  <c r="J69" i="91" s="1"/>
  <c r="H66" i="91"/>
  <c r="I66" i="91" s="1"/>
  <c r="J66" i="91" s="1"/>
  <c r="H63" i="91"/>
  <c r="I63" i="91" s="1"/>
  <c r="J63" i="91" s="1"/>
  <c r="H60" i="91"/>
  <c r="I60" i="91" s="1"/>
  <c r="J60" i="91" s="1"/>
  <c r="H57" i="91"/>
  <c r="I57" i="91" s="1"/>
  <c r="J57" i="91" s="1"/>
  <c r="H54" i="91"/>
  <c r="I54" i="91" s="1"/>
  <c r="J54" i="91" s="1"/>
  <c r="H51" i="91"/>
  <c r="I51" i="91" s="1"/>
  <c r="J51" i="91" s="1"/>
  <c r="H79" i="91"/>
  <c r="I79" i="91" s="1"/>
  <c r="J79" i="91" s="1"/>
  <c r="H70" i="91"/>
  <c r="I70" i="91" s="1"/>
  <c r="J70" i="91" s="1"/>
  <c r="H61" i="91"/>
  <c r="I61" i="91" s="1"/>
  <c r="J61" i="91" s="1"/>
  <c r="H52" i="91"/>
  <c r="I52" i="91" s="1"/>
  <c r="J52" i="91" s="1"/>
  <c r="H43" i="91"/>
  <c r="I43" i="91" s="1"/>
  <c r="J43" i="91" s="1"/>
  <c r="H34" i="91"/>
  <c r="I34" i="91" s="1"/>
  <c r="J34" i="91" s="1"/>
  <c r="H25" i="91"/>
  <c r="I25" i="91" s="1"/>
  <c r="J25" i="91" s="1"/>
  <c r="H16" i="91"/>
  <c r="I16" i="91" s="1"/>
  <c r="J16" i="91" s="1"/>
  <c r="H12" i="91"/>
  <c r="I12" i="91" s="1"/>
  <c r="J12" i="91" s="1"/>
  <c r="H6" i="91"/>
  <c r="I6" i="91" s="1"/>
  <c r="J6" i="91" s="1"/>
  <c r="H23" i="91"/>
  <c r="I23" i="91" s="1"/>
  <c r="J23" i="91" s="1"/>
  <c r="H11" i="91"/>
  <c r="I11" i="91" s="1"/>
  <c r="J11" i="91" s="1"/>
  <c r="H5" i="91"/>
  <c r="I5" i="91" s="1"/>
  <c r="J5" i="91" s="1"/>
  <c r="K5" i="91" s="1"/>
  <c r="H77" i="91"/>
  <c r="I77" i="91" s="1"/>
  <c r="J77" i="91" s="1"/>
  <c r="H68" i="91"/>
  <c r="I68" i="91" s="1"/>
  <c r="J68" i="91" s="1"/>
  <c r="H9" i="91"/>
  <c r="I9" i="91" s="1"/>
  <c r="J9" i="91" s="1"/>
  <c r="H59" i="91"/>
  <c r="I59" i="91" s="1"/>
  <c r="J59" i="91" s="1"/>
  <c r="H50" i="91"/>
  <c r="I50" i="91" s="1"/>
  <c r="J50" i="91" s="1"/>
  <c r="H41" i="91"/>
  <c r="I41" i="91" s="1"/>
  <c r="J41" i="91" s="1"/>
  <c r="H14" i="91"/>
  <c r="I14" i="91" s="1"/>
  <c r="J14" i="91" s="1"/>
  <c r="H10" i="91"/>
  <c r="I10" i="91" s="1"/>
  <c r="J10" i="91" s="1"/>
  <c r="H32" i="91"/>
  <c r="I32" i="91" s="1"/>
  <c r="J32" i="91" s="1"/>
  <c r="AP3" i="35"/>
  <c r="AI3" i="35"/>
  <c r="H18" i="27"/>
  <c r="I18" i="27" s="1"/>
  <c r="J18" i="27" s="1"/>
  <c r="H14" i="27"/>
  <c r="I14" i="27" s="1"/>
  <c r="J14" i="27" s="1"/>
  <c r="H10" i="27"/>
  <c r="I10" i="27" s="1"/>
  <c r="J10" i="27" s="1"/>
  <c r="H79" i="27"/>
  <c r="I79" i="27" s="1"/>
  <c r="J79" i="27" s="1"/>
  <c r="H78" i="27"/>
  <c r="I78" i="27" s="1"/>
  <c r="J78" i="27" s="1"/>
  <c r="H70" i="27"/>
  <c r="I70" i="27" s="1"/>
  <c r="J70" i="27" s="1"/>
  <c r="H69" i="27"/>
  <c r="I69" i="27" s="1"/>
  <c r="J69" i="27" s="1"/>
  <c r="H61" i="27"/>
  <c r="I61" i="27" s="1"/>
  <c r="J61" i="27" s="1"/>
  <c r="H60" i="27"/>
  <c r="I60" i="27" s="1"/>
  <c r="J60" i="27" s="1"/>
  <c r="H52" i="27"/>
  <c r="I52" i="27" s="1"/>
  <c r="J52" i="27" s="1"/>
  <c r="H43" i="27"/>
  <c r="I43" i="27" s="1"/>
  <c r="J43" i="27" s="1"/>
  <c r="H34" i="27"/>
  <c r="I34" i="27" s="1"/>
  <c r="J34" i="27" s="1"/>
  <c r="H25" i="27"/>
  <c r="I25" i="27" s="1"/>
  <c r="J25" i="27" s="1"/>
  <c r="H19" i="27"/>
  <c r="I19" i="27" s="1"/>
  <c r="J19" i="27" s="1"/>
  <c r="H20" i="27"/>
  <c r="I20" i="27" s="1"/>
  <c r="J20" i="27" s="1"/>
  <c r="H15" i="27"/>
  <c r="I15" i="27" s="1"/>
  <c r="J15" i="27" s="1"/>
  <c r="H73" i="27"/>
  <c r="I73" i="27" s="1"/>
  <c r="J73" i="27" s="1"/>
  <c r="H64" i="27"/>
  <c r="I64" i="27" s="1"/>
  <c r="J64" i="27" s="1"/>
  <c r="H55" i="27"/>
  <c r="I55" i="27" s="1"/>
  <c r="J55" i="27" s="1"/>
  <c r="H46" i="27"/>
  <c r="I46" i="27" s="1"/>
  <c r="J46" i="27" s="1"/>
  <c r="H37" i="27"/>
  <c r="I37" i="27" s="1"/>
  <c r="J37" i="27" s="1"/>
  <c r="H28" i="27"/>
  <c r="I28" i="27" s="1"/>
  <c r="J28" i="27" s="1"/>
  <c r="H16" i="27"/>
  <c r="I16" i="27" s="1"/>
  <c r="J16" i="27" s="1"/>
  <c r="H17" i="27"/>
  <c r="I17" i="27" s="1"/>
  <c r="J17" i="27" s="1"/>
  <c r="H12" i="27"/>
  <c r="I12" i="27" s="1"/>
  <c r="J12" i="27" s="1"/>
  <c r="H11" i="27"/>
  <c r="I11" i="27" s="1"/>
  <c r="J11" i="27" s="1"/>
  <c r="H8" i="27"/>
  <c r="I8" i="27" s="1"/>
  <c r="J8" i="27" s="1"/>
  <c r="H7" i="27"/>
  <c r="I7" i="27" s="1"/>
  <c r="J7" i="27" s="1"/>
  <c r="H4" i="27"/>
  <c r="I4" i="27" s="1"/>
  <c r="J4" i="27" s="1"/>
  <c r="K4" i="27" s="1"/>
  <c r="H76" i="27"/>
  <c r="I76" i="27" s="1"/>
  <c r="J76" i="27" s="1"/>
  <c r="H67" i="27"/>
  <c r="I67" i="27" s="1"/>
  <c r="J67" i="27" s="1"/>
  <c r="H58" i="27"/>
  <c r="I58" i="27" s="1"/>
  <c r="J58" i="27" s="1"/>
  <c r="H49" i="27"/>
  <c r="I49" i="27" s="1"/>
  <c r="J49" i="27" s="1"/>
  <c r="H40" i="27"/>
  <c r="I40" i="27" s="1"/>
  <c r="J40" i="27" s="1"/>
  <c r="H31" i="27"/>
  <c r="I31" i="27" s="1"/>
  <c r="J31" i="27" s="1"/>
  <c r="H22" i="27"/>
  <c r="I22" i="27" s="1"/>
  <c r="J22" i="27" s="1"/>
  <c r="H13" i="27"/>
  <c r="I13" i="27" s="1"/>
  <c r="J13" i="27" s="1"/>
  <c r="AN3" i="26"/>
  <c r="AI3" i="26"/>
  <c r="AH4" i="14"/>
  <c r="AQ4" i="14" s="1"/>
  <c r="Z4" i="14"/>
  <c r="H86" i="30"/>
  <c r="I86" i="30" s="1"/>
  <c r="J86" i="30" s="1"/>
  <c r="H50" i="30"/>
  <c r="I50" i="30" s="1"/>
  <c r="J50" i="30" s="1"/>
  <c r="H14" i="30"/>
  <c r="I14" i="30" s="1"/>
  <c r="J14" i="30" s="1"/>
  <c r="H65" i="29"/>
  <c r="I65" i="29" s="1"/>
  <c r="J65" i="29" s="1"/>
  <c r="H29" i="29"/>
  <c r="I29" i="29" s="1"/>
  <c r="J29" i="29" s="1"/>
  <c r="H52" i="28"/>
  <c r="I52" i="28" s="1"/>
  <c r="J52" i="28" s="1"/>
  <c r="H43" i="28"/>
  <c r="I43" i="28" s="1"/>
  <c r="J43" i="28" s="1"/>
  <c r="H15" i="28"/>
  <c r="I15" i="28" s="1"/>
  <c r="J15" i="28" s="1"/>
  <c r="AQ4" i="34"/>
  <c r="H98" i="29"/>
  <c r="I98" i="29" s="1"/>
  <c r="J98" i="29" s="1"/>
  <c r="H62" i="29"/>
  <c r="I62" i="29" s="1"/>
  <c r="J62" i="29" s="1"/>
  <c r="H26" i="29"/>
  <c r="I26" i="29" s="1"/>
  <c r="J26" i="29" s="1"/>
  <c r="H35" i="28"/>
  <c r="I35" i="28" s="1"/>
  <c r="J35" i="28" s="1"/>
  <c r="H9" i="28"/>
  <c r="I9" i="28" s="1"/>
  <c r="J9" i="28" s="1"/>
  <c r="AI3" i="23"/>
  <c r="AN3" i="23"/>
  <c r="H42" i="32"/>
  <c r="I42" i="32" s="1"/>
  <c r="J42" i="32" s="1"/>
  <c r="H95" i="29"/>
  <c r="I95" i="29" s="1"/>
  <c r="J95" i="29" s="1"/>
  <c r="H59" i="29"/>
  <c r="I59" i="29" s="1"/>
  <c r="J59" i="29" s="1"/>
  <c r="H64" i="28"/>
  <c r="I64" i="28" s="1"/>
  <c r="J64" i="28" s="1"/>
  <c r="H55" i="28"/>
  <c r="I55" i="28" s="1"/>
  <c r="J55" i="28" s="1"/>
  <c r="H27" i="28"/>
  <c r="I27" i="28" s="1"/>
  <c r="J27" i="28" s="1"/>
  <c r="H18" i="28"/>
  <c r="I18" i="28" s="1"/>
  <c r="J18" i="28" s="1"/>
  <c r="H9" i="27"/>
  <c r="I9" i="27" s="1"/>
  <c r="J9" i="27" s="1"/>
  <c r="AH3" i="26"/>
  <c r="AQ3" i="26" s="1"/>
  <c r="Q88" i="30"/>
  <c r="Q85" i="30"/>
  <c r="Q82" i="30"/>
  <c r="Q79" i="30"/>
  <c r="Q76" i="30"/>
  <c r="Q73" i="30"/>
  <c r="Q70" i="30"/>
  <c r="Q67" i="30"/>
  <c r="Q64" i="30"/>
  <c r="Q61" i="30"/>
  <c r="Q58" i="30"/>
  <c r="Q55" i="30"/>
  <c r="Q52" i="30"/>
  <c r="Q49" i="30"/>
  <c r="Q46" i="30"/>
  <c r="Q43" i="30"/>
  <c r="Q40" i="30"/>
  <c r="Q37" i="30"/>
  <c r="Q34" i="30"/>
  <c r="Q31" i="30"/>
  <c r="Q28" i="30"/>
  <c r="Q25" i="30"/>
  <c r="Q22" i="30"/>
  <c r="Q19" i="30"/>
  <c r="Q16" i="30"/>
  <c r="Q13" i="30"/>
  <c r="Q8" i="30"/>
  <c r="Q7" i="30"/>
  <c r="Q9" i="30"/>
  <c r="Q89" i="30"/>
  <c r="Q86" i="30"/>
  <c r="Q83" i="30"/>
  <c r="Q80" i="30"/>
  <c r="Q77" i="30"/>
  <c r="Q74" i="30"/>
  <c r="Q71" i="30"/>
  <c r="Q68" i="30"/>
  <c r="Q65" i="30"/>
  <c r="Q62" i="30"/>
  <c r="Q59" i="30"/>
  <c r="Q56" i="30"/>
  <c r="Q53" i="30"/>
  <c r="Q50" i="30"/>
  <c r="Q47" i="30"/>
  <c r="Q44" i="30"/>
  <c r="Q41" i="30"/>
  <c r="Q38" i="30"/>
  <c r="Q35" i="30"/>
  <c r="Q32" i="30"/>
  <c r="Q29" i="30"/>
  <c r="Q26" i="30"/>
  <c r="Q23" i="30"/>
  <c r="Q20" i="30"/>
  <c r="Q17" i="30"/>
  <c r="Q14" i="30"/>
  <c r="Q10" i="30"/>
  <c r="Q11" i="30"/>
  <c r="Q5" i="30"/>
  <c r="Q87" i="30"/>
  <c r="Q84" i="30"/>
  <c r="Q81" i="30"/>
  <c r="Q78" i="30"/>
  <c r="Q75" i="30"/>
  <c r="Q72" i="30"/>
  <c r="Q69" i="30"/>
  <c r="Q66" i="30"/>
  <c r="Q63" i="30"/>
  <c r="Q60" i="30"/>
  <c r="Q57" i="30"/>
  <c r="Q54" i="30"/>
  <c r="Q51" i="30"/>
  <c r="Q48" i="30"/>
  <c r="Q45" i="30"/>
  <c r="Q42" i="30"/>
  <c r="Q39" i="30"/>
  <c r="Q36" i="30"/>
  <c r="Q33" i="30"/>
  <c r="Q30" i="30"/>
  <c r="Q27" i="30"/>
  <c r="Q24" i="30"/>
  <c r="Q21" i="30"/>
  <c r="Q15" i="30"/>
  <c r="Q12" i="30"/>
  <c r="Q6" i="30"/>
  <c r="Q18" i="30"/>
  <c r="Q9" i="39"/>
  <c r="Q77" i="39"/>
  <c r="Q74" i="39"/>
  <c r="Q71" i="39"/>
  <c r="Q68" i="39"/>
  <c r="Q65" i="39"/>
  <c r="Q62" i="39"/>
  <c r="Q59" i="39"/>
  <c r="Q56" i="39"/>
  <c r="Q53" i="39"/>
  <c r="Q50" i="39"/>
  <c r="Q47" i="39"/>
  <c r="Q44" i="39"/>
  <c r="Q41" i="39"/>
  <c r="Q38" i="39"/>
  <c r="Q35" i="39"/>
  <c r="Q32" i="39"/>
  <c r="Q29" i="39"/>
  <c r="Q26" i="39"/>
  <c r="Q23" i="39"/>
  <c r="Q20" i="39"/>
  <c r="Q17" i="39"/>
  <c r="Q14" i="39"/>
  <c r="Q10" i="39"/>
  <c r="Q78" i="39"/>
  <c r="Q75" i="39"/>
  <c r="Q72" i="39"/>
  <c r="Q69" i="39"/>
  <c r="Q66" i="39"/>
  <c r="Q63" i="39"/>
  <c r="Q60" i="39"/>
  <c r="Q57" i="39"/>
  <c r="Q54" i="39"/>
  <c r="Q51" i="39"/>
  <c r="Q48" i="39"/>
  <c r="Q45" i="39"/>
  <c r="Q42" i="39"/>
  <c r="Q39" i="39"/>
  <c r="Q36" i="39"/>
  <c r="Q33" i="39"/>
  <c r="Q30" i="39"/>
  <c r="Q27" i="39"/>
  <c r="Q24" i="39"/>
  <c r="Q21" i="39"/>
  <c r="Q18" i="39"/>
  <c r="Q15" i="39"/>
  <c r="Q12" i="39"/>
  <c r="Q6" i="39"/>
  <c r="Q76" i="39"/>
  <c r="Q67" i="39"/>
  <c r="Q58" i="39"/>
  <c r="Q49" i="39"/>
  <c r="Q40" i="39"/>
  <c r="Q31" i="39"/>
  <c r="Q22" i="39"/>
  <c r="Q13" i="39"/>
  <c r="Q7" i="39"/>
  <c r="Q73" i="39"/>
  <c r="Q64" i="39"/>
  <c r="Q55" i="39"/>
  <c r="Q46" i="39"/>
  <c r="Q37" i="39"/>
  <c r="Q28" i="39"/>
  <c r="Q19" i="39"/>
  <c r="Q11" i="39"/>
  <c r="Q5" i="39"/>
  <c r="Q8" i="39"/>
  <c r="Q79" i="39"/>
  <c r="Q70" i="39"/>
  <c r="Q61" i="39"/>
  <c r="Q52" i="39"/>
  <c r="Q43" i="39"/>
  <c r="Q34" i="39"/>
  <c r="Q25" i="39"/>
  <c r="Q16" i="39"/>
  <c r="Q89" i="46"/>
  <c r="Q86" i="46"/>
  <c r="Q83" i="46"/>
  <c r="Q80" i="46"/>
  <c r="Q77" i="46"/>
  <c r="Q74" i="46"/>
  <c r="Q71" i="46"/>
  <c r="Q68" i="46"/>
  <c r="Q65" i="46"/>
  <c r="Q62" i="46"/>
  <c r="Q59" i="46"/>
  <c r="Q56" i="46"/>
  <c r="Q53" i="46"/>
  <c r="Q50" i="46"/>
  <c r="Q47" i="46"/>
  <c r="Q44" i="46"/>
  <c r="Q41" i="46"/>
  <c r="Q38" i="46"/>
  <c r="Q35" i="46"/>
  <c r="Q32" i="46"/>
  <c r="Q29" i="46"/>
  <c r="Q26" i="46"/>
  <c r="Q23" i="46"/>
  <c r="Q20" i="46"/>
  <c r="Q17" i="46"/>
  <c r="Q14" i="46"/>
  <c r="Q10" i="46"/>
  <c r="Q11" i="46"/>
  <c r="Q5" i="46"/>
  <c r="Q24" i="46"/>
  <c r="Q22" i="46"/>
  <c r="Q15" i="46"/>
  <c r="Q13" i="46"/>
  <c r="Q6" i="46"/>
  <c r="Q88" i="46"/>
  <c r="Q85" i="46"/>
  <c r="Q82" i="46"/>
  <c r="Q79" i="46"/>
  <c r="Q76" i="46"/>
  <c r="Q73" i="46"/>
  <c r="Q70" i="46"/>
  <c r="Q67" i="46"/>
  <c r="Q64" i="46"/>
  <c r="Q61" i="46"/>
  <c r="Q58" i="46"/>
  <c r="Q55" i="46"/>
  <c r="Q52" i="46"/>
  <c r="Q49" i="46"/>
  <c r="Q46" i="46"/>
  <c r="Q43" i="46"/>
  <c r="Q40" i="46"/>
  <c r="Q37" i="46"/>
  <c r="Q34" i="46"/>
  <c r="Q31" i="46"/>
  <c r="Q28" i="46"/>
  <c r="Q25" i="46"/>
  <c r="Q18" i="46"/>
  <c r="Q16" i="46"/>
  <c r="Q8" i="46"/>
  <c r="Q7" i="46"/>
  <c r="Q9" i="46"/>
  <c r="Q87" i="46"/>
  <c r="Q84" i="46"/>
  <c r="Q81" i="46"/>
  <c r="Q78" i="46"/>
  <c r="Q75" i="46"/>
  <c r="Q72" i="46"/>
  <c r="Q69" i="46"/>
  <c r="Q66" i="46"/>
  <c r="Q63" i="46"/>
  <c r="Q60" i="46"/>
  <c r="Q57" i="46"/>
  <c r="Q54" i="46"/>
  <c r="Q51" i="46"/>
  <c r="Q48" i="46"/>
  <c r="Q45" i="46"/>
  <c r="Q42" i="46"/>
  <c r="Q39" i="46"/>
  <c r="Q36" i="46"/>
  <c r="Q33" i="46"/>
  <c r="Q30" i="46"/>
  <c r="Q27" i="46"/>
  <c r="Q21" i="46"/>
  <c r="Q19" i="46"/>
  <c r="Q12" i="46"/>
  <c r="Q69" i="76"/>
  <c r="Q66" i="76"/>
  <c r="Q63" i="76"/>
  <c r="Q60" i="76"/>
  <c r="Q57" i="76"/>
  <c r="Q54" i="76"/>
  <c r="Q51" i="76"/>
  <c r="Q48" i="76"/>
  <c r="Q45" i="76"/>
  <c r="Q42" i="76"/>
  <c r="Q39" i="76"/>
  <c r="Q36" i="76"/>
  <c r="Q33" i="76"/>
  <c r="Q30" i="76"/>
  <c r="Q27" i="76"/>
  <c r="Q24" i="76"/>
  <c r="Q21" i="76"/>
  <c r="Q67" i="76"/>
  <c r="Q64" i="76"/>
  <c r="Q61" i="76"/>
  <c r="Q58" i="76"/>
  <c r="Q55" i="76"/>
  <c r="Q52" i="76"/>
  <c r="Q49" i="76"/>
  <c r="Q46" i="76"/>
  <c r="Q43" i="76"/>
  <c r="Q40" i="76"/>
  <c r="Q37" i="76"/>
  <c r="Q34" i="76"/>
  <c r="Q31" i="76"/>
  <c r="Q28" i="76"/>
  <c r="Q25" i="76"/>
  <c r="Q22" i="76"/>
  <c r="Q19" i="76"/>
  <c r="Q9" i="76"/>
  <c r="Q17" i="76"/>
  <c r="Q14" i="76"/>
  <c r="Q10" i="76"/>
  <c r="Q68" i="76"/>
  <c r="Q65" i="76"/>
  <c r="Q62" i="76"/>
  <c r="Q59" i="76"/>
  <c r="Q56" i="76"/>
  <c r="Q53" i="76"/>
  <c r="Q50" i="76"/>
  <c r="Q47" i="76"/>
  <c r="Q44" i="76"/>
  <c r="Q41" i="76"/>
  <c r="Q38" i="76"/>
  <c r="Q35" i="76"/>
  <c r="Q32" i="76"/>
  <c r="Q29" i="76"/>
  <c r="Q26" i="76"/>
  <c r="Q23" i="76"/>
  <c r="Q11" i="76"/>
  <c r="Q5" i="76"/>
  <c r="Q20" i="76"/>
  <c r="Q18" i="76"/>
  <c r="Q15" i="76"/>
  <c r="Q12" i="76"/>
  <c r="Q6" i="76"/>
  <c r="Q16" i="76"/>
  <c r="Q13" i="76"/>
  <c r="Q8" i="76"/>
  <c r="Q7" i="76"/>
  <c r="Q11" i="83"/>
  <c r="Q5" i="83"/>
  <c r="Q78" i="83"/>
  <c r="Q75" i="83"/>
  <c r="Q72" i="83"/>
  <c r="Q69" i="83"/>
  <c r="Q66" i="83"/>
  <c r="Q63" i="83"/>
  <c r="Q60" i="83"/>
  <c r="Q57" i="83"/>
  <c r="Q54" i="83"/>
  <c r="Q51" i="83"/>
  <c r="Q48" i="83"/>
  <c r="Q45" i="83"/>
  <c r="Q42" i="83"/>
  <c r="Q39" i="83"/>
  <c r="Q36" i="83"/>
  <c r="Q33" i="83"/>
  <c r="Q30" i="83"/>
  <c r="Q27" i="83"/>
  <c r="Q24" i="83"/>
  <c r="Q21" i="83"/>
  <c r="Q18" i="83"/>
  <c r="Q15" i="83"/>
  <c r="Q12" i="83"/>
  <c r="Q6" i="83"/>
  <c r="Q67" i="83"/>
  <c r="Q65" i="83"/>
  <c r="Q58" i="83"/>
  <c r="Q56" i="83"/>
  <c r="Q49" i="83"/>
  <c r="Q47" i="83"/>
  <c r="Q40" i="83"/>
  <c r="Q38" i="83"/>
  <c r="Q31" i="83"/>
  <c r="Q29" i="83"/>
  <c r="Q22" i="83"/>
  <c r="Q20" i="83"/>
  <c r="Q13" i="83"/>
  <c r="Q10" i="83"/>
  <c r="Q8" i="83"/>
  <c r="Q7" i="83"/>
  <c r="Q64" i="83"/>
  <c r="Q62" i="83"/>
  <c r="Q55" i="83"/>
  <c r="Q53" i="83"/>
  <c r="Q46" i="83"/>
  <c r="Q44" i="83"/>
  <c r="Q37" i="83"/>
  <c r="Q35" i="83"/>
  <c r="Q28" i="83"/>
  <c r="Q26" i="83"/>
  <c r="Q19" i="83"/>
  <c r="Q71" i="83"/>
  <c r="Q59" i="83"/>
  <c r="Q43" i="83"/>
  <c r="Q73" i="83"/>
  <c r="Q52" i="83"/>
  <c r="Q16" i="83"/>
  <c r="Q77" i="83"/>
  <c r="Q68" i="83"/>
  <c r="Q32" i="83"/>
  <c r="Q23" i="83"/>
  <c r="Q79" i="83"/>
  <c r="Q70" i="83"/>
  <c r="Q61" i="83"/>
  <c r="Q41" i="83"/>
  <c r="Q17" i="83"/>
  <c r="Q9" i="83"/>
  <c r="Q76" i="83"/>
  <c r="Q50" i="83"/>
  <c r="Q25" i="83"/>
  <c r="Q14" i="83"/>
  <c r="Q74" i="83"/>
  <c r="Q34" i="83"/>
  <c r="Q68" i="88"/>
  <c r="Q65" i="88"/>
  <c r="Q62" i="88"/>
  <c r="Q59" i="88"/>
  <c r="Q56" i="88"/>
  <c r="Q53" i="88"/>
  <c r="Q66" i="88"/>
  <c r="Q64" i="88"/>
  <c r="Q57" i="88"/>
  <c r="Q55" i="88"/>
  <c r="Q9" i="88"/>
  <c r="Q50" i="88"/>
  <c r="Q47" i="88"/>
  <c r="Q44" i="88"/>
  <c r="Q41" i="88"/>
  <c r="Q38" i="88"/>
  <c r="Q35" i="88"/>
  <c r="Q32" i="88"/>
  <c r="Q29" i="88"/>
  <c r="Q26" i="88"/>
  <c r="Q23" i="88"/>
  <c r="Q20" i="88"/>
  <c r="Q17" i="88"/>
  <c r="Q14" i="88"/>
  <c r="Q10" i="88"/>
  <c r="Q69" i="88"/>
  <c r="Q67" i="88"/>
  <c r="Q60" i="88"/>
  <c r="Q58" i="88"/>
  <c r="Q51" i="88"/>
  <c r="Q11" i="88"/>
  <c r="Q5" i="88"/>
  <c r="Q48" i="88"/>
  <c r="Q45" i="88"/>
  <c r="Q42" i="88"/>
  <c r="Q39" i="88"/>
  <c r="Q36" i="88"/>
  <c r="Q33" i="88"/>
  <c r="Q30" i="88"/>
  <c r="Q27" i="88"/>
  <c r="Q24" i="88"/>
  <c r="Q21" i="88"/>
  <c r="Q18" i="88"/>
  <c r="Q15" i="88"/>
  <c r="Q12" i="88"/>
  <c r="Q6" i="88"/>
  <c r="Q49" i="88"/>
  <c r="Q46" i="88"/>
  <c r="Q43" i="88"/>
  <c r="Q40" i="88"/>
  <c r="Q37" i="88"/>
  <c r="Q34" i="88"/>
  <c r="Q31" i="88"/>
  <c r="Q28" i="88"/>
  <c r="Q25" i="88"/>
  <c r="Q22" i="88"/>
  <c r="Q19" i="88"/>
  <c r="Q16" i="88"/>
  <c r="Q13" i="88"/>
  <c r="Q8" i="88"/>
  <c r="Q7" i="88"/>
  <c r="Q54" i="88"/>
  <c r="Q52" i="88"/>
  <c r="Q61" i="88"/>
  <c r="Q63" i="88"/>
  <c r="Q78" i="95"/>
  <c r="Q79" i="95"/>
  <c r="Q76" i="95"/>
  <c r="Q73" i="95"/>
  <c r="Q70" i="95"/>
  <c r="Q67" i="95"/>
  <c r="Q64" i="95"/>
  <c r="Q61" i="95"/>
  <c r="Q74" i="95"/>
  <c r="Q69" i="95"/>
  <c r="Q65" i="95"/>
  <c r="Q60" i="95"/>
  <c r="Q75" i="95"/>
  <c r="Q71" i="95"/>
  <c r="Q77" i="95"/>
  <c r="Q72" i="95"/>
  <c r="Q68" i="95"/>
  <c r="Q63" i="95"/>
  <c r="Q59" i="95"/>
  <c r="Q55" i="95"/>
  <c r="Q54" i="95"/>
  <c r="Q51" i="95"/>
  <c r="Q48" i="95"/>
  <c r="Q45" i="95"/>
  <c r="Q66" i="95"/>
  <c r="Q62" i="95"/>
  <c r="Q58" i="95"/>
  <c r="Q53" i="95"/>
  <c r="Q50" i="95"/>
  <c r="Q47" i="95"/>
  <c r="Q44" i="95"/>
  <c r="Q49" i="95"/>
  <c r="Q40" i="95"/>
  <c r="Q39" i="95"/>
  <c r="Q38" i="95"/>
  <c r="Q34" i="95"/>
  <c r="Q31" i="95"/>
  <c r="Q28" i="95"/>
  <c r="Q25" i="95"/>
  <c r="Q22" i="95"/>
  <c r="Q19" i="95"/>
  <c r="Q16" i="95"/>
  <c r="Q13" i="95"/>
  <c r="Q8" i="95"/>
  <c r="Q57" i="95"/>
  <c r="Q52" i="95"/>
  <c r="Q37" i="95"/>
  <c r="Q36" i="95"/>
  <c r="Q35" i="95"/>
  <c r="Q33" i="95"/>
  <c r="Q30" i="95"/>
  <c r="Q27" i="95"/>
  <c r="Q24" i="95"/>
  <c r="Q21" i="95"/>
  <c r="Q18" i="95"/>
  <c r="Q42" i="95"/>
  <c r="Q41" i="95"/>
  <c r="Q10" i="95"/>
  <c r="Q7" i="95"/>
  <c r="Q56" i="95"/>
  <c r="Q43" i="95"/>
  <c r="Q14" i="95"/>
  <c r="Q12" i="95"/>
  <c r="Q11" i="95"/>
  <c r="Q46" i="95"/>
  <c r="Q9" i="95"/>
  <c r="Q6" i="95"/>
  <c r="Q5" i="95"/>
  <c r="Q15" i="95"/>
  <c r="Q26" i="95"/>
  <c r="Q29" i="95"/>
  <c r="Q32" i="95"/>
  <c r="Q17" i="95"/>
  <c r="Q23" i="95"/>
  <c r="Q20" i="95"/>
  <c r="I23" i="24"/>
  <c r="J23" i="24" s="1"/>
  <c r="I12" i="19"/>
  <c r="J12" i="19" s="1"/>
  <c r="H57" i="27"/>
  <c r="I57" i="27" s="1"/>
  <c r="J57" i="27" s="1"/>
  <c r="I5" i="16"/>
  <c r="J5" i="16" s="1"/>
  <c r="AN3" i="12"/>
  <c r="AI3" i="12"/>
  <c r="I4" i="7"/>
  <c r="J4" i="7" s="1"/>
  <c r="K4" i="7" s="1"/>
  <c r="H11" i="17"/>
  <c r="I11" i="17" s="1"/>
  <c r="J11" i="17" s="1"/>
  <c r="H10" i="17"/>
  <c r="I10" i="17" s="1"/>
  <c r="J10" i="17" s="1"/>
  <c r="H4" i="17"/>
  <c r="I4" i="17" s="1"/>
  <c r="J4" i="17" s="1"/>
  <c r="K4" i="17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7" i="17"/>
  <c r="I7" i="17" s="1"/>
  <c r="J7" i="17" s="1"/>
  <c r="H6" i="17"/>
  <c r="I6" i="17" s="1"/>
  <c r="J6" i="17" s="1"/>
  <c r="H5" i="17"/>
  <c r="I5" i="17" s="1"/>
  <c r="J5" i="17" s="1"/>
  <c r="H8" i="21"/>
  <c r="I8" i="21" s="1"/>
  <c r="J8" i="21" s="1"/>
  <c r="H10" i="21"/>
  <c r="I10" i="21" s="1"/>
  <c r="J10" i="21" s="1"/>
  <c r="H9" i="21"/>
  <c r="I9" i="21" s="1"/>
  <c r="J9" i="21" s="1"/>
  <c r="H9" i="61"/>
  <c r="I9" i="61" s="1"/>
  <c r="J9" i="61" s="1"/>
  <c r="H11" i="61"/>
  <c r="I11" i="61" s="1"/>
  <c r="J11" i="61" s="1"/>
  <c r="H6" i="61"/>
  <c r="I6" i="61" s="1"/>
  <c r="J6" i="61" s="1"/>
  <c r="H22" i="61"/>
  <c r="I22" i="61" s="1"/>
  <c r="J22" i="61" s="1"/>
  <c r="H20" i="61"/>
  <c r="I20" i="61" s="1"/>
  <c r="J20" i="61" s="1"/>
  <c r="H18" i="61"/>
  <c r="I18" i="61" s="1"/>
  <c r="J18" i="61" s="1"/>
  <c r="H16" i="61"/>
  <c r="I16" i="61" s="1"/>
  <c r="J16" i="61" s="1"/>
  <c r="H14" i="61"/>
  <c r="I14" i="61" s="1"/>
  <c r="J14" i="61" s="1"/>
  <c r="H12" i="61"/>
  <c r="I12" i="61" s="1"/>
  <c r="J12" i="61" s="1"/>
  <c r="H23" i="61"/>
  <c r="I23" i="61" s="1"/>
  <c r="J23" i="61" s="1"/>
  <c r="H21" i="61"/>
  <c r="I21" i="61" s="1"/>
  <c r="J21" i="61" s="1"/>
  <c r="H19" i="61"/>
  <c r="I19" i="61" s="1"/>
  <c r="J19" i="61" s="1"/>
  <c r="H17" i="61"/>
  <c r="I17" i="61" s="1"/>
  <c r="J17" i="61" s="1"/>
  <c r="H15" i="61"/>
  <c r="I15" i="61" s="1"/>
  <c r="J15" i="61" s="1"/>
  <c r="H13" i="61"/>
  <c r="I13" i="61" s="1"/>
  <c r="J13" i="61" s="1"/>
  <c r="H5" i="61"/>
  <c r="I5" i="61" s="1"/>
  <c r="J5" i="61" s="1"/>
  <c r="H7" i="61"/>
  <c r="I7" i="61" s="1"/>
  <c r="J7" i="61" s="1"/>
  <c r="H10" i="62"/>
  <c r="I10" i="62" s="1"/>
  <c r="J10" i="62" s="1"/>
  <c r="H21" i="62"/>
  <c r="I21" i="62" s="1"/>
  <c r="J21" i="62" s="1"/>
  <c r="H18" i="62"/>
  <c r="I18" i="62" s="1"/>
  <c r="J18" i="62" s="1"/>
  <c r="H15" i="62"/>
  <c r="I15" i="62" s="1"/>
  <c r="J15" i="62" s="1"/>
  <c r="H12" i="62"/>
  <c r="I12" i="62" s="1"/>
  <c r="J12" i="62" s="1"/>
  <c r="H23" i="62"/>
  <c r="I23" i="62" s="1"/>
  <c r="J23" i="62" s="1"/>
  <c r="H20" i="62"/>
  <c r="I20" i="62" s="1"/>
  <c r="J20" i="62" s="1"/>
  <c r="H17" i="62"/>
  <c r="I17" i="62" s="1"/>
  <c r="J17" i="62" s="1"/>
  <c r="H14" i="62"/>
  <c r="I14" i="62" s="1"/>
  <c r="J14" i="62" s="1"/>
  <c r="H7" i="62"/>
  <c r="I7" i="62" s="1"/>
  <c r="J7" i="62" s="1"/>
  <c r="H16" i="62"/>
  <c r="I16" i="62" s="1"/>
  <c r="J16" i="62" s="1"/>
  <c r="H19" i="62"/>
  <c r="I19" i="62" s="1"/>
  <c r="J19" i="62" s="1"/>
  <c r="H22" i="62"/>
  <c r="I22" i="62" s="1"/>
  <c r="J22" i="62" s="1"/>
  <c r="H6" i="62"/>
  <c r="I6" i="62" s="1"/>
  <c r="J6" i="62" s="1"/>
  <c r="H13" i="62"/>
  <c r="I13" i="62" s="1"/>
  <c r="J13" i="62" s="1"/>
  <c r="H10" i="50"/>
  <c r="H4" i="50"/>
  <c r="H8" i="50"/>
  <c r="H4" i="67"/>
  <c r="H10" i="67"/>
  <c r="H11" i="67"/>
  <c r="H5" i="67"/>
  <c r="H9" i="67"/>
  <c r="I18" i="24"/>
  <c r="J18" i="24" s="1"/>
  <c r="I16" i="19"/>
  <c r="J16" i="19" s="1"/>
  <c r="I23" i="16"/>
  <c r="J23" i="16" s="1"/>
  <c r="I4" i="15"/>
  <c r="J4" i="15" s="1"/>
  <c r="K4" i="15" s="1"/>
  <c r="AQ4" i="15" s="1"/>
  <c r="AH3" i="11"/>
  <c r="W5" i="18"/>
  <c r="AG4" i="18"/>
  <c r="AF4" i="18"/>
  <c r="AE4" i="18"/>
  <c r="I11" i="16"/>
  <c r="J11" i="16" s="1"/>
  <c r="AN3" i="13"/>
  <c r="AI3" i="13"/>
  <c r="H9" i="9"/>
  <c r="I9" i="9" s="1"/>
  <c r="J9" i="9" s="1"/>
  <c r="H8" i="9"/>
  <c r="I8" i="9" s="1"/>
  <c r="J8" i="9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7" i="9"/>
  <c r="I7" i="9" s="1"/>
  <c r="J7" i="9" s="1"/>
  <c r="H6" i="9"/>
  <c r="I6" i="9" s="1"/>
  <c r="J6" i="9" s="1"/>
  <c r="H5" i="9"/>
  <c r="I5" i="9" s="1"/>
  <c r="J5" i="9" s="1"/>
  <c r="H11" i="9"/>
  <c r="I11" i="9" s="1"/>
  <c r="J11" i="9" s="1"/>
  <c r="AN3" i="2"/>
  <c r="AI3" i="2"/>
  <c r="I16" i="24"/>
  <c r="J16" i="24" s="1"/>
  <c r="H11" i="21"/>
  <c r="I11" i="21" s="1"/>
  <c r="J11" i="21" s="1"/>
  <c r="H23" i="19"/>
  <c r="H8" i="17"/>
  <c r="I8" i="17" s="1"/>
  <c r="J8" i="17" s="1"/>
  <c r="I15" i="16"/>
  <c r="J15" i="16" s="1"/>
  <c r="AI3" i="8"/>
  <c r="AN3" i="8"/>
  <c r="I18" i="7"/>
  <c r="J18" i="7" s="1"/>
  <c r="I12" i="7"/>
  <c r="J12" i="7" s="1"/>
  <c r="W5" i="23"/>
  <c r="AG4" i="23"/>
  <c r="AP4" i="23" s="1"/>
  <c r="AF4" i="23"/>
  <c r="AO4" i="23" s="1"/>
  <c r="AE4" i="23"/>
  <c r="H13" i="21"/>
  <c r="I13" i="21" s="1"/>
  <c r="J13" i="21" s="1"/>
  <c r="H11" i="2"/>
  <c r="H5" i="2"/>
  <c r="H10" i="2"/>
  <c r="H8" i="2"/>
  <c r="K5" i="10"/>
  <c r="H7" i="2"/>
  <c r="H12" i="5"/>
  <c r="I12" i="5" s="1"/>
  <c r="J12" i="5" s="1"/>
  <c r="H8" i="3"/>
  <c r="H7" i="13"/>
  <c r="I7" i="13" s="1"/>
  <c r="J7" i="13" s="1"/>
  <c r="H15" i="5"/>
  <c r="I15" i="5" s="1"/>
  <c r="J15" i="5" s="1"/>
  <c r="H6" i="2"/>
  <c r="AH3" i="95"/>
  <c r="AG4" i="95"/>
  <c r="AF4" i="95"/>
  <c r="W5" i="95"/>
  <c r="AE4" i="95"/>
  <c r="X5" i="94"/>
  <c r="AH5" i="94" s="1"/>
  <c r="AN3" i="94"/>
  <c r="AE4" i="93"/>
  <c r="W5" i="93"/>
  <c r="AF4" i="93"/>
  <c r="AO4" i="93" s="1"/>
  <c r="AG4" i="93"/>
  <c r="AP4" i="93" s="1"/>
  <c r="Z4" i="89"/>
  <c r="AH3" i="88"/>
  <c r="AQ3" i="88" s="1"/>
  <c r="AI3" i="89"/>
  <c r="AH4" i="84"/>
  <c r="Y5" i="84"/>
  <c r="Z4" i="80"/>
  <c r="AH4" i="80"/>
  <c r="AQ4" i="80" s="1"/>
  <c r="AR3" i="80"/>
  <c r="AN3" i="83"/>
  <c r="AI3" i="83"/>
  <c r="AH4" i="73"/>
  <c r="AQ4" i="73" s="1"/>
  <c r="AN3" i="81"/>
  <c r="AI3" i="81"/>
  <c r="I17" i="71"/>
  <c r="J17" i="71" s="1"/>
  <c r="P3" i="69"/>
  <c r="AF3" i="69" s="1"/>
  <c r="AO3" i="69" s="1"/>
  <c r="AE3" i="69"/>
  <c r="I17" i="72"/>
  <c r="J17" i="72" s="1"/>
  <c r="AH3" i="71"/>
  <c r="AQ3" i="71" s="1"/>
  <c r="I23" i="67"/>
  <c r="J23" i="67" s="1"/>
  <c r="I20" i="67"/>
  <c r="J20" i="67" s="1"/>
  <c r="I17" i="67"/>
  <c r="J17" i="67" s="1"/>
  <c r="I14" i="67"/>
  <c r="J14" i="67" s="1"/>
  <c r="AE3" i="60"/>
  <c r="P3" i="60"/>
  <c r="AF3" i="60" s="1"/>
  <c r="AO3" i="60" s="1"/>
  <c r="AE3" i="57"/>
  <c r="P3" i="57"/>
  <c r="AF3" i="57" s="1"/>
  <c r="AO3" i="57" s="1"/>
  <c r="AQ4" i="55"/>
  <c r="AH3" i="64"/>
  <c r="AN3" i="63"/>
  <c r="AI3" i="63"/>
  <c r="P3" i="62"/>
  <c r="AF3" i="62" s="1"/>
  <c r="AO3" i="62" s="1"/>
  <c r="AE3" i="62"/>
  <c r="I18" i="55"/>
  <c r="J18" i="55" s="1"/>
  <c r="I8" i="52"/>
  <c r="J8" i="52" s="1"/>
  <c r="I20" i="51"/>
  <c r="J20" i="51" s="1"/>
  <c r="I14" i="51"/>
  <c r="J14" i="51" s="1"/>
  <c r="I12" i="50"/>
  <c r="J12" i="50" s="1"/>
  <c r="I6" i="67"/>
  <c r="J6" i="67" s="1"/>
  <c r="I6" i="60"/>
  <c r="J6" i="60" s="1"/>
  <c r="I21" i="72"/>
  <c r="J21" i="72" s="1"/>
  <c r="P3" i="56"/>
  <c r="AF3" i="56" s="1"/>
  <c r="AO3" i="56" s="1"/>
  <c r="AE3" i="56"/>
  <c r="Z4" i="65"/>
  <c r="I18" i="60"/>
  <c r="J18" i="60" s="1"/>
  <c r="I22" i="55"/>
  <c r="J22" i="55" s="1"/>
  <c r="Z4" i="55"/>
  <c r="I14" i="71"/>
  <c r="J14" i="71" s="1"/>
  <c r="H94" i="81"/>
  <c r="I94" i="81" s="1"/>
  <c r="J94" i="81" s="1"/>
  <c r="H94" i="85"/>
  <c r="I94" i="85" s="1"/>
  <c r="J94" i="85" s="1"/>
  <c r="AN3" i="58"/>
  <c r="AI3" i="58"/>
  <c r="I16" i="50"/>
  <c r="J16" i="50" s="1"/>
  <c r="Z4" i="49"/>
  <c r="I19" i="52"/>
  <c r="J19" i="52" s="1"/>
  <c r="I6" i="51"/>
  <c r="J6" i="51" s="1"/>
  <c r="I20" i="52"/>
  <c r="J20" i="52" s="1"/>
  <c r="AH3" i="51"/>
  <c r="I9" i="50"/>
  <c r="J9" i="50" s="1"/>
  <c r="I5" i="60"/>
  <c r="J5" i="60" s="1"/>
  <c r="I21" i="52"/>
  <c r="J21" i="52" s="1"/>
  <c r="Z4" i="50"/>
  <c r="AH4" i="41"/>
  <c r="AN3" i="44"/>
  <c r="X5" i="41"/>
  <c r="AH5" i="41" s="1"/>
  <c r="Z4" i="43"/>
  <c r="AH4" i="33"/>
  <c r="AQ4" i="33" s="1"/>
  <c r="H89" i="33"/>
  <c r="I89" i="33" s="1"/>
  <c r="J89" i="33" s="1"/>
  <c r="H66" i="33"/>
  <c r="I66" i="33" s="1"/>
  <c r="J66" i="33" s="1"/>
  <c r="H88" i="33"/>
  <c r="I88" i="33" s="1"/>
  <c r="J88" i="33" s="1"/>
  <c r="H22" i="33"/>
  <c r="I22" i="33" s="1"/>
  <c r="J22" i="33" s="1"/>
  <c r="H12" i="33"/>
  <c r="I12" i="33" s="1"/>
  <c r="J12" i="33" s="1"/>
  <c r="W5" i="34"/>
  <c r="AE4" i="34"/>
  <c r="AG4" i="34"/>
  <c r="AP4" i="34" s="1"/>
  <c r="AF4" i="34"/>
  <c r="AO4" i="34" s="1"/>
  <c r="Y5" i="33"/>
  <c r="AH4" i="32"/>
  <c r="Z4" i="32"/>
  <c r="H68" i="27"/>
  <c r="I68" i="27" s="1"/>
  <c r="J68" i="27" s="1"/>
  <c r="H41" i="27"/>
  <c r="I41" i="27" s="1"/>
  <c r="J41" i="27" s="1"/>
  <c r="Q9" i="26"/>
  <c r="Q89" i="26"/>
  <c r="Q86" i="26"/>
  <c r="Q83" i="26"/>
  <c r="Q80" i="26"/>
  <c r="Q77" i="26"/>
  <c r="Q74" i="26"/>
  <c r="Q71" i="26"/>
  <c r="Q68" i="26"/>
  <c r="Q65" i="26"/>
  <c r="Q62" i="26"/>
  <c r="Q59" i="26"/>
  <c r="Q56" i="26"/>
  <c r="Q53" i="26"/>
  <c r="Q50" i="26"/>
  <c r="Q47" i="26"/>
  <c r="Q44" i="26"/>
  <c r="Q41" i="26"/>
  <c r="Q38" i="26"/>
  <c r="Q35" i="26"/>
  <c r="Q32" i="26"/>
  <c r="Q29" i="26"/>
  <c r="Q26" i="26"/>
  <c r="Q23" i="26"/>
  <c r="Q20" i="26"/>
  <c r="Q17" i="26"/>
  <c r="Q14" i="26"/>
  <c r="Q10" i="26"/>
  <c r="Q11" i="26"/>
  <c r="Q5" i="26"/>
  <c r="Q87" i="26"/>
  <c r="Q84" i="26"/>
  <c r="Q81" i="26"/>
  <c r="Q78" i="26"/>
  <c r="Q75" i="26"/>
  <c r="Q72" i="26"/>
  <c r="Q69" i="26"/>
  <c r="Q66" i="26"/>
  <c r="Q63" i="26"/>
  <c r="Q60" i="26"/>
  <c r="Q57" i="26"/>
  <c r="Q54" i="26"/>
  <c r="Q51" i="26"/>
  <c r="Q48" i="26"/>
  <c r="Q45" i="26"/>
  <c r="Q42" i="26"/>
  <c r="Q39" i="26"/>
  <c r="Q36" i="26"/>
  <c r="Q33" i="26"/>
  <c r="Q30" i="26"/>
  <c r="Q27" i="26"/>
  <c r="Q24" i="26"/>
  <c r="Q21" i="26"/>
  <c r="Q18" i="26"/>
  <c r="Q15" i="26"/>
  <c r="Q12" i="26"/>
  <c r="Q6" i="26"/>
  <c r="Q88" i="26"/>
  <c r="Q85" i="26"/>
  <c r="Q82" i="26"/>
  <c r="Q79" i="26"/>
  <c r="Q76" i="26"/>
  <c r="Q73" i="26"/>
  <c r="Q70" i="26"/>
  <c r="Q67" i="26"/>
  <c r="Q64" i="26"/>
  <c r="Q61" i="26"/>
  <c r="Q58" i="26"/>
  <c r="Q55" i="26"/>
  <c r="Q52" i="26"/>
  <c r="Q49" i="26"/>
  <c r="Q46" i="26"/>
  <c r="Q43" i="26"/>
  <c r="Q40" i="26"/>
  <c r="Q37" i="26"/>
  <c r="Q34" i="26"/>
  <c r="Q31" i="26"/>
  <c r="Q28" i="26"/>
  <c r="Q25" i="26"/>
  <c r="Q22" i="26"/>
  <c r="Q19" i="26"/>
  <c r="Q16" i="26"/>
  <c r="Q13" i="26"/>
  <c r="Q8" i="26"/>
  <c r="Q7" i="26"/>
  <c r="H11" i="29"/>
  <c r="I11" i="29" s="1"/>
  <c r="J11" i="29" s="1"/>
  <c r="H96" i="29"/>
  <c r="I96" i="29" s="1"/>
  <c r="J96" i="29" s="1"/>
  <c r="H93" i="29"/>
  <c r="I93" i="29" s="1"/>
  <c r="J93" i="29" s="1"/>
  <c r="H90" i="29"/>
  <c r="I90" i="29" s="1"/>
  <c r="J90" i="29" s="1"/>
  <c r="H87" i="29"/>
  <c r="I87" i="29" s="1"/>
  <c r="J87" i="29" s="1"/>
  <c r="H84" i="29"/>
  <c r="I84" i="29" s="1"/>
  <c r="J84" i="29" s="1"/>
  <c r="H81" i="29"/>
  <c r="I81" i="29" s="1"/>
  <c r="J81" i="29" s="1"/>
  <c r="H78" i="29"/>
  <c r="I78" i="29" s="1"/>
  <c r="J78" i="29" s="1"/>
  <c r="H75" i="29"/>
  <c r="I75" i="29" s="1"/>
  <c r="J75" i="29" s="1"/>
  <c r="H72" i="29"/>
  <c r="I72" i="29" s="1"/>
  <c r="J72" i="29" s="1"/>
  <c r="H69" i="29"/>
  <c r="I69" i="29" s="1"/>
  <c r="J69" i="29" s="1"/>
  <c r="H66" i="29"/>
  <c r="I66" i="29" s="1"/>
  <c r="J66" i="29" s="1"/>
  <c r="H63" i="29"/>
  <c r="I63" i="29" s="1"/>
  <c r="J63" i="29" s="1"/>
  <c r="H60" i="29"/>
  <c r="I60" i="29" s="1"/>
  <c r="J60" i="29" s="1"/>
  <c r="H57" i="29"/>
  <c r="I57" i="29" s="1"/>
  <c r="J57" i="29" s="1"/>
  <c r="H54" i="29"/>
  <c r="I54" i="29" s="1"/>
  <c r="J54" i="29" s="1"/>
  <c r="H51" i="29"/>
  <c r="I51" i="29" s="1"/>
  <c r="J51" i="29" s="1"/>
  <c r="H48" i="29"/>
  <c r="I48" i="29" s="1"/>
  <c r="J48" i="29" s="1"/>
  <c r="H45" i="29"/>
  <c r="I45" i="29" s="1"/>
  <c r="J45" i="29" s="1"/>
  <c r="H42" i="29"/>
  <c r="I42" i="29" s="1"/>
  <c r="J42" i="29" s="1"/>
  <c r="H39" i="29"/>
  <c r="I39" i="29" s="1"/>
  <c r="J39" i="29" s="1"/>
  <c r="H36" i="29"/>
  <c r="I36" i="29" s="1"/>
  <c r="J36" i="29" s="1"/>
  <c r="H33" i="29"/>
  <c r="I33" i="29" s="1"/>
  <c r="J33" i="29" s="1"/>
  <c r="H30" i="29"/>
  <c r="I30" i="29" s="1"/>
  <c r="J30" i="29" s="1"/>
  <c r="H27" i="29"/>
  <c r="I27" i="29" s="1"/>
  <c r="J27" i="29" s="1"/>
  <c r="H24" i="29"/>
  <c r="I24" i="29" s="1"/>
  <c r="J24" i="29" s="1"/>
  <c r="H21" i="29"/>
  <c r="I21" i="29" s="1"/>
  <c r="J21" i="29" s="1"/>
  <c r="H18" i="29"/>
  <c r="I18" i="29" s="1"/>
  <c r="J18" i="29" s="1"/>
  <c r="H15" i="29"/>
  <c r="I15" i="29" s="1"/>
  <c r="J15" i="29" s="1"/>
  <c r="H12" i="29"/>
  <c r="I12" i="29" s="1"/>
  <c r="J12" i="29" s="1"/>
  <c r="H6" i="29"/>
  <c r="I6" i="29" s="1"/>
  <c r="J6" i="29" s="1"/>
  <c r="H97" i="29"/>
  <c r="I97" i="29" s="1"/>
  <c r="J97" i="29" s="1"/>
  <c r="H79" i="29"/>
  <c r="I79" i="29" s="1"/>
  <c r="J79" i="29" s="1"/>
  <c r="H61" i="29"/>
  <c r="I61" i="29" s="1"/>
  <c r="J61" i="29" s="1"/>
  <c r="H43" i="29"/>
  <c r="I43" i="29" s="1"/>
  <c r="J43" i="29" s="1"/>
  <c r="H25" i="29"/>
  <c r="I25" i="29" s="1"/>
  <c r="J25" i="29" s="1"/>
  <c r="H4" i="29"/>
  <c r="I4" i="29" s="1"/>
  <c r="J4" i="29" s="1"/>
  <c r="K4" i="29" s="1"/>
  <c r="H94" i="29"/>
  <c r="I94" i="29" s="1"/>
  <c r="J94" i="29" s="1"/>
  <c r="H76" i="29"/>
  <c r="I76" i="29" s="1"/>
  <c r="J76" i="29" s="1"/>
  <c r="H58" i="29"/>
  <c r="I58" i="29" s="1"/>
  <c r="J58" i="29" s="1"/>
  <c r="H40" i="29"/>
  <c r="I40" i="29" s="1"/>
  <c r="J40" i="29" s="1"/>
  <c r="H22" i="29"/>
  <c r="I22" i="29" s="1"/>
  <c r="J22" i="29" s="1"/>
  <c r="H91" i="29"/>
  <c r="I91" i="29" s="1"/>
  <c r="J91" i="29" s="1"/>
  <c r="H73" i="29"/>
  <c r="I73" i="29" s="1"/>
  <c r="J73" i="29" s="1"/>
  <c r="H55" i="29"/>
  <c r="I55" i="29" s="1"/>
  <c r="J55" i="29" s="1"/>
  <c r="H37" i="29"/>
  <c r="I37" i="29" s="1"/>
  <c r="J37" i="29" s="1"/>
  <c r="H19" i="29"/>
  <c r="I19" i="29" s="1"/>
  <c r="J19" i="29" s="1"/>
  <c r="H7" i="29"/>
  <c r="I7" i="29" s="1"/>
  <c r="J7" i="29" s="1"/>
  <c r="H88" i="29"/>
  <c r="I88" i="29" s="1"/>
  <c r="J88" i="29" s="1"/>
  <c r="H70" i="29"/>
  <c r="I70" i="29" s="1"/>
  <c r="J70" i="29" s="1"/>
  <c r="H52" i="29"/>
  <c r="I52" i="29" s="1"/>
  <c r="J52" i="29" s="1"/>
  <c r="H34" i="29"/>
  <c r="I34" i="29" s="1"/>
  <c r="J34" i="29" s="1"/>
  <c r="H16" i="29"/>
  <c r="I16" i="29" s="1"/>
  <c r="J16" i="29" s="1"/>
  <c r="H85" i="29"/>
  <c r="I85" i="29" s="1"/>
  <c r="J85" i="29" s="1"/>
  <c r="H67" i="29"/>
  <c r="I67" i="29" s="1"/>
  <c r="J67" i="29" s="1"/>
  <c r="H49" i="29"/>
  <c r="I49" i="29" s="1"/>
  <c r="J49" i="29" s="1"/>
  <c r="H31" i="29"/>
  <c r="I31" i="29" s="1"/>
  <c r="J31" i="29" s="1"/>
  <c r="H8" i="29"/>
  <c r="I8" i="29" s="1"/>
  <c r="J8" i="29" s="1"/>
  <c r="H82" i="29"/>
  <c r="I82" i="29" s="1"/>
  <c r="J82" i="29" s="1"/>
  <c r="H64" i="29"/>
  <c r="I64" i="29" s="1"/>
  <c r="J64" i="29" s="1"/>
  <c r="H46" i="29"/>
  <c r="I46" i="29" s="1"/>
  <c r="J46" i="29" s="1"/>
  <c r="H28" i="29"/>
  <c r="I28" i="29" s="1"/>
  <c r="J28" i="29" s="1"/>
  <c r="H13" i="29"/>
  <c r="I13" i="29" s="1"/>
  <c r="J13" i="29" s="1"/>
  <c r="H79" i="39"/>
  <c r="I79" i="39" s="1"/>
  <c r="J79" i="39" s="1"/>
  <c r="H76" i="39"/>
  <c r="I76" i="39" s="1"/>
  <c r="J76" i="39" s="1"/>
  <c r="H73" i="39"/>
  <c r="I73" i="39" s="1"/>
  <c r="J73" i="39" s="1"/>
  <c r="H70" i="39"/>
  <c r="I70" i="39" s="1"/>
  <c r="J70" i="39" s="1"/>
  <c r="H67" i="39"/>
  <c r="I67" i="39" s="1"/>
  <c r="J67" i="39" s="1"/>
  <c r="H64" i="39"/>
  <c r="I64" i="39" s="1"/>
  <c r="J64" i="39" s="1"/>
  <c r="H61" i="39"/>
  <c r="I61" i="39" s="1"/>
  <c r="J61" i="39" s="1"/>
  <c r="H58" i="39"/>
  <c r="I58" i="39" s="1"/>
  <c r="J58" i="39" s="1"/>
  <c r="H55" i="39"/>
  <c r="I55" i="39" s="1"/>
  <c r="J55" i="39" s="1"/>
  <c r="H52" i="39"/>
  <c r="I52" i="39" s="1"/>
  <c r="J52" i="39" s="1"/>
  <c r="H49" i="39"/>
  <c r="I49" i="39" s="1"/>
  <c r="J49" i="39" s="1"/>
  <c r="H46" i="39"/>
  <c r="I46" i="39" s="1"/>
  <c r="J46" i="39" s="1"/>
  <c r="H43" i="39"/>
  <c r="I43" i="39" s="1"/>
  <c r="J43" i="39" s="1"/>
  <c r="H77" i="39"/>
  <c r="I77" i="39" s="1"/>
  <c r="J77" i="39" s="1"/>
  <c r="H68" i="39"/>
  <c r="I68" i="39" s="1"/>
  <c r="J68" i="39" s="1"/>
  <c r="H59" i="39"/>
  <c r="I59" i="39" s="1"/>
  <c r="J59" i="39" s="1"/>
  <c r="H50" i="39"/>
  <c r="I50" i="39" s="1"/>
  <c r="J50" i="39" s="1"/>
  <c r="H41" i="39"/>
  <c r="I41" i="39" s="1"/>
  <c r="J41" i="39" s="1"/>
  <c r="H32" i="39"/>
  <c r="I32" i="39" s="1"/>
  <c r="J32" i="39" s="1"/>
  <c r="H23" i="39"/>
  <c r="I23" i="39" s="1"/>
  <c r="J23" i="39" s="1"/>
  <c r="H14" i="39"/>
  <c r="I14" i="39" s="1"/>
  <c r="J14" i="39" s="1"/>
  <c r="H74" i="39"/>
  <c r="I74" i="39" s="1"/>
  <c r="J74" i="39" s="1"/>
  <c r="H65" i="39"/>
  <c r="I65" i="39" s="1"/>
  <c r="J65" i="39" s="1"/>
  <c r="H56" i="39"/>
  <c r="I56" i="39" s="1"/>
  <c r="J56" i="39" s="1"/>
  <c r="H47" i="39"/>
  <c r="I47" i="39" s="1"/>
  <c r="J47" i="39" s="1"/>
  <c r="H38" i="39"/>
  <c r="I38" i="39" s="1"/>
  <c r="J38" i="39" s="1"/>
  <c r="H29" i="39"/>
  <c r="I29" i="39" s="1"/>
  <c r="J29" i="39" s="1"/>
  <c r="H20" i="39"/>
  <c r="I20" i="39" s="1"/>
  <c r="J20" i="39" s="1"/>
  <c r="H10" i="39"/>
  <c r="I10" i="39" s="1"/>
  <c r="J10" i="39" s="1"/>
  <c r="H71" i="39"/>
  <c r="I71" i="39" s="1"/>
  <c r="J71" i="39" s="1"/>
  <c r="H62" i="39"/>
  <c r="I62" i="39" s="1"/>
  <c r="J62" i="39" s="1"/>
  <c r="H53" i="39"/>
  <c r="I53" i="39" s="1"/>
  <c r="J53" i="39" s="1"/>
  <c r="H44" i="39"/>
  <c r="I44" i="39" s="1"/>
  <c r="J44" i="39" s="1"/>
  <c r="H35" i="39"/>
  <c r="I35" i="39" s="1"/>
  <c r="J35" i="39" s="1"/>
  <c r="H26" i="39"/>
  <c r="I26" i="39" s="1"/>
  <c r="J26" i="39" s="1"/>
  <c r="H17" i="39"/>
  <c r="I17" i="39" s="1"/>
  <c r="J17" i="39" s="1"/>
  <c r="H66" i="44"/>
  <c r="I66" i="44" s="1"/>
  <c r="J66" i="44" s="1"/>
  <c r="H67" i="44"/>
  <c r="I67" i="44" s="1"/>
  <c r="J67" i="44" s="1"/>
  <c r="H68" i="44"/>
  <c r="I68" i="44" s="1"/>
  <c r="J68" i="44" s="1"/>
  <c r="H64" i="44"/>
  <c r="I64" i="44" s="1"/>
  <c r="J64" i="44" s="1"/>
  <c r="H69" i="44"/>
  <c r="I69" i="44" s="1"/>
  <c r="J69" i="44" s="1"/>
  <c r="H9" i="44"/>
  <c r="I9" i="44" s="1"/>
  <c r="J9" i="44" s="1"/>
  <c r="H65" i="44"/>
  <c r="I65" i="44" s="1"/>
  <c r="J65" i="44" s="1"/>
  <c r="H21" i="44"/>
  <c r="I21" i="44" s="1"/>
  <c r="J21" i="44" s="1"/>
  <c r="H12" i="44"/>
  <c r="I12" i="44" s="1"/>
  <c r="J12" i="44" s="1"/>
  <c r="H11" i="44"/>
  <c r="I11" i="44" s="1"/>
  <c r="J11" i="44" s="1"/>
  <c r="H6" i="44"/>
  <c r="I6" i="44" s="1"/>
  <c r="J6" i="44" s="1"/>
  <c r="H5" i="44"/>
  <c r="I5" i="44" s="1"/>
  <c r="J5" i="44" s="1"/>
  <c r="H79" i="75"/>
  <c r="I79" i="75" s="1"/>
  <c r="J79" i="75" s="1"/>
  <c r="H76" i="75"/>
  <c r="I76" i="75" s="1"/>
  <c r="J76" i="75" s="1"/>
  <c r="H73" i="75"/>
  <c r="I73" i="75" s="1"/>
  <c r="J73" i="75" s="1"/>
  <c r="H70" i="75"/>
  <c r="I70" i="75" s="1"/>
  <c r="J70" i="75" s="1"/>
  <c r="H67" i="75"/>
  <c r="I67" i="75" s="1"/>
  <c r="J67" i="75" s="1"/>
  <c r="H64" i="75"/>
  <c r="I64" i="75" s="1"/>
  <c r="J64" i="75" s="1"/>
  <c r="H61" i="75"/>
  <c r="I61" i="75" s="1"/>
  <c r="J61" i="75" s="1"/>
  <c r="H58" i="75"/>
  <c r="I58" i="75" s="1"/>
  <c r="J58" i="75" s="1"/>
  <c r="H55" i="75"/>
  <c r="I55" i="75" s="1"/>
  <c r="J55" i="75" s="1"/>
  <c r="H52" i="75"/>
  <c r="I52" i="75" s="1"/>
  <c r="J52" i="75" s="1"/>
  <c r="H49" i="75"/>
  <c r="I49" i="75" s="1"/>
  <c r="J49" i="75" s="1"/>
  <c r="H78" i="75"/>
  <c r="I78" i="75" s="1"/>
  <c r="J78" i="75" s="1"/>
  <c r="H75" i="75"/>
  <c r="I75" i="75" s="1"/>
  <c r="J75" i="75" s="1"/>
  <c r="H72" i="75"/>
  <c r="I72" i="75" s="1"/>
  <c r="J72" i="75" s="1"/>
  <c r="H69" i="75"/>
  <c r="I69" i="75" s="1"/>
  <c r="J69" i="75" s="1"/>
  <c r="H66" i="75"/>
  <c r="I66" i="75" s="1"/>
  <c r="J66" i="75" s="1"/>
  <c r="H63" i="75"/>
  <c r="I63" i="75" s="1"/>
  <c r="J63" i="75" s="1"/>
  <c r="H60" i="75"/>
  <c r="I60" i="75" s="1"/>
  <c r="J60" i="75" s="1"/>
  <c r="H57" i="75"/>
  <c r="I57" i="75" s="1"/>
  <c r="J57" i="75" s="1"/>
  <c r="H54" i="75"/>
  <c r="I54" i="75" s="1"/>
  <c r="J54" i="75" s="1"/>
  <c r="H51" i="75"/>
  <c r="I51" i="75" s="1"/>
  <c r="J51" i="75" s="1"/>
  <c r="H48" i="75"/>
  <c r="I48" i="75" s="1"/>
  <c r="J48" i="75" s="1"/>
  <c r="H45" i="75"/>
  <c r="I45" i="75" s="1"/>
  <c r="J45" i="75" s="1"/>
  <c r="H42" i="75"/>
  <c r="I42" i="75" s="1"/>
  <c r="J42" i="75" s="1"/>
  <c r="H39" i="75"/>
  <c r="I39" i="75" s="1"/>
  <c r="J39" i="75" s="1"/>
  <c r="H36" i="75"/>
  <c r="I36" i="75" s="1"/>
  <c r="J36" i="75" s="1"/>
  <c r="H33" i="75"/>
  <c r="I33" i="75" s="1"/>
  <c r="J33" i="75" s="1"/>
  <c r="H30" i="75"/>
  <c r="I30" i="75" s="1"/>
  <c r="J30" i="75" s="1"/>
  <c r="H27" i="75"/>
  <c r="I27" i="75" s="1"/>
  <c r="J27" i="75" s="1"/>
  <c r="H24" i="75"/>
  <c r="I24" i="75" s="1"/>
  <c r="J24" i="75" s="1"/>
  <c r="H21" i="75"/>
  <c r="I21" i="75" s="1"/>
  <c r="J21" i="75" s="1"/>
  <c r="H18" i="75"/>
  <c r="I18" i="75" s="1"/>
  <c r="J18" i="75" s="1"/>
  <c r="H15" i="75"/>
  <c r="I15" i="75" s="1"/>
  <c r="J15" i="75" s="1"/>
  <c r="H12" i="75"/>
  <c r="I12" i="75" s="1"/>
  <c r="J12" i="75" s="1"/>
  <c r="H6" i="75"/>
  <c r="I6" i="75" s="1"/>
  <c r="J6" i="75" s="1"/>
  <c r="H11" i="75"/>
  <c r="I11" i="75" s="1"/>
  <c r="J11" i="75" s="1"/>
  <c r="H5" i="75"/>
  <c r="I5" i="75" s="1"/>
  <c r="J5" i="75" s="1"/>
  <c r="K5" i="75" s="1"/>
  <c r="H86" i="81"/>
  <c r="I86" i="81" s="1"/>
  <c r="J86" i="81" s="1"/>
  <c r="H85" i="81"/>
  <c r="I85" i="81" s="1"/>
  <c r="J85" i="81" s="1"/>
  <c r="H68" i="81"/>
  <c r="I68" i="81" s="1"/>
  <c r="J68" i="81" s="1"/>
  <c r="H67" i="81"/>
  <c r="I67" i="81" s="1"/>
  <c r="J67" i="81" s="1"/>
  <c r="H50" i="81"/>
  <c r="I50" i="81" s="1"/>
  <c r="J50" i="81" s="1"/>
  <c r="H49" i="81"/>
  <c r="I49" i="81" s="1"/>
  <c r="J49" i="81" s="1"/>
  <c r="H32" i="81"/>
  <c r="I32" i="81" s="1"/>
  <c r="J32" i="81" s="1"/>
  <c r="H31" i="81"/>
  <c r="I31" i="81" s="1"/>
  <c r="J31" i="81" s="1"/>
  <c r="H26" i="81"/>
  <c r="I26" i="81" s="1"/>
  <c r="J26" i="81" s="1"/>
  <c r="H17" i="81"/>
  <c r="I17" i="81" s="1"/>
  <c r="J17" i="81" s="1"/>
  <c r="H11" i="81"/>
  <c r="I11" i="81" s="1"/>
  <c r="J11" i="81" s="1"/>
  <c r="H10" i="81"/>
  <c r="I10" i="81" s="1"/>
  <c r="J10" i="81" s="1"/>
  <c r="H9" i="81"/>
  <c r="I9" i="81" s="1"/>
  <c r="J9" i="81" s="1"/>
  <c r="H7" i="81"/>
  <c r="I7" i="81" s="1"/>
  <c r="J7" i="81" s="1"/>
  <c r="H4" i="81"/>
  <c r="I4" i="81" s="1"/>
  <c r="J4" i="81" s="1"/>
  <c r="K4" i="81" s="1"/>
  <c r="H89" i="81"/>
  <c r="I89" i="81" s="1"/>
  <c r="J89" i="81" s="1"/>
  <c r="H71" i="81"/>
  <c r="I71" i="81" s="1"/>
  <c r="J71" i="81" s="1"/>
  <c r="H53" i="81"/>
  <c r="I53" i="81" s="1"/>
  <c r="J53" i="81" s="1"/>
  <c r="H35" i="81"/>
  <c r="I35" i="81" s="1"/>
  <c r="J35" i="81" s="1"/>
  <c r="H92" i="81"/>
  <c r="I92" i="81" s="1"/>
  <c r="J92" i="81" s="1"/>
  <c r="H74" i="81"/>
  <c r="I74" i="81" s="1"/>
  <c r="J74" i="81" s="1"/>
  <c r="H56" i="81"/>
  <c r="I56" i="81" s="1"/>
  <c r="J56" i="81" s="1"/>
  <c r="H38" i="81"/>
  <c r="I38" i="81" s="1"/>
  <c r="J38" i="81" s="1"/>
  <c r="H95" i="81"/>
  <c r="I95" i="81" s="1"/>
  <c r="J95" i="81" s="1"/>
  <c r="H77" i="81"/>
  <c r="I77" i="81" s="1"/>
  <c r="J77" i="81" s="1"/>
  <c r="H59" i="81"/>
  <c r="I59" i="81" s="1"/>
  <c r="J59" i="81" s="1"/>
  <c r="H41" i="81"/>
  <c r="I41" i="81" s="1"/>
  <c r="J41" i="81" s="1"/>
  <c r="H83" i="81"/>
  <c r="I83" i="81" s="1"/>
  <c r="J83" i="81" s="1"/>
  <c r="H82" i="81"/>
  <c r="I82" i="81" s="1"/>
  <c r="J82" i="81" s="1"/>
  <c r="H65" i="81"/>
  <c r="I65" i="81" s="1"/>
  <c r="J65" i="81" s="1"/>
  <c r="H47" i="81"/>
  <c r="I47" i="81" s="1"/>
  <c r="J47" i="81" s="1"/>
  <c r="H29" i="81"/>
  <c r="I29" i="81" s="1"/>
  <c r="J29" i="81" s="1"/>
  <c r="H79" i="81"/>
  <c r="I79" i="81" s="1"/>
  <c r="J79" i="81" s="1"/>
  <c r="H62" i="81"/>
  <c r="I62" i="81" s="1"/>
  <c r="J62" i="81" s="1"/>
  <c r="H61" i="81"/>
  <c r="I61" i="81" s="1"/>
  <c r="J61" i="81" s="1"/>
  <c r="H44" i="81"/>
  <c r="I44" i="81" s="1"/>
  <c r="J44" i="81" s="1"/>
  <c r="H43" i="81"/>
  <c r="I43" i="81" s="1"/>
  <c r="J43" i="81" s="1"/>
  <c r="H20" i="81"/>
  <c r="I20" i="81" s="1"/>
  <c r="J20" i="81" s="1"/>
  <c r="H6" i="81"/>
  <c r="I6" i="81" s="1"/>
  <c r="J6" i="81" s="1"/>
  <c r="H97" i="81"/>
  <c r="I97" i="81" s="1"/>
  <c r="J97" i="81" s="1"/>
  <c r="H80" i="81"/>
  <c r="I80" i="81" s="1"/>
  <c r="J80" i="81" s="1"/>
  <c r="H98" i="81"/>
  <c r="I98" i="81" s="1"/>
  <c r="J98" i="81" s="1"/>
  <c r="H79" i="87"/>
  <c r="I79" i="87" s="1"/>
  <c r="J79" i="87" s="1"/>
  <c r="H76" i="87"/>
  <c r="I76" i="87" s="1"/>
  <c r="J76" i="87" s="1"/>
  <c r="H73" i="87"/>
  <c r="I73" i="87" s="1"/>
  <c r="J73" i="87" s="1"/>
  <c r="H70" i="87"/>
  <c r="I70" i="87" s="1"/>
  <c r="J70" i="87" s="1"/>
  <c r="H67" i="87"/>
  <c r="I67" i="87" s="1"/>
  <c r="J67" i="87" s="1"/>
  <c r="H64" i="87"/>
  <c r="I64" i="87" s="1"/>
  <c r="J64" i="87" s="1"/>
  <c r="H61" i="87"/>
  <c r="I61" i="87" s="1"/>
  <c r="J61" i="87" s="1"/>
  <c r="H58" i="87"/>
  <c r="I58" i="87" s="1"/>
  <c r="J58" i="87" s="1"/>
  <c r="H55" i="87"/>
  <c r="I55" i="87" s="1"/>
  <c r="J55" i="87" s="1"/>
  <c r="H52" i="87"/>
  <c r="I52" i="87" s="1"/>
  <c r="J52" i="87" s="1"/>
  <c r="H78" i="87"/>
  <c r="I78" i="87" s="1"/>
  <c r="J78" i="87" s="1"/>
  <c r="H75" i="87"/>
  <c r="I75" i="87" s="1"/>
  <c r="J75" i="87" s="1"/>
  <c r="H72" i="87"/>
  <c r="I72" i="87" s="1"/>
  <c r="J72" i="87" s="1"/>
  <c r="H69" i="87"/>
  <c r="I69" i="87" s="1"/>
  <c r="J69" i="87" s="1"/>
  <c r="H66" i="87"/>
  <c r="I66" i="87" s="1"/>
  <c r="J66" i="87" s="1"/>
  <c r="H63" i="87"/>
  <c r="I63" i="87" s="1"/>
  <c r="J63" i="87" s="1"/>
  <c r="H60" i="87"/>
  <c r="I60" i="87" s="1"/>
  <c r="J60" i="87" s="1"/>
  <c r="H57" i="87"/>
  <c r="I57" i="87" s="1"/>
  <c r="J57" i="87" s="1"/>
  <c r="H54" i="87"/>
  <c r="I54" i="87" s="1"/>
  <c r="J54" i="87" s="1"/>
  <c r="H51" i="87"/>
  <c r="I51" i="87" s="1"/>
  <c r="J51" i="87" s="1"/>
  <c r="H48" i="87"/>
  <c r="I48" i="87" s="1"/>
  <c r="J48" i="87" s="1"/>
  <c r="H45" i="87"/>
  <c r="I45" i="87" s="1"/>
  <c r="J45" i="87" s="1"/>
  <c r="H42" i="87"/>
  <c r="I42" i="87" s="1"/>
  <c r="J42" i="87" s="1"/>
  <c r="H39" i="87"/>
  <c r="I39" i="87" s="1"/>
  <c r="J39" i="87" s="1"/>
  <c r="H36" i="87"/>
  <c r="I36" i="87" s="1"/>
  <c r="J36" i="87" s="1"/>
  <c r="H33" i="87"/>
  <c r="I33" i="87" s="1"/>
  <c r="J33" i="87" s="1"/>
  <c r="H30" i="87"/>
  <c r="I30" i="87" s="1"/>
  <c r="J30" i="87" s="1"/>
  <c r="H27" i="87"/>
  <c r="I27" i="87" s="1"/>
  <c r="J27" i="87" s="1"/>
  <c r="H24" i="87"/>
  <c r="I24" i="87" s="1"/>
  <c r="J24" i="87" s="1"/>
  <c r="H21" i="87"/>
  <c r="I21" i="87" s="1"/>
  <c r="J21" i="87" s="1"/>
  <c r="H18" i="87"/>
  <c r="I18" i="87" s="1"/>
  <c r="J18" i="87" s="1"/>
  <c r="H15" i="87"/>
  <c r="I15" i="87" s="1"/>
  <c r="J15" i="87" s="1"/>
  <c r="H12" i="87"/>
  <c r="I12" i="87" s="1"/>
  <c r="J12" i="87" s="1"/>
  <c r="H6" i="87"/>
  <c r="I6" i="87" s="1"/>
  <c r="J6" i="87" s="1"/>
  <c r="H5" i="87"/>
  <c r="I5" i="87" s="1"/>
  <c r="J5" i="87" s="1"/>
  <c r="K5" i="87" s="1"/>
  <c r="H41" i="87"/>
  <c r="I41" i="87" s="1"/>
  <c r="J41" i="87" s="1"/>
  <c r="H32" i="87"/>
  <c r="I32" i="87" s="1"/>
  <c r="J32" i="87" s="1"/>
  <c r="H23" i="87"/>
  <c r="I23" i="87" s="1"/>
  <c r="J23" i="87" s="1"/>
  <c r="H14" i="87"/>
  <c r="I14" i="87" s="1"/>
  <c r="J14" i="87" s="1"/>
  <c r="H13" i="87"/>
  <c r="I13" i="87" s="1"/>
  <c r="J13" i="87" s="1"/>
  <c r="H11" i="87"/>
  <c r="I11" i="87" s="1"/>
  <c r="J11" i="87" s="1"/>
  <c r="H97" i="93"/>
  <c r="I97" i="93" s="1"/>
  <c r="J97" i="93" s="1"/>
  <c r="H90" i="93"/>
  <c r="I90" i="93" s="1"/>
  <c r="J90" i="93" s="1"/>
  <c r="H87" i="93"/>
  <c r="I87" i="93" s="1"/>
  <c r="J87" i="93" s="1"/>
  <c r="H84" i="93"/>
  <c r="I84" i="93" s="1"/>
  <c r="J84" i="93" s="1"/>
  <c r="H81" i="93"/>
  <c r="I81" i="93" s="1"/>
  <c r="J81" i="93" s="1"/>
  <c r="H78" i="93"/>
  <c r="I78" i="93" s="1"/>
  <c r="J78" i="93" s="1"/>
  <c r="H75" i="93"/>
  <c r="I75" i="93" s="1"/>
  <c r="J75" i="93" s="1"/>
  <c r="H72" i="93"/>
  <c r="I72" i="93" s="1"/>
  <c r="J72" i="93" s="1"/>
  <c r="H69" i="93"/>
  <c r="I69" i="93" s="1"/>
  <c r="J69" i="93" s="1"/>
  <c r="H66" i="93"/>
  <c r="I66" i="93" s="1"/>
  <c r="J66" i="93" s="1"/>
  <c r="H63" i="93"/>
  <c r="I63" i="93" s="1"/>
  <c r="J63" i="93" s="1"/>
  <c r="H60" i="93"/>
  <c r="I60" i="93" s="1"/>
  <c r="J60" i="93" s="1"/>
  <c r="H57" i="93"/>
  <c r="I57" i="93" s="1"/>
  <c r="J57" i="93" s="1"/>
  <c r="H98" i="93"/>
  <c r="I98" i="93" s="1"/>
  <c r="J98" i="93" s="1"/>
  <c r="H96" i="93"/>
  <c r="I96" i="93" s="1"/>
  <c r="J96" i="93" s="1"/>
  <c r="H95" i="93"/>
  <c r="I95" i="93" s="1"/>
  <c r="J95" i="93" s="1"/>
  <c r="H92" i="93"/>
  <c r="I92" i="93" s="1"/>
  <c r="J92" i="93" s="1"/>
  <c r="H89" i="93"/>
  <c r="I89" i="93" s="1"/>
  <c r="J89" i="93" s="1"/>
  <c r="H86" i="93"/>
  <c r="I86" i="93" s="1"/>
  <c r="J86" i="93" s="1"/>
  <c r="H83" i="93"/>
  <c r="I83" i="93" s="1"/>
  <c r="J83" i="93" s="1"/>
  <c r="H80" i="93"/>
  <c r="I80" i="93" s="1"/>
  <c r="J80" i="93" s="1"/>
  <c r="H77" i="93"/>
  <c r="I77" i="93" s="1"/>
  <c r="J77" i="93" s="1"/>
  <c r="H74" i="93"/>
  <c r="I74" i="93" s="1"/>
  <c r="J74" i="93" s="1"/>
  <c r="H71" i="93"/>
  <c r="I71" i="93" s="1"/>
  <c r="J71" i="93" s="1"/>
  <c r="H68" i="93"/>
  <c r="I68" i="93" s="1"/>
  <c r="J68" i="93" s="1"/>
  <c r="H65" i="93"/>
  <c r="I65" i="93" s="1"/>
  <c r="J65" i="93" s="1"/>
  <c r="H62" i="93"/>
  <c r="I62" i="93" s="1"/>
  <c r="J62" i="93" s="1"/>
  <c r="H59" i="93"/>
  <c r="I59" i="93" s="1"/>
  <c r="J59" i="93" s="1"/>
  <c r="H56" i="93"/>
  <c r="I56" i="93" s="1"/>
  <c r="J56" i="93" s="1"/>
  <c r="H54" i="93"/>
  <c r="I54" i="93" s="1"/>
  <c r="J54" i="93" s="1"/>
  <c r="H51" i="93"/>
  <c r="I51" i="93" s="1"/>
  <c r="J51" i="93" s="1"/>
  <c r="H48" i="93"/>
  <c r="I48" i="93" s="1"/>
  <c r="J48" i="93" s="1"/>
  <c r="H45" i="93"/>
  <c r="I45" i="93" s="1"/>
  <c r="J45" i="93" s="1"/>
  <c r="H42" i="93"/>
  <c r="I42" i="93" s="1"/>
  <c r="J42" i="93" s="1"/>
  <c r="H39" i="93"/>
  <c r="I39" i="93" s="1"/>
  <c r="J39" i="93" s="1"/>
  <c r="H36" i="93"/>
  <c r="I36" i="93" s="1"/>
  <c r="J36" i="93" s="1"/>
  <c r="H33" i="93"/>
  <c r="I33" i="93" s="1"/>
  <c r="J33" i="93" s="1"/>
  <c r="H30" i="93"/>
  <c r="I30" i="93" s="1"/>
  <c r="J30" i="93" s="1"/>
  <c r="H27" i="93"/>
  <c r="I27" i="93" s="1"/>
  <c r="J27" i="93" s="1"/>
  <c r="H24" i="93"/>
  <c r="I24" i="93" s="1"/>
  <c r="J24" i="93" s="1"/>
  <c r="H21" i="93"/>
  <c r="I21" i="93" s="1"/>
  <c r="J21" i="93" s="1"/>
  <c r="H18" i="93"/>
  <c r="I18" i="93" s="1"/>
  <c r="J18" i="93" s="1"/>
  <c r="H82" i="93"/>
  <c r="I82" i="93" s="1"/>
  <c r="J82" i="93" s="1"/>
  <c r="H73" i="93"/>
  <c r="I73" i="93" s="1"/>
  <c r="J73" i="93" s="1"/>
  <c r="H64" i="93"/>
  <c r="I64" i="93" s="1"/>
  <c r="J64" i="93" s="1"/>
  <c r="H53" i="93"/>
  <c r="I53" i="93" s="1"/>
  <c r="J53" i="93" s="1"/>
  <c r="H50" i="93"/>
  <c r="I50" i="93" s="1"/>
  <c r="J50" i="93" s="1"/>
  <c r="H47" i="93"/>
  <c r="I47" i="93" s="1"/>
  <c r="J47" i="93" s="1"/>
  <c r="H44" i="93"/>
  <c r="I44" i="93" s="1"/>
  <c r="J44" i="93" s="1"/>
  <c r="H41" i="93"/>
  <c r="I41" i="93" s="1"/>
  <c r="J41" i="93" s="1"/>
  <c r="H38" i="93"/>
  <c r="I38" i="93" s="1"/>
  <c r="J38" i="93" s="1"/>
  <c r="H35" i="93"/>
  <c r="I35" i="93" s="1"/>
  <c r="J35" i="93" s="1"/>
  <c r="H32" i="93"/>
  <c r="I32" i="93" s="1"/>
  <c r="J32" i="93" s="1"/>
  <c r="H29" i="93"/>
  <c r="I29" i="93" s="1"/>
  <c r="J29" i="93" s="1"/>
  <c r="H26" i="93"/>
  <c r="I26" i="93" s="1"/>
  <c r="J26" i="93" s="1"/>
  <c r="H23" i="93"/>
  <c r="I23" i="93" s="1"/>
  <c r="J23" i="93" s="1"/>
  <c r="H20" i="93"/>
  <c r="I20" i="93" s="1"/>
  <c r="J20" i="93" s="1"/>
  <c r="H17" i="93"/>
  <c r="I17" i="93" s="1"/>
  <c r="J17" i="93" s="1"/>
  <c r="H79" i="93"/>
  <c r="I79" i="93" s="1"/>
  <c r="J79" i="93" s="1"/>
  <c r="H70" i="93"/>
  <c r="I70" i="93" s="1"/>
  <c r="J70" i="93" s="1"/>
  <c r="H61" i="93"/>
  <c r="I61" i="93" s="1"/>
  <c r="J61" i="93" s="1"/>
  <c r="H11" i="93"/>
  <c r="I11" i="93" s="1"/>
  <c r="J11" i="93" s="1"/>
  <c r="H10" i="93"/>
  <c r="I10" i="93" s="1"/>
  <c r="J10" i="93" s="1"/>
  <c r="H14" i="93"/>
  <c r="I14" i="93" s="1"/>
  <c r="J14" i="93" s="1"/>
  <c r="H5" i="93"/>
  <c r="I5" i="93" s="1"/>
  <c r="J5" i="93" s="1"/>
  <c r="H9" i="93"/>
  <c r="I9" i="93" s="1"/>
  <c r="J9" i="93" s="1"/>
  <c r="AP3" i="37"/>
  <c r="AI3" i="37"/>
  <c r="H36" i="32"/>
  <c r="I36" i="32" s="1"/>
  <c r="J36" i="32" s="1"/>
  <c r="H12" i="32"/>
  <c r="I12" i="32" s="1"/>
  <c r="J12" i="32" s="1"/>
  <c r="H14" i="33"/>
  <c r="I14" i="33" s="1"/>
  <c r="J14" i="33" s="1"/>
  <c r="H69" i="32"/>
  <c r="I69" i="32" s="1"/>
  <c r="J69" i="32" s="1"/>
  <c r="H33" i="32"/>
  <c r="I33" i="32" s="1"/>
  <c r="J33" i="32" s="1"/>
  <c r="H6" i="32"/>
  <c r="I6" i="32" s="1"/>
  <c r="J6" i="32" s="1"/>
  <c r="H65" i="28"/>
  <c r="I65" i="28" s="1"/>
  <c r="J65" i="28" s="1"/>
  <c r="H41" i="28"/>
  <c r="I41" i="28" s="1"/>
  <c r="J41" i="28" s="1"/>
  <c r="H14" i="28"/>
  <c r="I14" i="28" s="1"/>
  <c r="J14" i="28" s="1"/>
  <c r="H53" i="27"/>
  <c r="I53" i="27" s="1"/>
  <c r="J53" i="27" s="1"/>
  <c r="H48" i="32"/>
  <c r="I48" i="32" s="1"/>
  <c r="J48" i="32" s="1"/>
  <c r="H18" i="32"/>
  <c r="I18" i="32" s="1"/>
  <c r="J18" i="32" s="1"/>
  <c r="H80" i="30"/>
  <c r="I80" i="30" s="1"/>
  <c r="J80" i="30" s="1"/>
  <c r="H44" i="30"/>
  <c r="I44" i="30" s="1"/>
  <c r="J44" i="30" s="1"/>
  <c r="H61" i="28"/>
  <c r="I61" i="28" s="1"/>
  <c r="J61" i="28" s="1"/>
  <c r="H33" i="28"/>
  <c r="I33" i="28" s="1"/>
  <c r="J33" i="28" s="1"/>
  <c r="H24" i="28"/>
  <c r="I24" i="28" s="1"/>
  <c r="J24" i="28" s="1"/>
  <c r="H6" i="28"/>
  <c r="I6" i="28" s="1"/>
  <c r="J6" i="28" s="1"/>
  <c r="H63" i="27"/>
  <c r="I63" i="27" s="1"/>
  <c r="J63" i="27" s="1"/>
  <c r="H45" i="27"/>
  <c r="I45" i="27" s="1"/>
  <c r="J45" i="27" s="1"/>
  <c r="H27" i="27"/>
  <c r="I27" i="27" s="1"/>
  <c r="J27" i="27" s="1"/>
  <c r="AH3" i="16"/>
  <c r="H79" i="31"/>
  <c r="I79" i="31" s="1"/>
  <c r="J79" i="31" s="1"/>
  <c r="H52" i="31"/>
  <c r="I52" i="31" s="1"/>
  <c r="J52" i="31" s="1"/>
  <c r="H25" i="31"/>
  <c r="I25" i="31" s="1"/>
  <c r="J25" i="31" s="1"/>
  <c r="H56" i="27"/>
  <c r="I56" i="27" s="1"/>
  <c r="J56" i="27" s="1"/>
  <c r="H29" i="27"/>
  <c r="I29" i="27" s="1"/>
  <c r="J29" i="27" s="1"/>
  <c r="AI3" i="15"/>
  <c r="AN3" i="15"/>
  <c r="H45" i="28"/>
  <c r="I45" i="28" s="1"/>
  <c r="J45" i="28" s="1"/>
  <c r="H36" i="28"/>
  <c r="I36" i="28" s="1"/>
  <c r="J36" i="28" s="1"/>
  <c r="Q68" i="32"/>
  <c r="Q65" i="32"/>
  <c r="Q62" i="32"/>
  <c r="Q59" i="32"/>
  <c r="Q56" i="32"/>
  <c r="Q53" i="32"/>
  <c r="Q50" i="32"/>
  <c r="Q47" i="32"/>
  <c r="Q44" i="32"/>
  <c r="Q41" i="32"/>
  <c r="Q38" i="32"/>
  <c r="Q35" i="32"/>
  <c r="Q32" i="32"/>
  <c r="Q29" i="32"/>
  <c r="Q26" i="32"/>
  <c r="Q23" i="32"/>
  <c r="Q20" i="32"/>
  <c r="Q17" i="32"/>
  <c r="Q14" i="32"/>
  <c r="Q10" i="32"/>
  <c r="Q11" i="32"/>
  <c r="Q5" i="32"/>
  <c r="Q69" i="32"/>
  <c r="Q66" i="32"/>
  <c r="Q63" i="32"/>
  <c r="Q60" i="32"/>
  <c r="Q57" i="32"/>
  <c r="Q54" i="32"/>
  <c r="Q51" i="32"/>
  <c r="Q48" i="32"/>
  <c r="Q45" i="32"/>
  <c r="Q42" i="32"/>
  <c r="Q39" i="32"/>
  <c r="Q36" i="32"/>
  <c r="Q33" i="32"/>
  <c r="Q30" i="32"/>
  <c r="Q27" i="32"/>
  <c r="Q24" i="32"/>
  <c r="Q21" i="32"/>
  <c r="Q18" i="32"/>
  <c r="Q15" i="32"/>
  <c r="Q12" i="32"/>
  <c r="Q6" i="32"/>
  <c r="Q67" i="32"/>
  <c r="Q64" i="32"/>
  <c r="Q61" i="32"/>
  <c r="Q58" i="32"/>
  <c r="Q55" i="32"/>
  <c r="Q52" i="32"/>
  <c r="Q49" i="32"/>
  <c r="Q46" i="32"/>
  <c r="Q43" i="32"/>
  <c r="Q40" i="32"/>
  <c r="Q37" i="32"/>
  <c r="Q34" i="32"/>
  <c r="Q31" i="32"/>
  <c r="Q28" i="32"/>
  <c r="Q25" i="32"/>
  <c r="Q22" i="32"/>
  <c r="Q19" i="32"/>
  <c r="Q16" i="32"/>
  <c r="Q13" i="32"/>
  <c r="Q8" i="32"/>
  <c r="Q7" i="32"/>
  <c r="Q9" i="32"/>
  <c r="Q98" i="37"/>
  <c r="Q11" i="37"/>
  <c r="Q96" i="37"/>
  <c r="Q93" i="37"/>
  <c r="Q90" i="37"/>
  <c r="Q87" i="37"/>
  <c r="Q84" i="37"/>
  <c r="Q81" i="37"/>
  <c r="Q78" i="37"/>
  <c r="Q75" i="37"/>
  <c r="Q72" i="37"/>
  <c r="Q69" i="37"/>
  <c r="Q66" i="37"/>
  <c r="Q63" i="37"/>
  <c r="Q60" i="37"/>
  <c r="Q57" i="37"/>
  <c r="Q54" i="37"/>
  <c r="Q51" i="37"/>
  <c r="Q48" i="37"/>
  <c r="Q45" i="37"/>
  <c r="Q42" i="37"/>
  <c r="Q39" i="37"/>
  <c r="Q36" i="37"/>
  <c r="Q33" i="37"/>
  <c r="Q30" i="37"/>
  <c r="Q27" i="37"/>
  <c r="Q24" i="37"/>
  <c r="Q21" i="37"/>
  <c r="Q18" i="37"/>
  <c r="Q15" i="37"/>
  <c r="Q12" i="37"/>
  <c r="Q6" i="37"/>
  <c r="Q97" i="37"/>
  <c r="Q94" i="37"/>
  <c r="Q91" i="37"/>
  <c r="Q88" i="37"/>
  <c r="Q85" i="37"/>
  <c r="Q82" i="37"/>
  <c r="Q79" i="37"/>
  <c r="Q76" i="37"/>
  <c r="Q73" i="37"/>
  <c r="Q70" i="37"/>
  <c r="Q67" i="37"/>
  <c r="Q64" i="37"/>
  <c r="Q61" i="37"/>
  <c r="Q58" i="37"/>
  <c r="Q55" i="37"/>
  <c r="Q52" i="37"/>
  <c r="Q49" i="37"/>
  <c r="Q46" i="37"/>
  <c r="Q43" i="37"/>
  <c r="Q40" i="37"/>
  <c r="Q37" i="37"/>
  <c r="Q34" i="37"/>
  <c r="Q31" i="37"/>
  <c r="Q28" i="37"/>
  <c r="Q25" i="37"/>
  <c r="Q22" i="37"/>
  <c r="Q19" i="37"/>
  <c r="Q16" i="37"/>
  <c r="Q13" i="37"/>
  <c r="Q8" i="37"/>
  <c r="Q7" i="37"/>
  <c r="Q95" i="37"/>
  <c r="Q92" i="37"/>
  <c r="Q89" i="37"/>
  <c r="Q86" i="37"/>
  <c r="Q83" i="37"/>
  <c r="Q80" i="37"/>
  <c r="Q77" i="37"/>
  <c r="Q74" i="37"/>
  <c r="Q71" i="37"/>
  <c r="Q68" i="37"/>
  <c r="Q65" i="37"/>
  <c r="Q62" i="37"/>
  <c r="Q59" i="37"/>
  <c r="Q56" i="37"/>
  <c r="Q53" i="37"/>
  <c r="Q50" i="37"/>
  <c r="Q47" i="37"/>
  <c r="Q44" i="37"/>
  <c r="Q41" i="37"/>
  <c r="Q38" i="37"/>
  <c r="Q35" i="37"/>
  <c r="Q32" i="37"/>
  <c r="Q29" i="37"/>
  <c r="Q26" i="37"/>
  <c r="Q23" i="37"/>
  <c r="Q20" i="37"/>
  <c r="Q17" i="37"/>
  <c r="Q14" i="37"/>
  <c r="Q10" i="37"/>
  <c r="Q5" i="37"/>
  <c r="Q9" i="37"/>
  <c r="Q97" i="41"/>
  <c r="Q94" i="41"/>
  <c r="Q91" i="41"/>
  <c r="Q88" i="41"/>
  <c r="Q85" i="41"/>
  <c r="Q82" i="41"/>
  <c r="Q79" i="41"/>
  <c r="Q76" i="41"/>
  <c r="Q73" i="41"/>
  <c r="Q70" i="41"/>
  <c r="Q67" i="41"/>
  <c r="Q64" i="41"/>
  <c r="Q61" i="41"/>
  <c r="Q58" i="41"/>
  <c r="Q55" i="41"/>
  <c r="Q52" i="41"/>
  <c r="Q49" i="41"/>
  <c r="Q46" i="41"/>
  <c r="Q43" i="41"/>
  <c r="Q40" i="41"/>
  <c r="Q37" i="41"/>
  <c r="Q34" i="41"/>
  <c r="Q31" i="41"/>
  <c r="Q28" i="41"/>
  <c r="Q25" i="41"/>
  <c r="Q22" i="41"/>
  <c r="Q19" i="41"/>
  <c r="Q16" i="41"/>
  <c r="Q13" i="41"/>
  <c r="Q8" i="41"/>
  <c r="Q7" i="41"/>
  <c r="Q9" i="41"/>
  <c r="Q98" i="41"/>
  <c r="Q95" i="41"/>
  <c r="Q92" i="41"/>
  <c r="Q89" i="41"/>
  <c r="Q86" i="41"/>
  <c r="Q83" i="41"/>
  <c r="Q80" i="41"/>
  <c r="Q77" i="41"/>
  <c r="Q74" i="41"/>
  <c r="Q71" i="41"/>
  <c r="Q68" i="41"/>
  <c r="Q65" i="41"/>
  <c r="Q62" i="41"/>
  <c r="Q59" i="41"/>
  <c r="Q56" i="41"/>
  <c r="Q53" i="41"/>
  <c r="Q50" i="41"/>
  <c r="Q47" i="41"/>
  <c r="Q44" i="41"/>
  <c r="Q41" i="41"/>
  <c r="Q38" i="41"/>
  <c r="Q35" i="41"/>
  <c r="Q32" i="41"/>
  <c r="Q29" i="41"/>
  <c r="Q26" i="41"/>
  <c r="Q23" i="41"/>
  <c r="Q20" i="41"/>
  <c r="Q17" i="41"/>
  <c r="Q14" i="41"/>
  <c r="Q10" i="41"/>
  <c r="Q5" i="41"/>
  <c r="Q96" i="41"/>
  <c r="Q93" i="41"/>
  <c r="Q90" i="41"/>
  <c r="Q87" i="41"/>
  <c r="Q84" i="41"/>
  <c r="Q81" i="41"/>
  <c r="Q78" i="41"/>
  <c r="Q75" i="41"/>
  <c r="Q72" i="41"/>
  <c r="Q69" i="41"/>
  <c r="Q66" i="41"/>
  <c r="Q63" i="41"/>
  <c r="Q60" i="41"/>
  <c r="Q57" i="41"/>
  <c r="Q54" i="41"/>
  <c r="Q51" i="41"/>
  <c r="Q48" i="41"/>
  <c r="Q45" i="41"/>
  <c r="Q42" i="41"/>
  <c r="Q39" i="41"/>
  <c r="Q36" i="41"/>
  <c r="Q33" i="41"/>
  <c r="Q30" i="41"/>
  <c r="Q27" i="41"/>
  <c r="Q24" i="41"/>
  <c r="Q21" i="41"/>
  <c r="Q18" i="41"/>
  <c r="Q15" i="41"/>
  <c r="Q12" i="41"/>
  <c r="Q6" i="41"/>
  <c r="Q11" i="41"/>
  <c r="Q11" i="75"/>
  <c r="Q5" i="75"/>
  <c r="Q78" i="75"/>
  <c r="Q75" i="75"/>
  <c r="Q72" i="75"/>
  <c r="Q69" i="75"/>
  <c r="Q66" i="75"/>
  <c r="Q63" i="75"/>
  <c r="Q60" i="75"/>
  <c r="Q57" i="75"/>
  <c r="Q54" i="75"/>
  <c r="Q51" i="75"/>
  <c r="Q48" i="75"/>
  <c r="Q45" i="75"/>
  <c r="Q42" i="75"/>
  <c r="Q39" i="75"/>
  <c r="Q36" i="75"/>
  <c r="Q33" i="75"/>
  <c r="Q30" i="75"/>
  <c r="Q27" i="75"/>
  <c r="Q24" i="75"/>
  <c r="Q21" i="75"/>
  <c r="Q18" i="75"/>
  <c r="Q15" i="75"/>
  <c r="Q12" i="75"/>
  <c r="Q6" i="75"/>
  <c r="Q79" i="75"/>
  <c r="Q76" i="75"/>
  <c r="Q73" i="75"/>
  <c r="Q70" i="75"/>
  <c r="Q67" i="75"/>
  <c r="Q64" i="75"/>
  <c r="Q61" i="75"/>
  <c r="Q58" i="75"/>
  <c r="Q55" i="75"/>
  <c r="Q52" i="75"/>
  <c r="Q49" i="75"/>
  <c r="Q46" i="75"/>
  <c r="Q43" i="75"/>
  <c r="Q40" i="75"/>
  <c r="Q37" i="75"/>
  <c r="Q34" i="75"/>
  <c r="Q31" i="75"/>
  <c r="Q28" i="75"/>
  <c r="Q25" i="75"/>
  <c r="Q22" i="75"/>
  <c r="Q19" i="75"/>
  <c r="Q16" i="75"/>
  <c r="Q13" i="75"/>
  <c r="Q8" i="75"/>
  <c r="Q7" i="75"/>
  <c r="Q77" i="75"/>
  <c r="Q74" i="75"/>
  <c r="Q71" i="75"/>
  <c r="Q68" i="75"/>
  <c r="Q65" i="75"/>
  <c r="Q62" i="75"/>
  <c r="Q59" i="75"/>
  <c r="Q56" i="75"/>
  <c r="Q53" i="75"/>
  <c r="Q50" i="75"/>
  <c r="Q47" i="75"/>
  <c r="Q44" i="75"/>
  <c r="Q41" i="75"/>
  <c r="Q38" i="75"/>
  <c r="Q35" i="75"/>
  <c r="Q32" i="75"/>
  <c r="Q29" i="75"/>
  <c r="Q26" i="75"/>
  <c r="Q23" i="75"/>
  <c r="Q20" i="75"/>
  <c r="Q17" i="75"/>
  <c r="Q14" i="75"/>
  <c r="Q10" i="75"/>
  <c r="Q9" i="75"/>
  <c r="Q89" i="78"/>
  <c r="Q86" i="78"/>
  <c r="Q83" i="78"/>
  <c r="Q80" i="78"/>
  <c r="Q77" i="78"/>
  <c r="Q74" i="78"/>
  <c r="Q71" i="78"/>
  <c r="Q68" i="78"/>
  <c r="Q65" i="78"/>
  <c r="Q62" i="78"/>
  <c r="Q59" i="78"/>
  <c r="Q56" i="78"/>
  <c r="Q53" i="78"/>
  <c r="Q50" i="78"/>
  <c r="Q47" i="78"/>
  <c r="Q44" i="78"/>
  <c r="Q41" i="78"/>
  <c r="Q38" i="78"/>
  <c r="Q35" i="78"/>
  <c r="Q32" i="78"/>
  <c r="Q29" i="78"/>
  <c r="Q26" i="78"/>
  <c r="Q23" i="78"/>
  <c r="Q20" i="78"/>
  <c r="Q17" i="78"/>
  <c r="Q14" i="78"/>
  <c r="Q10" i="78"/>
  <c r="Q11" i="78"/>
  <c r="Q5" i="78"/>
  <c r="Q87" i="78"/>
  <c r="Q84" i="78"/>
  <c r="Q81" i="78"/>
  <c r="Q78" i="78"/>
  <c r="Q75" i="78"/>
  <c r="Q72" i="78"/>
  <c r="Q69" i="78"/>
  <c r="Q66" i="78"/>
  <c r="Q63" i="78"/>
  <c r="Q60" i="78"/>
  <c r="Q57" i="78"/>
  <c r="Q54" i="78"/>
  <c r="Q51" i="78"/>
  <c r="Q48" i="78"/>
  <c r="Q45" i="78"/>
  <c r="Q42" i="78"/>
  <c r="Q39" i="78"/>
  <c r="Q36" i="78"/>
  <c r="Q33" i="78"/>
  <c r="Q30" i="78"/>
  <c r="Q27" i="78"/>
  <c r="Q24" i="78"/>
  <c r="Q21" i="78"/>
  <c r="Q18" i="78"/>
  <c r="Q15" i="78"/>
  <c r="Q12" i="78"/>
  <c r="Q6" i="78"/>
  <c r="Q9" i="78"/>
  <c r="Q79" i="78"/>
  <c r="Q8" i="78"/>
  <c r="Q82" i="78"/>
  <c r="Q85" i="78"/>
  <c r="Q7" i="78"/>
  <c r="Q76" i="78"/>
  <c r="Q61" i="78"/>
  <c r="Q43" i="78"/>
  <c r="Q25" i="78"/>
  <c r="Q88" i="78"/>
  <c r="Q64" i="78"/>
  <c r="Q46" i="78"/>
  <c r="Q28" i="78"/>
  <c r="Q67" i="78"/>
  <c r="Q49" i="78"/>
  <c r="Q31" i="78"/>
  <c r="Q13" i="78"/>
  <c r="Q58" i="78"/>
  <c r="Q40" i="78"/>
  <c r="Q22" i="78"/>
  <c r="Q52" i="78"/>
  <c r="Q55" i="78"/>
  <c r="Q70" i="78"/>
  <c r="Q16" i="78"/>
  <c r="Q73" i="78"/>
  <c r="Q19" i="78"/>
  <c r="Q37" i="78"/>
  <c r="Q34" i="78"/>
  <c r="Q69" i="84"/>
  <c r="Q66" i="84"/>
  <c r="Q63" i="84"/>
  <c r="Q60" i="84"/>
  <c r="Q57" i="84"/>
  <c r="Q54" i="84"/>
  <c r="Q51" i="84"/>
  <c r="Q48" i="84"/>
  <c r="Q45" i="84"/>
  <c r="Q42" i="84"/>
  <c r="Q67" i="84"/>
  <c r="Q64" i="84"/>
  <c r="Q61" i="84"/>
  <c r="Q58" i="84"/>
  <c r="Q55" i="84"/>
  <c r="Q52" i="84"/>
  <c r="Q49" i="84"/>
  <c r="Q46" i="84"/>
  <c r="Q43" i="84"/>
  <c r="Q40" i="84"/>
  <c r="Q9" i="84"/>
  <c r="Q38" i="84"/>
  <c r="Q35" i="84"/>
  <c r="Q32" i="84"/>
  <c r="Q29" i="84"/>
  <c r="Q26" i="84"/>
  <c r="Q23" i="84"/>
  <c r="Q20" i="84"/>
  <c r="Q17" i="84"/>
  <c r="Q14" i="84"/>
  <c r="Q10" i="84"/>
  <c r="Q68" i="84"/>
  <c r="Q65" i="84"/>
  <c r="Q62" i="84"/>
  <c r="Q59" i="84"/>
  <c r="Q56" i="84"/>
  <c r="Q53" i="84"/>
  <c r="Q50" i="84"/>
  <c r="Q47" i="84"/>
  <c r="Q44" i="84"/>
  <c r="Q41" i="84"/>
  <c r="Q39" i="84"/>
  <c r="Q37" i="84"/>
  <c r="Q36" i="84"/>
  <c r="Q34" i="84"/>
  <c r="Q33" i="84"/>
  <c r="Q31" i="84"/>
  <c r="Q30" i="84"/>
  <c r="Q28" i="84"/>
  <c r="Q27" i="84"/>
  <c r="Q25" i="84"/>
  <c r="Q24" i="84"/>
  <c r="Q22" i="84"/>
  <c r="Q21" i="84"/>
  <c r="Q19" i="84"/>
  <c r="Q18" i="84"/>
  <c r="Q16" i="84"/>
  <c r="Q15" i="84"/>
  <c r="Q13" i="84"/>
  <c r="Q12" i="84"/>
  <c r="Q11" i="84"/>
  <c r="Q7" i="84"/>
  <c r="Q6" i="84"/>
  <c r="Q5" i="84"/>
  <c r="Q8" i="84"/>
  <c r="Q89" i="90"/>
  <c r="Q86" i="90"/>
  <c r="Q83" i="90"/>
  <c r="Q80" i="90"/>
  <c r="Q77" i="90"/>
  <c r="Q74" i="90"/>
  <c r="Q71" i="90"/>
  <c r="Q68" i="90"/>
  <c r="Q65" i="90"/>
  <c r="Q62" i="90"/>
  <c r="Q59" i="90"/>
  <c r="Q56" i="90"/>
  <c r="Q53" i="90"/>
  <c r="Q50" i="90"/>
  <c r="Q87" i="90"/>
  <c r="Q84" i="90"/>
  <c r="Q81" i="90"/>
  <c r="Q78" i="90"/>
  <c r="Q75" i="90"/>
  <c r="Q72" i="90"/>
  <c r="Q69" i="90"/>
  <c r="Q66" i="90"/>
  <c r="Q63" i="90"/>
  <c r="Q60" i="90"/>
  <c r="Q57" i="90"/>
  <c r="Q54" i="90"/>
  <c r="Q51" i="90"/>
  <c r="Q48" i="90"/>
  <c r="Q88" i="90"/>
  <c r="Q79" i="90"/>
  <c r="Q70" i="90"/>
  <c r="Q61" i="90"/>
  <c r="Q52" i="90"/>
  <c r="Q11" i="90"/>
  <c r="Q5" i="90"/>
  <c r="Q45" i="90"/>
  <c r="Q42" i="90"/>
  <c r="Q39" i="90"/>
  <c r="Q36" i="90"/>
  <c r="Q33" i="90"/>
  <c r="Q30" i="90"/>
  <c r="Q27" i="90"/>
  <c r="Q24" i="90"/>
  <c r="Q21" i="90"/>
  <c r="Q18" i="90"/>
  <c r="Q15" i="90"/>
  <c r="Q82" i="90"/>
  <c r="Q73" i="90"/>
  <c r="Q64" i="90"/>
  <c r="Q55" i="90"/>
  <c r="Q85" i="90"/>
  <c r="Q76" i="90"/>
  <c r="Q67" i="90"/>
  <c r="Q58" i="90"/>
  <c r="Q49" i="90"/>
  <c r="Q10" i="90"/>
  <c r="Q8" i="90"/>
  <c r="Q46" i="90"/>
  <c r="Q41" i="90"/>
  <c r="Q28" i="90"/>
  <c r="Q23" i="90"/>
  <c r="Q44" i="90"/>
  <c r="Q31" i="90"/>
  <c r="Q26" i="90"/>
  <c r="Q47" i="90"/>
  <c r="Q34" i="90"/>
  <c r="Q29" i="90"/>
  <c r="Q16" i="90"/>
  <c r="Q13" i="90"/>
  <c r="Q6" i="90"/>
  <c r="Q43" i="90"/>
  <c r="Q38" i="90"/>
  <c r="Q25" i="90"/>
  <c r="Q20" i="90"/>
  <c r="Q9" i="90"/>
  <c r="Q7" i="90"/>
  <c r="Q32" i="90"/>
  <c r="Q22" i="90"/>
  <c r="Q19" i="90"/>
  <c r="Q40" i="90"/>
  <c r="Q37" i="90"/>
  <c r="Q17" i="90"/>
  <c r="Q35" i="90"/>
  <c r="Q14" i="90"/>
  <c r="Q12" i="90"/>
  <c r="Q69" i="96"/>
  <c r="Q66" i="96"/>
  <c r="Q63" i="96"/>
  <c r="Q60" i="96"/>
  <c r="Q57" i="96"/>
  <c r="Q67" i="96"/>
  <c r="Q64" i="96"/>
  <c r="Q61" i="96"/>
  <c r="Q58" i="96"/>
  <c r="Q54" i="96"/>
  <c r="Q51" i="96"/>
  <c r="Q48" i="96"/>
  <c r="Q56" i="96"/>
  <c r="Q55" i="96"/>
  <c r="Q52" i="96"/>
  <c r="Q49" i="96"/>
  <c r="Q62" i="96"/>
  <c r="Q46" i="96"/>
  <c r="Q43" i="96"/>
  <c r="Q40" i="96"/>
  <c r="Q37" i="96"/>
  <c r="Q34" i="96"/>
  <c r="Q31" i="96"/>
  <c r="Q28" i="96"/>
  <c r="Q25" i="96"/>
  <c r="Q22" i="96"/>
  <c r="Q68" i="96"/>
  <c r="Q44" i="96"/>
  <c r="Q41" i="96"/>
  <c r="Q38" i="96"/>
  <c r="Q35" i="96"/>
  <c r="Q32" i="96"/>
  <c r="Q29" i="96"/>
  <c r="Q26" i="96"/>
  <c r="Q23" i="96"/>
  <c r="Q65" i="96"/>
  <c r="Q59" i="96"/>
  <c r="Q53" i="96"/>
  <c r="Q47" i="96"/>
  <c r="Q42" i="96"/>
  <c r="Q33" i="96"/>
  <c r="Q30" i="96"/>
  <c r="Q24" i="96"/>
  <c r="Q50" i="96"/>
  <c r="Q27" i="96"/>
  <c r="Q21" i="96"/>
  <c r="Q17" i="96"/>
  <c r="Q14" i="96"/>
  <c r="Q10" i="96"/>
  <c r="Q11" i="96"/>
  <c r="Q5" i="96"/>
  <c r="Q18" i="96"/>
  <c r="Q15" i="96"/>
  <c r="Q12" i="96"/>
  <c r="Q6" i="96"/>
  <c r="Q36" i="96"/>
  <c r="Q20" i="96"/>
  <c r="Q9" i="96"/>
  <c r="Q45" i="96"/>
  <c r="Q16" i="96"/>
  <c r="Q13" i="96"/>
  <c r="Q39" i="96"/>
  <c r="Q19" i="96"/>
  <c r="Q8" i="96"/>
  <c r="Q7" i="96"/>
  <c r="AI3" i="21"/>
  <c r="AN3" i="21"/>
  <c r="I20" i="24"/>
  <c r="J20" i="24" s="1"/>
  <c r="H20" i="21"/>
  <c r="I20" i="21" s="1"/>
  <c r="J20" i="21" s="1"/>
  <c r="AI3" i="20"/>
  <c r="I11" i="19"/>
  <c r="J11" i="19" s="1"/>
  <c r="I22" i="16"/>
  <c r="J22" i="16" s="1"/>
  <c r="H48" i="27"/>
  <c r="I48" i="27" s="1"/>
  <c r="J48" i="27" s="1"/>
  <c r="H21" i="21"/>
  <c r="I21" i="21" s="1"/>
  <c r="J21" i="21" s="1"/>
  <c r="H4" i="21"/>
  <c r="I4" i="21" s="1"/>
  <c r="J4" i="21" s="1"/>
  <c r="K4" i="21" s="1"/>
  <c r="H11" i="20"/>
  <c r="H5" i="20"/>
  <c r="H23" i="20"/>
  <c r="H22" i="20"/>
  <c r="H21" i="20"/>
  <c r="H20" i="20"/>
  <c r="H19" i="20"/>
  <c r="H18" i="20"/>
  <c r="H17" i="20"/>
  <c r="H16" i="20"/>
  <c r="H15" i="20"/>
  <c r="H14" i="20"/>
  <c r="H13" i="20"/>
  <c r="H12" i="20"/>
  <c r="H7" i="20"/>
  <c r="H6" i="20"/>
  <c r="H8" i="24"/>
  <c r="H9" i="24"/>
  <c r="H4" i="24"/>
  <c r="H11" i="68"/>
  <c r="H5" i="68"/>
  <c r="H10" i="68"/>
  <c r="H23" i="68"/>
  <c r="H20" i="68"/>
  <c r="H17" i="68"/>
  <c r="H14" i="68"/>
  <c r="H6" i="68"/>
  <c r="H21" i="68"/>
  <c r="H18" i="68"/>
  <c r="H15" i="68"/>
  <c r="H12" i="68"/>
  <c r="H7" i="68"/>
  <c r="H22" i="68"/>
  <c r="H19" i="68"/>
  <c r="H16" i="68"/>
  <c r="H13" i="68"/>
  <c r="H11" i="58"/>
  <c r="I11" i="58" s="1"/>
  <c r="J11" i="58" s="1"/>
  <c r="H5" i="58"/>
  <c r="I5" i="58" s="1"/>
  <c r="J5" i="58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7" i="58"/>
  <c r="I7" i="58" s="1"/>
  <c r="J7" i="58" s="1"/>
  <c r="H6" i="58"/>
  <c r="I6" i="58" s="1"/>
  <c r="J6" i="58" s="1"/>
  <c r="H8" i="58"/>
  <c r="I8" i="58" s="1"/>
  <c r="J8" i="58" s="1"/>
  <c r="H8" i="55"/>
  <c r="H10" i="55"/>
  <c r="H11" i="72"/>
  <c r="H5" i="72"/>
  <c r="H9" i="72"/>
  <c r="H4" i="72"/>
  <c r="H10" i="72"/>
  <c r="H15" i="24"/>
  <c r="I8" i="23"/>
  <c r="J8" i="23" s="1"/>
  <c r="H13" i="19"/>
  <c r="I20" i="16"/>
  <c r="J20" i="16" s="1"/>
  <c r="AH4" i="7"/>
  <c r="AQ4" i="7" s="1"/>
  <c r="Z4" i="7"/>
  <c r="H17" i="21"/>
  <c r="I17" i="21" s="1"/>
  <c r="J17" i="21" s="1"/>
  <c r="H9" i="12"/>
  <c r="H4" i="12"/>
  <c r="H8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7" i="12"/>
  <c r="H6" i="12"/>
  <c r="H11" i="12"/>
  <c r="H5" i="12"/>
  <c r="AN3" i="5"/>
  <c r="AI3" i="5"/>
  <c r="H13" i="24"/>
  <c r="H20" i="19"/>
  <c r="H12" i="16"/>
  <c r="AR3" i="14"/>
  <c r="I23" i="7"/>
  <c r="J23" i="7" s="1"/>
  <c r="I17" i="7"/>
  <c r="J17" i="7" s="1"/>
  <c r="W5" i="8"/>
  <c r="AG4" i="8"/>
  <c r="AF4" i="8"/>
  <c r="AE4" i="8"/>
  <c r="H22" i="5"/>
  <c r="I22" i="5" s="1"/>
  <c r="J22" i="5" s="1"/>
  <c r="H5" i="5"/>
  <c r="I5" i="5" s="1"/>
  <c r="J5" i="5" s="1"/>
  <c r="H22" i="2"/>
  <c r="H17" i="2"/>
  <c r="H12" i="2"/>
  <c r="H10" i="12"/>
  <c r="AI4" i="3"/>
  <c r="H19" i="2"/>
  <c r="H6" i="13"/>
  <c r="I6" i="13" s="1"/>
  <c r="J6" i="13" s="1"/>
  <c r="X5" i="11"/>
  <c r="AH5" i="11" s="1"/>
  <c r="H16" i="10"/>
  <c r="I16" i="10" s="1"/>
  <c r="J16" i="10" s="1"/>
  <c r="K7" i="6"/>
  <c r="AI3" i="1"/>
  <c r="H17" i="10"/>
  <c r="I17" i="10" s="1"/>
  <c r="J17" i="10" s="1"/>
  <c r="K5" i="93"/>
  <c r="K6" i="93" s="1"/>
  <c r="K7" i="93" s="1"/>
  <c r="K8" i="93" s="1"/>
  <c r="AN3" i="93"/>
  <c r="AI3" i="93"/>
  <c r="AH3" i="91"/>
  <c r="AQ3" i="91" s="1"/>
  <c r="AI3" i="90"/>
  <c r="Z4" i="90"/>
  <c r="AH4" i="90"/>
  <c r="AN3" i="82"/>
  <c r="AI3" i="82"/>
  <c r="AH4" i="67"/>
  <c r="Z4" i="67"/>
  <c r="AN3" i="79"/>
  <c r="AI3" i="79"/>
  <c r="AQ4" i="83"/>
  <c r="I19" i="72"/>
  <c r="J19" i="72" s="1"/>
  <c r="I23" i="71"/>
  <c r="J23" i="71" s="1"/>
  <c r="I15" i="71"/>
  <c r="J15" i="71" s="1"/>
  <c r="I18" i="72"/>
  <c r="J18" i="72" s="1"/>
  <c r="AH4" i="69"/>
  <c r="AQ4" i="69" s="1"/>
  <c r="Z4" i="69"/>
  <c r="AN3" i="77"/>
  <c r="AI3" i="77"/>
  <c r="AE4" i="71"/>
  <c r="AF4" i="71"/>
  <c r="W5" i="71"/>
  <c r="AG4" i="71"/>
  <c r="K5" i="69"/>
  <c r="AH3" i="62"/>
  <c r="AQ3" i="62" s="1"/>
  <c r="I7" i="60"/>
  <c r="J7" i="60" s="1"/>
  <c r="I21" i="63"/>
  <c r="J21" i="63" s="1"/>
  <c r="I12" i="63"/>
  <c r="J12" i="63" s="1"/>
  <c r="I20" i="60"/>
  <c r="J20" i="60" s="1"/>
  <c r="I15" i="55"/>
  <c r="J15" i="55" s="1"/>
  <c r="I19" i="51"/>
  <c r="J19" i="51" s="1"/>
  <c r="I13" i="51"/>
  <c r="J13" i="51" s="1"/>
  <c r="I5" i="50"/>
  <c r="J5" i="50" s="1"/>
  <c r="I10" i="63"/>
  <c r="J10" i="63" s="1"/>
  <c r="W5" i="54"/>
  <c r="AG4" i="54"/>
  <c r="AE4" i="54"/>
  <c r="AF4" i="54"/>
  <c r="AE3" i="70"/>
  <c r="P3" i="70"/>
  <c r="AF3" i="70" s="1"/>
  <c r="AO3" i="70" s="1"/>
  <c r="I11" i="64"/>
  <c r="J11" i="64" s="1"/>
  <c r="I23" i="63"/>
  <c r="J23" i="63" s="1"/>
  <c r="I14" i="63"/>
  <c r="J14" i="63" s="1"/>
  <c r="I19" i="60"/>
  <c r="J19" i="60" s="1"/>
  <c r="I23" i="55"/>
  <c r="J23" i="55" s="1"/>
  <c r="I23" i="50"/>
  <c r="J23" i="50" s="1"/>
  <c r="Z4" i="73"/>
  <c r="I19" i="63"/>
  <c r="J19" i="63" s="1"/>
  <c r="K5" i="61"/>
  <c r="I11" i="59"/>
  <c r="J11" i="59" s="1"/>
  <c r="I23" i="56"/>
  <c r="J23" i="56" s="1"/>
  <c r="I20" i="56"/>
  <c r="J20" i="56" s="1"/>
  <c r="I17" i="56"/>
  <c r="J17" i="56" s="1"/>
  <c r="I14" i="56"/>
  <c r="J14" i="56" s="1"/>
  <c r="I19" i="55"/>
  <c r="J19" i="55" s="1"/>
  <c r="AH4" i="66"/>
  <c r="AQ4" i="66" s="1"/>
  <c r="I10" i="56"/>
  <c r="J10" i="56" s="1"/>
  <c r="I9" i="63"/>
  <c r="J9" i="63" s="1"/>
  <c r="AQ4" i="61"/>
  <c r="AI3" i="49"/>
  <c r="P3" i="66"/>
  <c r="AF3" i="66" s="1"/>
  <c r="AO3" i="66" s="1"/>
  <c r="AE3" i="66"/>
  <c r="H94" i="73"/>
  <c r="I94" i="73" s="1"/>
  <c r="J94" i="73" s="1"/>
  <c r="I16" i="52"/>
  <c r="J16" i="52" s="1"/>
  <c r="I13" i="50"/>
  <c r="J13" i="50" s="1"/>
  <c r="I18" i="52"/>
  <c r="J18" i="52" s="1"/>
  <c r="AH3" i="48"/>
  <c r="AH3" i="44"/>
  <c r="AQ3" i="44" s="1"/>
  <c r="AG4" i="42"/>
  <c r="AP4" i="42" s="1"/>
  <c r="AF4" i="42"/>
  <c r="AO4" i="42" s="1"/>
  <c r="W5" i="42"/>
  <c r="AE4" i="42"/>
  <c r="X5" i="38"/>
  <c r="AH5" i="38" s="1"/>
  <c r="AI3" i="42"/>
  <c r="H87" i="33"/>
  <c r="I87" i="33" s="1"/>
  <c r="J87" i="33" s="1"/>
  <c r="H44" i="33"/>
  <c r="I44" i="33" s="1"/>
  <c r="J44" i="33" s="1"/>
  <c r="H84" i="33"/>
  <c r="I84" i="33" s="1"/>
  <c r="J84" i="33" s="1"/>
  <c r="H41" i="33"/>
  <c r="I41" i="33" s="1"/>
  <c r="J41" i="33" s="1"/>
  <c r="H50" i="33"/>
  <c r="I50" i="33" s="1"/>
  <c r="J50" i="33" s="1"/>
  <c r="X5" i="31"/>
  <c r="AH5" i="31" s="1"/>
  <c r="AH4" i="29"/>
  <c r="AQ4" i="29" s="1"/>
  <c r="AI3" i="30"/>
  <c r="Q11" i="28"/>
  <c r="Q5" i="28"/>
  <c r="Q67" i="28"/>
  <c r="Q68" i="28"/>
  <c r="Q65" i="28"/>
  <c r="Q62" i="28"/>
  <c r="Q59" i="28"/>
  <c r="Q56" i="28"/>
  <c r="Q53" i="28"/>
  <c r="Q50" i="28"/>
  <c r="Q47" i="28"/>
  <c r="Q44" i="28"/>
  <c r="Q41" i="28"/>
  <c r="Q38" i="28"/>
  <c r="Q35" i="28"/>
  <c r="Q32" i="28"/>
  <c r="Q29" i="28"/>
  <c r="Q26" i="28"/>
  <c r="Q23" i="28"/>
  <c r="Q20" i="28"/>
  <c r="Q17" i="28"/>
  <c r="Q14" i="28"/>
  <c r="Q10" i="28"/>
  <c r="Q69" i="28"/>
  <c r="Q63" i="28"/>
  <c r="Q61" i="28"/>
  <c r="Q54" i="28"/>
  <c r="Q52" i="28"/>
  <c r="Q45" i="28"/>
  <c r="Q43" i="28"/>
  <c r="Q36" i="28"/>
  <c r="Q34" i="28"/>
  <c r="Q27" i="28"/>
  <c r="Q25" i="28"/>
  <c r="Q18" i="28"/>
  <c r="Q16" i="28"/>
  <c r="Q8" i="28"/>
  <c r="Q7" i="28"/>
  <c r="Q9" i="28"/>
  <c r="Q64" i="28"/>
  <c r="Q57" i="28"/>
  <c r="Q55" i="28"/>
  <c r="Q48" i="28"/>
  <c r="Q46" i="28"/>
  <c r="Q39" i="28"/>
  <c r="Q37" i="28"/>
  <c r="Q30" i="28"/>
  <c r="Q28" i="28"/>
  <c r="Q21" i="28"/>
  <c r="Q19" i="28"/>
  <c r="Q12" i="28"/>
  <c r="Q66" i="28"/>
  <c r="Q60" i="28"/>
  <c r="Q58" i="28"/>
  <c r="Q51" i="28"/>
  <c r="Q49" i="28"/>
  <c r="Q42" i="28"/>
  <c r="Q40" i="28"/>
  <c r="Q33" i="28"/>
  <c r="Q31" i="28"/>
  <c r="Q24" i="28"/>
  <c r="Q22" i="28"/>
  <c r="Q15" i="28"/>
  <c r="Q13" i="28"/>
  <c r="Q6" i="28"/>
  <c r="H87" i="30"/>
  <c r="I87" i="30" s="1"/>
  <c r="J87" i="30" s="1"/>
  <c r="H84" i="30"/>
  <c r="I84" i="30" s="1"/>
  <c r="J84" i="30" s="1"/>
  <c r="H81" i="30"/>
  <c r="I81" i="30" s="1"/>
  <c r="J81" i="30" s="1"/>
  <c r="H78" i="30"/>
  <c r="I78" i="30" s="1"/>
  <c r="J78" i="30" s="1"/>
  <c r="H75" i="30"/>
  <c r="I75" i="30" s="1"/>
  <c r="J75" i="30" s="1"/>
  <c r="H72" i="30"/>
  <c r="I72" i="30" s="1"/>
  <c r="J72" i="30" s="1"/>
  <c r="H69" i="30"/>
  <c r="I69" i="30" s="1"/>
  <c r="J69" i="30" s="1"/>
  <c r="H66" i="30"/>
  <c r="I66" i="30" s="1"/>
  <c r="J66" i="30" s="1"/>
  <c r="H63" i="30"/>
  <c r="I63" i="30" s="1"/>
  <c r="J63" i="30" s="1"/>
  <c r="H60" i="30"/>
  <c r="I60" i="30" s="1"/>
  <c r="J60" i="30" s="1"/>
  <c r="H57" i="30"/>
  <c r="I57" i="30" s="1"/>
  <c r="J57" i="30" s="1"/>
  <c r="H54" i="30"/>
  <c r="I54" i="30" s="1"/>
  <c r="J54" i="30" s="1"/>
  <c r="H51" i="30"/>
  <c r="I51" i="30" s="1"/>
  <c r="J51" i="30" s="1"/>
  <c r="H48" i="30"/>
  <c r="I48" i="30" s="1"/>
  <c r="J48" i="30" s="1"/>
  <c r="H45" i="30"/>
  <c r="I45" i="30" s="1"/>
  <c r="J45" i="30" s="1"/>
  <c r="H42" i="30"/>
  <c r="I42" i="30" s="1"/>
  <c r="J42" i="30" s="1"/>
  <c r="H39" i="30"/>
  <c r="I39" i="30" s="1"/>
  <c r="J39" i="30" s="1"/>
  <c r="H36" i="30"/>
  <c r="I36" i="30" s="1"/>
  <c r="J36" i="30" s="1"/>
  <c r="H33" i="30"/>
  <c r="I33" i="30" s="1"/>
  <c r="J33" i="30" s="1"/>
  <c r="H30" i="30"/>
  <c r="I30" i="30" s="1"/>
  <c r="J30" i="30" s="1"/>
  <c r="H27" i="30"/>
  <c r="I27" i="30" s="1"/>
  <c r="J27" i="30" s="1"/>
  <c r="H24" i="30"/>
  <c r="I24" i="30" s="1"/>
  <c r="J24" i="30" s="1"/>
  <c r="H21" i="30"/>
  <c r="I21" i="30" s="1"/>
  <c r="J21" i="30" s="1"/>
  <c r="H18" i="30"/>
  <c r="I18" i="30" s="1"/>
  <c r="J18" i="30" s="1"/>
  <c r="H15" i="30"/>
  <c r="I15" i="30" s="1"/>
  <c r="J15" i="30" s="1"/>
  <c r="H12" i="30"/>
  <c r="I12" i="30" s="1"/>
  <c r="J12" i="30" s="1"/>
  <c r="H6" i="30"/>
  <c r="I6" i="30" s="1"/>
  <c r="J6" i="30" s="1"/>
  <c r="H4" i="30"/>
  <c r="I4" i="30" s="1"/>
  <c r="J4" i="30" s="1"/>
  <c r="K4" i="30" s="1"/>
  <c r="H88" i="30"/>
  <c r="I88" i="30" s="1"/>
  <c r="J88" i="30" s="1"/>
  <c r="H85" i="30"/>
  <c r="I85" i="30" s="1"/>
  <c r="J85" i="30" s="1"/>
  <c r="H82" i="30"/>
  <c r="I82" i="30" s="1"/>
  <c r="J82" i="30" s="1"/>
  <c r="H79" i="30"/>
  <c r="I79" i="30" s="1"/>
  <c r="J79" i="30" s="1"/>
  <c r="H76" i="30"/>
  <c r="I76" i="30" s="1"/>
  <c r="J76" i="30" s="1"/>
  <c r="H73" i="30"/>
  <c r="I73" i="30" s="1"/>
  <c r="J73" i="30" s="1"/>
  <c r="H70" i="30"/>
  <c r="I70" i="30" s="1"/>
  <c r="J70" i="30" s="1"/>
  <c r="H67" i="30"/>
  <c r="I67" i="30" s="1"/>
  <c r="J67" i="30" s="1"/>
  <c r="H64" i="30"/>
  <c r="I64" i="30" s="1"/>
  <c r="J64" i="30" s="1"/>
  <c r="H61" i="30"/>
  <c r="I61" i="30" s="1"/>
  <c r="J61" i="30" s="1"/>
  <c r="H58" i="30"/>
  <c r="I58" i="30" s="1"/>
  <c r="J58" i="30" s="1"/>
  <c r="H55" i="30"/>
  <c r="I55" i="30" s="1"/>
  <c r="J55" i="30" s="1"/>
  <c r="H52" i="30"/>
  <c r="I52" i="30" s="1"/>
  <c r="J52" i="30" s="1"/>
  <c r="H49" i="30"/>
  <c r="I49" i="30" s="1"/>
  <c r="J49" i="30" s="1"/>
  <c r="H46" i="30"/>
  <c r="I46" i="30" s="1"/>
  <c r="J46" i="30" s="1"/>
  <c r="H43" i="30"/>
  <c r="I43" i="30" s="1"/>
  <c r="J43" i="30" s="1"/>
  <c r="H40" i="30"/>
  <c r="I40" i="30" s="1"/>
  <c r="J40" i="30" s="1"/>
  <c r="H37" i="30"/>
  <c r="I37" i="30" s="1"/>
  <c r="J37" i="30" s="1"/>
  <c r="H34" i="30"/>
  <c r="I34" i="30" s="1"/>
  <c r="J34" i="30" s="1"/>
  <c r="H31" i="30"/>
  <c r="I31" i="30" s="1"/>
  <c r="J31" i="30" s="1"/>
  <c r="H28" i="30"/>
  <c r="I28" i="30" s="1"/>
  <c r="J28" i="30" s="1"/>
  <c r="H25" i="30"/>
  <c r="I25" i="30" s="1"/>
  <c r="J25" i="30" s="1"/>
  <c r="H22" i="30"/>
  <c r="I22" i="30" s="1"/>
  <c r="J22" i="30" s="1"/>
  <c r="H19" i="30"/>
  <c r="I19" i="30" s="1"/>
  <c r="J19" i="30" s="1"/>
  <c r="H9" i="30"/>
  <c r="I9" i="30" s="1"/>
  <c r="J9" i="30" s="1"/>
  <c r="H8" i="30"/>
  <c r="I8" i="30" s="1"/>
  <c r="J8" i="30" s="1"/>
  <c r="H16" i="30"/>
  <c r="I16" i="30" s="1"/>
  <c r="J16" i="30" s="1"/>
  <c r="H13" i="30"/>
  <c r="I13" i="30" s="1"/>
  <c r="J13" i="30" s="1"/>
  <c r="H7" i="30"/>
  <c r="I7" i="30" s="1"/>
  <c r="J7" i="30" s="1"/>
  <c r="H98" i="41"/>
  <c r="I98" i="41" s="1"/>
  <c r="J98" i="41" s="1"/>
  <c r="H95" i="41"/>
  <c r="I95" i="41" s="1"/>
  <c r="J95" i="41" s="1"/>
  <c r="H92" i="41"/>
  <c r="I92" i="41" s="1"/>
  <c r="J92" i="41" s="1"/>
  <c r="H89" i="41"/>
  <c r="I89" i="41" s="1"/>
  <c r="J89" i="41" s="1"/>
  <c r="H86" i="41"/>
  <c r="I86" i="41" s="1"/>
  <c r="J86" i="41" s="1"/>
  <c r="H83" i="41"/>
  <c r="I83" i="41" s="1"/>
  <c r="J83" i="41" s="1"/>
  <c r="H80" i="41"/>
  <c r="I80" i="41" s="1"/>
  <c r="J80" i="41" s="1"/>
  <c r="H77" i="41"/>
  <c r="I77" i="41" s="1"/>
  <c r="J77" i="41" s="1"/>
  <c r="H74" i="41"/>
  <c r="I74" i="41" s="1"/>
  <c r="J74" i="41" s="1"/>
  <c r="H71" i="41"/>
  <c r="I71" i="41" s="1"/>
  <c r="J71" i="41" s="1"/>
  <c r="H68" i="41"/>
  <c r="I68" i="41" s="1"/>
  <c r="J68" i="41" s="1"/>
  <c r="H65" i="41"/>
  <c r="I65" i="41" s="1"/>
  <c r="J65" i="41" s="1"/>
  <c r="H62" i="41"/>
  <c r="I62" i="41" s="1"/>
  <c r="J62" i="41" s="1"/>
  <c r="H59" i="41"/>
  <c r="I59" i="41" s="1"/>
  <c r="J59" i="41" s="1"/>
  <c r="H56" i="41"/>
  <c r="I56" i="41" s="1"/>
  <c r="J56" i="41" s="1"/>
  <c r="H53" i="41"/>
  <c r="I53" i="41" s="1"/>
  <c r="J53" i="41" s="1"/>
  <c r="H50" i="41"/>
  <c r="I50" i="41" s="1"/>
  <c r="J50" i="41" s="1"/>
  <c r="H47" i="41"/>
  <c r="I47" i="41" s="1"/>
  <c r="J47" i="41" s="1"/>
  <c r="H44" i="41"/>
  <c r="I44" i="41" s="1"/>
  <c r="J44" i="41" s="1"/>
  <c r="H41" i="41"/>
  <c r="I41" i="41" s="1"/>
  <c r="J41" i="41" s="1"/>
  <c r="H38" i="41"/>
  <c r="I38" i="41" s="1"/>
  <c r="J38" i="41" s="1"/>
  <c r="H35" i="41"/>
  <c r="I35" i="41" s="1"/>
  <c r="J35" i="41" s="1"/>
  <c r="H32" i="41"/>
  <c r="I32" i="41" s="1"/>
  <c r="J32" i="41" s="1"/>
  <c r="H29" i="41"/>
  <c r="I29" i="41" s="1"/>
  <c r="J29" i="41" s="1"/>
  <c r="H26" i="41"/>
  <c r="I26" i="41" s="1"/>
  <c r="J26" i="41" s="1"/>
  <c r="H23" i="41"/>
  <c r="I23" i="41" s="1"/>
  <c r="J23" i="41" s="1"/>
  <c r="H20" i="41"/>
  <c r="I20" i="41" s="1"/>
  <c r="J20" i="41" s="1"/>
  <c r="H17" i="41"/>
  <c r="I17" i="41" s="1"/>
  <c r="J17" i="41" s="1"/>
  <c r="H14" i="41"/>
  <c r="I14" i="41" s="1"/>
  <c r="J14" i="41" s="1"/>
  <c r="H10" i="41"/>
  <c r="I10" i="41" s="1"/>
  <c r="J10" i="41" s="1"/>
  <c r="H5" i="41"/>
  <c r="I5" i="41" s="1"/>
  <c r="J5" i="41" s="1"/>
  <c r="H97" i="41"/>
  <c r="I97" i="41" s="1"/>
  <c r="J97" i="41" s="1"/>
  <c r="H94" i="41"/>
  <c r="I94" i="41" s="1"/>
  <c r="J94" i="41" s="1"/>
  <c r="H91" i="41"/>
  <c r="I91" i="41" s="1"/>
  <c r="J91" i="41" s="1"/>
  <c r="H88" i="41"/>
  <c r="I88" i="41" s="1"/>
  <c r="J88" i="41" s="1"/>
  <c r="H85" i="41"/>
  <c r="I85" i="41" s="1"/>
  <c r="J85" i="41" s="1"/>
  <c r="H82" i="41"/>
  <c r="I82" i="41" s="1"/>
  <c r="J82" i="41" s="1"/>
  <c r="H79" i="41"/>
  <c r="I79" i="41" s="1"/>
  <c r="J79" i="41" s="1"/>
  <c r="H76" i="41"/>
  <c r="I76" i="41" s="1"/>
  <c r="J76" i="41" s="1"/>
  <c r="H73" i="41"/>
  <c r="I73" i="41" s="1"/>
  <c r="J73" i="41" s="1"/>
  <c r="H70" i="41"/>
  <c r="I70" i="41" s="1"/>
  <c r="J70" i="41" s="1"/>
  <c r="H67" i="41"/>
  <c r="I67" i="41" s="1"/>
  <c r="J67" i="41" s="1"/>
  <c r="H64" i="41"/>
  <c r="I64" i="41" s="1"/>
  <c r="J64" i="41" s="1"/>
  <c r="H61" i="41"/>
  <c r="I61" i="41" s="1"/>
  <c r="J61" i="41" s="1"/>
  <c r="H58" i="41"/>
  <c r="I58" i="41" s="1"/>
  <c r="J58" i="41" s="1"/>
  <c r="H55" i="41"/>
  <c r="I55" i="41" s="1"/>
  <c r="J55" i="41" s="1"/>
  <c r="H52" i="41"/>
  <c r="I52" i="41" s="1"/>
  <c r="J52" i="41" s="1"/>
  <c r="H49" i="41"/>
  <c r="I49" i="41" s="1"/>
  <c r="J49" i="41" s="1"/>
  <c r="H46" i="41"/>
  <c r="I46" i="41" s="1"/>
  <c r="J46" i="41" s="1"/>
  <c r="H43" i="41"/>
  <c r="I43" i="41" s="1"/>
  <c r="J43" i="41" s="1"/>
  <c r="H40" i="41"/>
  <c r="I40" i="41" s="1"/>
  <c r="J40" i="41" s="1"/>
  <c r="H37" i="41"/>
  <c r="I37" i="41" s="1"/>
  <c r="J37" i="41" s="1"/>
  <c r="H34" i="41"/>
  <c r="I34" i="41" s="1"/>
  <c r="J34" i="41" s="1"/>
  <c r="H31" i="41"/>
  <c r="I31" i="41" s="1"/>
  <c r="J31" i="41" s="1"/>
  <c r="H28" i="41"/>
  <c r="I28" i="41" s="1"/>
  <c r="J28" i="41" s="1"/>
  <c r="H25" i="41"/>
  <c r="I25" i="41" s="1"/>
  <c r="J25" i="41" s="1"/>
  <c r="H22" i="41"/>
  <c r="I22" i="41" s="1"/>
  <c r="J22" i="41" s="1"/>
  <c r="H19" i="41"/>
  <c r="I19" i="41" s="1"/>
  <c r="J19" i="41" s="1"/>
  <c r="H16" i="41"/>
  <c r="I16" i="41" s="1"/>
  <c r="J16" i="41" s="1"/>
  <c r="H13" i="41"/>
  <c r="I13" i="41" s="1"/>
  <c r="J13" i="41" s="1"/>
  <c r="H8" i="41"/>
  <c r="I8" i="41" s="1"/>
  <c r="J8" i="41" s="1"/>
  <c r="H7" i="41"/>
  <c r="I7" i="41" s="1"/>
  <c r="J7" i="41" s="1"/>
  <c r="H4" i="41"/>
  <c r="I4" i="41" s="1"/>
  <c r="J4" i="41" s="1"/>
  <c r="K4" i="41" s="1"/>
  <c r="H79" i="47"/>
  <c r="I79" i="47" s="1"/>
  <c r="J79" i="47" s="1"/>
  <c r="H75" i="47"/>
  <c r="I75" i="47" s="1"/>
  <c r="J75" i="47" s="1"/>
  <c r="H70" i="47"/>
  <c r="I70" i="47" s="1"/>
  <c r="J70" i="47" s="1"/>
  <c r="H66" i="47"/>
  <c r="I66" i="47" s="1"/>
  <c r="J66" i="47" s="1"/>
  <c r="H61" i="47"/>
  <c r="I61" i="47" s="1"/>
  <c r="J61" i="47" s="1"/>
  <c r="H57" i="47"/>
  <c r="I57" i="47" s="1"/>
  <c r="J57" i="47" s="1"/>
  <c r="H52" i="47"/>
  <c r="I52" i="47" s="1"/>
  <c r="J52" i="47" s="1"/>
  <c r="H50" i="47"/>
  <c r="I50" i="47" s="1"/>
  <c r="J50" i="47" s="1"/>
  <c r="H47" i="47"/>
  <c r="I47" i="47" s="1"/>
  <c r="J47" i="47" s="1"/>
  <c r="H44" i="47"/>
  <c r="I44" i="47" s="1"/>
  <c r="J44" i="47" s="1"/>
  <c r="H41" i="47"/>
  <c r="I41" i="47" s="1"/>
  <c r="J41" i="47" s="1"/>
  <c r="H38" i="47"/>
  <c r="I38" i="47" s="1"/>
  <c r="J38" i="47" s="1"/>
  <c r="H35" i="47"/>
  <c r="I35" i="47" s="1"/>
  <c r="J35" i="47" s="1"/>
  <c r="H32" i="47"/>
  <c r="I32" i="47" s="1"/>
  <c r="J32" i="47" s="1"/>
  <c r="H29" i="47"/>
  <c r="I29" i="47" s="1"/>
  <c r="J29" i="47" s="1"/>
  <c r="H26" i="47"/>
  <c r="I26" i="47" s="1"/>
  <c r="J26" i="47" s="1"/>
  <c r="H23" i="47"/>
  <c r="I23" i="47" s="1"/>
  <c r="J23" i="47" s="1"/>
  <c r="H20" i="47"/>
  <c r="I20" i="47" s="1"/>
  <c r="J20" i="47" s="1"/>
  <c r="H17" i="47"/>
  <c r="I17" i="47" s="1"/>
  <c r="J17" i="47" s="1"/>
  <c r="H14" i="47"/>
  <c r="I14" i="47" s="1"/>
  <c r="J14" i="47" s="1"/>
  <c r="H10" i="47"/>
  <c r="I10" i="47" s="1"/>
  <c r="J10" i="47" s="1"/>
  <c r="H71" i="47"/>
  <c r="I71" i="47" s="1"/>
  <c r="J71" i="47" s="1"/>
  <c r="H62" i="47"/>
  <c r="I62" i="47" s="1"/>
  <c r="J62" i="47" s="1"/>
  <c r="H53" i="47"/>
  <c r="I53" i="47" s="1"/>
  <c r="J53" i="47" s="1"/>
  <c r="H77" i="47"/>
  <c r="I77" i="47" s="1"/>
  <c r="J77" i="47" s="1"/>
  <c r="H68" i="47"/>
  <c r="I68" i="47" s="1"/>
  <c r="J68" i="47" s="1"/>
  <c r="H59" i="47"/>
  <c r="I59" i="47" s="1"/>
  <c r="J59" i="47" s="1"/>
  <c r="H9" i="47"/>
  <c r="I9" i="47" s="1"/>
  <c r="J9" i="47" s="1"/>
  <c r="H78" i="47"/>
  <c r="I78" i="47" s="1"/>
  <c r="J78" i="47" s="1"/>
  <c r="H69" i="47"/>
  <c r="I69" i="47" s="1"/>
  <c r="J69" i="47" s="1"/>
  <c r="H60" i="47"/>
  <c r="I60" i="47" s="1"/>
  <c r="J60" i="47" s="1"/>
  <c r="H7" i="47"/>
  <c r="I7" i="47" s="1"/>
  <c r="J7" i="47" s="1"/>
  <c r="K7" i="47" s="1"/>
  <c r="H74" i="47"/>
  <c r="I74" i="47" s="1"/>
  <c r="J74" i="47" s="1"/>
  <c r="H65" i="47"/>
  <c r="I65" i="47" s="1"/>
  <c r="J65" i="47" s="1"/>
  <c r="H56" i="47"/>
  <c r="I56" i="47" s="1"/>
  <c r="J56" i="47" s="1"/>
  <c r="H46" i="76"/>
  <c r="I46" i="76" s="1"/>
  <c r="J46" i="76" s="1"/>
  <c r="H43" i="76"/>
  <c r="I43" i="76" s="1"/>
  <c r="J43" i="76" s="1"/>
  <c r="H40" i="76"/>
  <c r="I40" i="76" s="1"/>
  <c r="J40" i="76" s="1"/>
  <c r="H37" i="76"/>
  <c r="I37" i="76" s="1"/>
  <c r="J37" i="76" s="1"/>
  <c r="H11" i="76"/>
  <c r="I11" i="76" s="1"/>
  <c r="J11" i="76" s="1"/>
  <c r="H5" i="76"/>
  <c r="I5" i="76" s="1"/>
  <c r="J5" i="76" s="1"/>
  <c r="H19" i="76"/>
  <c r="I19" i="76" s="1"/>
  <c r="J19" i="76" s="1"/>
  <c r="H17" i="76"/>
  <c r="I17" i="76" s="1"/>
  <c r="J17" i="76" s="1"/>
  <c r="H14" i="76"/>
  <c r="I14" i="76" s="1"/>
  <c r="J14" i="76" s="1"/>
  <c r="H10" i="76"/>
  <c r="I10" i="76" s="1"/>
  <c r="J10" i="76" s="1"/>
  <c r="H4" i="76"/>
  <c r="I4" i="76" s="1"/>
  <c r="J4" i="76" s="1"/>
  <c r="K4" i="76" s="1"/>
  <c r="AQ4" i="76" s="1"/>
  <c r="H69" i="76"/>
  <c r="I69" i="76" s="1"/>
  <c r="J69" i="76" s="1"/>
  <c r="H60" i="76"/>
  <c r="I60" i="76" s="1"/>
  <c r="J60" i="76" s="1"/>
  <c r="H51" i="76"/>
  <c r="I51" i="76" s="1"/>
  <c r="J51" i="76" s="1"/>
  <c r="H42" i="76"/>
  <c r="I42" i="76" s="1"/>
  <c r="J42" i="76" s="1"/>
  <c r="H33" i="76"/>
  <c r="I33" i="76" s="1"/>
  <c r="J33" i="76" s="1"/>
  <c r="H24" i="76"/>
  <c r="I24" i="76" s="1"/>
  <c r="J24" i="76" s="1"/>
  <c r="H63" i="76"/>
  <c r="I63" i="76" s="1"/>
  <c r="J63" i="76" s="1"/>
  <c r="H54" i="76"/>
  <c r="I54" i="76" s="1"/>
  <c r="J54" i="76" s="1"/>
  <c r="H45" i="76"/>
  <c r="I45" i="76" s="1"/>
  <c r="J45" i="76" s="1"/>
  <c r="H36" i="76"/>
  <c r="I36" i="76" s="1"/>
  <c r="J36" i="76" s="1"/>
  <c r="H27" i="76"/>
  <c r="I27" i="76" s="1"/>
  <c r="J27" i="76" s="1"/>
  <c r="H57" i="76"/>
  <c r="I57" i="76" s="1"/>
  <c r="J57" i="76" s="1"/>
  <c r="H30" i="76"/>
  <c r="I30" i="76" s="1"/>
  <c r="J30" i="76" s="1"/>
  <c r="H66" i="76"/>
  <c r="I66" i="76" s="1"/>
  <c r="J66" i="76" s="1"/>
  <c r="H39" i="76"/>
  <c r="I39" i="76" s="1"/>
  <c r="J39" i="76" s="1"/>
  <c r="H9" i="76"/>
  <c r="I9" i="76" s="1"/>
  <c r="J9" i="76" s="1"/>
  <c r="H48" i="76"/>
  <c r="I48" i="76" s="1"/>
  <c r="J48" i="76" s="1"/>
  <c r="H21" i="76"/>
  <c r="I21" i="76" s="1"/>
  <c r="J21" i="76" s="1"/>
  <c r="H63" i="83"/>
  <c r="I63" i="83" s="1"/>
  <c r="J63" i="83" s="1"/>
  <c r="H62" i="83"/>
  <c r="I62" i="83" s="1"/>
  <c r="J62" i="83" s="1"/>
  <c r="H54" i="83"/>
  <c r="I54" i="83" s="1"/>
  <c r="J54" i="83" s="1"/>
  <c r="H53" i="83"/>
  <c r="I53" i="83" s="1"/>
  <c r="J53" i="83" s="1"/>
  <c r="H45" i="83"/>
  <c r="I45" i="83" s="1"/>
  <c r="J45" i="83" s="1"/>
  <c r="H44" i="83"/>
  <c r="I44" i="83" s="1"/>
  <c r="J44" i="83" s="1"/>
  <c r="H36" i="83"/>
  <c r="I36" i="83" s="1"/>
  <c r="J36" i="83" s="1"/>
  <c r="H35" i="83"/>
  <c r="I35" i="83" s="1"/>
  <c r="J35" i="83" s="1"/>
  <c r="H27" i="83"/>
  <c r="I27" i="83" s="1"/>
  <c r="J27" i="83" s="1"/>
  <c r="H26" i="83"/>
  <c r="I26" i="83" s="1"/>
  <c r="J26" i="83" s="1"/>
  <c r="H18" i="83"/>
  <c r="I18" i="83" s="1"/>
  <c r="J18" i="83" s="1"/>
  <c r="H17" i="83"/>
  <c r="I17" i="83" s="1"/>
  <c r="J17" i="83" s="1"/>
  <c r="H77" i="83"/>
  <c r="I77" i="83" s="1"/>
  <c r="J77" i="83" s="1"/>
  <c r="H74" i="83"/>
  <c r="I74" i="83" s="1"/>
  <c r="J74" i="83" s="1"/>
  <c r="H71" i="83"/>
  <c r="I71" i="83" s="1"/>
  <c r="J71" i="83" s="1"/>
  <c r="H68" i="83"/>
  <c r="I68" i="83" s="1"/>
  <c r="J68" i="83" s="1"/>
  <c r="H60" i="83"/>
  <c r="I60" i="83" s="1"/>
  <c r="J60" i="83" s="1"/>
  <c r="H59" i="83"/>
  <c r="I59" i="83" s="1"/>
  <c r="J59" i="83" s="1"/>
  <c r="H51" i="83"/>
  <c r="I51" i="83" s="1"/>
  <c r="J51" i="83" s="1"/>
  <c r="H50" i="83"/>
  <c r="I50" i="83" s="1"/>
  <c r="J50" i="83" s="1"/>
  <c r="H42" i="83"/>
  <c r="I42" i="83" s="1"/>
  <c r="J42" i="83" s="1"/>
  <c r="H41" i="83"/>
  <c r="I41" i="83" s="1"/>
  <c r="J41" i="83" s="1"/>
  <c r="H33" i="83"/>
  <c r="I33" i="83" s="1"/>
  <c r="J33" i="83" s="1"/>
  <c r="H32" i="83"/>
  <c r="I32" i="83" s="1"/>
  <c r="J32" i="83" s="1"/>
  <c r="H24" i="83"/>
  <c r="I24" i="83" s="1"/>
  <c r="J24" i="83" s="1"/>
  <c r="H47" i="83"/>
  <c r="I47" i="83" s="1"/>
  <c r="J47" i="83" s="1"/>
  <c r="H39" i="83"/>
  <c r="I39" i="83" s="1"/>
  <c r="J39" i="83" s="1"/>
  <c r="H20" i="83"/>
  <c r="I20" i="83" s="1"/>
  <c r="J20" i="83" s="1"/>
  <c r="H78" i="83"/>
  <c r="I78" i="83" s="1"/>
  <c r="J78" i="83" s="1"/>
  <c r="H69" i="83"/>
  <c r="I69" i="83" s="1"/>
  <c r="J69" i="83" s="1"/>
  <c r="H30" i="83"/>
  <c r="I30" i="83" s="1"/>
  <c r="J30" i="83" s="1"/>
  <c r="H48" i="83"/>
  <c r="I48" i="83" s="1"/>
  <c r="J48" i="83" s="1"/>
  <c r="H15" i="83"/>
  <c r="I15" i="83" s="1"/>
  <c r="J15" i="83" s="1"/>
  <c r="H12" i="83"/>
  <c r="I12" i="83" s="1"/>
  <c r="J12" i="83" s="1"/>
  <c r="H75" i="83"/>
  <c r="I75" i="83" s="1"/>
  <c r="J75" i="83" s="1"/>
  <c r="H57" i="83"/>
  <c r="I57" i="83" s="1"/>
  <c r="J57" i="83" s="1"/>
  <c r="H72" i="83"/>
  <c r="I72" i="83" s="1"/>
  <c r="J72" i="83" s="1"/>
  <c r="H66" i="83"/>
  <c r="I66" i="83" s="1"/>
  <c r="J66" i="83" s="1"/>
  <c r="H21" i="83"/>
  <c r="I21" i="83" s="1"/>
  <c r="J21" i="83" s="1"/>
  <c r="H10" i="83"/>
  <c r="I10" i="83" s="1"/>
  <c r="J10" i="83" s="1"/>
  <c r="H6" i="83"/>
  <c r="I6" i="83" s="1"/>
  <c r="J6" i="83" s="1"/>
  <c r="H5" i="83"/>
  <c r="I5" i="83" s="1"/>
  <c r="J5" i="83" s="1"/>
  <c r="K5" i="83" s="1"/>
  <c r="H38" i="83"/>
  <c r="I38" i="83" s="1"/>
  <c r="J38" i="83" s="1"/>
  <c r="H62" i="88"/>
  <c r="I62" i="88" s="1"/>
  <c r="J62" i="88" s="1"/>
  <c r="H53" i="88"/>
  <c r="I53" i="88" s="1"/>
  <c r="J53" i="88" s="1"/>
  <c r="H65" i="88"/>
  <c r="I65" i="88" s="1"/>
  <c r="J65" i="88" s="1"/>
  <c r="H56" i="88"/>
  <c r="I56" i="88" s="1"/>
  <c r="J56" i="88" s="1"/>
  <c r="H50" i="88"/>
  <c r="I50" i="88" s="1"/>
  <c r="J50" i="88" s="1"/>
  <c r="H47" i="88"/>
  <c r="I47" i="88" s="1"/>
  <c r="J47" i="88" s="1"/>
  <c r="H44" i="88"/>
  <c r="I44" i="88" s="1"/>
  <c r="J44" i="88" s="1"/>
  <c r="H41" i="88"/>
  <c r="I41" i="88" s="1"/>
  <c r="J41" i="88" s="1"/>
  <c r="H38" i="88"/>
  <c r="I38" i="88" s="1"/>
  <c r="J38" i="88" s="1"/>
  <c r="H35" i="88"/>
  <c r="I35" i="88" s="1"/>
  <c r="J35" i="88" s="1"/>
  <c r="H32" i="88"/>
  <c r="I32" i="88" s="1"/>
  <c r="J32" i="88" s="1"/>
  <c r="H29" i="88"/>
  <c r="I29" i="88" s="1"/>
  <c r="J29" i="88" s="1"/>
  <c r="H26" i="88"/>
  <c r="I26" i="88" s="1"/>
  <c r="J26" i="88" s="1"/>
  <c r="H23" i="88"/>
  <c r="I23" i="88" s="1"/>
  <c r="J23" i="88" s="1"/>
  <c r="H20" i="88"/>
  <c r="I20" i="88" s="1"/>
  <c r="J20" i="88" s="1"/>
  <c r="H17" i="88"/>
  <c r="I17" i="88" s="1"/>
  <c r="J17" i="88" s="1"/>
  <c r="H14" i="88"/>
  <c r="I14" i="88" s="1"/>
  <c r="J14" i="88" s="1"/>
  <c r="H10" i="88"/>
  <c r="I10" i="88" s="1"/>
  <c r="J10" i="88" s="1"/>
  <c r="H4" i="88"/>
  <c r="I4" i="88" s="1"/>
  <c r="J4" i="88" s="1"/>
  <c r="K4" i="88" s="1"/>
  <c r="H9" i="88"/>
  <c r="I9" i="88" s="1"/>
  <c r="J9" i="88" s="1"/>
  <c r="H68" i="88"/>
  <c r="I68" i="88" s="1"/>
  <c r="J68" i="88" s="1"/>
  <c r="H67" i="88"/>
  <c r="I67" i="88" s="1"/>
  <c r="J67" i="88" s="1"/>
  <c r="H58" i="88"/>
  <c r="I58" i="88" s="1"/>
  <c r="J58" i="88" s="1"/>
  <c r="H59" i="88"/>
  <c r="I59" i="88" s="1"/>
  <c r="J59" i="88" s="1"/>
  <c r="H89" i="94"/>
  <c r="I89" i="94" s="1"/>
  <c r="J89" i="94" s="1"/>
  <c r="H86" i="94"/>
  <c r="I86" i="94" s="1"/>
  <c r="J86" i="94" s="1"/>
  <c r="H83" i="94"/>
  <c r="I83" i="94" s="1"/>
  <c r="J83" i="94" s="1"/>
  <c r="H80" i="94"/>
  <c r="I80" i="94" s="1"/>
  <c r="J80" i="94" s="1"/>
  <c r="H88" i="94"/>
  <c r="I88" i="94" s="1"/>
  <c r="J88" i="94" s="1"/>
  <c r="H85" i="94"/>
  <c r="I85" i="94" s="1"/>
  <c r="J85" i="94" s="1"/>
  <c r="H82" i="94"/>
  <c r="I82" i="94" s="1"/>
  <c r="J82" i="94" s="1"/>
  <c r="H73" i="94"/>
  <c r="I73" i="94" s="1"/>
  <c r="J73" i="94" s="1"/>
  <c r="H56" i="94"/>
  <c r="I56" i="94" s="1"/>
  <c r="J56" i="94" s="1"/>
  <c r="H51" i="94"/>
  <c r="I51" i="94" s="1"/>
  <c r="J51" i="94" s="1"/>
  <c r="H64" i="94"/>
  <c r="I64" i="94" s="1"/>
  <c r="J64" i="94" s="1"/>
  <c r="H48" i="94"/>
  <c r="I48" i="94" s="1"/>
  <c r="J48" i="94" s="1"/>
  <c r="H44" i="94"/>
  <c r="I44" i="94" s="1"/>
  <c r="J44" i="94" s="1"/>
  <c r="H35" i="94"/>
  <c r="I35" i="94" s="1"/>
  <c r="J35" i="94" s="1"/>
  <c r="H55" i="94"/>
  <c r="I55" i="94" s="1"/>
  <c r="J55" i="94" s="1"/>
  <c r="H29" i="94"/>
  <c r="I29" i="94" s="1"/>
  <c r="J29" i="94" s="1"/>
  <c r="H20" i="94"/>
  <c r="I20" i="94" s="1"/>
  <c r="J20" i="94" s="1"/>
  <c r="H5" i="94"/>
  <c r="I5" i="94" s="1"/>
  <c r="J5" i="94" s="1"/>
  <c r="H38" i="94"/>
  <c r="I38" i="94" s="1"/>
  <c r="J38" i="94" s="1"/>
  <c r="H11" i="94"/>
  <c r="I11" i="94" s="1"/>
  <c r="J11" i="94" s="1"/>
  <c r="H46" i="94"/>
  <c r="I46" i="94" s="1"/>
  <c r="J46" i="94" s="1"/>
  <c r="H26" i="94"/>
  <c r="I26" i="94" s="1"/>
  <c r="J26" i="94" s="1"/>
  <c r="H17" i="94"/>
  <c r="I17" i="94" s="1"/>
  <c r="J17" i="94" s="1"/>
  <c r="H32" i="94"/>
  <c r="I32" i="94" s="1"/>
  <c r="J32" i="94" s="1"/>
  <c r="H23" i="94"/>
  <c r="I23" i="94" s="1"/>
  <c r="J23" i="94" s="1"/>
  <c r="H41" i="94"/>
  <c r="I41" i="94" s="1"/>
  <c r="J41" i="94" s="1"/>
  <c r="AI3" i="31"/>
  <c r="H89" i="29"/>
  <c r="I89" i="29" s="1"/>
  <c r="J89" i="29" s="1"/>
  <c r="H53" i="29"/>
  <c r="I53" i="29" s="1"/>
  <c r="J53" i="29" s="1"/>
  <c r="H17" i="29"/>
  <c r="I17" i="29" s="1"/>
  <c r="J17" i="29" s="1"/>
  <c r="H48" i="28"/>
  <c r="I48" i="28" s="1"/>
  <c r="J48" i="28" s="1"/>
  <c r="H12" i="28"/>
  <c r="I12" i="28" s="1"/>
  <c r="J12" i="28" s="1"/>
  <c r="Q79" i="27"/>
  <c r="Q76" i="27"/>
  <c r="Q73" i="27"/>
  <c r="Q70" i="27"/>
  <c r="Q67" i="27"/>
  <c r="Q64" i="27"/>
  <c r="Q61" i="27"/>
  <c r="Q58" i="27"/>
  <c r="Q55" i="27"/>
  <c r="Q52" i="27"/>
  <c r="Q49" i="27"/>
  <c r="Q46" i="27"/>
  <c r="Q43" i="27"/>
  <c r="Q40" i="27"/>
  <c r="Q37" i="27"/>
  <c r="Q34" i="27"/>
  <c r="Q31" i="27"/>
  <c r="Q28" i="27"/>
  <c r="Q25" i="27"/>
  <c r="Q22" i="27"/>
  <c r="Q8" i="27"/>
  <c r="Q7" i="27"/>
  <c r="Q74" i="27"/>
  <c r="Q72" i="27"/>
  <c r="Q65" i="27"/>
  <c r="Q63" i="27"/>
  <c r="Q56" i="27"/>
  <c r="Q54" i="27"/>
  <c r="Q47" i="27"/>
  <c r="Q45" i="27"/>
  <c r="Q38" i="27"/>
  <c r="Q36" i="27"/>
  <c r="Q29" i="27"/>
  <c r="Q27" i="27"/>
  <c r="Q17" i="27"/>
  <c r="Q13" i="27"/>
  <c r="Q12" i="27"/>
  <c r="Q11" i="27"/>
  <c r="Q9" i="27"/>
  <c r="Q10" i="27"/>
  <c r="Q77" i="27"/>
  <c r="Q75" i="27"/>
  <c r="Q68" i="27"/>
  <c r="Q66" i="27"/>
  <c r="Q59" i="27"/>
  <c r="Q57" i="27"/>
  <c r="Q50" i="27"/>
  <c r="Q48" i="27"/>
  <c r="Q41" i="27"/>
  <c r="Q39" i="27"/>
  <c r="Q32" i="27"/>
  <c r="Q30" i="27"/>
  <c r="Q23" i="27"/>
  <c r="Q21" i="27"/>
  <c r="Q19" i="27"/>
  <c r="Q18" i="27"/>
  <c r="Q14" i="27"/>
  <c r="Q5" i="27"/>
  <c r="Q6" i="27"/>
  <c r="Q78" i="27"/>
  <c r="Q71" i="27"/>
  <c r="Q69" i="27"/>
  <c r="Q62" i="27"/>
  <c r="Q60" i="27"/>
  <c r="Q53" i="27"/>
  <c r="Q51" i="27"/>
  <c r="Q44" i="27"/>
  <c r="Q42" i="27"/>
  <c r="Q35" i="27"/>
  <c r="Q33" i="27"/>
  <c r="Q26" i="27"/>
  <c r="Q24" i="27"/>
  <c r="Q20" i="27"/>
  <c r="Q16" i="27"/>
  <c r="Q15" i="27"/>
  <c r="AH4" i="19"/>
  <c r="Z4" i="19"/>
  <c r="H10" i="28"/>
  <c r="I10" i="28" s="1"/>
  <c r="J10" i="28" s="1"/>
  <c r="H62" i="27"/>
  <c r="I62" i="27" s="1"/>
  <c r="J62" i="27" s="1"/>
  <c r="AH4" i="25"/>
  <c r="AQ4" i="25" s="1"/>
  <c r="H74" i="30"/>
  <c r="I74" i="30" s="1"/>
  <c r="J74" i="30" s="1"/>
  <c r="H38" i="30"/>
  <c r="I38" i="30" s="1"/>
  <c r="J38" i="30" s="1"/>
  <c r="H51" i="28"/>
  <c r="I51" i="28" s="1"/>
  <c r="J51" i="28" s="1"/>
  <c r="H42" i="28"/>
  <c r="I42" i="28" s="1"/>
  <c r="J42" i="28" s="1"/>
  <c r="Y5" i="23"/>
  <c r="H77" i="31"/>
  <c r="I77" i="31" s="1"/>
  <c r="J77" i="31" s="1"/>
  <c r="H50" i="31"/>
  <c r="I50" i="31" s="1"/>
  <c r="J50" i="31" s="1"/>
  <c r="H23" i="31"/>
  <c r="I23" i="31" s="1"/>
  <c r="J23" i="31" s="1"/>
  <c r="AH4" i="30"/>
  <c r="AQ4" i="30" s="1"/>
  <c r="H53" i="28"/>
  <c r="I53" i="28" s="1"/>
  <c r="J53" i="28" s="1"/>
  <c r="H26" i="28"/>
  <c r="I26" i="28" s="1"/>
  <c r="J26" i="28" s="1"/>
  <c r="H21" i="33"/>
  <c r="I21" i="33" s="1"/>
  <c r="J21" i="33" s="1"/>
  <c r="Z4" i="30"/>
  <c r="H63" i="28"/>
  <c r="I63" i="28" s="1"/>
  <c r="J63" i="28" s="1"/>
  <c r="AH4" i="27"/>
  <c r="AQ4" i="27" s="1"/>
  <c r="Z4" i="27"/>
  <c r="Q87" i="34"/>
  <c r="Q84" i="34"/>
  <c r="Q81" i="34"/>
  <c r="Q78" i="34"/>
  <c r="Q75" i="34"/>
  <c r="Q72" i="34"/>
  <c r="Q69" i="34"/>
  <c r="Q66" i="34"/>
  <c r="Q63" i="34"/>
  <c r="Q60" i="34"/>
  <c r="Q57" i="34"/>
  <c r="Q54" i="34"/>
  <c r="Q51" i="34"/>
  <c r="Q48" i="34"/>
  <c r="Q45" i="34"/>
  <c r="Q42" i="34"/>
  <c r="Q39" i="34"/>
  <c r="Q36" i="34"/>
  <c r="Q33" i="34"/>
  <c r="Q30" i="34"/>
  <c r="Q27" i="34"/>
  <c r="Q24" i="34"/>
  <c r="Q21" i="34"/>
  <c r="Q18" i="34"/>
  <c r="Q15" i="34"/>
  <c r="Q12" i="34"/>
  <c r="Q6" i="34"/>
  <c r="Q88" i="34"/>
  <c r="Q85" i="34"/>
  <c r="Q82" i="34"/>
  <c r="Q79" i="34"/>
  <c r="Q76" i="34"/>
  <c r="Q73" i="34"/>
  <c r="Q70" i="34"/>
  <c r="Q67" i="34"/>
  <c r="Q64" i="34"/>
  <c r="Q61" i="34"/>
  <c r="Q58" i="34"/>
  <c r="Q55" i="34"/>
  <c r="Q52" i="34"/>
  <c r="Q49" i="34"/>
  <c r="Q46" i="34"/>
  <c r="Q43" i="34"/>
  <c r="Q40" i="34"/>
  <c r="Q37" i="34"/>
  <c r="Q34" i="34"/>
  <c r="Q31" i="34"/>
  <c r="Q28" i="34"/>
  <c r="Q25" i="34"/>
  <c r="Q22" i="34"/>
  <c r="Q19" i="34"/>
  <c r="Q16" i="34"/>
  <c r="Q13" i="34"/>
  <c r="Q8" i="34"/>
  <c r="Q7" i="34"/>
  <c r="Q89" i="34"/>
  <c r="Q38" i="34"/>
  <c r="Q29" i="34"/>
  <c r="Q20" i="34"/>
  <c r="Q10" i="34"/>
  <c r="Q11" i="34"/>
  <c r="Q5" i="34"/>
  <c r="Q86" i="34"/>
  <c r="Q41" i="34"/>
  <c r="Q32" i="34"/>
  <c r="Q23" i="34"/>
  <c r="Q14" i="34"/>
  <c r="Q83" i="34"/>
  <c r="Q80" i="34"/>
  <c r="Q77" i="34"/>
  <c r="Q74" i="34"/>
  <c r="Q71" i="34"/>
  <c r="Q68" i="34"/>
  <c r="Q65" i="34"/>
  <c r="Q62" i="34"/>
  <c r="Q59" i="34"/>
  <c r="Q56" i="34"/>
  <c r="Q53" i="34"/>
  <c r="Q50" i="34"/>
  <c r="Q47" i="34"/>
  <c r="Q44" i="34"/>
  <c r="Q35" i="34"/>
  <c r="Q26" i="34"/>
  <c r="Q17" i="34"/>
  <c r="Q9" i="34"/>
  <c r="Q11" i="35"/>
  <c r="Q5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8" i="35"/>
  <c r="Q7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0" i="35"/>
  <c r="Q72" i="35"/>
  <c r="Q63" i="35"/>
  <c r="Q54" i="35"/>
  <c r="Q45" i="35"/>
  <c r="Q36" i="35"/>
  <c r="Q27" i="35"/>
  <c r="Q18" i="35"/>
  <c r="Q75" i="35"/>
  <c r="Q66" i="35"/>
  <c r="Q57" i="35"/>
  <c r="Q48" i="35"/>
  <c r="Q39" i="35"/>
  <c r="Q30" i="35"/>
  <c r="Q21" i="35"/>
  <c r="Q12" i="35"/>
  <c r="Q78" i="35"/>
  <c r="Q69" i="35"/>
  <c r="Q60" i="35"/>
  <c r="Q51" i="35"/>
  <c r="Q42" i="35"/>
  <c r="Q33" i="35"/>
  <c r="Q24" i="35"/>
  <c r="Q15" i="35"/>
  <c r="Q9" i="35"/>
  <c r="Q6" i="35"/>
  <c r="Q88" i="42"/>
  <c r="Q85" i="42"/>
  <c r="Q82" i="42"/>
  <c r="Q79" i="42"/>
  <c r="Q76" i="42"/>
  <c r="Q73" i="42"/>
  <c r="Q70" i="42"/>
  <c r="Q67" i="42"/>
  <c r="Q64" i="42"/>
  <c r="Q61" i="42"/>
  <c r="Q58" i="42"/>
  <c r="Q55" i="42"/>
  <c r="Q52" i="42"/>
  <c r="Q49" i="42"/>
  <c r="Q46" i="42"/>
  <c r="Q43" i="42"/>
  <c r="Q40" i="42"/>
  <c r="Q37" i="42"/>
  <c r="Q34" i="42"/>
  <c r="Q31" i="42"/>
  <c r="Q28" i="42"/>
  <c r="Q25" i="42"/>
  <c r="Q22" i="42"/>
  <c r="Q19" i="42"/>
  <c r="Q16" i="42"/>
  <c r="Q13" i="42"/>
  <c r="Q8" i="42"/>
  <c r="Q7" i="42"/>
  <c r="Q9" i="42"/>
  <c r="Q89" i="42"/>
  <c r="Q86" i="42"/>
  <c r="Q83" i="42"/>
  <c r="Q80" i="42"/>
  <c r="Q77" i="42"/>
  <c r="Q74" i="42"/>
  <c r="Q71" i="42"/>
  <c r="Q68" i="42"/>
  <c r="Q65" i="42"/>
  <c r="Q62" i="42"/>
  <c r="Q59" i="42"/>
  <c r="Q56" i="42"/>
  <c r="Q53" i="42"/>
  <c r="Q50" i="42"/>
  <c r="Q47" i="42"/>
  <c r="Q44" i="42"/>
  <c r="Q41" i="42"/>
  <c r="Q38" i="42"/>
  <c r="Q35" i="42"/>
  <c r="Q32" i="42"/>
  <c r="Q29" i="42"/>
  <c r="Q26" i="42"/>
  <c r="Q23" i="42"/>
  <c r="Q20" i="42"/>
  <c r="Q17" i="42"/>
  <c r="Q14" i="42"/>
  <c r="Q10" i="42"/>
  <c r="Q87" i="42"/>
  <c r="Q84" i="42"/>
  <c r="Q81" i="42"/>
  <c r="Q78" i="42"/>
  <c r="Q75" i="42"/>
  <c r="Q72" i="42"/>
  <c r="Q69" i="42"/>
  <c r="Q66" i="42"/>
  <c r="Q63" i="42"/>
  <c r="Q60" i="42"/>
  <c r="Q57" i="42"/>
  <c r="Q54" i="42"/>
  <c r="Q51" i="42"/>
  <c r="Q48" i="42"/>
  <c r="Q45" i="42"/>
  <c r="Q42" i="42"/>
  <c r="Q39" i="42"/>
  <c r="Q36" i="42"/>
  <c r="Q33" i="42"/>
  <c r="Q30" i="42"/>
  <c r="Q27" i="42"/>
  <c r="Q24" i="42"/>
  <c r="Q21" i="42"/>
  <c r="Q18" i="42"/>
  <c r="Q15" i="42"/>
  <c r="Q12" i="42"/>
  <c r="Q6" i="42"/>
  <c r="Q11" i="42"/>
  <c r="Q5" i="42"/>
  <c r="Q49" i="47"/>
  <c r="Q46" i="47"/>
  <c r="Q43" i="47"/>
  <c r="Q40" i="47"/>
  <c r="Q37" i="47"/>
  <c r="Q34" i="47"/>
  <c r="Q31" i="47"/>
  <c r="Q28" i="47"/>
  <c r="Q25" i="47"/>
  <c r="Q22" i="47"/>
  <c r="Q19" i="47"/>
  <c r="Q16" i="47"/>
  <c r="Q13" i="47"/>
  <c r="Q8" i="47"/>
  <c r="Q7" i="47"/>
  <c r="Q78" i="47"/>
  <c r="Q74" i="47"/>
  <c r="Q73" i="47"/>
  <c r="Q69" i="47"/>
  <c r="Q65" i="47"/>
  <c r="Q64" i="47"/>
  <c r="Q60" i="47"/>
  <c r="Q56" i="47"/>
  <c r="Q55" i="47"/>
  <c r="Q9" i="47"/>
  <c r="Q50" i="47"/>
  <c r="Q47" i="47"/>
  <c r="Q44" i="47"/>
  <c r="Q41" i="47"/>
  <c r="Q38" i="47"/>
  <c r="Q35" i="47"/>
  <c r="Q32" i="47"/>
  <c r="Q29" i="47"/>
  <c r="Q26" i="47"/>
  <c r="Q23" i="47"/>
  <c r="Q20" i="47"/>
  <c r="Q17" i="47"/>
  <c r="Q14" i="47"/>
  <c r="Q10" i="47"/>
  <c r="Q77" i="47"/>
  <c r="Q71" i="47"/>
  <c r="Q68" i="47"/>
  <c r="Q62" i="47"/>
  <c r="Q59" i="47"/>
  <c r="Q53" i="47"/>
  <c r="Q5" i="47"/>
  <c r="Q6" i="47"/>
  <c r="Q76" i="47"/>
  <c r="Q67" i="47"/>
  <c r="Q58" i="47"/>
  <c r="Q11" i="47"/>
  <c r="Q79" i="47"/>
  <c r="Q75" i="47"/>
  <c r="Q70" i="47"/>
  <c r="Q66" i="47"/>
  <c r="Q61" i="47"/>
  <c r="Q57" i="47"/>
  <c r="Q52" i="47"/>
  <c r="Q51" i="47"/>
  <c r="Q48" i="47"/>
  <c r="Q45" i="47"/>
  <c r="Q42" i="47"/>
  <c r="Q39" i="47"/>
  <c r="Q36" i="47"/>
  <c r="Q33" i="47"/>
  <c r="Q30" i="47"/>
  <c r="Q27" i="47"/>
  <c r="Q24" i="47"/>
  <c r="Q21" i="47"/>
  <c r="Q18" i="47"/>
  <c r="Q15" i="47"/>
  <c r="Q12" i="47"/>
  <c r="Q72" i="47"/>
  <c r="Q63" i="47"/>
  <c r="Q54" i="47"/>
  <c r="Q78" i="79"/>
  <c r="Q75" i="79"/>
  <c r="Q72" i="79"/>
  <c r="Q69" i="79"/>
  <c r="Q66" i="79"/>
  <c r="Q63" i="79"/>
  <c r="Q60" i="79"/>
  <c r="Q57" i="79"/>
  <c r="Q54" i="79"/>
  <c r="Q51" i="79"/>
  <c r="Q48" i="79"/>
  <c r="Q45" i="79"/>
  <c r="Q42" i="79"/>
  <c r="Q39" i="79"/>
  <c r="Q36" i="79"/>
  <c r="Q34" i="79"/>
  <c r="Q30" i="79"/>
  <c r="Q29" i="79"/>
  <c r="Q25" i="79"/>
  <c r="Q21" i="79"/>
  <c r="Q20" i="79"/>
  <c r="Q16" i="79"/>
  <c r="Q14" i="79"/>
  <c r="Q10" i="79"/>
  <c r="Q11" i="79"/>
  <c r="Q5" i="79"/>
  <c r="Q79" i="79"/>
  <c r="Q76" i="79"/>
  <c r="Q73" i="79"/>
  <c r="Q70" i="79"/>
  <c r="Q67" i="79"/>
  <c r="Q64" i="79"/>
  <c r="Q61" i="79"/>
  <c r="Q58" i="79"/>
  <c r="Q55" i="79"/>
  <c r="Q52" i="79"/>
  <c r="Q49" i="79"/>
  <c r="Q46" i="79"/>
  <c r="Q43" i="79"/>
  <c r="Q37" i="79"/>
  <c r="Q35" i="79"/>
  <c r="Q31" i="79"/>
  <c r="Q27" i="79"/>
  <c r="Q26" i="79"/>
  <c r="Q22" i="79"/>
  <c r="Q18" i="79"/>
  <c r="Q17" i="79"/>
  <c r="Q12" i="79"/>
  <c r="Q6" i="79"/>
  <c r="Q9" i="79"/>
  <c r="Q77" i="79"/>
  <c r="Q68" i="79"/>
  <c r="Q59" i="79"/>
  <c r="Q50" i="79"/>
  <c r="Q41" i="79"/>
  <c r="Q38" i="79"/>
  <c r="Q24" i="79"/>
  <c r="Q15" i="79"/>
  <c r="Q28" i="79"/>
  <c r="Q23" i="79"/>
  <c r="Q19" i="79"/>
  <c r="Q71" i="79"/>
  <c r="Q62" i="79"/>
  <c r="Q53" i="79"/>
  <c r="Q44" i="79"/>
  <c r="Q33" i="79"/>
  <c r="Q8" i="79"/>
  <c r="Q32" i="79"/>
  <c r="Q40" i="79"/>
  <c r="Q13" i="79"/>
  <c r="Q65" i="79"/>
  <c r="Q56" i="79"/>
  <c r="Q47" i="79"/>
  <c r="Q74" i="79"/>
  <c r="Q7" i="79"/>
  <c r="Q98" i="85"/>
  <c r="Q95" i="85"/>
  <c r="Q92" i="85"/>
  <c r="Q89" i="85"/>
  <c r="Q86" i="85"/>
  <c r="Q83" i="85"/>
  <c r="Q80" i="85"/>
  <c r="Q77" i="85"/>
  <c r="Q74" i="85"/>
  <c r="Q71" i="85"/>
  <c r="Q68" i="85"/>
  <c r="Q65" i="85"/>
  <c r="Q62" i="85"/>
  <c r="Q59" i="85"/>
  <c r="Q56" i="85"/>
  <c r="Q53" i="85"/>
  <c r="Q50" i="85"/>
  <c r="Q47" i="85"/>
  <c r="Q44" i="85"/>
  <c r="Q41" i="85"/>
  <c r="Q38" i="85"/>
  <c r="Q35" i="85"/>
  <c r="Q32" i="85"/>
  <c r="Q29" i="85"/>
  <c r="Q26" i="85"/>
  <c r="Q23" i="85"/>
  <c r="Q20" i="85"/>
  <c r="Q17" i="85"/>
  <c r="Q14" i="85"/>
  <c r="Q10" i="85"/>
  <c r="Q5" i="85"/>
  <c r="Q11" i="85"/>
  <c r="Q96" i="85"/>
  <c r="Q93" i="85"/>
  <c r="Q90" i="85"/>
  <c r="Q87" i="85"/>
  <c r="Q84" i="85"/>
  <c r="Q81" i="85"/>
  <c r="Q78" i="85"/>
  <c r="Q75" i="85"/>
  <c r="Q72" i="85"/>
  <c r="Q69" i="85"/>
  <c r="Q66" i="85"/>
  <c r="Q63" i="85"/>
  <c r="Q60" i="85"/>
  <c r="Q57" i="85"/>
  <c r="Q54" i="85"/>
  <c r="Q51" i="85"/>
  <c r="Q48" i="85"/>
  <c r="Q45" i="85"/>
  <c r="Q42" i="85"/>
  <c r="Q39" i="85"/>
  <c r="Q36" i="85"/>
  <c r="Q33" i="85"/>
  <c r="Q30" i="85"/>
  <c r="Q27" i="85"/>
  <c r="Q24" i="85"/>
  <c r="Q21" i="85"/>
  <c r="Q18" i="85"/>
  <c r="Q15" i="85"/>
  <c r="Q12" i="85"/>
  <c r="Q6" i="85"/>
  <c r="Q94" i="85"/>
  <c r="Q91" i="85"/>
  <c r="Q73" i="85"/>
  <c r="Q55" i="85"/>
  <c r="Q37" i="85"/>
  <c r="Q22" i="85"/>
  <c r="Q88" i="85"/>
  <c r="Q70" i="85"/>
  <c r="Q52" i="85"/>
  <c r="Q34" i="85"/>
  <c r="Q19" i="85"/>
  <c r="Q85" i="85"/>
  <c r="Q67" i="85"/>
  <c r="Q49" i="85"/>
  <c r="Q31" i="85"/>
  <c r="Q16" i="85"/>
  <c r="Q97" i="85"/>
  <c r="Q76" i="85"/>
  <c r="Q58" i="85"/>
  <c r="Q40" i="85"/>
  <c r="Q25" i="85"/>
  <c r="Q82" i="85"/>
  <c r="Q64" i="85"/>
  <c r="Q46" i="85"/>
  <c r="Q28" i="85"/>
  <c r="Q9" i="85"/>
  <c r="Q7" i="85"/>
  <c r="Q79" i="85"/>
  <c r="Q61" i="85"/>
  <c r="Q43" i="85"/>
  <c r="Q13" i="85"/>
  <c r="Q8" i="85"/>
  <c r="Q69" i="92"/>
  <c r="Q66" i="92"/>
  <c r="Q63" i="92"/>
  <c r="Q60" i="92"/>
  <c r="Q57" i="92"/>
  <c r="Q54" i="92"/>
  <c r="Q51" i="92"/>
  <c r="Q48" i="92"/>
  <c r="Q45" i="92"/>
  <c r="Q42" i="92"/>
  <c r="Q39" i="92"/>
  <c r="Q36" i="92"/>
  <c r="Q33" i="92"/>
  <c r="Q30" i="92"/>
  <c r="Q27" i="92"/>
  <c r="Q24" i="92"/>
  <c r="Q21" i="92"/>
  <c r="Q18" i="92"/>
  <c r="Q15" i="92"/>
  <c r="Q12" i="92"/>
  <c r="Q67" i="92"/>
  <c r="Q64" i="92"/>
  <c r="Q61" i="92"/>
  <c r="Q58" i="92"/>
  <c r="Q55" i="92"/>
  <c r="Q52" i="92"/>
  <c r="Q49" i="92"/>
  <c r="Q46" i="92"/>
  <c r="Q43" i="92"/>
  <c r="Q40" i="92"/>
  <c r="Q37" i="92"/>
  <c r="Q34" i="92"/>
  <c r="Q31" i="92"/>
  <c r="Q28" i="92"/>
  <c r="Q25" i="92"/>
  <c r="Q22" i="92"/>
  <c r="Q19" i="92"/>
  <c r="Q16" i="92"/>
  <c r="Q13" i="92"/>
  <c r="Q8" i="92"/>
  <c r="Q7" i="92"/>
  <c r="Q65" i="92"/>
  <c r="Q56" i="92"/>
  <c r="Q47" i="92"/>
  <c r="Q38" i="92"/>
  <c r="Q29" i="92"/>
  <c r="Q20" i="92"/>
  <c r="Q10" i="92"/>
  <c r="Q11" i="92"/>
  <c r="Q62" i="92"/>
  <c r="Q53" i="92"/>
  <c r="Q44" i="92"/>
  <c r="Q35" i="92"/>
  <c r="Q26" i="92"/>
  <c r="Q17" i="92"/>
  <c r="Q14" i="92"/>
  <c r="Q59" i="92"/>
  <c r="Q32" i="92"/>
  <c r="Q68" i="92"/>
  <c r="Q23" i="92"/>
  <c r="Q50" i="92"/>
  <c r="Q41" i="92"/>
  <c r="Q9" i="92"/>
  <c r="Q6" i="92"/>
  <c r="Q5" i="92"/>
  <c r="I17" i="24"/>
  <c r="J17" i="24" s="1"/>
  <c r="I19" i="16"/>
  <c r="J19" i="16" s="1"/>
  <c r="AH4" i="9"/>
  <c r="Z4" i="9"/>
  <c r="H23" i="8"/>
  <c r="H22" i="8"/>
  <c r="H21" i="8"/>
  <c r="H20" i="8"/>
  <c r="H19" i="8"/>
  <c r="H18" i="8"/>
  <c r="H17" i="8"/>
  <c r="H16" i="8"/>
  <c r="H15" i="8"/>
  <c r="H14" i="8"/>
  <c r="H13" i="8"/>
  <c r="H12" i="8"/>
  <c r="H7" i="8"/>
  <c r="H6" i="8"/>
  <c r="H11" i="8"/>
  <c r="H5" i="8"/>
  <c r="H9" i="8"/>
  <c r="H4" i="8"/>
  <c r="H8" i="8"/>
  <c r="H39" i="27"/>
  <c r="I39" i="27" s="1"/>
  <c r="J39" i="27" s="1"/>
  <c r="I5" i="15"/>
  <c r="J5" i="15" s="1"/>
  <c r="H23" i="11"/>
  <c r="H22" i="11"/>
  <c r="H21" i="11"/>
  <c r="H20" i="11"/>
  <c r="H19" i="11"/>
  <c r="H18" i="11"/>
  <c r="H17" i="11"/>
  <c r="H16" i="11"/>
  <c r="H15" i="11"/>
  <c r="H14" i="11"/>
  <c r="H13" i="11"/>
  <c r="H12" i="11"/>
  <c r="H7" i="11"/>
  <c r="H6" i="11"/>
  <c r="H10" i="11"/>
  <c r="H9" i="11"/>
  <c r="H4" i="11"/>
  <c r="H10" i="22"/>
  <c r="I10" i="22" s="1"/>
  <c r="J10" i="22" s="1"/>
  <c r="H9" i="22"/>
  <c r="I9" i="22" s="1"/>
  <c r="J9" i="22" s="1"/>
  <c r="H4" i="22"/>
  <c r="I4" i="22" s="1"/>
  <c r="J4" i="22" s="1"/>
  <c r="K4" i="22" s="1"/>
  <c r="H11" i="22"/>
  <c r="I11" i="22" s="1"/>
  <c r="J11" i="22" s="1"/>
  <c r="H5" i="22"/>
  <c r="I5" i="22" s="1"/>
  <c r="J5" i="22" s="1"/>
  <c r="H23" i="18"/>
  <c r="I23" i="18" s="1"/>
  <c r="J23" i="18" s="1"/>
  <c r="H22" i="18"/>
  <c r="I22" i="18" s="1"/>
  <c r="J22" i="18" s="1"/>
  <c r="H18" i="18"/>
  <c r="I18" i="18" s="1"/>
  <c r="J18" i="18" s="1"/>
  <c r="H17" i="18"/>
  <c r="I17" i="18" s="1"/>
  <c r="J17" i="18" s="1"/>
  <c r="H16" i="18"/>
  <c r="I16" i="18" s="1"/>
  <c r="J16" i="18" s="1"/>
  <c r="H15" i="18"/>
  <c r="I15" i="18" s="1"/>
  <c r="J15" i="18" s="1"/>
  <c r="H14" i="18"/>
  <c r="I14" i="18" s="1"/>
  <c r="J14" i="18" s="1"/>
  <c r="H13" i="18"/>
  <c r="I13" i="18" s="1"/>
  <c r="J13" i="18" s="1"/>
  <c r="H12" i="18"/>
  <c r="I12" i="18" s="1"/>
  <c r="J12" i="18" s="1"/>
  <c r="H7" i="18"/>
  <c r="I7" i="18" s="1"/>
  <c r="J7" i="18" s="1"/>
  <c r="H6" i="18"/>
  <c r="I6" i="18" s="1"/>
  <c r="J6" i="18" s="1"/>
  <c r="H9" i="18"/>
  <c r="I9" i="18" s="1"/>
  <c r="J9" i="18" s="1"/>
  <c r="H4" i="18"/>
  <c r="I4" i="18" s="1"/>
  <c r="J4" i="18" s="1"/>
  <c r="K4" i="18" s="1"/>
  <c r="H8" i="18"/>
  <c r="I8" i="18" s="1"/>
  <c r="J8" i="18" s="1"/>
  <c r="H4" i="54"/>
  <c r="I4" i="54" s="1"/>
  <c r="J4" i="54" s="1"/>
  <c r="K4" i="54" s="1"/>
  <c r="H23" i="54"/>
  <c r="I23" i="54" s="1"/>
  <c r="J23" i="54" s="1"/>
  <c r="H20" i="54"/>
  <c r="I20" i="54" s="1"/>
  <c r="J20" i="54" s="1"/>
  <c r="H17" i="54"/>
  <c r="I17" i="54" s="1"/>
  <c r="J17" i="54" s="1"/>
  <c r="H14" i="54"/>
  <c r="I14" i="54" s="1"/>
  <c r="J14" i="54" s="1"/>
  <c r="H8" i="54"/>
  <c r="I8" i="54" s="1"/>
  <c r="J8" i="54" s="1"/>
  <c r="H6" i="54"/>
  <c r="I6" i="54" s="1"/>
  <c r="J6" i="54" s="1"/>
  <c r="H22" i="54"/>
  <c r="I22" i="54" s="1"/>
  <c r="J22" i="54" s="1"/>
  <c r="H19" i="54"/>
  <c r="I19" i="54" s="1"/>
  <c r="J19" i="54" s="1"/>
  <c r="H16" i="54"/>
  <c r="I16" i="54" s="1"/>
  <c r="J16" i="54" s="1"/>
  <c r="H13" i="54"/>
  <c r="I13" i="54" s="1"/>
  <c r="J13" i="54" s="1"/>
  <c r="H21" i="54"/>
  <c r="I21" i="54" s="1"/>
  <c r="J21" i="54" s="1"/>
  <c r="H18" i="54"/>
  <c r="I18" i="54" s="1"/>
  <c r="J18" i="54" s="1"/>
  <c r="H15" i="54"/>
  <c r="I15" i="54" s="1"/>
  <c r="J15" i="54" s="1"/>
  <c r="H12" i="54"/>
  <c r="I12" i="54" s="1"/>
  <c r="J12" i="54" s="1"/>
  <c r="H9" i="54"/>
  <c r="I9" i="54" s="1"/>
  <c r="J9" i="54" s="1"/>
  <c r="H7" i="54"/>
  <c r="I7" i="54" s="1"/>
  <c r="J7" i="54" s="1"/>
  <c r="H11" i="63"/>
  <c r="H5" i="63"/>
  <c r="H8" i="63"/>
  <c r="H9" i="60"/>
  <c r="H4" i="60"/>
  <c r="H10" i="60"/>
  <c r="H10" i="71"/>
  <c r="H8" i="71"/>
  <c r="H9" i="71"/>
  <c r="H4" i="71"/>
  <c r="AI3" i="28"/>
  <c r="H12" i="24"/>
  <c r="I5" i="23"/>
  <c r="J5" i="23" s="1"/>
  <c r="H16" i="21"/>
  <c r="I16" i="21" s="1"/>
  <c r="J16" i="21" s="1"/>
  <c r="I17" i="16"/>
  <c r="J17" i="16" s="1"/>
  <c r="H21" i="22"/>
  <c r="I21" i="22" s="1"/>
  <c r="J21" i="22" s="1"/>
  <c r="H9" i="4"/>
  <c r="H8" i="4"/>
  <c r="H23" i="4"/>
  <c r="H22" i="4"/>
  <c r="H21" i="4"/>
  <c r="H20" i="4"/>
  <c r="H19" i="4"/>
  <c r="H18" i="4"/>
  <c r="H17" i="4"/>
  <c r="H16" i="4"/>
  <c r="H15" i="4"/>
  <c r="H14" i="4"/>
  <c r="H13" i="4"/>
  <c r="H12" i="4"/>
  <c r="H7" i="4"/>
  <c r="H6" i="4"/>
  <c r="H11" i="4"/>
  <c r="H5" i="4"/>
  <c r="H6" i="27"/>
  <c r="I6" i="27" s="1"/>
  <c r="J6" i="27" s="1"/>
  <c r="H10" i="23"/>
  <c r="H18" i="21"/>
  <c r="I18" i="21" s="1"/>
  <c r="J18" i="21" s="1"/>
  <c r="H19" i="18"/>
  <c r="I19" i="18" s="1"/>
  <c r="J19" i="18" s="1"/>
  <c r="AI3" i="17"/>
  <c r="I22" i="7"/>
  <c r="J22" i="7" s="1"/>
  <c r="I16" i="7"/>
  <c r="J16" i="7" s="1"/>
  <c r="H8" i="22"/>
  <c r="I8" i="22" s="1"/>
  <c r="J8" i="22" s="1"/>
  <c r="AI4" i="16"/>
  <c r="H10" i="5"/>
  <c r="I10" i="5" s="1"/>
  <c r="J10" i="5" s="1"/>
  <c r="H20" i="10"/>
  <c r="I20" i="10" s="1"/>
  <c r="J20" i="10" s="1"/>
  <c r="AI3" i="6"/>
  <c r="Z4" i="5"/>
  <c r="H5" i="13"/>
  <c r="I5" i="13" s="1"/>
  <c r="J5" i="13" s="1"/>
  <c r="K5" i="13" s="1"/>
  <c r="AI3" i="9"/>
  <c r="H20" i="2"/>
  <c r="H21" i="2"/>
  <c r="AH3" i="96"/>
  <c r="AH3" i="94"/>
  <c r="AQ3" i="94" s="1"/>
  <c r="Y5" i="93"/>
  <c r="AH3" i="92"/>
  <c r="AQ3" i="92" s="1"/>
  <c r="AH4" i="92"/>
  <c r="AQ4" i="92" s="1"/>
  <c r="AN3" i="91"/>
  <c r="AH4" i="86"/>
  <c r="AQ4" i="86" s="1"/>
  <c r="Z4" i="86"/>
  <c r="AH3" i="87"/>
  <c r="AQ3" i="87" s="1"/>
  <c r="AI3" i="86"/>
  <c r="AN3" i="86"/>
  <c r="AQ4" i="87"/>
  <c r="AH4" i="81"/>
  <c r="AQ4" i="81" s="1"/>
  <c r="AH4" i="72"/>
  <c r="Z4" i="72"/>
  <c r="AQ4" i="77"/>
  <c r="AH3" i="76"/>
  <c r="AQ3" i="76" s="1"/>
  <c r="I13" i="71"/>
  <c r="J13" i="71" s="1"/>
  <c r="I6" i="71"/>
  <c r="J6" i="71" s="1"/>
  <c r="I12" i="72"/>
  <c r="J12" i="72" s="1"/>
  <c r="I9" i="68"/>
  <c r="J9" i="68" s="1"/>
  <c r="I8" i="67"/>
  <c r="J8" i="67" s="1"/>
  <c r="I22" i="67"/>
  <c r="J22" i="67" s="1"/>
  <c r="I19" i="67"/>
  <c r="J19" i="67" s="1"/>
  <c r="I16" i="67"/>
  <c r="J16" i="67" s="1"/>
  <c r="I13" i="67"/>
  <c r="J13" i="67" s="1"/>
  <c r="W5" i="58"/>
  <c r="Y5" i="58" s="1"/>
  <c r="AG4" i="58"/>
  <c r="AP4" i="58" s="1"/>
  <c r="AF4" i="58"/>
  <c r="AO4" i="58" s="1"/>
  <c r="AE4" i="58"/>
  <c r="I12" i="55"/>
  <c r="J12" i="55" s="1"/>
  <c r="I18" i="51"/>
  <c r="J18" i="51" s="1"/>
  <c r="I12" i="51"/>
  <c r="J12" i="51" s="1"/>
  <c r="AN3" i="76"/>
  <c r="AI3" i="74"/>
  <c r="I16" i="72"/>
  <c r="J16" i="72" s="1"/>
  <c r="I12" i="71"/>
  <c r="J12" i="71" s="1"/>
  <c r="I7" i="63"/>
  <c r="J7" i="63" s="1"/>
  <c r="AE4" i="61"/>
  <c r="AF4" i="61"/>
  <c r="AO4" i="61" s="1"/>
  <c r="AG4" i="61"/>
  <c r="AP4" i="61" s="1"/>
  <c r="W5" i="61"/>
  <c r="AH3" i="60"/>
  <c r="AQ3" i="60" s="1"/>
  <c r="I20" i="55"/>
  <c r="J20" i="55" s="1"/>
  <c r="I20" i="50"/>
  <c r="J20" i="50" s="1"/>
  <c r="I16" i="71"/>
  <c r="J16" i="71" s="1"/>
  <c r="X5" i="63"/>
  <c r="AH5" i="63" s="1"/>
  <c r="I15" i="60"/>
  <c r="J15" i="60" s="1"/>
  <c r="I7" i="56"/>
  <c r="J7" i="56" s="1"/>
  <c r="I16" i="55"/>
  <c r="J16" i="55" s="1"/>
  <c r="AE3" i="54"/>
  <c r="P3" i="54"/>
  <c r="AF3" i="54" s="1"/>
  <c r="AO3" i="54" s="1"/>
  <c r="I10" i="64"/>
  <c r="J10" i="64" s="1"/>
  <c r="Z4" i="56"/>
  <c r="H94" i="93"/>
  <c r="I94" i="93" s="1"/>
  <c r="J94" i="93" s="1"/>
  <c r="AH3" i="70"/>
  <c r="AQ3" i="70" s="1"/>
  <c r="I15" i="52"/>
  <c r="J15" i="52" s="1"/>
  <c r="I7" i="51"/>
  <c r="J7" i="51" s="1"/>
  <c r="I9" i="55"/>
  <c r="J9" i="55" s="1"/>
  <c r="AH3" i="52"/>
  <c r="AQ3" i="52" s="1"/>
  <c r="X5" i="52"/>
  <c r="AH5" i="52" s="1"/>
  <c r="Y5" i="52"/>
  <c r="AE4" i="45"/>
  <c r="W5" i="45"/>
  <c r="X5" i="45" s="1"/>
  <c r="AH5" i="45" s="1"/>
  <c r="AG4" i="45"/>
  <c r="AF4" i="45"/>
  <c r="AH3" i="39"/>
  <c r="AQ3" i="39" s="1"/>
  <c r="K5" i="43"/>
  <c r="K6" i="43" s="1"/>
  <c r="K7" i="43" s="1"/>
  <c r="K8" i="43" s="1"/>
  <c r="K9" i="43" s="1"/>
  <c r="K10" i="43" s="1"/>
  <c r="K11" i="43" s="1"/>
  <c r="K12" i="43" s="1"/>
  <c r="K13" i="43" s="1"/>
  <c r="K14" i="43" s="1"/>
  <c r="K15" i="43" s="1"/>
  <c r="K16" i="43" s="1"/>
  <c r="K17" i="43" s="1"/>
  <c r="K18" i="43" s="1"/>
  <c r="K19" i="43" s="1"/>
  <c r="K20" i="43" s="1"/>
  <c r="K21" i="43" s="1"/>
  <c r="K22" i="43" s="1"/>
  <c r="K23" i="43" s="1"/>
  <c r="K24" i="43" s="1"/>
  <c r="K25" i="43" s="1"/>
  <c r="K26" i="43" s="1"/>
  <c r="K27" i="43" s="1"/>
  <c r="K28" i="43" s="1"/>
  <c r="K29" i="43" s="1"/>
  <c r="K30" i="43" s="1"/>
  <c r="K31" i="43" s="1"/>
  <c r="K32" i="43" s="1"/>
  <c r="K33" i="43" s="1"/>
  <c r="K34" i="43" s="1"/>
  <c r="K35" i="43" s="1"/>
  <c r="AQ4" i="42"/>
  <c r="Y5" i="31"/>
  <c r="AH4" i="31"/>
  <c r="AQ4" i="31" s="1"/>
  <c r="H79" i="33"/>
  <c r="I79" i="33" s="1"/>
  <c r="J79" i="33" s="1"/>
  <c r="H35" i="33"/>
  <c r="I35" i="33" s="1"/>
  <c r="J35" i="33" s="1"/>
  <c r="H18" i="33"/>
  <c r="I18" i="33" s="1"/>
  <c r="J18" i="33" s="1"/>
  <c r="H93" i="33"/>
  <c r="I93" i="33" s="1"/>
  <c r="J93" i="33" s="1"/>
  <c r="H77" i="27"/>
  <c r="I77" i="27" s="1"/>
  <c r="J77" i="27" s="1"/>
  <c r="H50" i="27"/>
  <c r="I50" i="27" s="1"/>
  <c r="J50" i="27" s="1"/>
  <c r="H23" i="27"/>
  <c r="I23" i="27" s="1"/>
  <c r="J23" i="27" s="1"/>
  <c r="H67" i="28"/>
  <c r="I67" i="28" s="1"/>
  <c r="J67" i="28" s="1"/>
  <c r="H56" i="28"/>
  <c r="I56" i="28" s="1"/>
  <c r="J56" i="28" s="1"/>
  <c r="H47" i="28"/>
  <c r="I47" i="28" s="1"/>
  <c r="J47" i="28" s="1"/>
  <c r="H38" i="28"/>
  <c r="I38" i="28" s="1"/>
  <c r="J38" i="28" s="1"/>
  <c r="H29" i="28"/>
  <c r="I29" i="28" s="1"/>
  <c r="J29" i="28" s="1"/>
  <c r="H20" i="28"/>
  <c r="I20" i="28" s="1"/>
  <c r="J20" i="28" s="1"/>
  <c r="H58" i="28"/>
  <c r="I58" i="28" s="1"/>
  <c r="J58" i="28" s="1"/>
  <c r="H49" i="28"/>
  <c r="I49" i="28" s="1"/>
  <c r="J49" i="28" s="1"/>
  <c r="H40" i="28"/>
  <c r="I40" i="28" s="1"/>
  <c r="J40" i="28" s="1"/>
  <c r="H31" i="28"/>
  <c r="I31" i="28" s="1"/>
  <c r="J31" i="28" s="1"/>
  <c r="H22" i="28"/>
  <c r="I22" i="28" s="1"/>
  <c r="J22" i="28" s="1"/>
  <c r="H13" i="28"/>
  <c r="I13" i="28" s="1"/>
  <c r="J13" i="28" s="1"/>
  <c r="H11" i="28"/>
  <c r="I11" i="28" s="1"/>
  <c r="J11" i="28" s="1"/>
  <c r="H4" i="28"/>
  <c r="I4" i="28" s="1"/>
  <c r="J4" i="28" s="1"/>
  <c r="K4" i="28" s="1"/>
  <c r="H59" i="28"/>
  <c r="I59" i="28" s="1"/>
  <c r="J59" i="28" s="1"/>
  <c r="H5" i="28"/>
  <c r="I5" i="28" s="1"/>
  <c r="J5" i="28" s="1"/>
  <c r="H62" i="28"/>
  <c r="I62" i="28" s="1"/>
  <c r="J62" i="28" s="1"/>
  <c r="H67" i="32"/>
  <c r="I67" i="32" s="1"/>
  <c r="J67" i="32" s="1"/>
  <c r="H64" i="32"/>
  <c r="I64" i="32" s="1"/>
  <c r="J64" i="32" s="1"/>
  <c r="H61" i="32"/>
  <c r="I61" i="32" s="1"/>
  <c r="J61" i="32" s="1"/>
  <c r="H58" i="32"/>
  <c r="I58" i="32" s="1"/>
  <c r="J58" i="32" s="1"/>
  <c r="H55" i="32"/>
  <c r="I55" i="32" s="1"/>
  <c r="J55" i="32" s="1"/>
  <c r="H52" i="32"/>
  <c r="I52" i="32" s="1"/>
  <c r="J52" i="32" s="1"/>
  <c r="H49" i="32"/>
  <c r="I49" i="32" s="1"/>
  <c r="J49" i="32" s="1"/>
  <c r="H46" i="32"/>
  <c r="I46" i="32" s="1"/>
  <c r="J46" i="32" s="1"/>
  <c r="H43" i="32"/>
  <c r="I43" i="32" s="1"/>
  <c r="J43" i="32" s="1"/>
  <c r="H40" i="32"/>
  <c r="I40" i="32" s="1"/>
  <c r="J40" i="32" s="1"/>
  <c r="H37" i="32"/>
  <c r="I37" i="32" s="1"/>
  <c r="J37" i="32" s="1"/>
  <c r="H34" i="32"/>
  <c r="I34" i="32" s="1"/>
  <c r="J34" i="32" s="1"/>
  <c r="H31" i="32"/>
  <c r="I31" i="32" s="1"/>
  <c r="J31" i="32" s="1"/>
  <c r="H28" i="32"/>
  <c r="I28" i="32" s="1"/>
  <c r="J28" i="32" s="1"/>
  <c r="H25" i="32"/>
  <c r="I25" i="32" s="1"/>
  <c r="J25" i="32" s="1"/>
  <c r="H22" i="32"/>
  <c r="I22" i="32" s="1"/>
  <c r="J22" i="32" s="1"/>
  <c r="H19" i="32"/>
  <c r="I19" i="32" s="1"/>
  <c r="J19" i="32" s="1"/>
  <c r="H16" i="32"/>
  <c r="I16" i="32" s="1"/>
  <c r="J16" i="32" s="1"/>
  <c r="H13" i="32"/>
  <c r="I13" i="32" s="1"/>
  <c r="J13" i="32" s="1"/>
  <c r="H8" i="32"/>
  <c r="I8" i="32" s="1"/>
  <c r="J8" i="32" s="1"/>
  <c r="H7" i="32"/>
  <c r="I7" i="32" s="1"/>
  <c r="J7" i="32" s="1"/>
  <c r="H68" i="32"/>
  <c r="I68" i="32" s="1"/>
  <c r="J68" i="32" s="1"/>
  <c r="H65" i="32"/>
  <c r="I65" i="32" s="1"/>
  <c r="J65" i="32" s="1"/>
  <c r="H62" i="32"/>
  <c r="I62" i="32" s="1"/>
  <c r="J62" i="32" s="1"/>
  <c r="H59" i="32"/>
  <c r="I59" i="32" s="1"/>
  <c r="J59" i="32" s="1"/>
  <c r="H56" i="32"/>
  <c r="I56" i="32" s="1"/>
  <c r="J56" i="32" s="1"/>
  <c r="H53" i="32"/>
  <c r="I53" i="32" s="1"/>
  <c r="J53" i="32" s="1"/>
  <c r="H50" i="32"/>
  <c r="I50" i="32" s="1"/>
  <c r="J50" i="32" s="1"/>
  <c r="H47" i="32"/>
  <c r="I47" i="32" s="1"/>
  <c r="J47" i="32" s="1"/>
  <c r="H44" i="32"/>
  <c r="I44" i="32" s="1"/>
  <c r="J44" i="32" s="1"/>
  <c r="H41" i="32"/>
  <c r="I41" i="32" s="1"/>
  <c r="J41" i="32" s="1"/>
  <c r="H38" i="32"/>
  <c r="I38" i="32" s="1"/>
  <c r="J38" i="32" s="1"/>
  <c r="H35" i="32"/>
  <c r="I35" i="32" s="1"/>
  <c r="J35" i="32" s="1"/>
  <c r="H32" i="32"/>
  <c r="I32" i="32" s="1"/>
  <c r="J32" i="32" s="1"/>
  <c r="H29" i="32"/>
  <c r="I29" i="32" s="1"/>
  <c r="J29" i="32" s="1"/>
  <c r="H26" i="32"/>
  <c r="I26" i="32" s="1"/>
  <c r="J26" i="32" s="1"/>
  <c r="H23" i="32"/>
  <c r="I23" i="32" s="1"/>
  <c r="J23" i="32" s="1"/>
  <c r="H20" i="32"/>
  <c r="I20" i="32" s="1"/>
  <c r="J20" i="32" s="1"/>
  <c r="H17" i="32"/>
  <c r="I17" i="32" s="1"/>
  <c r="J17" i="32" s="1"/>
  <c r="H14" i="32"/>
  <c r="I14" i="32" s="1"/>
  <c r="J14" i="32" s="1"/>
  <c r="H10" i="32"/>
  <c r="I10" i="32" s="1"/>
  <c r="J10" i="32" s="1"/>
  <c r="H4" i="32"/>
  <c r="I4" i="32" s="1"/>
  <c r="J4" i="32" s="1"/>
  <c r="K4" i="32" s="1"/>
  <c r="H11" i="32"/>
  <c r="I11" i="32" s="1"/>
  <c r="J11" i="32" s="1"/>
  <c r="H5" i="32"/>
  <c r="I5" i="32" s="1"/>
  <c r="J5" i="32" s="1"/>
  <c r="H89" i="42"/>
  <c r="I89" i="42" s="1"/>
  <c r="J89" i="42" s="1"/>
  <c r="H86" i="42"/>
  <c r="I86" i="42" s="1"/>
  <c r="J86" i="42" s="1"/>
  <c r="H83" i="42"/>
  <c r="I83" i="42" s="1"/>
  <c r="J83" i="42" s="1"/>
  <c r="H80" i="42"/>
  <c r="I80" i="42" s="1"/>
  <c r="J80" i="42" s="1"/>
  <c r="H77" i="42"/>
  <c r="I77" i="42" s="1"/>
  <c r="J77" i="42" s="1"/>
  <c r="H74" i="42"/>
  <c r="I74" i="42" s="1"/>
  <c r="J74" i="42" s="1"/>
  <c r="H71" i="42"/>
  <c r="I71" i="42" s="1"/>
  <c r="J71" i="42" s="1"/>
  <c r="H68" i="42"/>
  <c r="I68" i="42" s="1"/>
  <c r="J68" i="42" s="1"/>
  <c r="H65" i="42"/>
  <c r="I65" i="42" s="1"/>
  <c r="J65" i="42" s="1"/>
  <c r="H62" i="42"/>
  <c r="I62" i="42" s="1"/>
  <c r="J62" i="42" s="1"/>
  <c r="H59" i="42"/>
  <c r="I59" i="42" s="1"/>
  <c r="J59" i="42" s="1"/>
  <c r="H56" i="42"/>
  <c r="I56" i="42" s="1"/>
  <c r="J56" i="42" s="1"/>
  <c r="H53" i="42"/>
  <c r="I53" i="42" s="1"/>
  <c r="J53" i="42" s="1"/>
  <c r="H50" i="42"/>
  <c r="I50" i="42" s="1"/>
  <c r="J50" i="42" s="1"/>
  <c r="H47" i="42"/>
  <c r="I47" i="42" s="1"/>
  <c r="J47" i="42" s="1"/>
  <c r="H44" i="42"/>
  <c r="I44" i="42" s="1"/>
  <c r="J44" i="42" s="1"/>
  <c r="H41" i="42"/>
  <c r="I41" i="42" s="1"/>
  <c r="J41" i="42" s="1"/>
  <c r="H38" i="42"/>
  <c r="I38" i="42" s="1"/>
  <c r="J38" i="42" s="1"/>
  <c r="H35" i="42"/>
  <c r="I35" i="42" s="1"/>
  <c r="J35" i="42" s="1"/>
  <c r="H32" i="42"/>
  <c r="I32" i="42" s="1"/>
  <c r="J32" i="42" s="1"/>
  <c r="H29" i="42"/>
  <c r="I29" i="42" s="1"/>
  <c r="J29" i="42" s="1"/>
  <c r="H26" i="42"/>
  <c r="I26" i="42" s="1"/>
  <c r="J26" i="42" s="1"/>
  <c r="H23" i="42"/>
  <c r="I23" i="42" s="1"/>
  <c r="J23" i="42" s="1"/>
  <c r="H20" i="42"/>
  <c r="I20" i="42" s="1"/>
  <c r="J20" i="42" s="1"/>
  <c r="H17" i="42"/>
  <c r="I17" i="42" s="1"/>
  <c r="J17" i="42" s="1"/>
  <c r="H14" i="42"/>
  <c r="I14" i="42" s="1"/>
  <c r="J14" i="42" s="1"/>
  <c r="H10" i="42"/>
  <c r="I10" i="42" s="1"/>
  <c r="J10" i="42" s="1"/>
  <c r="H88" i="42"/>
  <c r="I88" i="42" s="1"/>
  <c r="J88" i="42" s="1"/>
  <c r="H85" i="42"/>
  <c r="I85" i="42" s="1"/>
  <c r="J85" i="42" s="1"/>
  <c r="H82" i="42"/>
  <c r="I82" i="42" s="1"/>
  <c r="J82" i="42" s="1"/>
  <c r="H79" i="42"/>
  <c r="I79" i="42" s="1"/>
  <c r="J79" i="42" s="1"/>
  <c r="H76" i="42"/>
  <c r="I76" i="42" s="1"/>
  <c r="J76" i="42" s="1"/>
  <c r="H73" i="42"/>
  <c r="I73" i="42" s="1"/>
  <c r="J73" i="42" s="1"/>
  <c r="H70" i="42"/>
  <c r="I70" i="42" s="1"/>
  <c r="J70" i="42" s="1"/>
  <c r="H67" i="42"/>
  <c r="I67" i="42" s="1"/>
  <c r="J67" i="42" s="1"/>
  <c r="H64" i="42"/>
  <c r="I64" i="42" s="1"/>
  <c r="J64" i="42" s="1"/>
  <c r="H61" i="42"/>
  <c r="I61" i="42" s="1"/>
  <c r="J61" i="42" s="1"/>
  <c r="H58" i="42"/>
  <c r="I58" i="42" s="1"/>
  <c r="J58" i="42" s="1"/>
  <c r="H55" i="42"/>
  <c r="I55" i="42" s="1"/>
  <c r="J55" i="42" s="1"/>
  <c r="H52" i="42"/>
  <c r="I52" i="42" s="1"/>
  <c r="J52" i="42" s="1"/>
  <c r="H49" i="42"/>
  <c r="I49" i="42" s="1"/>
  <c r="J49" i="42" s="1"/>
  <c r="H46" i="42"/>
  <c r="I46" i="42" s="1"/>
  <c r="J46" i="42" s="1"/>
  <c r="H43" i="42"/>
  <c r="I43" i="42" s="1"/>
  <c r="J43" i="42" s="1"/>
  <c r="H40" i="42"/>
  <c r="I40" i="42" s="1"/>
  <c r="J40" i="42" s="1"/>
  <c r="H37" i="42"/>
  <c r="I37" i="42" s="1"/>
  <c r="J37" i="42" s="1"/>
  <c r="H34" i="42"/>
  <c r="I34" i="42" s="1"/>
  <c r="J34" i="42" s="1"/>
  <c r="H31" i="42"/>
  <c r="I31" i="42" s="1"/>
  <c r="J31" i="42" s="1"/>
  <c r="H28" i="42"/>
  <c r="I28" i="42" s="1"/>
  <c r="J28" i="42" s="1"/>
  <c r="H25" i="42"/>
  <c r="I25" i="42" s="1"/>
  <c r="J25" i="42" s="1"/>
  <c r="H22" i="42"/>
  <c r="I22" i="42" s="1"/>
  <c r="J22" i="42" s="1"/>
  <c r="H19" i="42"/>
  <c r="I19" i="42" s="1"/>
  <c r="J19" i="42" s="1"/>
  <c r="H16" i="42"/>
  <c r="I16" i="42" s="1"/>
  <c r="J16" i="42" s="1"/>
  <c r="H13" i="42"/>
  <c r="I13" i="42" s="1"/>
  <c r="J13" i="42" s="1"/>
  <c r="H8" i="42"/>
  <c r="I8" i="42" s="1"/>
  <c r="J8" i="42" s="1"/>
  <c r="H7" i="42"/>
  <c r="I7" i="42" s="1"/>
  <c r="J7" i="42" s="1"/>
  <c r="K7" i="42" s="1"/>
  <c r="H97" i="45"/>
  <c r="I97" i="45" s="1"/>
  <c r="J97" i="45" s="1"/>
  <c r="H95" i="45"/>
  <c r="I95" i="45" s="1"/>
  <c r="J95" i="45" s="1"/>
  <c r="H79" i="45"/>
  <c r="I79" i="45" s="1"/>
  <c r="J79" i="45" s="1"/>
  <c r="H77" i="45"/>
  <c r="I77" i="45" s="1"/>
  <c r="J77" i="45" s="1"/>
  <c r="H61" i="45"/>
  <c r="I61" i="45" s="1"/>
  <c r="J61" i="45" s="1"/>
  <c r="H59" i="45"/>
  <c r="I59" i="45" s="1"/>
  <c r="J59" i="45" s="1"/>
  <c r="H43" i="45"/>
  <c r="I43" i="45" s="1"/>
  <c r="J43" i="45" s="1"/>
  <c r="H41" i="45"/>
  <c r="I41" i="45" s="1"/>
  <c r="J41" i="45" s="1"/>
  <c r="H38" i="45"/>
  <c r="I38" i="45" s="1"/>
  <c r="J38" i="45" s="1"/>
  <c r="H29" i="45"/>
  <c r="I29" i="45" s="1"/>
  <c r="J29" i="45" s="1"/>
  <c r="H20" i="45"/>
  <c r="I20" i="45" s="1"/>
  <c r="J20" i="45" s="1"/>
  <c r="H4" i="45"/>
  <c r="I4" i="45" s="1"/>
  <c r="J4" i="45" s="1"/>
  <c r="K4" i="45" s="1"/>
  <c r="H85" i="45"/>
  <c r="I85" i="45" s="1"/>
  <c r="J85" i="45" s="1"/>
  <c r="H83" i="45"/>
  <c r="I83" i="45" s="1"/>
  <c r="J83" i="45" s="1"/>
  <c r="H67" i="45"/>
  <c r="I67" i="45" s="1"/>
  <c r="J67" i="45" s="1"/>
  <c r="H65" i="45"/>
  <c r="I65" i="45" s="1"/>
  <c r="J65" i="45" s="1"/>
  <c r="H49" i="45"/>
  <c r="I49" i="45" s="1"/>
  <c r="J49" i="45" s="1"/>
  <c r="H47" i="45"/>
  <c r="I47" i="45" s="1"/>
  <c r="J47" i="45" s="1"/>
  <c r="H35" i="45"/>
  <c r="I35" i="45" s="1"/>
  <c r="J35" i="45" s="1"/>
  <c r="H26" i="45"/>
  <c r="I26" i="45" s="1"/>
  <c r="J26" i="45" s="1"/>
  <c r="H17" i="45"/>
  <c r="I17" i="45" s="1"/>
  <c r="J17" i="45" s="1"/>
  <c r="H11" i="45"/>
  <c r="I11" i="45" s="1"/>
  <c r="J11" i="45" s="1"/>
  <c r="H10" i="45"/>
  <c r="I10" i="45" s="1"/>
  <c r="J10" i="45" s="1"/>
  <c r="H9" i="45"/>
  <c r="I9" i="45" s="1"/>
  <c r="J9" i="45" s="1"/>
  <c r="H91" i="45"/>
  <c r="I91" i="45" s="1"/>
  <c r="J91" i="45" s="1"/>
  <c r="H71" i="45"/>
  <c r="I71" i="45" s="1"/>
  <c r="J71" i="45" s="1"/>
  <c r="H14" i="45"/>
  <c r="I14" i="45" s="1"/>
  <c r="J14" i="45" s="1"/>
  <c r="H5" i="45"/>
  <c r="I5" i="45" s="1"/>
  <c r="J5" i="45" s="1"/>
  <c r="H89" i="45"/>
  <c r="I89" i="45" s="1"/>
  <c r="J89" i="45" s="1"/>
  <c r="H55" i="45"/>
  <c r="I55" i="45" s="1"/>
  <c r="J55" i="45" s="1"/>
  <c r="H23" i="45"/>
  <c r="I23" i="45" s="1"/>
  <c r="J23" i="45" s="1"/>
  <c r="H73" i="45"/>
  <c r="I73" i="45" s="1"/>
  <c r="J73" i="45" s="1"/>
  <c r="H53" i="45"/>
  <c r="I53" i="45" s="1"/>
  <c r="J53" i="45" s="1"/>
  <c r="H32" i="45"/>
  <c r="I32" i="45" s="1"/>
  <c r="J32" i="45" s="1"/>
  <c r="H6" i="77"/>
  <c r="I6" i="77" s="1"/>
  <c r="J6" i="77" s="1"/>
  <c r="H98" i="77"/>
  <c r="I98" i="77" s="1"/>
  <c r="J98" i="77" s="1"/>
  <c r="H95" i="77"/>
  <c r="I95" i="77" s="1"/>
  <c r="J95" i="77" s="1"/>
  <c r="H92" i="77"/>
  <c r="I92" i="77" s="1"/>
  <c r="J92" i="77" s="1"/>
  <c r="H89" i="77"/>
  <c r="I89" i="77" s="1"/>
  <c r="J89" i="77" s="1"/>
  <c r="H86" i="77"/>
  <c r="I86" i="77" s="1"/>
  <c r="J86" i="77" s="1"/>
  <c r="H35" i="77"/>
  <c r="I35" i="77" s="1"/>
  <c r="J35" i="77" s="1"/>
  <c r="H17" i="77"/>
  <c r="I17" i="77" s="1"/>
  <c r="J17" i="77" s="1"/>
  <c r="H32" i="77"/>
  <c r="I32" i="77" s="1"/>
  <c r="J32" i="77" s="1"/>
  <c r="H14" i="77"/>
  <c r="I14" i="77" s="1"/>
  <c r="J14" i="77" s="1"/>
  <c r="H20" i="77"/>
  <c r="I20" i="77" s="1"/>
  <c r="J20" i="77" s="1"/>
  <c r="H10" i="77"/>
  <c r="I10" i="77" s="1"/>
  <c r="J10" i="77" s="1"/>
  <c r="H5" i="77"/>
  <c r="I5" i="77" s="1"/>
  <c r="J5" i="77" s="1"/>
  <c r="K5" i="77" s="1"/>
  <c r="H11" i="77"/>
  <c r="I11" i="77" s="1"/>
  <c r="J11" i="77" s="1"/>
  <c r="H23" i="77"/>
  <c r="I23" i="77" s="1"/>
  <c r="J23" i="77" s="1"/>
  <c r="H18" i="82"/>
  <c r="I18" i="82" s="1"/>
  <c r="J18" i="82" s="1"/>
  <c r="H15" i="82"/>
  <c r="I15" i="82" s="1"/>
  <c r="J15" i="82" s="1"/>
  <c r="H12" i="82"/>
  <c r="I12" i="82" s="1"/>
  <c r="J12" i="82" s="1"/>
  <c r="H6" i="82"/>
  <c r="I6" i="82" s="1"/>
  <c r="J6" i="82" s="1"/>
  <c r="H4" i="82"/>
  <c r="I4" i="82" s="1"/>
  <c r="J4" i="82" s="1"/>
  <c r="K4" i="82" s="1"/>
  <c r="H87" i="82"/>
  <c r="I87" i="82" s="1"/>
  <c r="J87" i="82" s="1"/>
  <c r="H78" i="82"/>
  <c r="I78" i="82" s="1"/>
  <c r="J78" i="82" s="1"/>
  <c r="H69" i="82"/>
  <c r="I69" i="82" s="1"/>
  <c r="J69" i="82" s="1"/>
  <c r="H60" i="82"/>
  <c r="I60" i="82" s="1"/>
  <c r="J60" i="82" s="1"/>
  <c r="H51" i="82"/>
  <c r="I51" i="82" s="1"/>
  <c r="J51" i="82" s="1"/>
  <c r="H42" i="82"/>
  <c r="I42" i="82" s="1"/>
  <c r="J42" i="82" s="1"/>
  <c r="H33" i="82"/>
  <c r="I33" i="82" s="1"/>
  <c r="J33" i="82" s="1"/>
  <c r="H24" i="82"/>
  <c r="I24" i="82" s="1"/>
  <c r="J24" i="82" s="1"/>
  <c r="H7" i="82"/>
  <c r="I7" i="82" s="1"/>
  <c r="J7" i="82" s="1"/>
  <c r="H5" i="82"/>
  <c r="I5" i="82" s="1"/>
  <c r="J5" i="82" s="1"/>
  <c r="H72" i="82"/>
  <c r="I72" i="82" s="1"/>
  <c r="J72" i="82" s="1"/>
  <c r="H66" i="82"/>
  <c r="I66" i="82" s="1"/>
  <c r="J66" i="82" s="1"/>
  <c r="H65" i="82"/>
  <c r="I65" i="82" s="1"/>
  <c r="J65" i="82" s="1"/>
  <c r="H45" i="82"/>
  <c r="I45" i="82" s="1"/>
  <c r="J45" i="82" s="1"/>
  <c r="H39" i="82"/>
  <c r="I39" i="82" s="1"/>
  <c r="J39" i="82" s="1"/>
  <c r="H38" i="82"/>
  <c r="I38" i="82" s="1"/>
  <c r="J38" i="82" s="1"/>
  <c r="H11" i="82"/>
  <c r="I11" i="82" s="1"/>
  <c r="J11" i="82" s="1"/>
  <c r="H84" i="82"/>
  <c r="I84" i="82" s="1"/>
  <c r="J84" i="82" s="1"/>
  <c r="H83" i="82"/>
  <c r="I83" i="82" s="1"/>
  <c r="J83" i="82" s="1"/>
  <c r="H63" i="82"/>
  <c r="I63" i="82" s="1"/>
  <c r="J63" i="82" s="1"/>
  <c r="H57" i="82"/>
  <c r="I57" i="82" s="1"/>
  <c r="J57" i="82" s="1"/>
  <c r="H56" i="82"/>
  <c r="I56" i="82" s="1"/>
  <c r="J56" i="82" s="1"/>
  <c r="H36" i="82"/>
  <c r="I36" i="82" s="1"/>
  <c r="J36" i="82" s="1"/>
  <c r="H30" i="82"/>
  <c r="I30" i="82" s="1"/>
  <c r="J30" i="82" s="1"/>
  <c r="H29" i="82"/>
  <c r="I29" i="82" s="1"/>
  <c r="J29" i="82" s="1"/>
  <c r="H81" i="82"/>
  <c r="I81" i="82" s="1"/>
  <c r="J81" i="82" s="1"/>
  <c r="H75" i="82"/>
  <c r="I75" i="82" s="1"/>
  <c r="J75" i="82" s="1"/>
  <c r="H74" i="82"/>
  <c r="I74" i="82" s="1"/>
  <c r="J74" i="82" s="1"/>
  <c r="H54" i="82"/>
  <c r="I54" i="82" s="1"/>
  <c r="J54" i="82" s="1"/>
  <c r="H48" i="82"/>
  <c r="I48" i="82" s="1"/>
  <c r="J48" i="82" s="1"/>
  <c r="H47" i="82"/>
  <c r="I47" i="82" s="1"/>
  <c r="J47" i="82" s="1"/>
  <c r="H27" i="82"/>
  <c r="I27" i="82" s="1"/>
  <c r="J27" i="82" s="1"/>
  <c r="H21" i="82"/>
  <c r="I21" i="82" s="1"/>
  <c r="J21" i="82" s="1"/>
  <c r="H20" i="82"/>
  <c r="I20" i="82" s="1"/>
  <c r="J20" i="82" s="1"/>
  <c r="H88" i="89"/>
  <c r="I88" i="89" s="1"/>
  <c r="J88" i="89" s="1"/>
  <c r="H91" i="89"/>
  <c r="I91" i="89" s="1"/>
  <c r="J91" i="89" s="1"/>
  <c r="H84" i="89"/>
  <c r="I84" i="89" s="1"/>
  <c r="J84" i="89" s="1"/>
  <c r="H9" i="89"/>
  <c r="I9" i="89" s="1"/>
  <c r="J9" i="89" s="1"/>
  <c r="H98" i="89"/>
  <c r="I98" i="89" s="1"/>
  <c r="J98" i="89" s="1"/>
  <c r="H4" i="89"/>
  <c r="I4" i="89" s="1"/>
  <c r="J4" i="89" s="1"/>
  <c r="K4" i="89" s="1"/>
  <c r="H82" i="89"/>
  <c r="I82" i="89" s="1"/>
  <c r="J82" i="89" s="1"/>
  <c r="H73" i="89"/>
  <c r="I73" i="89" s="1"/>
  <c r="J73" i="89" s="1"/>
  <c r="H64" i="89"/>
  <c r="I64" i="89" s="1"/>
  <c r="J64" i="89" s="1"/>
  <c r="H55" i="89"/>
  <c r="I55" i="89" s="1"/>
  <c r="J55" i="89" s="1"/>
  <c r="H46" i="89"/>
  <c r="I46" i="89" s="1"/>
  <c r="J46" i="89" s="1"/>
  <c r="H37" i="89"/>
  <c r="I37" i="89" s="1"/>
  <c r="J37" i="89" s="1"/>
  <c r="H28" i="89"/>
  <c r="I28" i="89" s="1"/>
  <c r="J28" i="89" s="1"/>
  <c r="H19" i="89"/>
  <c r="I19" i="89" s="1"/>
  <c r="J19" i="89" s="1"/>
  <c r="H13" i="89"/>
  <c r="I13" i="89" s="1"/>
  <c r="J13" i="89" s="1"/>
  <c r="H8" i="89"/>
  <c r="I8" i="89" s="1"/>
  <c r="J8" i="89" s="1"/>
  <c r="H76" i="89"/>
  <c r="I76" i="89" s="1"/>
  <c r="J76" i="89" s="1"/>
  <c r="H67" i="89"/>
  <c r="I67" i="89" s="1"/>
  <c r="J67" i="89" s="1"/>
  <c r="H58" i="89"/>
  <c r="I58" i="89" s="1"/>
  <c r="J58" i="89" s="1"/>
  <c r="H49" i="89"/>
  <c r="I49" i="89" s="1"/>
  <c r="J49" i="89" s="1"/>
  <c r="H40" i="89"/>
  <c r="I40" i="89" s="1"/>
  <c r="J40" i="89" s="1"/>
  <c r="H31" i="89"/>
  <c r="I31" i="89" s="1"/>
  <c r="J31" i="89" s="1"/>
  <c r="H22" i="89"/>
  <c r="I22" i="89" s="1"/>
  <c r="J22" i="89" s="1"/>
  <c r="H79" i="89"/>
  <c r="I79" i="89" s="1"/>
  <c r="J79" i="89" s="1"/>
  <c r="H70" i="89"/>
  <c r="I70" i="89" s="1"/>
  <c r="J70" i="89" s="1"/>
  <c r="H61" i="89"/>
  <c r="I61" i="89" s="1"/>
  <c r="J61" i="89" s="1"/>
  <c r="H52" i="89"/>
  <c r="I52" i="89" s="1"/>
  <c r="J52" i="89" s="1"/>
  <c r="H43" i="89"/>
  <c r="I43" i="89" s="1"/>
  <c r="J43" i="89" s="1"/>
  <c r="H34" i="89"/>
  <c r="I34" i="89" s="1"/>
  <c r="J34" i="89" s="1"/>
  <c r="H25" i="89"/>
  <c r="I25" i="89" s="1"/>
  <c r="J25" i="89" s="1"/>
  <c r="H16" i="89"/>
  <c r="I16" i="89" s="1"/>
  <c r="J16" i="89" s="1"/>
  <c r="H7" i="89"/>
  <c r="I7" i="89" s="1"/>
  <c r="J7" i="89" s="1"/>
  <c r="H11" i="89"/>
  <c r="I11" i="89" s="1"/>
  <c r="J11" i="89" s="1"/>
  <c r="H75" i="95"/>
  <c r="I75" i="95" s="1"/>
  <c r="J75" i="95" s="1"/>
  <c r="H66" i="95"/>
  <c r="I66" i="95" s="1"/>
  <c r="J66" i="95" s="1"/>
  <c r="H57" i="95"/>
  <c r="I57" i="95" s="1"/>
  <c r="J57" i="95" s="1"/>
  <c r="H52" i="95"/>
  <c r="I52" i="95" s="1"/>
  <c r="J52" i="95" s="1"/>
  <c r="H49" i="95"/>
  <c r="I49" i="95" s="1"/>
  <c r="J49" i="95" s="1"/>
  <c r="H46" i="95"/>
  <c r="I46" i="95" s="1"/>
  <c r="J46" i="95" s="1"/>
  <c r="H69" i="95"/>
  <c r="I69" i="95" s="1"/>
  <c r="J69" i="95" s="1"/>
  <c r="H54" i="95"/>
  <c r="I54" i="95" s="1"/>
  <c r="J54" i="95" s="1"/>
  <c r="H51" i="95"/>
  <c r="I51" i="95" s="1"/>
  <c r="J51" i="95" s="1"/>
  <c r="H48" i="95"/>
  <c r="I48" i="95" s="1"/>
  <c r="J48" i="95" s="1"/>
  <c r="H45" i="95"/>
  <c r="I45" i="95" s="1"/>
  <c r="J45" i="95" s="1"/>
  <c r="H42" i="95"/>
  <c r="I42" i="95" s="1"/>
  <c r="J42" i="95" s="1"/>
  <c r="H9" i="95"/>
  <c r="I9" i="95" s="1"/>
  <c r="J9" i="95" s="1"/>
  <c r="H78" i="95"/>
  <c r="I78" i="95" s="1"/>
  <c r="J78" i="95" s="1"/>
  <c r="H55" i="95"/>
  <c r="I55" i="95" s="1"/>
  <c r="J55" i="95" s="1"/>
  <c r="H41" i="95"/>
  <c r="I41" i="95" s="1"/>
  <c r="J41" i="95" s="1"/>
  <c r="H34" i="95"/>
  <c r="I34" i="95" s="1"/>
  <c r="J34" i="95" s="1"/>
  <c r="H31" i="95"/>
  <c r="I31" i="95" s="1"/>
  <c r="J31" i="95" s="1"/>
  <c r="H28" i="95"/>
  <c r="I28" i="95" s="1"/>
  <c r="J28" i="95" s="1"/>
  <c r="H25" i="95"/>
  <c r="I25" i="95" s="1"/>
  <c r="J25" i="95" s="1"/>
  <c r="H22" i="95"/>
  <c r="I22" i="95" s="1"/>
  <c r="J22" i="95" s="1"/>
  <c r="H19" i="95"/>
  <c r="I19" i="95" s="1"/>
  <c r="J19" i="95" s="1"/>
  <c r="H37" i="95"/>
  <c r="I37" i="95" s="1"/>
  <c r="J37" i="95" s="1"/>
  <c r="H36" i="95"/>
  <c r="I36" i="95" s="1"/>
  <c r="J36" i="95" s="1"/>
  <c r="H33" i="95"/>
  <c r="I33" i="95" s="1"/>
  <c r="J33" i="95" s="1"/>
  <c r="H30" i="95"/>
  <c r="I30" i="95" s="1"/>
  <c r="J30" i="95" s="1"/>
  <c r="H27" i="95"/>
  <c r="I27" i="95" s="1"/>
  <c r="J27" i="95" s="1"/>
  <c r="H24" i="95"/>
  <c r="I24" i="95" s="1"/>
  <c r="J24" i="95" s="1"/>
  <c r="H21" i="95"/>
  <c r="I21" i="95" s="1"/>
  <c r="J21" i="95" s="1"/>
  <c r="H18" i="95"/>
  <c r="I18" i="95" s="1"/>
  <c r="J18" i="95" s="1"/>
  <c r="H59" i="95"/>
  <c r="I59" i="95" s="1"/>
  <c r="J59" i="95" s="1"/>
  <c r="H47" i="95"/>
  <c r="I47" i="95" s="1"/>
  <c r="J47" i="95" s="1"/>
  <c r="H39" i="95"/>
  <c r="I39" i="95" s="1"/>
  <c r="J39" i="95" s="1"/>
  <c r="H16" i="95"/>
  <c r="I16" i="95" s="1"/>
  <c r="J16" i="95" s="1"/>
  <c r="H15" i="95"/>
  <c r="I15" i="95" s="1"/>
  <c r="J15" i="95" s="1"/>
  <c r="H13" i="95"/>
  <c r="I13" i="95" s="1"/>
  <c r="J13" i="95" s="1"/>
  <c r="H7" i="95"/>
  <c r="I7" i="95" s="1"/>
  <c r="J7" i="95" s="1"/>
  <c r="H50" i="95"/>
  <c r="I50" i="95" s="1"/>
  <c r="J50" i="95" s="1"/>
  <c r="H4" i="95"/>
  <c r="I4" i="95" s="1"/>
  <c r="J4" i="95" s="1"/>
  <c r="K4" i="95" s="1"/>
  <c r="H43" i="95"/>
  <c r="I43" i="95" s="1"/>
  <c r="J43" i="95" s="1"/>
  <c r="H44" i="95"/>
  <c r="I44" i="95" s="1"/>
  <c r="J44" i="95" s="1"/>
  <c r="H8" i="95"/>
  <c r="I8" i="95" s="1"/>
  <c r="J8" i="95" s="1"/>
  <c r="H40" i="95"/>
  <c r="I40" i="95" s="1"/>
  <c r="J40" i="95" s="1"/>
  <c r="H9" i="29"/>
  <c r="I9" i="29" s="1"/>
  <c r="J9" i="29" s="1"/>
  <c r="H57" i="28"/>
  <c r="I57" i="28" s="1"/>
  <c r="J57" i="28" s="1"/>
  <c r="H21" i="28"/>
  <c r="I21" i="28" s="1"/>
  <c r="J21" i="28" s="1"/>
  <c r="H42" i="27"/>
  <c r="I42" i="27" s="1"/>
  <c r="J42" i="27" s="1"/>
  <c r="H24" i="27"/>
  <c r="I24" i="27" s="1"/>
  <c r="J24" i="27" s="1"/>
  <c r="H9" i="33"/>
  <c r="I9" i="33" s="1"/>
  <c r="J9" i="33" s="1"/>
  <c r="H17" i="30"/>
  <c r="I17" i="30" s="1"/>
  <c r="J17" i="30" s="1"/>
  <c r="H68" i="29"/>
  <c r="I68" i="29" s="1"/>
  <c r="J68" i="29" s="1"/>
  <c r="H32" i="29"/>
  <c r="I32" i="29" s="1"/>
  <c r="J32" i="29" s="1"/>
  <c r="H10" i="29"/>
  <c r="I10" i="29" s="1"/>
  <c r="J10" i="29" s="1"/>
  <c r="H32" i="28"/>
  <c r="I32" i="28" s="1"/>
  <c r="J32" i="28" s="1"/>
  <c r="H71" i="27"/>
  <c r="I71" i="27" s="1"/>
  <c r="J71" i="27" s="1"/>
  <c r="AN3" i="25"/>
  <c r="AI3" i="25"/>
  <c r="H68" i="30"/>
  <c r="I68" i="30" s="1"/>
  <c r="J68" i="30" s="1"/>
  <c r="H32" i="30"/>
  <c r="I32" i="30" s="1"/>
  <c r="J32" i="30" s="1"/>
  <c r="H83" i="29"/>
  <c r="I83" i="29" s="1"/>
  <c r="J83" i="29" s="1"/>
  <c r="H47" i="29"/>
  <c r="I47" i="29" s="1"/>
  <c r="J47" i="29" s="1"/>
  <c r="H60" i="28"/>
  <c r="I60" i="28" s="1"/>
  <c r="J60" i="28" s="1"/>
  <c r="AH4" i="20"/>
  <c r="Z4" i="20"/>
  <c r="H70" i="31"/>
  <c r="I70" i="31" s="1"/>
  <c r="J70" i="31" s="1"/>
  <c r="H43" i="31"/>
  <c r="I43" i="31" s="1"/>
  <c r="J43" i="31" s="1"/>
  <c r="H16" i="31"/>
  <c r="I16" i="31" s="1"/>
  <c r="J16" i="31" s="1"/>
  <c r="H80" i="29"/>
  <c r="I80" i="29" s="1"/>
  <c r="J80" i="29" s="1"/>
  <c r="H44" i="29"/>
  <c r="I44" i="29" s="1"/>
  <c r="J44" i="29" s="1"/>
  <c r="H65" i="27"/>
  <c r="I65" i="27" s="1"/>
  <c r="J65" i="27" s="1"/>
  <c r="H38" i="27"/>
  <c r="I38" i="27" s="1"/>
  <c r="J38" i="27" s="1"/>
  <c r="H17" i="33"/>
  <c r="I17" i="33" s="1"/>
  <c r="J17" i="33" s="1"/>
  <c r="H60" i="32"/>
  <c r="I60" i="32" s="1"/>
  <c r="J60" i="32" s="1"/>
  <c r="H24" i="32"/>
  <c r="I24" i="32" s="1"/>
  <c r="J24" i="32" s="1"/>
  <c r="H77" i="29"/>
  <c r="I77" i="29" s="1"/>
  <c r="J77" i="29" s="1"/>
  <c r="H41" i="29"/>
  <c r="I41" i="29" s="1"/>
  <c r="J41" i="29" s="1"/>
  <c r="Q79" i="31"/>
  <c r="Q76" i="31"/>
  <c r="Q73" i="31"/>
  <c r="Q70" i="31"/>
  <c r="Q67" i="31"/>
  <c r="Q64" i="31"/>
  <c r="Q61" i="31"/>
  <c r="Q58" i="31"/>
  <c r="Q55" i="31"/>
  <c r="Q52" i="31"/>
  <c r="Q49" i="31"/>
  <c r="Q46" i="31"/>
  <c r="Q43" i="31"/>
  <c r="Q40" i="31"/>
  <c r="Q37" i="31"/>
  <c r="Q34" i="31"/>
  <c r="Q31" i="31"/>
  <c r="Q28" i="31"/>
  <c r="Q25" i="31"/>
  <c r="Q22" i="31"/>
  <c r="Q19" i="31"/>
  <c r="Q16" i="31"/>
  <c r="Q13" i="31"/>
  <c r="Q8" i="31"/>
  <c r="Q7" i="31"/>
  <c r="Q9" i="31"/>
  <c r="Q77" i="31"/>
  <c r="Q74" i="31"/>
  <c r="Q71" i="31"/>
  <c r="Q68" i="31"/>
  <c r="Q65" i="31"/>
  <c r="Q62" i="31"/>
  <c r="Q59" i="31"/>
  <c r="Q56" i="31"/>
  <c r="Q53" i="31"/>
  <c r="Q50" i="31"/>
  <c r="Q47" i="31"/>
  <c r="Q44" i="31"/>
  <c r="Q41" i="31"/>
  <c r="Q38" i="31"/>
  <c r="Q35" i="31"/>
  <c r="Q32" i="31"/>
  <c r="Q29" i="31"/>
  <c r="Q26" i="31"/>
  <c r="Q23" i="31"/>
  <c r="Q20" i="31"/>
  <c r="Q17" i="31"/>
  <c r="Q14" i="31"/>
  <c r="Q10" i="31"/>
  <c r="Q11" i="31"/>
  <c r="Q5" i="31"/>
  <c r="Q78" i="31"/>
  <c r="Q75" i="31"/>
  <c r="Q72" i="31"/>
  <c r="Q69" i="31"/>
  <c r="Q66" i="31"/>
  <c r="Q63" i="31"/>
  <c r="Q60" i="31"/>
  <c r="Q57" i="31"/>
  <c r="Q54" i="31"/>
  <c r="Q51" i="31"/>
  <c r="Q48" i="31"/>
  <c r="Q45" i="31"/>
  <c r="Q42" i="31"/>
  <c r="Q39" i="31"/>
  <c r="Q36" i="31"/>
  <c r="Q33" i="31"/>
  <c r="Q30" i="31"/>
  <c r="Q27" i="31"/>
  <c r="Q24" i="31"/>
  <c r="Q21" i="31"/>
  <c r="Q18" i="31"/>
  <c r="Q15" i="31"/>
  <c r="Q12" i="31"/>
  <c r="Q6" i="31"/>
  <c r="Q67" i="36"/>
  <c r="Q64" i="36"/>
  <c r="Q61" i="36"/>
  <c r="Q58" i="36"/>
  <c r="Q55" i="36"/>
  <c r="Q52" i="36"/>
  <c r="Q49" i="36"/>
  <c r="Q46" i="36"/>
  <c r="Q43" i="36"/>
  <c r="Q40" i="36"/>
  <c r="Q37" i="36"/>
  <c r="Q34" i="36"/>
  <c r="Q31" i="36"/>
  <c r="Q28" i="36"/>
  <c r="Q25" i="36"/>
  <c r="Q22" i="36"/>
  <c r="Q19" i="36"/>
  <c r="Q16" i="36"/>
  <c r="Q13" i="36"/>
  <c r="Q8" i="36"/>
  <c r="Q7" i="36"/>
  <c r="Q68" i="36"/>
  <c r="Q65" i="36"/>
  <c r="Q62" i="36"/>
  <c r="Q59" i="36"/>
  <c r="Q56" i="36"/>
  <c r="Q53" i="36"/>
  <c r="Q50" i="36"/>
  <c r="Q47" i="36"/>
  <c r="Q44" i="36"/>
  <c r="Q41" i="36"/>
  <c r="Q38" i="36"/>
  <c r="Q35" i="36"/>
  <c r="Q32" i="36"/>
  <c r="Q29" i="36"/>
  <c r="Q26" i="36"/>
  <c r="Q23" i="36"/>
  <c r="Q20" i="36"/>
  <c r="Q17" i="36"/>
  <c r="Q14" i="36"/>
  <c r="Q10" i="36"/>
  <c r="Q11" i="36"/>
  <c r="Q5" i="36"/>
  <c r="Q51" i="36"/>
  <c r="Q48" i="36"/>
  <c r="Q57" i="36"/>
  <c r="Q54" i="36"/>
  <c r="Q39" i="36"/>
  <c r="Q30" i="36"/>
  <c r="Q63" i="36"/>
  <c r="Q60" i="36"/>
  <c r="Q21" i="36"/>
  <c r="Q15" i="36"/>
  <c r="Q69" i="36"/>
  <c r="Q66" i="36"/>
  <c r="Q36" i="36"/>
  <c r="Q27" i="36"/>
  <c r="Q6" i="36"/>
  <c r="Q45" i="36"/>
  <c r="Q42" i="36"/>
  <c r="Q33" i="36"/>
  <c r="Q24" i="36"/>
  <c r="Q18" i="36"/>
  <c r="Q12" i="36"/>
  <c r="Q9" i="36"/>
  <c r="Q98" i="45"/>
  <c r="Q95" i="45"/>
  <c r="Q92" i="45"/>
  <c r="Q89" i="45"/>
  <c r="Q86" i="45"/>
  <c r="Q83" i="45"/>
  <c r="Q80" i="45"/>
  <c r="Q77" i="45"/>
  <c r="Q74" i="45"/>
  <c r="Q71" i="45"/>
  <c r="Q68" i="45"/>
  <c r="Q65" i="45"/>
  <c r="Q62" i="45"/>
  <c r="Q59" i="45"/>
  <c r="Q56" i="45"/>
  <c r="Q53" i="45"/>
  <c r="Q50" i="45"/>
  <c r="Q47" i="45"/>
  <c r="Q44" i="45"/>
  <c r="Q41" i="45"/>
  <c r="Q38" i="45"/>
  <c r="Q35" i="45"/>
  <c r="Q32" i="45"/>
  <c r="Q29" i="45"/>
  <c r="Q26" i="45"/>
  <c r="Q23" i="45"/>
  <c r="Q20" i="45"/>
  <c r="Q17" i="45"/>
  <c r="Q14" i="45"/>
  <c r="Q10" i="45"/>
  <c r="Q5" i="45"/>
  <c r="Q87" i="45"/>
  <c r="Q85" i="45"/>
  <c r="Q69" i="45"/>
  <c r="Q67" i="45"/>
  <c r="Q51" i="45"/>
  <c r="Q49" i="45"/>
  <c r="Q36" i="45"/>
  <c r="Q31" i="45"/>
  <c r="Q27" i="45"/>
  <c r="Q22" i="45"/>
  <c r="Q18" i="45"/>
  <c r="Q13" i="45"/>
  <c r="Q90" i="45"/>
  <c r="Q88" i="45"/>
  <c r="Q72" i="45"/>
  <c r="Q70" i="45"/>
  <c r="Q54" i="45"/>
  <c r="Q52" i="45"/>
  <c r="Q93" i="45"/>
  <c r="Q91" i="45"/>
  <c r="Q75" i="45"/>
  <c r="Q73" i="45"/>
  <c r="Q57" i="45"/>
  <c r="Q55" i="45"/>
  <c r="Q39" i="45"/>
  <c r="Q37" i="45"/>
  <c r="Q33" i="45"/>
  <c r="Q28" i="45"/>
  <c r="Q24" i="45"/>
  <c r="Q19" i="45"/>
  <c r="Q15" i="45"/>
  <c r="Q6" i="45"/>
  <c r="Q96" i="45"/>
  <c r="Q94" i="45"/>
  <c r="Q78" i="45"/>
  <c r="Q76" i="45"/>
  <c r="Q60" i="45"/>
  <c r="Q58" i="45"/>
  <c r="Q42" i="45"/>
  <c r="Q40" i="45"/>
  <c r="Q84" i="45"/>
  <c r="Q82" i="45"/>
  <c r="Q66" i="45"/>
  <c r="Q64" i="45"/>
  <c r="Q48" i="45"/>
  <c r="Q46" i="45"/>
  <c r="Q9" i="45"/>
  <c r="Q34" i="45"/>
  <c r="Q21" i="45"/>
  <c r="Q81" i="45"/>
  <c r="Q61" i="45"/>
  <c r="Q11" i="45"/>
  <c r="Q7" i="45"/>
  <c r="Q30" i="45"/>
  <c r="Q16" i="45"/>
  <c r="Q79" i="45"/>
  <c r="Q45" i="45"/>
  <c r="Q25" i="45"/>
  <c r="Q12" i="45"/>
  <c r="Q97" i="45"/>
  <c r="Q63" i="45"/>
  <c r="Q43" i="45"/>
  <c r="Q8" i="45"/>
  <c r="Q69" i="48"/>
  <c r="Q66" i="48"/>
  <c r="Q63" i="48"/>
  <c r="Q60" i="48"/>
  <c r="Q57" i="48"/>
  <c r="Q54" i="48"/>
  <c r="Q51" i="48"/>
  <c r="Q48" i="48"/>
  <c r="Q45" i="48"/>
  <c r="Q42" i="48"/>
  <c r="Q39" i="48"/>
  <c r="Q36" i="48"/>
  <c r="Q33" i="48"/>
  <c r="Q30" i="48"/>
  <c r="Q27" i="48"/>
  <c r="Q24" i="48"/>
  <c r="Q21" i="48"/>
  <c r="Q18" i="48"/>
  <c r="Q15" i="48"/>
  <c r="Q12" i="48"/>
  <c r="Q6" i="48"/>
  <c r="Q68" i="48"/>
  <c r="Q64" i="48"/>
  <c r="Q59" i="48"/>
  <c r="Q55" i="48"/>
  <c r="Q50" i="48"/>
  <c r="Q46" i="48"/>
  <c r="Q41" i="48"/>
  <c r="Q37" i="48"/>
  <c r="Q32" i="48"/>
  <c r="Q28" i="48"/>
  <c r="Q23" i="48"/>
  <c r="Q19" i="48"/>
  <c r="Q14" i="48"/>
  <c r="Q8" i="48"/>
  <c r="Q7" i="48"/>
  <c r="Q9" i="48"/>
  <c r="Q65" i="48"/>
  <c r="Q61" i="48"/>
  <c r="Q56" i="48"/>
  <c r="Q52" i="48"/>
  <c r="Q47" i="48"/>
  <c r="Q43" i="48"/>
  <c r="Q38" i="48"/>
  <c r="Q34" i="48"/>
  <c r="Q29" i="48"/>
  <c r="Q25" i="48"/>
  <c r="Q20" i="48"/>
  <c r="Q16" i="48"/>
  <c r="Q10" i="48"/>
  <c r="Q67" i="48"/>
  <c r="Q58" i="48"/>
  <c r="Q49" i="48"/>
  <c r="Q40" i="48"/>
  <c r="Q35" i="48"/>
  <c r="Q26" i="48"/>
  <c r="Q17" i="48"/>
  <c r="Q44" i="48"/>
  <c r="Q31" i="48"/>
  <c r="Q62" i="48"/>
  <c r="Q53" i="48"/>
  <c r="Q13" i="48"/>
  <c r="Q5" i="48"/>
  <c r="Q11" i="48"/>
  <c r="Q22" i="48"/>
  <c r="Q98" i="81"/>
  <c r="Q95" i="81"/>
  <c r="Q92" i="81"/>
  <c r="Q89" i="81"/>
  <c r="Q86" i="81"/>
  <c r="Q83" i="81"/>
  <c r="Q80" i="81"/>
  <c r="Q77" i="81"/>
  <c r="Q74" i="81"/>
  <c r="Q71" i="81"/>
  <c r="Q68" i="81"/>
  <c r="Q65" i="81"/>
  <c r="Q62" i="81"/>
  <c r="Q59" i="81"/>
  <c r="Q56" i="81"/>
  <c r="Q53" i="81"/>
  <c r="Q50" i="81"/>
  <c r="Q47" i="81"/>
  <c r="Q44" i="81"/>
  <c r="Q41" i="81"/>
  <c r="Q38" i="81"/>
  <c r="Q35" i="81"/>
  <c r="Q32" i="81"/>
  <c r="Q29" i="81"/>
  <c r="Q26" i="81"/>
  <c r="Q23" i="81"/>
  <c r="Q20" i="81"/>
  <c r="Q17" i="81"/>
  <c r="Q14" i="81"/>
  <c r="Q10" i="81"/>
  <c r="Q96" i="81"/>
  <c r="Q91" i="81"/>
  <c r="Q78" i="81"/>
  <c r="Q73" i="81"/>
  <c r="Q60" i="81"/>
  <c r="Q55" i="81"/>
  <c r="Q42" i="81"/>
  <c r="Q37" i="81"/>
  <c r="Q28" i="81"/>
  <c r="Q24" i="81"/>
  <c r="Q19" i="81"/>
  <c r="Q15" i="81"/>
  <c r="Q6" i="81"/>
  <c r="Q94" i="81"/>
  <c r="Q81" i="81"/>
  <c r="Q76" i="81"/>
  <c r="Q63" i="81"/>
  <c r="Q58" i="81"/>
  <c r="Q45" i="81"/>
  <c r="Q40" i="81"/>
  <c r="Q97" i="81"/>
  <c r="Q84" i="81"/>
  <c r="Q79" i="81"/>
  <c r="Q66" i="81"/>
  <c r="Q61" i="81"/>
  <c r="Q48" i="81"/>
  <c r="Q43" i="81"/>
  <c r="Q30" i="81"/>
  <c r="Q25" i="81"/>
  <c r="Q21" i="81"/>
  <c r="Q16" i="81"/>
  <c r="Q12" i="81"/>
  <c r="Q11" i="81"/>
  <c r="Q8" i="81"/>
  <c r="Q7" i="81"/>
  <c r="Q87" i="81"/>
  <c r="Q82" i="81"/>
  <c r="Q69" i="81"/>
  <c r="Q64" i="81"/>
  <c r="Q51" i="81"/>
  <c r="Q46" i="81"/>
  <c r="Q33" i="81"/>
  <c r="Q9" i="81"/>
  <c r="Q93" i="81"/>
  <c r="Q88" i="81"/>
  <c r="Q75" i="81"/>
  <c r="Q70" i="81"/>
  <c r="Q57" i="81"/>
  <c r="Q52" i="81"/>
  <c r="Q39" i="81"/>
  <c r="Q34" i="81"/>
  <c r="Q67" i="81"/>
  <c r="Q54" i="81"/>
  <c r="Q49" i="81"/>
  <c r="Q36" i="81"/>
  <c r="Q27" i="81"/>
  <c r="Q31" i="81"/>
  <c r="Q22" i="81"/>
  <c r="Q85" i="81"/>
  <c r="Q72" i="81"/>
  <c r="Q13" i="81"/>
  <c r="Q5" i="81"/>
  <c r="Q18" i="81"/>
  <c r="Q90" i="81"/>
  <c r="Q89" i="86"/>
  <c r="Q86" i="86"/>
  <c r="Q83" i="86"/>
  <c r="Q80" i="86"/>
  <c r="Q77" i="86"/>
  <c r="Q74" i="86"/>
  <c r="Q71" i="86"/>
  <c r="Q84" i="86"/>
  <c r="Q82" i="86"/>
  <c r="Q75" i="86"/>
  <c r="Q73" i="86"/>
  <c r="Q11" i="86"/>
  <c r="Q5" i="86"/>
  <c r="Q67" i="86"/>
  <c r="Q63" i="86"/>
  <c r="Q62" i="86"/>
  <c r="Q58" i="86"/>
  <c r="Q54" i="86"/>
  <c r="Q53" i="86"/>
  <c r="Q49" i="86"/>
  <c r="Q45" i="86"/>
  <c r="Q44" i="86"/>
  <c r="Q40" i="86"/>
  <c r="Q39" i="86"/>
  <c r="Q36" i="86"/>
  <c r="Q33" i="86"/>
  <c r="Q30" i="86"/>
  <c r="Q27" i="86"/>
  <c r="Q24" i="86"/>
  <c r="Q21" i="86"/>
  <c r="Q18" i="86"/>
  <c r="Q15" i="86"/>
  <c r="Q12" i="86"/>
  <c r="Q6" i="86"/>
  <c r="Q87" i="86"/>
  <c r="Q85" i="86"/>
  <c r="Q78" i="86"/>
  <c r="Q76" i="86"/>
  <c r="Q69" i="86"/>
  <c r="Q68" i="86"/>
  <c r="Q64" i="86"/>
  <c r="Q60" i="86"/>
  <c r="Q59" i="86"/>
  <c r="Q55" i="86"/>
  <c r="Q51" i="86"/>
  <c r="Q50" i="86"/>
  <c r="Q46" i="86"/>
  <c r="Q42" i="86"/>
  <c r="Q41" i="86"/>
  <c r="Q37" i="86"/>
  <c r="Q34" i="86"/>
  <c r="Q31" i="86"/>
  <c r="Q28" i="86"/>
  <c r="Q25" i="86"/>
  <c r="Q22" i="86"/>
  <c r="Q19" i="86"/>
  <c r="Q16" i="86"/>
  <c r="Q13" i="86"/>
  <c r="Q8" i="86"/>
  <c r="Q7" i="86"/>
  <c r="Q66" i="86"/>
  <c r="Q65" i="86"/>
  <c r="Q61" i="86"/>
  <c r="Q57" i="86"/>
  <c r="Q56" i="86"/>
  <c r="Q52" i="86"/>
  <c r="Q48" i="86"/>
  <c r="Q47" i="86"/>
  <c r="Q43" i="86"/>
  <c r="Q38" i="86"/>
  <c r="Q35" i="86"/>
  <c r="Q32" i="86"/>
  <c r="Q29" i="86"/>
  <c r="Q26" i="86"/>
  <c r="Q23" i="86"/>
  <c r="Q20" i="86"/>
  <c r="Q17" i="86"/>
  <c r="Q14" i="86"/>
  <c r="Q10" i="86"/>
  <c r="Q72" i="86"/>
  <c r="Q70" i="86"/>
  <c r="Q88" i="86"/>
  <c r="Q9" i="86"/>
  <c r="Q79" i="86"/>
  <c r="Q81" i="86"/>
  <c r="Q77" i="91"/>
  <c r="Q74" i="91"/>
  <c r="Q71" i="91"/>
  <c r="Q68" i="91"/>
  <c r="Q65" i="91"/>
  <c r="Q62" i="91"/>
  <c r="Q59" i="91"/>
  <c r="Q56" i="91"/>
  <c r="Q53" i="91"/>
  <c r="Q50" i="91"/>
  <c r="Q47" i="91"/>
  <c r="Q44" i="91"/>
  <c r="Q41" i="91"/>
  <c r="Q38" i="91"/>
  <c r="Q35" i="91"/>
  <c r="Q32" i="91"/>
  <c r="Q29" i="91"/>
  <c r="Q26" i="91"/>
  <c r="Q23" i="91"/>
  <c r="Q20" i="91"/>
  <c r="Q17" i="91"/>
  <c r="Q14" i="91"/>
  <c r="Q75" i="91"/>
  <c r="Q73" i="91"/>
  <c r="Q66" i="91"/>
  <c r="Q64" i="91"/>
  <c r="Q57" i="91"/>
  <c r="Q55" i="91"/>
  <c r="Q48" i="91"/>
  <c r="Q46" i="91"/>
  <c r="Q39" i="91"/>
  <c r="Q37" i="91"/>
  <c r="Q30" i="91"/>
  <c r="Q28" i="91"/>
  <c r="Q21" i="91"/>
  <c r="Q19" i="91"/>
  <c r="Q13" i="91"/>
  <c r="Q10" i="91"/>
  <c r="Q11" i="91"/>
  <c r="Q5" i="91"/>
  <c r="Q78" i="91"/>
  <c r="Q76" i="91"/>
  <c r="Q69" i="91"/>
  <c r="Q67" i="91"/>
  <c r="Q60" i="91"/>
  <c r="Q58" i="91"/>
  <c r="Q51" i="91"/>
  <c r="Q49" i="91"/>
  <c r="Q42" i="91"/>
  <c r="Q40" i="91"/>
  <c r="Q33" i="91"/>
  <c r="Q31" i="91"/>
  <c r="Q24" i="91"/>
  <c r="Q22" i="91"/>
  <c r="Q15" i="91"/>
  <c r="Q12" i="91"/>
  <c r="Q6" i="91"/>
  <c r="Q79" i="91"/>
  <c r="Q70" i="91"/>
  <c r="Q61" i="91"/>
  <c r="Q52" i="91"/>
  <c r="Q43" i="91"/>
  <c r="Q34" i="91"/>
  <c r="Q25" i="91"/>
  <c r="Q18" i="91"/>
  <c r="Q36" i="91"/>
  <c r="Q27" i="91"/>
  <c r="Q16" i="91"/>
  <c r="Q63" i="91"/>
  <c r="Q45" i="91"/>
  <c r="Q9" i="91"/>
  <c r="Q8" i="91"/>
  <c r="Q7" i="91"/>
  <c r="Q72" i="91"/>
  <c r="Q54" i="91"/>
  <c r="K6" i="26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K24" i="26" s="1"/>
  <c r="K25" i="26" s="1"/>
  <c r="K26" i="26" s="1"/>
  <c r="K27" i="26" s="1"/>
  <c r="K28" i="26" s="1"/>
  <c r="K29" i="26" s="1"/>
  <c r="K30" i="26" s="1"/>
  <c r="K31" i="26" s="1"/>
  <c r="K32" i="26" s="1"/>
  <c r="K33" i="26" s="1"/>
  <c r="K34" i="26" s="1"/>
  <c r="K35" i="26" s="1"/>
  <c r="K36" i="26" s="1"/>
  <c r="K37" i="26" s="1"/>
  <c r="K38" i="26" s="1"/>
  <c r="K39" i="26" s="1"/>
  <c r="K40" i="26" s="1"/>
  <c r="K41" i="26" s="1"/>
  <c r="K42" i="26" s="1"/>
  <c r="K43" i="26" s="1"/>
  <c r="K44" i="26" s="1"/>
  <c r="K45" i="26" s="1"/>
  <c r="K46" i="26" s="1"/>
  <c r="K47" i="26" s="1"/>
  <c r="K48" i="26" s="1"/>
  <c r="K49" i="26" s="1"/>
  <c r="K50" i="26" s="1"/>
  <c r="K51" i="26" s="1"/>
  <c r="K52" i="26" s="1"/>
  <c r="K53" i="26" s="1"/>
  <c r="K54" i="26" s="1"/>
  <c r="K55" i="26" s="1"/>
  <c r="K56" i="26" s="1"/>
  <c r="K57" i="26" s="1"/>
  <c r="K58" i="26" s="1"/>
  <c r="K59" i="26" s="1"/>
  <c r="K60" i="26" s="1"/>
  <c r="K61" i="26" s="1"/>
  <c r="K62" i="26" s="1"/>
  <c r="K63" i="26" s="1"/>
  <c r="K64" i="26" s="1"/>
  <c r="K65" i="26" s="1"/>
  <c r="K66" i="26" s="1"/>
  <c r="K67" i="26" s="1"/>
  <c r="K68" i="26" s="1"/>
  <c r="K69" i="26" s="1"/>
  <c r="K70" i="26" s="1"/>
  <c r="K71" i="26" s="1"/>
  <c r="K72" i="26" s="1"/>
  <c r="K73" i="26" s="1"/>
  <c r="K74" i="26" s="1"/>
  <c r="K75" i="26" s="1"/>
  <c r="K76" i="26" s="1"/>
  <c r="K77" i="26" s="1"/>
  <c r="K78" i="26" s="1"/>
  <c r="K79" i="26" s="1"/>
  <c r="K80" i="26" s="1"/>
  <c r="K81" i="26" s="1"/>
  <c r="K82" i="26" s="1"/>
  <c r="K83" i="26" s="1"/>
  <c r="K84" i="26" s="1"/>
  <c r="K85" i="26" s="1"/>
  <c r="K86" i="26" s="1"/>
  <c r="K87" i="26" s="1"/>
  <c r="K88" i="26" s="1"/>
  <c r="K89" i="26" s="1"/>
  <c r="I14" i="24"/>
  <c r="J14" i="24" s="1"/>
  <c r="I21" i="19"/>
  <c r="J21" i="19" s="1"/>
  <c r="I6" i="19"/>
  <c r="J6" i="19" s="1"/>
  <c r="I16" i="16"/>
  <c r="J16" i="16" s="1"/>
  <c r="AH4" i="6"/>
  <c r="AQ4" i="6" s="1"/>
  <c r="Z4" i="6"/>
  <c r="H11" i="5"/>
  <c r="I11" i="5" s="1"/>
  <c r="J11" i="5" s="1"/>
  <c r="H9" i="5"/>
  <c r="I9" i="5" s="1"/>
  <c r="J9" i="5" s="1"/>
  <c r="H8" i="5"/>
  <c r="I8" i="5" s="1"/>
  <c r="J8" i="5" s="1"/>
  <c r="AH4" i="1"/>
  <c r="AQ4" i="1" s="1"/>
  <c r="Z4" i="1"/>
  <c r="H30" i="27"/>
  <c r="I30" i="27" s="1"/>
  <c r="J30" i="27" s="1"/>
  <c r="H7" i="21"/>
  <c r="I7" i="21" s="1"/>
  <c r="J7" i="21" s="1"/>
  <c r="I5" i="19"/>
  <c r="J5" i="19" s="1"/>
  <c r="AN3" i="4"/>
  <c r="AI3" i="4"/>
  <c r="H9" i="19"/>
  <c r="H4" i="19"/>
  <c r="H8" i="19"/>
  <c r="H10" i="19"/>
  <c r="H23" i="15"/>
  <c r="H22" i="15"/>
  <c r="H21" i="15"/>
  <c r="H20" i="15"/>
  <c r="H19" i="15"/>
  <c r="H18" i="15"/>
  <c r="H17" i="15"/>
  <c r="H16" i="15"/>
  <c r="H15" i="15"/>
  <c r="H14" i="15"/>
  <c r="H13" i="15"/>
  <c r="H12" i="15"/>
  <c r="H7" i="15"/>
  <c r="H6" i="15"/>
  <c r="H8" i="15"/>
  <c r="H21" i="53"/>
  <c r="I21" i="53" s="1"/>
  <c r="J21" i="53" s="1"/>
  <c r="H15" i="53"/>
  <c r="I15" i="53" s="1"/>
  <c r="J15" i="53" s="1"/>
  <c r="H11" i="53"/>
  <c r="I11" i="53" s="1"/>
  <c r="J11" i="53" s="1"/>
  <c r="H8" i="53"/>
  <c r="I8" i="53" s="1"/>
  <c r="J8" i="53" s="1"/>
  <c r="H20" i="53"/>
  <c r="I20" i="53" s="1"/>
  <c r="J20" i="53" s="1"/>
  <c r="H14" i="53"/>
  <c r="I14" i="53" s="1"/>
  <c r="J14" i="53" s="1"/>
  <c r="H19" i="53"/>
  <c r="I19" i="53" s="1"/>
  <c r="J19" i="53" s="1"/>
  <c r="H13" i="53"/>
  <c r="I13" i="53" s="1"/>
  <c r="J13" i="53" s="1"/>
  <c r="H18" i="53"/>
  <c r="I18" i="53" s="1"/>
  <c r="J18" i="53" s="1"/>
  <c r="H12" i="53"/>
  <c r="I12" i="53" s="1"/>
  <c r="J12" i="53" s="1"/>
  <c r="H7" i="53"/>
  <c r="I7" i="53" s="1"/>
  <c r="J7" i="53" s="1"/>
  <c r="H22" i="53"/>
  <c r="I22" i="53" s="1"/>
  <c r="J22" i="53" s="1"/>
  <c r="H16" i="53"/>
  <c r="I16" i="53" s="1"/>
  <c r="J16" i="53" s="1"/>
  <c r="H5" i="53"/>
  <c r="I5" i="53" s="1"/>
  <c r="J5" i="53" s="1"/>
  <c r="K5" i="53" s="1"/>
  <c r="H6" i="53"/>
  <c r="I6" i="53" s="1"/>
  <c r="J6" i="53" s="1"/>
  <c r="H23" i="53"/>
  <c r="I23" i="53" s="1"/>
  <c r="J23" i="53" s="1"/>
  <c r="H17" i="53"/>
  <c r="I17" i="53" s="1"/>
  <c r="J17" i="53" s="1"/>
  <c r="H11" i="51"/>
  <c r="H10" i="51"/>
  <c r="H4" i="51"/>
  <c r="H8" i="51"/>
  <c r="H9" i="51"/>
  <c r="H23" i="59"/>
  <c r="H22" i="59"/>
  <c r="H21" i="59"/>
  <c r="H20" i="59"/>
  <c r="H19" i="59"/>
  <c r="H18" i="59"/>
  <c r="H17" i="59"/>
  <c r="H16" i="59"/>
  <c r="H15" i="59"/>
  <c r="H14" i="59"/>
  <c r="H13" i="59"/>
  <c r="H12" i="59"/>
  <c r="H7" i="59"/>
  <c r="H6" i="59"/>
  <c r="H9" i="59"/>
  <c r="H4" i="59"/>
  <c r="H8" i="59"/>
  <c r="H8" i="70"/>
  <c r="I8" i="70" s="1"/>
  <c r="J8" i="70" s="1"/>
  <c r="H9" i="70"/>
  <c r="I9" i="70" s="1"/>
  <c r="J9" i="70" s="1"/>
  <c r="H4" i="70"/>
  <c r="I4" i="70" s="1"/>
  <c r="J4" i="70" s="1"/>
  <c r="K4" i="70" s="1"/>
  <c r="H4" i="20"/>
  <c r="H7" i="19"/>
  <c r="I14" i="16"/>
  <c r="J14" i="16" s="1"/>
  <c r="AH3" i="3"/>
  <c r="I9" i="23"/>
  <c r="J9" i="23" s="1"/>
  <c r="H18" i="22"/>
  <c r="I18" i="22" s="1"/>
  <c r="J18" i="22" s="1"/>
  <c r="H9" i="14"/>
  <c r="I9" i="14" s="1"/>
  <c r="J9" i="14" s="1"/>
  <c r="H19" i="14"/>
  <c r="I19" i="14" s="1"/>
  <c r="J19" i="14" s="1"/>
  <c r="H18" i="14"/>
  <c r="I18" i="14" s="1"/>
  <c r="J18" i="14" s="1"/>
  <c r="H17" i="14"/>
  <c r="I17" i="14" s="1"/>
  <c r="J17" i="14" s="1"/>
  <c r="H16" i="14"/>
  <c r="I16" i="14" s="1"/>
  <c r="J16" i="14" s="1"/>
  <c r="H15" i="14"/>
  <c r="I15" i="14" s="1"/>
  <c r="J15" i="14" s="1"/>
  <c r="H14" i="14"/>
  <c r="I14" i="14" s="1"/>
  <c r="J14" i="14" s="1"/>
  <c r="H13" i="14"/>
  <c r="I13" i="14" s="1"/>
  <c r="J13" i="14" s="1"/>
  <c r="H12" i="14"/>
  <c r="I12" i="14" s="1"/>
  <c r="J12" i="14" s="1"/>
  <c r="H10" i="14"/>
  <c r="I10" i="14" s="1"/>
  <c r="J10" i="14" s="1"/>
  <c r="H5" i="14"/>
  <c r="I5" i="14" s="1"/>
  <c r="J5" i="14" s="1"/>
  <c r="K5" i="14" s="1"/>
  <c r="H11" i="14"/>
  <c r="I11" i="14" s="1"/>
  <c r="J11" i="14" s="1"/>
  <c r="H7" i="14"/>
  <c r="I7" i="14" s="1"/>
  <c r="J7" i="14" s="1"/>
  <c r="H6" i="14"/>
  <c r="I6" i="14" s="1"/>
  <c r="J6" i="14" s="1"/>
  <c r="H6" i="24"/>
  <c r="W5" i="21"/>
  <c r="AG4" i="21"/>
  <c r="AP4" i="21" s="1"/>
  <c r="AF4" i="21"/>
  <c r="AO4" i="21" s="1"/>
  <c r="AE4" i="21"/>
  <c r="H8" i="20"/>
  <c r="H14" i="19"/>
  <c r="H10" i="18"/>
  <c r="I10" i="18" s="1"/>
  <c r="J10" i="18" s="1"/>
  <c r="I21" i="7"/>
  <c r="J21" i="7" s="1"/>
  <c r="I15" i="7"/>
  <c r="J15" i="7" s="1"/>
  <c r="Z4" i="25"/>
  <c r="H22" i="22"/>
  <c r="I22" i="22" s="1"/>
  <c r="J22" i="22" s="1"/>
  <c r="H19" i="21"/>
  <c r="I19" i="21" s="1"/>
  <c r="J19" i="21" s="1"/>
  <c r="H23" i="13"/>
  <c r="I23" i="13" s="1"/>
  <c r="J23" i="13" s="1"/>
  <c r="H17" i="13"/>
  <c r="I17" i="13" s="1"/>
  <c r="J17" i="13" s="1"/>
  <c r="AH3" i="7"/>
  <c r="H16" i="5"/>
  <c r="I16" i="5" s="1"/>
  <c r="J16" i="5" s="1"/>
  <c r="H16" i="2"/>
  <c r="H8" i="11"/>
  <c r="H23" i="5"/>
  <c r="I23" i="5" s="1"/>
  <c r="J23" i="5" s="1"/>
  <c r="AF4" i="12"/>
  <c r="AE4" i="12"/>
  <c r="W5" i="12"/>
  <c r="AG4" i="12"/>
  <c r="H11" i="11"/>
  <c r="H4" i="5"/>
  <c r="I4" i="5" s="1"/>
  <c r="J4" i="5" s="1"/>
  <c r="K4" i="5" s="1"/>
  <c r="H21" i="10"/>
  <c r="I21" i="10" s="1"/>
  <c r="J21" i="10" s="1"/>
  <c r="H19" i="5"/>
  <c r="I19" i="5" s="1"/>
  <c r="J19" i="5" s="1"/>
  <c r="H13" i="2"/>
  <c r="H20" i="5"/>
  <c r="I20" i="5" s="1"/>
  <c r="J20" i="5" s="1"/>
  <c r="K5" i="94"/>
  <c r="K6" i="94" s="1"/>
  <c r="K7" i="94" s="1"/>
  <c r="K8" i="94" s="1"/>
  <c r="K9" i="94" s="1"/>
  <c r="K10" i="94" s="1"/>
  <c r="K11" i="94" s="1"/>
  <c r="K12" i="94" s="1"/>
  <c r="K13" i="94" s="1"/>
  <c r="K14" i="94" s="1"/>
  <c r="K15" i="94" s="1"/>
  <c r="K16" i="94" s="1"/>
  <c r="K17" i="94" s="1"/>
  <c r="K18" i="94" s="1"/>
  <c r="K19" i="94" s="1"/>
  <c r="K20" i="94" s="1"/>
  <c r="K21" i="94" s="1"/>
  <c r="K22" i="94" s="1"/>
  <c r="K23" i="94" s="1"/>
  <c r="K24" i="94" s="1"/>
  <c r="K25" i="94" s="1"/>
  <c r="K26" i="94" s="1"/>
  <c r="K27" i="94" s="1"/>
  <c r="K28" i="94" s="1"/>
  <c r="K29" i="94" s="1"/>
  <c r="K30" i="94" s="1"/>
  <c r="K31" i="94" s="1"/>
  <c r="K32" i="94" s="1"/>
  <c r="K33" i="94" s="1"/>
  <c r="K34" i="94" s="1"/>
  <c r="K35" i="94" s="1"/>
  <c r="K36" i="94" s="1"/>
  <c r="K37" i="94" s="1"/>
  <c r="K38" i="94" s="1"/>
  <c r="K39" i="94" s="1"/>
  <c r="K40" i="94" s="1"/>
  <c r="K41" i="94" s="1"/>
  <c r="K42" i="94" s="1"/>
  <c r="K43" i="94" s="1"/>
  <c r="K44" i="94" s="1"/>
  <c r="K45" i="94" s="1"/>
  <c r="K46" i="94" s="1"/>
  <c r="K47" i="94" s="1"/>
  <c r="K48" i="94" s="1"/>
  <c r="K49" i="94" s="1"/>
  <c r="K50" i="94" s="1"/>
  <c r="K51" i="94" s="1"/>
  <c r="K52" i="94" s="1"/>
  <c r="K53" i="94" s="1"/>
  <c r="K54" i="94" s="1"/>
  <c r="K55" i="94" s="1"/>
  <c r="K56" i="94" s="1"/>
  <c r="K57" i="94" s="1"/>
  <c r="K58" i="94" s="1"/>
  <c r="K59" i="94" s="1"/>
  <c r="K60" i="94" s="1"/>
  <c r="K61" i="94" s="1"/>
  <c r="K62" i="94" s="1"/>
  <c r="K63" i="94" s="1"/>
  <c r="K64" i="94" s="1"/>
  <c r="K65" i="94" s="1"/>
  <c r="K66" i="94" s="1"/>
  <c r="K67" i="94" s="1"/>
  <c r="K68" i="94" s="1"/>
  <c r="K69" i="94" s="1"/>
  <c r="K70" i="94" s="1"/>
  <c r="K71" i="94" s="1"/>
  <c r="K72" i="94" s="1"/>
  <c r="K73" i="94" s="1"/>
  <c r="K74" i="94" s="1"/>
  <c r="K75" i="94" s="1"/>
  <c r="K76" i="94" s="1"/>
  <c r="K77" i="94" s="1"/>
  <c r="K78" i="94" s="1"/>
  <c r="K79" i="94" s="1"/>
  <c r="K80" i="94" s="1"/>
  <c r="K81" i="94" s="1"/>
  <c r="K82" i="94" s="1"/>
  <c r="K83" i="94" s="1"/>
  <c r="K84" i="94" s="1"/>
  <c r="K85" i="94" s="1"/>
  <c r="K86" i="94" s="1"/>
  <c r="K87" i="94" s="1"/>
  <c r="K88" i="94" s="1"/>
  <c r="K89" i="94" s="1"/>
  <c r="Z4" i="92"/>
  <c r="Z4" i="88"/>
  <c r="AE4" i="87"/>
  <c r="AF4" i="87"/>
  <c r="AO4" i="87" s="1"/>
  <c r="W5" i="87"/>
  <c r="X5" i="87" s="1"/>
  <c r="AG4" i="87"/>
  <c r="AP4" i="87" s="1"/>
  <c r="K6" i="85"/>
  <c r="AI3" i="84"/>
  <c r="AE4" i="83"/>
  <c r="W5" i="83"/>
  <c r="AG4" i="83"/>
  <c r="AP4" i="83" s="1"/>
  <c r="AF4" i="83"/>
  <c r="AO4" i="83" s="1"/>
  <c r="Z4" i="79"/>
  <c r="AH4" i="79"/>
  <c r="AQ4" i="79" s="1"/>
  <c r="AE4" i="77"/>
  <c r="W5" i="77"/>
  <c r="AF4" i="77"/>
  <c r="AO4" i="77" s="1"/>
  <c r="AG4" i="77"/>
  <c r="AP4" i="77" s="1"/>
  <c r="I14" i="72"/>
  <c r="J14" i="72" s="1"/>
  <c r="I21" i="71"/>
  <c r="J21" i="71" s="1"/>
  <c r="I7" i="71"/>
  <c r="J7" i="71" s="1"/>
  <c r="I13" i="72"/>
  <c r="J13" i="72" s="1"/>
  <c r="AH4" i="62"/>
  <c r="AQ4" i="62" s="1"/>
  <c r="Z4" i="62"/>
  <c r="K5" i="58"/>
  <c r="AH4" i="53"/>
  <c r="AQ4" i="53" s="1"/>
  <c r="Z4" i="53"/>
  <c r="I15" i="72"/>
  <c r="J15" i="72" s="1"/>
  <c r="I18" i="63"/>
  <c r="J18" i="63" s="1"/>
  <c r="I17" i="60"/>
  <c r="J17" i="60" s="1"/>
  <c r="I23" i="51"/>
  <c r="J23" i="51" s="1"/>
  <c r="I17" i="51"/>
  <c r="J17" i="51" s="1"/>
  <c r="I21" i="50"/>
  <c r="J21" i="50" s="1"/>
  <c r="I11" i="55"/>
  <c r="J11" i="55" s="1"/>
  <c r="AF4" i="66"/>
  <c r="AO4" i="66" s="1"/>
  <c r="AE4" i="66"/>
  <c r="W5" i="66"/>
  <c r="AG4" i="66"/>
  <c r="AP4" i="66" s="1"/>
  <c r="I20" i="63"/>
  <c r="J20" i="63" s="1"/>
  <c r="I16" i="60"/>
  <c r="J16" i="60" s="1"/>
  <c r="Z4" i="60"/>
  <c r="W5" i="59"/>
  <c r="AG4" i="59"/>
  <c r="AF4" i="59"/>
  <c r="AE4" i="59"/>
  <c r="I17" i="55"/>
  <c r="J17" i="55" s="1"/>
  <c r="I17" i="50"/>
  <c r="J17" i="50" s="1"/>
  <c r="AN3" i="73"/>
  <c r="AI3" i="73"/>
  <c r="I5" i="71"/>
  <c r="J5" i="71" s="1"/>
  <c r="I16" i="63"/>
  <c r="J16" i="63" s="1"/>
  <c r="I6" i="63"/>
  <c r="J6" i="63" s="1"/>
  <c r="I5" i="59"/>
  <c r="J5" i="59" s="1"/>
  <c r="I22" i="56"/>
  <c r="J22" i="56" s="1"/>
  <c r="I19" i="56"/>
  <c r="J19" i="56" s="1"/>
  <c r="I16" i="56"/>
  <c r="J16" i="56" s="1"/>
  <c r="I13" i="56"/>
  <c r="J13" i="56" s="1"/>
  <c r="I13" i="55"/>
  <c r="J13" i="55" s="1"/>
  <c r="AE3" i="52"/>
  <c r="P3" i="52"/>
  <c r="AF3" i="52" s="1"/>
  <c r="AO3" i="52" s="1"/>
  <c r="AH4" i="59"/>
  <c r="I11" i="52"/>
  <c r="J11" i="52" s="1"/>
  <c r="AE3" i="71"/>
  <c r="P3" i="71"/>
  <c r="AF3" i="71" s="1"/>
  <c r="AO3" i="71" s="1"/>
  <c r="H94" i="77"/>
  <c r="I94" i="77" s="1"/>
  <c r="J94" i="77" s="1"/>
  <c r="I14" i="52"/>
  <c r="J14" i="52" s="1"/>
  <c r="I5" i="51"/>
  <c r="J5" i="51" s="1"/>
  <c r="AQ4" i="58"/>
  <c r="AH3" i="54"/>
  <c r="AQ3" i="54" s="1"/>
  <c r="I17" i="52"/>
  <c r="J17" i="52" s="1"/>
  <c r="I22" i="52"/>
  <c r="J22" i="52" s="1"/>
  <c r="K5" i="44"/>
  <c r="K6" i="44" s="1"/>
  <c r="K7" i="44" s="1"/>
  <c r="K8" i="44" s="1"/>
  <c r="K9" i="44" s="1"/>
  <c r="K10" i="44" s="1"/>
  <c r="K11" i="44" s="1"/>
  <c r="K12" i="44" s="1"/>
  <c r="K13" i="44" s="1"/>
  <c r="K14" i="44" s="1"/>
  <c r="K15" i="44" s="1"/>
  <c r="K16" i="44" s="1"/>
  <c r="K17" i="44" s="1"/>
  <c r="K18" i="44" s="1"/>
  <c r="K19" i="44" s="1"/>
  <c r="K20" i="44" s="1"/>
  <c r="K21" i="44" s="1"/>
  <c r="K22" i="44" s="1"/>
  <c r="K23" i="44" s="1"/>
  <c r="K24" i="44" s="1"/>
  <c r="K25" i="44" s="1"/>
  <c r="K26" i="44" s="1"/>
  <c r="K27" i="44" s="1"/>
  <c r="K28" i="44" s="1"/>
  <c r="K29" i="44" s="1"/>
  <c r="K30" i="44" s="1"/>
  <c r="K31" i="44" s="1"/>
  <c r="K32" i="44" s="1"/>
  <c r="K33" i="44" s="1"/>
  <c r="K34" i="44" s="1"/>
  <c r="K35" i="44" s="1"/>
  <c r="K36" i="44" s="1"/>
  <c r="K37" i="44" s="1"/>
  <c r="K38" i="44" s="1"/>
  <c r="K39" i="44" s="1"/>
  <c r="K40" i="44" s="1"/>
  <c r="K41" i="44" s="1"/>
  <c r="K42" i="44" s="1"/>
  <c r="K43" i="44" s="1"/>
  <c r="K44" i="44" s="1"/>
  <c r="K45" i="44" s="1"/>
  <c r="K46" i="44" s="1"/>
  <c r="K47" i="44" s="1"/>
  <c r="K48" i="44" s="1"/>
  <c r="K49" i="44" s="1"/>
  <c r="K50" i="44" s="1"/>
  <c r="K51" i="44" s="1"/>
  <c r="K52" i="44" s="1"/>
  <c r="K53" i="44" s="1"/>
  <c r="K54" i="44" s="1"/>
  <c r="K55" i="44" s="1"/>
  <c r="K56" i="44" s="1"/>
  <c r="K57" i="44" s="1"/>
  <c r="K58" i="44" s="1"/>
  <c r="K59" i="44" s="1"/>
  <c r="K60" i="44" s="1"/>
  <c r="K61" i="44" s="1"/>
  <c r="K62" i="44" s="1"/>
  <c r="K63" i="44" s="1"/>
  <c r="K64" i="44" s="1"/>
  <c r="K65" i="44" s="1"/>
  <c r="K66" i="44" s="1"/>
  <c r="K67" i="44" s="1"/>
  <c r="K68" i="44" s="1"/>
  <c r="K69" i="44" s="1"/>
  <c r="AI3" i="43"/>
  <c r="AN3" i="43"/>
  <c r="AH3" i="40"/>
  <c r="X5" i="42"/>
  <c r="AH5" i="42" s="1"/>
  <c r="AQ5" i="42" s="1"/>
  <c r="Z4" i="44"/>
  <c r="K6" i="39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K24" i="39" s="1"/>
  <c r="K25" i="39" s="1"/>
  <c r="K26" i="39" s="1"/>
  <c r="K27" i="39" s="1"/>
  <c r="K28" i="39" s="1"/>
  <c r="K29" i="39" s="1"/>
  <c r="K30" i="39" s="1"/>
  <c r="K31" i="39" s="1"/>
  <c r="K32" i="39" s="1"/>
  <c r="K33" i="39" s="1"/>
  <c r="K34" i="39" s="1"/>
  <c r="K35" i="39" s="1"/>
  <c r="K36" i="39" s="1"/>
  <c r="K37" i="39" s="1"/>
  <c r="K38" i="39" s="1"/>
  <c r="K39" i="39" s="1"/>
  <c r="K40" i="39" s="1"/>
  <c r="K41" i="39" s="1"/>
  <c r="K42" i="39" s="1"/>
  <c r="K43" i="39" s="1"/>
  <c r="K44" i="39" s="1"/>
  <c r="K45" i="39" s="1"/>
  <c r="K46" i="39" s="1"/>
  <c r="K47" i="39" s="1"/>
  <c r="K48" i="39" s="1"/>
  <c r="K49" i="39" s="1"/>
  <c r="K50" i="39" s="1"/>
  <c r="K51" i="39" s="1"/>
  <c r="K52" i="39" s="1"/>
  <c r="K53" i="39" s="1"/>
  <c r="K54" i="39" s="1"/>
  <c r="K55" i="39" s="1"/>
  <c r="K56" i="39" s="1"/>
  <c r="K57" i="39" s="1"/>
  <c r="K58" i="39" s="1"/>
  <c r="K59" i="39" s="1"/>
  <c r="K60" i="39" s="1"/>
  <c r="K61" i="39" s="1"/>
  <c r="K62" i="39" s="1"/>
  <c r="K63" i="39" s="1"/>
  <c r="K64" i="39" s="1"/>
  <c r="K65" i="39" s="1"/>
  <c r="K66" i="39" s="1"/>
  <c r="K67" i="39" s="1"/>
  <c r="K68" i="39" s="1"/>
  <c r="K69" i="39" s="1"/>
  <c r="K70" i="39" s="1"/>
  <c r="K71" i="39" s="1"/>
  <c r="K72" i="39" s="1"/>
  <c r="K73" i="39" s="1"/>
  <c r="K74" i="39" s="1"/>
  <c r="K75" i="39" s="1"/>
  <c r="K76" i="39" s="1"/>
  <c r="K77" i="39" s="1"/>
  <c r="K78" i="39" s="1"/>
  <c r="K79" i="39" s="1"/>
  <c r="AH4" i="37"/>
  <c r="AQ4" i="37" s="1"/>
  <c r="AH4" i="35"/>
  <c r="Z4" i="35"/>
  <c r="AF4" i="36"/>
  <c r="AO4" i="36" s="1"/>
  <c r="AE4" i="36"/>
  <c r="AG4" i="36"/>
  <c r="AP4" i="36" s="1"/>
  <c r="W5" i="36"/>
  <c r="AH3" i="34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K24" i="36" s="1"/>
  <c r="K25" i="36" s="1"/>
  <c r="K26" i="36" s="1"/>
  <c r="K27" i="36" s="1"/>
  <c r="K28" i="36" s="1"/>
  <c r="H94" i="33"/>
  <c r="I94" i="33" s="1"/>
  <c r="J94" i="33" s="1"/>
  <c r="H40" i="33"/>
  <c r="I40" i="33" s="1"/>
  <c r="J40" i="33" s="1"/>
  <c r="H47" i="36"/>
  <c r="I47" i="36" s="1"/>
  <c r="J47" i="36" s="1"/>
  <c r="H29" i="36"/>
  <c r="I29" i="36" s="1"/>
  <c r="J29" i="36" s="1"/>
  <c r="H36" i="43"/>
  <c r="I36" i="43" s="1"/>
  <c r="J36" i="43" s="1"/>
  <c r="H66" i="36"/>
  <c r="I66" i="36" s="1"/>
  <c r="J66" i="36" s="1"/>
  <c r="H15" i="36"/>
  <c r="I15" i="36" s="1"/>
  <c r="J15" i="36" s="1"/>
  <c r="H35" i="36"/>
  <c r="I35" i="36" s="1"/>
  <c r="J35" i="36" s="1"/>
  <c r="H48" i="33"/>
  <c r="I48" i="33" s="1"/>
  <c r="J48" i="33" s="1"/>
  <c r="H57" i="33"/>
  <c r="I57" i="33" s="1"/>
  <c r="J57" i="33" s="1"/>
  <c r="H27" i="33"/>
  <c r="I27" i="33" s="1"/>
  <c r="J27" i="33" s="1"/>
  <c r="H86" i="33"/>
  <c r="I86" i="33" s="1"/>
  <c r="J86" i="33" s="1"/>
  <c r="H34" i="33"/>
  <c r="I34" i="33" s="1"/>
  <c r="J34" i="33" s="1"/>
  <c r="H97" i="33"/>
  <c r="I97" i="33" s="1"/>
  <c r="J97" i="33" s="1"/>
  <c r="H53" i="33"/>
  <c r="I53" i="33" s="1"/>
  <c r="J53" i="33" s="1"/>
  <c r="H62" i="33"/>
  <c r="I62" i="33" s="1"/>
  <c r="J62" i="33" s="1"/>
  <c r="H39" i="33"/>
  <c r="I39" i="33" s="1"/>
  <c r="J39" i="33" s="1"/>
  <c r="H83" i="30"/>
  <c r="I83" i="30" s="1"/>
  <c r="J83" i="30" s="1"/>
  <c r="H47" i="30"/>
  <c r="I47" i="30" s="1"/>
  <c r="J47" i="30" s="1"/>
  <c r="H36" i="34"/>
  <c r="I36" i="34" s="1"/>
  <c r="J36" i="34" s="1"/>
  <c r="H27" i="34"/>
  <c r="I27" i="34" s="1"/>
  <c r="J27" i="34" s="1"/>
  <c r="H18" i="34"/>
  <c r="I18" i="34" s="1"/>
  <c r="J18" i="34" s="1"/>
  <c r="H87" i="34"/>
  <c r="I87" i="34" s="1"/>
  <c r="J87" i="34" s="1"/>
  <c r="H9" i="34"/>
  <c r="I9" i="34" s="1"/>
  <c r="J9" i="34" s="1"/>
  <c r="H39" i="34"/>
  <c r="I39" i="34" s="1"/>
  <c r="J39" i="34" s="1"/>
  <c r="H84" i="34"/>
  <c r="I84" i="34" s="1"/>
  <c r="J84" i="34" s="1"/>
  <c r="H81" i="34"/>
  <c r="I81" i="34" s="1"/>
  <c r="J81" i="34" s="1"/>
  <c r="H78" i="34"/>
  <c r="I78" i="34" s="1"/>
  <c r="J78" i="34" s="1"/>
  <c r="H75" i="34"/>
  <c r="I75" i="34" s="1"/>
  <c r="J75" i="34" s="1"/>
  <c r="H72" i="34"/>
  <c r="I72" i="34" s="1"/>
  <c r="J72" i="34" s="1"/>
  <c r="H69" i="34"/>
  <c r="I69" i="34" s="1"/>
  <c r="J69" i="34" s="1"/>
  <c r="H66" i="34"/>
  <c r="I66" i="34" s="1"/>
  <c r="J66" i="34" s="1"/>
  <c r="H63" i="34"/>
  <c r="I63" i="34" s="1"/>
  <c r="J63" i="34" s="1"/>
  <c r="H60" i="34"/>
  <c r="I60" i="34" s="1"/>
  <c r="J60" i="34" s="1"/>
  <c r="H57" i="34"/>
  <c r="I57" i="34" s="1"/>
  <c r="J57" i="34" s="1"/>
  <c r="H54" i="34"/>
  <c r="I54" i="34" s="1"/>
  <c r="J54" i="34" s="1"/>
  <c r="H51" i="34"/>
  <c r="I51" i="34" s="1"/>
  <c r="J51" i="34" s="1"/>
  <c r="H48" i="34"/>
  <c r="I48" i="34" s="1"/>
  <c r="J48" i="34" s="1"/>
  <c r="H45" i="34"/>
  <c r="I45" i="34" s="1"/>
  <c r="J45" i="34" s="1"/>
  <c r="H42" i="34"/>
  <c r="I42" i="34" s="1"/>
  <c r="J42" i="34" s="1"/>
  <c r="H33" i="34"/>
  <c r="I33" i="34" s="1"/>
  <c r="J33" i="34" s="1"/>
  <c r="H24" i="34"/>
  <c r="I24" i="34" s="1"/>
  <c r="J24" i="34" s="1"/>
  <c r="H15" i="34"/>
  <c r="I15" i="34" s="1"/>
  <c r="J15" i="34" s="1"/>
  <c r="H5" i="34"/>
  <c r="I5" i="34" s="1"/>
  <c r="J5" i="34" s="1"/>
  <c r="K5" i="34" s="1"/>
  <c r="H78" i="35"/>
  <c r="I78" i="35" s="1"/>
  <c r="J78" i="35" s="1"/>
  <c r="H75" i="35"/>
  <c r="I75" i="35" s="1"/>
  <c r="J75" i="35" s="1"/>
  <c r="H72" i="35"/>
  <c r="I72" i="35" s="1"/>
  <c r="J72" i="35" s="1"/>
  <c r="H69" i="35"/>
  <c r="I69" i="35" s="1"/>
  <c r="J69" i="35" s="1"/>
  <c r="H66" i="35"/>
  <c r="I66" i="35" s="1"/>
  <c r="J66" i="35" s="1"/>
  <c r="H63" i="35"/>
  <c r="I63" i="35" s="1"/>
  <c r="J63" i="35" s="1"/>
  <c r="H60" i="35"/>
  <c r="I60" i="35" s="1"/>
  <c r="J60" i="35" s="1"/>
  <c r="H57" i="35"/>
  <c r="I57" i="35" s="1"/>
  <c r="J57" i="35" s="1"/>
  <c r="H54" i="35"/>
  <c r="I54" i="35" s="1"/>
  <c r="J54" i="35" s="1"/>
  <c r="H51" i="35"/>
  <c r="I51" i="35" s="1"/>
  <c r="J51" i="35" s="1"/>
  <c r="H48" i="35"/>
  <c r="I48" i="35" s="1"/>
  <c r="J48" i="35" s="1"/>
  <c r="H45" i="35"/>
  <c r="I45" i="35" s="1"/>
  <c r="J45" i="35" s="1"/>
  <c r="H42" i="35"/>
  <c r="I42" i="35" s="1"/>
  <c r="J42" i="35" s="1"/>
  <c r="H39" i="35"/>
  <c r="I39" i="35" s="1"/>
  <c r="J39" i="35" s="1"/>
  <c r="H36" i="35"/>
  <c r="I36" i="35" s="1"/>
  <c r="J36" i="35" s="1"/>
  <c r="H33" i="35"/>
  <c r="I33" i="35" s="1"/>
  <c r="J33" i="35" s="1"/>
  <c r="H30" i="35"/>
  <c r="I30" i="35" s="1"/>
  <c r="J30" i="35" s="1"/>
  <c r="H27" i="35"/>
  <c r="I27" i="35" s="1"/>
  <c r="J27" i="35" s="1"/>
  <c r="H24" i="35"/>
  <c r="I24" i="35" s="1"/>
  <c r="J24" i="35" s="1"/>
  <c r="H21" i="35"/>
  <c r="I21" i="35" s="1"/>
  <c r="J21" i="35" s="1"/>
  <c r="H18" i="35"/>
  <c r="I18" i="35" s="1"/>
  <c r="J18" i="35" s="1"/>
  <c r="H15" i="35"/>
  <c r="I15" i="35" s="1"/>
  <c r="J15" i="35" s="1"/>
  <c r="H12" i="35"/>
  <c r="I12" i="35" s="1"/>
  <c r="J12" i="35" s="1"/>
  <c r="H6" i="35"/>
  <c r="I6" i="35" s="1"/>
  <c r="J6" i="35" s="1"/>
  <c r="H11" i="35"/>
  <c r="I11" i="35" s="1"/>
  <c r="J11" i="35" s="1"/>
  <c r="H76" i="35"/>
  <c r="I76" i="35" s="1"/>
  <c r="J76" i="35" s="1"/>
  <c r="H67" i="35"/>
  <c r="I67" i="35" s="1"/>
  <c r="J67" i="35" s="1"/>
  <c r="H58" i="35"/>
  <c r="I58" i="35" s="1"/>
  <c r="J58" i="35" s="1"/>
  <c r="H49" i="35"/>
  <c r="I49" i="35" s="1"/>
  <c r="J49" i="35" s="1"/>
  <c r="H40" i="35"/>
  <c r="I40" i="35" s="1"/>
  <c r="J40" i="35" s="1"/>
  <c r="H31" i="35"/>
  <c r="I31" i="35" s="1"/>
  <c r="J31" i="35" s="1"/>
  <c r="H22" i="35"/>
  <c r="I22" i="35" s="1"/>
  <c r="J22" i="35" s="1"/>
  <c r="H13" i="35"/>
  <c r="I13" i="35" s="1"/>
  <c r="J13" i="35" s="1"/>
  <c r="H8" i="35"/>
  <c r="I8" i="35" s="1"/>
  <c r="J8" i="35" s="1"/>
  <c r="H79" i="35"/>
  <c r="I79" i="35" s="1"/>
  <c r="J79" i="35" s="1"/>
  <c r="H70" i="35"/>
  <c r="I70" i="35" s="1"/>
  <c r="J70" i="35" s="1"/>
  <c r="H61" i="35"/>
  <c r="I61" i="35" s="1"/>
  <c r="J61" i="35" s="1"/>
  <c r="H52" i="35"/>
  <c r="I52" i="35" s="1"/>
  <c r="J52" i="35" s="1"/>
  <c r="H43" i="35"/>
  <c r="I43" i="35" s="1"/>
  <c r="J43" i="35" s="1"/>
  <c r="H34" i="35"/>
  <c r="I34" i="35" s="1"/>
  <c r="J34" i="35" s="1"/>
  <c r="H25" i="35"/>
  <c r="I25" i="35" s="1"/>
  <c r="J25" i="35" s="1"/>
  <c r="H16" i="35"/>
  <c r="I16" i="35" s="1"/>
  <c r="J16" i="35" s="1"/>
  <c r="H4" i="35"/>
  <c r="I4" i="35" s="1"/>
  <c r="J4" i="35" s="1"/>
  <c r="K4" i="35" s="1"/>
  <c r="H7" i="35"/>
  <c r="I7" i="35" s="1"/>
  <c r="J7" i="35" s="1"/>
  <c r="H5" i="35"/>
  <c r="I5" i="35" s="1"/>
  <c r="J5" i="35" s="1"/>
  <c r="H73" i="35"/>
  <c r="I73" i="35" s="1"/>
  <c r="J73" i="35" s="1"/>
  <c r="H64" i="35"/>
  <c r="I64" i="35" s="1"/>
  <c r="J64" i="35" s="1"/>
  <c r="H55" i="35"/>
  <c r="I55" i="35" s="1"/>
  <c r="J55" i="35" s="1"/>
  <c r="H46" i="35"/>
  <c r="I46" i="35" s="1"/>
  <c r="J46" i="35" s="1"/>
  <c r="H37" i="35"/>
  <c r="I37" i="35" s="1"/>
  <c r="J37" i="35" s="1"/>
  <c r="H28" i="35"/>
  <c r="I28" i="35" s="1"/>
  <c r="J28" i="35" s="1"/>
  <c r="H19" i="35"/>
  <c r="I19" i="35" s="1"/>
  <c r="J19" i="35" s="1"/>
  <c r="H5" i="38"/>
  <c r="I5" i="38" s="1"/>
  <c r="J5" i="38" s="1"/>
  <c r="K5" i="38" s="1"/>
  <c r="H82" i="38"/>
  <c r="I82" i="38" s="1"/>
  <c r="J82" i="38" s="1"/>
  <c r="H73" i="38"/>
  <c r="I73" i="38" s="1"/>
  <c r="J73" i="38" s="1"/>
  <c r="H64" i="38"/>
  <c r="I64" i="38" s="1"/>
  <c r="J64" i="38" s="1"/>
  <c r="H55" i="38"/>
  <c r="I55" i="38" s="1"/>
  <c r="J55" i="38" s="1"/>
  <c r="H46" i="38"/>
  <c r="I46" i="38" s="1"/>
  <c r="J46" i="38" s="1"/>
  <c r="H37" i="38"/>
  <c r="I37" i="38" s="1"/>
  <c r="J37" i="38" s="1"/>
  <c r="H28" i="38"/>
  <c r="I28" i="38" s="1"/>
  <c r="J28" i="38" s="1"/>
  <c r="H19" i="38"/>
  <c r="I19" i="38" s="1"/>
  <c r="J19" i="38" s="1"/>
  <c r="H88" i="38"/>
  <c r="I88" i="38" s="1"/>
  <c r="J88" i="38" s="1"/>
  <c r="H79" i="38"/>
  <c r="I79" i="38" s="1"/>
  <c r="J79" i="38" s="1"/>
  <c r="H70" i="38"/>
  <c r="I70" i="38" s="1"/>
  <c r="J70" i="38" s="1"/>
  <c r="H61" i="38"/>
  <c r="I61" i="38" s="1"/>
  <c r="J61" i="38" s="1"/>
  <c r="H52" i="38"/>
  <c r="I52" i="38" s="1"/>
  <c r="J52" i="38" s="1"/>
  <c r="H43" i="38"/>
  <c r="I43" i="38" s="1"/>
  <c r="J43" i="38" s="1"/>
  <c r="H34" i="38"/>
  <c r="I34" i="38" s="1"/>
  <c r="J34" i="38" s="1"/>
  <c r="H11" i="38"/>
  <c r="I11" i="38" s="1"/>
  <c r="J11" i="38" s="1"/>
  <c r="H85" i="38"/>
  <c r="I85" i="38" s="1"/>
  <c r="J85" i="38" s="1"/>
  <c r="H76" i="38"/>
  <c r="I76" i="38" s="1"/>
  <c r="J76" i="38" s="1"/>
  <c r="H67" i="38"/>
  <c r="I67" i="38" s="1"/>
  <c r="J67" i="38" s="1"/>
  <c r="H58" i="38"/>
  <c r="I58" i="38" s="1"/>
  <c r="J58" i="38" s="1"/>
  <c r="H49" i="38"/>
  <c r="I49" i="38" s="1"/>
  <c r="J49" i="38" s="1"/>
  <c r="H40" i="38"/>
  <c r="I40" i="38" s="1"/>
  <c r="J40" i="38" s="1"/>
  <c r="H31" i="38"/>
  <c r="I31" i="38" s="1"/>
  <c r="J31" i="38" s="1"/>
  <c r="H22" i="38"/>
  <c r="I22" i="38" s="1"/>
  <c r="J22" i="38" s="1"/>
  <c r="H13" i="38"/>
  <c r="I13" i="38" s="1"/>
  <c r="J13" i="38" s="1"/>
  <c r="H26" i="38"/>
  <c r="I26" i="38" s="1"/>
  <c r="J26" i="38" s="1"/>
  <c r="H17" i="38"/>
  <c r="I17" i="38" s="1"/>
  <c r="J17" i="38" s="1"/>
  <c r="H19" i="46"/>
  <c r="I19" i="46" s="1"/>
  <c r="J19" i="46" s="1"/>
  <c r="H89" i="46"/>
  <c r="I89" i="46" s="1"/>
  <c r="J89" i="46" s="1"/>
  <c r="H88" i="46"/>
  <c r="I88" i="46" s="1"/>
  <c r="J88" i="46" s="1"/>
  <c r="H86" i="46"/>
  <c r="I86" i="46" s="1"/>
  <c r="J86" i="46" s="1"/>
  <c r="H85" i="46"/>
  <c r="I85" i="46" s="1"/>
  <c r="J85" i="46" s="1"/>
  <c r="H83" i="46"/>
  <c r="I83" i="46" s="1"/>
  <c r="J83" i="46" s="1"/>
  <c r="H82" i="46"/>
  <c r="I82" i="46" s="1"/>
  <c r="J82" i="46" s="1"/>
  <c r="H80" i="46"/>
  <c r="I80" i="46" s="1"/>
  <c r="J80" i="46" s="1"/>
  <c r="H79" i="46"/>
  <c r="I79" i="46" s="1"/>
  <c r="J79" i="46" s="1"/>
  <c r="H77" i="46"/>
  <c r="I77" i="46" s="1"/>
  <c r="J77" i="46" s="1"/>
  <c r="H76" i="46"/>
  <c r="I76" i="46" s="1"/>
  <c r="J76" i="46" s="1"/>
  <c r="H74" i="46"/>
  <c r="I74" i="46" s="1"/>
  <c r="J74" i="46" s="1"/>
  <c r="H73" i="46"/>
  <c r="I73" i="46" s="1"/>
  <c r="J73" i="46" s="1"/>
  <c r="H71" i="46"/>
  <c r="I71" i="46" s="1"/>
  <c r="J71" i="46" s="1"/>
  <c r="H70" i="46"/>
  <c r="I70" i="46" s="1"/>
  <c r="J70" i="46" s="1"/>
  <c r="H68" i="46"/>
  <c r="I68" i="46" s="1"/>
  <c r="J68" i="46" s="1"/>
  <c r="H67" i="46"/>
  <c r="I67" i="46" s="1"/>
  <c r="J67" i="46" s="1"/>
  <c r="H65" i="46"/>
  <c r="I65" i="46" s="1"/>
  <c r="J65" i="46" s="1"/>
  <c r="H64" i="46"/>
  <c r="I64" i="46" s="1"/>
  <c r="J64" i="46" s="1"/>
  <c r="H62" i="46"/>
  <c r="I62" i="46" s="1"/>
  <c r="J62" i="46" s="1"/>
  <c r="H61" i="46"/>
  <c r="I61" i="46" s="1"/>
  <c r="J61" i="46" s="1"/>
  <c r="H59" i="46"/>
  <c r="I59" i="46" s="1"/>
  <c r="J59" i="46" s="1"/>
  <c r="H58" i="46"/>
  <c r="I58" i="46" s="1"/>
  <c r="J58" i="46" s="1"/>
  <c r="H56" i="46"/>
  <c r="I56" i="46" s="1"/>
  <c r="J56" i="46" s="1"/>
  <c r="H55" i="46"/>
  <c r="I55" i="46" s="1"/>
  <c r="J55" i="46" s="1"/>
  <c r="H53" i="46"/>
  <c r="I53" i="46" s="1"/>
  <c r="J53" i="46" s="1"/>
  <c r="H52" i="46"/>
  <c r="I52" i="46" s="1"/>
  <c r="J52" i="46" s="1"/>
  <c r="H50" i="46"/>
  <c r="I50" i="46" s="1"/>
  <c r="J50" i="46" s="1"/>
  <c r="H49" i="46"/>
  <c r="I49" i="46" s="1"/>
  <c r="J49" i="46" s="1"/>
  <c r="H47" i="46"/>
  <c r="I47" i="46" s="1"/>
  <c r="J47" i="46" s="1"/>
  <c r="H46" i="46"/>
  <c r="I46" i="46" s="1"/>
  <c r="J46" i="46" s="1"/>
  <c r="H44" i="46"/>
  <c r="I44" i="46" s="1"/>
  <c r="J44" i="46" s="1"/>
  <c r="H43" i="46"/>
  <c r="I43" i="46" s="1"/>
  <c r="J43" i="46" s="1"/>
  <c r="H41" i="46"/>
  <c r="I41" i="46" s="1"/>
  <c r="J41" i="46" s="1"/>
  <c r="H40" i="46"/>
  <c r="I40" i="46" s="1"/>
  <c r="J40" i="46" s="1"/>
  <c r="H38" i="46"/>
  <c r="I38" i="46" s="1"/>
  <c r="J38" i="46" s="1"/>
  <c r="H37" i="46"/>
  <c r="I37" i="46" s="1"/>
  <c r="J37" i="46" s="1"/>
  <c r="H35" i="46"/>
  <c r="I35" i="46" s="1"/>
  <c r="J35" i="46" s="1"/>
  <c r="H34" i="46"/>
  <c r="I34" i="46" s="1"/>
  <c r="J34" i="46" s="1"/>
  <c r="H32" i="46"/>
  <c r="I32" i="46" s="1"/>
  <c r="J32" i="46" s="1"/>
  <c r="H31" i="46"/>
  <c r="I31" i="46" s="1"/>
  <c r="J31" i="46" s="1"/>
  <c r="H29" i="46"/>
  <c r="I29" i="46" s="1"/>
  <c r="J29" i="46" s="1"/>
  <c r="H28" i="46"/>
  <c r="I28" i="46" s="1"/>
  <c r="J28" i="46" s="1"/>
  <c r="H26" i="46"/>
  <c r="I26" i="46" s="1"/>
  <c r="J26" i="46" s="1"/>
  <c r="H22" i="46"/>
  <c r="I22" i="46" s="1"/>
  <c r="J22" i="46" s="1"/>
  <c r="H13" i="46"/>
  <c r="I13" i="46" s="1"/>
  <c r="J13" i="46" s="1"/>
  <c r="H11" i="46"/>
  <c r="I11" i="46" s="1"/>
  <c r="J11" i="46" s="1"/>
  <c r="H8" i="46"/>
  <c r="I8" i="46" s="1"/>
  <c r="J8" i="46" s="1"/>
  <c r="H7" i="46"/>
  <c r="I7" i="46" s="1"/>
  <c r="J7" i="46" s="1"/>
  <c r="H5" i="46"/>
  <c r="I5" i="46" s="1"/>
  <c r="J5" i="46" s="1"/>
  <c r="K5" i="46" s="1"/>
  <c r="H25" i="46"/>
  <c r="I25" i="46" s="1"/>
  <c r="J25" i="46" s="1"/>
  <c r="H16" i="46"/>
  <c r="I16" i="46" s="1"/>
  <c r="J16" i="46" s="1"/>
  <c r="H87" i="78"/>
  <c r="I87" i="78" s="1"/>
  <c r="J87" i="78" s="1"/>
  <c r="H84" i="78"/>
  <c r="I84" i="78" s="1"/>
  <c r="J84" i="78" s="1"/>
  <c r="H81" i="78"/>
  <c r="I81" i="78" s="1"/>
  <c r="J81" i="78" s="1"/>
  <c r="H78" i="78"/>
  <c r="I78" i="78" s="1"/>
  <c r="J78" i="78" s="1"/>
  <c r="H75" i="78"/>
  <c r="I75" i="78" s="1"/>
  <c r="J75" i="78" s="1"/>
  <c r="H72" i="78"/>
  <c r="I72" i="78" s="1"/>
  <c r="J72" i="78" s="1"/>
  <c r="H69" i="78"/>
  <c r="I69" i="78" s="1"/>
  <c r="J69" i="78" s="1"/>
  <c r="H66" i="78"/>
  <c r="I66" i="78" s="1"/>
  <c r="J66" i="78" s="1"/>
  <c r="H63" i="78"/>
  <c r="I63" i="78" s="1"/>
  <c r="J63" i="78" s="1"/>
  <c r="H60" i="78"/>
  <c r="I60" i="78" s="1"/>
  <c r="J60" i="78" s="1"/>
  <c r="H57" i="78"/>
  <c r="I57" i="78" s="1"/>
  <c r="J57" i="78" s="1"/>
  <c r="H54" i="78"/>
  <c r="I54" i="78" s="1"/>
  <c r="J54" i="78" s="1"/>
  <c r="H51" i="78"/>
  <c r="I51" i="78" s="1"/>
  <c r="J51" i="78" s="1"/>
  <c r="H48" i="78"/>
  <c r="I48" i="78" s="1"/>
  <c r="J48" i="78" s="1"/>
  <c r="H45" i="78"/>
  <c r="I45" i="78" s="1"/>
  <c r="J45" i="78" s="1"/>
  <c r="H42" i="78"/>
  <c r="I42" i="78" s="1"/>
  <c r="J42" i="78" s="1"/>
  <c r="H39" i="78"/>
  <c r="I39" i="78" s="1"/>
  <c r="J39" i="78" s="1"/>
  <c r="H36" i="78"/>
  <c r="I36" i="78" s="1"/>
  <c r="J36" i="78" s="1"/>
  <c r="H33" i="78"/>
  <c r="I33" i="78" s="1"/>
  <c r="J33" i="78" s="1"/>
  <c r="H30" i="78"/>
  <c r="I30" i="78" s="1"/>
  <c r="J30" i="78" s="1"/>
  <c r="H27" i="78"/>
  <c r="I27" i="78" s="1"/>
  <c r="J27" i="78" s="1"/>
  <c r="H24" i="78"/>
  <c r="I24" i="78" s="1"/>
  <c r="J24" i="78" s="1"/>
  <c r="H21" i="78"/>
  <c r="I21" i="78" s="1"/>
  <c r="J21" i="78" s="1"/>
  <c r="H18" i="78"/>
  <c r="I18" i="78" s="1"/>
  <c r="J18" i="78" s="1"/>
  <c r="H15" i="78"/>
  <c r="I15" i="78" s="1"/>
  <c r="J15" i="78" s="1"/>
  <c r="H12" i="78"/>
  <c r="I12" i="78" s="1"/>
  <c r="J12" i="78" s="1"/>
  <c r="H6" i="78"/>
  <c r="I6" i="78" s="1"/>
  <c r="J6" i="78" s="1"/>
  <c r="H4" i="78"/>
  <c r="I4" i="78" s="1"/>
  <c r="J4" i="78" s="1"/>
  <c r="K4" i="78" s="1"/>
  <c r="H88" i="78"/>
  <c r="I88" i="78" s="1"/>
  <c r="J88" i="78" s="1"/>
  <c r="H85" i="78"/>
  <c r="I85" i="78" s="1"/>
  <c r="J85" i="78" s="1"/>
  <c r="H82" i="78"/>
  <c r="I82" i="78" s="1"/>
  <c r="J82" i="78" s="1"/>
  <c r="H79" i="78"/>
  <c r="I79" i="78" s="1"/>
  <c r="J79" i="78" s="1"/>
  <c r="H11" i="78"/>
  <c r="I11" i="78" s="1"/>
  <c r="J11" i="78" s="1"/>
  <c r="H5" i="78"/>
  <c r="I5" i="78" s="1"/>
  <c r="J5" i="78" s="1"/>
  <c r="H86" i="78"/>
  <c r="I86" i="78" s="1"/>
  <c r="J86" i="78" s="1"/>
  <c r="H10" i="78"/>
  <c r="I10" i="78" s="1"/>
  <c r="J10" i="78" s="1"/>
  <c r="H74" i="78"/>
  <c r="I74" i="78" s="1"/>
  <c r="J74" i="78" s="1"/>
  <c r="H71" i="78"/>
  <c r="I71" i="78" s="1"/>
  <c r="J71" i="78" s="1"/>
  <c r="H68" i="78"/>
  <c r="I68" i="78" s="1"/>
  <c r="J68" i="78" s="1"/>
  <c r="H65" i="78"/>
  <c r="I65" i="78" s="1"/>
  <c r="J65" i="78" s="1"/>
  <c r="H62" i="78"/>
  <c r="I62" i="78" s="1"/>
  <c r="J62" i="78" s="1"/>
  <c r="H59" i="78"/>
  <c r="I59" i="78" s="1"/>
  <c r="J59" i="78" s="1"/>
  <c r="H56" i="78"/>
  <c r="I56" i="78" s="1"/>
  <c r="J56" i="78" s="1"/>
  <c r="H53" i="78"/>
  <c r="I53" i="78" s="1"/>
  <c r="J53" i="78" s="1"/>
  <c r="H50" i="78"/>
  <c r="I50" i="78" s="1"/>
  <c r="J50" i="78" s="1"/>
  <c r="H47" i="78"/>
  <c r="I47" i="78" s="1"/>
  <c r="J47" i="78" s="1"/>
  <c r="H44" i="78"/>
  <c r="I44" i="78" s="1"/>
  <c r="J44" i="78" s="1"/>
  <c r="H41" i="78"/>
  <c r="I41" i="78" s="1"/>
  <c r="J41" i="78" s="1"/>
  <c r="H38" i="78"/>
  <c r="I38" i="78" s="1"/>
  <c r="J38" i="78" s="1"/>
  <c r="H35" i="78"/>
  <c r="I35" i="78" s="1"/>
  <c r="J35" i="78" s="1"/>
  <c r="H32" i="78"/>
  <c r="I32" i="78" s="1"/>
  <c r="J32" i="78" s="1"/>
  <c r="H29" i="78"/>
  <c r="I29" i="78" s="1"/>
  <c r="J29" i="78" s="1"/>
  <c r="H26" i="78"/>
  <c r="I26" i="78" s="1"/>
  <c r="J26" i="78" s="1"/>
  <c r="H23" i="78"/>
  <c r="I23" i="78" s="1"/>
  <c r="J23" i="78" s="1"/>
  <c r="H20" i="78"/>
  <c r="I20" i="78" s="1"/>
  <c r="J20" i="78" s="1"/>
  <c r="H17" i="78"/>
  <c r="I17" i="78" s="1"/>
  <c r="J17" i="78" s="1"/>
  <c r="H14" i="78"/>
  <c r="I14" i="78" s="1"/>
  <c r="J14" i="78" s="1"/>
  <c r="H89" i="78"/>
  <c r="I89" i="78" s="1"/>
  <c r="J89" i="78" s="1"/>
  <c r="H77" i="78"/>
  <c r="I77" i="78" s="1"/>
  <c r="J77" i="78" s="1"/>
  <c r="H83" i="78"/>
  <c r="I83" i="78" s="1"/>
  <c r="J83" i="78" s="1"/>
  <c r="H80" i="78"/>
  <c r="I80" i="78" s="1"/>
  <c r="J80" i="78" s="1"/>
  <c r="H69" i="84"/>
  <c r="I69" i="84" s="1"/>
  <c r="J69" i="84" s="1"/>
  <c r="H66" i="84"/>
  <c r="I66" i="84" s="1"/>
  <c r="J66" i="84" s="1"/>
  <c r="H63" i="84"/>
  <c r="I63" i="84" s="1"/>
  <c r="J63" i="84" s="1"/>
  <c r="H60" i="84"/>
  <c r="I60" i="84" s="1"/>
  <c r="J60" i="84" s="1"/>
  <c r="H57" i="84"/>
  <c r="I57" i="84" s="1"/>
  <c r="J57" i="84" s="1"/>
  <c r="H54" i="84"/>
  <c r="I54" i="84" s="1"/>
  <c r="J54" i="84" s="1"/>
  <c r="H51" i="84"/>
  <c r="I51" i="84" s="1"/>
  <c r="J51" i="84" s="1"/>
  <c r="H48" i="84"/>
  <c r="I48" i="84" s="1"/>
  <c r="J48" i="84" s="1"/>
  <c r="H45" i="84"/>
  <c r="I45" i="84" s="1"/>
  <c r="J45" i="84" s="1"/>
  <c r="H42" i="84"/>
  <c r="I42" i="84" s="1"/>
  <c r="J42" i="84" s="1"/>
  <c r="H11" i="84"/>
  <c r="I11" i="84" s="1"/>
  <c r="J11" i="84" s="1"/>
  <c r="H5" i="84"/>
  <c r="I5" i="84" s="1"/>
  <c r="J5" i="84" s="1"/>
  <c r="H8" i="84"/>
  <c r="I8" i="84" s="1"/>
  <c r="J8" i="84" s="1"/>
  <c r="H7" i="84"/>
  <c r="I7" i="84" s="1"/>
  <c r="J7" i="84" s="1"/>
  <c r="H38" i="84"/>
  <c r="I38" i="84" s="1"/>
  <c r="J38" i="84" s="1"/>
  <c r="H35" i="84"/>
  <c r="I35" i="84" s="1"/>
  <c r="J35" i="84" s="1"/>
  <c r="H32" i="84"/>
  <c r="I32" i="84" s="1"/>
  <c r="J32" i="84" s="1"/>
  <c r="H29" i="84"/>
  <c r="I29" i="84" s="1"/>
  <c r="J29" i="84" s="1"/>
  <c r="H26" i="84"/>
  <c r="I26" i="84" s="1"/>
  <c r="J26" i="84" s="1"/>
  <c r="H23" i="84"/>
  <c r="I23" i="84" s="1"/>
  <c r="J23" i="84" s="1"/>
  <c r="H20" i="84"/>
  <c r="I20" i="84" s="1"/>
  <c r="J20" i="84" s="1"/>
  <c r="H17" i="84"/>
  <c r="I17" i="84" s="1"/>
  <c r="J17" i="84" s="1"/>
  <c r="H14" i="84"/>
  <c r="I14" i="84" s="1"/>
  <c r="J14" i="84" s="1"/>
  <c r="H4" i="84"/>
  <c r="I4" i="84" s="1"/>
  <c r="J4" i="84" s="1"/>
  <c r="K4" i="84" s="1"/>
  <c r="H31" i="84"/>
  <c r="I31" i="84" s="1"/>
  <c r="J31" i="84" s="1"/>
  <c r="H25" i="84"/>
  <c r="I25" i="84" s="1"/>
  <c r="J25" i="84" s="1"/>
  <c r="H19" i="84"/>
  <c r="I19" i="84" s="1"/>
  <c r="J19" i="84" s="1"/>
  <c r="H13" i="84"/>
  <c r="I13" i="84" s="1"/>
  <c r="J13" i="84" s="1"/>
  <c r="H34" i="84"/>
  <c r="I34" i="84" s="1"/>
  <c r="J34" i="84" s="1"/>
  <c r="H10" i="84"/>
  <c r="I10" i="84" s="1"/>
  <c r="J10" i="84" s="1"/>
  <c r="H28" i="84"/>
  <c r="I28" i="84" s="1"/>
  <c r="J28" i="84" s="1"/>
  <c r="H22" i="84"/>
  <c r="I22" i="84" s="1"/>
  <c r="J22" i="84" s="1"/>
  <c r="H16" i="84"/>
  <c r="I16" i="84" s="1"/>
  <c r="J16" i="84" s="1"/>
  <c r="H37" i="84"/>
  <c r="I37" i="84" s="1"/>
  <c r="J37" i="84" s="1"/>
  <c r="H86" i="90"/>
  <c r="I86" i="90" s="1"/>
  <c r="J86" i="90" s="1"/>
  <c r="H77" i="90"/>
  <c r="I77" i="90" s="1"/>
  <c r="J77" i="90" s="1"/>
  <c r="H83" i="90"/>
  <c r="I83" i="90" s="1"/>
  <c r="J83" i="90" s="1"/>
  <c r="H89" i="90"/>
  <c r="I89" i="90" s="1"/>
  <c r="J89" i="90" s="1"/>
  <c r="H80" i="90"/>
  <c r="I80" i="90" s="1"/>
  <c r="J80" i="90" s="1"/>
  <c r="H71" i="90"/>
  <c r="I71" i="90" s="1"/>
  <c r="J71" i="90" s="1"/>
  <c r="H62" i="90"/>
  <c r="I62" i="90" s="1"/>
  <c r="J62" i="90" s="1"/>
  <c r="H53" i="90"/>
  <c r="I53" i="90" s="1"/>
  <c r="J53" i="90" s="1"/>
  <c r="H47" i="90"/>
  <c r="I47" i="90" s="1"/>
  <c r="J47" i="90" s="1"/>
  <c r="H45" i="90"/>
  <c r="I45" i="90" s="1"/>
  <c r="J45" i="90" s="1"/>
  <c r="H44" i="90"/>
  <c r="I44" i="90" s="1"/>
  <c r="J44" i="90" s="1"/>
  <c r="H42" i="90"/>
  <c r="I42" i="90" s="1"/>
  <c r="J42" i="90" s="1"/>
  <c r="H41" i="90"/>
  <c r="I41" i="90" s="1"/>
  <c r="J41" i="90" s="1"/>
  <c r="H39" i="90"/>
  <c r="I39" i="90" s="1"/>
  <c r="J39" i="90" s="1"/>
  <c r="H38" i="90"/>
  <c r="I38" i="90" s="1"/>
  <c r="J38" i="90" s="1"/>
  <c r="H36" i="90"/>
  <c r="I36" i="90" s="1"/>
  <c r="J36" i="90" s="1"/>
  <c r="H35" i="90"/>
  <c r="I35" i="90" s="1"/>
  <c r="J35" i="90" s="1"/>
  <c r="H33" i="90"/>
  <c r="I33" i="90" s="1"/>
  <c r="J33" i="90" s="1"/>
  <c r="H32" i="90"/>
  <c r="I32" i="90" s="1"/>
  <c r="J32" i="90" s="1"/>
  <c r="H30" i="90"/>
  <c r="I30" i="90" s="1"/>
  <c r="J30" i="90" s="1"/>
  <c r="H29" i="90"/>
  <c r="I29" i="90" s="1"/>
  <c r="J29" i="90" s="1"/>
  <c r="H27" i="90"/>
  <c r="I27" i="90" s="1"/>
  <c r="J27" i="90" s="1"/>
  <c r="H24" i="90"/>
  <c r="I24" i="90" s="1"/>
  <c r="J24" i="90" s="1"/>
  <c r="H21" i="90"/>
  <c r="I21" i="90" s="1"/>
  <c r="J21" i="90" s="1"/>
  <c r="H18" i="90"/>
  <c r="I18" i="90" s="1"/>
  <c r="J18" i="90" s="1"/>
  <c r="H15" i="90"/>
  <c r="I15" i="90" s="1"/>
  <c r="J15" i="90" s="1"/>
  <c r="H7" i="90"/>
  <c r="I7" i="90" s="1"/>
  <c r="J7" i="90" s="1"/>
  <c r="H6" i="90"/>
  <c r="I6" i="90" s="1"/>
  <c r="J6" i="90" s="1"/>
  <c r="H4" i="90"/>
  <c r="I4" i="90" s="1"/>
  <c r="J4" i="90" s="1"/>
  <c r="K4" i="90" s="1"/>
  <c r="H13" i="90"/>
  <c r="I13" i="90" s="1"/>
  <c r="J13" i="90" s="1"/>
  <c r="H12" i="90"/>
  <c r="I12" i="90" s="1"/>
  <c r="J12" i="90" s="1"/>
  <c r="H74" i="90"/>
  <c r="I74" i="90" s="1"/>
  <c r="J74" i="90" s="1"/>
  <c r="H65" i="90"/>
  <c r="I65" i="90" s="1"/>
  <c r="J65" i="90" s="1"/>
  <c r="H56" i="90"/>
  <c r="I56" i="90" s="1"/>
  <c r="J56" i="90" s="1"/>
  <c r="H8" i="90"/>
  <c r="I8" i="90" s="1"/>
  <c r="J8" i="90" s="1"/>
  <c r="H60" i="96"/>
  <c r="I60" i="96" s="1"/>
  <c r="J60" i="96" s="1"/>
  <c r="H55" i="96"/>
  <c r="I55" i="96" s="1"/>
  <c r="J55" i="96" s="1"/>
  <c r="H52" i="96"/>
  <c r="I52" i="96" s="1"/>
  <c r="J52" i="96" s="1"/>
  <c r="H69" i="96"/>
  <c r="I69" i="96" s="1"/>
  <c r="J69" i="96" s="1"/>
  <c r="H63" i="96"/>
  <c r="I63" i="96" s="1"/>
  <c r="J63" i="96" s="1"/>
  <c r="H66" i="96"/>
  <c r="I66" i="96" s="1"/>
  <c r="J66" i="96" s="1"/>
  <c r="H57" i="96"/>
  <c r="I57" i="96" s="1"/>
  <c r="J57" i="96" s="1"/>
  <c r="H54" i="96"/>
  <c r="I54" i="96" s="1"/>
  <c r="J54" i="96" s="1"/>
  <c r="H48" i="96"/>
  <c r="I48" i="96" s="1"/>
  <c r="J48" i="96" s="1"/>
  <c r="H51" i="96"/>
  <c r="I51" i="96" s="1"/>
  <c r="J51" i="96" s="1"/>
  <c r="H40" i="96"/>
  <c r="I40" i="96" s="1"/>
  <c r="J40" i="96" s="1"/>
  <c r="H28" i="96"/>
  <c r="I28" i="96" s="1"/>
  <c r="J28" i="96" s="1"/>
  <c r="H18" i="96"/>
  <c r="I18" i="96" s="1"/>
  <c r="J18" i="96" s="1"/>
  <c r="H15" i="96"/>
  <c r="I15" i="96" s="1"/>
  <c r="J15" i="96" s="1"/>
  <c r="H11" i="96"/>
  <c r="I11" i="96" s="1"/>
  <c r="J11" i="96" s="1"/>
  <c r="H17" i="96"/>
  <c r="I17" i="96" s="1"/>
  <c r="J17" i="96" s="1"/>
  <c r="H10" i="96"/>
  <c r="I10" i="96" s="1"/>
  <c r="J10" i="96" s="1"/>
  <c r="H5" i="96"/>
  <c r="I5" i="96" s="1"/>
  <c r="J5" i="96" s="1"/>
  <c r="H34" i="96"/>
  <c r="I34" i="96" s="1"/>
  <c r="J34" i="96" s="1"/>
  <c r="H21" i="96"/>
  <c r="I21" i="96" s="1"/>
  <c r="J21" i="96" s="1"/>
  <c r="H14" i="96"/>
  <c r="I14" i="96" s="1"/>
  <c r="J14" i="96" s="1"/>
  <c r="H4" i="96"/>
  <c r="I4" i="96" s="1"/>
  <c r="J4" i="96" s="1"/>
  <c r="K4" i="96" s="1"/>
  <c r="H9" i="96"/>
  <c r="I9" i="96" s="1"/>
  <c r="J9" i="96" s="1"/>
  <c r="H54" i="32"/>
  <c r="I54" i="32" s="1"/>
  <c r="J54" i="32" s="1"/>
  <c r="Y5" i="17"/>
  <c r="H51" i="32"/>
  <c r="I51" i="32" s="1"/>
  <c r="J51" i="32" s="1"/>
  <c r="H71" i="31"/>
  <c r="I71" i="31" s="1"/>
  <c r="J71" i="31" s="1"/>
  <c r="H44" i="31"/>
  <c r="I44" i="31" s="1"/>
  <c r="J44" i="31" s="1"/>
  <c r="H17" i="31"/>
  <c r="I17" i="31" s="1"/>
  <c r="J17" i="31" s="1"/>
  <c r="H5" i="29"/>
  <c r="I5" i="29" s="1"/>
  <c r="J5" i="29" s="1"/>
  <c r="AI3" i="29"/>
  <c r="H26" i="27"/>
  <c r="I26" i="27" s="1"/>
  <c r="J26" i="27" s="1"/>
  <c r="AH3" i="27"/>
  <c r="AQ3" i="27" s="1"/>
  <c r="AH4" i="22"/>
  <c r="AQ4" i="22" s="1"/>
  <c r="Z4" i="22"/>
  <c r="AH3" i="18"/>
  <c r="AQ3" i="18" s="1"/>
  <c r="H10" i="33"/>
  <c r="I10" i="33" s="1"/>
  <c r="J10" i="33" s="1"/>
  <c r="H66" i="32"/>
  <c r="I66" i="32" s="1"/>
  <c r="J66" i="32" s="1"/>
  <c r="H30" i="32"/>
  <c r="I30" i="32" s="1"/>
  <c r="J30" i="32" s="1"/>
  <c r="H62" i="30"/>
  <c r="I62" i="30" s="1"/>
  <c r="J62" i="30" s="1"/>
  <c r="H26" i="30"/>
  <c r="I26" i="30" s="1"/>
  <c r="J26" i="30" s="1"/>
  <c r="Z4" i="29"/>
  <c r="H16" i="28"/>
  <c r="I16" i="28" s="1"/>
  <c r="J16" i="28" s="1"/>
  <c r="H8" i="28"/>
  <c r="I8" i="28" s="1"/>
  <c r="J8" i="28" s="1"/>
  <c r="H72" i="27"/>
  <c r="I72" i="27" s="1"/>
  <c r="J72" i="27" s="1"/>
  <c r="H54" i="27"/>
  <c r="I54" i="27" s="1"/>
  <c r="J54" i="27" s="1"/>
  <c r="H36" i="27"/>
  <c r="I36" i="27" s="1"/>
  <c r="J36" i="27" s="1"/>
  <c r="AH3" i="24"/>
  <c r="AQ3" i="24" s="1"/>
  <c r="AI3" i="33"/>
  <c r="H68" i="31"/>
  <c r="I68" i="31" s="1"/>
  <c r="J68" i="31" s="1"/>
  <c r="H41" i="31"/>
  <c r="I41" i="31" s="1"/>
  <c r="J41" i="31" s="1"/>
  <c r="H14" i="31"/>
  <c r="I14" i="31" s="1"/>
  <c r="J14" i="31" s="1"/>
  <c r="H44" i="28"/>
  <c r="I44" i="28" s="1"/>
  <c r="J44" i="28" s="1"/>
  <c r="H17" i="28"/>
  <c r="I17" i="28" s="1"/>
  <c r="J17" i="28" s="1"/>
  <c r="X5" i="21"/>
  <c r="AH5" i="21" s="1"/>
  <c r="H28" i="28"/>
  <c r="I28" i="28" s="1"/>
  <c r="J28" i="28" s="1"/>
  <c r="H19" i="28"/>
  <c r="I19" i="28" s="1"/>
  <c r="J19" i="28" s="1"/>
  <c r="Q96" i="33"/>
  <c r="Q93" i="33"/>
  <c r="Q90" i="33"/>
  <c r="Q87" i="33"/>
  <c r="Q84" i="33"/>
  <c r="Q81" i="33"/>
  <c r="Q78" i="33"/>
  <c r="Q75" i="33"/>
  <c r="Q72" i="33"/>
  <c r="Q69" i="33"/>
  <c r="Q66" i="33"/>
  <c r="Q63" i="33"/>
  <c r="Q60" i="33"/>
  <c r="Q57" i="33"/>
  <c r="Q54" i="33"/>
  <c r="Q51" i="33"/>
  <c r="Q48" i="33"/>
  <c r="Q45" i="33"/>
  <c r="Q42" i="33"/>
  <c r="Q39" i="33"/>
  <c r="Q36" i="33"/>
  <c r="Q97" i="33"/>
  <c r="Q94" i="33"/>
  <c r="Q91" i="33"/>
  <c r="Q88" i="33"/>
  <c r="Q85" i="33"/>
  <c r="Q82" i="33"/>
  <c r="Q79" i="33"/>
  <c r="Q76" i="33"/>
  <c r="Q73" i="33"/>
  <c r="Q70" i="33"/>
  <c r="Q67" i="33"/>
  <c r="Q64" i="33"/>
  <c r="Q61" i="33"/>
  <c r="Q58" i="33"/>
  <c r="Q55" i="33"/>
  <c r="Q52" i="33"/>
  <c r="Q49" i="33"/>
  <c r="Q46" i="33"/>
  <c r="Q43" i="33"/>
  <c r="Q40" i="33"/>
  <c r="Q37" i="33"/>
  <c r="Q34" i="33"/>
  <c r="Q95" i="33"/>
  <c r="Q86" i="33"/>
  <c r="Q77" i="33"/>
  <c r="Q68" i="33"/>
  <c r="Q59" i="33"/>
  <c r="Q50" i="33"/>
  <c r="Q41" i="33"/>
  <c r="Q31" i="33"/>
  <c r="Q28" i="33"/>
  <c r="Q25" i="33"/>
  <c r="Q22" i="33"/>
  <c r="Q98" i="33"/>
  <c r="Q89" i="33"/>
  <c r="Q80" i="33"/>
  <c r="Q71" i="33"/>
  <c r="Q62" i="33"/>
  <c r="Q53" i="33"/>
  <c r="Q44" i="33"/>
  <c r="Q35" i="33"/>
  <c r="Q32" i="33"/>
  <c r="Q29" i="33"/>
  <c r="Q26" i="33"/>
  <c r="Q23" i="33"/>
  <c r="Q56" i="33"/>
  <c r="Q24" i="33"/>
  <c r="Q65" i="33"/>
  <c r="Q19" i="33"/>
  <c r="Q16" i="33"/>
  <c r="Q13" i="33"/>
  <c r="Q8" i="33"/>
  <c r="Q7" i="33"/>
  <c r="Q74" i="33"/>
  <c r="Q9" i="33"/>
  <c r="Q83" i="33"/>
  <c r="Q33" i="33"/>
  <c r="Q20" i="33"/>
  <c r="Q17" i="33"/>
  <c r="Q14" i="33"/>
  <c r="Q10" i="33"/>
  <c r="Q5" i="33"/>
  <c r="Q92" i="33"/>
  <c r="Q38" i="33"/>
  <c r="Q30" i="33"/>
  <c r="Q11" i="33"/>
  <c r="Q47" i="33"/>
  <c r="Q27" i="33"/>
  <c r="Q21" i="33"/>
  <c r="Q18" i="33"/>
  <c r="Q15" i="33"/>
  <c r="Q12" i="33"/>
  <c r="Q6" i="33"/>
  <c r="Q88" i="38"/>
  <c r="Q85" i="38"/>
  <c r="Q82" i="38"/>
  <c r="Q79" i="38"/>
  <c r="Q76" i="38"/>
  <c r="Q73" i="38"/>
  <c r="Q70" i="38"/>
  <c r="Q67" i="38"/>
  <c r="Q64" i="38"/>
  <c r="Q61" i="38"/>
  <c r="Q58" i="38"/>
  <c r="Q55" i="38"/>
  <c r="Q52" i="38"/>
  <c r="Q49" i="38"/>
  <c r="Q46" i="38"/>
  <c r="Q43" i="38"/>
  <c r="Q40" i="38"/>
  <c r="Q37" i="38"/>
  <c r="Q34" i="38"/>
  <c r="Q89" i="38"/>
  <c r="Q86" i="38"/>
  <c r="Q83" i="38"/>
  <c r="Q80" i="38"/>
  <c r="Q77" i="38"/>
  <c r="Q74" i="38"/>
  <c r="Q71" i="38"/>
  <c r="Q68" i="38"/>
  <c r="Q65" i="38"/>
  <c r="Q62" i="38"/>
  <c r="Q59" i="38"/>
  <c r="Q56" i="38"/>
  <c r="Q53" i="38"/>
  <c r="Q50" i="38"/>
  <c r="Q47" i="38"/>
  <c r="Q44" i="38"/>
  <c r="Q41" i="38"/>
  <c r="Q38" i="38"/>
  <c r="Q35" i="38"/>
  <c r="Q32" i="38"/>
  <c r="Q29" i="38"/>
  <c r="Q26" i="38"/>
  <c r="Q23" i="38"/>
  <c r="Q20" i="38"/>
  <c r="Q17" i="38"/>
  <c r="Q14" i="38"/>
  <c r="Q10" i="38"/>
  <c r="Q30" i="38"/>
  <c r="Q25" i="38"/>
  <c r="Q21" i="38"/>
  <c r="Q16" i="38"/>
  <c r="Q12" i="38"/>
  <c r="Q9" i="38"/>
  <c r="Q81" i="38"/>
  <c r="Q72" i="38"/>
  <c r="Q63" i="38"/>
  <c r="Q54" i="38"/>
  <c r="Q45" i="38"/>
  <c r="Q36" i="38"/>
  <c r="Q33" i="38"/>
  <c r="Q31" i="38"/>
  <c r="Q27" i="38"/>
  <c r="Q22" i="38"/>
  <c r="Q18" i="38"/>
  <c r="Q13" i="38"/>
  <c r="Q5" i="38"/>
  <c r="Q87" i="38"/>
  <c r="Q78" i="38"/>
  <c r="Q69" i="38"/>
  <c r="Q60" i="38"/>
  <c r="Q51" i="38"/>
  <c r="Q42" i="38"/>
  <c r="Q6" i="38"/>
  <c r="Q84" i="38"/>
  <c r="Q75" i="38"/>
  <c r="Q66" i="38"/>
  <c r="Q57" i="38"/>
  <c r="Q48" i="38"/>
  <c r="Q39" i="38"/>
  <c r="Q11" i="38"/>
  <c r="Q8" i="38"/>
  <c r="Q7" i="38"/>
  <c r="Q28" i="38"/>
  <c r="Q24" i="38"/>
  <c r="Q19" i="38"/>
  <c r="Q15" i="38"/>
  <c r="Q69" i="44"/>
  <c r="Q65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Q8" i="44"/>
  <c r="Q7" i="44"/>
  <c r="Q67" i="44"/>
  <c r="Q66" i="44"/>
  <c r="Q62" i="44"/>
  <c r="Q59" i="44"/>
  <c r="Q56" i="44"/>
  <c r="Q53" i="44"/>
  <c r="Q50" i="44"/>
  <c r="Q47" i="44"/>
  <c r="Q44" i="44"/>
  <c r="Q68" i="44"/>
  <c r="Q64" i="44"/>
  <c r="Q63" i="44"/>
  <c r="Q60" i="44"/>
  <c r="Q57" i="44"/>
  <c r="Q54" i="44"/>
  <c r="Q51" i="44"/>
  <c r="Q48" i="44"/>
  <c r="Q45" i="44"/>
  <c r="Q42" i="44"/>
  <c r="Q39" i="44"/>
  <c r="Q36" i="44"/>
  <c r="Q33" i="44"/>
  <c r="Q30" i="44"/>
  <c r="Q27" i="44"/>
  <c r="Q24" i="44"/>
  <c r="Q21" i="44"/>
  <c r="Q18" i="44"/>
  <c r="Q15" i="44"/>
  <c r="Q12" i="44"/>
  <c r="Q6" i="44"/>
  <c r="Q9" i="44"/>
  <c r="Q41" i="44"/>
  <c r="Q38" i="44"/>
  <c r="Q35" i="44"/>
  <c r="Q32" i="44"/>
  <c r="Q29" i="44"/>
  <c r="Q26" i="44"/>
  <c r="Q20" i="44"/>
  <c r="Q10" i="44"/>
  <c r="Q11" i="44"/>
  <c r="Q5" i="44"/>
  <c r="Q23" i="44"/>
  <c r="Q14" i="44"/>
  <c r="Q17" i="44"/>
  <c r="Q98" i="77"/>
  <c r="Q95" i="77"/>
  <c r="Q92" i="77"/>
  <c r="Q89" i="77"/>
  <c r="Q86" i="77"/>
  <c r="Q83" i="77"/>
  <c r="Q80" i="77"/>
  <c r="Q77" i="77"/>
  <c r="Q74" i="77"/>
  <c r="Q71" i="77"/>
  <c r="Q68" i="77"/>
  <c r="Q65" i="77"/>
  <c r="Q62" i="77"/>
  <c r="Q59" i="77"/>
  <c r="Q56" i="77"/>
  <c r="Q53" i="77"/>
  <c r="Q50" i="77"/>
  <c r="Q47" i="77"/>
  <c r="Q44" i="77"/>
  <c r="Q41" i="77"/>
  <c r="Q38" i="77"/>
  <c r="Q35" i="77"/>
  <c r="Q32" i="77"/>
  <c r="Q29" i="77"/>
  <c r="Q26" i="77"/>
  <c r="Q23" i="77"/>
  <c r="Q20" i="77"/>
  <c r="Q17" i="77"/>
  <c r="Q14" i="77"/>
  <c r="Q10" i="77"/>
  <c r="Q5" i="77"/>
  <c r="Q11" i="77"/>
  <c r="Q96" i="77"/>
  <c r="Q93" i="77"/>
  <c r="Q90" i="77"/>
  <c r="Q87" i="77"/>
  <c r="Q84" i="77"/>
  <c r="Q81" i="77"/>
  <c r="Q78" i="77"/>
  <c r="Q75" i="77"/>
  <c r="Q72" i="77"/>
  <c r="Q69" i="77"/>
  <c r="Q66" i="77"/>
  <c r="Q63" i="77"/>
  <c r="Q60" i="77"/>
  <c r="Q57" i="77"/>
  <c r="Q54" i="77"/>
  <c r="Q51" i="77"/>
  <c r="Q48" i="77"/>
  <c r="Q45" i="77"/>
  <c r="Q42" i="77"/>
  <c r="Q39" i="77"/>
  <c r="Q36" i="77"/>
  <c r="Q33" i="77"/>
  <c r="Q30" i="77"/>
  <c r="Q27" i="77"/>
  <c r="Q24" i="77"/>
  <c r="Q21" i="77"/>
  <c r="Q18" i="77"/>
  <c r="Q15" i="77"/>
  <c r="Q12" i="77"/>
  <c r="Q6" i="77"/>
  <c r="Q97" i="77"/>
  <c r="Q94" i="77"/>
  <c r="Q91" i="77"/>
  <c r="Q88" i="77"/>
  <c r="Q85" i="77"/>
  <c r="Q82" i="77"/>
  <c r="Q79" i="77"/>
  <c r="Q76" i="77"/>
  <c r="Q73" i="77"/>
  <c r="Q70" i="77"/>
  <c r="Q67" i="77"/>
  <c r="Q64" i="77"/>
  <c r="Q61" i="77"/>
  <c r="Q58" i="77"/>
  <c r="Q55" i="77"/>
  <c r="Q52" i="77"/>
  <c r="Q49" i="77"/>
  <c r="Q46" i="77"/>
  <c r="Q43" i="77"/>
  <c r="Q40" i="77"/>
  <c r="Q37" i="77"/>
  <c r="Q28" i="77"/>
  <c r="Q9" i="77"/>
  <c r="Q8" i="77"/>
  <c r="Q25" i="77"/>
  <c r="Q7" i="77"/>
  <c r="Q22" i="77"/>
  <c r="Q19" i="77"/>
  <c r="Q31" i="77"/>
  <c r="Q13" i="77"/>
  <c r="Q34" i="77"/>
  <c r="Q16" i="77"/>
  <c r="Q87" i="82"/>
  <c r="Q84" i="82"/>
  <c r="Q81" i="82"/>
  <c r="Q78" i="82"/>
  <c r="Q75" i="82"/>
  <c r="Q72" i="82"/>
  <c r="Q69" i="82"/>
  <c r="Q66" i="82"/>
  <c r="Q63" i="82"/>
  <c r="Q60" i="82"/>
  <c r="Q57" i="82"/>
  <c r="Q54" i="82"/>
  <c r="Q51" i="82"/>
  <c r="Q48" i="82"/>
  <c r="Q45" i="82"/>
  <c r="Q42" i="82"/>
  <c r="Q39" i="82"/>
  <c r="Q36" i="82"/>
  <c r="Q33" i="82"/>
  <c r="Q30" i="82"/>
  <c r="Q27" i="82"/>
  <c r="Q24" i="82"/>
  <c r="Q21" i="82"/>
  <c r="Q17" i="82"/>
  <c r="Q14" i="82"/>
  <c r="Q10" i="82"/>
  <c r="Q89" i="82"/>
  <c r="Q82" i="82"/>
  <c r="Q80" i="82"/>
  <c r="Q73" i="82"/>
  <c r="Q71" i="82"/>
  <c r="Q64" i="82"/>
  <c r="Q62" i="82"/>
  <c r="Q55" i="82"/>
  <c r="Q53" i="82"/>
  <c r="Q46" i="82"/>
  <c r="Q44" i="82"/>
  <c r="Q37" i="82"/>
  <c r="Q35" i="82"/>
  <c r="Q28" i="82"/>
  <c r="Q26" i="82"/>
  <c r="Q19" i="82"/>
  <c r="Q11" i="82"/>
  <c r="Q5" i="82"/>
  <c r="Q18" i="82"/>
  <c r="Q13" i="82"/>
  <c r="Q85" i="82"/>
  <c r="Q83" i="82"/>
  <c r="Q77" i="82"/>
  <c r="Q70" i="82"/>
  <c r="Q58" i="82"/>
  <c r="Q56" i="82"/>
  <c r="Q50" i="82"/>
  <c r="Q43" i="82"/>
  <c r="Q31" i="82"/>
  <c r="Q29" i="82"/>
  <c r="Q23" i="82"/>
  <c r="Q16" i="82"/>
  <c r="Q6" i="82"/>
  <c r="Q88" i="82"/>
  <c r="Q76" i="82"/>
  <c r="Q74" i="82"/>
  <c r="Q68" i="82"/>
  <c r="Q61" i="82"/>
  <c r="Q49" i="82"/>
  <c r="Q47" i="82"/>
  <c r="Q41" i="82"/>
  <c r="Q34" i="82"/>
  <c r="Q22" i="82"/>
  <c r="Q20" i="82"/>
  <c r="Q9" i="82"/>
  <c r="Q8" i="82"/>
  <c r="Q86" i="82"/>
  <c r="Q79" i="82"/>
  <c r="Q67" i="82"/>
  <c r="Q65" i="82"/>
  <c r="Q59" i="82"/>
  <c r="Q52" i="82"/>
  <c r="Q40" i="82"/>
  <c r="Q38" i="82"/>
  <c r="Q32" i="82"/>
  <c r="Q25" i="82"/>
  <c r="Q15" i="82"/>
  <c r="Q12" i="82"/>
  <c r="Q7" i="82"/>
  <c r="Q11" i="87"/>
  <c r="Q5" i="87"/>
  <c r="Q78" i="87"/>
  <c r="Q75" i="87"/>
  <c r="Q72" i="87"/>
  <c r="Q69" i="87"/>
  <c r="Q66" i="87"/>
  <c r="Q63" i="87"/>
  <c r="Q60" i="87"/>
  <c r="Q57" i="87"/>
  <c r="Q54" i="87"/>
  <c r="Q51" i="87"/>
  <c r="Q48" i="87"/>
  <c r="Q45" i="87"/>
  <c r="Q42" i="87"/>
  <c r="Q39" i="87"/>
  <c r="Q36" i="87"/>
  <c r="Q33" i="87"/>
  <c r="Q30" i="87"/>
  <c r="Q27" i="87"/>
  <c r="Q24" i="87"/>
  <c r="Q21" i="87"/>
  <c r="Q79" i="87"/>
  <c r="Q76" i="87"/>
  <c r="Q73" i="87"/>
  <c r="Q70" i="87"/>
  <c r="Q67" i="87"/>
  <c r="Q64" i="87"/>
  <c r="Q61" i="87"/>
  <c r="Q58" i="87"/>
  <c r="Q55" i="87"/>
  <c r="Q52" i="87"/>
  <c r="Q77" i="87"/>
  <c r="Q74" i="87"/>
  <c r="Q71" i="87"/>
  <c r="Q68" i="87"/>
  <c r="Q65" i="87"/>
  <c r="Q62" i="87"/>
  <c r="Q59" i="87"/>
  <c r="Q56" i="87"/>
  <c r="Q53" i="87"/>
  <c r="Q50" i="87"/>
  <c r="Q47" i="87"/>
  <c r="Q44" i="87"/>
  <c r="Q41" i="87"/>
  <c r="Q38" i="87"/>
  <c r="Q35" i="87"/>
  <c r="Q32" i="87"/>
  <c r="Q29" i="87"/>
  <c r="Q26" i="87"/>
  <c r="Q23" i="87"/>
  <c r="Q20" i="87"/>
  <c r="Q17" i="87"/>
  <c r="Q14" i="87"/>
  <c r="Q10" i="87"/>
  <c r="Q9" i="87"/>
  <c r="Q8" i="87"/>
  <c r="Q43" i="87"/>
  <c r="Q34" i="87"/>
  <c r="Q25" i="87"/>
  <c r="Q12" i="87"/>
  <c r="Q7" i="87"/>
  <c r="Q15" i="87"/>
  <c r="Q46" i="87"/>
  <c r="Q37" i="87"/>
  <c r="Q28" i="87"/>
  <c r="Q18" i="87"/>
  <c r="Q13" i="87"/>
  <c r="Q49" i="87"/>
  <c r="Q40" i="87"/>
  <c r="Q31" i="87"/>
  <c r="Q22" i="87"/>
  <c r="Q19" i="87"/>
  <c r="Q6" i="87"/>
  <c r="Q16" i="87"/>
  <c r="Q95" i="93"/>
  <c r="Q94" i="93"/>
  <c r="Q92" i="93"/>
  <c r="Q89" i="93"/>
  <c r="Q86" i="93"/>
  <c r="Q83" i="93"/>
  <c r="Q80" i="93"/>
  <c r="Q77" i="93"/>
  <c r="Q74" i="93"/>
  <c r="Q71" i="93"/>
  <c r="Q68" i="93"/>
  <c r="Q65" i="93"/>
  <c r="Q62" i="93"/>
  <c r="Q59" i="93"/>
  <c r="Q56" i="93"/>
  <c r="Q96" i="93"/>
  <c r="Q90" i="93"/>
  <c r="Q87" i="93"/>
  <c r="Q93" i="93"/>
  <c r="Q91" i="93"/>
  <c r="Q88" i="93"/>
  <c r="Q85" i="93"/>
  <c r="Q82" i="93"/>
  <c r="Q79" i="93"/>
  <c r="Q76" i="93"/>
  <c r="Q73" i="93"/>
  <c r="Q70" i="93"/>
  <c r="Q67" i="93"/>
  <c r="Q64" i="93"/>
  <c r="Q61" i="93"/>
  <c r="Q58" i="93"/>
  <c r="Q55" i="93"/>
  <c r="Q14" i="93"/>
  <c r="Q10" i="93"/>
  <c r="Q5" i="93"/>
  <c r="Q81" i="93"/>
  <c r="Q72" i="93"/>
  <c r="Q63" i="93"/>
  <c r="Q11" i="93"/>
  <c r="Q15" i="93"/>
  <c r="Q12" i="93"/>
  <c r="Q6" i="93"/>
  <c r="Q84" i="93"/>
  <c r="Q75" i="93"/>
  <c r="Q66" i="93"/>
  <c r="Q57" i="93"/>
  <c r="Q54" i="93"/>
  <c r="Q51" i="93"/>
  <c r="Q48" i="93"/>
  <c r="Q45" i="93"/>
  <c r="Q42" i="93"/>
  <c r="Q39" i="93"/>
  <c r="Q36" i="93"/>
  <c r="Q33" i="93"/>
  <c r="Q30" i="93"/>
  <c r="Q27" i="93"/>
  <c r="Q24" i="93"/>
  <c r="Q21" i="93"/>
  <c r="Q18" i="93"/>
  <c r="Q97" i="93"/>
  <c r="Q78" i="93"/>
  <c r="Q69" i="93"/>
  <c r="Q60" i="93"/>
  <c r="Q9" i="93"/>
  <c r="Q98" i="93"/>
  <c r="Q53" i="93"/>
  <c r="Q47" i="93"/>
  <c r="Q41" i="93"/>
  <c r="Q35" i="93"/>
  <c r="Q29" i="93"/>
  <c r="Q23" i="93"/>
  <c r="Q17" i="93"/>
  <c r="Q52" i="93"/>
  <c r="Q46" i="93"/>
  <c r="Q40" i="93"/>
  <c r="Q34" i="93"/>
  <c r="Q28" i="93"/>
  <c r="Q22" i="93"/>
  <c r="Q16" i="93"/>
  <c r="Q49" i="93"/>
  <c r="Q43" i="93"/>
  <c r="Q37" i="93"/>
  <c r="Q31" i="93"/>
  <c r="Q25" i="93"/>
  <c r="Q19" i="93"/>
  <c r="Q50" i="93"/>
  <c r="Q32" i="93"/>
  <c r="Q13" i="93"/>
  <c r="Q38" i="93"/>
  <c r="Q20" i="93"/>
  <c r="Q8" i="93"/>
  <c r="Q7" i="93"/>
  <c r="Q26" i="93"/>
  <c r="Q44" i="93"/>
  <c r="AN3" i="18"/>
  <c r="AI3" i="27"/>
  <c r="H10" i="24"/>
  <c r="I11" i="23"/>
  <c r="J11" i="23" s="1"/>
  <c r="H14" i="21"/>
  <c r="I14" i="21" s="1"/>
  <c r="J14" i="21" s="1"/>
  <c r="H9" i="20"/>
  <c r="H18" i="19"/>
  <c r="I13" i="16"/>
  <c r="J13" i="16" s="1"/>
  <c r="H75" i="27"/>
  <c r="I75" i="27" s="1"/>
  <c r="J75" i="27" s="1"/>
  <c r="H21" i="27"/>
  <c r="I21" i="27" s="1"/>
  <c r="J21" i="27" s="1"/>
  <c r="H20" i="22"/>
  <c r="I20" i="22" s="1"/>
  <c r="J20" i="22" s="1"/>
  <c r="H15" i="21"/>
  <c r="I15" i="21" s="1"/>
  <c r="J15" i="21" s="1"/>
  <c r="H6" i="21"/>
  <c r="I6" i="21" s="1"/>
  <c r="J6" i="21" s="1"/>
  <c r="H10" i="20"/>
  <c r="I9" i="7"/>
  <c r="J9" i="7" s="1"/>
  <c r="H9" i="13"/>
  <c r="I9" i="13" s="1"/>
  <c r="J9" i="13" s="1"/>
  <c r="H8" i="13"/>
  <c r="I8" i="13" s="1"/>
  <c r="J8" i="13" s="1"/>
  <c r="H23" i="23"/>
  <c r="H22" i="23"/>
  <c r="H21" i="23"/>
  <c r="H20" i="23"/>
  <c r="H19" i="23"/>
  <c r="H18" i="23"/>
  <c r="H17" i="23"/>
  <c r="H16" i="23"/>
  <c r="H15" i="23"/>
  <c r="H14" i="23"/>
  <c r="H13" i="23"/>
  <c r="H12" i="23"/>
  <c r="H7" i="23"/>
  <c r="H6" i="23"/>
  <c r="H11" i="57"/>
  <c r="I11" i="57" s="1"/>
  <c r="J11" i="57" s="1"/>
  <c r="H15" i="57"/>
  <c r="I15" i="57" s="1"/>
  <c r="J15" i="57" s="1"/>
  <c r="H23" i="57"/>
  <c r="I23" i="57" s="1"/>
  <c r="J23" i="57" s="1"/>
  <c r="H20" i="57"/>
  <c r="I20" i="57" s="1"/>
  <c r="J20" i="57" s="1"/>
  <c r="H14" i="57"/>
  <c r="I14" i="57" s="1"/>
  <c r="J14" i="57" s="1"/>
  <c r="H10" i="57"/>
  <c r="I10" i="57" s="1"/>
  <c r="J10" i="57" s="1"/>
  <c r="H22" i="57"/>
  <c r="I22" i="57" s="1"/>
  <c r="J22" i="57" s="1"/>
  <c r="H21" i="57"/>
  <c r="I21" i="57" s="1"/>
  <c r="J21" i="57" s="1"/>
  <c r="H16" i="57"/>
  <c r="I16" i="57" s="1"/>
  <c r="J16" i="57" s="1"/>
  <c r="H5" i="57"/>
  <c r="I5" i="57" s="1"/>
  <c r="J5" i="57" s="1"/>
  <c r="H17" i="57"/>
  <c r="I17" i="57" s="1"/>
  <c r="J17" i="57" s="1"/>
  <c r="H4" i="57"/>
  <c r="I4" i="57" s="1"/>
  <c r="J4" i="57" s="1"/>
  <c r="K4" i="57" s="1"/>
  <c r="AQ4" i="57" s="1"/>
  <c r="H6" i="57"/>
  <c r="I6" i="57" s="1"/>
  <c r="J6" i="57" s="1"/>
  <c r="H9" i="56"/>
  <c r="H4" i="56"/>
  <c r="H11" i="56"/>
  <c r="H5" i="56"/>
  <c r="H8" i="56"/>
  <c r="H23" i="64"/>
  <c r="H22" i="64"/>
  <c r="H21" i="64"/>
  <c r="H20" i="64"/>
  <c r="H19" i="64"/>
  <c r="H18" i="64"/>
  <c r="H17" i="64"/>
  <c r="H16" i="64"/>
  <c r="H15" i="64"/>
  <c r="H14" i="64"/>
  <c r="H13" i="64"/>
  <c r="H12" i="64"/>
  <c r="H7" i="64"/>
  <c r="H6" i="64"/>
  <c r="H4" i="64"/>
  <c r="H8" i="64"/>
  <c r="H9" i="64"/>
  <c r="H5" i="27"/>
  <c r="I5" i="27" s="1"/>
  <c r="J5" i="27" s="1"/>
  <c r="H22" i="19"/>
  <c r="H7" i="16"/>
  <c r="H9" i="15"/>
  <c r="H15" i="22"/>
  <c r="I15" i="22" s="1"/>
  <c r="J15" i="22" s="1"/>
  <c r="H23" i="21"/>
  <c r="I23" i="21" s="1"/>
  <c r="J23" i="21" s="1"/>
  <c r="AQ4" i="17"/>
  <c r="H21" i="13"/>
  <c r="I21" i="13" s="1"/>
  <c r="J21" i="13" s="1"/>
  <c r="H15" i="13"/>
  <c r="I15" i="13" s="1"/>
  <c r="J15" i="13" s="1"/>
  <c r="AQ4" i="10"/>
  <c r="H22" i="24"/>
  <c r="AI3" i="22"/>
  <c r="H21" i="16"/>
  <c r="I20" i="7"/>
  <c r="J20" i="7" s="1"/>
  <c r="I14" i="7"/>
  <c r="J14" i="7" s="1"/>
  <c r="AE4" i="28"/>
  <c r="AF4" i="28"/>
  <c r="AO4" i="28" s="1"/>
  <c r="W5" i="28"/>
  <c r="AG4" i="28"/>
  <c r="AP4" i="28" s="1"/>
  <c r="H19" i="22"/>
  <c r="I19" i="22" s="1"/>
  <c r="J19" i="22" s="1"/>
  <c r="H6" i="22"/>
  <c r="I6" i="22" s="1"/>
  <c r="J6" i="22" s="1"/>
  <c r="X5" i="16"/>
  <c r="AH5" i="16" s="1"/>
  <c r="H23" i="14"/>
  <c r="I23" i="14" s="1"/>
  <c r="J23" i="14" s="1"/>
  <c r="H10" i="10"/>
  <c r="I10" i="10" s="1"/>
  <c r="J10" i="10" s="1"/>
  <c r="H8" i="10"/>
  <c r="I8" i="10" s="1"/>
  <c r="J8" i="10" s="1"/>
  <c r="AH4" i="11"/>
  <c r="H4" i="9"/>
  <c r="I4" i="9" s="1"/>
  <c r="J4" i="9" s="1"/>
  <c r="K4" i="9" s="1"/>
  <c r="AI4" i="11"/>
  <c r="Z4" i="10"/>
  <c r="H10" i="13"/>
  <c r="I10" i="13" s="1"/>
  <c r="J10" i="13" s="1"/>
  <c r="H5" i="11"/>
  <c r="H18" i="5"/>
  <c r="I18" i="5" s="1"/>
  <c r="J18" i="5" s="1"/>
  <c r="H4" i="2"/>
  <c r="Z5" i="3"/>
  <c r="H22" i="10"/>
  <c r="I22" i="10" s="1"/>
  <c r="J22" i="10" s="1"/>
  <c r="H7" i="10"/>
  <c r="I7" i="10" s="1"/>
  <c r="J7" i="10" s="1"/>
  <c r="H10" i="9"/>
  <c r="I10" i="9" s="1"/>
  <c r="J10" i="9" s="1"/>
  <c r="AF4" i="4"/>
  <c r="AE4" i="4"/>
  <c r="W5" i="4"/>
  <c r="X5" i="4" s="1"/>
  <c r="AH5" i="4" s="1"/>
  <c r="AG4" i="4"/>
  <c r="H11" i="3"/>
  <c r="H14" i="2"/>
  <c r="H23" i="10"/>
  <c r="I23" i="10" s="1"/>
  <c r="J23" i="10" s="1"/>
  <c r="H21" i="5"/>
  <c r="I21" i="5" s="1"/>
  <c r="J21" i="5" s="1"/>
  <c r="H15" i="2"/>
  <c r="K11" i="1"/>
  <c r="AP4" i="54" l="1"/>
  <c r="K11" i="92"/>
  <c r="K12" i="92" s="1"/>
  <c r="K13" i="92" s="1"/>
  <c r="K14" i="92" s="1"/>
  <c r="AP4" i="17"/>
  <c r="AP4" i="63"/>
  <c r="AO4" i="54"/>
  <c r="K6" i="34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K24" i="34" s="1"/>
  <c r="K25" i="34" s="1"/>
  <c r="K26" i="34" s="1"/>
  <c r="K27" i="34" s="1"/>
  <c r="K28" i="34" s="1"/>
  <c r="K29" i="34" s="1"/>
  <c r="K30" i="34" s="1"/>
  <c r="K31" i="34" s="1"/>
  <c r="K32" i="34" s="1"/>
  <c r="K33" i="34" s="1"/>
  <c r="K34" i="34" s="1"/>
  <c r="K35" i="34" s="1"/>
  <c r="K36" i="34" s="1"/>
  <c r="K37" i="34" s="1"/>
  <c r="K38" i="34" s="1"/>
  <c r="K39" i="34" s="1"/>
  <c r="K40" i="34" s="1"/>
  <c r="K41" i="34" s="1"/>
  <c r="K42" i="34" s="1"/>
  <c r="K43" i="34" s="1"/>
  <c r="K44" i="34" s="1"/>
  <c r="K45" i="34" s="1"/>
  <c r="K46" i="34" s="1"/>
  <c r="K47" i="34" s="1"/>
  <c r="K48" i="34" s="1"/>
  <c r="K49" i="34" s="1"/>
  <c r="K50" i="34" s="1"/>
  <c r="K51" i="34" s="1"/>
  <c r="K52" i="34" s="1"/>
  <c r="K53" i="34" s="1"/>
  <c r="K54" i="34" s="1"/>
  <c r="K55" i="34" s="1"/>
  <c r="K56" i="34" s="1"/>
  <c r="K57" i="34" s="1"/>
  <c r="K58" i="34" s="1"/>
  <c r="K59" i="34" s="1"/>
  <c r="K60" i="34" s="1"/>
  <c r="K61" i="34" s="1"/>
  <c r="K62" i="34" s="1"/>
  <c r="K63" i="34" s="1"/>
  <c r="K64" i="34" s="1"/>
  <c r="K65" i="34" s="1"/>
  <c r="K66" i="34" s="1"/>
  <c r="K67" i="34" s="1"/>
  <c r="K68" i="34" s="1"/>
  <c r="K69" i="34" s="1"/>
  <c r="K70" i="34" s="1"/>
  <c r="K71" i="34" s="1"/>
  <c r="K72" i="34" s="1"/>
  <c r="K73" i="34" s="1"/>
  <c r="K74" i="34" s="1"/>
  <c r="K75" i="34" s="1"/>
  <c r="K76" i="34" s="1"/>
  <c r="K77" i="34" s="1"/>
  <c r="K78" i="34" s="1"/>
  <c r="K79" i="34" s="1"/>
  <c r="K80" i="34" s="1"/>
  <c r="K81" i="34" s="1"/>
  <c r="K82" i="34" s="1"/>
  <c r="K83" i="34" s="1"/>
  <c r="K84" i="34" s="1"/>
  <c r="K85" i="34" s="1"/>
  <c r="K86" i="34" s="1"/>
  <c r="K87" i="34" s="1"/>
  <c r="K88" i="34" s="1"/>
  <c r="K89" i="34" s="1"/>
  <c r="AH5" i="87"/>
  <c r="AQ5" i="87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24" i="38" s="1"/>
  <c r="K25" i="38" s="1"/>
  <c r="K26" i="38" s="1"/>
  <c r="K27" i="38" s="1"/>
  <c r="K28" i="38" s="1"/>
  <c r="K29" i="38" s="1"/>
  <c r="K30" i="38" s="1"/>
  <c r="K31" i="38" s="1"/>
  <c r="K32" i="38" s="1"/>
  <c r="K33" i="38" s="1"/>
  <c r="K34" i="38" s="1"/>
  <c r="K35" i="38" s="1"/>
  <c r="K36" i="38" s="1"/>
  <c r="K37" i="38" s="1"/>
  <c r="K38" i="38" s="1"/>
  <c r="K39" i="38" s="1"/>
  <c r="K40" i="38" s="1"/>
  <c r="K41" i="38" s="1"/>
  <c r="K42" i="38" s="1"/>
  <c r="K43" i="38" s="1"/>
  <c r="K44" i="38" s="1"/>
  <c r="K45" i="38" s="1"/>
  <c r="K46" i="38" s="1"/>
  <c r="K47" i="38" s="1"/>
  <c r="K48" i="38" s="1"/>
  <c r="K49" i="38" s="1"/>
  <c r="K50" i="38" s="1"/>
  <c r="K51" i="38" s="1"/>
  <c r="K52" i="38" s="1"/>
  <c r="K53" i="38" s="1"/>
  <c r="K54" i="38" s="1"/>
  <c r="K55" i="38" s="1"/>
  <c r="K56" i="38" s="1"/>
  <c r="K57" i="38" s="1"/>
  <c r="K58" i="38" s="1"/>
  <c r="K59" i="38" s="1"/>
  <c r="K60" i="38" s="1"/>
  <c r="K61" i="38" s="1"/>
  <c r="K62" i="38" s="1"/>
  <c r="K63" i="38" s="1"/>
  <c r="K64" i="38" s="1"/>
  <c r="K65" i="38" s="1"/>
  <c r="K66" i="38" s="1"/>
  <c r="K67" i="38" s="1"/>
  <c r="K68" i="38" s="1"/>
  <c r="K69" i="38" s="1"/>
  <c r="K70" i="38" s="1"/>
  <c r="K71" i="38" s="1"/>
  <c r="K72" i="38" s="1"/>
  <c r="K73" i="38" s="1"/>
  <c r="K74" i="38" s="1"/>
  <c r="K75" i="38" s="1"/>
  <c r="K76" i="38" s="1"/>
  <c r="K77" i="38" s="1"/>
  <c r="K78" i="38" s="1"/>
  <c r="K79" i="38" s="1"/>
  <c r="K80" i="38" s="1"/>
  <c r="K81" i="38" s="1"/>
  <c r="K82" i="38" s="1"/>
  <c r="K83" i="38" s="1"/>
  <c r="K84" i="38" s="1"/>
  <c r="K85" i="38" s="1"/>
  <c r="K86" i="38" s="1"/>
  <c r="K87" i="38" s="1"/>
  <c r="K88" i="38" s="1"/>
  <c r="K89" i="38" s="1"/>
  <c r="K6" i="13"/>
  <c r="K6" i="91"/>
  <c r="K7" i="91" s="1"/>
  <c r="K8" i="91" s="1"/>
  <c r="K9" i="91" s="1"/>
  <c r="K10" i="91" s="1"/>
  <c r="K11" i="91" s="1"/>
  <c r="K12" i="91" s="1"/>
  <c r="K13" i="91" s="1"/>
  <c r="K14" i="91" s="1"/>
  <c r="K15" i="91" s="1"/>
  <c r="K16" i="91" s="1"/>
  <c r="K17" i="91" s="1"/>
  <c r="K18" i="91" s="1"/>
  <c r="K19" i="91" s="1"/>
  <c r="K20" i="91" s="1"/>
  <c r="K21" i="91" s="1"/>
  <c r="K22" i="91" s="1"/>
  <c r="K23" i="91" s="1"/>
  <c r="K24" i="91" s="1"/>
  <c r="K25" i="91" s="1"/>
  <c r="K26" i="91" s="1"/>
  <c r="K27" i="91" s="1"/>
  <c r="K28" i="91" s="1"/>
  <c r="K29" i="91" s="1"/>
  <c r="K30" i="91" s="1"/>
  <c r="K31" i="91" s="1"/>
  <c r="K32" i="91" s="1"/>
  <c r="K33" i="91" s="1"/>
  <c r="K34" i="91" s="1"/>
  <c r="K35" i="91" s="1"/>
  <c r="K36" i="91" s="1"/>
  <c r="K37" i="91" s="1"/>
  <c r="K38" i="91" s="1"/>
  <c r="K39" i="91" s="1"/>
  <c r="K40" i="91" s="1"/>
  <c r="K41" i="91" s="1"/>
  <c r="K42" i="91" s="1"/>
  <c r="K43" i="91" s="1"/>
  <c r="K44" i="91" s="1"/>
  <c r="K45" i="91" s="1"/>
  <c r="K46" i="91" s="1"/>
  <c r="K47" i="91" s="1"/>
  <c r="K48" i="91" s="1"/>
  <c r="K49" i="91" s="1"/>
  <c r="K50" i="91" s="1"/>
  <c r="K51" i="91" s="1"/>
  <c r="K52" i="91" s="1"/>
  <c r="K53" i="91" s="1"/>
  <c r="K54" i="91" s="1"/>
  <c r="K55" i="91" s="1"/>
  <c r="K56" i="91" s="1"/>
  <c r="K57" i="91" s="1"/>
  <c r="K58" i="91" s="1"/>
  <c r="K59" i="91" s="1"/>
  <c r="K60" i="91" s="1"/>
  <c r="K61" i="91" s="1"/>
  <c r="K62" i="91" s="1"/>
  <c r="K63" i="91" s="1"/>
  <c r="K64" i="91" s="1"/>
  <c r="K65" i="91" s="1"/>
  <c r="K66" i="91" s="1"/>
  <c r="K67" i="91" s="1"/>
  <c r="K68" i="91" s="1"/>
  <c r="K69" i="91" s="1"/>
  <c r="K70" i="91" s="1"/>
  <c r="K71" i="91" s="1"/>
  <c r="K72" i="91" s="1"/>
  <c r="K73" i="91" s="1"/>
  <c r="K74" i="91" s="1"/>
  <c r="K75" i="91" s="1"/>
  <c r="K76" i="91" s="1"/>
  <c r="K77" i="91" s="1"/>
  <c r="K78" i="91" s="1"/>
  <c r="K79" i="91" s="1"/>
  <c r="AH5" i="91"/>
  <c r="AQ5" i="91" s="1"/>
  <c r="K6" i="46"/>
  <c r="K7" i="46" s="1"/>
  <c r="K8" i="46" s="1"/>
  <c r="K9" i="46" s="1"/>
  <c r="K10" i="46" s="1"/>
  <c r="K11" i="46" s="1"/>
  <c r="K12" i="46" s="1"/>
  <c r="K13" i="46" s="1"/>
  <c r="K14" i="46" s="1"/>
  <c r="K15" i="46" s="1"/>
  <c r="K16" i="46" s="1"/>
  <c r="K17" i="46" s="1"/>
  <c r="K18" i="46" s="1"/>
  <c r="K19" i="46" s="1"/>
  <c r="K20" i="46" s="1"/>
  <c r="K21" i="46" s="1"/>
  <c r="K22" i="46" s="1"/>
  <c r="K23" i="46" s="1"/>
  <c r="K24" i="46" s="1"/>
  <c r="K25" i="46" s="1"/>
  <c r="K26" i="46" s="1"/>
  <c r="K27" i="46" s="1"/>
  <c r="K28" i="46" s="1"/>
  <c r="K29" i="46" s="1"/>
  <c r="K30" i="46" s="1"/>
  <c r="K31" i="46" s="1"/>
  <c r="K32" i="46" s="1"/>
  <c r="K33" i="46" s="1"/>
  <c r="K34" i="46" s="1"/>
  <c r="K35" i="46" s="1"/>
  <c r="K36" i="46" s="1"/>
  <c r="K37" i="46" s="1"/>
  <c r="K38" i="46" s="1"/>
  <c r="K39" i="46" s="1"/>
  <c r="K40" i="46" s="1"/>
  <c r="K41" i="46" s="1"/>
  <c r="K42" i="46" s="1"/>
  <c r="K43" i="46" s="1"/>
  <c r="K44" i="46" s="1"/>
  <c r="K45" i="46" s="1"/>
  <c r="K46" i="46" s="1"/>
  <c r="K47" i="46" s="1"/>
  <c r="K48" i="46" s="1"/>
  <c r="K49" i="46" s="1"/>
  <c r="K50" i="46" s="1"/>
  <c r="K51" i="46" s="1"/>
  <c r="K52" i="46" s="1"/>
  <c r="K53" i="46" s="1"/>
  <c r="K54" i="46" s="1"/>
  <c r="K55" i="46" s="1"/>
  <c r="K56" i="46" s="1"/>
  <c r="K57" i="46" s="1"/>
  <c r="K58" i="46" s="1"/>
  <c r="K59" i="46" s="1"/>
  <c r="K60" i="46" s="1"/>
  <c r="K61" i="46" s="1"/>
  <c r="K62" i="46" s="1"/>
  <c r="K63" i="46" s="1"/>
  <c r="K64" i="46" s="1"/>
  <c r="K65" i="46" s="1"/>
  <c r="K66" i="46" s="1"/>
  <c r="K67" i="46" s="1"/>
  <c r="K68" i="46" s="1"/>
  <c r="K69" i="46" s="1"/>
  <c r="K70" i="46" s="1"/>
  <c r="K71" i="46" s="1"/>
  <c r="K72" i="46" s="1"/>
  <c r="K73" i="46" s="1"/>
  <c r="K74" i="46" s="1"/>
  <c r="K75" i="46" s="1"/>
  <c r="K76" i="46" s="1"/>
  <c r="K77" i="46" s="1"/>
  <c r="K78" i="46" s="1"/>
  <c r="K79" i="46" s="1"/>
  <c r="K80" i="46" s="1"/>
  <c r="K81" i="46" s="1"/>
  <c r="K82" i="46" s="1"/>
  <c r="K83" i="46" s="1"/>
  <c r="K84" i="46" s="1"/>
  <c r="K85" i="46" s="1"/>
  <c r="K86" i="46" s="1"/>
  <c r="K87" i="46" s="1"/>
  <c r="K88" i="46" s="1"/>
  <c r="K89" i="46" s="1"/>
  <c r="K8" i="42"/>
  <c r="K9" i="42" s="1"/>
  <c r="K10" i="42" s="1"/>
  <c r="K11" i="42" s="1"/>
  <c r="K12" i="42" s="1"/>
  <c r="K13" i="42" s="1"/>
  <c r="K14" i="42" s="1"/>
  <c r="K15" i="42" s="1"/>
  <c r="K16" i="42" s="1"/>
  <c r="K17" i="42" s="1"/>
  <c r="K18" i="42" s="1"/>
  <c r="K19" i="42" s="1"/>
  <c r="K20" i="42" s="1"/>
  <c r="K21" i="42" s="1"/>
  <c r="K22" i="42" s="1"/>
  <c r="K23" i="42" s="1"/>
  <c r="K24" i="42" s="1"/>
  <c r="K25" i="42" s="1"/>
  <c r="K26" i="42" s="1"/>
  <c r="K27" i="42" s="1"/>
  <c r="K28" i="42" s="1"/>
  <c r="K29" i="42" s="1"/>
  <c r="K30" i="42" s="1"/>
  <c r="K31" i="42" s="1"/>
  <c r="K32" i="42" s="1"/>
  <c r="K33" i="42" s="1"/>
  <c r="K34" i="42" s="1"/>
  <c r="K35" i="42" s="1"/>
  <c r="K36" i="42" s="1"/>
  <c r="K37" i="42" s="1"/>
  <c r="K38" i="42" s="1"/>
  <c r="K39" i="42" s="1"/>
  <c r="K40" i="42" s="1"/>
  <c r="K41" i="42" s="1"/>
  <c r="K42" i="42" s="1"/>
  <c r="K43" i="42" s="1"/>
  <c r="K44" i="42" s="1"/>
  <c r="K45" i="42" s="1"/>
  <c r="K46" i="42" s="1"/>
  <c r="K47" i="42" s="1"/>
  <c r="K48" i="42" s="1"/>
  <c r="K49" i="42" s="1"/>
  <c r="K50" i="42" s="1"/>
  <c r="K51" i="42" s="1"/>
  <c r="K52" i="42" s="1"/>
  <c r="K53" i="42" s="1"/>
  <c r="K54" i="42" s="1"/>
  <c r="K55" i="42" s="1"/>
  <c r="K56" i="42" s="1"/>
  <c r="K57" i="42" s="1"/>
  <c r="K58" i="42" s="1"/>
  <c r="K59" i="42" s="1"/>
  <c r="K60" i="42" s="1"/>
  <c r="K61" i="42" s="1"/>
  <c r="K62" i="42" s="1"/>
  <c r="K63" i="42" s="1"/>
  <c r="K64" i="42" s="1"/>
  <c r="K65" i="42" s="1"/>
  <c r="K66" i="42" s="1"/>
  <c r="K67" i="42" s="1"/>
  <c r="K68" i="42" s="1"/>
  <c r="K69" i="42" s="1"/>
  <c r="K70" i="42" s="1"/>
  <c r="K71" i="42" s="1"/>
  <c r="K72" i="42" s="1"/>
  <c r="K73" i="42" s="1"/>
  <c r="K74" i="42" s="1"/>
  <c r="K75" i="42" s="1"/>
  <c r="K76" i="42" s="1"/>
  <c r="K77" i="42" s="1"/>
  <c r="K78" i="42" s="1"/>
  <c r="K79" i="42" s="1"/>
  <c r="K80" i="42" s="1"/>
  <c r="K81" i="42" s="1"/>
  <c r="K82" i="42" s="1"/>
  <c r="K83" i="42" s="1"/>
  <c r="K84" i="42" s="1"/>
  <c r="K85" i="42" s="1"/>
  <c r="K86" i="42" s="1"/>
  <c r="K87" i="42" s="1"/>
  <c r="K88" i="42" s="1"/>
  <c r="K89" i="42" s="1"/>
  <c r="K8" i="47"/>
  <c r="K9" i="47" s="1"/>
  <c r="K10" i="47" s="1"/>
  <c r="K11" i="47" s="1"/>
  <c r="K12" i="47" s="1"/>
  <c r="K13" i="47" s="1"/>
  <c r="K14" i="47" s="1"/>
  <c r="K15" i="47" s="1"/>
  <c r="K16" i="47" s="1"/>
  <c r="K17" i="47" s="1"/>
  <c r="K18" i="47" s="1"/>
  <c r="K19" i="47" s="1"/>
  <c r="K20" i="47" s="1"/>
  <c r="K21" i="47" s="1"/>
  <c r="K22" i="47" s="1"/>
  <c r="K23" i="47" s="1"/>
  <c r="K24" i="47" s="1"/>
  <c r="K25" i="47" s="1"/>
  <c r="K26" i="47" s="1"/>
  <c r="K27" i="47" s="1"/>
  <c r="K28" i="47" s="1"/>
  <c r="K29" i="47" s="1"/>
  <c r="K30" i="47" s="1"/>
  <c r="K31" i="47" s="1"/>
  <c r="K32" i="47" s="1"/>
  <c r="K33" i="47" s="1"/>
  <c r="K34" i="47" s="1"/>
  <c r="K35" i="47" s="1"/>
  <c r="K36" i="47" s="1"/>
  <c r="K37" i="47" s="1"/>
  <c r="K38" i="47" s="1"/>
  <c r="K39" i="47" s="1"/>
  <c r="K40" i="47" s="1"/>
  <c r="K41" i="47" s="1"/>
  <c r="K42" i="47" s="1"/>
  <c r="K43" i="47" s="1"/>
  <c r="K44" i="47" s="1"/>
  <c r="K45" i="47" s="1"/>
  <c r="K46" i="47" s="1"/>
  <c r="K47" i="47" s="1"/>
  <c r="K48" i="47" s="1"/>
  <c r="K49" i="47" s="1"/>
  <c r="K50" i="47" s="1"/>
  <c r="K51" i="47" s="1"/>
  <c r="K52" i="47" s="1"/>
  <c r="K53" i="47" s="1"/>
  <c r="K54" i="47" s="1"/>
  <c r="K55" i="47" s="1"/>
  <c r="K56" i="47" s="1"/>
  <c r="K57" i="47" s="1"/>
  <c r="K58" i="47" s="1"/>
  <c r="K59" i="47" s="1"/>
  <c r="K60" i="47" s="1"/>
  <c r="K61" i="47" s="1"/>
  <c r="K62" i="47" s="1"/>
  <c r="K63" i="47" s="1"/>
  <c r="K64" i="47" s="1"/>
  <c r="K65" i="47" s="1"/>
  <c r="K66" i="47" s="1"/>
  <c r="K67" i="47" s="1"/>
  <c r="K68" i="47" s="1"/>
  <c r="K69" i="47" s="1"/>
  <c r="K70" i="47" s="1"/>
  <c r="K71" i="47" s="1"/>
  <c r="K72" i="47" s="1"/>
  <c r="K73" i="47" s="1"/>
  <c r="K74" i="47" s="1"/>
  <c r="K75" i="47" s="1"/>
  <c r="K76" i="47" s="1"/>
  <c r="K77" i="47" s="1"/>
  <c r="K78" i="47" s="1"/>
  <c r="K79" i="47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K24" i="75" s="1"/>
  <c r="K25" i="75" s="1"/>
  <c r="K26" i="75" s="1"/>
  <c r="K27" i="75" s="1"/>
  <c r="K28" i="75" s="1"/>
  <c r="K29" i="75" s="1"/>
  <c r="K30" i="75" s="1"/>
  <c r="K31" i="75" s="1"/>
  <c r="K32" i="75" s="1"/>
  <c r="K33" i="75" s="1"/>
  <c r="K34" i="75" s="1"/>
  <c r="K35" i="75" s="1"/>
  <c r="K36" i="75" s="1"/>
  <c r="K37" i="75" s="1"/>
  <c r="K38" i="75" s="1"/>
  <c r="K39" i="75" s="1"/>
  <c r="K40" i="75" s="1"/>
  <c r="K41" i="75" s="1"/>
  <c r="K42" i="75" s="1"/>
  <c r="K43" i="75" s="1"/>
  <c r="K44" i="75" s="1"/>
  <c r="K45" i="75" s="1"/>
  <c r="K46" i="75" s="1"/>
  <c r="K47" i="75" s="1"/>
  <c r="K48" i="75" s="1"/>
  <c r="K49" i="75" s="1"/>
  <c r="K50" i="75" s="1"/>
  <c r="K51" i="75" s="1"/>
  <c r="K52" i="75" s="1"/>
  <c r="K53" i="75" s="1"/>
  <c r="K54" i="75" s="1"/>
  <c r="K55" i="75" s="1"/>
  <c r="K56" i="75" s="1"/>
  <c r="K57" i="75" s="1"/>
  <c r="K58" i="75" s="1"/>
  <c r="K59" i="75" s="1"/>
  <c r="K60" i="75" s="1"/>
  <c r="K61" i="75" s="1"/>
  <c r="K62" i="75" s="1"/>
  <c r="K63" i="75" s="1"/>
  <c r="K64" i="75" s="1"/>
  <c r="K65" i="75" s="1"/>
  <c r="K66" i="75" s="1"/>
  <c r="K67" i="75" s="1"/>
  <c r="K68" i="75" s="1"/>
  <c r="K69" i="75" s="1"/>
  <c r="K70" i="75" s="1"/>
  <c r="K71" i="75" s="1"/>
  <c r="K72" i="75" s="1"/>
  <c r="K73" i="75" s="1"/>
  <c r="K74" i="75" s="1"/>
  <c r="K75" i="75" s="1"/>
  <c r="K76" i="75" s="1"/>
  <c r="K77" i="75" s="1"/>
  <c r="K78" i="75" s="1"/>
  <c r="K79" i="75" s="1"/>
  <c r="K6" i="14"/>
  <c r="K6" i="77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K24" i="77" s="1"/>
  <c r="K25" i="77" s="1"/>
  <c r="K26" i="77" s="1"/>
  <c r="K27" i="77" s="1"/>
  <c r="K28" i="77" s="1"/>
  <c r="K29" i="77" s="1"/>
  <c r="K30" i="77" s="1"/>
  <c r="K31" i="77" s="1"/>
  <c r="K32" i="77" s="1"/>
  <c r="K33" i="77" s="1"/>
  <c r="K34" i="77" s="1"/>
  <c r="K35" i="77" s="1"/>
  <c r="K36" i="77" s="1"/>
  <c r="K37" i="77" s="1"/>
  <c r="K38" i="77" s="1"/>
  <c r="K39" i="77" s="1"/>
  <c r="K40" i="77" s="1"/>
  <c r="K41" i="77" s="1"/>
  <c r="K42" i="77" s="1"/>
  <c r="K43" i="77" s="1"/>
  <c r="K44" i="77" s="1"/>
  <c r="K45" i="77" s="1"/>
  <c r="K46" i="77" s="1"/>
  <c r="K47" i="77" s="1"/>
  <c r="K48" i="77" s="1"/>
  <c r="K49" i="77" s="1"/>
  <c r="K50" i="77" s="1"/>
  <c r="K51" i="77" s="1"/>
  <c r="K52" i="77" s="1"/>
  <c r="K53" i="77" s="1"/>
  <c r="K54" i="77" s="1"/>
  <c r="K55" i="77" s="1"/>
  <c r="K56" i="77" s="1"/>
  <c r="K57" i="77" s="1"/>
  <c r="K58" i="77" s="1"/>
  <c r="K59" i="77" s="1"/>
  <c r="K60" i="77" s="1"/>
  <c r="K61" i="77" s="1"/>
  <c r="K62" i="77" s="1"/>
  <c r="K63" i="77" s="1"/>
  <c r="K64" i="77" s="1"/>
  <c r="K65" i="77" s="1"/>
  <c r="K66" i="77" s="1"/>
  <c r="K67" i="77" s="1"/>
  <c r="K68" i="77" s="1"/>
  <c r="K69" i="77" s="1"/>
  <c r="K70" i="77" s="1"/>
  <c r="K71" i="77" s="1"/>
  <c r="K72" i="77" s="1"/>
  <c r="K73" i="77" s="1"/>
  <c r="K74" i="77" s="1"/>
  <c r="K75" i="77" s="1"/>
  <c r="K76" i="77" s="1"/>
  <c r="K77" i="77" s="1"/>
  <c r="K78" i="77" s="1"/>
  <c r="K79" i="77" s="1"/>
  <c r="K80" i="77" s="1"/>
  <c r="K81" i="77" s="1"/>
  <c r="K82" i="77" s="1"/>
  <c r="K83" i="77" s="1"/>
  <c r="K84" i="77" s="1"/>
  <c r="K85" i="77" s="1"/>
  <c r="K86" i="77" s="1"/>
  <c r="K87" i="77" s="1"/>
  <c r="K88" i="77" s="1"/>
  <c r="K89" i="77" s="1"/>
  <c r="K90" i="77" s="1"/>
  <c r="K91" i="77" s="1"/>
  <c r="K92" i="77" s="1"/>
  <c r="K93" i="77" s="1"/>
  <c r="K94" i="77" s="1"/>
  <c r="K95" i="77" s="1"/>
  <c r="K96" i="77" s="1"/>
  <c r="K97" i="77" s="1"/>
  <c r="K98" i="77" s="1"/>
  <c r="K6" i="87"/>
  <c r="K7" i="87" s="1"/>
  <c r="K8" i="87" s="1"/>
  <c r="K9" i="87" s="1"/>
  <c r="K10" i="87" s="1"/>
  <c r="K11" i="87" s="1"/>
  <c r="K12" i="87" s="1"/>
  <c r="K13" i="87" s="1"/>
  <c r="K14" i="87" s="1"/>
  <c r="K15" i="87" s="1"/>
  <c r="K16" i="87" s="1"/>
  <c r="K17" i="87" s="1"/>
  <c r="K18" i="87" s="1"/>
  <c r="K19" i="87" s="1"/>
  <c r="K20" i="87" s="1"/>
  <c r="K21" i="87" s="1"/>
  <c r="K22" i="87" s="1"/>
  <c r="K23" i="87" s="1"/>
  <c r="K24" i="87" s="1"/>
  <c r="K25" i="87" s="1"/>
  <c r="K26" i="87" s="1"/>
  <c r="K27" i="87" s="1"/>
  <c r="K28" i="87" s="1"/>
  <c r="K29" i="87" s="1"/>
  <c r="K30" i="87" s="1"/>
  <c r="K31" i="87" s="1"/>
  <c r="K32" i="87" s="1"/>
  <c r="K33" i="87" s="1"/>
  <c r="K34" i="87" s="1"/>
  <c r="K35" i="87" s="1"/>
  <c r="K36" i="87" s="1"/>
  <c r="K37" i="87" s="1"/>
  <c r="K38" i="87" s="1"/>
  <c r="K39" i="87" s="1"/>
  <c r="K40" i="87" s="1"/>
  <c r="K41" i="87" s="1"/>
  <c r="K42" i="87" s="1"/>
  <c r="K43" i="87" s="1"/>
  <c r="K44" i="87" s="1"/>
  <c r="K45" i="87" s="1"/>
  <c r="K46" i="87" s="1"/>
  <c r="K47" i="87" s="1"/>
  <c r="K48" i="87" s="1"/>
  <c r="K49" i="87" s="1"/>
  <c r="K50" i="87" s="1"/>
  <c r="K51" i="87" s="1"/>
  <c r="K52" i="87" s="1"/>
  <c r="K53" i="87" s="1"/>
  <c r="K54" i="87" s="1"/>
  <c r="K55" i="87" s="1"/>
  <c r="K56" i="87" s="1"/>
  <c r="K57" i="87" s="1"/>
  <c r="K58" i="87" s="1"/>
  <c r="K59" i="87" s="1"/>
  <c r="K60" i="87" s="1"/>
  <c r="K61" i="87" s="1"/>
  <c r="K62" i="87" s="1"/>
  <c r="K63" i="87" s="1"/>
  <c r="K64" i="87" s="1"/>
  <c r="K65" i="87" s="1"/>
  <c r="K66" i="87" s="1"/>
  <c r="K67" i="87" s="1"/>
  <c r="K68" i="87" s="1"/>
  <c r="K69" i="87" s="1"/>
  <c r="K70" i="87" s="1"/>
  <c r="K71" i="87" s="1"/>
  <c r="K72" i="87" s="1"/>
  <c r="K73" i="87" s="1"/>
  <c r="K74" i="87" s="1"/>
  <c r="K75" i="87" s="1"/>
  <c r="K76" i="87" s="1"/>
  <c r="K77" i="87" s="1"/>
  <c r="K78" i="87" s="1"/>
  <c r="K79" i="87" s="1"/>
  <c r="Y5" i="28"/>
  <c r="X5" i="28"/>
  <c r="AH5" i="28" s="1"/>
  <c r="I7" i="64"/>
  <c r="J7" i="64" s="1"/>
  <c r="I17" i="64"/>
  <c r="J17" i="64" s="1"/>
  <c r="I23" i="64"/>
  <c r="J23" i="64" s="1"/>
  <c r="I15" i="23"/>
  <c r="J15" i="23" s="1"/>
  <c r="I21" i="23"/>
  <c r="J21" i="23" s="1"/>
  <c r="I9" i="20"/>
  <c r="J9" i="20" s="1"/>
  <c r="AQ3" i="34"/>
  <c r="AI3" i="34"/>
  <c r="W5" i="44"/>
  <c r="AF4" i="44"/>
  <c r="AO4" i="44" s="1"/>
  <c r="AE4" i="44"/>
  <c r="AG4" i="44"/>
  <c r="AP4" i="44" s="1"/>
  <c r="AI3" i="52"/>
  <c r="AN3" i="52"/>
  <c r="Y5" i="59"/>
  <c r="X5" i="59"/>
  <c r="AH5" i="59" s="1"/>
  <c r="AF4" i="53"/>
  <c r="AO4" i="53" s="1"/>
  <c r="AE4" i="53"/>
  <c r="AG4" i="53"/>
  <c r="AP4" i="53" s="1"/>
  <c r="W5" i="53"/>
  <c r="K7" i="85"/>
  <c r="K8" i="85" s="1"/>
  <c r="K9" i="85" s="1"/>
  <c r="K10" i="85" s="1"/>
  <c r="K11" i="85" s="1"/>
  <c r="K12" i="85" s="1"/>
  <c r="K13" i="85" s="1"/>
  <c r="K14" i="85" s="1"/>
  <c r="K15" i="85" s="1"/>
  <c r="K16" i="85" s="1"/>
  <c r="K17" i="85" s="1"/>
  <c r="K18" i="85" s="1"/>
  <c r="K19" i="85" s="1"/>
  <c r="K20" i="85" s="1"/>
  <c r="K21" i="85" s="1"/>
  <c r="K22" i="85" s="1"/>
  <c r="K23" i="85" s="1"/>
  <c r="K24" i="85" s="1"/>
  <c r="K25" i="85" s="1"/>
  <c r="K26" i="85" s="1"/>
  <c r="K27" i="85" s="1"/>
  <c r="K28" i="85" s="1"/>
  <c r="K29" i="85" s="1"/>
  <c r="K30" i="85" s="1"/>
  <c r="K31" i="85" s="1"/>
  <c r="K32" i="85" s="1"/>
  <c r="K33" i="85" s="1"/>
  <c r="K34" i="85" s="1"/>
  <c r="K35" i="85" s="1"/>
  <c r="K36" i="85" s="1"/>
  <c r="K37" i="85" s="1"/>
  <c r="K38" i="85" s="1"/>
  <c r="K39" i="85" s="1"/>
  <c r="K40" i="85" s="1"/>
  <c r="K41" i="85" s="1"/>
  <c r="K42" i="85" s="1"/>
  <c r="K43" i="85" s="1"/>
  <c r="K44" i="85" s="1"/>
  <c r="K45" i="85" s="1"/>
  <c r="K46" i="85" s="1"/>
  <c r="K47" i="85" s="1"/>
  <c r="K48" i="85" s="1"/>
  <c r="K49" i="85" s="1"/>
  <c r="K50" i="85" s="1"/>
  <c r="K51" i="85" s="1"/>
  <c r="K52" i="85" s="1"/>
  <c r="K53" i="85" s="1"/>
  <c r="K54" i="85" s="1"/>
  <c r="K55" i="85" s="1"/>
  <c r="K56" i="85" s="1"/>
  <c r="K57" i="85" s="1"/>
  <c r="K58" i="85" s="1"/>
  <c r="K59" i="85" s="1"/>
  <c r="K60" i="85" s="1"/>
  <c r="K61" i="85" s="1"/>
  <c r="K62" i="85" s="1"/>
  <c r="K63" i="85" s="1"/>
  <c r="K64" i="85" s="1"/>
  <c r="K65" i="85" s="1"/>
  <c r="K66" i="85" s="1"/>
  <c r="K67" i="85" s="1"/>
  <c r="K68" i="85" s="1"/>
  <c r="K69" i="85" s="1"/>
  <c r="K70" i="85" s="1"/>
  <c r="K71" i="85" s="1"/>
  <c r="K72" i="85" s="1"/>
  <c r="K73" i="85" s="1"/>
  <c r="K74" i="85" s="1"/>
  <c r="K75" i="85" s="1"/>
  <c r="K76" i="85" s="1"/>
  <c r="K77" i="85" s="1"/>
  <c r="K78" i="85" s="1"/>
  <c r="K79" i="85" s="1"/>
  <c r="K80" i="85" s="1"/>
  <c r="K81" i="85" s="1"/>
  <c r="K82" i="85" s="1"/>
  <c r="K83" i="85" s="1"/>
  <c r="K84" i="85" s="1"/>
  <c r="K85" i="85" s="1"/>
  <c r="K86" i="85" s="1"/>
  <c r="K87" i="85" s="1"/>
  <c r="K88" i="85" s="1"/>
  <c r="K89" i="85" s="1"/>
  <c r="K90" i="85" s="1"/>
  <c r="K91" i="85" s="1"/>
  <c r="K92" i="85" s="1"/>
  <c r="K93" i="85" s="1"/>
  <c r="K94" i="85" s="1"/>
  <c r="K95" i="85" s="1"/>
  <c r="K96" i="85" s="1"/>
  <c r="K97" i="85" s="1"/>
  <c r="K98" i="85" s="1"/>
  <c r="AI4" i="12"/>
  <c r="W5" i="25"/>
  <c r="AG4" i="25"/>
  <c r="AP4" i="25" s="1"/>
  <c r="AF4" i="25"/>
  <c r="AO4" i="25" s="1"/>
  <c r="AE4" i="25"/>
  <c r="I8" i="20"/>
  <c r="J8" i="20" s="1"/>
  <c r="K5" i="70"/>
  <c r="I6" i="59"/>
  <c r="J6" i="59" s="1"/>
  <c r="I16" i="59"/>
  <c r="J16" i="59" s="1"/>
  <c r="I22" i="59"/>
  <c r="J22" i="59" s="1"/>
  <c r="I11" i="51"/>
  <c r="J11" i="51" s="1"/>
  <c r="I8" i="15"/>
  <c r="J8" i="15" s="1"/>
  <c r="I15" i="15"/>
  <c r="J15" i="15" s="1"/>
  <c r="I21" i="15"/>
  <c r="J21" i="15" s="1"/>
  <c r="I9" i="19"/>
  <c r="J9" i="19" s="1"/>
  <c r="AR3" i="25"/>
  <c r="K5" i="82"/>
  <c r="K6" i="82" s="1"/>
  <c r="K7" i="82" s="1"/>
  <c r="K8" i="82" s="1"/>
  <c r="K9" i="82" s="1"/>
  <c r="K10" i="82" s="1"/>
  <c r="K11" i="82" s="1"/>
  <c r="K12" i="82" s="1"/>
  <c r="K13" i="82" s="1"/>
  <c r="K14" i="82" s="1"/>
  <c r="K15" i="82" s="1"/>
  <c r="K16" i="82" s="1"/>
  <c r="K17" i="82" s="1"/>
  <c r="K18" i="82" s="1"/>
  <c r="K19" i="82" s="1"/>
  <c r="K20" i="82" s="1"/>
  <c r="K21" i="82" s="1"/>
  <c r="K22" i="82" s="1"/>
  <c r="K23" i="82" s="1"/>
  <c r="K24" i="82" s="1"/>
  <c r="K25" i="82" s="1"/>
  <c r="K26" i="82" s="1"/>
  <c r="K27" i="82" s="1"/>
  <c r="K28" i="82" s="1"/>
  <c r="K29" i="82" s="1"/>
  <c r="K30" i="82" s="1"/>
  <c r="K31" i="82" s="1"/>
  <c r="K32" i="82" s="1"/>
  <c r="K33" i="82" s="1"/>
  <c r="K34" i="82" s="1"/>
  <c r="K35" i="82" s="1"/>
  <c r="K36" i="82" s="1"/>
  <c r="K37" i="82" s="1"/>
  <c r="K38" i="82" s="1"/>
  <c r="K39" i="82" s="1"/>
  <c r="K40" i="82" s="1"/>
  <c r="K41" i="82" s="1"/>
  <c r="K42" i="82" s="1"/>
  <c r="K43" i="82" s="1"/>
  <c r="K44" i="82" s="1"/>
  <c r="K45" i="82" s="1"/>
  <c r="K46" i="82" s="1"/>
  <c r="K47" i="82" s="1"/>
  <c r="K48" i="82" s="1"/>
  <c r="K49" i="82" s="1"/>
  <c r="K50" i="82" s="1"/>
  <c r="K51" i="82" s="1"/>
  <c r="K52" i="82" s="1"/>
  <c r="K53" i="82" s="1"/>
  <c r="K54" i="82" s="1"/>
  <c r="K55" i="82" s="1"/>
  <c r="K56" i="82" s="1"/>
  <c r="K57" i="82" s="1"/>
  <c r="K58" i="82" s="1"/>
  <c r="K59" i="82" s="1"/>
  <c r="K60" i="82" s="1"/>
  <c r="K61" i="82" s="1"/>
  <c r="K62" i="82" s="1"/>
  <c r="K63" i="82" s="1"/>
  <c r="K64" i="82" s="1"/>
  <c r="K65" i="82" s="1"/>
  <c r="K66" i="82" s="1"/>
  <c r="K67" i="82" s="1"/>
  <c r="K68" i="82" s="1"/>
  <c r="K69" i="82" s="1"/>
  <c r="K70" i="82" s="1"/>
  <c r="K71" i="82" s="1"/>
  <c r="K72" i="82" s="1"/>
  <c r="K73" i="82" s="1"/>
  <c r="K74" i="82" s="1"/>
  <c r="K75" i="82" s="1"/>
  <c r="K76" i="82" s="1"/>
  <c r="K77" i="82" s="1"/>
  <c r="K78" i="82" s="1"/>
  <c r="K79" i="82" s="1"/>
  <c r="K80" i="82" s="1"/>
  <c r="K81" i="82" s="1"/>
  <c r="K82" i="82" s="1"/>
  <c r="K83" i="82" s="1"/>
  <c r="K84" i="82" s="1"/>
  <c r="K85" i="82" s="1"/>
  <c r="K86" i="82" s="1"/>
  <c r="K87" i="82" s="1"/>
  <c r="K88" i="82" s="1"/>
  <c r="K89" i="82" s="1"/>
  <c r="K5" i="45"/>
  <c r="K6" i="45" s="1"/>
  <c r="K7" i="45" s="1"/>
  <c r="K8" i="45" s="1"/>
  <c r="K9" i="45" s="1"/>
  <c r="K10" i="45" s="1"/>
  <c r="K11" i="45" s="1"/>
  <c r="K12" i="45" s="1"/>
  <c r="K13" i="45" s="1"/>
  <c r="K14" i="45" s="1"/>
  <c r="K15" i="45" s="1"/>
  <c r="K16" i="45" s="1"/>
  <c r="K17" i="45" s="1"/>
  <c r="K18" i="45" s="1"/>
  <c r="K19" i="45" s="1"/>
  <c r="K20" i="45" s="1"/>
  <c r="K21" i="45" s="1"/>
  <c r="K22" i="45" s="1"/>
  <c r="K23" i="45" s="1"/>
  <c r="K24" i="45" s="1"/>
  <c r="K25" i="45" s="1"/>
  <c r="K26" i="45" s="1"/>
  <c r="K27" i="45" s="1"/>
  <c r="K28" i="45" s="1"/>
  <c r="K29" i="45" s="1"/>
  <c r="K30" i="45" s="1"/>
  <c r="K31" i="45" s="1"/>
  <c r="K32" i="45" s="1"/>
  <c r="K33" i="45" s="1"/>
  <c r="K34" i="45" s="1"/>
  <c r="K35" i="45" s="1"/>
  <c r="K36" i="45" s="1"/>
  <c r="K37" i="45" s="1"/>
  <c r="K38" i="45" s="1"/>
  <c r="K39" i="45" s="1"/>
  <c r="K40" i="45" s="1"/>
  <c r="K41" i="45" s="1"/>
  <c r="K42" i="45" s="1"/>
  <c r="K43" i="45" s="1"/>
  <c r="K44" i="45" s="1"/>
  <c r="K45" i="45" s="1"/>
  <c r="K46" i="45" s="1"/>
  <c r="K47" i="45" s="1"/>
  <c r="K48" i="45" s="1"/>
  <c r="K49" i="45" s="1"/>
  <c r="K50" i="45" s="1"/>
  <c r="K51" i="45" s="1"/>
  <c r="K52" i="45" s="1"/>
  <c r="K53" i="45" s="1"/>
  <c r="K54" i="45" s="1"/>
  <c r="K55" i="45" s="1"/>
  <c r="K56" i="45" s="1"/>
  <c r="K57" i="45" s="1"/>
  <c r="K58" i="45" s="1"/>
  <c r="K59" i="45" s="1"/>
  <c r="K60" i="45" s="1"/>
  <c r="K61" i="45" s="1"/>
  <c r="K62" i="45" s="1"/>
  <c r="K63" i="45" s="1"/>
  <c r="K64" i="45" s="1"/>
  <c r="K65" i="45" s="1"/>
  <c r="K66" i="45" s="1"/>
  <c r="K67" i="45" s="1"/>
  <c r="K68" i="45" s="1"/>
  <c r="K69" i="45" s="1"/>
  <c r="K70" i="45" s="1"/>
  <c r="K71" i="45" s="1"/>
  <c r="K72" i="45" s="1"/>
  <c r="K73" i="45" s="1"/>
  <c r="K74" i="45" s="1"/>
  <c r="K75" i="45" s="1"/>
  <c r="K76" i="45" s="1"/>
  <c r="K77" i="45" s="1"/>
  <c r="K78" i="45" s="1"/>
  <c r="K79" i="45" s="1"/>
  <c r="K80" i="45" s="1"/>
  <c r="K81" i="45" s="1"/>
  <c r="K82" i="45" s="1"/>
  <c r="K83" i="45" s="1"/>
  <c r="K84" i="45" s="1"/>
  <c r="K85" i="45" s="1"/>
  <c r="K86" i="45" s="1"/>
  <c r="K87" i="45" s="1"/>
  <c r="K88" i="45" s="1"/>
  <c r="K89" i="45" s="1"/>
  <c r="K90" i="45" s="1"/>
  <c r="K91" i="45" s="1"/>
  <c r="K92" i="45" s="1"/>
  <c r="K93" i="45" s="1"/>
  <c r="K94" i="45" s="1"/>
  <c r="K95" i="45" s="1"/>
  <c r="K96" i="45" s="1"/>
  <c r="K97" i="45" s="1"/>
  <c r="K98" i="45" s="1"/>
  <c r="K5" i="28"/>
  <c r="K36" i="43"/>
  <c r="K37" i="43" s="1"/>
  <c r="K38" i="43" s="1"/>
  <c r="K39" i="43" s="1"/>
  <c r="K40" i="43" s="1"/>
  <c r="K41" i="43" s="1"/>
  <c r="K42" i="43" s="1"/>
  <c r="K43" i="43" s="1"/>
  <c r="K44" i="43" s="1"/>
  <c r="K45" i="43" s="1"/>
  <c r="K46" i="43" s="1"/>
  <c r="K47" i="43" s="1"/>
  <c r="K48" i="43" s="1"/>
  <c r="K49" i="43" s="1"/>
  <c r="K50" i="43" s="1"/>
  <c r="K51" i="43" s="1"/>
  <c r="K52" i="43" s="1"/>
  <c r="K53" i="43" s="1"/>
  <c r="K54" i="43" s="1"/>
  <c r="K55" i="43" s="1"/>
  <c r="K56" i="43" s="1"/>
  <c r="K57" i="43" s="1"/>
  <c r="K58" i="43" s="1"/>
  <c r="K59" i="43" s="1"/>
  <c r="K60" i="43" s="1"/>
  <c r="K61" i="43" s="1"/>
  <c r="K62" i="43" s="1"/>
  <c r="K63" i="43" s="1"/>
  <c r="K64" i="43" s="1"/>
  <c r="K65" i="43" s="1"/>
  <c r="K66" i="43" s="1"/>
  <c r="K67" i="43" s="1"/>
  <c r="K68" i="43" s="1"/>
  <c r="K69" i="43" s="1"/>
  <c r="K70" i="43" s="1"/>
  <c r="K71" i="43" s="1"/>
  <c r="K72" i="43" s="1"/>
  <c r="K73" i="43" s="1"/>
  <c r="K74" i="43" s="1"/>
  <c r="K75" i="43" s="1"/>
  <c r="K76" i="43" s="1"/>
  <c r="K77" i="43" s="1"/>
  <c r="K78" i="43" s="1"/>
  <c r="K79" i="43" s="1"/>
  <c r="AI4" i="45"/>
  <c r="AN4" i="45"/>
  <c r="Z5" i="52"/>
  <c r="AF4" i="56"/>
  <c r="W5" i="56"/>
  <c r="AG4" i="56"/>
  <c r="AE4" i="56"/>
  <c r="Y5" i="61"/>
  <c r="AR3" i="74"/>
  <c r="AN4" i="58"/>
  <c r="AI4" i="58"/>
  <c r="AE4" i="72"/>
  <c r="AF4" i="72"/>
  <c r="W5" i="72"/>
  <c r="AG4" i="72"/>
  <c r="AE4" i="86"/>
  <c r="W5" i="86"/>
  <c r="AF4" i="86"/>
  <c r="AO4" i="86" s="1"/>
  <c r="AG4" i="86"/>
  <c r="AP4" i="86" s="1"/>
  <c r="I21" i="2"/>
  <c r="J21" i="2" s="1"/>
  <c r="I5" i="4"/>
  <c r="J5" i="4" s="1"/>
  <c r="I14" i="4"/>
  <c r="J14" i="4" s="1"/>
  <c r="I20" i="4"/>
  <c r="J20" i="4" s="1"/>
  <c r="I12" i="24"/>
  <c r="J12" i="24" s="1"/>
  <c r="I10" i="60"/>
  <c r="J10" i="60" s="1"/>
  <c r="K5" i="18"/>
  <c r="I12" i="11"/>
  <c r="J12" i="11" s="1"/>
  <c r="I18" i="11"/>
  <c r="J18" i="11" s="1"/>
  <c r="I8" i="8"/>
  <c r="J8" i="8" s="1"/>
  <c r="I7" i="8"/>
  <c r="J7" i="8" s="1"/>
  <c r="I17" i="8"/>
  <c r="J17" i="8" s="1"/>
  <c r="I23" i="8"/>
  <c r="J23" i="8" s="1"/>
  <c r="AF4" i="19"/>
  <c r="AE4" i="19"/>
  <c r="W5" i="19"/>
  <c r="AG4" i="19"/>
  <c r="AR3" i="31"/>
  <c r="AQ5" i="38"/>
  <c r="AN4" i="54"/>
  <c r="AI4" i="54"/>
  <c r="AR3" i="79"/>
  <c r="AE4" i="90"/>
  <c r="W5" i="90"/>
  <c r="AG4" i="90"/>
  <c r="AP4" i="90" s="1"/>
  <c r="AF4" i="90"/>
  <c r="AO4" i="90" s="1"/>
  <c r="AR3" i="90"/>
  <c r="I12" i="2"/>
  <c r="J12" i="2" s="1"/>
  <c r="I13" i="24"/>
  <c r="J13" i="24" s="1"/>
  <c r="I6" i="12"/>
  <c r="J6" i="12" s="1"/>
  <c r="I16" i="12"/>
  <c r="J16" i="12" s="1"/>
  <c r="I22" i="12"/>
  <c r="J22" i="12" s="1"/>
  <c r="I13" i="19"/>
  <c r="J13" i="19" s="1"/>
  <c r="I4" i="72"/>
  <c r="J4" i="72" s="1"/>
  <c r="K4" i="72" s="1"/>
  <c r="I16" i="68"/>
  <c r="J16" i="68" s="1"/>
  <c r="I18" i="68"/>
  <c r="J18" i="68" s="1"/>
  <c r="I23" i="68"/>
  <c r="J23" i="68" s="1"/>
  <c r="I8" i="24"/>
  <c r="J8" i="24" s="1"/>
  <c r="I15" i="20"/>
  <c r="J15" i="20" s="1"/>
  <c r="I21" i="20"/>
  <c r="J21" i="20" s="1"/>
  <c r="AQ4" i="32"/>
  <c r="AN3" i="57"/>
  <c r="AI3" i="57"/>
  <c r="AN4" i="95"/>
  <c r="AI4" i="95"/>
  <c r="AR3" i="2"/>
  <c r="AI3" i="24"/>
  <c r="I11" i="67"/>
  <c r="J11" i="67" s="1"/>
  <c r="AR3" i="26"/>
  <c r="K5" i="33"/>
  <c r="AO4" i="57"/>
  <c r="Y5" i="76"/>
  <c r="X5" i="76"/>
  <c r="AH5" i="76" s="1"/>
  <c r="Y5" i="70"/>
  <c r="X5" i="70"/>
  <c r="AH5" i="70" s="1"/>
  <c r="X5" i="96"/>
  <c r="AH5" i="96" s="1"/>
  <c r="Y5" i="96"/>
  <c r="Z5" i="96" s="1"/>
  <c r="W5" i="2"/>
  <c r="AG4" i="2"/>
  <c r="AF4" i="2"/>
  <c r="AE4" i="2"/>
  <c r="I7" i="52"/>
  <c r="J7" i="52" s="1"/>
  <c r="I7" i="3"/>
  <c r="J7" i="3" s="1"/>
  <c r="I17" i="3"/>
  <c r="J17" i="3" s="1"/>
  <c r="I23" i="3"/>
  <c r="J23" i="3" s="1"/>
  <c r="I11" i="15"/>
  <c r="J11" i="15" s="1"/>
  <c r="AG4" i="26"/>
  <c r="AP4" i="26" s="1"/>
  <c r="AF4" i="26"/>
  <c r="AO4" i="26" s="1"/>
  <c r="AE4" i="26"/>
  <c r="W5" i="26"/>
  <c r="AR3" i="32"/>
  <c r="K5" i="37"/>
  <c r="K6" i="37" s="1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24" i="37" s="1"/>
  <c r="K25" i="37" s="1"/>
  <c r="K26" i="37" s="1"/>
  <c r="K27" i="37" s="1"/>
  <c r="K28" i="37" s="1"/>
  <c r="K29" i="37" s="1"/>
  <c r="K30" i="37" s="1"/>
  <c r="K31" i="37" s="1"/>
  <c r="K32" i="37" s="1"/>
  <c r="K33" i="37" s="1"/>
  <c r="K34" i="37" s="1"/>
  <c r="K35" i="37" s="1"/>
  <c r="K36" i="37" s="1"/>
  <c r="K37" i="37" s="1"/>
  <c r="K38" i="37" s="1"/>
  <c r="K39" i="37" s="1"/>
  <c r="K40" i="37" s="1"/>
  <c r="K41" i="37" s="1"/>
  <c r="K42" i="37" s="1"/>
  <c r="K43" i="37" s="1"/>
  <c r="K44" i="37" s="1"/>
  <c r="K45" i="37" s="1"/>
  <c r="K46" i="37" s="1"/>
  <c r="K47" i="37" s="1"/>
  <c r="K48" i="37" s="1"/>
  <c r="K49" i="37" s="1"/>
  <c r="K50" i="37" s="1"/>
  <c r="K51" i="37" s="1"/>
  <c r="K52" i="37" s="1"/>
  <c r="K53" i="37" s="1"/>
  <c r="K54" i="37" s="1"/>
  <c r="K55" i="37" s="1"/>
  <c r="K56" i="37" s="1"/>
  <c r="K57" i="37" s="1"/>
  <c r="K58" i="37" s="1"/>
  <c r="K59" i="37" s="1"/>
  <c r="K60" i="37" s="1"/>
  <c r="K61" i="37" s="1"/>
  <c r="K62" i="37" s="1"/>
  <c r="K63" i="37" s="1"/>
  <c r="K64" i="37" s="1"/>
  <c r="K65" i="37" s="1"/>
  <c r="K66" i="37" s="1"/>
  <c r="K67" i="37" s="1"/>
  <c r="K68" i="37" s="1"/>
  <c r="K69" i="37" s="1"/>
  <c r="K70" i="37" s="1"/>
  <c r="K71" i="37" s="1"/>
  <c r="K72" i="37" s="1"/>
  <c r="K73" i="37" s="1"/>
  <c r="K74" i="37" s="1"/>
  <c r="K75" i="37" s="1"/>
  <c r="K76" i="37" s="1"/>
  <c r="K77" i="37" s="1"/>
  <c r="K78" i="37" s="1"/>
  <c r="K79" i="37" s="1"/>
  <c r="K80" i="37" s="1"/>
  <c r="K81" i="37" s="1"/>
  <c r="K82" i="37" s="1"/>
  <c r="K83" i="37" s="1"/>
  <c r="K84" i="37" s="1"/>
  <c r="K85" i="37" s="1"/>
  <c r="K86" i="37" s="1"/>
  <c r="K87" i="37" s="1"/>
  <c r="K88" i="37" s="1"/>
  <c r="K89" i="37" s="1"/>
  <c r="K90" i="37" s="1"/>
  <c r="K91" i="37" s="1"/>
  <c r="K92" i="37" s="1"/>
  <c r="K93" i="37" s="1"/>
  <c r="K94" i="37" s="1"/>
  <c r="K95" i="37" s="1"/>
  <c r="K96" i="37" s="1"/>
  <c r="K97" i="37" s="1"/>
  <c r="K98" i="37" s="1"/>
  <c r="AQ3" i="47"/>
  <c r="AI3" i="47"/>
  <c r="K6" i="62"/>
  <c r="AP4" i="40"/>
  <c r="AO4" i="63"/>
  <c r="Y5" i="74"/>
  <c r="X5" i="74"/>
  <c r="AH5" i="74" s="1"/>
  <c r="X5" i="48"/>
  <c r="AH5" i="48" s="1"/>
  <c r="AO4" i="17"/>
  <c r="AN4" i="47"/>
  <c r="AI4" i="47"/>
  <c r="AP4" i="41"/>
  <c r="X5" i="84"/>
  <c r="AH5" i="84" s="1"/>
  <c r="I5" i="11"/>
  <c r="J5" i="11" s="1"/>
  <c r="I12" i="64"/>
  <c r="J12" i="64" s="1"/>
  <c r="I8" i="56"/>
  <c r="J8" i="56" s="1"/>
  <c r="I6" i="23"/>
  <c r="J6" i="23" s="1"/>
  <c r="AR3" i="73"/>
  <c r="W5" i="62"/>
  <c r="AG4" i="62"/>
  <c r="AP4" i="62" s="1"/>
  <c r="AF4" i="62"/>
  <c r="AO4" i="62" s="1"/>
  <c r="AE4" i="62"/>
  <c r="Y5" i="77"/>
  <c r="Y5" i="83"/>
  <c r="AN4" i="87"/>
  <c r="AI4" i="87"/>
  <c r="AG4" i="88"/>
  <c r="AP4" i="88" s="1"/>
  <c r="AF4" i="88"/>
  <c r="AO4" i="88" s="1"/>
  <c r="AE4" i="88"/>
  <c r="W5" i="88"/>
  <c r="K5" i="5"/>
  <c r="AI4" i="21"/>
  <c r="AN4" i="21"/>
  <c r="I7" i="59"/>
  <c r="J7" i="59" s="1"/>
  <c r="I17" i="59"/>
  <c r="J17" i="59" s="1"/>
  <c r="I23" i="59"/>
  <c r="J23" i="59" s="1"/>
  <c r="I6" i="15"/>
  <c r="J6" i="15" s="1"/>
  <c r="I16" i="15"/>
  <c r="J16" i="15" s="1"/>
  <c r="I22" i="15"/>
  <c r="J22" i="15" s="1"/>
  <c r="AE4" i="6"/>
  <c r="W5" i="6"/>
  <c r="AG4" i="6"/>
  <c r="AP4" i="6" s="1"/>
  <c r="AF4" i="6"/>
  <c r="AO4" i="6" s="1"/>
  <c r="W5" i="20"/>
  <c r="AG4" i="20"/>
  <c r="AF4" i="20"/>
  <c r="AE4" i="20"/>
  <c r="AN3" i="54"/>
  <c r="AI3" i="54"/>
  <c r="AQ4" i="72"/>
  <c r="I20" i="2"/>
  <c r="J20" i="2" s="1"/>
  <c r="AR3" i="6"/>
  <c r="I11" i="4"/>
  <c r="J11" i="4" s="1"/>
  <c r="I15" i="4"/>
  <c r="J15" i="4" s="1"/>
  <c r="I21" i="4"/>
  <c r="J21" i="4" s="1"/>
  <c r="AR3" i="28"/>
  <c r="I4" i="60"/>
  <c r="J4" i="60" s="1"/>
  <c r="K4" i="60" s="1"/>
  <c r="I4" i="11"/>
  <c r="J4" i="11" s="1"/>
  <c r="K4" i="11" s="1"/>
  <c r="AR4" i="11" s="1"/>
  <c r="I13" i="11"/>
  <c r="J13" i="11" s="1"/>
  <c r="I19" i="11"/>
  <c r="J19" i="11" s="1"/>
  <c r="I4" i="8"/>
  <c r="J4" i="8" s="1"/>
  <c r="K4" i="8" s="1"/>
  <c r="AP4" i="8" s="1"/>
  <c r="I12" i="8"/>
  <c r="J12" i="8" s="1"/>
  <c r="I18" i="8"/>
  <c r="J18" i="8" s="1"/>
  <c r="AE4" i="9"/>
  <c r="W5" i="9"/>
  <c r="AG4" i="9"/>
  <c r="AP4" i="9" s="1"/>
  <c r="AF4" i="9"/>
  <c r="AO4" i="9" s="1"/>
  <c r="AG4" i="27"/>
  <c r="AP4" i="27" s="1"/>
  <c r="AF4" i="27"/>
  <c r="AO4" i="27" s="1"/>
  <c r="AE4" i="27"/>
  <c r="W5" i="27"/>
  <c r="K5" i="88"/>
  <c r="K6" i="88" s="1"/>
  <c r="K7" i="88" s="1"/>
  <c r="K8" i="88" s="1"/>
  <c r="K9" i="88" s="1"/>
  <c r="K10" i="88" s="1"/>
  <c r="K11" i="88" s="1"/>
  <c r="K12" i="88" s="1"/>
  <c r="K13" i="88" s="1"/>
  <c r="K14" i="88" s="1"/>
  <c r="K15" i="88" s="1"/>
  <c r="K16" i="88" s="1"/>
  <c r="K17" i="88" s="1"/>
  <c r="K18" i="88" s="1"/>
  <c r="K19" i="88" s="1"/>
  <c r="K20" i="88" s="1"/>
  <c r="K21" i="88" s="1"/>
  <c r="K22" i="88" s="1"/>
  <c r="K23" i="88" s="1"/>
  <c r="K24" i="88" s="1"/>
  <c r="K25" i="88" s="1"/>
  <c r="K26" i="88" s="1"/>
  <c r="K27" i="88" s="1"/>
  <c r="K28" i="88" s="1"/>
  <c r="K29" i="88" s="1"/>
  <c r="K30" i="88" s="1"/>
  <c r="K31" i="88" s="1"/>
  <c r="K32" i="88" s="1"/>
  <c r="K33" i="88" s="1"/>
  <c r="K34" i="88" s="1"/>
  <c r="K35" i="88" s="1"/>
  <c r="K36" i="88" s="1"/>
  <c r="K37" i="88" s="1"/>
  <c r="K38" i="88" s="1"/>
  <c r="K39" i="88" s="1"/>
  <c r="K40" i="88" s="1"/>
  <c r="K41" i="88" s="1"/>
  <c r="K42" i="88" s="1"/>
  <c r="K43" i="88" s="1"/>
  <c r="K44" i="88" s="1"/>
  <c r="K45" i="88" s="1"/>
  <c r="K46" i="88" s="1"/>
  <c r="K47" i="88" s="1"/>
  <c r="K48" i="88" s="1"/>
  <c r="K49" i="88" s="1"/>
  <c r="K50" i="88" s="1"/>
  <c r="K51" i="88" s="1"/>
  <c r="K52" i="88" s="1"/>
  <c r="K53" i="88" s="1"/>
  <c r="K54" i="88" s="1"/>
  <c r="K55" i="88" s="1"/>
  <c r="K56" i="88" s="1"/>
  <c r="K57" i="88" s="1"/>
  <c r="K58" i="88" s="1"/>
  <c r="K59" i="88" s="1"/>
  <c r="K60" i="88" s="1"/>
  <c r="K61" i="88" s="1"/>
  <c r="K62" i="88" s="1"/>
  <c r="K63" i="88" s="1"/>
  <c r="K64" i="88" s="1"/>
  <c r="K65" i="88" s="1"/>
  <c r="K66" i="88" s="1"/>
  <c r="K67" i="88" s="1"/>
  <c r="K68" i="88" s="1"/>
  <c r="K69" i="88" s="1"/>
  <c r="K5" i="41"/>
  <c r="K6" i="41" s="1"/>
  <c r="K7" i="41" s="1"/>
  <c r="K8" i="41" s="1"/>
  <c r="K9" i="41" s="1"/>
  <c r="K10" i="41" s="1"/>
  <c r="K11" i="41" s="1"/>
  <c r="K12" i="41" s="1"/>
  <c r="K13" i="41" s="1"/>
  <c r="K14" i="41" s="1"/>
  <c r="K15" i="41" s="1"/>
  <c r="K16" i="41" s="1"/>
  <c r="K17" i="41" s="1"/>
  <c r="K18" i="41" s="1"/>
  <c r="K19" i="41" s="1"/>
  <c r="K20" i="41" s="1"/>
  <c r="K21" i="41" s="1"/>
  <c r="K22" i="41" s="1"/>
  <c r="K23" i="41" s="1"/>
  <c r="K24" i="41" s="1"/>
  <c r="K25" i="41" s="1"/>
  <c r="K26" i="41" s="1"/>
  <c r="K27" i="41" s="1"/>
  <c r="K28" i="41" s="1"/>
  <c r="K29" i="41" s="1"/>
  <c r="K30" i="41" s="1"/>
  <c r="K31" i="41" s="1"/>
  <c r="K32" i="41" s="1"/>
  <c r="K33" i="41" s="1"/>
  <c r="K34" i="41" s="1"/>
  <c r="K35" i="41" s="1"/>
  <c r="K36" i="41" s="1"/>
  <c r="K37" i="41" s="1"/>
  <c r="K38" i="41" s="1"/>
  <c r="K39" i="41" s="1"/>
  <c r="K40" i="41" s="1"/>
  <c r="K41" i="41" s="1"/>
  <c r="K42" i="41" s="1"/>
  <c r="K43" i="41" s="1"/>
  <c r="K44" i="41" s="1"/>
  <c r="K45" i="41" s="1"/>
  <c r="K46" i="41" s="1"/>
  <c r="K47" i="41" s="1"/>
  <c r="K48" i="41" s="1"/>
  <c r="K49" i="41" s="1"/>
  <c r="K50" i="41" s="1"/>
  <c r="K51" i="41" s="1"/>
  <c r="K52" i="41" s="1"/>
  <c r="K53" i="41" s="1"/>
  <c r="K54" i="41" s="1"/>
  <c r="K55" i="41" s="1"/>
  <c r="K56" i="41" s="1"/>
  <c r="K57" i="41" s="1"/>
  <c r="K58" i="41" s="1"/>
  <c r="K59" i="41" s="1"/>
  <c r="K60" i="41" s="1"/>
  <c r="K61" i="41" s="1"/>
  <c r="K62" i="41" s="1"/>
  <c r="K63" i="41" s="1"/>
  <c r="K64" i="41" s="1"/>
  <c r="K65" i="41" s="1"/>
  <c r="K66" i="41" s="1"/>
  <c r="K67" i="41" s="1"/>
  <c r="K68" i="41" s="1"/>
  <c r="K69" i="41" s="1"/>
  <c r="K70" i="41" s="1"/>
  <c r="K71" i="41" s="1"/>
  <c r="K72" i="41" s="1"/>
  <c r="K73" i="41" s="1"/>
  <c r="K74" i="41" s="1"/>
  <c r="K75" i="41" s="1"/>
  <c r="K76" i="41" s="1"/>
  <c r="K77" i="41" s="1"/>
  <c r="K78" i="41" s="1"/>
  <c r="K79" i="41" s="1"/>
  <c r="K80" i="41" s="1"/>
  <c r="K81" i="41" s="1"/>
  <c r="K82" i="41" s="1"/>
  <c r="K83" i="41" s="1"/>
  <c r="K84" i="41" s="1"/>
  <c r="K85" i="41" s="1"/>
  <c r="K86" i="41" s="1"/>
  <c r="K87" i="41" s="1"/>
  <c r="K88" i="41" s="1"/>
  <c r="K89" i="41" s="1"/>
  <c r="K90" i="41" s="1"/>
  <c r="K91" i="41" s="1"/>
  <c r="K92" i="41" s="1"/>
  <c r="K93" i="41" s="1"/>
  <c r="K94" i="41" s="1"/>
  <c r="K95" i="41" s="1"/>
  <c r="K96" i="41" s="1"/>
  <c r="K97" i="41" s="1"/>
  <c r="K98" i="41" s="1"/>
  <c r="AR3" i="49"/>
  <c r="K6" i="53"/>
  <c r="AI4" i="71"/>
  <c r="I7" i="12"/>
  <c r="J7" i="12" s="1"/>
  <c r="I17" i="12"/>
  <c r="J17" i="12" s="1"/>
  <c r="I23" i="12"/>
  <c r="J23" i="12" s="1"/>
  <c r="I9" i="72"/>
  <c r="J9" i="72" s="1"/>
  <c r="I19" i="68"/>
  <c r="J19" i="68" s="1"/>
  <c r="I21" i="68"/>
  <c r="J21" i="68" s="1"/>
  <c r="I10" i="68"/>
  <c r="J10" i="68" s="1"/>
  <c r="I6" i="20"/>
  <c r="J6" i="20" s="1"/>
  <c r="I16" i="20"/>
  <c r="J16" i="20" s="1"/>
  <c r="I22" i="20"/>
  <c r="J22" i="20" s="1"/>
  <c r="AQ3" i="51"/>
  <c r="AI3" i="51"/>
  <c r="AR3" i="63"/>
  <c r="AN3" i="69"/>
  <c r="AI3" i="69"/>
  <c r="X5" i="77"/>
  <c r="Z5" i="77" s="1"/>
  <c r="X5" i="95"/>
  <c r="AH5" i="95" s="1"/>
  <c r="Y5" i="95"/>
  <c r="I6" i="2"/>
  <c r="J6" i="2" s="1"/>
  <c r="I10" i="67"/>
  <c r="J10" i="67" s="1"/>
  <c r="AF4" i="14"/>
  <c r="AO4" i="14" s="1"/>
  <c r="AE4" i="14"/>
  <c r="W5" i="14"/>
  <c r="AG4" i="14"/>
  <c r="AP4" i="14" s="1"/>
  <c r="AR3" i="35"/>
  <c r="AG4" i="39"/>
  <c r="AP4" i="39" s="1"/>
  <c r="AF4" i="39"/>
  <c r="AO4" i="39" s="1"/>
  <c r="W5" i="39"/>
  <c r="AE4" i="39"/>
  <c r="AP4" i="57"/>
  <c r="AN4" i="76"/>
  <c r="AI4" i="76"/>
  <c r="AI3" i="65"/>
  <c r="AN3" i="65"/>
  <c r="Y5" i="91"/>
  <c r="Z5" i="91" s="1"/>
  <c r="AI4" i="96"/>
  <c r="AN4" i="96"/>
  <c r="W5" i="15"/>
  <c r="AG4" i="15"/>
  <c r="AP4" i="15" s="1"/>
  <c r="AF4" i="15"/>
  <c r="AO4" i="15" s="1"/>
  <c r="AE4" i="15"/>
  <c r="I4" i="16"/>
  <c r="J4" i="16" s="1"/>
  <c r="K4" i="16" s="1"/>
  <c r="I12" i="3"/>
  <c r="J12" i="3" s="1"/>
  <c r="I18" i="3"/>
  <c r="J18" i="3" s="1"/>
  <c r="I15" i="19"/>
  <c r="J15" i="19" s="1"/>
  <c r="K5" i="48"/>
  <c r="AQ4" i="48"/>
  <c r="AR3" i="36"/>
  <c r="AE4" i="51"/>
  <c r="W5" i="51"/>
  <c r="AG4" i="51"/>
  <c r="AF4" i="51"/>
  <c r="AR3" i="59"/>
  <c r="AQ4" i="70"/>
  <c r="AR3" i="88"/>
  <c r="AI4" i="74"/>
  <c r="AN4" i="74"/>
  <c r="AI4" i="81"/>
  <c r="AN4" i="81"/>
  <c r="AI4" i="94"/>
  <c r="AN4" i="94"/>
  <c r="Y5" i="37"/>
  <c r="X5" i="37"/>
  <c r="AQ4" i="28"/>
  <c r="AN4" i="84"/>
  <c r="AI4" i="84"/>
  <c r="I11" i="3"/>
  <c r="J11" i="3" s="1"/>
  <c r="I21" i="16"/>
  <c r="J21" i="16" s="1"/>
  <c r="I9" i="64"/>
  <c r="J9" i="64" s="1"/>
  <c r="I13" i="64"/>
  <c r="J13" i="64" s="1"/>
  <c r="I19" i="64"/>
  <c r="J19" i="64" s="1"/>
  <c r="I5" i="56"/>
  <c r="J5" i="56" s="1"/>
  <c r="I7" i="23"/>
  <c r="J7" i="23" s="1"/>
  <c r="I17" i="23"/>
  <c r="J17" i="23" s="1"/>
  <c r="I23" i="23"/>
  <c r="J23" i="23" s="1"/>
  <c r="AI3" i="18"/>
  <c r="W5" i="22"/>
  <c r="AG4" i="22"/>
  <c r="AP4" i="22" s="1"/>
  <c r="AF4" i="22"/>
  <c r="AO4" i="22" s="1"/>
  <c r="AE4" i="22"/>
  <c r="K5" i="90"/>
  <c r="K6" i="90" s="1"/>
  <c r="K7" i="90" s="1"/>
  <c r="K8" i="90" s="1"/>
  <c r="K9" i="90" s="1"/>
  <c r="K10" i="90" s="1"/>
  <c r="K11" i="90" s="1"/>
  <c r="K12" i="90" s="1"/>
  <c r="K13" i="90" s="1"/>
  <c r="K14" i="90" s="1"/>
  <c r="K15" i="90" s="1"/>
  <c r="K16" i="90" s="1"/>
  <c r="K17" i="90" s="1"/>
  <c r="K18" i="90" s="1"/>
  <c r="K19" i="90" s="1"/>
  <c r="K20" i="90" s="1"/>
  <c r="K21" i="90" s="1"/>
  <c r="K22" i="90" s="1"/>
  <c r="K23" i="90" s="1"/>
  <c r="K24" i="90" s="1"/>
  <c r="K25" i="90" s="1"/>
  <c r="K26" i="90" s="1"/>
  <c r="K27" i="90" s="1"/>
  <c r="K28" i="90" s="1"/>
  <c r="K29" i="90" s="1"/>
  <c r="K30" i="90" s="1"/>
  <c r="K31" i="90" s="1"/>
  <c r="K32" i="90" s="1"/>
  <c r="K33" i="90" s="1"/>
  <c r="K34" i="90" s="1"/>
  <c r="K35" i="90" s="1"/>
  <c r="K36" i="90" s="1"/>
  <c r="K37" i="90" s="1"/>
  <c r="K38" i="90" s="1"/>
  <c r="K39" i="90" s="1"/>
  <c r="K40" i="90" s="1"/>
  <c r="K41" i="90" s="1"/>
  <c r="K42" i="90" s="1"/>
  <c r="K43" i="90" s="1"/>
  <c r="K44" i="90" s="1"/>
  <c r="K45" i="90" s="1"/>
  <c r="K46" i="90" s="1"/>
  <c r="K47" i="90" s="1"/>
  <c r="K48" i="90" s="1"/>
  <c r="K49" i="90" s="1"/>
  <c r="K50" i="90" s="1"/>
  <c r="K51" i="90" s="1"/>
  <c r="K52" i="90" s="1"/>
  <c r="K53" i="90" s="1"/>
  <c r="K54" i="90" s="1"/>
  <c r="K55" i="90" s="1"/>
  <c r="K56" i="90" s="1"/>
  <c r="K57" i="90" s="1"/>
  <c r="K58" i="90" s="1"/>
  <c r="K59" i="90" s="1"/>
  <c r="K60" i="90" s="1"/>
  <c r="K61" i="90" s="1"/>
  <c r="K62" i="90" s="1"/>
  <c r="K63" i="90" s="1"/>
  <c r="K64" i="90" s="1"/>
  <c r="K65" i="90" s="1"/>
  <c r="K66" i="90" s="1"/>
  <c r="K67" i="90" s="1"/>
  <c r="K68" i="90" s="1"/>
  <c r="K69" i="90" s="1"/>
  <c r="K70" i="90" s="1"/>
  <c r="K71" i="90" s="1"/>
  <c r="K72" i="90" s="1"/>
  <c r="K73" i="90" s="1"/>
  <c r="K74" i="90" s="1"/>
  <c r="K75" i="90" s="1"/>
  <c r="K76" i="90" s="1"/>
  <c r="K77" i="90" s="1"/>
  <c r="K78" i="90" s="1"/>
  <c r="K79" i="90" s="1"/>
  <c r="K80" i="90" s="1"/>
  <c r="K81" i="90" s="1"/>
  <c r="K82" i="90" s="1"/>
  <c r="K83" i="90" s="1"/>
  <c r="K84" i="90" s="1"/>
  <c r="K85" i="90" s="1"/>
  <c r="K86" i="90" s="1"/>
  <c r="K87" i="90" s="1"/>
  <c r="K88" i="90" s="1"/>
  <c r="K89" i="90" s="1"/>
  <c r="K5" i="78"/>
  <c r="K6" i="78" s="1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24" i="78" s="1"/>
  <c r="K25" i="78" s="1"/>
  <c r="K26" i="78" s="1"/>
  <c r="K27" i="78" s="1"/>
  <c r="K28" i="78" s="1"/>
  <c r="K29" i="78" s="1"/>
  <c r="K30" i="78" s="1"/>
  <c r="K31" i="78" s="1"/>
  <c r="K32" i="78" s="1"/>
  <c r="K33" i="78" s="1"/>
  <c r="K34" i="78" s="1"/>
  <c r="K35" i="78" s="1"/>
  <c r="K36" i="78" s="1"/>
  <c r="K37" i="78" s="1"/>
  <c r="K38" i="78" s="1"/>
  <c r="K39" i="78" s="1"/>
  <c r="K40" i="78" s="1"/>
  <c r="K41" i="78" s="1"/>
  <c r="K42" i="78" s="1"/>
  <c r="K43" i="78" s="1"/>
  <c r="K44" i="78" s="1"/>
  <c r="K45" i="78" s="1"/>
  <c r="K46" i="78" s="1"/>
  <c r="K47" i="78" s="1"/>
  <c r="K48" i="78" s="1"/>
  <c r="K49" i="78" s="1"/>
  <c r="K50" i="78" s="1"/>
  <c r="K51" i="78" s="1"/>
  <c r="K52" i="78" s="1"/>
  <c r="K53" i="78" s="1"/>
  <c r="K54" i="78" s="1"/>
  <c r="K55" i="78" s="1"/>
  <c r="K56" i="78" s="1"/>
  <c r="K57" i="78" s="1"/>
  <c r="K58" i="78" s="1"/>
  <c r="K59" i="78" s="1"/>
  <c r="K60" i="78" s="1"/>
  <c r="K61" i="78" s="1"/>
  <c r="K62" i="78" s="1"/>
  <c r="K63" i="78" s="1"/>
  <c r="K64" i="78" s="1"/>
  <c r="K65" i="78" s="1"/>
  <c r="K66" i="78" s="1"/>
  <c r="K67" i="78" s="1"/>
  <c r="K68" i="78" s="1"/>
  <c r="K69" i="78" s="1"/>
  <c r="K70" i="78" s="1"/>
  <c r="K71" i="78" s="1"/>
  <c r="K72" i="78" s="1"/>
  <c r="K73" i="78" s="1"/>
  <c r="K74" i="78" s="1"/>
  <c r="K75" i="78" s="1"/>
  <c r="K76" i="78" s="1"/>
  <c r="K77" i="78" s="1"/>
  <c r="K78" i="78" s="1"/>
  <c r="K79" i="78" s="1"/>
  <c r="K80" i="78" s="1"/>
  <c r="K81" i="78" s="1"/>
  <c r="K82" i="78" s="1"/>
  <c r="K83" i="78" s="1"/>
  <c r="K84" i="78" s="1"/>
  <c r="K85" i="78" s="1"/>
  <c r="K86" i="78" s="1"/>
  <c r="K87" i="78" s="1"/>
  <c r="K88" i="78" s="1"/>
  <c r="K89" i="78" s="1"/>
  <c r="X5" i="36"/>
  <c r="Y5" i="66"/>
  <c r="X5" i="66"/>
  <c r="AH5" i="66" s="1"/>
  <c r="AI4" i="77"/>
  <c r="AN4" i="77"/>
  <c r="AN4" i="83"/>
  <c r="AI4" i="83"/>
  <c r="AG4" i="92"/>
  <c r="AP4" i="92" s="1"/>
  <c r="W5" i="92"/>
  <c r="AF4" i="92"/>
  <c r="AO4" i="92" s="1"/>
  <c r="AE4" i="92"/>
  <c r="AQ3" i="7"/>
  <c r="AI3" i="7"/>
  <c r="AQ3" i="3"/>
  <c r="AI3" i="3"/>
  <c r="I12" i="59"/>
  <c r="J12" i="59" s="1"/>
  <c r="I18" i="59"/>
  <c r="J18" i="59" s="1"/>
  <c r="I9" i="51"/>
  <c r="J9" i="51" s="1"/>
  <c r="I7" i="15"/>
  <c r="J7" i="15" s="1"/>
  <c r="I17" i="15"/>
  <c r="J17" i="15" s="1"/>
  <c r="I23" i="15"/>
  <c r="J23" i="15" s="1"/>
  <c r="K5" i="95"/>
  <c r="K6" i="95" s="1"/>
  <c r="K7" i="95" s="1"/>
  <c r="K8" i="95" s="1"/>
  <c r="K9" i="95" s="1"/>
  <c r="K10" i="95" s="1"/>
  <c r="K11" i="95" s="1"/>
  <c r="K12" i="95" s="1"/>
  <c r="K13" i="95" s="1"/>
  <c r="K14" i="95" s="1"/>
  <c r="K15" i="95" s="1"/>
  <c r="K16" i="95" s="1"/>
  <c r="K17" i="95" s="1"/>
  <c r="K18" i="95" s="1"/>
  <c r="K19" i="95" s="1"/>
  <c r="K20" i="95" s="1"/>
  <c r="K21" i="95" s="1"/>
  <c r="K22" i="95" s="1"/>
  <c r="K23" i="95" s="1"/>
  <c r="K24" i="95" s="1"/>
  <c r="K25" i="95" s="1"/>
  <c r="K26" i="95" s="1"/>
  <c r="K27" i="95" s="1"/>
  <c r="K28" i="95" s="1"/>
  <c r="K29" i="95" s="1"/>
  <c r="K30" i="95" s="1"/>
  <c r="K31" i="95" s="1"/>
  <c r="K32" i="95" s="1"/>
  <c r="K33" i="95" s="1"/>
  <c r="K34" i="95" s="1"/>
  <c r="K35" i="95" s="1"/>
  <c r="K36" i="95" s="1"/>
  <c r="K37" i="95" s="1"/>
  <c r="K38" i="95" s="1"/>
  <c r="K39" i="95" s="1"/>
  <c r="K40" i="95" s="1"/>
  <c r="K41" i="95" s="1"/>
  <c r="K42" i="95" s="1"/>
  <c r="K43" i="95" s="1"/>
  <c r="K44" i="95" s="1"/>
  <c r="K45" i="95" s="1"/>
  <c r="K46" i="95" s="1"/>
  <c r="K47" i="95" s="1"/>
  <c r="K48" i="95" s="1"/>
  <c r="K49" i="95" s="1"/>
  <c r="K50" i="95" s="1"/>
  <c r="K51" i="95" s="1"/>
  <c r="K52" i="95" s="1"/>
  <c r="K53" i="95" s="1"/>
  <c r="K54" i="95" s="1"/>
  <c r="K55" i="95" s="1"/>
  <c r="K56" i="95" s="1"/>
  <c r="K57" i="95" s="1"/>
  <c r="K58" i="95" s="1"/>
  <c r="K59" i="95" s="1"/>
  <c r="K60" i="95" s="1"/>
  <c r="K61" i="95" s="1"/>
  <c r="K62" i="95" s="1"/>
  <c r="K63" i="95" s="1"/>
  <c r="K64" i="95" s="1"/>
  <c r="K65" i="95" s="1"/>
  <c r="K66" i="95" s="1"/>
  <c r="K67" i="95" s="1"/>
  <c r="K68" i="95" s="1"/>
  <c r="K69" i="95" s="1"/>
  <c r="K70" i="95" s="1"/>
  <c r="K71" i="95" s="1"/>
  <c r="K72" i="95" s="1"/>
  <c r="K73" i="95" s="1"/>
  <c r="K74" i="95" s="1"/>
  <c r="K75" i="95" s="1"/>
  <c r="K76" i="95" s="1"/>
  <c r="K77" i="95" s="1"/>
  <c r="K78" i="95" s="1"/>
  <c r="K79" i="95" s="1"/>
  <c r="K5" i="89"/>
  <c r="K6" i="89" s="1"/>
  <c r="K7" i="89" s="1"/>
  <c r="K8" i="89" s="1"/>
  <c r="K9" i="89" s="1"/>
  <c r="K10" i="89" s="1"/>
  <c r="K11" i="89" s="1"/>
  <c r="K12" i="89" s="1"/>
  <c r="K13" i="89" s="1"/>
  <c r="K14" i="89" s="1"/>
  <c r="K15" i="89" s="1"/>
  <c r="K16" i="89" s="1"/>
  <c r="K17" i="89" s="1"/>
  <c r="K18" i="89" s="1"/>
  <c r="K19" i="89" s="1"/>
  <c r="K20" i="89" s="1"/>
  <c r="K21" i="89" s="1"/>
  <c r="K22" i="89" s="1"/>
  <c r="K23" i="89" s="1"/>
  <c r="K24" i="89" s="1"/>
  <c r="K25" i="89" s="1"/>
  <c r="K26" i="89" s="1"/>
  <c r="K27" i="89" s="1"/>
  <c r="K28" i="89" s="1"/>
  <c r="K29" i="89" s="1"/>
  <c r="K30" i="89" s="1"/>
  <c r="K31" i="89" s="1"/>
  <c r="K32" i="89" s="1"/>
  <c r="K33" i="89" s="1"/>
  <c r="K34" i="89" s="1"/>
  <c r="K35" i="89" s="1"/>
  <c r="K36" i="89" s="1"/>
  <c r="K37" i="89" s="1"/>
  <c r="K38" i="89" s="1"/>
  <c r="K39" i="89" s="1"/>
  <c r="K40" i="89" s="1"/>
  <c r="K41" i="89" s="1"/>
  <c r="K42" i="89" s="1"/>
  <c r="K43" i="89" s="1"/>
  <c r="K44" i="89" s="1"/>
  <c r="K45" i="89" s="1"/>
  <c r="K46" i="89" s="1"/>
  <c r="K47" i="89" s="1"/>
  <c r="K48" i="89" s="1"/>
  <c r="K49" i="89" s="1"/>
  <c r="K50" i="89" s="1"/>
  <c r="K51" i="89" s="1"/>
  <c r="K52" i="89" s="1"/>
  <c r="K53" i="89" s="1"/>
  <c r="K54" i="89" s="1"/>
  <c r="K55" i="89" s="1"/>
  <c r="K56" i="89" s="1"/>
  <c r="K57" i="89" s="1"/>
  <c r="K58" i="89" s="1"/>
  <c r="K59" i="89" s="1"/>
  <c r="K60" i="89" s="1"/>
  <c r="K61" i="89" s="1"/>
  <c r="K62" i="89" s="1"/>
  <c r="K63" i="89" s="1"/>
  <c r="K64" i="89" s="1"/>
  <c r="K65" i="89" s="1"/>
  <c r="K66" i="89" s="1"/>
  <c r="K67" i="89" s="1"/>
  <c r="K68" i="89" s="1"/>
  <c r="K69" i="89" s="1"/>
  <c r="K70" i="89" s="1"/>
  <c r="K71" i="89" s="1"/>
  <c r="K72" i="89" s="1"/>
  <c r="K73" i="89" s="1"/>
  <c r="K74" i="89" s="1"/>
  <c r="K75" i="89" s="1"/>
  <c r="K76" i="89" s="1"/>
  <c r="K77" i="89" s="1"/>
  <c r="K78" i="89" s="1"/>
  <c r="K79" i="89" s="1"/>
  <c r="K80" i="89" s="1"/>
  <c r="K81" i="89" s="1"/>
  <c r="K82" i="89" s="1"/>
  <c r="K83" i="89" s="1"/>
  <c r="K84" i="89" s="1"/>
  <c r="K85" i="89" s="1"/>
  <c r="K86" i="89" s="1"/>
  <c r="K87" i="89" s="1"/>
  <c r="K88" i="89" s="1"/>
  <c r="K89" i="89" s="1"/>
  <c r="K90" i="89" s="1"/>
  <c r="K91" i="89" s="1"/>
  <c r="K92" i="89" s="1"/>
  <c r="K93" i="89" s="1"/>
  <c r="K94" i="89" s="1"/>
  <c r="K95" i="89" s="1"/>
  <c r="K96" i="89" s="1"/>
  <c r="K97" i="89" s="1"/>
  <c r="K98" i="89" s="1"/>
  <c r="AO4" i="45"/>
  <c r="AR3" i="86"/>
  <c r="AQ3" i="96"/>
  <c r="AI3" i="96"/>
  <c r="AR3" i="9"/>
  <c r="I10" i="23"/>
  <c r="J10" i="23" s="1"/>
  <c r="I6" i="4"/>
  <c r="J6" i="4" s="1"/>
  <c r="I16" i="4"/>
  <c r="J16" i="4" s="1"/>
  <c r="I22" i="4"/>
  <c r="J22" i="4" s="1"/>
  <c r="I4" i="71"/>
  <c r="J4" i="71" s="1"/>
  <c r="K4" i="71" s="1"/>
  <c r="AO4" i="71" s="1"/>
  <c r="I9" i="60"/>
  <c r="J9" i="60" s="1"/>
  <c r="I9" i="11"/>
  <c r="J9" i="11" s="1"/>
  <c r="I14" i="11"/>
  <c r="J14" i="11" s="1"/>
  <c r="I20" i="11"/>
  <c r="J20" i="11" s="1"/>
  <c r="I9" i="8"/>
  <c r="J9" i="8" s="1"/>
  <c r="I13" i="8"/>
  <c r="J13" i="8" s="1"/>
  <c r="I19" i="8"/>
  <c r="J19" i="8" s="1"/>
  <c r="AQ4" i="9"/>
  <c r="AG4" i="30"/>
  <c r="AP4" i="30" s="1"/>
  <c r="AF4" i="30"/>
  <c r="AO4" i="30" s="1"/>
  <c r="AE4" i="30"/>
  <c r="W5" i="30"/>
  <c r="AR3" i="30"/>
  <c r="AR3" i="42"/>
  <c r="W5" i="73"/>
  <c r="AG4" i="73"/>
  <c r="AP4" i="73" s="1"/>
  <c r="AF4" i="73"/>
  <c r="AO4" i="73" s="1"/>
  <c r="AE4" i="73"/>
  <c r="X5" i="54"/>
  <c r="AH5" i="54" s="1"/>
  <c r="Y5" i="54"/>
  <c r="W5" i="69"/>
  <c r="AG4" i="69"/>
  <c r="AP4" i="69" s="1"/>
  <c r="AF4" i="69"/>
  <c r="AO4" i="69" s="1"/>
  <c r="AE4" i="69"/>
  <c r="AR3" i="1"/>
  <c r="I19" i="2"/>
  <c r="J19" i="2" s="1"/>
  <c r="I17" i="2"/>
  <c r="J17" i="2" s="1"/>
  <c r="AI4" i="8"/>
  <c r="AR3" i="5"/>
  <c r="I12" i="12"/>
  <c r="J12" i="12" s="1"/>
  <c r="I18" i="12"/>
  <c r="J18" i="12" s="1"/>
  <c r="I8" i="12"/>
  <c r="J8" i="12" s="1"/>
  <c r="I5" i="72"/>
  <c r="J5" i="72" s="1"/>
  <c r="I22" i="68"/>
  <c r="J22" i="68" s="1"/>
  <c r="I6" i="68"/>
  <c r="J6" i="68" s="1"/>
  <c r="I5" i="68"/>
  <c r="J5" i="68" s="1"/>
  <c r="K5" i="68" s="1"/>
  <c r="I7" i="20"/>
  <c r="J7" i="20" s="1"/>
  <c r="I17" i="20"/>
  <c r="J17" i="20" s="1"/>
  <c r="I23" i="20"/>
  <c r="J23" i="20" s="1"/>
  <c r="K5" i="21"/>
  <c r="AQ4" i="21"/>
  <c r="AQ3" i="16"/>
  <c r="AI3" i="16"/>
  <c r="AG4" i="43"/>
  <c r="AP4" i="43" s="1"/>
  <c r="W5" i="43"/>
  <c r="AE4" i="43"/>
  <c r="AF4" i="43"/>
  <c r="AO4" i="43" s="1"/>
  <c r="AF4" i="50"/>
  <c r="AE4" i="50"/>
  <c r="W5" i="50"/>
  <c r="AG4" i="50"/>
  <c r="AE4" i="49"/>
  <c r="AG4" i="49"/>
  <c r="AP4" i="49" s="1"/>
  <c r="AF4" i="49"/>
  <c r="AO4" i="49" s="1"/>
  <c r="W5" i="49"/>
  <c r="AR3" i="58"/>
  <c r="AE4" i="55"/>
  <c r="AG4" i="55"/>
  <c r="AP4" i="55" s="1"/>
  <c r="W5" i="55"/>
  <c r="AF4" i="55"/>
  <c r="AO4" i="55" s="1"/>
  <c r="AI3" i="56"/>
  <c r="AN3" i="56"/>
  <c r="AI3" i="60"/>
  <c r="AN3" i="60"/>
  <c r="AR3" i="83"/>
  <c r="AG4" i="80"/>
  <c r="AP4" i="80" s="1"/>
  <c r="AF4" i="80"/>
  <c r="AO4" i="80" s="1"/>
  <c r="AE4" i="80"/>
  <c r="W5" i="80"/>
  <c r="AG4" i="89"/>
  <c r="AP4" i="89" s="1"/>
  <c r="W5" i="89"/>
  <c r="AF4" i="89"/>
  <c r="AO4" i="89" s="1"/>
  <c r="AE4" i="89"/>
  <c r="AI4" i="93"/>
  <c r="AN4" i="93"/>
  <c r="AQ3" i="95"/>
  <c r="AI3" i="95"/>
  <c r="I7" i="2"/>
  <c r="J7" i="2" s="1"/>
  <c r="I8" i="2"/>
  <c r="J8" i="2" s="1"/>
  <c r="I23" i="19"/>
  <c r="J23" i="19" s="1"/>
  <c r="AI4" i="18"/>
  <c r="AN4" i="18"/>
  <c r="K5" i="15"/>
  <c r="I4" i="67"/>
  <c r="J4" i="67" s="1"/>
  <c r="K4" i="67" s="1"/>
  <c r="K5" i="17"/>
  <c r="X5" i="23"/>
  <c r="AH5" i="23" s="1"/>
  <c r="K5" i="27"/>
  <c r="Y5" i="57"/>
  <c r="X5" i="57"/>
  <c r="AH5" i="57" s="1"/>
  <c r="AO4" i="76"/>
  <c r="AE4" i="75"/>
  <c r="W5" i="75"/>
  <c r="AF4" i="75"/>
  <c r="AO4" i="75" s="1"/>
  <c r="AG4" i="75"/>
  <c r="AP4" i="75" s="1"/>
  <c r="AF4" i="78"/>
  <c r="AO4" i="78" s="1"/>
  <c r="AE4" i="78"/>
  <c r="W5" i="78"/>
  <c r="AG4" i="78"/>
  <c r="AP4" i="78" s="1"/>
  <c r="AF4" i="82"/>
  <c r="AO4" i="82" s="1"/>
  <c r="AE4" i="82"/>
  <c r="AG4" i="82"/>
  <c r="AP4" i="82" s="1"/>
  <c r="W5" i="82"/>
  <c r="X5" i="83"/>
  <c r="Z5" i="83" s="1"/>
  <c r="AI4" i="91"/>
  <c r="AN4" i="91"/>
  <c r="AO4" i="96"/>
  <c r="I18" i="16"/>
  <c r="J18" i="16" s="1"/>
  <c r="AR3" i="10"/>
  <c r="I10" i="52"/>
  <c r="J10" i="52" s="1"/>
  <c r="I9" i="16"/>
  <c r="J9" i="16" s="1"/>
  <c r="I4" i="3"/>
  <c r="J4" i="3" s="1"/>
  <c r="K4" i="3" s="1"/>
  <c r="I13" i="3"/>
  <c r="J13" i="3" s="1"/>
  <c r="I19" i="3"/>
  <c r="J19" i="3" s="1"/>
  <c r="I7" i="24"/>
  <c r="J7" i="24" s="1"/>
  <c r="K5" i="86"/>
  <c r="K6" i="86" s="1"/>
  <c r="K7" i="86" s="1"/>
  <c r="K8" i="86" s="1"/>
  <c r="K9" i="86" s="1"/>
  <c r="K10" i="86" s="1"/>
  <c r="K11" i="86" s="1"/>
  <c r="K12" i="86" s="1"/>
  <c r="K13" i="86" s="1"/>
  <c r="K14" i="86" s="1"/>
  <c r="K15" i="86" s="1"/>
  <c r="K16" i="86" s="1"/>
  <c r="K17" i="86" s="1"/>
  <c r="K18" i="86" s="1"/>
  <c r="K19" i="86" s="1"/>
  <c r="K20" i="86" s="1"/>
  <c r="K21" i="86" s="1"/>
  <c r="K22" i="86" s="1"/>
  <c r="K23" i="86" s="1"/>
  <c r="K24" i="86" s="1"/>
  <c r="K25" i="86" s="1"/>
  <c r="K26" i="86" s="1"/>
  <c r="K27" i="86" s="1"/>
  <c r="K28" i="86" s="1"/>
  <c r="K29" i="86" s="1"/>
  <c r="K30" i="86" s="1"/>
  <c r="K31" i="86" s="1"/>
  <c r="K32" i="86" s="1"/>
  <c r="K33" i="86" s="1"/>
  <c r="K34" i="86" s="1"/>
  <c r="K35" i="86" s="1"/>
  <c r="K36" i="86" s="1"/>
  <c r="K37" i="86" s="1"/>
  <c r="K38" i="86" s="1"/>
  <c r="K39" i="86" s="1"/>
  <c r="K40" i="86" s="1"/>
  <c r="K41" i="86" s="1"/>
  <c r="K42" i="86" s="1"/>
  <c r="K43" i="86" s="1"/>
  <c r="K44" i="86" s="1"/>
  <c r="K45" i="86" s="1"/>
  <c r="K46" i="86" s="1"/>
  <c r="K47" i="86" s="1"/>
  <c r="K48" i="86" s="1"/>
  <c r="K49" i="86" s="1"/>
  <c r="K50" i="86" s="1"/>
  <c r="K51" i="86" s="1"/>
  <c r="K52" i="86" s="1"/>
  <c r="K53" i="86" s="1"/>
  <c r="K54" i="86" s="1"/>
  <c r="K55" i="86" s="1"/>
  <c r="K56" i="86" s="1"/>
  <c r="K57" i="86" s="1"/>
  <c r="K58" i="86" s="1"/>
  <c r="K59" i="86" s="1"/>
  <c r="K60" i="86" s="1"/>
  <c r="K61" i="86" s="1"/>
  <c r="K62" i="86" s="1"/>
  <c r="K63" i="86" s="1"/>
  <c r="K64" i="86" s="1"/>
  <c r="K65" i="86" s="1"/>
  <c r="K66" i="86" s="1"/>
  <c r="K67" i="86" s="1"/>
  <c r="K68" i="86" s="1"/>
  <c r="K69" i="86" s="1"/>
  <c r="K70" i="86" s="1"/>
  <c r="K71" i="86" s="1"/>
  <c r="K72" i="86" s="1"/>
  <c r="K73" i="86" s="1"/>
  <c r="K74" i="86" s="1"/>
  <c r="K75" i="86" s="1"/>
  <c r="K76" i="86" s="1"/>
  <c r="K77" i="86" s="1"/>
  <c r="K78" i="86" s="1"/>
  <c r="K79" i="86" s="1"/>
  <c r="K80" i="86" s="1"/>
  <c r="K81" i="86" s="1"/>
  <c r="K82" i="86" s="1"/>
  <c r="K83" i="86" s="1"/>
  <c r="K84" i="86" s="1"/>
  <c r="K85" i="86" s="1"/>
  <c r="K86" i="86" s="1"/>
  <c r="K87" i="86" s="1"/>
  <c r="K88" i="86" s="1"/>
  <c r="K89" i="86" s="1"/>
  <c r="K7" i="49"/>
  <c r="AF4" i="46"/>
  <c r="AO4" i="46" s="1"/>
  <c r="AE4" i="46"/>
  <c r="AG4" i="46"/>
  <c r="AP4" i="46" s="1"/>
  <c r="W5" i="46"/>
  <c r="AI3" i="55"/>
  <c r="AN3" i="55"/>
  <c r="AR3" i="46"/>
  <c r="AR3" i="75"/>
  <c r="AR3" i="85"/>
  <c r="AE4" i="85"/>
  <c r="W5" i="85"/>
  <c r="AG4" i="85"/>
  <c r="AP4" i="85" s="1"/>
  <c r="AF4" i="85"/>
  <c r="AO4" i="85" s="1"/>
  <c r="X5" i="40"/>
  <c r="AH5" i="40" s="1"/>
  <c r="Z5" i="63"/>
  <c r="Z5" i="31"/>
  <c r="AN4" i="48"/>
  <c r="AI4" i="48"/>
  <c r="X5" i="17"/>
  <c r="AH5" i="17" s="1"/>
  <c r="Y5" i="81"/>
  <c r="X5" i="81"/>
  <c r="Z5" i="41"/>
  <c r="I14" i="2"/>
  <c r="J14" i="2" s="1"/>
  <c r="K5" i="9"/>
  <c r="K5" i="57"/>
  <c r="I16" i="23"/>
  <c r="J16" i="23" s="1"/>
  <c r="AQ5" i="21"/>
  <c r="AG4" i="29"/>
  <c r="AP4" i="29" s="1"/>
  <c r="AF4" i="29"/>
  <c r="AO4" i="29" s="1"/>
  <c r="AE4" i="29"/>
  <c r="W5" i="29"/>
  <c r="K12" i="1"/>
  <c r="AN4" i="28"/>
  <c r="AI4" i="28"/>
  <c r="AR3" i="22"/>
  <c r="I9" i="15"/>
  <c r="J9" i="15" s="1"/>
  <c r="I8" i="64"/>
  <c r="J8" i="64" s="1"/>
  <c r="I14" i="64"/>
  <c r="J14" i="64" s="1"/>
  <c r="I20" i="64"/>
  <c r="J20" i="64" s="1"/>
  <c r="I11" i="56"/>
  <c r="J11" i="56" s="1"/>
  <c r="I12" i="23"/>
  <c r="J12" i="23" s="1"/>
  <c r="I18" i="23"/>
  <c r="J18" i="23" s="1"/>
  <c r="Y5" i="36"/>
  <c r="AE4" i="35"/>
  <c r="AF4" i="35"/>
  <c r="AO4" i="35" s="1"/>
  <c r="AG4" i="35"/>
  <c r="AP4" i="35" s="1"/>
  <c r="W5" i="35"/>
  <c r="AQ3" i="40"/>
  <c r="AI3" i="40"/>
  <c r="AI4" i="59"/>
  <c r="AN4" i="66"/>
  <c r="AI4" i="66"/>
  <c r="I13" i="2"/>
  <c r="J13" i="2" s="1"/>
  <c r="I11" i="11"/>
  <c r="J11" i="11" s="1"/>
  <c r="I8" i="11"/>
  <c r="J8" i="11" s="1"/>
  <c r="I8" i="59"/>
  <c r="J8" i="59" s="1"/>
  <c r="I13" i="59"/>
  <c r="J13" i="59" s="1"/>
  <c r="I19" i="59"/>
  <c r="J19" i="59" s="1"/>
  <c r="I8" i="51"/>
  <c r="J8" i="51" s="1"/>
  <c r="I12" i="15"/>
  <c r="J12" i="15" s="1"/>
  <c r="I18" i="15"/>
  <c r="J18" i="15" s="1"/>
  <c r="I10" i="19"/>
  <c r="J10" i="19" s="1"/>
  <c r="K5" i="32"/>
  <c r="K6" i="32" s="1"/>
  <c r="K7" i="32" s="1"/>
  <c r="K8" i="32" s="1"/>
  <c r="K9" i="32" s="1"/>
  <c r="K10" i="32" s="1"/>
  <c r="K11" i="32" s="1"/>
  <c r="K12" i="32" s="1"/>
  <c r="K13" i="32" s="1"/>
  <c r="K14" i="32" s="1"/>
  <c r="K15" i="32" s="1"/>
  <c r="K16" i="32" s="1"/>
  <c r="K17" i="32" s="1"/>
  <c r="K18" i="32" s="1"/>
  <c r="K19" i="32" s="1"/>
  <c r="K20" i="32" s="1"/>
  <c r="K21" i="32" s="1"/>
  <c r="K22" i="32" s="1"/>
  <c r="K23" i="32" s="1"/>
  <c r="K24" i="32" s="1"/>
  <c r="K25" i="32" s="1"/>
  <c r="K26" i="32" s="1"/>
  <c r="K27" i="32" s="1"/>
  <c r="K28" i="32" s="1"/>
  <c r="K29" i="32" s="1"/>
  <c r="K30" i="32" s="1"/>
  <c r="K31" i="32" s="1"/>
  <c r="K32" i="32" s="1"/>
  <c r="K33" i="32" s="1"/>
  <c r="K34" i="32" s="1"/>
  <c r="K35" i="32" s="1"/>
  <c r="K36" i="32" s="1"/>
  <c r="K37" i="32" s="1"/>
  <c r="K38" i="32" s="1"/>
  <c r="K39" i="32" s="1"/>
  <c r="K40" i="32" s="1"/>
  <c r="K41" i="32" s="1"/>
  <c r="K42" i="32" s="1"/>
  <c r="K43" i="32" s="1"/>
  <c r="K44" i="32" s="1"/>
  <c r="K45" i="32" s="1"/>
  <c r="K46" i="32" s="1"/>
  <c r="K47" i="32" s="1"/>
  <c r="K48" i="32" s="1"/>
  <c r="K49" i="32" s="1"/>
  <c r="K50" i="32" s="1"/>
  <c r="K51" i="32" s="1"/>
  <c r="K52" i="32" s="1"/>
  <c r="K53" i="32" s="1"/>
  <c r="K54" i="32" s="1"/>
  <c r="K55" i="32" s="1"/>
  <c r="K56" i="32" s="1"/>
  <c r="K57" i="32" s="1"/>
  <c r="K58" i="32" s="1"/>
  <c r="K59" i="32" s="1"/>
  <c r="K60" i="32" s="1"/>
  <c r="K61" i="32" s="1"/>
  <c r="K62" i="32" s="1"/>
  <c r="K63" i="32" s="1"/>
  <c r="K64" i="32" s="1"/>
  <c r="K65" i="32" s="1"/>
  <c r="K66" i="32" s="1"/>
  <c r="K67" i="32" s="1"/>
  <c r="K68" i="32" s="1"/>
  <c r="K69" i="32" s="1"/>
  <c r="AP4" i="45"/>
  <c r="AI4" i="61"/>
  <c r="AN4" i="61"/>
  <c r="I7" i="4"/>
  <c r="J7" i="4" s="1"/>
  <c r="I17" i="4"/>
  <c r="J17" i="4" s="1"/>
  <c r="I23" i="4"/>
  <c r="J23" i="4" s="1"/>
  <c r="I9" i="71"/>
  <c r="J9" i="71" s="1"/>
  <c r="I8" i="63"/>
  <c r="J8" i="63" s="1"/>
  <c r="K5" i="22"/>
  <c r="I10" i="11"/>
  <c r="J10" i="11" s="1"/>
  <c r="I15" i="11"/>
  <c r="J15" i="11" s="1"/>
  <c r="I21" i="11"/>
  <c r="J21" i="11" s="1"/>
  <c r="I5" i="8"/>
  <c r="J5" i="8" s="1"/>
  <c r="I14" i="8"/>
  <c r="J14" i="8" s="1"/>
  <c r="I20" i="8"/>
  <c r="J20" i="8" s="1"/>
  <c r="K5" i="76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K24" i="30" s="1"/>
  <c r="K25" i="30" s="1"/>
  <c r="K26" i="30" s="1"/>
  <c r="K27" i="30" s="1"/>
  <c r="K28" i="30" s="1"/>
  <c r="K29" i="30" s="1"/>
  <c r="K30" i="30" s="1"/>
  <c r="K31" i="30" s="1"/>
  <c r="K32" i="30" s="1"/>
  <c r="K33" i="30" s="1"/>
  <c r="K34" i="30" s="1"/>
  <c r="K35" i="30" s="1"/>
  <c r="K36" i="30" s="1"/>
  <c r="K37" i="30" s="1"/>
  <c r="K38" i="30" s="1"/>
  <c r="K39" i="30" s="1"/>
  <c r="K40" i="30" s="1"/>
  <c r="K41" i="30" s="1"/>
  <c r="K42" i="30" s="1"/>
  <c r="K43" i="30" s="1"/>
  <c r="K44" i="30" s="1"/>
  <c r="K45" i="30" s="1"/>
  <c r="K46" i="30" s="1"/>
  <c r="K47" i="30" s="1"/>
  <c r="K48" i="30" s="1"/>
  <c r="K49" i="30" s="1"/>
  <c r="K50" i="30" s="1"/>
  <c r="K51" i="30" s="1"/>
  <c r="K52" i="30" s="1"/>
  <c r="K53" i="30" s="1"/>
  <c r="K54" i="30" s="1"/>
  <c r="K55" i="30" s="1"/>
  <c r="K56" i="30" s="1"/>
  <c r="K57" i="30" s="1"/>
  <c r="K58" i="30" s="1"/>
  <c r="K59" i="30" s="1"/>
  <c r="K60" i="30" s="1"/>
  <c r="K61" i="30" s="1"/>
  <c r="K62" i="30" s="1"/>
  <c r="K63" i="30" s="1"/>
  <c r="K64" i="30" s="1"/>
  <c r="K65" i="30" s="1"/>
  <c r="K66" i="30" s="1"/>
  <c r="K67" i="30" s="1"/>
  <c r="K68" i="30" s="1"/>
  <c r="K69" i="30" s="1"/>
  <c r="K70" i="30" s="1"/>
  <c r="K71" i="30" s="1"/>
  <c r="K72" i="30" s="1"/>
  <c r="K73" i="30" s="1"/>
  <c r="K74" i="30" s="1"/>
  <c r="K75" i="30" s="1"/>
  <c r="K76" i="30" s="1"/>
  <c r="K77" i="30" s="1"/>
  <c r="K78" i="30" s="1"/>
  <c r="K79" i="30" s="1"/>
  <c r="K80" i="30" s="1"/>
  <c r="K81" i="30" s="1"/>
  <c r="K82" i="30" s="1"/>
  <c r="K83" i="30" s="1"/>
  <c r="K84" i="30" s="1"/>
  <c r="K85" i="30" s="1"/>
  <c r="K86" i="30" s="1"/>
  <c r="K87" i="30" s="1"/>
  <c r="K88" i="30" s="1"/>
  <c r="K89" i="30" s="1"/>
  <c r="AI4" i="42"/>
  <c r="AN4" i="42"/>
  <c r="K6" i="61"/>
  <c r="AE4" i="67"/>
  <c r="W5" i="67"/>
  <c r="AF4" i="67"/>
  <c r="AO4" i="67" s="1"/>
  <c r="AG4" i="67"/>
  <c r="AP4" i="67" s="1"/>
  <c r="AR3" i="82"/>
  <c r="AQ4" i="88"/>
  <c r="AR3" i="93"/>
  <c r="K8" i="6"/>
  <c r="I13" i="12"/>
  <c r="J13" i="12" s="1"/>
  <c r="I19" i="12"/>
  <c r="J19" i="12" s="1"/>
  <c r="I4" i="12"/>
  <c r="J4" i="12" s="1"/>
  <c r="K4" i="12" s="1"/>
  <c r="AN4" i="12" s="1"/>
  <c r="I15" i="24"/>
  <c r="J15" i="24" s="1"/>
  <c r="I11" i="72"/>
  <c r="J11" i="72" s="1"/>
  <c r="I7" i="68"/>
  <c r="J7" i="68" s="1"/>
  <c r="I14" i="68"/>
  <c r="J14" i="68" s="1"/>
  <c r="I11" i="68"/>
  <c r="J11" i="68" s="1"/>
  <c r="I12" i="20"/>
  <c r="J12" i="20" s="1"/>
  <c r="I18" i="20"/>
  <c r="J18" i="20" s="1"/>
  <c r="I5" i="20"/>
  <c r="J5" i="20" s="1"/>
  <c r="AR3" i="2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K24" i="81" s="1"/>
  <c r="K25" i="81" s="1"/>
  <c r="K26" i="81" s="1"/>
  <c r="K27" i="81" s="1"/>
  <c r="K28" i="81" s="1"/>
  <c r="K29" i="81" s="1"/>
  <c r="K30" i="81" s="1"/>
  <c r="K31" i="81" s="1"/>
  <c r="K32" i="81" s="1"/>
  <c r="K33" i="81" s="1"/>
  <c r="K34" i="81" s="1"/>
  <c r="K35" i="81" s="1"/>
  <c r="K36" i="81" s="1"/>
  <c r="K37" i="81" s="1"/>
  <c r="K38" i="81" s="1"/>
  <c r="K39" i="81" s="1"/>
  <c r="K40" i="81" s="1"/>
  <c r="K41" i="81" s="1"/>
  <c r="K42" i="81" s="1"/>
  <c r="K43" i="81" s="1"/>
  <c r="K44" i="81" s="1"/>
  <c r="K45" i="81" s="1"/>
  <c r="K46" i="81" s="1"/>
  <c r="K47" i="81" s="1"/>
  <c r="K48" i="81" s="1"/>
  <c r="K49" i="81" s="1"/>
  <c r="K50" i="81" s="1"/>
  <c r="K51" i="81" s="1"/>
  <c r="K52" i="81" s="1"/>
  <c r="K53" i="81" s="1"/>
  <c r="K54" i="81" s="1"/>
  <c r="K55" i="81" s="1"/>
  <c r="K56" i="81" s="1"/>
  <c r="K57" i="81" s="1"/>
  <c r="K58" i="81" s="1"/>
  <c r="K59" i="81" s="1"/>
  <c r="K60" i="81" s="1"/>
  <c r="K61" i="81" s="1"/>
  <c r="K62" i="81" s="1"/>
  <c r="K63" i="81" s="1"/>
  <c r="K64" i="81" s="1"/>
  <c r="K65" i="81" s="1"/>
  <c r="K66" i="81" s="1"/>
  <c r="K67" i="81" s="1"/>
  <c r="K68" i="81" s="1"/>
  <c r="K69" i="81" s="1"/>
  <c r="K70" i="81" s="1"/>
  <c r="K71" i="81" s="1"/>
  <c r="K72" i="81" s="1"/>
  <c r="K73" i="81" s="1"/>
  <c r="K74" i="81" s="1"/>
  <c r="K75" i="81" s="1"/>
  <c r="K76" i="81" s="1"/>
  <c r="K77" i="81" s="1"/>
  <c r="K78" i="81" s="1"/>
  <c r="K79" i="81" s="1"/>
  <c r="K80" i="81" s="1"/>
  <c r="K81" i="81" s="1"/>
  <c r="K82" i="81" s="1"/>
  <c r="K83" i="81" s="1"/>
  <c r="K84" i="81" s="1"/>
  <c r="K85" i="81" s="1"/>
  <c r="K86" i="81" s="1"/>
  <c r="K87" i="81" s="1"/>
  <c r="K88" i="81" s="1"/>
  <c r="K89" i="81" s="1"/>
  <c r="K90" i="81" s="1"/>
  <c r="K91" i="81" s="1"/>
  <c r="K92" i="81" s="1"/>
  <c r="K93" i="81" s="1"/>
  <c r="K94" i="81" s="1"/>
  <c r="K95" i="81" s="1"/>
  <c r="K96" i="81" s="1"/>
  <c r="K97" i="81" s="1"/>
  <c r="K98" i="81" s="1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K24" i="29" s="1"/>
  <c r="K25" i="29" s="1"/>
  <c r="K26" i="29" s="1"/>
  <c r="K27" i="29" s="1"/>
  <c r="K28" i="29" s="1"/>
  <c r="K29" i="29" s="1"/>
  <c r="K30" i="29" s="1"/>
  <c r="K31" i="29" s="1"/>
  <c r="K32" i="29" s="1"/>
  <c r="K33" i="29" s="1"/>
  <c r="K34" i="29" s="1"/>
  <c r="K35" i="29" s="1"/>
  <c r="K36" i="29" s="1"/>
  <c r="K37" i="29" s="1"/>
  <c r="K38" i="29" s="1"/>
  <c r="K39" i="29" s="1"/>
  <c r="K40" i="29" s="1"/>
  <c r="K41" i="29" s="1"/>
  <c r="K42" i="29" s="1"/>
  <c r="K43" i="29" s="1"/>
  <c r="K44" i="29" s="1"/>
  <c r="K45" i="29" s="1"/>
  <c r="K46" i="29" s="1"/>
  <c r="K47" i="29" s="1"/>
  <c r="K48" i="29" s="1"/>
  <c r="K49" i="29" s="1"/>
  <c r="K50" i="29" s="1"/>
  <c r="K51" i="29" s="1"/>
  <c r="K52" i="29" s="1"/>
  <c r="K53" i="29" s="1"/>
  <c r="K54" i="29" s="1"/>
  <c r="K55" i="29" s="1"/>
  <c r="K56" i="29" s="1"/>
  <c r="K57" i="29" s="1"/>
  <c r="K58" i="29" s="1"/>
  <c r="K59" i="29" s="1"/>
  <c r="K60" i="29" s="1"/>
  <c r="K61" i="29" s="1"/>
  <c r="K62" i="29" s="1"/>
  <c r="K63" i="29" s="1"/>
  <c r="K64" i="29" s="1"/>
  <c r="K65" i="29" s="1"/>
  <c r="K66" i="29" s="1"/>
  <c r="K67" i="29" s="1"/>
  <c r="K68" i="29" s="1"/>
  <c r="K69" i="29" s="1"/>
  <c r="K70" i="29" s="1"/>
  <c r="K71" i="29" s="1"/>
  <c r="K72" i="29" s="1"/>
  <c r="K73" i="29" s="1"/>
  <c r="K74" i="29" s="1"/>
  <c r="K75" i="29" s="1"/>
  <c r="K76" i="29" s="1"/>
  <c r="K77" i="29" s="1"/>
  <c r="K78" i="29" s="1"/>
  <c r="K79" i="29" s="1"/>
  <c r="K80" i="29" s="1"/>
  <c r="K81" i="29" s="1"/>
  <c r="K82" i="29" s="1"/>
  <c r="K83" i="29" s="1"/>
  <c r="K84" i="29" s="1"/>
  <c r="K85" i="29" s="1"/>
  <c r="K86" i="29" s="1"/>
  <c r="K87" i="29" s="1"/>
  <c r="K88" i="29" s="1"/>
  <c r="K89" i="29" s="1"/>
  <c r="K90" i="29" s="1"/>
  <c r="K91" i="29" s="1"/>
  <c r="K92" i="29" s="1"/>
  <c r="K93" i="29" s="1"/>
  <c r="K94" i="29" s="1"/>
  <c r="K95" i="29" s="1"/>
  <c r="K96" i="29" s="1"/>
  <c r="K97" i="29" s="1"/>
  <c r="K98" i="29" s="1"/>
  <c r="AN4" i="34"/>
  <c r="AI4" i="34"/>
  <c r="AI3" i="44"/>
  <c r="AQ3" i="64"/>
  <c r="AI3" i="64"/>
  <c r="AQ5" i="94"/>
  <c r="AO4" i="95"/>
  <c r="I10" i="2"/>
  <c r="J10" i="2" s="1"/>
  <c r="AR3" i="8"/>
  <c r="AQ4" i="5"/>
  <c r="AO4" i="18"/>
  <c r="I8" i="50"/>
  <c r="J8" i="50" s="1"/>
  <c r="AR3" i="12"/>
  <c r="K5" i="74"/>
  <c r="K6" i="74" s="1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24" i="74" s="1"/>
  <c r="K25" i="74" s="1"/>
  <c r="K26" i="74" s="1"/>
  <c r="K27" i="74" s="1"/>
  <c r="K28" i="74" s="1"/>
  <c r="K29" i="74" s="1"/>
  <c r="K30" i="74" s="1"/>
  <c r="K31" i="74" s="1"/>
  <c r="K32" i="74" s="1"/>
  <c r="K33" i="74" s="1"/>
  <c r="K34" i="74" s="1"/>
  <c r="K35" i="74" s="1"/>
  <c r="K36" i="74" s="1"/>
  <c r="K37" i="74" s="1"/>
  <c r="K38" i="74" s="1"/>
  <c r="K39" i="74" s="1"/>
  <c r="K40" i="74" s="1"/>
  <c r="K41" i="74" s="1"/>
  <c r="K42" i="74" s="1"/>
  <c r="K43" i="74" s="1"/>
  <c r="K44" i="74" s="1"/>
  <c r="K45" i="74" s="1"/>
  <c r="K46" i="74" s="1"/>
  <c r="K47" i="74" s="1"/>
  <c r="K48" i="74" s="1"/>
  <c r="K49" i="74" s="1"/>
  <c r="K50" i="74" s="1"/>
  <c r="K51" i="74" s="1"/>
  <c r="K52" i="74" s="1"/>
  <c r="K53" i="74" s="1"/>
  <c r="K54" i="74" s="1"/>
  <c r="K55" i="74" s="1"/>
  <c r="K56" i="74" s="1"/>
  <c r="K57" i="74" s="1"/>
  <c r="K58" i="74" s="1"/>
  <c r="K59" i="74" s="1"/>
  <c r="K60" i="74" s="1"/>
  <c r="K61" i="74" s="1"/>
  <c r="K62" i="74" s="1"/>
  <c r="K63" i="74" s="1"/>
  <c r="K64" i="74" s="1"/>
  <c r="K65" i="74" s="1"/>
  <c r="K66" i="74" s="1"/>
  <c r="K67" i="74" s="1"/>
  <c r="K68" i="74" s="1"/>
  <c r="K69" i="74" s="1"/>
  <c r="K70" i="74" s="1"/>
  <c r="K71" i="74" s="1"/>
  <c r="K72" i="74" s="1"/>
  <c r="K73" i="74" s="1"/>
  <c r="K74" i="74" s="1"/>
  <c r="K75" i="74" s="1"/>
  <c r="K76" i="74" s="1"/>
  <c r="K77" i="74" s="1"/>
  <c r="K78" i="74" s="1"/>
  <c r="K79" i="74" s="1"/>
  <c r="K80" i="74" s="1"/>
  <c r="K81" i="74" s="1"/>
  <c r="K82" i="74" s="1"/>
  <c r="K83" i="74" s="1"/>
  <c r="K84" i="74" s="1"/>
  <c r="K85" i="74" s="1"/>
  <c r="K86" i="74" s="1"/>
  <c r="K87" i="74" s="1"/>
  <c r="K88" i="74" s="1"/>
  <c r="K89" i="74" s="1"/>
  <c r="AN4" i="33"/>
  <c r="AI4" i="33"/>
  <c r="AR3" i="41"/>
  <c r="AN4" i="57"/>
  <c r="AI4" i="57"/>
  <c r="AI4" i="64"/>
  <c r="AP4" i="76"/>
  <c r="AI4" i="70"/>
  <c r="AN4" i="70"/>
  <c r="AR3" i="78"/>
  <c r="AQ4" i="78"/>
  <c r="I5" i="3"/>
  <c r="J5" i="3" s="1"/>
  <c r="I19" i="19"/>
  <c r="J19" i="19" s="1"/>
  <c r="I9" i="52"/>
  <c r="J9" i="52" s="1"/>
  <c r="I10" i="16"/>
  <c r="J10" i="16" s="1"/>
  <c r="I9" i="3"/>
  <c r="J9" i="3" s="1"/>
  <c r="I14" i="3"/>
  <c r="J14" i="3" s="1"/>
  <c r="I20" i="3"/>
  <c r="J20" i="3" s="1"/>
  <c r="AR3" i="45"/>
  <c r="AN3" i="53"/>
  <c r="AI3" i="53"/>
  <c r="AI3" i="61"/>
  <c r="AN3" i="61"/>
  <c r="AI4" i="40"/>
  <c r="AN4" i="40"/>
  <c r="AP4" i="74"/>
  <c r="AI4" i="31"/>
  <c r="AN4" i="31"/>
  <c r="Y5" i="38"/>
  <c r="Z5" i="38" s="1"/>
  <c r="AO4" i="48"/>
  <c r="X5" i="24"/>
  <c r="AH5" i="24" s="1"/>
  <c r="Y5" i="24"/>
  <c r="AQ4" i="18"/>
  <c r="AO4" i="81"/>
  <c r="AO4" i="37"/>
  <c r="AO4" i="84"/>
  <c r="I18" i="64"/>
  <c r="J18" i="64" s="1"/>
  <c r="I22" i="23"/>
  <c r="J22" i="23" s="1"/>
  <c r="I15" i="2"/>
  <c r="J15" i="2" s="1"/>
  <c r="Y5" i="4"/>
  <c r="Z5" i="4" s="1"/>
  <c r="AG5" i="3"/>
  <c r="W6" i="3"/>
  <c r="AF5" i="3"/>
  <c r="AE5" i="3"/>
  <c r="W5" i="10"/>
  <c r="AG4" i="10"/>
  <c r="AP4" i="10" s="1"/>
  <c r="AF4" i="10"/>
  <c r="AO4" i="10" s="1"/>
  <c r="AE4" i="10"/>
  <c r="I22" i="24"/>
  <c r="J22" i="24" s="1"/>
  <c r="I7" i="16"/>
  <c r="J7" i="16" s="1"/>
  <c r="I4" i="64"/>
  <c r="J4" i="64" s="1"/>
  <c r="K4" i="64" s="1"/>
  <c r="AQ4" i="64" s="1"/>
  <c r="I15" i="64"/>
  <c r="J15" i="64" s="1"/>
  <c r="I21" i="64"/>
  <c r="J21" i="64" s="1"/>
  <c r="I4" i="56"/>
  <c r="J4" i="56" s="1"/>
  <c r="K4" i="56" s="1"/>
  <c r="I13" i="23"/>
  <c r="J13" i="23" s="1"/>
  <c r="I19" i="23"/>
  <c r="J19" i="23" s="1"/>
  <c r="I10" i="20"/>
  <c r="J10" i="20" s="1"/>
  <c r="I10" i="24"/>
  <c r="J10" i="24" s="1"/>
  <c r="AR3" i="33"/>
  <c r="K5" i="96"/>
  <c r="K6" i="96" s="1"/>
  <c r="K7" i="96" s="1"/>
  <c r="K8" i="96" s="1"/>
  <c r="K9" i="96" s="1"/>
  <c r="K10" i="96" s="1"/>
  <c r="K11" i="96" s="1"/>
  <c r="K12" i="96" s="1"/>
  <c r="K13" i="96" s="1"/>
  <c r="K14" i="96" s="1"/>
  <c r="K15" i="96" s="1"/>
  <c r="K16" i="96" s="1"/>
  <c r="K17" i="96" s="1"/>
  <c r="K18" i="96" s="1"/>
  <c r="K19" i="96" s="1"/>
  <c r="K20" i="96" s="1"/>
  <c r="K21" i="96" s="1"/>
  <c r="K22" i="96" s="1"/>
  <c r="K23" i="96" s="1"/>
  <c r="K24" i="96" s="1"/>
  <c r="K25" i="96" s="1"/>
  <c r="K26" i="96" s="1"/>
  <c r="K27" i="96" s="1"/>
  <c r="K28" i="96" s="1"/>
  <c r="K29" i="96" s="1"/>
  <c r="K30" i="96" s="1"/>
  <c r="K31" i="96" s="1"/>
  <c r="K32" i="96" s="1"/>
  <c r="K33" i="96" s="1"/>
  <c r="K34" i="96" s="1"/>
  <c r="K35" i="96" s="1"/>
  <c r="K36" i="96" s="1"/>
  <c r="K37" i="96" s="1"/>
  <c r="K38" i="96" s="1"/>
  <c r="K39" i="96" s="1"/>
  <c r="K40" i="96" s="1"/>
  <c r="K41" i="96" s="1"/>
  <c r="K42" i="96" s="1"/>
  <c r="K43" i="96" s="1"/>
  <c r="K44" i="96" s="1"/>
  <c r="K45" i="96" s="1"/>
  <c r="K46" i="96" s="1"/>
  <c r="K47" i="96" s="1"/>
  <c r="K48" i="96" s="1"/>
  <c r="K49" i="96" s="1"/>
  <c r="K50" i="96" s="1"/>
  <c r="K51" i="96" s="1"/>
  <c r="K52" i="96" s="1"/>
  <c r="K53" i="96" s="1"/>
  <c r="K54" i="96" s="1"/>
  <c r="K55" i="96" s="1"/>
  <c r="K56" i="96" s="1"/>
  <c r="K57" i="96" s="1"/>
  <c r="K58" i="96" s="1"/>
  <c r="K59" i="96" s="1"/>
  <c r="K60" i="96" s="1"/>
  <c r="K61" i="96" s="1"/>
  <c r="K62" i="96" s="1"/>
  <c r="K63" i="96" s="1"/>
  <c r="K64" i="96" s="1"/>
  <c r="K65" i="96" s="1"/>
  <c r="K66" i="96" s="1"/>
  <c r="K67" i="96" s="1"/>
  <c r="K68" i="96" s="1"/>
  <c r="K69" i="96" s="1"/>
  <c r="AQ4" i="35"/>
  <c r="AE4" i="60"/>
  <c r="AF4" i="60"/>
  <c r="AO4" i="60" s="1"/>
  <c r="AG4" i="60"/>
  <c r="W5" i="60"/>
  <c r="K6" i="58"/>
  <c r="AF4" i="79"/>
  <c r="AO4" i="79" s="1"/>
  <c r="AE4" i="79"/>
  <c r="W5" i="79"/>
  <c r="AG4" i="79"/>
  <c r="AP4" i="79" s="1"/>
  <c r="AR3" i="84"/>
  <c r="Y5" i="87"/>
  <c r="Z5" i="87" s="1"/>
  <c r="AP4" i="12"/>
  <c r="I16" i="2"/>
  <c r="J16" i="2" s="1"/>
  <c r="Y5" i="21"/>
  <c r="Z5" i="21" s="1"/>
  <c r="I7" i="19"/>
  <c r="J7" i="19" s="1"/>
  <c r="I4" i="59"/>
  <c r="J4" i="59" s="1"/>
  <c r="K4" i="59" s="1"/>
  <c r="I14" i="59"/>
  <c r="J14" i="59" s="1"/>
  <c r="I20" i="59"/>
  <c r="J20" i="59" s="1"/>
  <c r="I4" i="51"/>
  <c r="J4" i="51" s="1"/>
  <c r="K4" i="51" s="1"/>
  <c r="I13" i="15"/>
  <c r="J13" i="15" s="1"/>
  <c r="I19" i="15"/>
  <c r="J19" i="15" s="1"/>
  <c r="I8" i="19"/>
  <c r="J8" i="19" s="1"/>
  <c r="AR3" i="4"/>
  <c r="W5" i="1"/>
  <c r="AE4" i="1"/>
  <c r="AG4" i="1"/>
  <c r="AP4" i="1" s="1"/>
  <c r="AF4" i="1"/>
  <c r="AO4" i="1" s="1"/>
  <c r="AI3" i="76"/>
  <c r="AI3" i="91"/>
  <c r="I12" i="4"/>
  <c r="J12" i="4" s="1"/>
  <c r="I18" i="4"/>
  <c r="J18" i="4" s="1"/>
  <c r="I8" i="4"/>
  <c r="J8" i="4" s="1"/>
  <c r="I8" i="71"/>
  <c r="J8" i="71" s="1"/>
  <c r="I5" i="63"/>
  <c r="J5" i="63" s="1"/>
  <c r="K5" i="63" s="1"/>
  <c r="K5" i="54"/>
  <c r="I6" i="11"/>
  <c r="J6" i="11" s="1"/>
  <c r="I16" i="11"/>
  <c r="J16" i="11" s="1"/>
  <c r="I22" i="11"/>
  <c r="J22" i="11" s="1"/>
  <c r="I11" i="8"/>
  <c r="J11" i="8" s="1"/>
  <c r="I15" i="8"/>
  <c r="J15" i="8" s="1"/>
  <c r="I21" i="8"/>
  <c r="J21" i="8" s="1"/>
  <c r="AI3" i="39"/>
  <c r="AQ3" i="48"/>
  <c r="AI3" i="48"/>
  <c r="AI3" i="70"/>
  <c r="AN3" i="70"/>
  <c r="K6" i="69"/>
  <c r="AP4" i="71"/>
  <c r="AQ4" i="67"/>
  <c r="AR4" i="3"/>
  <c r="Z5" i="11"/>
  <c r="I12" i="16"/>
  <c r="J12" i="16" s="1"/>
  <c r="I5" i="12"/>
  <c r="J5" i="12" s="1"/>
  <c r="I14" i="12"/>
  <c r="J14" i="12" s="1"/>
  <c r="I20" i="12"/>
  <c r="J20" i="12" s="1"/>
  <c r="I9" i="12"/>
  <c r="J9" i="12" s="1"/>
  <c r="W5" i="7"/>
  <c r="AG4" i="7"/>
  <c r="AP4" i="7" s="1"/>
  <c r="AF4" i="7"/>
  <c r="AO4" i="7" s="1"/>
  <c r="AE4" i="7"/>
  <c r="I10" i="55"/>
  <c r="J10" i="55" s="1"/>
  <c r="I12" i="68"/>
  <c r="J12" i="68" s="1"/>
  <c r="I17" i="68"/>
  <c r="J17" i="68" s="1"/>
  <c r="I4" i="24"/>
  <c r="J4" i="24" s="1"/>
  <c r="K4" i="24" s="1"/>
  <c r="I13" i="20"/>
  <c r="J13" i="20" s="1"/>
  <c r="I19" i="20"/>
  <c r="J19" i="20" s="1"/>
  <c r="I11" i="20"/>
  <c r="J11" i="20" s="1"/>
  <c r="AR3" i="20"/>
  <c r="AR3" i="37"/>
  <c r="X5" i="34"/>
  <c r="Y5" i="34"/>
  <c r="AQ5" i="41"/>
  <c r="AE4" i="65"/>
  <c r="W5" i="65"/>
  <c r="AG4" i="65"/>
  <c r="AP4" i="65" s="1"/>
  <c r="AF4" i="65"/>
  <c r="AO4" i="65" s="1"/>
  <c r="AI3" i="94"/>
  <c r="AP4" i="95"/>
  <c r="K6" i="10"/>
  <c r="I5" i="2"/>
  <c r="J5" i="2" s="1"/>
  <c r="AR3" i="13"/>
  <c r="AP4" i="18"/>
  <c r="AQ3" i="11"/>
  <c r="AI3" i="11"/>
  <c r="I9" i="67"/>
  <c r="J9" i="67" s="1"/>
  <c r="I4" i="50"/>
  <c r="J4" i="50" s="1"/>
  <c r="K4" i="50" s="1"/>
  <c r="K5" i="7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K24" i="80" s="1"/>
  <c r="K25" i="80" s="1"/>
  <c r="K26" i="80" s="1"/>
  <c r="K27" i="80" s="1"/>
  <c r="K28" i="80" s="1"/>
  <c r="K29" i="80" s="1"/>
  <c r="K30" i="80" s="1"/>
  <c r="K31" i="80" s="1"/>
  <c r="K32" i="80" s="1"/>
  <c r="K33" i="80" s="1"/>
  <c r="K34" i="80" s="1"/>
  <c r="K35" i="80" s="1"/>
  <c r="K36" i="80" s="1"/>
  <c r="K37" i="80" s="1"/>
  <c r="K38" i="80" s="1"/>
  <c r="K39" i="80" s="1"/>
  <c r="K40" i="80" s="1"/>
  <c r="K41" i="80" s="1"/>
  <c r="K42" i="80" s="1"/>
  <c r="K43" i="80" s="1"/>
  <c r="K44" i="80" s="1"/>
  <c r="K45" i="80" s="1"/>
  <c r="K46" i="80" s="1"/>
  <c r="K47" i="80" s="1"/>
  <c r="K48" i="80" s="1"/>
  <c r="K49" i="80" s="1"/>
  <c r="K50" i="80" s="1"/>
  <c r="K51" i="80" s="1"/>
  <c r="K52" i="80" s="1"/>
  <c r="K53" i="80" s="1"/>
  <c r="K54" i="80" s="1"/>
  <c r="K55" i="80" s="1"/>
  <c r="K56" i="80" s="1"/>
  <c r="K57" i="80" s="1"/>
  <c r="K58" i="80" s="1"/>
  <c r="K59" i="80" s="1"/>
  <c r="K60" i="80" s="1"/>
  <c r="K61" i="80" s="1"/>
  <c r="K62" i="80" s="1"/>
  <c r="K63" i="80" s="1"/>
  <c r="K64" i="80" s="1"/>
  <c r="K65" i="80" s="1"/>
  <c r="K66" i="80" s="1"/>
  <c r="K67" i="80" s="1"/>
  <c r="K68" i="80" s="1"/>
  <c r="K69" i="80" s="1"/>
  <c r="AO4" i="33"/>
  <c r="Y5" i="42"/>
  <c r="Z5" i="42" s="1"/>
  <c r="AP4" i="64"/>
  <c r="AO4" i="70"/>
  <c r="AN3" i="68"/>
  <c r="AI3" i="68"/>
  <c r="AQ4" i="82"/>
  <c r="X5" i="93"/>
  <c r="Z5" i="93" s="1"/>
  <c r="I23" i="2"/>
  <c r="J23" i="2" s="1"/>
  <c r="W5" i="13"/>
  <c r="AG4" i="13"/>
  <c r="AP4" i="13" s="1"/>
  <c r="AF4" i="13"/>
  <c r="AO4" i="13" s="1"/>
  <c r="AE4" i="13"/>
  <c r="I19" i="24"/>
  <c r="J19" i="24" s="1"/>
  <c r="I4" i="52"/>
  <c r="J4" i="52" s="1"/>
  <c r="K4" i="52" s="1"/>
  <c r="AR4" i="52" s="1"/>
  <c r="I8" i="16"/>
  <c r="J8" i="16" s="1"/>
  <c r="I10" i="3"/>
  <c r="J10" i="3" s="1"/>
  <c r="I15" i="3"/>
  <c r="J15" i="3" s="1"/>
  <c r="I21" i="3"/>
  <c r="J21" i="3" s="1"/>
  <c r="K5" i="40"/>
  <c r="X5" i="33"/>
  <c r="AI3" i="72"/>
  <c r="AN3" i="72"/>
  <c r="AF4" i="68"/>
  <c r="AO4" i="68" s="1"/>
  <c r="AE4" i="68"/>
  <c r="W5" i="68"/>
  <c r="AG4" i="68"/>
  <c r="AP4" i="68" s="1"/>
  <c r="K5" i="23"/>
  <c r="AO4" i="40"/>
  <c r="AO4" i="74"/>
  <c r="AO4" i="31"/>
  <c r="AI4" i="38"/>
  <c r="AN4" i="38"/>
  <c r="AP4" i="48"/>
  <c r="AI4" i="24"/>
  <c r="AN4" i="24"/>
  <c r="AQ4" i="23"/>
  <c r="AP4" i="81"/>
  <c r="Y5" i="94"/>
  <c r="Z5" i="94" s="1"/>
  <c r="AI4" i="37"/>
  <c r="AN4" i="37"/>
  <c r="AN4" i="41"/>
  <c r="AI4" i="41"/>
  <c r="AP4" i="84"/>
  <c r="AI4" i="4"/>
  <c r="I4" i="2"/>
  <c r="J4" i="2" s="1"/>
  <c r="K4" i="2" s="1"/>
  <c r="I22" i="19"/>
  <c r="J22" i="19" s="1"/>
  <c r="I6" i="64"/>
  <c r="J6" i="64" s="1"/>
  <c r="I16" i="64"/>
  <c r="J16" i="64" s="1"/>
  <c r="I22" i="64"/>
  <c r="J22" i="64" s="1"/>
  <c r="I9" i="56"/>
  <c r="J9" i="56" s="1"/>
  <c r="I14" i="23"/>
  <c r="J14" i="23" s="1"/>
  <c r="I20" i="23"/>
  <c r="J20" i="23" s="1"/>
  <c r="I18" i="19"/>
  <c r="J18" i="19" s="1"/>
  <c r="AR3" i="27"/>
  <c r="AR3" i="29"/>
  <c r="K5" i="84"/>
  <c r="K6" i="84" s="1"/>
  <c r="K7" i="84" s="1"/>
  <c r="K8" i="84" s="1"/>
  <c r="K9" i="84" s="1"/>
  <c r="K10" i="84" s="1"/>
  <c r="K11" i="84" s="1"/>
  <c r="K12" i="84" s="1"/>
  <c r="K13" i="84" s="1"/>
  <c r="K14" i="84" s="1"/>
  <c r="K15" i="84" s="1"/>
  <c r="K16" i="84" s="1"/>
  <c r="K17" i="84" s="1"/>
  <c r="K18" i="84" s="1"/>
  <c r="K19" i="84" s="1"/>
  <c r="K20" i="84" s="1"/>
  <c r="K21" i="84" s="1"/>
  <c r="K22" i="84" s="1"/>
  <c r="K23" i="84" s="1"/>
  <c r="K24" i="84" s="1"/>
  <c r="K25" i="84" s="1"/>
  <c r="K26" i="84" s="1"/>
  <c r="K27" i="84" s="1"/>
  <c r="K28" i="84" s="1"/>
  <c r="K29" i="84" s="1"/>
  <c r="K30" i="84" s="1"/>
  <c r="K31" i="84" s="1"/>
  <c r="K32" i="84" s="1"/>
  <c r="K33" i="84" s="1"/>
  <c r="K34" i="84" s="1"/>
  <c r="K35" i="84" s="1"/>
  <c r="K36" i="84" s="1"/>
  <c r="K37" i="84" s="1"/>
  <c r="K38" i="84" s="1"/>
  <c r="K39" i="84" s="1"/>
  <c r="K40" i="84" s="1"/>
  <c r="K41" i="84" s="1"/>
  <c r="K42" i="84" s="1"/>
  <c r="K43" i="84" s="1"/>
  <c r="K44" i="84" s="1"/>
  <c r="K45" i="84" s="1"/>
  <c r="K46" i="84" s="1"/>
  <c r="K47" i="84" s="1"/>
  <c r="K48" i="84" s="1"/>
  <c r="K49" i="84" s="1"/>
  <c r="K50" i="84" s="1"/>
  <c r="K51" i="84" s="1"/>
  <c r="K52" i="84" s="1"/>
  <c r="K53" i="84" s="1"/>
  <c r="K54" i="84" s="1"/>
  <c r="K55" i="84" s="1"/>
  <c r="K56" i="84" s="1"/>
  <c r="K57" i="84" s="1"/>
  <c r="K58" i="84" s="1"/>
  <c r="K59" i="84" s="1"/>
  <c r="K60" i="84" s="1"/>
  <c r="K61" i="84" s="1"/>
  <c r="K62" i="84" s="1"/>
  <c r="K63" i="84" s="1"/>
  <c r="K64" i="84" s="1"/>
  <c r="K65" i="84" s="1"/>
  <c r="K66" i="84" s="1"/>
  <c r="K67" i="84" s="1"/>
  <c r="K68" i="84" s="1"/>
  <c r="K69" i="84" s="1"/>
  <c r="K5" i="35"/>
  <c r="K6" i="35" s="1"/>
  <c r="K7" i="35" s="1"/>
  <c r="K8" i="35" s="1"/>
  <c r="K9" i="35" s="1"/>
  <c r="K10" i="35" s="1"/>
  <c r="K11" i="35" s="1"/>
  <c r="K12" i="35" s="1"/>
  <c r="K13" i="35" s="1"/>
  <c r="K14" i="35" s="1"/>
  <c r="K15" i="35" s="1"/>
  <c r="K16" i="35" s="1"/>
  <c r="K17" i="35" s="1"/>
  <c r="K18" i="35" s="1"/>
  <c r="K19" i="35" s="1"/>
  <c r="K20" i="35" s="1"/>
  <c r="K21" i="35" s="1"/>
  <c r="K22" i="35" s="1"/>
  <c r="K23" i="35" s="1"/>
  <c r="K24" i="35" s="1"/>
  <c r="K25" i="35" s="1"/>
  <c r="K26" i="35" s="1"/>
  <c r="K27" i="35" s="1"/>
  <c r="K28" i="35" s="1"/>
  <c r="K29" i="35" s="1"/>
  <c r="K30" i="35" s="1"/>
  <c r="K31" i="35" s="1"/>
  <c r="K32" i="35" s="1"/>
  <c r="K33" i="35" s="1"/>
  <c r="K34" i="35" s="1"/>
  <c r="K35" i="35" s="1"/>
  <c r="K36" i="35" s="1"/>
  <c r="K37" i="35" s="1"/>
  <c r="K38" i="35" s="1"/>
  <c r="K39" i="35" s="1"/>
  <c r="K40" i="35" s="1"/>
  <c r="K41" i="35" s="1"/>
  <c r="K42" i="35" s="1"/>
  <c r="K43" i="35" s="1"/>
  <c r="K44" i="35" s="1"/>
  <c r="K45" i="35" s="1"/>
  <c r="K46" i="35" s="1"/>
  <c r="K47" i="35" s="1"/>
  <c r="K48" i="35" s="1"/>
  <c r="K49" i="35" s="1"/>
  <c r="K50" i="35" s="1"/>
  <c r="K51" i="35" s="1"/>
  <c r="K52" i="35" s="1"/>
  <c r="K53" i="35" s="1"/>
  <c r="K54" i="35" s="1"/>
  <c r="K55" i="35" s="1"/>
  <c r="K56" i="35" s="1"/>
  <c r="K57" i="35" s="1"/>
  <c r="K58" i="35" s="1"/>
  <c r="K59" i="35" s="1"/>
  <c r="K60" i="35" s="1"/>
  <c r="K61" i="35" s="1"/>
  <c r="K62" i="35" s="1"/>
  <c r="K63" i="35" s="1"/>
  <c r="K64" i="35" s="1"/>
  <c r="K65" i="35" s="1"/>
  <c r="K66" i="35" s="1"/>
  <c r="K67" i="35" s="1"/>
  <c r="K68" i="35" s="1"/>
  <c r="K69" i="35" s="1"/>
  <c r="K70" i="35" s="1"/>
  <c r="K71" i="35" s="1"/>
  <c r="K72" i="35" s="1"/>
  <c r="K73" i="35" s="1"/>
  <c r="K74" i="35" s="1"/>
  <c r="K75" i="35" s="1"/>
  <c r="K76" i="35" s="1"/>
  <c r="K77" i="35" s="1"/>
  <c r="K78" i="35" s="1"/>
  <c r="K79" i="35" s="1"/>
  <c r="K29" i="36"/>
  <c r="AI4" i="36"/>
  <c r="AN4" i="36"/>
  <c r="AR3" i="43"/>
  <c r="AI3" i="71"/>
  <c r="AN3" i="71"/>
  <c r="AP4" i="59"/>
  <c r="Y5" i="12"/>
  <c r="X5" i="12"/>
  <c r="AH5" i="12" s="1"/>
  <c r="I14" i="19"/>
  <c r="J14" i="19" s="1"/>
  <c r="I6" i="24"/>
  <c r="J6" i="24" s="1"/>
  <c r="I4" i="20"/>
  <c r="J4" i="20" s="1"/>
  <c r="K4" i="20" s="1"/>
  <c r="AQ4" i="20" s="1"/>
  <c r="I9" i="59"/>
  <c r="J9" i="59" s="1"/>
  <c r="I15" i="59"/>
  <c r="J15" i="59" s="1"/>
  <c r="I21" i="59"/>
  <c r="J21" i="59" s="1"/>
  <c r="I10" i="51"/>
  <c r="J10" i="51" s="1"/>
  <c r="I14" i="15"/>
  <c r="J14" i="15" s="1"/>
  <c r="I20" i="15"/>
  <c r="J20" i="15" s="1"/>
  <c r="I4" i="19"/>
  <c r="J4" i="19" s="1"/>
  <c r="K4" i="19" s="1"/>
  <c r="Y5" i="45"/>
  <c r="Z5" i="45" s="1"/>
  <c r="W5" i="5"/>
  <c r="AG4" i="5"/>
  <c r="AP4" i="5" s="1"/>
  <c r="AF4" i="5"/>
  <c r="AO4" i="5" s="1"/>
  <c r="AE4" i="5"/>
  <c r="AR3" i="17"/>
  <c r="I13" i="4"/>
  <c r="J13" i="4" s="1"/>
  <c r="I19" i="4"/>
  <c r="J19" i="4" s="1"/>
  <c r="I9" i="4"/>
  <c r="J9" i="4" s="1"/>
  <c r="I10" i="71"/>
  <c r="J10" i="71" s="1"/>
  <c r="I11" i="63"/>
  <c r="J11" i="63" s="1"/>
  <c r="I7" i="11"/>
  <c r="J7" i="11" s="1"/>
  <c r="I17" i="11"/>
  <c r="J17" i="11" s="1"/>
  <c r="I23" i="11"/>
  <c r="J23" i="11" s="1"/>
  <c r="I6" i="8"/>
  <c r="J6" i="8" s="1"/>
  <c r="I16" i="8"/>
  <c r="J16" i="8" s="1"/>
  <c r="I22" i="8"/>
  <c r="J22" i="8" s="1"/>
  <c r="AQ4" i="45"/>
  <c r="AN3" i="66"/>
  <c r="AI3" i="66"/>
  <c r="Y5" i="71"/>
  <c r="X5" i="71"/>
  <c r="AH5" i="71" s="1"/>
  <c r="AR3" i="77"/>
  <c r="K6" i="83"/>
  <c r="AQ4" i="90"/>
  <c r="K9" i="93"/>
  <c r="K10" i="93" s="1"/>
  <c r="K11" i="93" s="1"/>
  <c r="K12" i="93" s="1"/>
  <c r="K13" i="93" s="1"/>
  <c r="K14" i="93" s="1"/>
  <c r="K15" i="93" s="1"/>
  <c r="K16" i="93" s="1"/>
  <c r="K17" i="93" s="1"/>
  <c r="K18" i="93" s="1"/>
  <c r="K19" i="93" s="1"/>
  <c r="K20" i="93" s="1"/>
  <c r="K21" i="93" s="1"/>
  <c r="K22" i="93" s="1"/>
  <c r="K23" i="93" s="1"/>
  <c r="K24" i="93" s="1"/>
  <c r="K25" i="93" s="1"/>
  <c r="K26" i="93" s="1"/>
  <c r="K27" i="93" s="1"/>
  <c r="K28" i="93" s="1"/>
  <c r="K29" i="93" s="1"/>
  <c r="K30" i="93" s="1"/>
  <c r="K31" i="93" s="1"/>
  <c r="K32" i="93" s="1"/>
  <c r="K33" i="93" s="1"/>
  <c r="K34" i="93" s="1"/>
  <c r="K35" i="93" s="1"/>
  <c r="K36" i="93" s="1"/>
  <c r="K37" i="93" s="1"/>
  <c r="K38" i="93" s="1"/>
  <c r="K39" i="93" s="1"/>
  <c r="K40" i="93" s="1"/>
  <c r="K41" i="93" s="1"/>
  <c r="K42" i="93" s="1"/>
  <c r="K43" i="93" s="1"/>
  <c r="K44" i="93" s="1"/>
  <c r="K45" i="93" s="1"/>
  <c r="K46" i="93" s="1"/>
  <c r="K47" i="93" s="1"/>
  <c r="K48" i="93" s="1"/>
  <c r="K49" i="93" s="1"/>
  <c r="K50" i="93" s="1"/>
  <c r="K51" i="93" s="1"/>
  <c r="K52" i="93" s="1"/>
  <c r="K53" i="93" s="1"/>
  <c r="K54" i="93" s="1"/>
  <c r="K55" i="93" s="1"/>
  <c r="K56" i="93" s="1"/>
  <c r="K57" i="93" s="1"/>
  <c r="K58" i="93" s="1"/>
  <c r="K59" i="93" s="1"/>
  <c r="K60" i="93" s="1"/>
  <c r="K61" i="93" s="1"/>
  <c r="K62" i="93" s="1"/>
  <c r="K63" i="93" s="1"/>
  <c r="K64" i="93" s="1"/>
  <c r="K65" i="93" s="1"/>
  <c r="K66" i="93" s="1"/>
  <c r="K67" i="93" s="1"/>
  <c r="K68" i="93" s="1"/>
  <c r="K69" i="93" s="1"/>
  <c r="K70" i="93" s="1"/>
  <c r="K71" i="93" s="1"/>
  <c r="K72" i="93" s="1"/>
  <c r="K73" i="93" s="1"/>
  <c r="K74" i="93" s="1"/>
  <c r="K75" i="93" s="1"/>
  <c r="K76" i="93" s="1"/>
  <c r="K77" i="93" s="1"/>
  <c r="K78" i="93" s="1"/>
  <c r="K79" i="93" s="1"/>
  <c r="K80" i="93" s="1"/>
  <c r="K81" i="93" s="1"/>
  <c r="K82" i="93" s="1"/>
  <c r="K83" i="93" s="1"/>
  <c r="K84" i="93" s="1"/>
  <c r="K85" i="93" s="1"/>
  <c r="K86" i="93" s="1"/>
  <c r="K87" i="93" s="1"/>
  <c r="K88" i="93" s="1"/>
  <c r="K89" i="93" s="1"/>
  <c r="K90" i="93" s="1"/>
  <c r="K91" i="93" s="1"/>
  <c r="K92" i="93" s="1"/>
  <c r="K93" i="93" s="1"/>
  <c r="K94" i="93" s="1"/>
  <c r="K95" i="93" s="1"/>
  <c r="K96" i="93" s="1"/>
  <c r="K97" i="93" s="1"/>
  <c r="K98" i="93" s="1"/>
  <c r="AQ4" i="96"/>
  <c r="I10" i="12"/>
  <c r="J10" i="12" s="1"/>
  <c r="I22" i="2"/>
  <c r="J22" i="2" s="1"/>
  <c r="Y5" i="8"/>
  <c r="X5" i="8"/>
  <c r="AH5" i="8" s="1"/>
  <c r="Z5" i="16"/>
  <c r="I20" i="19"/>
  <c r="J20" i="19" s="1"/>
  <c r="I11" i="12"/>
  <c r="J11" i="12" s="1"/>
  <c r="I15" i="12"/>
  <c r="J15" i="12" s="1"/>
  <c r="I21" i="12"/>
  <c r="J21" i="12" s="1"/>
  <c r="I10" i="72"/>
  <c r="J10" i="72" s="1"/>
  <c r="I8" i="55"/>
  <c r="J8" i="55" s="1"/>
  <c r="I13" i="68"/>
  <c r="J13" i="68" s="1"/>
  <c r="I15" i="68"/>
  <c r="J15" i="68" s="1"/>
  <c r="I20" i="68"/>
  <c r="J20" i="68" s="1"/>
  <c r="I9" i="24"/>
  <c r="J9" i="24" s="1"/>
  <c r="I14" i="20"/>
  <c r="J14" i="20" s="1"/>
  <c r="I20" i="20"/>
  <c r="J20" i="20" s="1"/>
  <c r="AR3" i="15"/>
  <c r="AF4" i="32"/>
  <c r="AO4" i="32" s="1"/>
  <c r="AE4" i="32"/>
  <c r="W5" i="32"/>
  <c r="AG4" i="32"/>
  <c r="AP4" i="32" s="1"/>
  <c r="AQ4" i="41"/>
  <c r="AN3" i="62"/>
  <c r="AI3" i="62"/>
  <c r="AR3" i="81"/>
  <c r="AQ4" i="84"/>
  <c r="AR3" i="89"/>
  <c r="I8" i="3"/>
  <c r="J8" i="3" s="1"/>
  <c r="I11" i="2"/>
  <c r="J11" i="2" s="1"/>
  <c r="AI4" i="23"/>
  <c r="AN4" i="23"/>
  <c r="X5" i="18"/>
  <c r="AH5" i="18" s="1"/>
  <c r="Y5" i="18"/>
  <c r="I5" i="67"/>
  <c r="J5" i="67" s="1"/>
  <c r="I10" i="50"/>
  <c r="J10" i="50" s="1"/>
  <c r="AR3" i="23"/>
  <c r="AP4" i="33"/>
  <c r="X5" i="58"/>
  <c r="AH5" i="58" s="1"/>
  <c r="AQ5" i="58" s="1"/>
  <c r="AQ4" i="54"/>
  <c r="AQ4" i="63"/>
  <c r="X5" i="64"/>
  <c r="AH5" i="64" s="1"/>
  <c r="Y5" i="64"/>
  <c r="X5" i="61"/>
  <c r="AH5" i="61" s="1"/>
  <c r="AQ5" i="61" s="1"/>
  <c r="AP4" i="70"/>
  <c r="AI3" i="67"/>
  <c r="AN3" i="67"/>
  <c r="AQ4" i="89"/>
  <c r="AP4" i="96"/>
  <c r="I4" i="4"/>
  <c r="J4" i="4" s="1"/>
  <c r="K4" i="4" s="1"/>
  <c r="AP4" i="4" s="1"/>
  <c r="I9" i="2"/>
  <c r="J9" i="2" s="1"/>
  <c r="I21" i="24"/>
  <c r="J21" i="24" s="1"/>
  <c r="K5" i="65"/>
  <c r="I6" i="52"/>
  <c r="J6" i="52" s="1"/>
  <c r="K5" i="66"/>
  <c r="I6" i="3"/>
  <c r="J6" i="3" s="1"/>
  <c r="I16" i="3"/>
  <c r="J16" i="3" s="1"/>
  <c r="I22" i="3"/>
  <c r="J22" i="3" s="1"/>
  <c r="I11" i="24"/>
  <c r="J11" i="24" s="1"/>
  <c r="K5" i="31"/>
  <c r="K6" i="31" s="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24" i="31" s="1"/>
  <c r="K25" i="31" s="1"/>
  <c r="K26" i="31" s="1"/>
  <c r="K27" i="31" s="1"/>
  <c r="K28" i="31" s="1"/>
  <c r="K29" i="31" s="1"/>
  <c r="K30" i="31" s="1"/>
  <c r="K31" i="31" s="1"/>
  <c r="K32" i="31" s="1"/>
  <c r="K33" i="31" s="1"/>
  <c r="K34" i="31" s="1"/>
  <c r="K35" i="31" s="1"/>
  <c r="K36" i="31" s="1"/>
  <c r="K37" i="31" s="1"/>
  <c r="K38" i="31" s="1"/>
  <c r="K39" i="31" s="1"/>
  <c r="K40" i="31" s="1"/>
  <c r="K41" i="31" s="1"/>
  <c r="K42" i="31" s="1"/>
  <c r="K43" i="31" s="1"/>
  <c r="K44" i="31" s="1"/>
  <c r="K45" i="31" s="1"/>
  <c r="K46" i="31" s="1"/>
  <c r="K47" i="31" s="1"/>
  <c r="K48" i="31" s="1"/>
  <c r="K49" i="31" s="1"/>
  <c r="K50" i="31" s="1"/>
  <c r="K51" i="31" s="1"/>
  <c r="K52" i="31" s="1"/>
  <c r="K53" i="31" s="1"/>
  <c r="K54" i="31" s="1"/>
  <c r="K55" i="31" s="1"/>
  <c r="K56" i="31" s="1"/>
  <c r="K57" i="31" s="1"/>
  <c r="K58" i="31" s="1"/>
  <c r="K59" i="31" s="1"/>
  <c r="K60" i="31" s="1"/>
  <c r="K61" i="31" s="1"/>
  <c r="K62" i="31" s="1"/>
  <c r="K63" i="31" s="1"/>
  <c r="K64" i="31" s="1"/>
  <c r="K65" i="31" s="1"/>
  <c r="K66" i="31" s="1"/>
  <c r="K67" i="31" s="1"/>
  <c r="K68" i="31" s="1"/>
  <c r="K69" i="31" s="1"/>
  <c r="K70" i="31" s="1"/>
  <c r="K71" i="31" s="1"/>
  <c r="K72" i="31" s="1"/>
  <c r="K73" i="31" s="1"/>
  <c r="K74" i="31" s="1"/>
  <c r="K75" i="31" s="1"/>
  <c r="K76" i="31" s="1"/>
  <c r="K77" i="31" s="1"/>
  <c r="K78" i="31" s="1"/>
  <c r="K79" i="31" s="1"/>
  <c r="K15" i="92"/>
  <c r="K5" i="79"/>
  <c r="K6" i="79" s="1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K24" i="79" s="1"/>
  <c r="K25" i="79" s="1"/>
  <c r="K26" i="79" s="1"/>
  <c r="K27" i="79" s="1"/>
  <c r="K28" i="79" s="1"/>
  <c r="K29" i="79" s="1"/>
  <c r="K30" i="79" s="1"/>
  <c r="K31" i="79" s="1"/>
  <c r="K32" i="79" s="1"/>
  <c r="K33" i="79" s="1"/>
  <c r="K34" i="79" s="1"/>
  <c r="K35" i="79" s="1"/>
  <c r="K36" i="79" s="1"/>
  <c r="K37" i="79" s="1"/>
  <c r="K38" i="79" s="1"/>
  <c r="K39" i="79" s="1"/>
  <c r="K40" i="79" s="1"/>
  <c r="K41" i="79" s="1"/>
  <c r="K42" i="79" s="1"/>
  <c r="K43" i="79" s="1"/>
  <c r="K44" i="79" s="1"/>
  <c r="K45" i="79" s="1"/>
  <c r="K46" i="79" s="1"/>
  <c r="K47" i="79" s="1"/>
  <c r="K48" i="79" s="1"/>
  <c r="K49" i="79" s="1"/>
  <c r="K50" i="79" s="1"/>
  <c r="K51" i="79" s="1"/>
  <c r="K52" i="79" s="1"/>
  <c r="K53" i="79" s="1"/>
  <c r="K54" i="79" s="1"/>
  <c r="K55" i="79" s="1"/>
  <c r="K56" i="79" s="1"/>
  <c r="K57" i="79" s="1"/>
  <c r="K58" i="79" s="1"/>
  <c r="K59" i="79" s="1"/>
  <c r="K60" i="79" s="1"/>
  <c r="K61" i="79" s="1"/>
  <c r="K62" i="79" s="1"/>
  <c r="K63" i="79" s="1"/>
  <c r="K64" i="79" s="1"/>
  <c r="K65" i="79" s="1"/>
  <c r="K66" i="79" s="1"/>
  <c r="K67" i="79" s="1"/>
  <c r="K68" i="79" s="1"/>
  <c r="K69" i="79" s="1"/>
  <c r="K70" i="79" s="1"/>
  <c r="K71" i="79" s="1"/>
  <c r="K72" i="79" s="1"/>
  <c r="K73" i="79" s="1"/>
  <c r="K74" i="79" s="1"/>
  <c r="K75" i="79" s="1"/>
  <c r="K76" i="79" s="1"/>
  <c r="K77" i="79" s="1"/>
  <c r="K78" i="79" s="1"/>
  <c r="K79" i="79" s="1"/>
  <c r="AQ3" i="50"/>
  <c r="AI3" i="50"/>
  <c r="K5" i="55"/>
  <c r="AQ4" i="68"/>
  <c r="AI3" i="87"/>
  <c r="AI3" i="92"/>
  <c r="AN4" i="63"/>
  <c r="AI4" i="63"/>
  <c r="AP4" i="31"/>
  <c r="AN4" i="17"/>
  <c r="AI4" i="17"/>
  <c r="X5" i="47"/>
  <c r="K94" i="73"/>
  <c r="K95" i="73" s="1"/>
  <c r="K96" i="73" s="1"/>
  <c r="K97" i="73" s="1"/>
  <c r="K98" i="73" s="1"/>
  <c r="AP4" i="37"/>
  <c r="AO4" i="41"/>
  <c r="AQ4" i="95"/>
  <c r="Z5" i="36" l="1"/>
  <c r="Z5" i="57"/>
  <c r="Z5" i="66"/>
  <c r="Z5" i="95"/>
  <c r="Z5" i="71"/>
  <c r="AF5" i="71" s="1"/>
  <c r="Z5" i="34"/>
  <c r="Z5" i="17"/>
  <c r="Z5" i="40"/>
  <c r="AP4" i="72"/>
  <c r="AO4" i="64"/>
  <c r="AN4" i="64"/>
  <c r="AQ5" i="45"/>
  <c r="AN4" i="4"/>
  <c r="AP4" i="60"/>
  <c r="Z5" i="70"/>
  <c r="Z5" i="81"/>
  <c r="Z5" i="84"/>
  <c r="Z5" i="48"/>
  <c r="Z5" i="76"/>
  <c r="W6" i="76" s="1"/>
  <c r="Z5" i="28"/>
  <c r="AG5" i="28" s="1"/>
  <c r="AP5" i="28" s="1"/>
  <c r="Z5" i="58"/>
  <c r="Z5" i="59"/>
  <c r="AG5" i="71"/>
  <c r="W6" i="71"/>
  <c r="AG5" i="94"/>
  <c r="AP5" i="94" s="1"/>
  <c r="AE5" i="94"/>
  <c r="W6" i="94"/>
  <c r="AF5" i="94"/>
  <c r="AO5" i="94" s="1"/>
  <c r="AG5" i="21"/>
  <c r="AP5" i="21" s="1"/>
  <c r="AF5" i="21"/>
  <c r="AO5" i="21" s="1"/>
  <c r="W6" i="21"/>
  <c r="AE5" i="21"/>
  <c r="AG5" i="38"/>
  <c r="AP5" i="38" s="1"/>
  <c r="W6" i="38"/>
  <c r="AE5" i="38"/>
  <c r="AF5" i="38"/>
  <c r="AO5" i="38" s="1"/>
  <c r="K6" i="68"/>
  <c r="AF5" i="77"/>
  <c r="AO5" i="77" s="1"/>
  <c r="AE5" i="77"/>
  <c r="AG5" i="77"/>
  <c r="AP5" i="77" s="1"/>
  <c r="W6" i="77"/>
  <c r="W6" i="42"/>
  <c r="AG5" i="42"/>
  <c r="AP5" i="42" s="1"/>
  <c r="AE5" i="42"/>
  <c r="AF5" i="42"/>
  <c r="AO5" i="42" s="1"/>
  <c r="AF5" i="45"/>
  <c r="AO5" i="45" s="1"/>
  <c r="AG5" i="45"/>
  <c r="AP5" i="45" s="1"/>
  <c r="AE5" i="45"/>
  <c r="W6" i="45"/>
  <c r="AF5" i="93"/>
  <c r="AO5" i="93" s="1"/>
  <c r="AE5" i="93"/>
  <c r="AG5" i="93"/>
  <c r="AP5" i="93" s="1"/>
  <c r="W6" i="93"/>
  <c r="W6" i="81"/>
  <c r="AG5" i="81"/>
  <c r="AP5" i="81" s="1"/>
  <c r="AE5" i="81"/>
  <c r="AF5" i="81"/>
  <c r="AO5" i="81" s="1"/>
  <c r="AG5" i="76"/>
  <c r="AP5" i="76" s="1"/>
  <c r="AF5" i="76"/>
  <c r="AO5" i="76" s="1"/>
  <c r="AE5" i="76"/>
  <c r="AF5" i="28"/>
  <c r="AO5" i="28" s="1"/>
  <c r="AE5" i="28"/>
  <c r="K6" i="63"/>
  <c r="AQ5" i="63"/>
  <c r="AG5" i="95"/>
  <c r="AP5" i="95" s="1"/>
  <c r="W6" i="95"/>
  <c r="AF5" i="95"/>
  <c r="AO5" i="95" s="1"/>
  <c r="AE5" i="95"/>
  <c r="AR4" i="63"/>
  <c r="AR3" i="39"/>
  <c r="AF5" i="87"/>
  <c r="AO5" i="87" s="1"/>
  <c r="AG5" i="87"/>
  <c r="AP5" i="87" s="1"/>
  <c r="W6" i="87"/>
  <c r="AE5" i="87"/>
  <c r="Y5" i="10"/>
  <c r="X5" i="10"/>
  <c r="AR4" i="40"/>
  <c r="AR3" i="53"/>
  <c r="AR4" i="70"/>
  <c r="W6" i="31"/>
  <c r="AG5" i="31"/>
  <c r="AP5" i="31" s="1"/>
  <c r="AF5" i="31"/>
  <c r="AO5" i="31" s="1"/>
  <c r="AE5" i="31"/>
  <c r="AE5" i="66"/>
  <c r="AG5" i="66"/>
  <c r="AP5" i="66" s="1"/>
  <c r="AF5" i="66"/>
  <c r="AO5" i="66" s="1"/>
  <c r="W6" i="66"/>
  <c r="AR4" i="74"/>
  <c r="AN4" i="2"/>
  <c r="AI4" i="2"/>
  <c r="K6" i="70"/>
  <c r="AR3" i="87"/>
  <c r="AR3" i="94"/>
  <c r="AI4" i="65"/>
  <c r="AN4" i="65"/>
  <c r="K5" i="24"/>
  <c r="AQ4" i="24"/>
  <c r="AR3" i="76"/>
  <c r="K5" i="51"/>
  <c r="AQ4" i="51"/>
  <c r="K5" i="59"/>
  <c r="K7" i="58"/>
  <c r="AQ4" i="59"/>
  <c r="X6" i="3"/>
  <c r="AH6" i="3" s="1"/>
  <c r="Y6" i="3"/>
  <c r="Z6" i="3" s="1"/>
  <c r="AQ5" i="23"/>
  <c r="AH5" i="47"/>
  <c r="AQ5" i="47" s="1"/>
  <c r="Z5" i="47"/>
  <c r="Z5" i="18"/>
  <c r="Z5" i="8"/>
  <c r="Z5" i="12"/>
  <c r="K5" i="2"/>
  <c r="AQ4" i="2"/>
  <c r="AR3" i="72"/>
  <c r="AN4" i="13"/>
  <c r="AI4" i="13"/>
  <c r="AR3" i="11"/>
  <c r="AN4" i="7"/>
  <c r="AI4" i="7"/>
  <c r="Y5" i="1"/>
  <c r="X5" i="1"/>
  <c r="Y5" i="79"/>
  <c r="X5" i="79"/>
  <c r="AR3" i="64"/>
  <c r="AO4" i="8"/>
  <c r="AR4" i="42"/>
  <c r="AR4" i="66"/>
  <c r="Y5" i="35"/>
  <c r="X5" i="35"/>
  <c r="AN4" i="46"/>
  <c r="AI4" i="46"/>
  <c r="AI4" i="82"/>
  <c r="AN4" i="82"/>
  <c r="Z5" i="23"/>
  <c r="Y5" i="55"/>
  <c r="X5" i="55"/>
  <c r="AH5" i="55" s="1"/>
  <c r="AQ5" i="55" s="1"/>
  <c r="AO4" i="50"/>
  <c r="AR3" i="16"/>
  <c r="AN4" i="8"/>
  <c r="AR3" i="7"/>
  <c r="Y5" i="22"/>
  <c r="X5" i="22"/>
  <c r="AH5" i="22" s="1"/>
  <c r="AQ5" i="22" s="1"/>
  <c r="AR4" i="84"/>
  <c r="AI4" i="51"/>
  <c r="AN4" i="51"/>
  <c r="K6" i="48"/>
  <c r="X5" i="15"/>
  <c r="AH5" i="15" s="1"/>
  <c r="AQ5" i="15" s="1"/>
  <c r="Y5" i="15"/>
  <c r="Z5" i="15" s="1"/>
  <c r="AR3" i="65"/>
  <c r="Y5" i="39"/>
  <c r="X5" i="39"/>
  <c r="Z5" i="39" s="1"/>
  <c r="AR3" i="69"/>
  <c r="AR4" i="71"/>
  <c r="Y5" i="27"/>
  <c r="X5" i="27"/>
  <c r="Y5" i="9"/>
  <c r="X5" i="9"/>
  <c r="AH5" i="9" s="1"/>
  <c r="AQ5" i="9" s="1"/>
  <c r="AQ5" i="84"/>
  <c r="Z5" i="74"/>
  <c r="AQ5" i="96"/>
  <c r="AQ5" i="76"/>
  <c r="AR3" i="57"/>
  <c r="Y5" i="90"/>
  <c r="X5" i="90"/>
  <c r="AI4" i="86"/>
  <c r="AN4" i="86"/>
  <c r="Z5" i="61"/>
  <c r="W6" i="52"/>
  <c r="AG5" i="52"/>
  <c r="AF5" i="52"/>
  <c r="AO5" i="52" s="1"/>
  <c r="AE5" i="52"/>
  <c r="K6" i="28"/>
  <c r="AN4" i="44"/>
  <c r="AI4" i="44"/>
  <c r="AQ5" i="28"/>
  <c r="K7" i="14"/>
  <c r="K7" i="13"/>
  <c r="AR4" i="17"/>
  <c r="AR4" i="37"/>
  <c r="AR4" i="91"/>
  <c r="K6" i="17"/>
  <c r="AR3" i="60"/>
  <c r="AR4" i="8"/>
  <c r="AR4" i="94"/>
  <c r="AR4" i="76"/>
  <c r="AI4" i="9"/>
  <c r="AN4" i="9"/>
  <c r="AR4" i="54"/>
  <c r="K6" i="18"/>
  <c r="AR4" i="58"/>
  <c r="AG5" i="59"/>
  <c r="W6" i="59"/>
  <c r="AF5" i="59"/>
  <c r="AE5" i="59"/>
  <c r="K6" i="55"/>
  <c r="K6" i="65"/>
  <c r="K5" i="4"/>
  <c r="AQ4" i="4"/>
  <c r="AR3" i="67"/>
  <c r="Z5" i="64"/>
  <c r="AN4" i="5"/>
  <c r="AI4" i="5"/>
  <c r="K5" i="19"/>
  <c r="AR4" i="36"/>
  <c r="AR4" i="4"/>
  <c r="AR4" i="24"/>
  <c r="Y5" i="68"/>
  <c r="X5" i="68"/>
  <c r="AH5" i="68" s="1"/>
  <c r="AQ5" i="68" s="1"/>
  <c r="K5" i="52"/>
  <c r="AQ4" i="52"/>
  <c r="AO4" i="52"/>
  <c r="AN4" i="52"/>
  <c r="AP4" i="52"/>
  <c r="K7" i="10"/>
  <c r="AI4" i="60"/>
  <c r="AN4" i="60"/>
  <c r="AI5" i="3"/>
  <c r="K9" i="6"/>
  <c r="AN4" i="59"/>
  <c r="K13" i="1"/>
  <c r="K6" i="57"/>
  <c r="W6" i="41"/>
  <c r="AG5" i="41"/>
  <c r="AP5" i="41" s="1"/>
  <c r="AF5" i="41"/>
  <c r="AO5" i="41" s="1"/>
  <c r="AE5" i="41"/>
  <c r="AQ5" i="17"/>
  <c r="W6" i="63"/>
  <c r="AF5" i="63"/>
  <c r="AO5" i="63" s="1"/>
  <c r="AE5" i="63"/>
  <c r="AG5" i="63"/>
  <c r="AP5" i="63" s="1"/>
  <c r="Y5" i="85"/>
  <c r="X5" i="85"/>
  <c r="AR3" i="55"/>
  <c r="K5" i="3"/>
  <c r="AN5" i="3" s="1"/>
  <c r="AO4" i="3"/>
  <c r="AP4" i="3"/>
  <c r="AN4" i="3"/>
  <c r="AQ4" i="3"/>
  <c r="AH5" i="83"/>
  <c r="AQ5" i="83" s="1"/>
  <c r="AQ5" i="57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24" i="27" s="1"/>
  <c r="K25" i="27" s="1"/>
  <c r="K26" i="27" s="1"/>
  <c r="K27" i="27" s="1"/>
  <c r="K28" i="27" s="1"/>
  <c r="K29" i="27" s="1"/>
  <c r="K30" i="27" s="1"/>
  <c r="K31" i="27" s="1"/>
  <c r="K32" i="27" s="1"/>
  <c r="K33" i="27" s="1"/>
  <c r="K34" i="27" s="1"/>
  <c r="K35" i="27" s="1"/>
  <c r="K36" i="27" s="1"/>
  <c r="K37" i="27" s="1"/>
  <c r="K38" i="27" s="1"/>
  <c r="K39" i="27" s="1"/>
  <c r="K40" i="27" s="1"/>
  <c r="K41" i="27" s="1"/>
  <c r="K42" i="27" s="1"/>
  <c r="K43" i="27" s="1"/>
  <c r="K44" i="27" s="1"/>
  <c r="K45" i="27" s="1"/>
  <c r="K46" i="27" s="1"/>
  <c r="K47" i="27" s="1"/>
  <c r="K48" i="27" s="1"/>
  <c r="K49" i="27" s="1"/>
  <c r="K50" i="27" s="1"/>
  <c r="K51" i="27" s="1"/>
  <c r="K52" i="27" s="1"/>
  <c r="K53" i="27" s="1"/>
  <c r="K54" i="27" s="1"/>
  <c r="K55" i="27" s="1"/>
  <c r="K56" i="27" s="1"/>
  <c r="K57" i="27" s="1"/>
  <c r="K58" i="27" s="1"/>
  <c r="K59" i="27" s="1"/>
  <c r="K60" i="27" s="1"/>
  <c r="K61" i="27" s="1"/>
  <c r="K62" i="27" s="1"/>
  <c r="K63" i="27" s="1"/>
  <c r="K64" i="27" s="1"/>
  <c r="K65" i="27" s="1"/>
  <c r="K66" i="27" s="1"/>
  <c r="K67" i="27" s="1"/>
  <c r="K68" i="27" s="1"/>
  <c r="K69" i="27" s="1"/>
  <c r="K70" i="27" s="1"/>
  <c r="K71" i="27" s="1"/>
  <c r="K72" i="27" s="1"/>
  <c r="K73" i="27" s="1"/>
  <c r="K74" i="27" s="1"/>
  <c r="K75" i="27" s="1"/>
  <c r="K76" i="27" s="1"/>
  <c r="K77" i="27" s="1"/>
  <c r="K78" i="27" s="1"/>
  <c r="K79" i="27" s="1"/>
  <c r="K5" i="67"/>
  <c r="AR4" i="18"/>
  <c r="AI4" i="55"/>
  <c r="AN4" i="55"/>
  <c r="AI4" i="49"/>
  <c r="AN4" i="49"/>
  <c r="AN4" i="69"/>
  <c r="AI4" i="69"/>
  <c r="AQ5" i="54"/>
  <c r="Y5" i="73"/>
  <c r="X5" i="73"/>
  <c r="Z5" i="73" s="1"/>
  <c r="AR3" i="18"/>
  <c r="AR4" i="96"/>
  <c r="Y5" i="14"/>
  <c r="X5" i="14"/>
  <c r="AQ5" i="95"/>
  <c r="K5" i="60"/>
  <c r="AQ4" i="60"/>
  <c r="AO4" i="20"/>
  <c r="AI4" i="6"/>
  <c r="AN4" i="6"/>
  <c r="K6" i="5"/>
  <c r="AR4" i="87"/>
  <c r="AN4" i="62"/>
  <c r="AI4" i="62"/>
  <c r="AQ5" i="48"/>
  <c r="AO4" i="2"/>
  <c r="AQ5" i="70"/>
  <c r="AI4" i="90"/>
  <c r="AN4" i="90"/>
  <c r="AP4" i="19"/>
  <c r="AI4" i="56"/>
  <c r="AN4" i="56"/>
  <c r="AR4" i="45"/>
  <c r="Y5" i="25"/>
  <c r="X5" i="25"/>
  <c r="Z5" i="25" s="1"/>
  <c r="Y5" i="44"/>
  <c r="X5" i="44"/>
  <c r="AR3" i="70"/>
  <c r="AI4" i="79"/>
  <c r="AN4" i="79"/>
  <c r="K6" i="22"/>
  <c r="K5" i="8"/>
  <c r="AQ4" i="8"/>
  <c r="X5" i="6"/>
  <c r="Y5" i="6"/>
  <c r="AG5" i="96"/>
  <c r="AP5" i="96" s="1"/>
  <c r="AF5" i="96"/>
  <c r="AO5" i="96" s="1"/>
  <c r="AE5" i="96"/>
  <c r="W6" i="96"/>
  <c r="X5" i="53"/>
  <c r="Y5" i="53"/>
  <c r="AR3" i="92"/>
  <c r="AR3" i="50"/>
  <c r="K16" i="92"/>
  <c r="K17" i="92" s="1"/>
  <c r="K18" i="92" s="1"/>
  <c r="K19" i="92" s="1"/>
  <c r="K20" i="92" s="1"/>
  <c r="K21" i="92" s="1"/>
  <c r="K22" i="92" s="1"/>
  <c r="K23" i="92" s="1"/>
  <c r="K24" i="92" s="1"/>
  <c r="K25" i="92" s="1"/>
  <c r="K26" i="92" s="1"/>
  <c r="K27" i="92" s="1"/>
  <c r="K28" i="92" s="1"/>
  <c r="K29" i="92" s="1"/>
  <c r="K30" i="92" s="1"/>
  <c r="K31" i="92" s="1"/>
  <c r="K32" i="92" s="1"/>
  <c r="K33" i="92" s="1"/>
  <c r="K34" i="92" s="1"/>
  <c r="K35" i="92" s="1"/>
  <c r="K36" i="92" s="1"/>
  <c r="K37" i="92" s="1"/>
  <c r="K38" i="92" s="1"/>
  <c r="K39" i="92" s="1"/>
  <c r="K40" i="92" s="1"/>
  <c r="K41" i="92" s="1"/>
  <c r="K42" i="92" s="1"/>
  <c r="K43" i="92" s="1"/>
  <c r="K44" i="92" s="1"/>
  <c r="K45" i="92" s="1"/>
  <c r="K46" i="92" s="1"/>
  <c r="K47" i="92" s="1"/>
  <c r="K48" i="92" s="1"/>
  <c r="K49" i="92" s="1"/>
  <c r="K50" i="92" s="1"/>
  <c r="K51" i="92" s="1"/>
  <c r="K52" i="92" s="1"/>
  <c r="K53" i="92" s="1"/>
  <c r="K54" i="92" s="1"/>
  <c r="K55" i="92" s="1"/>
  <c r="K56" i="92" s="1"/>
  <c r="K57" i="92" s="1"/>
  <c r="K58" i="92" s="1"/>
  <c r="K59" i="92" s="1"/>
  <c r="K60" i="92" s="1"/>
  <c r="K61" i="92" s="1"/>
  <c r="K62" i="92" s="1"/>
  <c r="K63" i="92" s="1"/>
  <c r="K64" i="92" s="1"/>
  <c r="K65" i="92" s="1"/>
  <c r="K66" i="92" s="1"/>
  <c r="K67" i="92" s="1"/>
  <c r="K68" i="92" s="1"/>
  <c r="K69" i="92" s="1"/>
  <c r="AR4" i="23"/>
  <c r="X5" i="32"/>
  <c r="Y5" i="32"/>
  <c r="AG5" i="16"/>
  <c r="W6" i="16"/>
  <c r="AF5" i="16"/>
  <c r="AE5" i="16"/>
  <c r="K7" i="83"/>
  <c r="K30" i="36"/>
  <c r="K31" i="36" s="1"/>
  <c r="K32" i="36" s="1"/>
  <c r="K33" i="36" s="1"/>
  <c r="K34" i="36" s="1"/>
  <c r="K35" i="36" s="1"/>
  <c r="K36" i="36" s="1"/>
  <c r="K37" i="36" s="1"/>
  <c r="K38" i="36" s="1"/>
  <c r="K39" i="36" s="1"/>
  <c r="K40" i="36" s="1"/>
  <c r="K41" i="36" s="1"/>
  <c r="K42" i="36" s="1"/>
  <c r="K43" i="36" s="1"/>
  <c r="K44" i="36" s="1"/>
  <c r="K45" i="36" s="1"/>
  <c r="K46" i="36" s="1"/>
  <c r="K47" i="36" s="1"/>
  <c r="K48" i="36" s="1"/>
  <c r="K49" i="36" s="1"/>
  <c r="K50" i="36" s="1"/>
  <c r="K51" i="36" s="1"/>
  <c r="K52" i="36" s="1"/>
  <c r="K53" i="36" s="1"/>
  <c r="K54" i="36" s="1"/>
  <c r="K55" i="36" s="1"/>
  <c r="K56" i="36" s="1"/>
  <c r="K57" i="36" s="1"/>
  <c r="K58" i="36" s="1"/>
  <c r="K59" i="36" s="1"/>
  <c r="K60" i="36" s="1"/>
  <c r="K61" i="36" s="1"/>
  <c r="K62" i="36" s="1"/>
  <c r="K63" i="36" s="1"/>
  <c r="K64" i="36" s="1"/>
  <c r="K65" i="36" s="1"/>
  <c r="K66" i="36" s="1"/>
  <c r="K67" i="36" s="1"/>
  <c r="K68" i="36" s="1"/>
  <c r="K69" i="36" s="1"/>
  <c r="AI4" i="68"/>
  <c r="AN4" i="68"/>
  <c r="AH5" i="33"/>
  <c r="AQ5" i="33" s="1"/>
  <c r="Y5" i="13"/>
  <c r="X5" i="13"/>
  <c r="K5" i="50"/>
  <c r="AQ4" i="50"/>
  <c r="Y5" i="65"/>
  <c r="X5" i="65"/>
  <c r="AH5" i="65" s="1"/>
  <c r="AQ5" i="65" s="1"/>
  <c r="AH5" i="34"/>
  <c r="AQ5" i="34" s="1"/>
  <c r="Y5" i="7"/>
  <c r="X5" i="7"/>
  <c r="AH5" i="7" s="1"/>
  <c r="AQ5" i="7" s="1"/>
  <c r="AG5" i="11"/>
  <c r="W6" i="11"/>
  <c r="AF5" i="11"/>
  <c r="AE5" i="11"/>
  <c r="AR3" i="48"/>
  <c r="K6" i="54"/>
  <c r="AR3" i="91"/>
  <c r="AO4" i="59"/>
  <c r="AO5" i="3"/>
  <c r="AR4" i="33"/>
  <c r="K7" i="61"/>
  <c r="AR4" i="59"/>
  <c r="W6" i="17"/>
  <c r="AE5" i="17"/>
  <c r="AG5" i="17"/>
  <c r="AP5" i="17" s="1"/>
  <c r="AF5" i="17"/>
  <c r="AO5" i="17" s="1"/>
  <c r="AQ5" i="40"/>
  <c r="AI4" i="85"/>
  <c r="AN4" i="85"/>
  <c r="Y5" i="46"/>
  <c r="X5" i="46"/>
  <c r="K8" i="49"/>
  <c r="AR4" i="93"/>
  <c r="AP4" i="50"/>
  <c r="AN4" i="43"/>
  <c r="AI4" i="43"/>
  <c r="Z5" i="54"/>
  <c r="AN4" i="30"/>
  <c r="AI4" i="30"/>
  <c r="K5" i="71"/>
  <c r="AQ4" i="71"/>
  <c r="AR3" i="96"/>
  <c r="AR3" i="3"/>
  <c r="AN4" i="92"/>
  <c r="AI4" i="92"/>
  <c r="AH5" i="36"/>
  <c r="AQ5" i="36" s="1"/>
  <c r="AN4" i="22"/>
  <c r="AI4" i="22"/>
  <c r="AQ4" i="11"/>
  <c r="AH5" i="37"/>
  <c r="AQ5" i="37" s="1"/>
  <c r="AR4" i="81"/>
  <c r="AO4" i="51"/>
  <c r="AI4" i="15"/>
  <c r="AN4" i="15"/>
  <c r="AN4" i="14"/>
  <c r="AI4" i="14"/>
  <c r="K7" i="53"/>
  <c r="AP4" i="20"/>
  <c r="AE5" i="48"/>
  <c r="W6" i="48"/>
  <c r="AG5" i="48"/>
  <c r="AP5" i="48" s="1"/>
  <c r="AF5" i="48"/>
  <c r="AO5" i="48" s="1"/>
  <c r="AR3" i="47"/>
  <c r="AP4" i="2"/>
  <c r="AR3" i="24"/>
  <c r="Y5" i="19"/>
  <c r="X5" i="19"/>
  <c r="AH5" i="19" s="1"/>
  <c r="AQ5" i="19" s="1"/>
  <c r="X5" i="72"/>
  <c r="AH5" i="72" s="1"/>
  <c r="Y5" i="72"/>
  <c r="AP4" i="56"/>
  <c r="AI4" i="53"/>
  <c r="AN4" i="53"/>
  <c r="AR3" i="52"/>
  <c r="AR3" i="62"/>
  <c r="AR3" i="66"/>
  <c r="AQ5" i="12"/>
  <c r="AR3" i="71"/>
  <c r="X5" i="67"/>
  <c r="AH5" i="67" s="1"/>
  <c r="Y5" i="67"/>
  <c r="K6" i="76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K24" i="76" s="1"/>
  <c r="K25" i="76" s="1"/>
  <c r="K26" i="76" s="1"/>
  <c r="K27" i="76" s="1"/>
  <c r="K28" i="76" s="1"/>
  <c r="K29" i="76" s="1"/>
  <c r="K30" i="76" s="1"/>
  <c r="K31" i="76" s="1"/>
  <c r="K32" i="76" s="1"/>
  <c r="K33" i="76" s="1"/>
  <c r="K34" i="76" s="1"/>
  <c r="K35" i="76" s="1"/>
  <c r="K36" i="76" s="1"/>
  <c r="K37" i="76" s="1"/>
  <c r="K38" i="76" s="1"/>
  <c r="K39" i="76" s="1"/>
  <c r="K40" i="76" s="1"/>
  <c r="K41" i="76" s="1"/>
  <c r="K42" i="76" s="1"/>
  <c r="K43" i="76" s="1"/>
  <c r="K44" i="76" s="1"/>
  <c r="K45" i="76" s="1"/>
  <c r="K46" i="76" s="1"/>
  <c r="K47" i="76" s="1"/>
  <c r="K48" i="76" s="1"/>
  <c r="K49" i="76" s="1"/>
  <c r="K50" i="76" s="1"/>
  <c r="K51" i="76" s="1"/>
  <c r="K52" i="76" s="1"/>
  <c r="K53" i="76" s="1"/>
  <c r="K54" i="76" s="1"/>
  <c r="K55" i="76" s="1"/>
  <c r="K56" i="76" s="1"/>
  <c r="K57" i="76" s="1"/>
  <c r="K58" i="76" s="1"/>
  <c r="K59" i="76" s="1"/>
  <c r="K60" i="76" s="1"/>
  <c r="K61" i="76" s="1"/>
  <c r="K62" i="76" s="1"/>
  <c r="K63" i="76" s="1"/>
  <c r="K64" i="76" s="1"/>
  <c r="K65" i="76" s="1"/>
  <c r="K66" i="76" s="1"/>
  <c r="K67" i="76" s="1"/>
  <c r="K68" i="76" s="1"/>
  <c r="K69" i="76" s="1"/>
  <c r="AH5" i="81"/>
  <c r="AQ5" i="81" s="1"/>
  <c r="AP4" i="24"/>
  <c r="AG5" i="40"/>
  <c r="AP5" i="40" s="1"/>
  <c r="AF5" i="40"/>
  <c r="AO5" i="40" s="1"/>
  <c r="AE5" i="40"/>
  <c r="W6" i="40"/>
  <c r="Y5" i="82"/>
  <c r="X5" i="82"/>
  <c r="Y5" i="78"/>
  <c r="X5" i="78"/>
  <c r="W6" i="57"/>
  <c r="AE5" i="57"/>
  <c r="AG5" i="57"/>
  <c r="AP5" i="57" s="1"/>
  <c r="AF5" i="57"/>
  <c r="AO5" i="57" s="1"/>
  <c r="Y5" i="80"/>
  <c r="X5" i="80"/>
  <c r="AR3" i="56"/>
  <c r="Y5" i="50"/>
  <c r="X5" i="50"/>
  <c r="AH5" i="50" s="1"/>
  <c r="Y5" i="43"/>
  <c r="X5" i="43"/>
  <c r="AI4" i="73"/>
  <c r="AN4" i="73"/>
  <c r="AR4" i="77"/>
  <c r="AG5" i="36"/>
  <c r="AP5" i="36" s="1"/>
  <c r="AF5" i="36"/>
  <c r="AO5" i="36" s="1"/>
  <c r="W6" i="36"/>
  <c r="AE5" i="36"/>
  <c r="AP4" i="51"/>
  <c r="AG5" i="91"/>
  <c r="AP5" i="91" s="1"/>
  <c r="AF5" i="91"/>
  <c r="AO5" i="91" s="1"/>
  <c r="AE5" i="91"/>
  <c r="W6" i="91"/>
  <c r="AQ4" i="19"/>
  <c r="AR3" i="54"/>
  <c r="X5" i="20"/>
  <c r="AH5" i="20" s="1"/>
  <c r="AQ5" i="20" s="1"/>
  <c r="Y5" i="20"/>
  <c r="AR4" i="21"/>
  <c r="Y5" i="88"/>
  <c r="X5" i="88"/>
  <c r="AF5" i="83"/>
  <c r="AO5" i="83" s="1"/>
  <c r="AE5" i="83"/>
  <c r="W6" i="83"/>
  <c r="AG5" i="83"/>
  <c r="AP5" i="83" s="1"/>
  <c r="Y5" i="26"/>
  <c r="X5" i="26"/>
  <c r="X5" i="2"/>
  <c r="AH5" i="2" s="1"/>
  <c r="AQ5" i="2" s="1"/>
  <c r="Y5" i="2"/>
  <c r="AG5" i="70"/>
  <c r="AP5" i="70" s="1"/>
  <c r="W6" i="70"/>
  <c r="AF5" i="70"/>
  <c r="AO5" i="70" s="1"/>
  <c r="AE5" i="70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24" i="33" s="1"/>
  <c r="K25" i="33" s="1"/>
  <c r="K26" i="33" s="1"/>
  <c r="K27" i="33" s="1"/>
  <c r="K28" i="33" s="1"/>
  <c r="K29" i="33" s="1"/>
  <c r="K30" i="33" s="1"/>
  <c r="K31" i="33" s="1"/>
  <c r="K32" i="33" s="1"/>
  <c r="K33" i="33" s="1"/>
  <c r="K34" i="33" s="1"/>
  <c r="K35" i="33" s="1"/>
  <c r="K36" i="33" s="1"/>
  <c r="K37" i="33" s="1"/>
  <c r="K38" i="33" s="1"/>
  <c r="K39" i="33" s="1"/>
  <c r="K40" i="33" s="1"/>
  <c r="K41" i="33" s="1"/>
  <c r="K42" i="33" s="1"/>
  <c r="K43" i="33" s="1"/>
  <c r="K44" i="33" s="1"/>
  <c r="K45" i="33" s="1"/>
  <c r="K46" i="33" s="1"/>
  <c r="K47" i="33" s="1"/>
  <c r="K48" i="33" s="1"/>
  <c r="K49" i="33" s="1"/>
  <c r="K50" i="33" s="1"/>
  <c r="K51" i="33" s="1"/>
  <c r="K52" i="33" s="1"/>
  <c r="K53" i="33" s="1"/>
  <c r="K54" i="33" s="1"/>
  <c r="K55" i="33" s="1"/>
  <c r="K56" i="33" s="1"/>
  <c r="K57" i="33" s="1"/>
  <c r="K58" i="33" s="1"/>
  <c r="K59" i="33" s="1"/>
  <c r="K60" i="33" s="1"/>
  <c r="K61" i="33" s="1"/>
  <c r="K62" i="33" s="1"/>
  <c r="K63" i="33" s="1"/>
  <c r="K64" i="33" s="1"/>
  <c r="K65" i="33" s="1"/>
  <c r="K66" i="33" s="1"/>
  <c r="K67" i="33" s="1"/>
  <c r="K68" i="33" s="1"/>
  <c r="K69" i="33" s="1"/>
  <c r="K70" i="33" s="1"/>
  <c r="K71" i="33" s="1"/>
  <c r="K72" i="33" s="1"/>
  <c r="K73" i="33" s="1"/>
  <c r="K74" i="33" s="1"/>
  <c r="K75" i="33" s="1"/>
  <c r="K76" i="33" s="1"/>
  <c r="K77" i="33" s="1"/>
  <c r="K78" i="33" s="1"/>
  <c r="K79" i="33" s="1"/>
  <c r="K80" i="33" s="1"/>
  <c r="K81" i="33" s="1"/>
  <c r="K82" i="33" s="1"/>
  <c r="K83" i="33" s="1"/>
  <c r="K84" i="33" s="1"/>
  <c r="K85" i="33" s="1"/>
  <c r="K86" i="33" s="1"/>
  <c r="K87" i="33" s="1"/>
  <c r="K88" i="33" s="1"/>
  <c r="K89" i="33" s="1"/>
  <c r="K90" i="33" s="1"/>
  <c r="K91" i="33" s="1"/>
  <c r="K92" i="33" s="1"/>
  <c r="K93" i="33" s="1"/>
  <c r="K94" i="33" s="1"/>
  <c r="K95" i="33" s="1"/>
  <c r="K96" i="33" s="1"/>
  <c r="K97" i="33" s="1"/>
  <c r="K98" i="33" s="1"/>
  <c r="AI4" i="19"/>
  <c r="AN4" i="19"/>
  <c r="AO4" i="72"/>
  <c r="X5" i="56"/>
  <c r="AH5" i="56" s="1"/>
  <c r="Y5" i="56"/>
  <c r="AI4" i="25"/>
  <c r="AN4" i="25"/>
  <c r="AR4" i="12"/>
  <c r="AR3" i="34"/>
  <c r="AH5" i="93"/>
  <c r="AQ5" i="93" s="1"/>
  <c r="K6" i="7"/>
  <c r="AG5" i="4"/>
  <c r="W6" i="4"/>
  <c r="AF5" i="4"/>
  <c r="AE5" i="4"/>
  <c r="W6" i="58"/>
  <c r="AF5" i="58"/>
  <c r="AO5" i="58" s="1"/>
  <c r="AE5" i="58"/>
  <c r="AG5" i="58"/>
  <c r="AP5" i="58" s="1"/>
  <c r="X5" i="89"/>
  <c r="Y5" i="89"/>
  <c r="X5" i="30"/>
  <c r="Y5" i="30"/>
  <c r="AR4" i="83"/>
  <c r="K5" i="16"/>
  <c r="AQ4" i="16"/>
  <c r="AO4" i="16"/>
  <c r="AP4" i="16"/>
  <c r="AN4" i="16"/>
  <c r="AN4" i="27"/>
  <c r="AI4" i="27"/>
  <c r="K5" i="11"/>
  <c r="AN4" i="11"/>
  <c r="AO4" i="11"/>
  <c r="AP4" i="11"/>
  <c r="AR4" i="16"/>
  <c r="AN4" i="20"/>
  <c r="AI4" i="20"/>
  <c r="AG5" i="84"/>
  <c r="AP5" i="84" s="1"/>
  <c r="W6" i="84"/>
  <c r="AE5" i="84"/>
  <c r="AF5" i="84"/>
  <c r="AO5" i="84" s="1"/>
  <c r="K7" i="62"/>
  <c r="AR4" i="95"/>
  <c r="K6" i="66"/>
  <c r="AI4" i="32"/>
  <c r="AN4" i="32"/>
  <c r="AQ5" i="8"/>
  <c r="AR4" i="41"/>
  <c r="K6" i="23"/>
  <c r="AE5" i="34"/>
  <c r="W6" i="34"/>
  <c r="AF5" i="34"/>
  <c r="AO5" i="34" s="1"/>
  <c r="AG5" i="34"/>
  <c r="AP5" i="34" s="1"/>
  <c r="AN4" i="10"/>
  <c r="AI4" i="10"/>
  <c r="AQ5" i="24"/>
  <c r="AR4" i="31"/>
  <c r="AR4" i="64"/>
  <c r="AR3" i="44"/>
  <c r="AR4" i="61"/>
  <c r="AR3" i="40"/>
  <c r="AI4" i="35"/>
  <c r="AN4" i="35"/>
  <c r="AR4" i="28"/>
  <c r="X5" i="29"/>
  <c r="Y5" i="29"/>
  <c r="Y5" i="75"/>
  <c r="X5" i="75"/>
  <c r="AQ5" i="18"/>
  <c r="X5" i="5"/>
  <c r="AH5" i="5" s="1"/>
  <c r="AQ5" i="5" s="1"/>
  <c r="Y5" i="5"/>
  <c r="K5" i="20"/>
  <c r="AR4" i="38"/>
  <c r="K6" i="40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K24" i="40" s="1"/>
  <c r="K25" i="40" s="1"/>
  <c r="K26" i="40" s="1"/>
  <c r="K27" i="40" s="1"/>
  <c r="K28" i="40" s="1"/>
  <c r="K29" i="40" s="1"/>
  <c r="K30" i="40" s="1"/>
  <c r="K31" i="40" s="1"/>
  <c r="K32" i="40" s="1"/>
  <c r="K33" i="40" s="1"/>
  <c r="K34" i="40" s="1"/>
  <c r="K35" i="40" s="1"/>
  <c r="K36" i="40" s="1"/>
  <c r="K37" i="40" s="1"/>
  <c r="K38" i="40" s="1"/>
  <c r="K39" i="40" s="1"/>
  <c r="K40" i="40" s="1"/>
  <c r="K41" i="40" s="1"/>
  <c r="K42" i="40" s="1"/>
  <c r="K43" i="40" s="1"/>
  <c r="K44" i="40" s="1"/>
  <c r="K45" i="40" s="1"/>
  <c r="K46" i="40" s="1"/>
  <c r="K47" i="40" s="1"/>
  <c r="K48" i="40" s="1"/>
  <c r="K49" i="40" s="1"/>
  <c r="K50" i="40" s="1"/>
  <c r="K51" i="40" s="1"/>
  <c r="K52" i="40" s="1"/>
  <c r="K53" i="40" s="1"/>
  <c r="K54" i="40" s="1"/>
  <c r="K55" i="40" s="1"/>
  <c r="K56" i="40" s="1"/>
  <c r="K57" i="40" s="1"/>
  <c r="K58" i="40" s="1"/>
  <c r="K59" i="40" s="1"/>
  <c r="K60" i="40" s="1"/>
  <c r="K61" i="40" s="1"/>
  <c r="K62" i="40" s="1"/>
  <c r="K63" i="40" s="1"/>
  <c r="K64" i="40" s="1"/>
  <c r="K65" i="40" s="1"/>
  <c r="K66" i="40" s="1"/>
  <c r="K67" i="40" s="1"/>
  <c r="K68" i="40" s="1"/>
  <c r="K69" i="40" s="1"/>
  <c r="AR3" i="68"/>
  <c r="K7" i="69"/>
  <c r="AI4" i="1"/>
  <c r="AN4" i="1"/>
  <c r="X5" i="60"/>
  <c r="AH5" i="60" s="1"/>
  <c r="AQ5" i="60" s="1"/>
  <c r="Y5" i="60"/>
  <c r="K5" i="56"/>
  <c r="AQ4" i="56"/>
  <c r="K5" i="64"/>
  <c r="AQ5" i="64" s="1"/>
  <c r="AP5" i="3"/>
  <c r="Z5" i="24"/>
  <c r="AR3" i="61"/>
  <c r="AR4" i="57"/>
  <c r="AR4" i="34"/>
  <c r="K5" i="12"/>
  <c r="AQ4" i="12"/>
  <c r="AI4" i="67"/>
  <c r="AN4" i="67"/>
  <c r="AN4" i="29"/>
  <c r="AI4" i="29"/>
  <c r="K6" i="9"/>
  <c r="AR4" i="48"/>
  <c r="AI4" i="78"/>
  <c r="AN4" i="78"/>
  <c r="AI4" i="75"/>
  <c r="AN4" i="75"/>
  <c r="Z5" i="33"/>
  <c r="K6" i="15"/>
  <c r="AR3" i="95"/>
  <c r="AN4" i="89"/>
  <c r="AI4" i="89"/>
  <c r="AN4" i="80"/>
  <c r="AI4" i="80"/>
  <c r="X5" i="49"/>
  <c r="Y5" i="49"/>
  <c r="AI4" i="50"/>
  <c r="AN4" i="50"/>
  <c r="K6" i="21"/>
  <c r="X5" i="69"/>
  <c r="Y5" i="69"/>
  <c r="X5" i="92"/>
  <c r="Y5" i="92"/>
  <c r="AQ5" i="66"/>
  <c r="Z5" i="37"/>
  <c r="AO4" i="24"/>
  <c r="X5" i="51"/>
  <c r="AH5" i="51" s="1"/>
  <c r="AQ5" i="51" s="1"/>
  <c r="Y5" i="51"/>
  <c r="AI4" i="39"/>
  <c r="AN4" i="39"/>
  <c r="AH5" i="77"/>
  <c r="AQ5" i="77" s="1"/>
  <c r="AR3" i="51"/>
  <c r="AN4" i="71"/>
  <c r="AO4" i="12"/>
  <c r="AN4" i="88"/>
  <c r="AI4" i="88"/>
  <c r="X5" i="62"/>
  <c r="Y5" i="62"/>
  <c r="AR4" i="47"/>
  <c r="AQ5" i="74"/>
  <c r="AN4" i="26"/>
  <c r="AI4" i="26"/>
  <c r="K5" i="72"/>
  <c r="AQ5" i="31"/>
  <c r="AO4" i="19"/>
  <c r="Y5" i="86"/>
  <c r="X5" i="86"/>
  <c r="AI4" i="72"/>
  <c r="AN4" i="72"/>
  <c r="AO4" i="56"/>
  <c r="AQ5" i="59"/>
  <c r="AO4" i="4"/>
  <c r="Z5" i="49" l="1"/>
  <c r="Z5" i="44"/>
  <c r="Z5" i="79"/>
  <c r="Z5" i="26"/>
  <c r="Z5" i="80"/>
  <c r="AE5" i="71"/>
  <c r="Z5" i="43"/>
  <c r="Z5" i="30"/>
  <c r="Z5" i="14"/>
  <c r="Z5" i="68"/>
  <c r="Z5" i="60"/>
  <c r="Z5" i="75"/>
  <c r="AE5" i="75" s="1"/>
  <c r="Z5" i="72"/>
  <c r="Z5" i="9"/>
  <c r="W6" i="28"/>
  <c r="Z5" i="29"/>
  <c r="AP5" i="11"/>
  <c r="AP5" i="16"/>
  <c r="AQ5" i="50"/>
  <c r="Z5" i="78"/>
  <c r="Z5" i="85"/>
  <c r="Z5" i="50"/>
  <c r="Z5" i="86"/>
  <c r="AF5" i="86" s="1"/>
  <c r="AO5" i="86" s="1"/>
  <c r="Z5" i="56"/>
  <c r="AG5" i="56" s="1"/>
  <c r="AP5" i="56" s="1"/>
  <c r="Z5" i="13"/>
  <c r="AE5" i="13" s="1"/>
  <c r="Z5" i="69"/>
  <c r="Z5" i="67"/>
  <c r="AG5" i="67" s="1"/>
  <c r="AP5" i="67" s="1"/>
  <c r="W6" i="86"/>
  <c r="AG5" i="86"/>
  <c r="AP5" i="86" s="1"/>
  <c r="AG5" i="15"/>
  <c r="AP5" i="15" s="1"/>
  <c r="W6" i="15"/>
  <c r="AF5" i="15"/>
  <c r="AO5" i="15" s="1"/>
  <c r="AE5" i="15"/>
  <c r="W6" i="69"/>
  <c r="AE5" i="69"/>
  <c r="AF5" i="69"/>
  <c r="AO5" i="69" s="1"/>
  <c r="AG5" i="69"/>
  <c r="AP5" i="69" s="1"/>
  <c r="AG5" i="26"/>
  <c r="AP5" i="26" s="1"/>
  <c r="AF5" i="26"/>
  <c r="AO5" i="26" s="1"/>
  <c r="AE5" i="26"/>
  <c r="W6" i="26"/>
  <c r="AF5" i="67"/>
  <c r="AO5" i="67" s="1"/>
  <c r="AE5" i="67"/>
  <c r="W6" i="67"/>
  <c r="AF5" i="75"/>
  <c r="AO5" i="75" s="1"/>
  <c r="W6" i="43"/>
  <c r="AE5" i="43"/>
  <c r="AF5" i="43"/>
  <c r="AO5" i="43" s="1"/>
  <c r="AG5" i="43"/>
  <c r="AP5" i="43" s="1"/>
  <c r="AG5" i="14"/>
  <c r="AP5" i="14" s="1"/>
  <c r="AF5" i="14"/>
  <c r="AO5" i="14" s="1"/>
  <c r="AE5" i="14"/>
  <c r="W6" i="14"/>
  <c r="AG5" i="79"/>
  <c r="AP5" i="79" s="1"/>
  <c r="AF5" i="79"/>
  <c r="AO5" i="79" s="1"/>
  <c r="AE5" i="79"/>
  <c r="W6" i="79"/>
  <c r="AG5" i="29"/>
  <c r="AP5" i="29" s="1"/>
  <c r="AF5" i="29"/>
  <c r="AO5" i="29" s="1"/>
  <c r="AE5" i="29"/>
  <c r="W6" i="29"/>
  <c r="AG5" i="78"/>
  <c r="AP5" i="78" s="1"/>
  <c r="AF5" i="78"/>
  <c r="AO5" i="78" s="1"/>
  <c r="AE5" i="78"/>
  <c r="W6" i="78"/>
  <c r="AF5" i="85"/>
  <c r="AO5" i="85" s="1"/>
  <c r="AE5" i="85"/>
  <c r="W6" i="85"/>
  <c r="AG5" i="85"/>
  <c r="AP5" i="85" s="1"/>
  <c r="AG5" i="30"/>
  <c r="AP5" i="30" s="1"/>
  <c r="AF5" i="30"/>
  <c r="AO5" i="30" s="1"/>
  <c r="W6" i="30"/>
  <c r="AE5" i="30"/>
  <c r="AG5" i="72"/>
  <c r="AP5" i="72" s="1"/>
  <c r="W6" i="72"/>
  <c r="AF5" i="72"/>
  <c r="AO5" i="72" s="1"/>
  <c r="AE5" i="72"/>
  <c r="K6" i="72"/>
  <c r="AR4" i="78"/>
  <c r="AG5" i="60"/>
  <c r="AP5" i="60" s="1"/>
  <c r="W6" i="60"/>
  <c r="AF5" i="60"/>
  <c r="AO5" i="60" s="1"/>
  <c r="AE5" i="60"/>
  <c r="AH5" i="89"/>
  <c r="AQ5" i="89" s="1"/>
  <c r="X6" i="58"/>
  <c r="Z6" i="58" s="1"/>
  <c r="Y6" i="58"/>
  <c r="K7" i="7"/>
  <c r="Y6" i="70"/>
  <c r="X6" i="70"/>
  <c r="AH6" i="70" s="1"/>
  <c r="AQ6" i="70" s="1"/>
  <c r="Y6" i="91"/>
  <c r="X6" i="91"/>
  <c r="AH5" i="82"/>
  <c r="AQ5" i="82" s="1"/>
  <c r="AN5" i="40"/>
  <c r="AI5" i="40"/>
  <c r="K7" i="54"/>
  <c r="X6" i="11"/>
  <c r="AH6" i="11" s="1"/>
  <c r="Y6" i="11"/>
  <c r="AH5" i="53"/>
  <c r="AQ5" i="53" s="1"/>
  <c r="AR4" i="62"/>
  <c r="AG5" i="64"/>
  <c r="AP5" i="64" s="1"/>
  <c r="W6" i="64"/>
  <c r="AF5" i="64"/>
  <c r="AO5" i="64" s="1"/>
  <c r="AE5" i="64"/>
  <c r="AI5" i="52"/>
  <c r="AN5" i="52"/>
  <c r="AH5" i="27"/>
  <c r="AQ5" i="27" s="1"/>
  <c r="K7" i="48"/>
  <c r="K8" i="48" s="1"/>
  <c r="K9" i="48" s="1"/>
  <c r="K10" i="48" s="1"/>
  <c r="K11" i="48" s="1"/>
  <c r="K12" i="48" s="1"/>
  <c r="K13" i="48" s="1"/>
  <c r="K14" i="48" s="1"/>
  <c r="K15" i="48" s="1"/>
  <c r="K16" i="48" s="1"/>
  <c r="K17" i="48" s="1"/>
  <c r="K18" i="48" s="1"/>
  <c r="K19" i="48" s="1"/>
  <c r="K20" i="48" s="1"/>
  <c r="K21" i="48" s="1"/>
  <c r="K22" i="48" s="1"/>
  <c r="K23" i="48" s="1"/>
  <c r="K24" i="48" s="1"/>
  <c r="K25" i="48" s="1"/>
  <c r="K26" i="48" s="1"/>
  <c r="K27" i="48" s="1"/>
  <c r="K28" i="48" s="1"/>
  <c r="K29" i="48" s="1"/>
  <c r="K30" i="48" s="1"/>
  <c r="K31" i="48" s="1"/>
  <c r="K32" i="48" s="1"/>
  <c r="K33" i="48" s="1"/>
  <c r="K34" i="48" s="1"/>
  <c r="K35" i="48" s="1"/>
  <c r="K36" i="48" s="1"/>
  <c r="K37" i="48" s="1"/>
  <c r="K38" i="48" s="1"/>
  <c r="K39" i="48" s="1"/>
  <c r="K40" i="48" s="1"/>
  <c r="K41" i="48" s="1"/>
  <c r="K42" i="48" s="1"/>
  <c r="K43" i="48" s="1"/>
  <c r="K44" i="48" s="1"/>
  <c r="K45" i="48" s="1"/>
  <c r="K46" i="48" s="1"/>
  <c r="K47" i="48" s="1"/>
  <c r="K48" i="48" s="1"/>
  <c r="K49" i="48" s="1"/>
  <c r="K50" i="48" s="1"/>
  <c r="K51" i="48" s="1"/>
  <c r="K52" i="48" s="1"/>
  <c r="K53" i="48" s="1"/>
  <c r="K54" i="48" s="1"/>
  <c r="K55" i="48" s="1"/>
  <c r="K56" i="48" s="1"/>
  <c r="K57" i="48" s="1"/>
  <c r="K58" i="48" s="1"/>
  <c r="K59" i="48" s="1"/>
  <c r="K60" i="48" s="1"/>
  <c r="K61" i="48" s="1"/>
  <c r="K62" i="48" s="1"/>
  <c r="K63" i="48" s="1"/>
  <c r="K64" i="48" s="1"/>
  <c r="K65" i="48" s="1"/>
  <c r="K66" i="48" s="1"/>
  <c r="K67" i="48" s="1"/>
  <c r="K68" i="48" s="1"/>
  <c r="K69" i="48" s="1"/>
  <c r="AG5" i="12"/>
  <c r="AP5" i="12" s="1"/>
  <c r="W6" i="12"/>
  <c r="AF5" i="12"/>
  <c r="AO5" i="12" s="1"/>
  <c r="AE5" i="12"/>
  <c r="Y6" i="77"/>
  <c r="X6" i="77"/>
  <c r="AR4" i="88"/>
  <c r="K7" i="21"/>
  <c r="AE5" i="49"/>
  <c r="W6" i="49"/>
  <c r="AG5" i="49"/>
  <c r="AP5" i="49" s="1"/>
  <c r="AF5" i="49"/>
  <c r="AO5" i="49" s="1"/>
  <c r="AG5" i="24"/>
  <c r="AP5" i="24" s="1"/>
  <c r="W6" i="24"/>
  <c r="AF5" i="24"/>
  <c r="AO5" i="24" s="1"/>
  <c r="AE5" i="24"/>
  <c r="K6" i="64"/>
  <c r="AR4" i="10"/>
  <c r="AI5" i="34"/>
  <c r="AN5" i="34"/>
  <c r="K7" i="66"/>
  <c r="K8" i="62"/>
  <c r="AH5" i="26"/>
  <c r="AQ5" i="26" s="1"/>
  <c r="Y6" i="83"/>
  <c r="X6" i="83"/>
  <c r="Z5" i="88"/>
  <c r="AH5" i="43"/>
  <c r="AQ5" i="43" s="1"/>
  <c r="Y6" i="40"/>
  <c r="X6" i="40"/>
  <c r="AR4" i="53"/>
  <c r="AR4" i="14"/>
  <c r="W6" i="54"/>
  <c r="AF5" i="54"/>
  <c r="AO5" i="54" s="1"/>
  <c r="AE5" i="54"/>
  <c r="AG5" i="54"/>
  <c r="AP5" i="54" s="1"/>
  <c r="AR4" i="85"/>
  <c r="K8" i="61"/>
  <c r="AO5" i="11"/>
  <c r="AH5" i="13"/>
  <c r="AQ5" i="13" s="1"/>
  <c r="AR4" i="68"/>
  <c r="Y6" i="16"/>
  <c r="X6" i="16"/>
  <c r="AH6" i="16" s="1"/>
  <c r="AF5" i="25"/>
  <c r="AO5" i="25" s="1"/>
  <c r="AE5" i="25"/>
  <c r="W6" i="25"/>
  <c r="AG5" i="25"/>
  <c r="AP5" i="25" s="1"/>
  <c r="K7" i="5"/>
  <c r="AH5" i="14"/>
  <c r="AQ5" i="14" s="1"/>
  <c r="AE5" i="73"/>
  <c r="W6" i="73"/>
  <c r="AF5" i="73"/>
  <c r="AO5" i="73" s="1"/>
  <c r="AG5" i="73"/>
  <c r="AP5" i="73" s="1"/>
  <c r="AH5" i="85"/>
  <c r="AQ5" i="85" s="1"/>
  <c r="Y6" i="63"/>
  <c r="X6" i="63"/>
  <c r="AH6" i="63" s="1"/>
  <c r="AQ6" i="63" s="1"/>
  <c r="X6" i="41"/>
  <c r="Y6" i="41"/>
  <c r="AR5" i="3"/>
  <c r="K8" i="10"/>
  <c r="AG5" i="68"/>
  <c r="AP5" i="68" s="1"/>
  <c r="W6" i="68"/>
  <c r="AF5" i="68"/>
  <c r="AO5" i="68" s="1"/>
  <c r="AE5" i="68"/>
  <c r="AR4" i="44"/>
  <c r="K7" i="28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24" i="28" s="1"/>
  <c r="K25" i="28" s="1"/>
  <c r="K26" i="28" s="1"/>
  <c r="K27" i="28" s="1"/>
  <c r="K28" i="28" s="1"/>
  <c r="K29" i="28" s="1"/>
  <c r="K30" i="28" s="1"/>
  <c r="K31" i="28" s="1"/>
  <c r="K32" i="28" s="1"/>
  <c r="K33" i="28" s="1"/>
  <c r="K34" i="28" s="1"/>
  <c r="K35" i="28" s="1"/>
  <c r="K36" i="28" s="1"/>
  <c r="K37" i="28" s="1"/>
  <c r="K38" i="28" s="1"/>
  <c r="K39" i="28" s="1"/>
  <c r="K40" i="28" s="1"/>
  <c r="K41" i="28" s="1"/>
  <c r="K42" i="28" s="1"/>
  <c r="K43" i="28" s="1"/>
  <c r="K44" i="28" s="1"/>
  <c r="K45" i="28" s="1"/>
  <c r="K46" i="28" s="1"/>
  <c r="K47" i="28" s="1"/>
  <c r="K48" i="28" s="1"/>
  <c r="K49" i="28" s="1"/>
  <c r="K50" i="28" s="1"/>
  <c r="K51" i="28" s="1"/>
  <c r="K52" i="28" s="1"/>
  <c r="K53" i="28" s="1"/>
  <c r="K54" i="28" s="1"/>
  <c r="K55" i="28" s="1"/>
  <c r="K56" i="28" s="1"/>
  <c r="K57" i="28" s="1"/>
  <c r="K58" i="28" s="1"/>
  <c r="K59" i="28" s="1"/>
  <c r="K60" i="28" s="1"/>
  <c r="K61" i="28" s="1"/>
  <c r="K62" i="28" s="1"/>
  <c r="K63" i="28" s="1"/>
  <c r="K64" i="28" s="1"/>
  <c r="K65" i="28" s="1"/>
  <c r="K66" i="28" s="1"/>
  <c r="K67" i="28" s="1"/>
  <c r="K68" i="28" s="1"/>
  <c r="K69" i="28" s="1"/>
  <c r="AG5" i="9"/>
  <c r="AP5" i="9" s="1"/>
  <c r="AF5" i="9"/>
  <c r="AO5" i="9" s="1"/>
  <c r="W6" i="9"/>
  <c r="AE5" i="9"/>
  <c r="W6" i="39"/>
  <c r="AG5" i="39"/>
  <c r="AP5" i="39" s="1"/>
  <c r="AE5" i="39"/>
  <c r="AF5" i="39"/>
  <c r="AO5" i="39" s="1"/>
  <c r="AR4" i="7"/>
  <c r="AR4" i="13"/>
  <c r="AG6" i="3"/>
  <c r="AF6" i="3"/>
  <c r="W7" i="3"/>
  <c r="AE6" i="3"/>
  <c r="K6" i="51"/>
  <c r="AI5" i="66"/>
  <c r="AN5" i="66"/>
  <c r="X6" i="31"/>
  <c r="Y6" i="31"/>
  <c r="Y6" i="87"/>
  <c r="X6" i="87"/>
  <c r="AN5" i="94"/>
  <c r="AI5" i="94"/>
  <c r="AE5" i="44"/>
  <c r="AF5" i="44"/>
  <c r="AO5" i="44" s="1"/>
  <c r="W6" i="44"/>
  <c r="AG5" i="44"/>
  <c r="AP5" i="44" s="1"/>
  <c r="K6" i="67"/>
  <c r="K7" i="63"/>
  <c r="Z5" i="5"/>
  <c r="AR4" i="35"/>
  <c r="K7" i="23"/>
  <c r="AR4" i="25"/>
  <c r="AR4" i="43"/>
  <c r="Z5" i="53"/>
  <c r="K6" i="8"/>
  <c r="AR4" i="79"/>
  <c r="AR4" i="6"/>
  <c r="AR4" i="69"/>
  <c r="AI5" i="41"/>
  <c r="AN5" i="41"/>
  <c r="K7" i="57"/>
  <c r="AN5" i="59"/>
  <c r="AI5" i="59"/>
  <c r="AR4" i="82"/>
  <c r="AH5" i="1"/>
  <c r="AQ5" i="1" s="1"/>
  <c r="AG5" i="18"/>
  <c r="AP5" i="18" s="1"/>
  <c r="W6" i="18"/>
  <c r="AF5" i="18"/>
  <c r="AO5" i="18" s="1"/>
  <c r="AE5" i="18"/>
  <c r="K6" i="59"/>
  <c r="K6" i="24"/>
  <c r="AI5" i="31"/>
  <c r="AN5" i="31"/>
  <c r="AH5" i="10"/>
  <c r="AQ5" i="10" s="1"/>
  <c r="X6" i="76"/>
  <c r="Z6" i="76" s="1"/>
  <c r="Y6" i="76"/>
  <c r="AI5" i="81"/>
  <c r="AN5" i="81"/>
  <c r="Y6" i="93"/>
  <c r="X6" i="93"/>
  <c r="Y6" i="38"/>
  <c r="X6" i="38"/>
  <c r="AN5" i="71"/>
  <c r="AI5" i="71"/>
  <c r="AR4" i="80"/>
  <c r="AR4" i="20"/>
  <c r="AH5" i="46"/>
  <c r="AQ5" i="46" s="1"/>
  <c r="AR4" i="55"/>
  <c r="K6" i="4"/>
  <c r="AQ5" i="4"/>
  <c r="AR4" i="86"/>
  <c r="AH5" i="92"/>
  <c r="AQ5" i="92" s="1"/>
  <c r="K7" i="15"/>
  <c r="K6" i="16"/>
  <c r="AQ5" i="16"/>
  <c r="Z5" i="89"/>
  <c r="AI5" i="4"/>
  <c r="AN5" i="4"/>
  <c r="AN5" i="83"/>
  <c r="AI5" i="83"/>
  <c r="AN5" i="91"/>
  <c r="AI5" i="91"/>
  <c r="AI5" i="36"/>
  <c r="AN5" i="36"/>
  <c r="AI5" i="57"/>
  <c r="AN5" i="57"/>
  <c r="AR4" i="26"/>
  <c r="AR4" i="39"/>
  <c r="Z5" i="92"/>
  <c r="AH5" i="69"/>
  <c r="AQ5" i="69" s="1"/>
  <c r="AR4" i="50"/>
  <c r="AR4" i="89"/>
  <c r="W6" i="33"/>
  <c r="AG5" i="33"/>
  <c r="AP5" i="33" s="1"/>
  <c r="AF5" i="33"/>
  <c r="AO5" i="33" s="1"/>
  <c r="AE5" i="33"/>
  <c r="K6" i="12"/>
  <c r="AH5" i="29"/>
  <c r="AQ5" i="29" s="1"/>
  <c r="AR4" i="32"/>
  <c r="AN5" i="84"/>
  <c r="AI5" i="84"/>
  <c r="K6" i="11"/>
  <c r="AQ5" i="11"/>
  <c r="AH5" i="30"/>
  <c r="AQ5" i="30" s="1"/>
  <c r="AO5" i="4"/>
  <c r="X6" i="36"/>
  <c r="Y6" i="36"/>
  <c r="Z6" i="36" s="1"/>
  <c r="AR4" i="73"/>
  <c r="AH5" i="80"/>
  <c r="AQ5" i="80" s="1"/>
  <c r="X6" i="57"/>
  <c r="AH6" i="57" s="1"/>
  <c r="AQ6" i="57" s="1"/>
  <c r="Y6" i="57"/>
  <c r="Z5" i="82"/>
  <c r="Z5" i="19"/>
  <c r="X6" i="48"/>
  <c r="Z6" i="48" s="1"/>
  <c r="Y6" i="48"/>
  <c r="K6" i="71"/>
  <c r="Z5" i="46"/>
  <c r="K8" i="83"/>
  <c r="AH5" i="32"/>
  <c r="AQ5" i="32" s="1"/>
  <c r="AH5" i="6"/>
  <c r="AQ5" i="6" s="1"/>
  <c r="AR4" i="90"/>
  <c r="K6" i="60"/>
  <c r="K6" i="3"/>
  <c r="AQ6" i="3" s="1"/>
  <c r="AQ5" i="3"/>
  <c r="K6" i="52"/>
  <c r="AQ5" i="52"/>
  <c r="K7" i="65"/>
  <c r="AO5" i="59"/>
  <c r="K7" i="18"/>
  <c r="K7" i="17"/>
  <c r="K8" i="14"/>
  <c r="AP5" i="52"/>
  <c r="AH5" i="90"/>
  <c r="AQ5" i="90" s="1"/>
  <c r="Z5" i="27"/>
  <c r="AR4" i="51"/>
  <c r="Z5" i="22"/>
  <c r="AR4" i="46"/>
  <c r="AH5" i="35"/>
  <c r="AQ5" i="35" s="1"/>
  <c r="X6" i="66"/>
  <c r="AH6" i="66" s="1"/>
  <c r="AQ6" i="66" s="1"/>
  <c r="Y6" i="66"/>
  <c r="AI5" i="95"/>
  <c r="AN5" i="95"/>
  <c r="AN5" i="28"/>
  <c r="AI5" i="28"/>
  <c r="K7" i="68"/>
  <c r="AO5" i="71"/>
  <c r="AI5" i="42"/>
  <c r="AN5" i="42"/>
  <c r="AN5" i="38"/>
  <c r="AI5" i="38"/>
  <c r="AE5" i="37"/>
  <c r="W6" i="37"/>
  <c r="AF5" i="37"/>
  <c r="AO5" i="37" s="1"/>
  <c r="AG5" i="37"/>
  <c r="AP5" i="37" s="1"/>
  <c r="AH5" i="88"/>
  <c r="AQ5" i="88" s="1"/>
  <c r="AH5" i="78"/>
  <c r="AQ5" i="78" s="1"/>
  <c r="AQ5" i="67"/>
  <c r="AQ5" i="72"/>
  <c r="AN5" i="48"/>
  <c r="AI5" i="48"/>
  <c r="K8" i="53"/>
  <c r="AR4" i="15"/>
  <c r="AR4" i="30"/>
  <c r="AI5" i="17"/>
  <c r="AN5" i="17"/>
  <c r="Z5" i="65"/>
  <c r="K6" i="50"/>
  <c r="AI5" i="16"/>
  <c r="AN5" i="16"/>
  <c r="Z5" i="32"/>
  <c r="Y6" i="96"/>
  <c r="X6" i="96"/>
  <c r="Z5" i="6"/>
  <c r="AH5" i="25"/>
  <c r="AQ5" i="25" s="1"/>
  <c r="AR4" i="56"/>
  <c r="AH5" i="73"/>
  <c r="AQ5" i="73" s="1"/>
  <c r="AN5" i="63"/>
  <c r="AI5" i="63"/>
  <c r="AR4" i="60"/>
  <c r="K6" i="19"/>
  <c r="Y6" i="59"/>
  <c r="X6" i="59"/>
  <c r="AH6" i="59" s="1"/>
  <c r="AQ6" i="59" s="1"/>
  <c r="Y6" i="52"/>
  <c r="X6" i="52"/>
  <c r="AH6" i="52" s="1"/>
  <c r="AQ6" i="52" s="1"/>
  <c r="Z5" i="90"/>
  <c r="AH5" i="39"/>
  <c r="AQ5" i="39" s="1"/>
  <c r="AG5" i="23"/>
  <c r="AP5" i="23" s="1"/>
  <c r="W6" i="23"/>
  <c r="AF5" i="23"/>
  <c r="AO5" i="23" s="1"/>
  <c r="AE5" i="23"/>
  <c r="Z5" i="35"/>
  <c r="Z5" i="1"/>
  <c r="K6" i="2"/>
  <c r="AQ5" i="71"/>
  <c r="AG5" i="47"/>
  <c r="AP5" i="47" s="1"/>
  <c r="W6" i="47"/>
  <c r="AF5" i="47"/>
  <c r="AO5" i="47" s="1"/>
  <c r="AE5" i="47"/>
  <c r="K8" i="58"/>
  <c r="AR4" i="65"/>
  <c r="Z5" i="10"/>
  <c r="Y6" i="28"/>
  <c r="X6" i="28"/>
  <c r="AN5" i="76"/>
  <c r="AI5" i="76"/>
  <c r="AN5" i="93"/>
  <c r="AI5" i="93"/>
  <c r="Y6" i="45"/>
  <c r="X6" i="45"/>
  <c r="Y6" i="42"/>
  <c r="X6" i="42"/>
  <c r="AI5" i="77"/>
  <c r="AN5" i="77"/>
  <c r="AN5" i="21"/>
  <c r="AI5" i="21"/>
  <c r="X6" i="71"/>
  <c r="AH6" i="71" s="1"/>
  <c r="AQ6" i="71" s="1"/>
  <c r="Y6" i="71"/>
  <c r="K8" i="69"/>
  <c r="AR4" i="22"/>
  <c r="K10" i="6"/>
  <c r="AR4" i="9"/>
  <c r="AR4" i="2"/>
  <c r="Z5" i="51"/>
  <c r="AR4" i="72"/>
  <c r="AH5" i="62"/>
  <c r="AQ5" i="62" s="1"/>
  <c r="K7" i="9"/>
  <c r="K6" i="56"/>
  <c r="X6" i="34"/>
  <c r="Y6" i="34"/>
  <c r="Y6" i="84"/>
  <c r="X6" i="84"/>
  <c r="Z6" i="84" s="1"/>
  <c r="AR4" i="27"/>
  <c r="Y6" i="4"/>
  <c r="X6" i="4"/>
  <c r="AH6" i="4" s="1"/>
  <c r="AQ6" i="4" s="1"/>
  <c r="AR4" i="19"/>
  <c r="AH5" i="86"/>
  <c r="AQ5" i="86" s="1"/>
  <c r="Z5" i="62"/>
  <c r="AH5" i="49"/>
  <c r="AQ5" i="49" s="1"/>
  <c r="AR4" i="75"/>
  <c r="AR4" i="29"/>
  <c r="AR4" i="67"/>
  <c r="AR4" i="1"/>
  <c r="K6" i="20"/>
  <c r="AH5" i="75"/>
  <c r="AQ5" i="75" s="1"/>
  <c r="AN5" i="58"/>
  <c r="AI5" i="58"/>
  <c r="AP5" i="4"/>
  <c r="AQ5" i="56"/>
  <c r="AN5" i="70"/>
  <c r="AI5" i="70"/>
  <c r="Z5" i="2"/>
  <c r="Z5" i="20"/>
  <c r="AG5" i="50"/>
  <c r="AP5" i="50" s="1"/>
  <c r="W6" i="50"/>
  <c r="AF5" i="50"/>
  <c r="AO5" i="50" s="1"/>
  <c r="AE5" i="50"/>
  <c r="AG5" i="80"/>
  <c r="AP5" i="80" s="1"/>
  <c r="AF5" i="80"/>
  <c r="AO5" i="80" s="1"/>
  <c r="W6" i="80"/>
  <c r="AE5" i="80"/>
  <c r="AR4" i="92"/>
  <c r="K9" i="49"/>
  <c r="X6" i="17"/>
  <c r="AH6" i="17" s="1"/>
  <c r="AQ6" i="17" s="1"/>
  <c r="Y6" i="17"/>
  <c r="AN5" i="11"/>
  <c r="AI5" i="11"/>
  <c r="Z5" i="7"/>
  <c r="AO5" i="16"/>
  <c r="AN5" i="96"/>
  <c r="AI5" i="96"/>
  <c r="K7" i="22"/>
  <c r="AH5" i="44"/>
  <c r="AQ5" i="44" s="1"/>
  <c r="AR4" i="49"/>
  <c r="K14" i="1"/>
  <c r="AR4" i="5"/>
  <c r="K7" i="55"/>
  <c r="AP5" i="59"/>
  <c r="K8" i="13"/>
  <c r="AG5" i="61"/>
  <c r="AP5" i="61" s="1"/>
  <c r="W6" i="61"/>
  <c r="AF5" i="61"/>
  <c r="AO5" i="61" s="1"/>
  <c r="AE5" i="61"/>
  <c r="AF5" i="74"/>
  <c r="AO5" i="74" s="1"/>
  <c r="AE5" i="74"/>
  <c r="W6" i="74"/>
  <c r="AG5" i="74"/>
  <c r="AP5" i="74" s="1"/>
  <c r="Z5" i="55"/>
  <c r="AH5" i="79"/>
  <c r="AQ5" i="79" s="1"/>
  <c r="AG5" i="8"/>
  <c r="AP5" i="8" s="1"/>
  <c r="W6" i="8"/>
  <c r="AF5" i="8"/>
  <c r="AO5" i="8" s="1"/>
  <c r="AE5" i="8"/>
  <c r="K7" i="70"/>
  <c r="AN5" i="87"/>
  <c r="AI5" i="87"/>
  <c r="X6" i="95"/>
  <c r="Y6" i="95"/>
  <c r="X6" i="81"/>
  <c r="Y6" i="81"/>
  <c r="AI5" i="45"/>
  <c r="AN5" i="45"/>
  <c r="Y6" i="21"/>
  <c r="X6" i="21"/>
  <c r="AH6" i="21" s="1"/>
  <c r="AQ6" i="21" s="1"/>
  <c r="Y6" i="94"/>
  <c r="X6" i="94"/>
  <c r="AP5" i="71"/>
  <c r="Z6" i="42" l="1"/>
  <c r="AE5" i="86"/>
  <c r="Z6" i="28"/>
  <c r="AG5" i="75"/>
  <c r="AP5" i="75" s="1"/>
  <c r="W6" i="56"/>
  <c r="Z6" i="52"/>
  <c r="Z6" i="40"/>
  <c r="Z6" i="70"/>
  <c r="Z6" i="81"/>
  <c r="Z6" i="4"/>
  <c r="Z6" i="34"/>
  <c r="Z6" i="38"/>
  <c r="AE6" i="38" s="1"/>
  <c r="W6" i="75"/>
  <c r="Z6" i="95"/>
  <c r="Z6" i="59"/>
  <c r="Z6" i="83"/>
  <c r="W7" i="83" s="1"/>
  <c r="W6" i="13"/>
  <c r="AO6" i="3"/>
  <c r="Z6" i="57"/>
  <c r="AF5" i="13"/>
  <c r="AO5" i="13" s="1"/>
  <c r="AE5" i="56"/>
  <c r="Z6" i="71"/>
  <c r="AG5" i="13"/>
  <c r="AP5" i="13" s="1"/>
  <c r="AF5" i="56"/>
  <c r="AO5" i="56" s="1"/>
  <c r="Z6" i="66"/>
  <c r="Z6" i="31"/>
  <c r="AG6" i="31" s="1"/>
  <c r="AP6" i="31" s="1"/>
  <c r="AG6" i="36"/>
  <c r="AP6" i="36" s="1"/>
  <c r="AE6" i="36"/>
  <c r="W7" i="36"/>
  <c r="AF6" i="36"/>
  <c r="AO6" i="36" s="1"/>
  <c r="AG6" i="66"/>
  <c r="AP6" i="66" s="1"/>
  <c r="AF6" i="66"/>
  <c r="AO6" i="66" s="1"/>
  <c r="W7" i="66"/>
  <c r="AE6" i="66"/>
  <c r="AE6" i="31"/>
  <c r="AF6" i="81"/>
  <c r="AO6" i="81" s="1"/>
  <c r="AE6" i="81"/>
  <c r="AG6" i="81"/>
  <c r="AP6" i="81" s="1"/>
  <c r="W7" i="81"/>
  <c r="AG6" i="40"/>
  <c r="AP6" i="40" s="1"/>
  <c r="AF6" i="40"/>
  <c r="AO6" i="40" s="1"/>
  <c r="AE6" i="40"/>
  <c r="W7" i="40"/>
  <c r="W7" i="38"/>
  <c r="AF6" i="38"/>
  <c r="AO6" i="38" s="1"/>
  <c r="AG6" i="38"/>
  <c r="AP6" i="38" s="1"/>
  <c r="AG6" i="4"/>
  <c r="AP6" i="4" s="1"/>
  <c r="AF6" i="4"/>
  <c r="AO6" i="4" s="1"/>
  <c r="W7" i="4"/>
  <c r="AE6" i="4"/>
  <c r="AE6" i="42"/>
  <c r="W7" i="42"/>
  <c r="AF6" i="42"/>
  <c r="AO6" i="42" s="1"/>
  <c r="AG6" i="42"/>
  <c r="AP6" i="42" s="1"/>
  <c r="AG6" i="83"/>
  <c r="AP6" i="83" s="1"/>
  <c r="AF6" i="83"/>
  <c r="AO6" i="83" s="1"/>
  <c r="AE6" i="83"/>
  <c r="K8" i="55"/>
  <c r="AR5" i="96"/>
  <c r="K10" i="49"/>
  <c r="Y6" i="61"/>
  <c r="X6" i="61"/>
  <c r="Z6" i="61" s="1"/>
  <c r="Z6" i="17"/>
  <c r="X6" i="80"/>
  <c r="Y6" i="80"/>
  <c r="K7" i="20"/>
  <c r="AF6" i="59"/>
  <c r="AO6" i="59" s="1"/>
  <c r="W7" i="59"/>
  <c r="AE6" i="59"/>
  <c r="AG6" i="59"/>
  <c r="AP6" i="59" s="1"/>
  <c r="AR5" i="63"/>
  <c r="Z6" i="21"/>
  <c r="AH6" i="95"/>
  <c r="AQ6" i="95" s="1"/>
  <c r="AG5" i="55"/>
  <c r="AP5" i="55" s="1"/>
  <c r="W6" i="55"/>
  <c r="AF5" i="55"/>
  <c r="AO5" i="55" s="1"/>
  <c r="AE5" i="55"/>
  <c r="AI5" i="74"/>
  <c r="AN5" i="74"/>
  <c r="K15" i="1"/>
  <c r="W6" i="20"/>
  <c r="AF5" i="20"/>
  <c r="AO5" i="20" s="1"/>
  <c r="AE5" i="20"/>
  <c r="AG5" i="20"/>
  <c r="AP5" i="20" s="1"/>
  <c r="AE5" i="62"/>
  <c r="W6" i="62"/>
  <c r="AF5" i="62"/>
  <c r="AO5" i="62" s="1"/>
  <c r="AG5" i="62"/>
  <c r="AP5" i="62" s="1"/>
  <c r="AH6" i="34"/>
  <c r="AQ6" i="34" s="1"/>
  <c r="K7" i="56"/>
  <c r="AR5" i="21"/>
  <c r="AR5" i="76"/>
  <c r="W6" i="10"/>
  <c r="AF5" i="10"/>
  <c r="AO5" i="10" s="1"/>
  <c r="AE5" i="10"/>
  <c r="AG5" i="10"/>
  <c r="AP5" i="10" s="1"/>
  <c r="AI5" i="47"/>
  <c r="AN5" i="47"/>
  <c r="AN5" i="23"/>
  <c r="AI5" i="23"/>
  <c r="AI5" i="37"/>
  <c r="AN5" i="37"/>
  <c r="AR5" i="42"/>
  <c r="AG5" i="27"/>
  <c r="AP5" i="27" s="1"/>
  <c r="AF5" i="27"/>
  <c r="AO5" i="27" s="1"/>
  <c r="AE5" i="27"/>
  <c r="W6" i="27"/>
  <c r="K8" i="18"/>
  <c r="K7" i="52"/>
  <c r="K7" i="71"/>
  <c r="AI5" i="33"/>
  <c r="AN5" i="33"/>
  <c r="AR5" i="36"/>
  <c r="AR5" i="4"/>
  <c r="AN5" i="18"/>
  <c r="AI5" i="18"/>
  <c r="AN6" i="3"/>
  <c r="AI6" i="3"/>
  <c r="AN5" i="39"/>
  <c r="AI5" i="39"/>
  <c r="Y6" i="68"/>
  <c r="X6" i="68"/>
  <c r="Z6" i="63"/>
  <c r="Z6" i="16"/>
  <c r="K9" i="61"/>
  <c r="AH6" i="40"/>
  <c r="AQ6" i="40" s="1"/>
  <c r="K7" i="64"/>
  <c r="AI5" i="49"/>
  <c r="AN5" i="49"/>
  <c r="Y6" i="12"/>
  <c r="Z6" i="12" s="1"/>
  <c r="X6" i="12"/>
  <c r="AH6" i="12" s="1"/>
  <c r="AQ6" i="12" s="1"/>
  <c r="Y6" i="64"/>
  <c r="X6" i="64"/>
  <c r="AH6" i="64" s="1"/>
  <c r="AQ6" i="64" s="1"/>
  <c r="AH6" i="58"/>
  <c r="AQ6" i="58" s="1"/>
  <c r="AN5" i="60"/>
  <c r="AI5" i="60"/>
  <c r="AI5" i="72"/>
  <c r="AN5" i="72"/>
  <c r="AI5" i="30"/>
  <c r="AN5" i="30"/>
  <c r="Y6" i="79"/>
  <c r="X6" i="79"/>
  <c r="AI5" i="14"/>
  <c r="AN5" i="14"/>
  <c r="AH6" i="94"/>
  <c r="AQ6" i="94" s="1"/>
  <c r="AF6" i="34"/>
  <c r="AO6" i="34" s="1"/>
  <c r="W7" i="34"/>
  <c r="AG6" i="34"/>
  <c r="AP6" i="34" s="1"/>
  <c r="AE6" i="34"/>
  <c r="K9" i="69"/>
  <c r="AH6" i="45"/>
  <c r="AQ6" i="45" s="1"/>
  <c r="K7" i="2"/>
  <c r="AG6" i="52"/>
  <c r="AP6" i="52" s="1"/>
  <c r="W7" i="52"/>
  <c r="AF6" i="52"/>
  <c r="AO6" i="52" s="1"/>
  <c r="AE6" i="52"/>
  <c r="K7" i="19"/>
  <c r="AG5" i="32"/>
  <c r="AP5" i="32" s="1"/>
  <c r="AF5" i="32"/>
  <c r="AO5" i="32" s="1"/>
  <c r="AE5" i="32"/>
  <c r="W6" i="32"/>
  <c r="K7" i="50"/>
  <c r="K9" i="53"/>
  <c r="K8" i="68"/>
  <c r="AR5" i="95"/>
  <c r="K9" i="83"/>
  <c r="K10" i="83" s="1"/>
  <c r="K11" i="83" s="1"/>
  <c r="K12" i="83" s="1"/>
  <c r="K13" i="83" s="1"/>
  <c r="K14" i="83" s="1"/>
  <c r="K15" i="83" s="1"/>
  <c r="K16" i="83" s="1"/>
  <c r="K17" i="83" s="1"/>
  <c r="K18" i="83" s="1"/>
  <c r="K19" i="83" s="1"/>
  <c r="K20" i="83" s="1"/>
  <c r="K21" i="83" s="1"/>
  <c r="K22" i="83" s="1"/>
  <c r="K23" i="83" s="1"/>
  <c r="K24" i="83" s="1"/>
  <c r="K25" i="83" s="1"/>
  <c r="K26" i="83" s="1"/>
  <c r="K27" i="83" s="1"/>
  <c r="K28" i="83" s="1"/>
  <c r="K29" i="83" s="1"/>
  <c r="K30" i="83" s="1"/>
  <c r="K31" i="83" s="1"/>
  <c r="K32" i="83" s="1"/>
  <c r="K33" i="83" s="1"/>
  <c r="K34" i="83" s="1"/>
  <c r="K35" i="83" s="1"/>
  <c r="K36" i="83" s="1"/>
  <c r="K37" i="83" s="1"/>
  <c r="K38" i="83" s="1"/>
  <c r="K39" i="83" s="1"/>
  <c r="K40" i="83" s="1"/>
  <c r="K41" i="83" s="1"/>
  <c r="K42" i="83" s="1"/>
  <c r="K43" i="83" s="1"/>
  <c r="K44" i="83" s="1"/>
  <c r="K45" i="83" s="1"/>
  <c r="K46" i="83" s="1"/>
  <c r="K47" i="83" s="1"/>
  <c r="K48" i="83" s="1"/>
  <c r="K49" i="83" s="1"/>
  <c r="K50" i="83" s="1"/>
  <c r="K51" i="83" s="1"/>
  <c r="K52" i="83" s="1"/>
  <c r="K53" i="83" s="1"/>
  <c r="K54" i="83" s="1"/>
  <c r="K55" i="83" s="1"/>
  <c r="K56" i="83" s="1"/>
  <c r="K57" i="83" s="1"/>
  <c r="K58" i="83" s="1"/>
  <c r="K59" i="83" s="1"/>
  <c r="K60" i="83" s="1"/>
  <c r="K61" i="83" s="1"/>
  <c r="K62" i="83" s="1"/>
  <c r="K63" i="83" s="1"/>
  <c r="K64" i="83" s="1"/>
  <c r="K65" i="83" s="1"/>
  <c r="K66" i="83" s="1"/>
  <c r="K67" i="83" s="1"/>
  <c r="K68" i="83" s="1"/>
  <c r="K69" i="83" s="1"/>
  <c r="K70" i="83" s="1"/>
  <c r="K71" i="83" s="1"/>
  <c r="K72" i="83" s="1"/>
  <c r="K73" i="83" s="1"/>
  <c r="K74" i="83" s="1"/>
  <c r="K75" i="83" s="1"/>
  <c r="K76" i="83" s="1"/>
  <c r="K77" i="83" s="1"/>
  <c r="K78" i="83" s="1"/>
  <c r="K79" i="83" s="1"/>
  <c r="AG5" i="82"/>
  <c r="AP5" i="82" s="1"/>
  <c r="AF5" i="82"/>
  <c r="AO5" i="82" s="1"/>
  <c r="AE5" i="82"/>
  <c r="W6" i="82"/>
  <c r="AR5" i="91"/>
  <c r="AF5" i="89"/>
  <c r="AO5" i="89" s="1"/>
  <c r="W6" i="89"/>
  <c r="AG5" i="89"/>
  <c r="AP5" i="89" s="1"/>
  <c r="AE5" i="89"/>
  <c r="AR5" i="81"/>
  <c r="AR5" i="59"/>
  <c r="K8" i="63"/>
  <c r="K7" i="67"/>
  <c r="AR5" i="94"/>
  <c r="AH6" i="87"/>
  <c r="AQ6" i="87" s="1"/>
  <c r="Y7" i="3"/>
  <c r="X7" i="3"/>
  <c r="AH7" i="3" s="1"/>
  <c r="Y6" i="25"/>
  <c r="X6" i="25"/>
  <c r="Y6" i="54"/>
  <c r="X6" i="54"/>
  <c r="AR5" i="34"/>
  <c r="AI5" i="24"/>
  <c r="AN5" i="24"/>
  <c r="AH6" i="77"/>
  <c r="AQ6" i="77" s="1"/>
  <c r="K8" i="54"/>
  <c r="AH6" i="91"/>
  <c r="AQ6" i="91" s="1"/>
  <c r="AF6" i="70"/>
  <c r="AO6" i="70" s="1"/>
  <c r="W7" i="70"/>
  <c r="AE6" i="70"/>
  <c r="AG6" i="70"/>
  <c r="AP6" i="70" s="1"/>
  <c r="W7" i="58"/>
  <c r="AE6" i="58"/>
  <c r="AF6" i="58"/>
  <c r="AO6" i="58" s="1"/>
  <c r="AG6" i="58"/>
  <c r="AP6" i="58" s="1"/>
  <c r="Y6" i="30"/>
  <c r="X6" i="30"/>
  <c r="X6" i="29"/>
  <c r="Y6" i="29"/>
  <c r="AN5" i="79"/>
  <c r="AI5" i="79"/>
  <c r="Y6" i="56"/>
  <c r="X6" i="56"/>
  <c r="AH6" i="56" s="1"/>
  <c r="AQ6" i="56" s="1"/>
  <c r="AH6" i="81"/>
  <c r="AQ6" i="81" s="1"/>
  <c r="K8" i="70"/>
  <c r="AI5" i="61"/>
  <c r="AN5" i="61"/>
  <c r="AN5" i="80"/>
  <c r="AI5" i="80"/>
  <c r="W6" i="2"/>
  <c r="AF5" i="2"/>
  <c r="AO5" i="2" s="1"/>
  <c r="AE5" i="2"/>
  <c r="AG5" i="2"/>
  <c r="AP5" i="2" s="1"/>
  <c r="AH6" i="84"/>
  <c r="AQ6" i="84" s="1"/>
  <c r="AG5" i="51"/>
  <c r="AP5" i="51" s="1"/>
  <c r="W6" i="51"/>
  <c r="AF5" i="51"/>
  <c r="AO5" i="51" s="1"/>
  <c r="AE5" i="51"/>
  <c r="AH6" i="28"/>
  <c r="AQ6" i="28" s="1"/>
  <c r="X6" i="47"/>
  <c r="Y6" i="47"/>
  <c r="W6" i="1"/>
  <c r="AE5" i="1"/>
  <c r="AG5" i="1"/>
  <c r="AP5" i="1" s="1"/>
  <c r="AF5" i="1"/>
  <c r="AO5" i="1" s="1"/>
  <c r="X6" i="23"/>
  <c r="Y6" i="23"/>
  <c r="AG5" i="6"/>
  <c r="AP5" i="6" s="1"/>
  <c r="W6" i="6"/>
  <c r="AF5" i="6"/>
  <c r="AO5" i="6" s="1"/>
  <c r="AE5" i="6"/>
  <c r="AG5" i="65"/>
  <c r="AP5" i="65" s="1"/>
  <c r="AF5" i="65"/>
  <c r="AO5" i="65" s="1"/>
  <c r="W6" i="65"/>
  <c r="AE5" i="65"/>
  <c r="AR5" i="48"/>
  <c r="K9" i="14"/>
  <c r="K7" i="60"/>
  <c r="AR5" i="57"/>
  <c r="AR5" i="71"/>
  <c r="K7" i="24"/>
  <c r="X6" i="18"/>
  <c r="Y6" i="18"/>
  <c r="K8" i="57"/>
  <c r="K8" i="23"/>
  <c r="AR5" i="66"/>
  <c r="X6" i="39"/>
  <c r="Y6" i="39"/>
  <c r="AH6" i="41"/>
  <c r="AQ6" i="41" s="1"/>
  <c r="Y6" i="73"/>
  <c r="X6" i="73"/>
  <c r="AI5" i="25"/>
  <c r="AN5" i="25"/>
  <c r="K8" i="21"/>
  <c r="AR5" i="40"/>
  <c r="Y6" i="60"/>
  <c r="X6" i="60"/>
  <c r="AH6" i="60" s="1"/>
  <c r="AQ6" i="60" s="1"/>
  <c r="K7" i="72"/>
  <c r="Y6" i="72"/>
  <c r="X6" i="72"/>
  <c r="AH6" i="72" s="1"/>
  <c r="AQ6" i="72" s="1"/>
  <c r="AN5" i="29"/>
  <c r="AI5" i="29"/>
  <c r="AN5" i="56"/>
  <c r="K9" i="13"/>
  <c r="X6" i="50"/>
  <c r="AH6" i="50" s="1"/>
  <c r="AQ6" i="50" s="1"/>
  <c r="Y6" i="50"/>
  <c r="AR5" i="70"/>
  <c r="K8" i="9"/>
  <c r="AR5" i="77"/>
  <c r="Z6" i="45"/>
  <c r="AH6" i="96"/>
  <c r="AQ6" i="96" s="1"/>
  <c r="AR5" i="16"/>
  <c r="AR5" i="38"/>
  <c r="AE5" i="22"/>
  <c r="AG5" i="22"/>
  <c r="AP5" i="22" s="1"/>
  <c r="W6" i="22"/>
  <c r="AF5" i="22"/>
  <c r="AO5" i="22" s="1"/>
  <c r="K8" i="65"/>
  <c r="AG5" i="46"/>
  <c r="AP5" i="46" s="1"/>
  <c r="AF5" i="46"/>
  <c r="AO5" i="46" s="1"/>
  <c r="W6" i="46"/>
  <c r="AE5" i="46"/>
  <c r="AH6" i="48"/>
  <c r="AQ6" i="48" s="1"/>
  <c r="K7" i="11"/>
  <c r="AR5" i="83"/>
  <c r="AH6" i="93"/>
  <c r="AQ6" i="93" s="1"/>
  <c r="AH6" i="76"/>
  <c r="AQ6" i="76" s="1"/>
  <c r="X6" i="44"/>
  <c r="Y6" i="44"/>
  <c r="Z6" i="87"/>
  <c r="AP6" i="3"/>
  <c r="AI5" i="9"/>
  <c r="AN5" i="9"/>
  <c r="Z6" i="41"/>
  <c r="AI5" i="73"/>
  <c r="AN5" i="73"/>
  <c r="K8" i="5"/>
  <c r="AG5" i="88"/>
  <c r="AP5" i="88" s="1"/>
  <c r="AF5" i="88"/>
  <c r="AO5" i="88" s="1"/>
  <c r="AE5" i="88"/>
  <c r="W6" i="88"/>
  <c r="K9" i="62"/>
  <c r="X6" i="24"/>
  <c r="AH6" i="24" s="1"/>
  <c r="AQ6" i="24" s="1"/>
  <c r="Y6" i="24"/>
  <c r="Z6" i="77"/>
  <c r="AR5" i="52"/>
  <c r="Z6" i="91"/>
  <c r="Y6" i="85"/>
  <c r="X6" i="85"/>
  <c r="X6" i="26"/>
  <c r="Y6" i="26"/>
  <c r="AN5" i="15"/>
  <c r="AI5" i="15"/>
  <c r="Y6" i="86"/>
  <c r="X6" i="86"/>
  <c r="W7" i="95"/>
  <c r="AE6" i="95"/>
  <c r="AG6" i="95"/>
  <c r="AP6" i="95" s="1"/>
  <c r="AF6" i="95"/>
  <c r="AO6" i="95" s="1"/>
  <c r="AR5" i="58"/>
  <c r="AR5" i="28"/>
  <c r="K8" i="17"/>
  <c r="AF6" i="48"/>
  <c r="AO6" i="48" s="1"/>
  <c r="AG6" i="48"/>
  <c r="AP6" i="48" s="1"/>
  <c r="AE6" i="48"/>
  <c r="W7" i="48"/>
  <c r="W7" i="57"/>
  <c r="AE6" i="57"/>
  <c r="AG6" i="57"/>
  <c r="AP6" i="57" s="1"/>
  <c r="AF6" i="57"/>
  <c r="AO6" i="57" s="1"/>
  <c r="AR5" i="84"/>
  <c r="X6" i="33"/>
  <c r="Y6" i="33"/>
  <c r="K7" i="16"/>
  <c r="K8" i="15"/>
  <c r="AH6" i="38"/>
  <c r="AQ6" i="38" s="1"/>
  <c r="W7" i="76"/>
  <c r="AG6" i="76"/>
  <c r="AP6" i="76" s="1"/>
  <c r="AF6" i="76"/>
  <c r="AO6" i="76" s="1"/>
  <c r="AE6" i="76"/>
  <c r="AR5" i="41"/>
  <c r="K7" i="8"/>
  <c r="Y6" i="9"/>
  <c r="X6" i="9"/>
  <c r="AI5" i="68"/>
  <c r="AN5" i="68"/>
  <c r="K9" i="10"/>
  <c r="AQ6" i="16"/>
  <c r="AH6" i="83"/>
  <c r="AQ6" i="83" s="1"/>
  <c r="AI5" i="12"/>
  <c r="AN5" i="12"/>
  <c r="AN5" i="64"/>
  <c r="AI5" i="64"/>
  <c r="AQ6" i="11"/>
  <c r="K8" i="7"/>
  <c r="AN5" i="85"/>
  <c r="AI5" i="85"/>
  <c r="X6" i="78"/>
  <c r="Y6" i="78"/>
  <c r="AI5" i="43"/>
  <c r="AN5" i="43"/>
  <c r="Y6" i="75"/>
  <c r="X6" i="75"/>
  <c r="Z6" i="75" s="1"/>
  <c r="Y6" i="67"/>
  <c r="X6" i="67"/>
  <c r="AH6" i="67" s="1"/>
  <c r="AQ6" i="67" s="1"/>
  <c r="AN5" i="26"/>
  <c r="AI5" i="26"/>
  <c r="AI5" i="69"/>
  <c r="AN5" i="69"/>
  <c r="AN5" i="13"/>
  <c r="AI5" i="86"/>
  <c r="AN5" i="86"/>
  <c r="Y6" i="8"/>
  <c r="X6" i="8"/>
  <c r="AH6" i="8" s="1"/>
  <c r="AQ6" i="8" s="1"/>
  <c r="AN5" i="50"/>
  <c r="AI5" i="50"/>
  <c r="Z6" i="94"/>
  <c r="AR5" i="87"/>
  <c r="AE5" i="7"/>
  <c r="AG5" i="7"/>
  <c r="AP5" i="7" s="1"/>
  <c r="W6" i="7"/>
  <c r="AF5" i="7"/>
  <c r="AO5" i="7" s="1"/>
  <c r="W7" i="84"/>
  <c r="AE6" i="84"/>
  <c r="AF6" i="84"/>
  <c r="AO6" i="84" s="1"/>
  <c r="AG6" i="84"/>
  <c r="AP6" i="84" s="1"/>
  <c r="AG6" i="71"/>
  <c r="AP6" i="71" s="1"/>
  <c r="AF6" i="71"/>
  <c r="AO6" i="71" s="1"/>
  <c r="W7" i="71"/>
  <c r="AE6" i="71"/>
  <c r="AH6" i="42"/>
  <c r="AQ6" i="42" s="1"/>
  <c r="AR5" i="93"/>
  <c r="AG6" i="28"/>
  <c r="AP6" i="28" s="1"/>
  <c r="AF6" i="28"/>
  <c r="AO6" i="28" s="1"/>
  <c r="W7" i="28"/>
  <c r="AE6" i="28"/>
  <c r="AF5" i="35"/>
  <c r="AO5" i="35" s="1"/>
  <c r="W6" i="35"/>
  <c r="AG5" i="35"/>
  <c r="AP5" i="35" s="1"/>
  <c r="AE5" i="35"/>
  <c r="AF5" i="90"/>
  <c r="AO5" i="90" s="1"/>
  <c r="W6" i="90"/>
  <c r="AG5" i="90"/>
  <c r="AP5" i="90" s="1"/>
  <c r="AE5" i="90"/>
  <c r="AR5" i="45"/>
  <c r="AN5" i="8"/>
  <c r="AI5" i="8"/>
  <c r="X6" i="74"/>
  <c r="Y6" i="74"/>
  <c r="K8" i="22"/>
  <c r="AR5" i="11"/>
  <c r="K11" i="6"/>
  <c r="K9" i="58"/>
  <c r="Z6" i="96"/>
  <c r="AR5" i="17"/>
  <c r="Y6" i="37"/>
  <c r="X6" i="37"/>
  <c r="K7" i="3"/>
  <c r="AG5" i="19"/>
  <c r="AP5" i="19" s="1"/>
  <c r="W6" i="19"/>
  <c r="AF5" i="19"/>
  <c r="AO5" i="19" s="1"/>
  <c r="AE5" i="19"/>
  <c r="AH6" i="36"/>
  <c r="AQ6" i="36" s="1"/>
  <c r="K7" i="12"/>
  <c r="AG5" i="92"/>
  <c r="AP5" i="92" s="1"/>
  <c r="W6" i="92"/>
  <c r="AF5" i="92"/>
  <c r="AO5" i="92" s="1"/>
  <c r="AE5" i="92"/>
  <c r="K7" i="4"/>
  <c r="Z6" i="93"/>
  <c r="AR5" i="31"/>
  <c r="K7" i="59"/>
  <c r="AE5" i="53"/>
  <c r="W6" i="53"/>
  <c r="AF5" i="53"/>
  <c r="AO5" i="53" s="1"/>
  <c r="AG5" i="53"/>
  <c r="AP5" i="53" s="1"/>
  <c r="AF5" i="5"/>
  <c r="AO5" i="5" s="1"/>
  <c r="W6" i="5"/>
  <c r="AE5" i="5"/>
  <c r="AG5" i="5"/>
  <c r="AP5" i="5" s="1"/>
  <c r="AI5" i="44"/>
  <c r="AN5" i="44"/>
  <c r="AH6" i="31"/>
  <c r="AQ6" i="31" s="1"/>
  <c r="K7" i="51"/>
  <c r="AN5" i="54"/>
  <c r="AI5" i="54"/>
  <c r="K8" i="66"/>
  <c r="Y6" i="49"/>
  <c r="X6" i="49"/>
  <c r="Z6" i="11"/>
  <c r="AN5" i="78"/>
  <c r="AI5" i="78"/>
  <c r="X6" i="14"/>
  <c r="Y6" i="14"/>
  <c r="Y6" i="43"/>
  <c r="X6" i="43"/>
  <c r="AI5" i="75"/>
  <c r="AN5" i="75"/>
  <c r="AI5" i="67"/>
  <c r="AN5" i="67"/>
  <c r="Y6" i="69"/>
  <c r="X6" i="69"/>
  <c r="Y6" i="15"/>
  <c r="X6" i="15"/>
  <c r="Y6" i="13"/>
  <c r="X6" i="13"/>
  <c r="Z6" i="14" l="1"/>
  <c r="Z6" i="74"/>
  <c r="Z6" i="44"/>
  <c r="Z6" i="54"/>
  <c r="Z6" i="30"/>
  <c r="Z6" i="80"/>
  <c r="Z6" i="47"/>
  <c r="Z6" i="43"/>
  <c r="Z6" i="9"/>
  <c r="Z6" i="33"/>
  <c r="W7" i="33" s="1"/>
  <c r="Z6" i="86"/>
  <c r="AE6" i="86" s="1"/>
  <c r="Z6" i="85"/>
  <c r="W7" i="85" s="1"/>
  <c r="Z6" i="18"/>
  <c r="Z7" i="3"/>
  <c r="AF6" i="31"/>
  <c r="AO6" i="31" s="1"/>
  <c r="Z6" i="15"/>
  <c r="AG6" i="15" s="1"/>
  <c r="AP6" i="15" s="1"/>
  <c r="W7" i="31"/>
  <c r="AI5" i="13"/>
  <c r="AI5" i="56"/>
  <c r="Z6" i="67"/>
  <c r="Z6" i="8"/>
  <c r="Z6" i="26"/>
  <c r="AG6" i="26" s="1"/>
  <c r="AP6" i="26" s="1"/>
  <c r="Z6" i="72"/>
  <c r="Z6" i="64"/>
  <c r="Z6" i="49"/>
  <c r="AE6" i="49" s="1"/>
  <c r="Z6" i="79"/>
  <c r="AG6" i="79"/>
  <c r="AP6" i="79" s="1"/>
  <c r="AF6" i="79"/>
  <c r="AO6" i="79" s="1"/>
  <c r="AE6" i="79"/>
  <c r="W7" i="79"/>
  <c r="AG6" i="9"/>
  <c r="AP6" i="9" s="1"/>
  <c r="AF6" i="9"/>
  <c r="AO6" i="9" s="1"/>
  <c r="W7" i="9"/>
  <c r="AE6" i="9"/>
  <c r="AE6" i="33"/>
  <c r="AG6" i="33"/>
  <c r="AP6" i="33" s="1"/>
  <c r="AF6" i="33"/>
  <c r="AO6" i="33" s="1"/>
  <c r="AG6" i="86"/>
  <c r="AP6" i="86" s="1"/>
  <c r="AF6" i="86"/>
  <c r="AO6" i="86" s="1"/>
  <c r="AG6" i="85"/>
  <c r="AP6" i="85" s="1"/>
  <c r="AF6" i="85"/>
  <c r="AO6" i="85" s="1"/>
  <c r="W7" i="54"/>
  <c r="AE6" i="54"/>
  <c r="AG6" i="54"/>
  <c r="AP6" i="54" s="1"/>
  <c r="AF6" i="54"/>
  <c r="AO6" i="54" s="1"/>
  <c r="AF6" i="15"/>
  <c r="AO6" i="15" s="1"/>
  <c r="W7" i="15"/>
  <c r="AE6" i="15"/>
  <c r="AG6" i="93"/>
  <c r="AP6" i="93" s="1"/>
  <c r="AF6" i="93"/>
  <c r="AO6" i="93" s="1"/>
  <c r="W7" i="93"/>
  <c r="AE6" i="93"/>
  <c r="AH6" i="13"/>
  <c r="AQ6" i="13" s="1"/>
  <c r="AH6" i="69"/>
  <c r="AQ6" i="69" s="1"/>
  <c r="AH6" i="14"/>
  <c r="AQ6" i="14" s="1"/>
  <c r="K8" i="51"/>
  <c r="X6" i="92"/>
  <c r="Y6" i="92"/>
  <c r="AI5" i="19"/>
  <c r="AN5" i="19"/>
  <c r="AH6" i="37"/>
  <c r="AQ6" i="37" s="1"/>
  <c r="K12" i="6"/>
  <c r="AH6" i="74"/>
  <c r="AQ6" i="74" s="1"/>
  <c r="Y6" i="90"/>
  <c r="X6" i="90"/>
  <c r="AN6" i="71"/>
  <c r="AI6" i="71"/>
  <c r="AI6" i="84"/>
  <c r="AN6" i="84"/>
  <c r="AR5" i="50"/>
  <c r="AR5" i="86"/>
  <c r="AR5" i="26"/>
  <c r="Y7" i="57"/>
  <c r="X7" i="57"/>
  <c r="AI6" i="95"/>
  <c r="AN6" i="95"/>
  <c r="Z6" i="24"/>
  <c r="AN5" i="88"/>
  <c r="AI5" i="88"/>
  <c r="K9" i="5"/>
  <c r="AH6" i="44"/>
  <c r="AQ6" i="44" s="1"/>
  <c r="Y6" i="46"/>
  <c r="X6" i="46"/>
  <c r="AI5" i="22"/>
  <c r="AN5" i="22"/>
  <c r="K10" i="13"/>
  <c r="K8" i="72"/>
  <c r="AR5" i="25"/>
  <c r="K8" i="24"/>
  <c r="Y6" i="65"/>
  <c r="X6" i="65"/>
  <c r="AI5" i="1"/>
  <c r="AN5" i="1"/>
  <c r="AR5" i="80"/>
  <c r="Z6" i="56"/>
  <c r="X7" i="58"/>
  <c r="Y7" i="58"/>
  <c r="AH6" i="25"/>
  <c r="AQ6" i="25" s="1"/>
  <c r="K8" i="50"/>
  <c r="AR5" i="60"/>
  <c r="AR5" i="49"/>
  <c r="AH6" i="68"/>
  <c r="AQ6" i="68" s="1"/>
  <c r="AR6" i="3"/>
  <c r="K8" i="71"/>
  <c r="Y6" i="27"/>
  <c r="X6" i="27"/>
  <c r="AR5" i="23"/>
  <c r="AI5" i="62"/>
  <c r="AN5" i="62"/>
  <c r="AN5" i="55"/>
  <c r="AI5" i="55"/>
  <c r="W7" i="80"/>
  <c r="AG6" i="80"/>
  <c r="AP6" i="80" s="1"/>
  <c r="AF6" i="80"/>
  <c r="AO6" i="80" s="1"/>
  <c r="AE6" i="80"/>
  <c r="K9" i="55"/>
  <c r="X7" i="42"/>
  <c r="Y7" i="42"/>
  <c r="X7" i="4"/>
  <c r="AH7" i="4" s="1"/>
  <c r="AQ7" i="4" s="1"/>
  <c r="Y7" i="4"/>
  <c r="X7" i="81"/>
  <c r="Y7" i="81"/>
  <c r="AG6" i="75"/>
  <c r="AP6" i="75" s="1"/>
  <c r="AF6" i="75"/>
  <c r="AO6" i="75" s="1"/>
  <c r="AE6" i="75"/>
  <c r="W7" i="75"/>
  <c r="K10" i="10"/>
  <c r="K8" i="16"/>
  <c r="Y7" i="48"/>
  <c r="X7" i="48"/>
  <c r="AR5" i="15"/>
  <c r="AR5" i="9"/>
  <c r="AF6" i="44"/>
  <c r="AO6" i="44" s="1"/>
  <c r="AE6" i="44"/>
  <c r="W7" i="44"/>
  <c r="AG6" i="44"/>
  <c r="AP6" i="44" s="1"/>
  <c r="K9" i="65"/>
  <c r="K9" i="9"/>
  <c r="AH6" i="73"/>
  <c r="AQ6" i="73" s="1"/>
  <c r="K9" i="57"/>
  <c r="K10" i="14"/>
  <c r="Y6" i="1"/>
  <c r="X6" i="1"/>
  <c r="AH6" i="29"/>
  <c r="AQ6" i="29" s="1"/>
  <c r="W7" i="30"/>
  <c r="AG6" i="30"/>
  <c r="AP6" i="30" s="1"/>
  <c r="AE6" i="30"/>
  <c r="AF6" i="30"/>
  <c r="AO6" i="30" s="1"/>
  <c r="W8" i="3"/>
  <c r="AG7" i="3"/>
  <c r="AP7" i="3" s="1"/>
  <c r="AF7" i="3"/>
  <c r="AO7" i="3" s="1"/>
  <c r="AE7" i="3"/>
  <c r="K9" i="63"/>
  <c r="AF6" i="64"/>
  <c r="AO6" i="64" s="1"/>
  <c r="W7" i="64"/>
  <c r="AE6" i="64"/>
  <c r="AG6" i="64"/>
  <c r="AP6" i="64" s="1"/>
  <c r="K10" i="61"/>
  <c r="AR5" i="33"/>
  <c r="AI5" i="27"/>
  <c r="AN5" i="27"/>
  <c r="Y6" i="10"/>
  <c r="X6" i="10"/>
  <c r="W7" i="17"/>
  <c r="AE6" i="17"/>
  <c r="AG6" i="17"/>
  <c r="AP6" i="17" s="1"/>
  <c r="AF6" i="17"/>
  <c r="AO6" i="17" s="1"/>
  <c r="X7" i="83"/>
  <c r="AH7" i="83" s="1"/>
  <c r="AQ7" i="83" s="1"/>
  <c r="Y7" i="83"/>
  <c r="AI6" i="42"/>
  <c r="AN6" i="42"/>
  <c r="Y7" i="40"/>
  <c r="X7" i="40"/>
  <c r="AI6" i="66"/>
  <c r="AN6" i="66"/>
  <c r="W7" i="43"/>
  <c r="AF6" i="43"/>
  <c r="AO6" i="43" s="1"/>
  <c r="AE6" i="43"/>
  <c r="AG6" i="43"/>
  <c r="AP6" i="43" s="1"/>
  <c r="AG6" i="14"/>
  <c r="AP6" i="14" s="1"/>
  <c r="AF6" i="14"/>
  <c r="AO6" i="14" s="1"/>
  <c r="AE6" i="14"/>
  <c r="W7" i="14"/>
  <c r="AG6" i="11"/>
  <c r="AP6" i="11" s="1"/>
  <c r="AF6" i="11"/>
  <c r="AO6" i="11" s="1"/>
  <c r="W7" i="11"/>
  <c r="AE6" i="11"/>
  <c r="AR5" i="44"/>
  <c r="K8" i="59"/>
  <c r="K8" i="4"/>
  <c r="AG6" i="96"/>
  <c r="AP6" i="96" s="1"/>
  <c r="AF6" i="96"/>
  <c r="AO6" i="96" s="1"/>
  <c r="W7" i="96"/>
  <c r="AE6" i="96"/>
  <c r="K10" i="58"/>
  <c r="AG6" i="74"/>
  <c r="AP6" i="74" s="1"/>
  <c r="AF6" i="74"/>
  <c r="AO6" i="74" s="1"/>
  <c r="AE6" i="74"/>
  <c r="W7" i="74"/>
  <c r="AN6" i="28"/>
  <c r="AI6" i="28"/>
  <c r="X7" i="71"/>
  <c r="AH7" i="71" s="1"/>
  <c r="AQ7" i="71" s="1"/>
  <c r="Y7" i="71"/>
  <c r="AI5" i="7"/>
  <c r="AN5" i="7"/>
  <c r="AH6" i="78"/>
  <c r="AQ6" i="78" s="1"/>
  <c r="AR5" i="12"/>
  <c r="K8" i="8"/>
  <c r="Z6" i="13"/>
  <c r="Z6" i="69"/>
  <c r="AH6" i="43"/>
  <c r="AQ6" i="43" s="1"/>
  <c r="AR5" i="78"/>
  <c r="K9" i="66"/>
  <c r="X6" i="53"/>
  <c r="Z6" i="53" s="1"/>
  <c r="Y6" i="53"/>
  <c r="X6" i="19"/>
  <c r="Y6" i="19"/>
  <c r="K8" i="3"/>
  <c r="Z6" i="37"/>
  <c r="K9" i="22"/>
  <c r="AI5" i="35"/>
  <c r="AN5" i="35"/>
  <c r="X7" i="28"/>
  <c r="Y7" i="28"/>
  <c r="X7" i="84"/>
  <c r="Y7" i="84"/>
  <c r="AR5" i="13"/>
  <c r="Z6" i="78"/>
  <c r="AN6" i="48"/>
  <c r="AI6" i="48"/>
  <c r="X7" i="95"/>
  <c r="Y7" i="95"/>
  <c r="AG6" i="77"/>
  <c r="AP6" i="77" s="1"/>
  <c r="AF6" i="77"/>
  <c r="AO6" i="77" s="1"/>
  <c r="AE6" i="77"/>
  <c r="W7" i="77"/>
  <c r="AR5" i="73"/>
  <c r="K8" i="11"/>
  <c r="Z6" i="50"/>
  <c r="AH6" i="23"/>
  <c r="AQ6" i="23" s="1"/>
  <c r="AN5" i="51"/>
  <c r="AI5" i="51"/>
  <c r="Z6" i="29"/>
  <c r="AN6" i="70"/>
  <c r="AI6" i="70"/>
  <c r="Z6" i="25"/>
  <c r="X6" i="89"/>
  <c r="Y6" i="89"/>
  <c r="K10" i="53"/>
  <c r="X6" i="32"/>
  <c r="Y6" i="32"/>
  <c r="K8" i="19"/>
  <c r="K10" i="69"/>
  <c r="K8" i="64"/>
  <c r="Z6" i="68"/>
  <c r="X6" i="55"/>
  <c r="Y6" i="55"/>
  <c r="AN6" i="59"/>
  <c r="AI6" i="59"/>
  <c r="K8" i="20"/>
  <c r="K11" i="49"/>
  <c r="AN6" i="83"/>
  <c r="AI6" i="83"/>
  <c r="AN6" i="40"/>
  <c r="AI6" i="40"/>
  <c r="Y7" i="31"/>
  <c r="X7" i="31"/>
  <c r="X7" i="66"/>
  <c r="Y7" i="66"/>
  <c r="X7" i="36"/>
  <c r="Y7" i="36"/>
  <c r="AR5" i="75"/>
  <c r="K9" i="7"/>
  <c r="K9" i="17"/>
  <c r="AH6" i="15"/>
  <c r="AQ6" i="15" s="1"/>
  <c r="AH6" i="49"/>
  <c r="AQ6" i="49" s="1"/>
  <c r="AI5" i="5"/>
  <c r="AN5" i="5"/>
  <c r="AI5" i="53"/>
  <c r="AN5" i="53"/>
  <c r="AR5" i="8"/>
  <c r="AR5" i="43"/>
  <c r="AR5" i="85"/>
  <c r="AR5" i="64"/>
  <c r="AR5" i="68"/>
  <c r="Y7" i="76"/>
  <c r="X7" i="76"/>
  <c r="AH6" i="86"/>
  <c r="AQ6" i="86" s="1"/>
  <c r="AH6" i="85"/>
  <c r="AQ6" i="85" s="1"/>
  <c r="K10" i="62"/>
  <c r="W7" i="45"/>
  <c r="AG6" i="45"/>
  <c r="AP6" i="45" s="1"/>
  <c r="AE6" i="45"/>
  <c r="AF6" i="45"/>
  <c r="AO6" i="45" s="1"/>
  <c r="AR5" i="56"/>
  <c r="Z6" i="60"/>
  <c r="K9" i="21"/>
  <c r="Z6" i="73"/>
  <c r="AH6" i="18"/>
  <c r="AQ6" i="18" s="1"/>
  <c r="AI5" i="6"/>
  <c r="AN5" i="6"/>
  <c r="Z6" i="23"/>
  <c r="AH6" i="47"/>
  <c r="AQ6" i="47" s="1"/>
  <c r="AI5" i="2"/>
  <c r="AN5" i="2"/>
  <c r="K9" i="70"/>
  <c r="Y7" i="70"/>
  <c r="X7" i="70"/>
  <c r="AH6" i="54"/>
  <c r="AQ6" i="54" s="1"/>
  <c r="Y6" i="82"/>
  <c r="X6" i="82"/>
  <c r="AN5" i="32"/>
  <c r="AI5" i="32"/>
  <c r="AN6" i="52"/>
  <c r="AI6" i="52"/>
  <c r="AN6" i="34"/>
  <c r="AI6" i="34"/>
  <c r="AR5" i="14"/>
  <c r="AR5" i="30"/>
  <c r="AG6" i="16"/>
  <c r="AP6" i="16" s="1"/>
  <c r="AF6" i="16"/>
  <c r="AO6" i="16" s="1"/>
  <c r="W7" i="16"/>
  <c r="AE6" i="16"/>
  <c r="K8" i="52"/>
  <c r="AR5" i="47"/>
  <c r="K8" i="56"/>
  <c r="AI5" i="20"/>
  <c r="AN5" i="20"/>
  <c r="K16" i="1"/>
  <c r="AG6" i="21"/>
  <c r="AP6" i="21" s="1"/>
  <c r="AF6" i="21"/>
  <c r="AO6" i="21" s="1"/>
  <c r="W7" i="21"/>
  <c r="AE6" i="21"/>
  <c r="X7" i="59"/>
  <c r="AH7" i="59" s="1"/>
  <c r="AQ7" i="59" s="1"/>
  <c r="Y7" i="59"/>
  <c r="AH6" i="61"/>
  <c r="AQ6" i="61" s="1"/>
  <c r="X7" i="38"/>
  <c r="Y7" i="38"/>
  <c r="AI6" i="81"/>
  <c r="AN6" i="81"/>
  <c r="AI6" i="31"/>
  <c r="AN6" i="31"/>
  <c r="AN6" i="36"/>
  <c r="AI6" i="36"/>
  <c r="AR5" i="54"/>
  <c r="AI5" i="90"/>
  <c r="AN5" i="90"/>
  <c r="AF6" i="8"/>
  <c r="AO6" i="8" s="1"/>
  <c r="W7" i="8"/>
  <c r="AE6" i="8"/>
  <c r="AG6" i="8"/>
  <c r="AP6" i="8" s="1"/>
  <c r="AG6" i="67"/>
  <c r="AP6" i="67" s="1"/>
  <c r="AF6" i="67"/>
  <c r="AO6" i="67" s="1"/>
  <c r="AE6" i="67"/>
  <c r="W7" i="67"/>
  <c r="AH6" i="9"/>
  <c r="AQ6" i="9" s="1"/>
  <c r="AG6" i="91"/>
  <c r="AP6" i="91" s="1"/>
  <c r="AF6" i="91"/>
  <c r="AO6" i="91" s="1"/>
  <c r="W7" i="91"/>
  <c r="AE6" i="91"/>
  <c r="X6" i="88"/>
  <c r="Y6" i="88"/>
  <c r="AE6" i="41"/>
  <c r="W7" i="41"/>
  <c r="AF6" i="41"/>
  <c r="AO6" i="41" s="1"/>
  <c r="AG6" i="41"/>
  <c r="AP6" i="41" s="1"/>
  <c r="AG6" i="87"/>
  <c r="AP6" i="87" s="1"/>
  <c r="W7" i="87"/>
  <c r="AF6" i="87"/>
  <c r="AO6" i="87" s="1"/>
  <c r="AE6" i="87"/>
  <c r="X6" i="22"/>
  <c r="Y6" i="22"/>
  <c r="AR5" i="29"/>
  <c r="AG6" i="72"/>
  <c r="AP6" i="72" s="1"/>
  <c r="AF6" i="72"/>
  <c r="AO6" i="72" s="1"/>
  <c r="W7" i="72"/>
  <c r="AE6" i="72"/>
  <c r="AH6" i="39"/>
  <c r="AQ6" i="39" s="1"/>
  <c r="AG6" i="18"/>
  <c r="AP6" i="18" s="1"/>
  <c r="AF6" i="18"/>
  <c r="AO6" i="18" s="1"/>
  <c r="W7" i="18"/>
  <c r="AE6" i="18"/>
  <c r="W7" i="47"/>
  <c r="AG6" i="47"/>
  <c r="AP6" i="47" s="1"/>
  <c r="AF6" i="47"/>
  <c r="AO6" i="47" s="1"/>
  <c r="AE6" i="47"/>
  <c r="X6" i="51"/>
  <c r="Y6" i="51"/>
  <c r="AR5" i="79"/>
  <c r="K9" i="68"/>
  <c r="K8" i="2"/>
  <c r="AH6" i="79"/>
  <c r="AQ6" i="79" s="1"/>
  <c r="AG6" i="12"/>
  <c r="AP6" i="12" s="1"/>
  <c r="AF6" i="12"/>
  <c r="AO6" i="12" s="1"/>
  <c r="W7" i="12"/>
  <c r="AE6" i="12"/>
  <c r="AR5" i="39"/>
  <c r="AR5" i="18"/>
  <c r="AR5" i="37"/>
  <c r="AI6" i="38"/>
  <c r="AN6" i="38"/>
  <c r="Y6" i="5"/>
  <c r="X6" i="5"/>
  <c r="AI5" i="92"/>
  <c r="AN5" i="92"/>
  <c r="AR5" i="67"/>
  <c r="K8" i="12"/>
  <c r="Y6" i="35"/>
  <c r="X6" i="35"/>
  <c r="Z6" i="35" s="1"/>
  <c r="Y6" i="7"/>
  <c r="X6" i="7"/>
  <c r="AF6" i="94"/>
  <c r="AO6" i="94" s="1"/>
  <c r="AG6" i="94"/>
  <c r="AP6" i="94" s="1"/>
  <c r="W7" i="94"/>
  <c r="AE6" i="94"/>
  <c r="AR5" i="69"/>
  <c r="AH6" i="75"/>
  <c r="AQ6" i="75" s="1"/>
  <c r="AI6" i="76"/>
  <c r="AN6" i="76"/>
  <c r="K9" i="15"/>
  <c r="AH6" i="33"/>
  <c r="AQ6" i="33" s="1"/>
  <c r="AI6" i="57"/>
  <c r="AN6" i="57"/>
  <c r="AH6" i="26"/>
  <c r="AQ6" i="26" s="1"/>
  <c r="AN5" i="46"/>
  <c r="AI5" i="46"/>
  <c r="Z6" i="39"/>
  <c r="K9" i="23"/>
  <c r="K8" i="60"/>
  <c r="AN5" i="65"/>
  <c r="AI5" i="65"/>
  <c r="Y6" i="6"/>
  <c r="X6" i="6"/>
  <c r="X6" i="2"/>
  <c r="Y6" i="2"/>
  <c r="AR5" i="61"/>
  <c r="AH6" i="30"/>
  <c r="AQ6" i="30" s="1"/>
  <c r="AI6" i="58"/>
  <c r="AN6" i="58"/>
  <c r="K9" i="54"/>
  <c r="AR5" i="24"/>
  <c r="AQ7" i="3"/>
  <c r="K8" i="67"/>
  <c r="AI5" i="89"/>
  <c r="AN5" i="89"/>
  <c r="AN5" i="82"/>
  <c r="AI5" i="82"/>
  <c r="Y7" i="52"/>
  <c r="X7" i="52"/>
  <c r="AH7" i="52" s="1"/>
  <c r="AQ7" i="52" s="1"/>
  <c r="Y7" i="34"/>
  <c r="X7" i="34"/>
  <c r="AR5" i="72"/>
  <c r="W7" i="63"/>
  <c r="AE6" i="63"/>
  <c r="AF6" i="63"/>
  <c r="AO6" i="63" s="1"/>
  <c r="AG6" i="63"/>
  <c r="AP6" i="63" s="1"/>
  <c r="K9" i="18"/>
  <c r="AI5" i="10"/>
  <c r="AN5" i="10"/>
  <c r="X6" i="62"/>
  <c r="Y6" i="62"/>
  <c r="X6" i="20"/>
  <c r="Y6" i="20"/>
  <c r="AR5" i="74"/>
  <c r="AH6" i="80"/>
  <c r="AQ6" i="80" s="1"/>
  <c r="AG6" i="61"/>
  <c r="AP6" i="61" s="1"/>
  <c r="AE6" i="61"/>
  <c r="W7" i="61"/>
  <c r="AF6" i="61"/>
  <c r="AO6" i="61" s="1"/>
  <c r="AI6" i="4"/>
  <c r="AN6" i="4"/>
  <c r="AE6" i="26" l="1"/>
  <c r="Z7" i="59"/>
  <c r="Z6" i="82"/>
  <c r="Z7" i="76"/>
  <c r="Z6" i="55"/>
  <c r="AE6" i="85"/>
  <c r="Z6" i="46"/>
  <c r="Z6" i="2"/>
  <c r="Z6" i="5"/>
  <c r="Z7" i="48"/>
  <c r="W7" i="26"/>
  <c r="W7" i="86"/>
  <c r="AF6" i="49"/>
  <c r="AO6" i="49" s="1"/>
  <c r="AG6" i="49"/>
  <c r="AP6" i="49" s="1"/>
  <c r="Z7" i="83"/>
  <c r="W7" i="49"/>
  <c r="Z7" i="71"/>
  <c r="Z7" i="40"/>
  <c r="AG7" i="40" s="1"/>
  <c r="AP7" i="40" s="1"/>
  <c r="Z6" i="65"/>
  <c r="AF6" i="65" s="1"/>
  <c r="AO6" i="65" s="1"/>
  <c r="AF6" i="26"/>
  <c r="AO6" i="26" s="1"/>
  <c r="AG6" i="82"/>
  <c r="AP6" i="82" s="1"/>
  <c r="W7" i="82"/>
  <c r="AF6" i="82"/>
  <c r="AO6" i="82" s="1"/>
  <c r="AE6" i="82"/>
  <c r="AG6" i="65"/>
  <c r="AP6" i="65" s="1"/>
  <c r="W7" i="2"/>
  <c r="AE6" i="2"/>
  <c r="AG6" i="2"/>
  <c r="AP6" i="2" s="1"/>
  <c r="AF6" i="2"/>
  <c r="AO6" i="2" s="1"/>
  <c r="AR5" i="65"/>
  <c r="AH6" i="7"/>
  <c r="AQ6" i="7" s="1"/>
  <c r="AG6" i="35"/>
  <c r="AP6" i="35" s="1"/>
  <c r="AE6" i="35"/>
  <c r="W7" i="35"/>
  <c r="AF6" i="35"/>
  <c r="AO6" i="35" s="1"/>
  <c r="AF6" i="5"/>
  <c r="AO6" i="5" s="1"/>
  <c r="W7" i="5"/>
  <c r="AE6" i="5"/>
  <c r="AG6" i="5"/>
  <c r="AP6" i="5" s="1"/>
  <c r="X7" i="12"/>
  <c r="Y7" i="12"/>
  <c r="AH6" i="51"/>
  <c r="AQ6" i="51" s="1"/>
  <c r="X7" i="47"/>
  <c r="Y7" i="47"/>
  <c r="Y7" i="18"/>
  <c r="X7" i="18"/>
  <c r="Y7" i="87"/>
  <c r="X7" i="87"/>
  <c r="Y7" i="41"/>
  <c r="X7" i="41"/>
  <c r="AN6" i="91"/>
  <c r="AI6" i="91"/>
  <c r="AF7" i="59"/>
  <c r="AO7" i="59" s="1"/>
  <c r="AE7" i="59"/>
  <c r="W8" i="59"/>
  <c r="AG7" i="59"/>
  <c r="AP7" i="59" s="1"/>
  <c r="K9" i="56"/>
  <c r="K9" i="52"/>
  <c r="AR6" i="52"/>
  <c r="K10" i="70"/>
  <c r="Y7" i="45"/>
  <c r="X7" i="45"/>
  <c r="K11" i="62"/>
  <c r="AH7" i="66"/>
  <c r="AQ7" i="66" s="1"/>
  <c r="K9" i="20"/>
  <c r="AF6" i="55"/>
  <c r="AO6" i="55" s="1"/>
  <c r="W7" i="55"/>
  <c r="AE6" i="55"/>
  <c r="AG6" i="55"/>
  <c r="AP6" i="55" s="1"/>
  <c r="K11" i="53"/>
  <c r="AG6" i="25"/>
  <c r="AP6" i="25" s="1"/>
  <c r="AF6" i="25"/>
  <c r="AO6" i="25" s="1"/>
  <c r="AE6" i="25"/>
  <c r="W7" i="25"/>
  <c r="AR6" i="48"/>
  <c r="AH7" i="84"/>
  <c r="AQ7" i="84" s="1"/>
  <c r="AR5" i="35"/>
  <c r="W7" i="53"/>
  <c r="AG6" i="53"/>
  <c r="AP6" i="53" s="1"/>
  <c r="AE6" i="53"/>
  <c r="AF6" i="53"/>
  <c r="AO6" i="53" s="1"/>
  <c r="AF6" i="13"/>
  <c r="AO6" i="13" s="1"/>
  <c r="W7" i="13"/>
  <c r="AE6" i="13"/>
  <c r="AG6" i="13"/>
  <c r="AP6" i="13" s="1"/>
  <c r="AR5" i="7"/>
  <c r="AI6" i="14"/>
  <c r="AN6" i="14"/>
  <c r="AE7" i="83"/>
  <c r="W8" i="83"/>
  <c r="AG7" i="83"/>
  <c r="AP7" i="83" s="1"/>
  <c r="AF7" i="83"/>
  <c r="AO7" i="83" s="1"/>
  <c r="AH6" i="10"/>
  <c r="AQ6" i="10" s="1"/>
  <c r="K11" i="61"/>
  <c r="X7" i="80"/>
  <c r="Y7" i="80"/>
  <c r="K9" i="71"/>
  <c r="K9" i="50"/>
  <c r="AH6" i="65"/>
  <c r="AQ6" i="65" s="1"/>
  <c r="AG6" i="46"/>
  <c r="AP6" i="46" s="1"/>
  <c r="W7" i="46"/>
  <c r="AE6" i="46"/>
  <c r="AF6" i="46"/>
  <c r="AO6" i="46" s="1"/>
  <c r="AG6" i="24"/>
  <c r="AP6" i="24" s="1"/>
  <c r="AF6" i="24"/>
  <c r="AO6" i="24" s="1"/>
  <c r="W7" i="24"/>
  <c r="AE6" i="24"/>
  <c r="AH6" i="92"/>
  <c r="AQ6" i="92" s="1"/>
  <c r="K9" i="51"/>
  <c r="Y7" i="9"/>
  <c r="X7" i="9"/>
  <c r="AH6" i="20"/>
  <c r="AQ6" i="20" s="1"/>
  <c r="AR5" i="10"/>
  <c r="AR6" i="58"/>
  <c r="K10" i="23"/>
  <c r="AR6" i="57"/>
  <c r="Z6" i="51"/>
  <c r="AH6" i="22"/>
  <c r="AQ6" i="22" s="1"/>
  <c r="AI6" i="41"/>
  <c r="AN6" i="41"/>
  <c r="Y7" i="91"/>
  <c r="X7" i="91"/>
  <c r="AR6" i="36"/>
  <c r="AR6" i="81"/>
  <c r="AN6" i="21"/>
  <c r="AI6" i="21"/>
  <c r="K17" i="1"/>
  <c r="AH7" i="76"/>
  <c r="AQ7" i="76" s="1"/>
  <c r="AR5" i="5"/>
  <c r="K10" i="7"/>
  <c r="Z7" i="66"/>
  <c r="AR6" i="83"/>
  <c r="AR6" i="59"/>
  <c r="K9" i="19"/>
  <c r="AR6" i="70"/>
  <c r="Z7" i="84"/>
  <c r="AH6" i="19"/>
  <c r="AQ6" i="19" s="1"/>
  <c r="K11" i="58"/>
  <c r="AN6" i="11"/>
  <c r="AI6" i="11"/>
  <c r="Y7" i="43"/>
  <c r="X7" i="43"/>
  <c r="Z7" i="43" s="1"/>
  <c r="Y8" i="3"/>
  <c r="X8" i="3"/>
  <c r="AH8" i="3" s="1"/>
  <c r="AQ8" i="3" s="1"/>
  <c r="Y7" i="30"/>
  <c r="X7" i="30"/>
  <c r="Z7" i="30" s="1"/>
  <c r="K11" i="14"/>
  <c r="AH7" i="48"/>
  <c r="AQ7" i="48" s="1"/>
  <c r="K11" i="10"/>
  <c r="K10" i="55"/>
  <c r="AR5" i="55"/>
  <c r="K11" i="13"/>
  <c r="K13" i="6"/>
  <c r="Z6" i="92"/>
  <c r="Y7" i="26"/>
  <c r="X7" i="26"/>
  <c r="Z6" i="20"/>
  <c r="AE6" i="39"/>
  <c r="W7" i="39"/>
  <c r="AF6" i="39"/>
  <c r="AO6" i="39" s="1"/>
  <c r="AG6" i="39"/>
  <c r="AP6" i="39" s="1"/>
  <c r="K10" i="15"/>
  <c r="AI6" i="94"/>
  <c r="AN6" i="94"/>
  <c r="Z6" i="7"/>
  <c r="K10" i="68"/>
  <c r="AI6" i="47"/>
  <c r="AN6" i="47"/>
  <c r="Z6" i="22"/>
  <c r="Y7" i="21"/>
  <c r="X7" i="21"/>
  <c r="AN6" i="16"/>
  <c r="AI6" i="16"/>
  <c r="AR5" i="32"/>
  <c r="AH7" i="70"/>
  <c r="AQ7" i="70" s="1"/>
  <c r="AR5" i="2"/>
  <c r="AG6" i="73"/>
  <c r="AP6" i="73" s="1"/>
  <c r="AF6" i="73"/>
  <c r="AO6" i="73" s="1"/>
  <c r="AE6" i="73"/>
  <c r="W7" i="73"/>
  <c r="AH7" i="31"/>
  <c r="AQ7" i="31" s="1"/>
  <c r="AG6" i="68"/>
  <c r="AP6" i="68" s="1"/>
  <c r="AF6" i="68"/>
  <c r="AO6" i="68" s="1"/>
  <c r="AE6" i="68"/>
  <c r="W7" i="68"/>
  <c r="Y7" i="77"/>
  <c r="X7" i="77"/>
  <c r="K10" i="22"/>
  <c r="Z6" i="19"/>
  <c r="K9" i="8"/>
  <c r="X7" i="74"/>
  <c r="Y7" i="74"/>
  <c r="AN6" i="96"/>
  <c r="AI6" i="96"/>
  <c r="K9" i="4"/>
  <c r="Y7" i="11"/>
  <c r="X7" i="11"/>
  <c r="Z6" i="10"/>
  <c r="AN6" i="64"/>
  <c r="AI6" i="64"/>
  <c r="K10" i="63"/>
  <c r="AH6" i="1"/>
  <c r="AQ6" i="1" s="1"/>
  <c r="K10" i="9"/>
  <c r="Y7" i="44"/>
  <c r="X7" i="44"/>
  <c r="Y7" i="75"/>
  <c r="X7" i="75"/>
  <c r="Z7" i="4"/>
  <c r="AI6" i="80"/>
  <c r="AN6" i="80"/>
  <c r="AH6" i="27"/>
  <c r="AQ6" i="27" s="1"/>
  <c r="AR6" i="95"/>
  <c r="AN6" i="93"/>
  <c r="AI6" i="93"/>
  <c r="AN6" i="85"/>
  <c r="AI6" i="85"/>
  <c r="X7" i="86"/>
  <c r="Y7" i="86"/>
  <c r="AR5" i="89"/>
  <c r="X7" i="94"/>
  <c r="Y7" i="94"/>
  <c r="AR5" i="92"/>
  <c r="AN6" i="72"/>
  <c r="AI6" i="72"/>
  <c r="AH6" i="88"/>
  <c r="AQ6" i="88" s="1"/>
  <c r="Y7" i="67"/>
  <c r="X7" i="67"/>
  <c r="AI6" i="8"/>
  <c r="AN6" i="8"/>
  <c r="AR5" i="90"/>
  <c r="AR5" i="20"/>
  <c r="Y7" i="16"/>
  <c r="X7" i="16"/>
  <c r="AF6" i="23"/>
  <c r="AO6" i="23" s="1"/>
  <c r="W7" i="23"/>
  <c r="AE6" i="23"/>
  <c r="AG6" i="23"/>
  <c r="AP6" i="23" s="1"/>
  <c r="W8" i="76"/>
  <c r="AE7" i="76"/>
  <c r="AF7" i="76"/>
  <c r="AO7" i="76" s="1"/>
  <c r="AG7" i="76"/>
  <c r="AP7" i="76" s="1"/>
  <c r="K10" i="17"/>
  <c r="AH7" i="36"/>
  <c r="AQ7" i="36" s="1"/>
  <c r="AH6" i="32"/>
  <c r="AQ6" i="32" s="1"/>
  <c r="AH6" i="89"/>
  <c r="AQ6" i="89" s="1"/>
  <c r="W7" i="29"/>
  <c r="AG6" i="29"/>
  <c r="AP6" i="29" s="1"/>
  <c r="AE6" i="29"/>
  <c r="AF6" i="29"/>
  <c r="AO6" i="29" s="1"/>
  <c r="K9" i="11"/>
  <c r="AH7" i="95"/>
  <c r="AQ7" i="95" s="1"/>
  <c r="AH7" i="28"/>
  <c r="AQ7" i="28" s="1"/>
  <c r="AG6" i="37"/>
  <c r="AP6" i="37" s="1"/>
  <c r="AF6" i="37"/>
  <c r="AO6" i="37" s="1"/>
  <c r="AE6" i="37"/>
  <c r="W7" i="37"/>
  <c r="K10" i="66"/>
  <c r="W8" i="71"/>
  <c r="AG7" i="71"/>
  <c r="AP7" i="71" s="1"/>
  <c r="AF7" i="71"/>
  <c r="AO7" i="71" s="1"/>
  <c r="AE7" i="71"/>
  <c r="AN6" i="74"/>
  <c r="AI6" i="74"/>
  <c r="AR6" i="66"/>
  <c r="AR6" i="42"/>
  <c r="AI6" i="17"/>
  <c r="AN6" i="17"/>
  <c r="X7" i="64"/>
  <c r="Y7" i="64"/>
  <c r="AG7" i="48"/>
  <c r="AP7" i="48" s="1"/>
  <c r="W8" i="48"/>
  <c r="AF7" i="48"/>
  <c r="AO7" i="48" s="1"/>
  <c r="AE7" i="48"/>
  <c r="AH7" i="58"/>
  <c r="AQ7" i="58" s="1"/>
  <c r="AR5" i="22"/>
  <c r="K10" i="5"/>
  <c r="AH7" i="57"/>
  <c r="AQ7" i="57" s="1"/>
  <c r="AH6" i="90"/>
  <c r="AQ6" i="90" s="1"/>
  <c r="AN6" i="86"/>
  <c r="AI6" i="86"/>
  <c r="X7" i="33"/>
  <c r="Y7" i="33"/>
  <c r="AI6" i="26"/>
  <c r="AN6" i="26"/>
  <c r="K9" i="67"/>
  <c r="Y7" i="61"/>
  <c r="X7" i="61"/>
  <c r="AH6" i="62"/>
  <c r="AQ6" i="62" s="1"/>
  <c r="AR6" i="76"/>
  <c r="AH6" i="35"/>
  <c r="AQ6" i="35" s="1"/>
  <c r="AH6" i="5"/>
  <c r="AQ6" i="5" s="1"/>
  <c r="AR6" i="38"/>
  <c r="K9" i="2"/>
  <c r="X7" i="72"/>
  <c r="Y7" i="72"/>
  <c r="AN6" i="87"/>
  <c r="AI6" i="87"/>
  <c r="Z6" i="88"/>
  <c r="AN6" i="67"/>
  <c r="AI6" i="67"/>
  <c r="X7" i="8"/>
  <c r="Y7" i="8"/>
  <c r="AH7" i="38"/>
  <c r="AQ7" i="38" s="1"/>
  <c r="AR6" i="34"/>
  <c r="Z7" i="70"/>
  <c r="K10" i="21"/>
  <c r="AI6" i="45"/>
  <c r="AN6" i="45"/>
  <c r="Z7" i="36"/>
  <c r="Z7" i="31"/>
  <c r="K12" i="49"/>
  <c r="Z6" i="32"/>
  <c r="Z6" i="89"/>
  <c r="AN6" i="77"/>
  <c r="AI6" i="77"/>
  <c r="Z7" i="95"/>
  <c r="Z7" i="28"/>
  <c r="AR6" i="28"/>
  <c r="Y7" i="96"/>
  <c r="X7" i="96"/>
  <c r="K9" i="59"/>
  <c r="AI6" i="43"/>
  <c r="AN6" i="43"/>
  <c r="X7" i="17"/>
  <c r="Y7" i="17"/>
  <c r="AN7" i="3"/>
  <c r="AI7" i="3"/>
  <c r="AI6" i="30"/>
  <c r="AN6" i="30"/>
  <c r="Z6" i="1"/>
  <c r="K10" i="57"/>
  <c r="AN6" i="44"/>
  <c r="AI6" i="44"/>
  <c r="AN6" i="75"/>
  <c r="AI6" i="75"/>
  <c r="AH7" i="81"/>
  <c r="AQ7" i="81" s="1"/>
  <c r="AH7" i="42"/>
  <c r="AQ7" i="42" s="1"/>
  <c r="AR5" i="62"/>
  <c r="Z6" i="27"/>
  <c r="Z7" i="58"/>
  <c r="AR5" i="1"/>
  <c r="K9" i="72"/>
  <c r="AH6" i="46"/>
  <c r="AQ6" i="46" s="1"/>
  <c r="AR5" i="88"/>
  <c r="AR6" i="84"/>
  <c r="AR5" i="19"/>
  <c r="X7" i="93"/>
  <c r="Y7" i="93"/>
  <c r="AI6" i="15"/>
  <c r="AN6" i="15"/>
  <c r="AN6" i="54"/>
  <c r="AI6" i="54"/>
  <c r="Y7" i="85"/>
  <c r="X7" i="85"/>
  <c r="AI6" i="33"/>
  <c r="AN6" i="33"/>
  <c r="Y7" i="79"/>
  <c r="X7" i="79"/>
  <c r="Y7" i="49"/>
  <c r="X7" i="49"/>
  <c r="AR5" i="82"/>
  <c r="AI6" i="61"/>
  <c r="AN6" i="61"/>
  <c r="AI6" i="63"/>
  <c r="AN6" i="63"/>
  <c r="K10" i="18"/>
  <c r="Y7" i="63"/>
  <c r="X7" i="63"/>
  <c r="AH7" i="34"/>
  <c r="AQ7" i="34" s="1"/>
  <c r="Z7" i="52"/>
  <c r="AH6" i="6"/>
  <c r="AQ6" i="6" s="1"/>
  <c r="K9" i="60"/>
  <c r="AR5" i="46"/>
  <c r="AR6" i="4"/>
  <c r="Z6" i="62"/>
  <c r="Z7" i="34"/>
  <c r="K10" i="54"/>
  <c r="AH6" i="2"/>
  <c r="AQ6" i="2" s="1"/>
  <c r="Z6" i="6"/>
  <c r="K9" i="12"/>
  <c r="AI6" i="12"/>
  <c r="AN6" i="12"/>
  <c r="AN6" i="18"/>
  <c r="AI6" i="18"/>
  <c r="AR6" i="31"/>
  <c r="Z7" i="38"/>
  <c r="AH6" i="82"/>
  <c r="AQ6" i="82" s="1"/>
  <c r="AR5" i="6"/>
  <c r="AG6" i="60"/>
  <c r="AP6" i="60" s="1"/>
  <c r="AF6" i="60"/>
  <c r="AO6" i="60" s="1"/>
  <c r="W7" i="60"/>
  <c r="AE6" i="60"/>
  <c r="AR5" i="53"/>
  <c r="AR6" i="40"/>
  <c r="AH6" i="55"/>
  <c r="AQ6" i="55" s="1"/>
  <c r="K9" i="64"/>
  <c r="K11" i="69"/>
  <c r="AR5" i="51"/>
  <c r="AF6" i="50"/>
  <c r="AO6" i="50" s="1"/>
  <c r="W7" i="50"/>
  <c r="AE6" i="50"/>
  <c r="AG6" i="50"/>
  <c r="AP6" i="50" s="1"/>
  <c r="AG6" i="78"/>
  <c r="AP6" i="78" s="1"/>
  <c r="AF6" i="78"/>
  <c r="AO6" i="78" s="1"/>
  <c r="AE6" i="78"/>
  <c r="W7" i="78"/>
  <c r="K9" i="3"/>
  <c r="AH6" i="53"/>
  <c r="AQ6" i="53" s="1"/>
  <c r="W7" i="69"/>
  <c r="AE6" i="69"/>
  <c r="AG6" i="69"/>
  <c r="AP6" i="69" s="1"/>
  <c r="AF6" i="69"/>
  <c r="AO6" i="69" s="1"/>
  <c r="X7" i="14"/>
  <c r="Y7" i="14"/>
  <c r="Z7" i="14" s="1"/>
  <c r="AH7" i="40"/>
  <c r="AQ7" i="40" s="1"/>
  <c r="AR5" i="27"/>
  <c r="K10" i="65"/>
  <c r="K9" i="16"/>
  <c r="Z7" i="81"/>
  <c r="Z7" i="42"/>
  <c r="AG6" i="56"/>
  <c r="AP6" i="56" s="1"/>
  <c r="AF6" i="56"/>
  <c r="AO6" i="56" s="1"/>
  <c r="AE6" i="56"/>
  <c r="W7" i="56"/>
  <c r="K9" i="24"/>
  <c r="Z7" i="57"/>
  <c r="AR6" i="71"/>
  <c r="Z6" i="90"/>
  <c r="X7" i="15"/>
  <c r="Y7" i="15"/>
  <c r="Y7" i="54"/>
  <c r="X7" i="54"/>
  <c r="AI6" i="9"/>
  <c r="AN6" i="9"/>
  <c r="AN6" i="79"/>
  <c r="AI6" i="79"/>
  <c r="AN6" i="49"/>
  <c r="AI6" i="49"/>
  <c r="Z7" i="49" l="1"/>
  <c r="Z7" i="15"/>
  <c r="Z7" i="77"/>
  <c r="Z7" i="79"/>
  <c r="W7" i="65"/>
  <c r="Z7" i="44"/>
  <c r="AE6" i="65"/>
  <c r="Z7" i="61"/>
  <c r="Z7" i="64"/>
  <c r="AF7" i="64" s="1"/>
  <c r="AO7" i="64" s="1"/>
  <c r="Z7" i="16"/>
  <c r="AF7" i="16" s="1"/>
  <c r="AO7" i="16" s="1"/>
  <c r="Z7" i="67"/>
  <c r="Z7" i="86"/>
  <c r="AG7" i="86" s="1"/>
  <c r="AP7" i="86" s="1"/>
  <c r="AF7" i="40"/>
  <c r="AO7" i="40" s="1"/>
  <c r="Z7" i="9"/>
  <c r="AG7" i="9" s="1"/>
  <c r="AP7" i="9" s="1"/>
  <c r="AE7" i="40"/>
  <c r="Z7" i="54"/>
  <c r="AF7" i="54" s="1"/>
  <c r="AO7" i="54" s="1"/>
  <c r="Z7" i="63"/>
  <c r="AE7" i="63" s="1"/>
  <c r="Z7" i="26"/>
  <c r="AE7" i="26" s="1"/>
  <c r="W8" i="40"/>
  <c r="Z7" i="17"/>
  <c r="AE7" i="17" s="1"/>
  <c r="W8" i="54"/>
  <c r="AG7" i="54"/>
  <c r="AP7" i="54" s="1"/>
  <c r="AG7" i="63"/>
  <c r="AP7" i="63" s="1"/>
  <c r="W8" i="26"/>
  <c r="W8" i="86"/>
  <c r="AE7" i="86"/>
  <c r="W8" i="17"/>
  <c r="AE7" i="64"/>
  <c r="W8" i="64"/>
  <c r="AG7" i="64"/>
  <c r="AP7" i="64" s="1"/>
  <c r="W8" i="16"/>
  <c r="AG7" i="16"/>
  <c r="AP7" i="16" s="1"/>
  <c r="AE7" i="16"/>
  <c r="AF7" i="77"/>
  <c r="AO7" i="77" s="1"/>
  <c r="AE7" i="77"/>
  <c r="W8" i="77"/>
  <c r="AG7" i="77"/>
  <c r="AP7" i="77" s="1"/>
  <c r="AG7" i="79"/>
  <c r="AP7" i="79" s="1"/>
  <c r="W8" i="79"/>
  <c r="AE7" i="79"/>
  <c r="AF7" i="79"/>
  <c r="AO7" i="79" s="1"/>
  <c r="W8" i="9"/>
  <c r="AE7" i="9"/>
  <c r="AF7" i="15"/>
  <c r="AO7" i="15" s="1"/>
  <c r="AE7" i="15"/>
  <c r="W8" i="15"/>
  <c r="AG7" i="15"/>
  <c r="AP7" i="15" s="1"/>
  <c r="K11" i="54"/>
  <c r="W8" i="52"/>
  <c r="AG7" i="52"/>
  <c r="AP7" i="52" s="1"/>
  <c r="AF7" i="52"/>
  <c r="AO7" i="52" s="1"/>
  <c r="AE7" i="52"/>
  <c r="AE7" i="49"/>
  <c r="AG7" i="49"/>
  <c r="AP7" i="49" s="1"/>
  <c r="AF7" i="49"/>
  <c r="AO7" i="49" s="1"/>
  <c r="W8" i="49"/>
  <c r="AR6" i="15"/>
  <c r="AF7" i="36"/>
  <c r="AO7" i="36" s="1"/>
  <c r="AG7" i="36"/>
  <c r="AP7" i="36" s="1"/>
  <c r="W8" i="36"/>
  <c r="AE7" i="36"/>
  <c r="AH7" i="8"/>
  <c r="AQ7" i="8" s="1"/>
  <c r="AR6" i="87"/>
  <c r="W8" i="61"/>
  <c r="AG7" i="61"/>
  <c r="AP7" i="61" s="1"/>
  <c r="AF7" i="61"/>
  <c r="AO7" i="61" s="1"/>
  <c r="AE7" i="61"/>
  <c r="AH7" i="33"/>
  <c r="AQ7" i="33" s="1"/>
  <c r="Y8" i="48"/>
  <c r="X8" i="48"/>
  <c r="Z8" i="48" s="1"/>
  <c r="AR6" i="17"/>
  <c r="Y8" i="71"/>
  <c r="X8" i="71"/>
  <c r="Z8" i="71" s="1"/>
  <c r="Y7" i="37"/>
  <c r="X7" i="37"/>
  <c r="Z7" i="37" s="1"/>
  <c r="AI6" i="29"/>
  <c r="AN6" i="29"/>
  <c r="AI6" i="23"/>
  <c r="AN6" i="23"/>
  <c r="AR6" i="8"/>
  <c r="AH7" i="44"/>
  <c r="AQ7" i="44" s="1"/>
  <c r="W7" i="10"/>
  <c r="AE6" i="10"/>
  <c r="AG6" i="10"/>
  <c r="AP6" i="10" s="1"/>
  <c r="AF6" i="10"/>
  <c r="AO6" i="10" s="1"/>
  <c r="K10" i="4"/>
  <c r="W7" i="20"/>
  <c r="AE6" i="20"/>
  <c r="AG6" i="20"/>
  <c r="AP6" i="20" s="1"/>
  <c r="AF6" i="20"/>
  <c r="AO6" i="20" s="1"/>
  <c r="K14" i="6"/>
  <c r="AH7" i="30"/>
  <c r="AQ7" i="30" s="1"/>
  <c r="AH7" i="43"/>
  <c r="AQ7" i="43" s="1"/>
  <c r="AR6" i="41"/>
  <c r="K10" i="51"/>
  <c r="AN6" i="46"/>
  <c r="AI6" i="46"/>
  <c r="AR6" i="14"/>
  <c r="Y7" i="13"/>
  <c r="X7" i="13"/>
  <c r="X7" i="25"/>
  <c r="Y7" i="25"/>
  <c r="K10" i="20"/>
  <c r="X8" i="59"/>
  <c r="Y8" i="59"/>
  <c r="AH7" i="41"/>
  <c r="AQ7" i="41" s="1"/>
  <c r="AH7" i="18"/>
  <c r="AQ7" i="18" s="1"/>
  <c r="AI6" i="5"/>
  <c r="AN6" i="5"/>
  <c r="AN6" i="35"/>
  <c r="AI6" i="35"/>
  <c r="AI7" i="40"/>
  <c r="AN7" i="40"/>
  <c r="AG7" i="42"/>
  <c r="AP7" i="42" s="1"/>
  <c r="AF7" i="42"/>
  <c r="AO7" i="42" s="1"/>
  <c r="W8" i="42"/>
  <c r="AE7" i="42"/>
  <c r="AR6" i="9"/>
  <c r="K10" i="16"/>
  <c r="AN6" i="78"/>
  <c r="AI6" i="78"/>
  <c r="K10" i="64"/>
  <c r="AH7" i="85"/>
  <c r="AQ7" i="85" s="1"/>
  <c r="AR6" i="49"/>
  <c r="AH7" i="54"/>
  <c r="AQ7" i="54" s="1"/>
  <c r="AG6" i="90"/>
  <c r="AP6" i="90" s="1"/>
  <c r="AE6" i="90"/>
  <c r="W7" i="90"/>
  <c r="AF6" i="90"/>
  <c r="AO6" i="90" s="1"/>
  <c r="AR6" i="12"/>
  <c r="AF7" i="34"/>
  <c r="AO7" i="34" s="1"/>
  <c r="W8" i="34"/>
  <c r="AG7" i="34"/>
  <c r="AP7" i="34" s="1"/>
  <c r="AE7" i="34"/>
  <c r="AH7" i="63"/>
  <c r="AQ7" i="63" s="1"/>
  <c r="AH7" i="79"/>
  <c r="AQ7" i="79" s="1"/>
  <c r="AR6" i="44"/>
  <c r="AR6" i="30"/>
  <c r="AH7" i="17"/>
  <c r="AQ7" i="17" s="1"/>
  <c r="K10" i="59"/>
  <c r="AE6" i="89"/>
  <c r="AG6" i="89"/>
  <c r="AP6" i="89" s="1"/>
  <c r="W7" i="89"/>
  <c r="AF6" i="89"/>
  <c r="AO6" i="89" s="1"/>
  <c r="Z7" i="8"/>
  <c r="K10" i="2"/>
  <c r="Z7" i="33"/>
  <c r="K11" i="5"/>
  <c r="AR6" i="74"/>
  <c r="AN6" i="37"/>
  <c r="AI6" i="37"/>
  <c r="X7" i="23"/>
  <c r="Y7" i="23"/>
  <c r="AH7" i="67"/>
  <c r="AQ7" i="67" s="1"/>
  <c r="AR6" i="85"/>
  <c r="AR6" i="80"/>
  <c r="AR6" i="96"/>
  <c r="K10" i="8"/>
  <c r="AG6" i="22"/>
  <c r="AP6" i="22" s="1"/>
  <c r="AF6" i="22"/>
  <c r="AO6" i="22" s="1"/>
  <c r="W7" i="22"/>
  <c r="AE6" i="22"/>
  <c r="AG6" i="7"/>
  <c r="AP6" i="7" s="1"/>
  <c r="AF6" i="7"/>
  <c r="AO6" i="7" s="1"/>
  <c r="W7" i="7"/>
  <c r="AE6" i="7"/>
  <c r="AH7" i="26"/>
  <c r="AQ7" i="26" s="1"/>
  <c r="K11" i="55"/>
  <c r="K18" i="1"/>
  <c r="K11" i="23"/>
  <c r="AH7" i="9"/>
  <c r="AQ7" i="9" s="1"/>
  <c r="AN6" i="24"/>
  <c r="AI6" i="24"/>
  <c r="X7" i="46"/>
  <c r="Y7" i="46"/>
  <c r="Z7" i="46" s="1"/>
  <c r="K10" i="71"/>
  <c r="AN6" i="25"/>
  <c r="AI6" i="25"/>
  <c r="AI6" i="55"/>
  <c r="AN6" i="55"/>
  <c r="AN7" i="59"/>
  <c r="AI7" i="59"/>
  <c r="X7" i="5"/>
  <c r="Y7" i="5"/>
  <c r="Y7" i="65"/>
  <c r="X7" i="65"/>
  <c r="X8" i="40"/>
  <c r="Z8" i="40" s="1"/>
  <c r="Y8" i="40"/>
  <c r="AH7" i="14"/>
  <c r="AQ7" i="14" s="1"/>
  <c r="AI6" i="69"/>
  <c r="AN6" i="69"/>
  <c r="K10" i="3"/>
  <c r="AG6" i="6"/>
  <c r="AP6" i="6" s="1"/>
  <c r="AF6" i="6"/>
  <c r="AO6" i="6" s="1"/>
  <c r="W7" i="6"/>
  <c r="AE6" i="6"/>
  <c r="W7" i="62"/>
  <c r="AE6" i="62"/>
  <c r="AG6" i="62"/>
  <c r="AP6" i="62" s="1"/>
  <c r="AF6" i="62"/>
  <c r="AO6" i="62" s="1"/>
  <c r="AR6" i="63"/>
  <c r="Z7" i="85"/>
  <c r="AH7" i="93"/>
  <c r="AQ7" i="93" s="1"/>
  <c r="AE7" i="58"/>
  <c r="AF7" i="58"/>
  <c r="AO7" i="58" s="1"/>
  <c r="AG7" i="58"/>
  <c r="AP7" i="58" s="1"/>
  <c r="W8" i="58"/>
  <c r="AR7" i="3"/>
  <c r="AH7" i="96"/>
  <c r="AQ7" i="96" s="1"/>
  <c r="AG6" i="32"/>
  <c r="AP6" i="32" s="1"/>
  <c r="AF6" i="32"/>
  <c r="AO6" i="32" s="1"/>
  <c r="AE6" i="32"/>
  <c r="W7" i="32"/>
  <c r="K11" i="21"/>
  <c r="AR6" i="67"/>
  <c r="K10" i="67"/>
  <c r="AR6" i="86"/>
  <c r="K11" i="17"/>
  <c r="AI7" i="76"/>
  <c r="AN7" i="76"/>
  <c r="W8" i="4"/>
  <c r="AG7" i="4"/>
  <c r="AP7" i="4" s="1"/>
  <c r="AF7" i="4"/>
  <c r="AO7" i="4" s="1"/>
  <c r="AE7" i="4"/>
  <c r="AF7" i="44"/>
  <c r="AO7" i="44" s="1"/>
  <c r="AE7" i="44"/>
  <c r="W8" i="44"/>
  <c r="AG7" i="44"/>
  <c r="AP7" i="44" s="1"/>
  <c r="AH7" i="11"/>
  <c r="AQ7" i="11" s="1"/>
  <c r="AG6" i="19"/>
  <c r="AP6" i="19" s="1"/>
  <c r="AF6" i="19"/>
  <c r="AO6" i="19" s="1"/>
  <c r="W7" i="19"/>
  <c r="AE6" i="19"/>
  <c r="AH7" i="21"/>
  <c r="AQ7" i="21" s="1"/>
  <c r="K12" i="13"/>
  <c r="AF7" i="30"/>
  <c r="AO7" i="30" s="1"/>
  <c r="W8" i="30"/>
  <c r="AE7" i="30"/>
  <c r="AG7" i="30"/>
  <c r="AP7" i="30" s="1"/>
  <c r="W8" i="43"/>
  <c r="AE7" i="43"/>
  <c r="AG7" i="43"/>
  <c r="AP7" i="43" s="1"/>
  <c r="AF7" i="43"/>
  <c r="AO7" i="43" s="1"/>
  <c r="W8" i="66"/>
  <c r="AG7" i="66"/>
  <c r="AP7" i="66" s="1"/>
  <c r="AF7" i="66"/>
  <c r="AO7" i="66" s="1"/>
  <c r="AE7" i="66"/>
  <c r="AR6" i="21"/>
  <c r="AH7" i="91"/>
  <c r="AQ7" i="91" s="1"/>
  <c r="Y7" i="24"/>
  <c r="X7" i="24"/>
  <c r="K12" i="61"/>
  <c r="Y8" i="83"/>
  <c r="X8" i="83"/>
  <c r="X7" i="55"/>
  <c r="Y7" i="55"/>
  <c r="K12" i="62"/>
  <c r="K11" i="70"/>
  <c r="K10" i="52"/>
  <c r="Z7" i="41"/>
  <c r="Z7" i="18"/>
  <c r="AN6" i="65"/>
  <c r="AI6" i="65"/>
  <c r="AN6" i="82"/>
  <c r="AI6" i="82"/>
  <c r="W8" i="14"/>
  <c r="AG7" i="14"/>
  <c r="AP7" i="14" s="1"/>
  <c r="AF7" i="14"/>
  <c r="AO7" i="14" s="1"/>
  <c r="AE7" i="14"/>
  <c r="X7" i="69"/>
  <c r="Y7" i="69"/>
  <c r="AN6" i="60"/>
  <c r="AI6" i="60"/>
  <c r="K10" i="60"/>
  <c r="AR6" i="54"/>
  <c r="Z7" i="93"/>
  <c r="W7" i="27"/>
  <c r="AG6" i="27"/>
  <c r="AP6" i="27" s="1"/>
  <c r="AF6" i="27"/>
  <c r="AO6" i="27" s="1"/>
  <c r="AE6" i="27"/>
  <c r="K11" i="57"/>
  <c r="AE7" i="28"/>
  <c r="W8" i="28"/>
  <c r="AG7" i="28"/>
  <c r="AP7" i="28" s="1"/>
  <c r="AF7" i="28"/>
  <c r="AO7" i="28" s="1"/>
  <c r="AH7" i="72"/>
  <c r="AQ7" i="72" s="1"/>
  <c r="AI7" i="48"/>
  <c r="AN7" i="48"/>
  <c r="AH7" i="64"/>
  <c r="AQ7" i="64" s="1"/>
  <c r="AN7" i="71"/>
  <c r="AI7" i="71"/>
  <c r="Y7" i="29"/>
  <c r="X7" i="29"/>
  <c r="Y8" i="76"/>
  <c r="X8" i="76"/>
  <c r="W8" i="67"/>
  <c r="AG7" i="67"/>
  <c r="AP7" i="67" s="1"/>
  <c r="AF7" i="67"/>
  <c r="AO7" i="67" s="1"/>
  <c r="AE7" i="67"/>
  <c r="AH7" i="75"/>
  <c r="AQ7" i="75" s="1"/>
  <c r="K11" i="63"/>
  <c r="X7" i="68"/>
  <c r="Y7" i="68"/>
  <c r="AR6" i="47"/>
  <c r="AR6" i="94"/>
  <c r="X7" i="39"/>
  <c r="Y7" i="39"/>
  <c r="K12" i="10"/>
  <c r="AR6" i="11"/>
  <c r="W8" i="84"/>
  <c r="AE7" i="84"/>
  <c r="AG7" i="84"/>
  <c r="AP7" i="84" s="1"/>
  <c r="AF7" i="84"/>
  <c r="AO7" i="84" s="1"/>
  <c r="K10" i="19"/>
  <c r="AI7" i="83"/>
  <c r="AN7" i="83"/>
  <c r="AI6" i="53"/>
  <c r="AN6" i="53"/>
  <c r="AH7" i="45"/>
  <c r="AQ7" i="45" s="1"/>
  <c r="AH7" i="87"/>
  <c r="AQ7" i="87" s="1"/>
  <c r="AH7" i="12"/>
  <c r="AQ7" i="12" s="1"/>
  <c r="AN6" i="50"/>
  <c r="AI6" i="50"/>
  <c r="K12" i="69"/>
  <c r="Y7" i="60"/>
  <c r="X7" i="60"/>
  <c r="AG7" i="38"/>
  <c r="AP7" i="38" s="1"/>
  <c r="W8" i="38"/>
  <c r="AF7" i="38"/>
  <c r="AO7" i="38" s="1"/>
  <c r="AE7" i="38"/>
  <c r="AR6" i="18"/>
  <c r="K10" i="12"/>
  <c r="AH7" i="49"/>
  <c r="AQ7" i="49" s="1"/>
  <c r="AR6" i="43"/>
  <c r="Z7" i="96"/>
  <c r="AF7" i="95"/>
  <c r="AO7" i="95" s="1"/>
  <c r="AE7" i="95"/>
  <c r="W8" i="95"/>
  <c r="AG7" i="95"/>
  <c r="AP7" i="95" s="1"/>
  <c r="K13" i="49"/>
  <c r="AF7" i="70"/>
  <c r="AO7" i="70" s="1"/>
  <c r="AE7" i="70"/>
  <c r="W8" i="70"/>
  <c r="AG7" i="70"/>
  <c r="AP7" i="70" s="1"/>
  <c r="W7" i="88"/>
  <c r="AG6" i="88"/>
  <c r="AP6" i="88" s="1"/>
  <c r="AF6" i="88"/>
  <c r="AO6" i="88" s="1"/>
  <c r="AE6" i="88"/>
  <c r="Z7" i="72"/>
  <c r="AH7" i="61"/>
  <c r="AQ7" i="61" s="1"/>
  <c r="AR6" i="26"/>
  <c r="K11" i="66"/>
  <c r="K10" i="11"/>
  <c r="AH7" i="16"/>
  <c r="AQ7" i="16" s="1"/>
  <c r="AH7" i="94"/>
  <c r="AQ7" i="94" s="1"/>
  <c r="AR6" i="93"/>
  <c r="K11" i="9"/>
  <c r="AR6" i="64"/>
  <c r="Z7" i="11"/>
  <c r="AH7" i="74"/>
  <c r="AQ7" i="74" s="1"/>
  <c r="K11" i="22"/>
  <c r="AI6" i="68"/>
  <c r="AN6" i="68"/>
  <c r="X7" i="73"/>
  <c r="Y7" i="73"/>
  <c r="AR6" i="16"/>
  <c r="Z7" i="21"/>
  <c r="AI6" i="39"/>
  <c r="AN6" i="39"/>
  <c r="AG6" i="92"/>
  <c r="AP6" i="92" s="1"/>
  <c r="AE6" i="92"/>
  <c r="W7" i="92"/>
  <c r="AF6" i="92"/>
  <c r="AO6" i="92" s="1"/>
  <c r="K11" i="7"/>
  <c r="Z7" i="91"/>
  <c r="K10" i="50"/>
  <c r="AH7" i="80"/>
  <c r="AQ7" i="80" s="1"/>
  <c r="K12" i="53"/>
  <c r="K10" i="56"/>
  <c r="AR6" i="91"/>
  <c r="AH7" i="47"/>
  <c r="AQ7" i="47" s="1"/>
  <c r="Z7" i="12"/>
  <c r="AI6" i="2"/>
  <c r="AN6" i="2"/>
  <c r="Y7" i="82"/>
  <c r="X7" i="82"/>
  <c r="AR6" i="79"/>
  <c r="K10" i="24"/>
  <c r="K11" i="65"/>
  <c r="AE7" i="57"/>
  <c r="W8" i="57"/>
  <c r="AF7" i="57"/>
  <c r="AO7" i="57" s="1"/>
  <c r="AG7" i="57"/>
  <c r="AP7" i="57" s="1"/>
  <c r="Y7" i="56"/>
  <c r="X7" i="56"/>
  <c r="AG7" i="81"/>
  <c r="AP7" i="81" s="1"/>
  <c r="AE7" i="81"/>
  <c r="W8" i="81"/>
  <c r="AF7" i="81"/>
  <c r="AO7" i="81" s="1"/>
  <c r="AH7" i="15"/>
  <c r="AQ7" i="15" s="1"/>
  <c r="AN6" i="56"/>
  <c r="AI6" i="56"/>
  <c r="Y7" i="78"/>
  <c r="X7" i="78"/>
  <c r="Y7" i="50"/>
  <c r="X7" i="50"/>
  <c r="K11" i="18"/>
  <c r="AR6" i="61"/>
  <c r="AR6" i="33"/>
  <c r="K10" i="72"/>
  <c r="AR6" i="75"/>
  <c r="W7" i="1"/>
  <c r="AE6" i="1"/>
  <c r="AG6" i="1"/>
  <c r="AP6" i="1" s="1"/>
  <c r="AF6" i="1"/>
  <c r="AO6" i="1" s="1"/>
  <c r="AR6" i="77"/>
  <c r="AG7" i="31"/>
  <c r="AP7" i="31" s="1"/>
  <c r="AF7" i="31"/>
  <c r="AO7" i="31" s="1"/>
  <c r="W8" i="31"/>
  <c r="AE7" i="31"/>
  <c r="AR6" i="45"/>
  <c r="AR6" i="72"/>
  <c r="Z7" i="94"/>
  <c r="AH7" i="86"/>
  <c r="AQ7" i="86" s="1"/>
  <c r="Z7" i="75"/>
  <c r="Z7" i="74"/>
  <c r="AH7" i="77"/>
  <c r="AQ7" i="77" s="1"/>
  <c r="AN6" i="73"/>
  <c r="AI6" i="73"/>
  <c r="K11" i="68"/>
  <c r="K11" i="15"/>
  <c r="K12" i="14"/>
  <c r="Z8" i="3"/>
  <c r="K12" i="58"/>
  <c r="AG6" i="51"/>
  <c r="AP6" i="51" s="1"/>
  <c r="AF6" i="51"/>
  <c r="AO6" i="51" s="1"/>
  <c r="W7" i="51"/>
  <c r="AE6" i="51"/>
  <c r="Z7" i="80"/>
  <c r="AI6" i="13"/>
  <c r="AN6" i="13"/>
  <c r="X7" i="53"/>
  <c r="Y7" i="53"/>
  <c r="Z7" i="45"/>
  <c r="Z7" i="87"/>
  <c r="Z7" i="47"/>
  <c r="Y7" i="35"/>
  <c r="X7" i="35"/>
  <c r="Y7" i="2"/>
  <c r="X7" i="2"/>
  <c r="Z7" i="69" l="1"/>
  <c r="AF7" i="26"/>
  <c r="AO7" i="26" s="1"/>
  <c r="Z7" i="55"/>
  <c r="Z7" i="5"/>
  <c r="AG7" i="26"/>
  <c r="AP7" i="26" s="1"/>
  <c r="Z8" i="83"/>
  <c r="AG7" i="17"/>
  <c r="AP7" i="17" s="1"/>
  <c r="Z7" i="73"/>
  <c r="AF7" i="9"/>
  <c r="AO7" i="9" s="1"/>
  <c r="AF7" i="86"/>
  <c r="AO7" i="86" s="1"/>
  <c r="Z7" i="35"/>
  <c r="Z7" i="50"/>
  <c r="W8" i="50" s="1"/>
  <c r="AF7" i="17"/>
  <c r="AO7" i="17" s="1"/>
  <c r="Z7" i="39"/>
  <c r="Z8" i="76"/>
  <c r="Z7" i="23"/>
  <c r="Z8" i="59"/>
  <c r="W8" i="63"/>
  <c r="AE7" i="54"/>
  <c r="AN7" i="54" s="1"/>
  <c r="AF7" i="63"/>
  <c r="AO7" i="63" s="1"/>
  <c r="Z7" i="53"/>
  <c r="AG7" i="53" s="1"/>
  <c r="AP7" i="53" s="1"/>
  <c r="Z7" i="65"/>
  <c r="AE7" i="65" s="1"/>
  <c r="Z7" i="2"/>
  <c r="AF7" i="2" s="1"/>
  <c r="AO7" i="2" s="1"/>
  <c r="Z7" i="56"/>
  <c r="W8" i="56" s="1"/>
  <c r="Z7" i="78"/>
  <c r="AG7" i="78" s="1"/>
  <c r="AP7" i="78" s="1"/>
  <c r="Z7" i="82"/>
  <c r="Z7" i="60"/>
  <c r="W8" i="60" s="1"/>
  <c r="W8" i="2"/>
  <c r="AF7" i="53"/>
  <c r="AO7" i="53" s="1"/>
  <c r="W8" i="53"/>
  <c r="AE7" i="53"/>
  <c r="AF7" i="50"/>
  <c r="AO7" i="50" s="1"/>
  <c r="AG7" i="56"/>
  <c r="AP7" i="56" s="1"/>
  <c r="AF7" i="56"/>
  <c r="AO7" i="56" s="1"/>
  <c r="AE7" i="56"/>
  <c r="AF7" i="46"/>
  <c r="AO7" i="46" s="1"/>
  <c r="AE7" i="46"/>
  <c r="W8" i="46"/>
  <c r="AG7" i="46"/>
  <c r="AP7" i="46" s="1"/>
  <c r="W8" i="65"/>
  <c r="AG7" i="65"/>
  <c r="AP7" i="65" s="1"/>
  <c r="W8" i="78"/>
  <c r="AE7" i="78"/>
  <c r="AF7" i="78"/>
  <c r="AO7" i="78" s="1"/>
  <c r="AG7" i="82"/>
  <c r="AP7" i="82" s="1"/>
  <c r="AF7" i="82"/>
  <c r="AO7" i="82" s="1"/>
  <c r="AE7" i="82"/>
  <c r="W8" i="82"/>
  <c r="AF7" i="60"/>
  <c r="AO7" i="60" s="1"/>
  <c r="AE7" i="60"/>
  <c r="AF7" i="55"/>
  <c r="AO7" i="55" s="1"/>
  <c r="AE7" i="55"/>
  <c r="W8" i="55"/>
  <c r="AG7" i="55"/>
  <c r="AP7" i="55" s="1"/>
  <c r="AE8" i="83"/>
  <c r="W9" i="83"/>
  <c r="AG8" i="83"/>
  <c r="AP8" i="83" s="1"/>
  <c r="AF8" i="83"/>
  <c r="AO8" i="83" s="1"/>
  <c r="AG7" i="39"/>
  <c r="AP7" i="39" s="1"/>
  <c r="W8" i="39"/>
  <c r="AE7" i="39"/>
  <c r="AF7" i="39"/>
  <c r="AO7" i="39" s="1"/>
  <c r="AE8" i="76"/>
  <c r="W9" i="76"/>
  <c r="AF8" i="76"/>
  <c r="AO8" i="76" s="1"/>
  <c r="AG8" i="76"/>
  <c r="AP8" i="76" s="1"/>
  <c r="AG7" i="73"/>
  <c r="AP7" i="73" s="1"/>
  <c r="AF7" i="73"/>
  <c r="AO7" i="73" s="1"/>
  <c r="W8" i="73"/>
  <c r="AE7" i="73"/>
  <c r="AF7" i="23"/>
  <c r="AO7" i="23" s="1"/>
  <c r="AE7" i="23"/>
  <c r="W8" i="23"/>
  <c r="AG7" i="23"/>
  <c r="AP7" i="23" s="1"/>
  <c r="AE8" i="59"/>
  <c r="AG8" i="59"/>
  <c r="AP8" i="59" s="1"/>
  <c r="W9" i="59"/>
  <c r="AF8" i="59"/>
  <c r="AO8" i="59" s="1"/>
  <c r="AG8" i="48"/>
  <c r="AP8" i="48" s="1"/>
  <c r="AF8" i="48"/>
  <c r="AO8" i="48" s="1"/>
  <c r="W9" i="48"/>
  <c r="AE8" i="48"/>
  <c r="AG7" i="35"/>
  <c r="AP7" i="35" s="1"/>
  <c r="AF7" i="35"/>
  <c r="AO7" i="35" s="1"/>
  <c r="W8" i="35"/>
  <c r="AE7" i="35"/>
  <c r="X8" i="57"/>
  <c r="Y8" i="57"/>
  <c r="K11" i="24"/>
  <c r="W8" i="87"/>
  <c r="AG7" i="87"/>
  <c r="AP7" i="87" s="1"/>
  <c r="AE7" i="87"/>
  <c r="AF7" i="87"/>
  <c r="AO7" i="87" s="1"/>
  <c r="K12" i="15"/>
  <c r="AR6" i="39"/>
  <c r="AI6" i="88"/>
  <c r="AN6" i="88"/>
  <c r="W8" i="93"/>
  <c r="AE7" i="93"/>
  <c r="AF7" i="93"/>
  <c r="AO7" i="93" s="1"/>
  <c r="AG7" i="93"/>
  <c r="AP7" i="93" s="1"/>
  <c r="AH7" i="35"/>
  <c r="AQ7" i="35" s="1"/>
  <c r="W8" i="80"/>
  <c r="AE7" i="80"/>
  <c r="AF7" i="80"/>
  <c r="AO7" i="80" s="1"/>
  <c r="AG7" i="80"/>
  <c r="AP7" i="80" s="1"/>
  <c r="AE8" i="3"/>
  <c r="AG8" i="3"/>
  <c r="AP8" i="3" s="1"/>
  <c r="W9" i="3"/>
  <c r="AF8" i="3"/>
  <c r="AO8" i="3" s="1"/>
  <c r="AI7" i="81"/>
  <c r="AN7" i="81"/>
  <c r="AR6" i="73"/>
  <c r="AI6" i="1"/>
  <c r="AN6" i="1"/>
  <c r="K11" i="11"/>
  <c r="K14" i="49"/>
  <c r="AR6" i="50"/>
  <c r="AR6" i="53"/>
  <c r="X8" i="84"/>
  <c r="Y8" i="84"/>
  <c r="K12" i="63"/>
  <c r="AH8" i="76"/>
  <c r="AQ8" i="76" s="1"/>
  <c r="AR7" i="71"/>
  <c r="AR7" i="48"/>
  <c r="AI7" i="28"/>
  <c r="AN7" i="28"/>
  <c r="AH7" i="69"/>
  <c r="AQ7" i="69" s="1"/>
  <c r="AR6" i="82"/>
  <c r="K13" i="13"/>
  <c r="Y8" i="4"/>
  <c r="X8" i="4"/>
  <c r="K12" i="17"/>
  <c r="AN6" i="32"/>
  <c r="AI6" i="32"/>
  <c r="AH8" i="40"/>
  <c r="AQ8" i="40" s="1"/>
  <c r="AH7" i="5"/>
  <c r="AQ7" i="5" s="1"/>
  <c r="AR6" i="55"/>
  <c r="K11" i="71"/>
  <c r="K19" i="1"/>
  <c r="X7" i="89"/>
  <c r="Y7" i="89"/>
  <c r="K11" i="59"/>
  <c r="K11" i="64"/>
  <c r="AR6" i="46"/>
  <c r="K15" i="6"/>
  <c r="X7" i="10"/>
  <c r="Y7" i="10"/>
  <c r="X8" i="52"/>
  <c r="Y8" i="52"/>
  <c r="AI7" i="86"/>
  <c r="AN7" i="86"/>
  <c r="K11" i="72"/>
  <c r="K11" i="56"/>
  <c r="K11" i="50"/>
  <c r="K12" i="7"/>
  <c r="W8" i="96"/>
  <c r="AG7" i="96"/>
  <c r="AP7" i="96" s="1"/>
  <c r="AF7" i="96"/>
  <c r="AO7" i="96" s="1"/>
  <c r="AE7" i="96"/>
  <c r="AI7" i="58"/>
  <c r="AN7" i="58"/>
  <c r="W9" i="40"/>
  <c r="AG8" i="40"/>
  <c r="AP8" i="40" s="1"/>
  <c r="AE8" i="40"/>
  <c r="AF8" i="40"/>
  <c r="AO8" i="40" s="1"/>
  <c r="AR6" i="25"/>
  <c r="AE8" i="71"/>
  <c r="W9" i="71"/>
  <c r="AF8" i="71"/>
  <c r="AO8" i="71" s="1"/>
  <c r="AG8" i="71"/>
  <c r="AP8" i="71" s="1"/>
  <c r="AI7" i="61"/>
  <c r="AN7" i="61"/>
  <c r="AN7" i="49"/>
  <c r="AI7" i="49"/>
  <c r="Y8" i="77"/>
  <c r="X8" i="77"/>
  <c r="Y8" i="86"/>
  <c r="X8" i="86"/>
  <c r="AI7" i="63"/>
  <c r="AN7" i="63"/>
  <c r="AH7" i="2"/>
  <c r="AQ7" i="2" s="1"/>
  <c r="AF7" i="47"/>
  <c r="AO7" i="47" s="1"/>
  <c r="W8" i="47"/>
  <c r="AE7" i="47"/>
  <c r="AG7" i="47"/>
  <c r="AP7" i="47" s="1"/>
  <c r="AN6" i="51"/>
  <c r="AI6" i="51"/>
  <c r="AG7" i="75"/>
  <c r="AP7" i="75" s="1"/>
  <c r="AF7" i="75"/>
  <c r="AO7" i="75" s="1"/>
  <c r="AE7" i="75"/>
  <c r="W8" i="75"/>
  <c r="K12" i="18"/>
  <c r="AH7" i="56"/>
  <c r="AQ7" i="56" s="1"/>
  <c r="AI7" i="57"/>
  <c r="AN7" i="57"/>
  <c r="AR6" i="2"/>
  <c r="AH7" i="73"/>
  <c r="AQ7" i="73" s="1"/>
  <c r="K12" i="66"/>
  <c r="W8" i="72"/>
  <c r="AG7" i="72"/>
  <c r="AP7" i="72" s="1"/>
  <c r="AF7" i="72"/>
  <c r="AO7" i="72" s="1"/>
  <c r="AE7" i="72"/>
  <c r="AN7" i="38"/>
  <c r="AI7" i="38"/>
  <c r="Y7" i="27"/>
  <c r="X7" i="27"/>
  <c r="AR6" i="60"/>
  <c r="AI7" i="14"/>
  <c r="AN7" i="14"/>
  <c r="AR6" i="65"/>
  <c r="K13" i="61"/>
  <c r="AI7" i="66"/>
  <c r="AN7" i="66"/>
  <c r="AI7" i="30"/>
  <c r="AN7" i="30"/>
  <c r="AI6" i="62"/>
  <c r="AN6" i="62"/>
  <c r="AH7" i="65"/>
  <c r="AQ7" i="65" s="1"/>
  <c r="AH7" i="46"/>
  <c r="AQ7" i="46" s="1"/>
  <c r="K12" i="55"/>
  <c r="Y7" i="22"/>
  <c r="X7" i="22"/>
  <c r="Z7" i="22" s="1"/>
  <c r="K11" i="2"/>
  <c r="AR6" i="5"/>
  <c r="K11" i="20"/>
  <c r="K11" i="4"/>
  <c r="AH7" i="37"/>
  <c r="AQ7" i="37" s="1"/>
  <c r="K12" i="54"/>
  <c r="AI7" i="9"/>
  <c r="AN7" i="9"/>
  <c r="AI7" i="79"/>
  <c r="AN7" i="79"/>
  <c r="AI7" i="77"/>
  <c r="AN7" i="77"/>
  <c r="Y8" i="16"/>
  <c r="X8" i="16"/>
  <c r="AI7" i="26"/>
  <c r="AN7" i="26"/>
  <c r="K12" i="22"/>
  <c r="K11" i="19"/>
  <c r="AH7" i="39"/>
  <c r="AQ7" i="39" s="1"/>
  <c r="AN7" i="67"/>
  <c r="AI7" i="67"/>
  <c r="AI6" i="22"/>
  <c r="AN6" i="22"/>
  <c r="K11" i="8"/>
  <c r="AH7" i="23"/>
  <c r="AQ7" i="23" s="1"/>
  <c r="AH7" i="13"/>
  <c r="AQ7" i="13" s="1"/>
  <c r="X7" i="51"/>
  <c r="Y7" i="51"/>
  <c r="W8" i="94"/>
  <c r="AG7" i="94"/>
  <c r="AP7" i="94" s="1"/>
  <c r="AF7" i="94"/>
  <c r="AO7" i="94" s="1"/>
  <c r="AE7" i="94"/>
  <c r="Y8" i="70"/>
  <c r="Z8" i="70" s="1"/>
  <c r="X8" i="70"/>
  <c r="AH7" i="68"/>
  <c r="AQ7" i="68" s="1"/>
  <c r="K12" i="57"/>
  <c r="K12" i="70"/>
  <c r="AH7" i="24"/>
  <c r="AQ7" i="24" s="1"/>
  <c r="Z8" i="30"/>
  <c r="Y8" i="30"/>
  <c r="X8" i="30"/>
  <c r="AI7" i="4"/>
  <c r="AN7" i="4"/>
  <c r="K12" i="21"/>
  <c r="W8" i="85"/>
  <c r="AG7" i="85"/>
  <c r="AP7" i="85" s="1"/>
  <c r="AF7" i="85"/>
  <c r="AO7" i="85" s="1"/>
  <c r="AE7" i="85"/>
  <c r="X7" i="62"/>
  <c r="Y7" i="62"/>
  <c r="AR7" i="59"/>
  <c r="K12" i="23"/>
  <c r="AI6" i="7"/>
  <c r="AN6" i="7"/>
  <c r="AR6" i="37"/>
  <c r="K12" i="5"/>
  <c r="AN6" i="89"/>
  <c r="AI6" i="89"/>
  <c r="AN7" i="34"/>
  <c r="AI7" i="34"/>
  <c r="Y7" i="90"/>
  <c r="X7" i="90"/>
  <c r="AR7" i="40"/>
  <c r="Z7" i="13"/>
  <c r="K11" i="51"/>
  <c r="AI6" i="20"/>
  <c r="AN6" i="20"/>
  <c r="AI7" i="36"/>
  <c r="AN7" i="36"/>
  <c r="AN7" i="52"/>
  <c r="AI7" i="52"/>
  <c r="Y8" i="79"/>
  <c r="X8" i="79"/>
  <c r="Y8" i="17"/>
  <c r="X8" i="17"/>
  <c r="Y8" i="26"/>
  <c r="X8" i="26"/>
  <c r="AH7" i="53"/>
  <c r="AQ7" i="53" s="1"/>
  <c r="K13" i="14"/>
  <c r="AG7" i="74"/>
  <c r="AP7" i="74" s="1"/>
  <c r="AF7" i="74"/>
  <c r="AO7" i="74" s="1"/>
  <c r="AE7" i="74"/>
  <c r="W8" i="74"/>
  <c r="Y7" i="1"/>
  <c r="Z7" i="1" s="1"/>
  <c r="X7" i="1"/>
  <c r="AH7" i="78"/>
  <c r="AQ7" i="78" s="1"/>
  <c r="AE7" i="69"/>
  <c r="AF7" i="69"/>
  <c r="AO7" i="69" s="1"/>
  <c r="W8" i="69"/>
  <c r="AG7" i="69"/>
  <c r="AP7" i="69" s="1"/>
  <c r="AR6" i="69"/>
  <c r="AR6" i="78"/>
  <c r="AR6" i="13"/>
  <c r="K13" i="58"/>
  <c r="AN7" i="31"/>
  <c r="AI7" i="31"/>
  <c r="AH7" i="50"/>
  <c r="AQ7" i="50" s="1"/>
  <c r="X8" i="81"/>
  <c r="Y8" i="81"/>
  <c r="AH7" i="82"/>
  <c r="AQ7" i="82" s="1"/>
  <c r="W8" i="91"/>
  <c r="AG7" i="91"/>
  <c r="AP7" i="91" s="1"/>
  <c r="AF7" i="91"/>
  <c r="AO7" i="91" s="1"/>
  <c r="AE7" i="91"/>
  <c r="X7" i="92"/>
  <c r="Z7" i="92" s="1"/>
  <c r="Y7" i="92"/>
  <c r="W8" i="21"/>
  <c r="AG7" i="21"/>
  <c r="AP7" i="21" s="1"/>
  <c r="AF7" i="21"/>
  <c r="AO7" i="21" s="1"/>
  <c r="AE7" i="21"/>
  <c r="AI7" i="70"/>
  <c r="AN7" i="70"/>
  <c r="Y8" i="95"/>
  <c r="X8" i="95"/>
  <c r="Z8" i="95" s="1"/>
  <c r="X8" i="38"/>
  <c r="Z8" i="38" s="1"/>
  <c r="Y8" i="38"/>
  <c r="K13" i="10"/>
  <c r="Z7" i="68"/>
  <c r="Y8" i="67"/>
  <c r="X8" i="67"/>
  <c r="AI6" i="27"/>
  <c r="AN6" i="27"/>
  <c r="W8" i="18"/>
  <c r="AG7" i="18"/>
  <c r="AP7" i="18" s="1"/>
  <c r="AF7" i="18"/>
  <c r="AO7" i="18" s="1"/>
  <c r="AE7" i="18"/>
  <c r="AH8" i="83"/>
  <c r="AQ8" i="83" s="1"/>
  <c r="AN7" i="43"/>
  <c r="AI7" i="43"/>
  <c r="AI6" i="19"/>
  <c r="AN6" i="19"/>
  <c r="AR7" i="76"/>
  <c r="Y8" i="58"/>
  <c r="X8" i="58"/>
  <c r="AN6" i="6"/>
  <c r="AI6" i="6"/>
  <c r="AR6" i="24"/>
  <c r="Y7" i="7"/>
  <c r="X7" i="7"/>
  <c r="AG7" i="33"/>
  <c r="AP7" i="33" s="1"/>
  <c r="AF7" i="33"/>
  <c r="AO7" i="33" s="1"/>
  <c r="W8" i="33"/>
  <c r="AE7" i="33"/>
  <c r="AF7" i="8"/>
  <c r="AO7" i="8" s="1"/>
  <c r="AE7" i="8"/>
  <c r="W8" i="8"/>
  <c r="AG7" i="8"/>
  <c r="AP7" i="8" s="1"/>
  <c r="AN6" i="90"/>
  <c r="AI6" i="90"/>
  <c r="AN7" i="42"/>
  <c r="AI7" i="42"/>
  <c r="AH7" i="25"/>
  <c r="AQ7" i="25" s="1"/>
  <c r="X7" i="20"/>
  <c r="Y7" i="20"/>
  <c r="AG7" i="37"/>
  <c r="AP7" i="37" s="1"/>
  <c r="AF7" i="37"/>
  <c r="AO7" i="37" s="1"/>
  <c r="AE7" i="37"/>
  <c r="W8" i="37"/>
  <c r="AH8" i="48"/>
  <c r="AQ8" i="48" s="1"/>
  <c r="Y8" i="61"/>
  <c r="X8" i="61"/>
  <c r="X8" i="36"/>
  <c r="Y8" i="36"/>
  <c r="X8" i="49"/>
  <c r="Y8" i="49"/>
  <c r="Y8" i="15"/>
  <c r="X8" i="15"/>
  <c r="Y8" i="64"/>
  <c r="X8" i="64"/>
  <c r="AI7" i="17"/>
  <c r="AN7" i="17"/>
  <c r="Y8" i="54"/>
  <c r="X8" i="54"/>
  <c r="Z8" i="54" s="1"/>
  <c r="W8" i="11"/>
  <c r="AG7" i="11"/>
  <c r="AP7" i="11" s="1"/>
  <c r="AF7" i="11"/>
  <c r="AO7" i="11" s="1"/>
  <c r="AE7" i="11"/>
  <c r="X7" i="88"/>
  <c r="Y7" i="88"/>
  <c r="AH7" i="60"/>
  <c r="AQ7" i="60" s="1"/>
  <c r="K11" i="60"/>
  <c r="K11" i="52"/>
  <c r="AH7" i="55"/>
  <c r="AQ7" i="55" s="1"/>
  <c r="AN7" i="44"/>
  <c r="AI7" i="44"/>
  <c r="AF7" i="5"/>
  <c r="AO7" i="5" s="1"/>
  <c r="AE7" i="5"/>
  <c r="W8" i="5"/>
  <c r="AG7" i="5"/>
  <c r="AP7" i="5" s="1"/>
  <c r="AR6" i="29"/>
  <c r="W8" i="12"/>
  <c r="AG7" i="12"/>
  <c r="AP7" i="12" s="1"/>
  <c r="AF7" i="12"/>
  <c r="AO7" i="12" s="1"/>
  <c r="AE7" i="12"/>
  <c r="AR7" i="83"/>
  <c r="AH7" i="29"/>
  <c r="AQ7" i="29" s="1"/>
  <c r="W8" i="45"/>
  <c r="AF7" i="45"/>
  <c r="AO7" i="45" s="1"/>
  <c r="AE7" i="45"/>
  <c r="AG7" i="45"/>
  <c r="AP7" i="45" s="1"/>
  <c r="K12" i="68"/>
  <c r="X8" i="31"/>
  <c r="Y8" i="31"/>
  <c r="AR6" i="56"/>
  <c r="K12" i="65"/>
  <c r="K13" i="53"/>
  <c r="AI6" i="92"/>
  <c r="AN6" i="92"/>
  <c r="AR6" i="68"/>
  <c r="K12" i="9"/>
  <c r="AN7" i="95"/>
  <c r="AI7" i="95"/>
  <c r="K11" i="12"/>
  <c r="K13" i="69"/>
  <c r="AN7" i="84"/>
  <c r="AI7" i="84"/>
  <c r="Z7" i="29"/>
  <c r="X8" i="28"/>
  <c r="Y8" i="28"/>
  <c r="Y8" i="14"/>
  <c r="X8" i="14"/>
  <c r="AG7" i="41"/>
  <c r="AP7" i="41" s="1"/>
  <c r="AF7" i="41"/>
  <c r="AO7" i="41" s="1"/>
  <c r="W8" i="41"/>
  <c r="AE7" i="41"/>
  <c r="K13" i="62"/>
  <c r="Z7" i="24"/>
  <c r="X8" i="66"/>
  <c r="Y8" i="66"/>
  <c r="Y8" i="43"/>
  <c r="X8" i="43"/>
  <c r="X7" i="19"/>
  <c r="Y7" i="19"/>
  <c r="Y8" i="44"/>
  <c r="X8" i="44"/>
  <c r="K11" i="67"/>
  <c r="X7" i="32"/>
  <c r="Y7" i="32"/>
  <c r="Y7" i="6"/>
  <c r="X7" i="6"/>
  <c r="K11" i="3"/>
  <c r="X8" i="34"/>
  <c r="Y8" i="34"/>
  <c r="K11" i="16"/>
  <c r="X8" i="42"/>
  <c r="Y8" i="42"/>
  <c r="AR6" i="35"/>
  <c r="AH8" i="59"/>
  <c r="AQ8" i="59" s="1"/>
  <c r="Z7" i="25"/>
  <c r="AI6" i="10"/>
  <c r="AN6" i="10"/>
  <c r="AR6" i="23"/>
  <c r="AH8" i="71"/>
  <c r="AQ8" i="71" s="1"/>
  <c r="AI7" i="15"/>
  <c r="AN7" i="15"/>
  <c r="Y8" i="9"/>
  <c r="X8" i="9"/>
  <c r="AN7" i="16"/>
  <c r="AI7" i="16"/>
  <c r="AN7" i="64"/>
  <c r="AI7" i="64"/>
  <c r="Y8" i="63"/>
  <c r="X8" i="63"/>
  <c r="AG7" i="2" l="1"/>
  <c r="AP7" i="2" s="1"/>
  <c r="Z8" i="34"/>
  <c r="Z8" i="28"/>
  <c r="Z7" i="62"/>
  <c r="Z8" i="77"/>
  <c r="AE7" i="2"/>
  <c r="AG7" i="60"/>
  <c r="AP7" i="60" s="1"/>
  <c r="Z7" i="20"/>
  <c r="Z8" i="52"/>
  <c r="AE7" i="50"/>
  <c r="Z8" i="31"/>
  <c r="Z8" i="43"/>
  <c r="Z8" i="17"/>
  <c r="Z7" i="10"/>
  <c r="Z8" i="57"/>
  <c r="AG7" i="50"/>
  <c r="AP7" i="50" s="1"/>
  <c r="Z8" i="63"/>
  <c r="AG8" i="63" s="1"/>
  <c r="AP8" i="63" s="1"/>
  <c r="Z8" i="9"/>
  <c r="Z8" i="64"/>
  <c r="Z8" i="36"/>
  <c r="AF7" i="65"/>
  <c r="AO7" i="65" s="1"/>
  <c r="AI7" i="54"/>
  <c r="Z7" i="90"/>
  <c r="AE7" i="90" s="1"/>
  <c r="Z8" i="86"/>
  <c r="Z8" i="44"/>
  <c r="Z8" i="79"/>
  <c r="Z7" i="6"/>
  <c r="Z8" i="66"/>
  <c r="Z7" i="32"/>
  <c r="AG7" i="32" s="1"/>
  <c r="AP7" i="32" s="1"/>
  <c r="Z7" i="19"/>
  <c r="AF7" i="19" s="1"/>
  <c r="AO7" i="19" s="1"/>
  <c r="Z8" i="26"/>
  <c r="AG8" i="26" s="1"/>
  <c r="AP8" i="26" s="1"/>
  <c r="Z8" i="42"/>
  <c r="Z8" i="15"/>
  <c r="Z8" i="61"/>
  <c r="AG8" i="61" s="1"/>
  <c r="AP8" i="61" s="1"/>
  <c r="Z7" i="7"/>
  <c r="AF7" i="7" s="1"/>
  <c r="AO7" i="7" s="1"/>
  <c r="Z8" i="84"/>
  <c r="AE7" i="32"/>
  <c r="AG7" i="19"/>
  <c r="AP7" i="19" s="1"/>
  <c r="AE8" i="26"/>
  <c r="W9" i="26"/>
  <c r="W8" i="7"/>
  <c r="AG7" i="7"/>
  <c r="AP7" i="7" s="1"/>
  <c r="AE8" i="43"/>
  <c r="W9" i="43"/>
  <c r="AG8" i="43"/>
  <c r="AP8" i="43" s="1"/>
  <c r="AF8" i="43"/>
  <c r="AO8" i="43" s="1"/>
  <c r="AF8" i="63"/>
  <c r="AO8" i="63" s="1"/>
  <c r="AE8" i="63"/>
  <c r="W9" i="63"/>
  <c r="AG7" i="90"/>
  <c r="AP7" i="90" s="1"/>
  <c r="AF7" i="90"/>
  <c r="AO7" i="90" s="1"/>
  <c r="W8" i="90"/>
  <c r="AG8" i="86"/>
  <c r="AP8" i="86" s="1"/>
  <c r="AF8" i="86"/>
  <c r="AO8" i="86" s="1"/>
  <c r="W9" i="86"/>
  <c r="AE8" i="86"/>
  <c r="AG8" i="31"/>
  <c r="AP8" i="31" s="1"/>
  <c r="AF8" i="31"/>
  <c r="AO8" i="31" s="1"/>
  <c r="AE8" i="31"/>
  <c r="W9" i="31"/>
  <c r="AF8" i="61"/>
  <c r="AO8" i="61" s="1"/>
  <c r="AE8" i="61"/>
  <c r="AG8" i="17"/>
  <c r="AP8" i="17" s="1"/>
  <c r="W9" i="17"/>
  <c r="AF8" i="17"/>
  <c r="AO8" i="17" s="1"/>
  <c r="AE8" i="17"/>
  <c r="W9" i="52"/>
  <c r="AF8" i="52"/>
  <c r="AO8" i="52" s="1"/>
  <c r="AE8" i="52"/>
  <c r="AG8" i="52"/>
  <c r="AP8" i="52" s="1"/>
  <c r="AG8" i="42"/>
  <c r="AP8" i="42" s="1"/>
  <c r="AF8" i="42"/>
  <c r="AO8" i="42" s="1"/>
  <c r="AE8" i="42"/>
  <c r="W9" i="42"/>
  <c r="AF8" i="44"/>
  <c r="AO8" i="44" s="1"/>
  <c r="W9" i="44"/>
  <c r="AG8" i="44"/>
  <c r="AP8" i="44" s="1"/>
  <c r="AE8" i="44"/>
  <c r="AG8" i="66"/>
  <c r="AP8" i="66" s="1"/>
  <c r="W9" i="66"/>
  <c r="AF8" i="66"/>
  <c r="AO8" i="66" s="1"/>
  <c r="AE8" i="66"/>
  <c r="W8" i="1"/>
  <c r="AE7" i="1"/>
  <c r="AG7" i="1"/>
  <c r="AP7" i="1" s="1"/>
  <c r="AF7" i="1"/>
  <c r="AO7" i="1" s="1"/>
  <c r="W9" i="79"/>
  <c r="AG8" i="79"/>
  <c r="AP8" i="79" s="1"/>
  <c r="AE8" i="79"/>
  <c r="AF8" i="79"/>
  <c r="AO8" i="79" s="1"/>
  <c r="AG8" i="15"/>
  <c r="AP8" i="15" s="1"/>
  <c r="W9" i="15"/>
  <c r="AF8" i="15"/>
  <c r="AO8" i="15" s="1"/>
  <c r="AE8" i="15"/>
  <c r="AE8" i="84"/>
  <c r="W9" i="84"/>
  <c r="AG8" i="84"/>
  <c r="AP8" i="84" s="1"/>
  <c r="AF8" i="84"/>
  <c r="AO8" i="84" s="1"/>
  <c r="AG8" i="70"/>
  <c r="AP8" i="70" s="1"/>
  <c r="AF8" i="70"/>
  <c r="AO8" i="70" s="1"/>
  <c r="W9" i="70"/>
  <c r="AE8" i="70"/>
  <c r="W8" i="6"/>
  <c r="AG7" i="6"/>
  <c r="AP7" i="6" s="1"/>
  <c r="AF7" i="6"/>
  <c r="AO7" i="6" s="1"/>
  <c r="AE7" i="6"/>
  <c r="AE8" i="64"/>
  <c r="AG8" i="64"/>
  <c r="AP8" i="64" s="1"/>
  <c r="W9" i="64"/>
  <c r="AF8" i="64"/>
  <c r="AO8" i="64" s="1"/>
  <c r="AF8" i="36"/>
  <c r="AO8" i="36" s="1"/>
  <c r="W9" i="36"/>
  <c r="AG8" i="36"/>
  <c r="AP8" i="36" s="1"/>
  <c r="AE8" i="36"/>
  <c r="W9" i="77"/>
  <c r="AE8" i="77"/>
  <c r="AF8" i="77"/>
  <c r="AO8" i="77" s="1"/>
  <c r="AG8" i="77"/>
  <c r="AP8" i="77" s="1"/>
  <c r="AG8" i="57"/>
  <c r="AP8" i="57" s="1"/>
  <c r="W9" i="57"/>
  <c r="AF8" i="57"/>
  <c r="AO8" i="57" s="1"/>
  <c r="AE8" i="57"/>
  <c r="AG7" i="25"/>
  <c r="AP7" i="25" s="1"/>
  <c r="AF7" i="25"/>
  <c r="AO7" i="25" s="1"/>
  <c r="W8" i="25"/>
  <c r="AE7" i="25"/>
  <c r="AN7" i="33"/>
  <c r="AI7" i="33"/>
  <c r="W9" i="38"/>
  <c r="AG8" i="38"/>
  <c r="AP8" i="38" s="1"/>
  <c r="AF8" i="38"/>
  <c r="AO8" i="38" s="1"/>
  <c r="AE8" i="38"/>
  <c r="AR7" i="16"/>
  <c r="AR7" i="15"/>
  <c r="AR6" i="10"/>
  <c r="AH8" i="34"/>
  <c r="AQ8" i="34" s="1"/>
  <c r="AH7" i="6"/>
  <c r="AQ7" i="6" s="1"/>
  <c r="AH8" i="28"/>
  <c r="AQ8" i="28" s="1"/>
  <c r="K14" i="69"/>
  <c r="K13" i="9"/>
  <c r="AI7" i="5"/>
  <c r="AN7" i="5"/>
  <c r="AR7" i="17"/>
  <c r="AR6" i="90"/>
  <c r="AH7" i="7"/>
  <c r="AQ7" i="7" s="1"/>
  <c r="AH8" i="38"/>
  <c r="AQ8" i="38" s="1"/>
  <c r="AR7" i="70"/>
  <c r="AH7" i="92"/>
  <c r="AQ7" i="92" s="1"/>
  <c r="AR7" i="31"/>
  <c r="Y8" i="69"/>
  <c r="X8" i="69"/>
  <c r="Z8" i="69" s="1"/>
  <c r="Y8" i="74"/>
  <c r="Z8" i="74" s="1"/>
  <c r="X8" i="74"/>
  <c r="K14" i="14"/>
  <c r="AH8" i="17"/>
  <c r="AQ8" i="17" s="1"/>
  <c r="AR7" i="52"/>
  <c r="AR6" i="20"/>
  <c r="AH7" i="90"/>
  <c r="AQ7" i="90" s="1"/>
  <c r="AR6" i="7"/>
  <c r="AH7" i="62"/>
  <c r="AQ7" i="62" s="1"/>
  <c r="AH8" i="70"/>
  <c r="AQ8" i="70" s="1"/>
  <c r="K13" i="22"/>
  <c r="W8" i="22"/>
  <c r="AG7" i="22"/>
  <c r="AP7" i="22" s="1"/>
  <c r="AF7" i="22"/>
  <c r="AO7" i="22" s="1"/>
  <c r="AE7" i="22"/>
  <c r="K14" i="61"/>
  <c r="AN7" i="72"/>
  <c r="AI7" i="72"/>
  <c r="AI7" i="75"/>
  <c r="AN7" i="75"/>
  <c r="AH8" i="77"/>
  <c r="AQ8" i="77" s="1"/>
  <c r="AR7" i="61"/>
  <c r="AE7" i="10"/>
  <c r="W8" i="10"/>
  <c r="AG7" i="10"/>
  <c r="AP7" i="10" s="1"/>
  <c r="AF7" i="10"/>
  <c r="AO7" i="10" s="1"/>
  <c r="K12" i="64"/>
  <c r="K14" i="13"/>
  <c r="AR7" i="28"/>
  <c r="K13" i="63"/>
  <c r="AR6" i="1"/>
  <c r="Y9" i="3"/>
  <c r="X9" i="3"/>
  <c r="Z9" i="3" s="1"/>
  <c r="AI7" i="80"/>
  <c r="AN7" i="80"/>
  <c r="AR6" i="88"/>
  <c r="AI7" i="87"/>
  <c r="AN7" i="87"/>
  <c r="Y8" i="23"/>
  <c r="X8" i="23"/>
  <c r="AI8" i="76"/>
  <c r="AN8" i="76"/>
  <c r="Y8" i="55"/>
  <c r="X8" i="55"/>
  <c r="Y8" i="60"/>
  <c r="X8" i="60"/>
  <c r="K14" i="62"/>
  <c r="K14" i="53"/>
  <c r="K12" i="52"/>
  <c r="K12" i="67"/>
  <c r="AR7" i="44"/>
  <c r="X8" i="33"/>
  <c r="Z8" i="33" s="1"/>
  <c r="Y8" i="33"/>
  <c r="AR7" i="43"/>
  <c r="AH8" i="81"/>
  <c r="AQ8" i="81" s="1"/>
  <c r="AI7" i="69"/>
  <c r="AN7" i="69"/>
  <c r="K12" i="51"/>
  <c r="K13" i="5"/>
  <c r="K13" i="23"/>
  <c r="AI7" i="85"/>
  <c r="AN7" i="85"/>
  <c r="K13" i="21"/>
  <c r="K13" i="57"/>
  <c r="X8" i="94"/>
  <c r="Y8" i="94"/>
  <c r="AR7" i="67"/>
  <c r="AR7" i="26"/>
  <c r="K12" i="4"/>
  <c r="K12" i="2"/>
  <c r="K13" i="55"/>
  <c r="AR7" i="30"/>
  <c r="K13" i="18"/>
  <c r="AI7" i="47"/>
  <c r="AN7" i="47"/>
  <c r="AR7" i="63"/>
  <c r="AI8" i="40"/>
  <c r="AN8" i="40"/>
  <c r="AI7" i="96"/>
  <c r="AN7" i="96"/>
  <c r="K16" i="6"/>
  <c r="K12" i="59"/>
  <c r="AH8" i="4"/>
  <c r="AQ8" i="4" s="1"/>
  <c r="K12" i="11"/>
  <c r="AI8" i="3"/>
  <c r="AN8" i="3"/>
  <c r="AI7" i="93"/>
  <c r="AN7" i="93"/>
  <c r="Y8" i="87"/>
  <c r="X8" i="87"/>
  <c r="Z8" i="87" s="1"/>
  <c r="AI8" i="48"/>
  <c r="AN8" i="48"/>
  <c r="Y9" i="59"/>
  <c r="X9" i="59"/>
  <c r="Y9" i="83"/>
  <c r="X9" i="83"/>
  <c r="AI7" i="82"/>
  <c r="AN7" i="82"/>
  <c r="X8" i="78"/>
  <c r="Z8" i="78" s="1"/>
  <c r="Y8" i="78"/>
  <c r="X8" i="65"/>
  <c r="Y8" i="65"/>
  <c r="Z8" i="65" s="1"/>
  <c r="AN7" i="56"/>
  <c r="AI7" i="56"/>
  <c r="AN7" i="50"/>
  <c r="AI7" i="50"/>
  <c r="AH8" i="42"/>
  <c r="AQ8" i="42" s="1"/>
  <c r="AH7" i="19"/>
  <c r="AQ7" i="19" s="1"/>
  <c r="AH8" i="14"/>
  <c r="AQ8" i="14" s="1"/>
  <c r="AN7" i="45"/>
  <c r="AI7" i="45"/>
  <c r="Y8" i="12"/>
  <c r="X8" i="12"/>
  <c r="Y8" i="11"/>
  <c r="X8" i="11"/>
  <c r="AH8" i="58"/>
  <c r="AQ8" i="58" s="1"/>
  <c r="AR6" i="19"/>
  <c r="W8" i="68"/>
  <c r="AG7" i="68"/>
  <c r="AP7" i="68" s="1"/>
  <c r="AF7" i="68"/>
  <c r="AO7" i="68" s="1"/>
  <c r="AE7" i="68"/>
  <c r="AN7" i="21"/>
  <c r="AI7" i="21"/>
  <c r="AI7" i="74"/>
  <c r="AN7" i="74"/>
  <c r="AE7" i="62"/>
  <c r="W8" i="62"/>
  <c r="AG7" i="62"/>
  <c r="AP7" i="62" s="1"/>
  <c r="AF7" i="62"/>
  <c r="AO7" i="62" s="1"/>
  <c r="AF8" i="30"/>
  <c r="AO8" i="30" s="1"/>
  <c r="AE8" i="30"/>
  <c r="W9" i="30"/>
  <c r="AG8" i="30"/>
  <c r="AP8" i="30" s="1"/>
  <c r="AR6" i="22"/>
  <c r="K13" i="54"/>
  <c r="AH7" i="27"/>
  <c r="AQ7" i="27" s="1"/>
  <c r="K12" i="56"/>
  <c r="K13" i="17"/>
  <c r="X8" i="80"/>
  <c r="Z8" i="80" s="1"/>
  <c r="Y8" i="80"/>
  <c r="AH8" i="57"/>
  <c r="AQ8" i="57" s="1"/>
  <c r="AI7" i="23"/>
  <c r="AN7" i="23"/>
  <c r="AN7" i="55"/>
  <c r="AI7" i="55"/>
  <c r="AI7" i="78"/>
  <c r="AN7" i="78"/>
  <c r="AH8" i="9"/>
  <c r="AQ8" i="9" s="1"/>
  <c r="AF7" i="29"/>
  <c r="AO7" i="29" s="1"/>
  <c r="W8" i="29"/>
  <c r="AE7" i="29"/>
  <c r="AG7" i="29"/>
  <c r="AP7" i="29" s="1"/>
  <c r="K12" i="12"/>
  <c r="AH7" i="88"/>
  <c r="AQ7" i="88" s="1"/>
  <c r="AH8" i="54"/>
  <c r="AQ8" i="54" s="1"/>
  <c r="AH8" i="49"/>
  <c r="AQ8" i="49" s="1"/>
  <c r="AH8" i="95"/>
  <c r="AQ8" i="95" s="1"/>
  <c r="AI7" i="91"/>
  <c r="AN7" i="91"/>
  <c r="AH8" i="44"/>
  <c r="AQ8" i="44" s="1"/>
  <c r="AH8" i="43"/>
  <c r="AQ8" i="43" s="1"/>
  <c r="AN7" i="41"/>
  <c r="AI7" i="41"/>
  <c r="Z8" i="14"/>
  <c r="AR7" i="84"/>
  <c r="AR7" i="95"/>
  <c r="K13" i="65"/>
  <c r="X8" i="45"/>
  <c r="Z8" i="45" s="1"/>
  <c r="Y8" i="45"/>
  <c r="K12" i="60"/>
  <c r="Z7" i="88"/>
  <c r="Z8" i="49"/>
  <c r="X8" i="37"/>
  <c r="Y8" i="37"/>
  <c r="AH7" i="20"/>
  <c r="AQ7" i="20" s="1"/>
  <c r="Y8" i="8"/>
  <c r="X8" i="8"/>
  <c r="Z8" i="8" s="1"/>
  <c r="Z8" i="58"/>
  <c r="AR6" i="27"/>
  <c r="K14" i="10"/>
  <c r="Z8" i="81"/>
  <c r="K14" i="58"/>
  <c r="AH7" i="1"/>
  <c r="AQ7" i="1" s="1"/>
  <c r="AH8" i="26"/>
  <c r="AQ8" i="26" s="1"/>
  <c r="AH8" i="79"/>
  <c r="AQ8" i="79" s="1"/>
  <c r="AR7" i="36"/>
  <c r="AF7" i="13"/>
  <c r="AO7" i="13" s="1"/>
  <c r="AE7" i="13"/>
  <c r="W8" i="13"/>
  <c r="AG7" i="13"/>
  <c r="AP7" i="13" s="1"/>
  <c r="AR7" i="34"/>
  <c r="AH8" i="16"/>
  <c r="AQ8" i="16" s="1"/>
  <c r="AR7" i="79"/>
  <c r="Z7" i="27"/>
  <c r="Y8" i="72"/>
  <c r="X8" i="72"/>
  <c r="Z8" i="72" s="1"/>
  <c r="X8" i="47"/>
  <c r="Y8" i="47"/>
  <c r="AH8" i="86"/>
  <c r="AQ8" i="86" s="1"/>
  <c r="AR7" i="49"/>
  <c r="Y9" i="71"/>
  <c r="X9" i="71"/>
  <c r="K13" i="7"/>
  <c r="K12" i="72"/>
  <c r="K12" i="71"/>
  <c r="AH8" i="84"/>
  <c r="AQ8" i="84" s="1"/>
  <c r="X8" i="93"/>
  <c r="Y8" i="93"/>
  <c r="AI7" i="35"/>
  <c r="AN7" i="35"/>
  <c r="Y9" i="48"/>
  <c r="X9" i="48"/>
  <c r="AI7" i="73"/>
  <c r="AN7" i="73"/>
  <c r="AN7" i="39"/>
  <c r="AI7" i="39"/>
  <c r="AI8" i="83"/>
  <c r="AN8" i="83"/>
  <c r="AN7" i="60"/>
  <c r="AI7" i="60"/>
  <c r="AH8" i="66"/>
  <c r="AQ8" i="66" s="1"/>
  <c r="W8" i="24"/>
  <c r="AG7" i="24"/>
  <c r="AP7" i="24" s="1"/>
  <c r="AF7" i="24"/>
  <c r="AO7" i="24" s="1"/>
  <c r="AE7" i="24"/>
  <c r="X8" i="41"/>
  <c r="Y8" i="41"/>
  <c r="K13" i="68"/>
  <c r="AI7" i="12"/>
  <c r="AN7" i="12"/>
  <c r="AN7" i="11"/>
  <c r="AI7" i="11"/>
  <c r="AE8" i="54"/>
  <c r="AG8" i="54"/>
  <c r="AP8" i="54" s="1"/>
  <c r="W9" i="54"/>
  <c r="AF8" i="54"/>
  <c r="AO8" i="54" s="1"/>
  <c r="AH8" i="15"/>
  <c r="AQ8" i="15" s="1"/>
  <c r="AI7" i="37"/>
  <c r="AN7" i="37"/>
  <c r="AE7" i="20"/>
  <c r="W8" i="20"/>
  <c r="AG7" i="20"/>
  <c r="AP7" i="20" s="1"/>
  <c r="AF7" i="20"/>
  <c r="AO7" i="20" s="1"/>
  <c r="AR7" i="42"/>
  <c r="AI7" i="8"/>
  <c r="AN7" i="8"/>
  <c r="AR7" i="4"/>
  <c r="AI7" i="94"/>
  <c r="AN7" i="94"/>
  <c r="AH7" i="51"/>
  <c r="AQ7" i="51" s="1"/>
  <c r="K12" i="19"/>
  <c r="K12" i="20"/>
  <c r="AH7" i="22"/>
  <c r="AQ7" i="22" s="1"/>
  <c r="AR7" i="66"/>
  <c r="AR7" i="14"/>
  <c r="AR7" i="38"/>
  <c r="AR7" i="57"/>
  <c r="AR6" i="51"/>
  <c r="AI8" i="71"/>
  <c r="AN8" i="71"/>
  <c r="AH7" i="89"/>
  <c r="AQ7" i="89" s="1"/>
  <c r="AR6" i="32"/>
  <c r="Z8" i="4"/>
  <c r="AR7" i="81"/>
  <c r="K13" i="15"/>
  <c r="X8" i="35"/>
  <c r="Y8" i="35"/>
  <c r="AI8" i="59"/>
  <c r="AN8" i="59"/>
  <c r="X8" i="73"/>
  <c r="Y8" i="73"/>
  <c r="X8" i="39"/>
  <c r="Y8" i="39"/>
  <c r="X8" i="46"/>
  <c r="Y8" i="46"/>
  <c r="AI7" i="53"/>
  <c r="AN7" i="53"/>
  <c r="X8" i="2"/>
  <c r="Y8" i="2"/>
  <c r="AH8" i="63"/>
  <c r="AQ8" i="63" s="1"/>
  <c r="AF8" i="34"/>
  <c r="AO8" i="34" s="1"/>
  <c r="W9" i="34"/>
  <c r="AG8" i="34"/>
  <c r="AP8" i="34" s="1"/>
  <c r="AE8" i="34"/>
  <c r="W9" i="28"/>
  <c r="AE8" i="28"/>
  <c r="AG8" i="28"/>
  <c r="AP8" i="28" s="1"/>
  <c r="AF8" i="28"/>
  <c r="AO8" i="28" s="1"/>
  <c r="AH8" i="31"/>
  <c r="AQ8" i="31" s="1"/>
  <c r="AH8" i="64"/>
  <c r="AQ8" i="64" s="1"/>
  <c r="AH8" i="61"/>
  <c r="AQ8" i="61" s="1"/>
  <c r="Y8" i="18"/>
  <c r="X8" i="18"/>
  <c r="AF7" i="92"/>
  <c r="AO7" i="92" s="1"/>
  <c r="AG7" i="92"/>
  <c r="AP7" i="92" s="1"/>
  <c r="AE7" i="92"/>
  <c r="W8" i="92"/>
  <c r="AR7" i="77"/>
  <c r="AR7" i="58"/>
  <c r="AH8" i="52"/>
  <c r="AQ8" i="52" s="1"/>
  <c r="K20" i="1"/>
  <c r="Y8" i="82"/>
  <c r="X8" i="82"/>
  <c r="Z8" i="82" s="1"/>
  <c r="Y8" i="50"/>
  <c r="X8" i="50"/>
  <c r="AR7" i="64"/>
  <c r="AG8" i="9"/>
  <c r="AP8" i="9" s="1"/>
  <c r="W9" i="9"/>
  <c r="AF8" i="9"/>
  <c r="AO8" i="9" s="1"/>
  <c r="AE8" i="9"/>
  <c r="K12" i="16"/>
  <c r="AN7" i="18"/>
  <c r="AI7" i="18"/>
  <c r="AH8" i="67"/>
  <c r="AQ8" i="67" s="1"/>
  <c r="AG8" i="95"/>
  <c r="AP8" i="95" s="1"/>
  <c r="AF8" i="95"/>
  <c r="AO8" i="95" s="1"/>
  <c r="W9" i="95"/>
  <c r="AE8" i="95"/>
  <c r="Y8" i="21"/>
  <c r="X8" i="21"/>
  <c r="AR7" i="54"/>
  <c r="K12" i="3"/>
  <c r="AH7" i="32"/>
  <c r="AQ7" i="32" s="1"/>
  <c r="AR6" i="92"/>
  <c r="Y8" i="5"/>
  <c r="X8" i="5"/>
  <c r="AH8" i="36"/>
  <c r="AQ8" i="36" s="1"/>
  <c r="AR6" i="6"/>
  <c r="Z8" i="67"/>
  <c r="Y8" i="91"/>
  <c r="X8" i="91"/>
  <c r="AR6" i="89"/>
  <c r="X8" i="85"/>
  <c r="Z8" i="85" s="1"/>
  <c r="Y8" i="85"/>
  <c r="AH8" i="30"/>
  <c r="AQ8" i="30" s="1"/>
  <c r="K13" i="70"/>
  <c r="Z7" i="51"/>
  <c r="K12" i="8"/>
  <c r="Z8" i="16"/>
  <c r="AR7" i="9"/>
  <c r="AR6" i="62"/>
  <c r="K13" i="66"/>
  <c r="X8" i="75"/>
  <c r="Y8" i="75"/>
  <c r="Y9" i="40"/>
  <c r="X9" i="40"/>
  <c r="Y8" i="96"/>
  <c r="X8" i="96"/>
  <c r="K12" i="50"/>
  <c r="AR7" i="86"/>
  <c r="AH7" i="10"/>
  <c r="AQ7" i="10" s="1"/>
  <c r="Z7" i="89"/>
  <c r="K15" i="49"/>
  <c r="K12" i="24"/>
  <c r="Y9" i="76"/>
  <c r="X9" i="76"/>
  <c r="Z9" i="76" s="1"/>
  <c r="AN7" i="65"/>
  <c r="AI7" i="65"/>
  <c r="AI7" i="46"/>
  <c r="AN7" i="46"/>
  <c r="Y8" i="56"/>
  <c r="X8" i="56"/>
  <c r="Z8" i="56" s="1"/>
  <c r="Y8" i="53"/>
  <c r="X8" i="53"/>
  <c r="AI7" i="2"/>
  <c r="AN7" i="2"/>
  <c r="W8" i="19" l="1"/>
  <c r="W8" i="32"/>
  <c r="Z8" i="35"/>
  <c r="AE7" i="7"/>
  <c r="AE7" i="19"/>
  <c r="AF7" i="32"/>
  <c r="AO7" i="32" s="1"/>
  <c r="Z9" i="40"/>
  <c r="Z8" i="55"/>
  <c r="Z8" i="47"/>
  <c r="Z8" i="37"/>
  <c r="Z8" i="11"/>
  <c r="Z8" i="39"/>
  <c r="Z9" i="71"/>
  <c r="Z8" i="75"/>
  <c r="Z9" i="48"/>
  <c r="W9" i="61"/>
  <c r="Z8" i="96"/>
  <c r="Z8" i="50"/>
  <c r="AF8" i="50" s="1"/>
  <c r="AO8" i="50" s="1"/>
  <c r="Z8" i="73"/>
  <c r="Z8" i="60"/>
  <c r="AF8" i="60" s="1"/>
  <c r="AO8" i="60" s="1"/>
  <c r="Z8" i="21"/>
  <c r="W9" i="21" s="1"/>
  <c r="Z8" i="2"/>
  <c r="AF8" i="2" s="1"/>
  <c r="AO8" i="2" s="1"/>
  <c r="Z8" i="41"/>
  <c r="AG8" i="41" s="1"/>
  <c r="AP8" i="41" s="1"/>
  <c r="Z9" i="83"/>
  <c r="W10" i="83" s="1"/>
  <c r="AF8" i="26"/>
  <c r="AO8" i="26" s="1"/>
  <c r="Z8" i="91"/>
  <c r="AF8" i="91" s="1"/>
  <c r="AO8" i="91" s="1"/>
  <c r="Z9" i="59"/>
  <c r="AG9" i="59" s="1"/>
  <c r="AP9" i="59" s="1"/>
  <c r="W9" i="72"/>
  <c r="AF8" i="72"/>
  <c r="AO8" i="72" s="1"/>
  <c r="AE8" i="72"/>
  <c r="AG8" i="72"/>
  <c r="AP8" i="72" s="1"/>
  <c r="AG8" i="21"/>
  <c r="AP8" i="21" s="1"/>
  <c r="AG8" i="2"/>
  <c r="AP8" i="2" s="1"/>
  <c r="W9" i="2"/>
  <c r="AF8" i="41"/>
  <c r="AO8" i="41" s="1"/>
  <c r="AG8" i="33"/>
  <c r="AP8" i="33" s="1"/>
  <c r="AF8" i="33"/>
  <c r="AO8" i="33" s="1"/>
  <c r="AE8" i="33"/>
  <c r="W9" i="33"/>
  <c r="AE8" i="60"/>
  <c r="W9" i="60"/>
  <c r="W10" i="59"/>
  <c r="AE9" i="59"/>
  <c r="AE9" i="40"/>
  <c r="W10" i="40"/>
  <c r="AF9" i="40"/>
  <c r="AO9" i="40" s="1"/>
  <c r="AG9" i="40"/>
  <c r="AP9" i="40" s="1"/>
  <c r="W9" i="50"/>
  <c r="AG8" i="50"/>
  <c r="AP8" i="50" s="1"/>
  <c r="W9" i="65"/>
  <c r="AF8" i="65"/>
  <c r="AO8" i="65" s="1"/>
  <c r="AE8" i="65"/>
  <c r="AG8" i="65"/>
  <c r="AP8" i="65" s="1"/>
  <c r="AF8" i="47"/>
  <c r="AO8" i="47" s="1"/>
  <c r="AE8" i="47"/>
  <c r="W9" i="47"/>
  <c r="AG8" i="47"/>
  <c r="AP8" i="47" s="1"/>
  <c r="AG8" i="74"/>
  <c r="AP8" i="74" s="1"/>
  <c r="AF8" i="74"/>
  <c r="AO8" i="74" s="1"/>
  <c r="W9" i="74"/>
  <c r="AE8" i="74"/>
  <c r="AG8" i="37"/>
  <c r="AP8" i="37" s="1"/>
  <c r="AF8" i="37"/>
  <c r="AO8" i="37" s="1"/>
  <c r="W9" i="37"/>
  <c r="AE8" i="37"/>
  <c r="AG8" i="73"/>
  <c r="AP8" i="73" s="1"/>
  <c r="AF8" i="73"/>
  <c r="AO8" i="73" s="1"/>
  <c r="W9" i="73"/>
  <c r="AE8" i="73"/>
  <c r="AF9" i="76"/>
  <c r="AO9" i="76" s="1"/>
  <c r="AE9" i="76"/>
  <c r="W10" i="76"/>
  <c r="AG9" i="76"/>
  <c r="AP9" i="76" s="1"/>
  <c r="W9" i="67"/>
  <c r="AF8" i="67"/>
  <c r="AO8" i="67" s="1"/>
  <c r="AE8" i="67"/>
  <c r="AG8" i="67"/>
  <c r="AP8" i="67" s="1"/>
  <c r="AN8" i="95"/>
  <c r="AI8" i="95"/>
  <c r="K21" i="1"/>
  <c r="AH8" i="46"/>
  <c r="AQ8" i="46" s="1"/>
  <c r="W9" i="78"/>
  <c r="AG8" i="78"/>
  <c r="AP8" i="78" s="1"/>
  <c r="AE8" i="78"/>
  <c r="AF8" i="78"/>
  <c r="AO8" i="78" s="1"/>
  <c r="AH8" i="53"/>
  <c r="AQ8" i="53" s="1"/>
  <c r="AH9" i="76"/>
  <c r="AQ9" i="76" s="1"/>
  <c r="AH9" i="40"/>
  <c r="AQ9" i="40" s="1"/>
  <c r="W9" i="16"/>
  <c r="AF8" i="16"/>
  <c r="AO8" i="16" s="1"/>
  <c r="AE8" i="16"/>
  <c r="AG8" i="16"/>
  <c r="AP8" i="16" s="1"/>
  <c r="AH8" i="85"/>
  <c r="AQ8" i="85" s="1"/>
  <c r="AN8" i="9"/>
  <c r="AI8" i="9"/>
  <c r="AH8" i="50"/>
  <c r="AQ8" i="50" s="1"/>
  <c r="AI8" i="34"/>
  <c r="AN8" i="34"/>
  <c r="AH8" i="35"/>
  <c r="AQ8" i="35" s="1"/>
  <c r="AG8" i="4"/>
  <c r="AP8" i="4" s="1"/>
  <c r="W9" i="4"/>
  <c r="AF8" i="4"/>
  <c r="AO8" i="4" s="1"/>
  <c r="AE8" i="4"/>
  <c r="X8" i="20"/>
  <c r="Y8" i="20"/>
  <c r="K13" i="71"/>
  <c r="K15" i="10"/>
  <c r="AH8" i="45"/>
  <c r="AQ8" i="45" s="1"/>
  <c r="AR7" i="23"/>
  <c r="AR7" i="74"/>
  <c r="X8" i="68"/>
  <c r="Y8" i="68"/>
  <c r="Z8" i="68" s="1"/>
  <c r="AR7" i="56"/>
  <c r="AH8" i="78"/>
  <c r="AQ8" i="78" s="1"/>
  <c r="AH8" i="87"/>
  <c r="AQ8" i="87" s="1"/>
  <c r="K14" i="57"/>
  <c r="K14" i="23"/>
  <c r="AH8" i="60"/>
  <c r="AQ8" i="60" s="1"/>
  <c r="AR7" i="87"/>
  <c r="AR7" i="75"/>
  <c r="AH8" i="74"/>
  <c r="AQ8" i="74" s="1"/>
  <c r="X9" i="38"/>
  <c r="Z9" i="38" s="1"/>
  <c r="Y9" i="38"/>
  <c r="AI8" i="70"/>
  <c r="AN8" i="70"/>
  <c r="Y9" i="66"/>
  <c r="X9" i="66"/>
  <c r="Z9" i="66" s="1"/>
  <c r="Y9" i="17"/>
  <c r="X9" i="17"/>
  <c r="Y9" i="86"/>
  <c r="X9" i="86"/>
  <c r="AI7" i="7"/>
  <c r="AN7" i="7"/>
  <c r="Y8" i="19"/>
  <c r="X8" i="19"/>
  <c r="AR7" i="8"/>
  <c r="AR7" i="60"/>
  <c r="W9" i="49"/>
  <c r="AF8" i="49"/>
  <c r="AO8" i="49" s="1"/>
  <c r="AG8" i="49"/>
  <c r="AP8" i="49" s="1"/>
  <c r="AE8" i="49"/>
  <c r="AR7" i="33"/>
  <c r="X9" i="70"/>
  <c r="Y9" i="70"/>
  <c r="AH8" i="5"/>
  <c r="AQ8" i="5" s="1"/>
  <c r="Y9" i="95"/>
  <c r="X9" i="95"/>
  <c r="X8" i="92"/>
  <c r="Y8" i="92"/>
  <c r="X9" i="34"/>
  <c r="Y9" i="34"/>
  <c r="Z8" i="46"/>
  <c r="AR7" i="73"/>
  <c r="K13" i="72"/>
  <c r="AI7" i="13"/>
  <c r="AN7" i="13"/>
  <c r="W8" i="88"/>
  <c r="AE7" i="88"/>
  <c r="AF7" i="88"/>
  <c r="AO7" i="88" s="1"/>
  <c r="AG7" i="88"/>
  <c r="AP7" i="88" s="1"/>
  <c r="K14" i="65"/>
  <c r="AG8" i="14"/>
  <c r="AP8" i="14" s="1"/>
  <c r="W9" i="14"/>
  <c r="AF8" i="14"/>
  <c r="AO8" i="14" s="1"/>
  <c r="AE8" i="14"/>
  <c r="AI7" i="29"/>
  <c r="AN7" i="29"/>
  <c r="AR7" i="78"/>
  <c r="AH8" i="12"/>
  <c r="AQ8" i="12" s="1"/>
  <c r="AH8" i="23"/>
  <c r="AQ8" i="23" s="1"/>
  <c r="X8" i="10"/>
  <c r="Y8" i="10"/>
  <c r="Y8" i="22"/>
  <c r="X8" i="22"/>
  <c r="AN8" i="38"/>
  <c r="AI8" i="38"/>
  <c r="AN8" i="57"/>
  <c r="AI8" i="57"/>
  <c r="AI8" i="77"/>
  <c r="AN8" i="77"/>
  <c r="Y9" i="36"/>
  <c r="X9" i="36"/>
  <c r="AN7" i="6"/>
  <c r="AI7" i="6"/>
  <c r="AN8" i="84"/>
  <c r="AI8" i="84"/>
  <c r="AI8" i="79"/>
  <c r="AN8" i="79"/>
  <c r="AI7" i="1"/>
  <c r="AN7" i="1"/>
  <c r="AN8" i="44"/>
  <c r="AI8" i="44"/>
  <c r="Y9" i="42"/>
  <c r="X9" i="42"/>
  <c r="AN8" i="61"/>
  <c r="AI8" i="61"/>
  <c r="AN8" i="31"/>
  <c r="AI8" i="31"/>
  <c r="AI8" i="26"/>
  <c r="AN8" i="26"/>
  <c r="X8" i="32"/>
  <c r="Y8" i="32"/>
  <c r="AH8" i="18"/>
  <c r="AQ8" i="18" s="1"/>
  <c r="AH8" i="73"/>
  <c r="AQ8" i="73" s="1"/>
  <c r="AE8" i="11"/>
  <c r="AG8" i="11"/>
  <c r="AP8" i="11" s="1"/>
  <c r="W9" i="11"/>
  <c r="AF8" i="11"/>
  <c r="AO8" i="11" s="1"/>
  <c r="W9" i="87"/>
  <c r="AG8" i="87"/>
  <c r="AP8" i="87" s="1"/>
  <c r="AF8" i="87"/>
  <c r="AO8" i="87" s="1"/>
  <c r="AE8" i="87"/>
  <c r="AR8" i="40"/>
  <c r="K13" i="2"/>
  <c r="K14" i="21"/>
  <c r="AR7" i="69"/>
  <c r="K13" i="52"/>
  <c r="AG9" i="3"/>
  <c r="AP9" i="3" s="1"/>
  <c r="W10" i="3"/>
  <c r="AF9" i="3"/>
  <c r="AO9" i="3" s="1"/>
  <c r="AE9" i="3"/>
  <c r="AR7" i="72"/>
  <c r="Y9" i="26"/>
  <c r="X9" i="26"/>
  <c r="AR7" i="18"/>
  <c r="Y9" i="9"/>
  <c r="X9" i="9"/>
  <c r="Z9" i="9" s="1"/>
  <c r="AR7" i="46"/>
  <c r="AH8" i="82"/>
  <c r="AQ8" i="82" s="1"/>
  <c r="AN7" i="92"/>
  <c r="AI7" i="92"/>
  <c r="Z8" i="18"/>
  <c r="AI8" i="28"/>
  <c r="AN8" i="28"/>
  <c r="K14" i="15"/>
  <c r="K13" i="20"/>
  <c r="AR7" i="94"/>
  <c r="AR7" i="37"/>
  <c r="AI8" i="54"/>
  <c r="AN8" i="54"/>
  <c r="K14" i="68"/>
  <c r="AH9" i="48"/>
  <c r="AQ9" i="48" s="1"/>
  <c r="AH8" i="93"/>
  <c r="AQ8" i="93" s="1"/>
  <c r="K15" i="58"/>
  <c r="AG8" i="58"/>
  <c r="AP8" i="58" s="1"/>
  <c r="AF8" i="58"/>
  <c r="AO8" i="58" s="1"/>
  <c r="W9" i="58"/>
  <c r="AE8" i="58"/>
  <c r="AR7" i="41"/>
  <c r="X8" i="29"/>
  <c r="Y8" i="29"/>
  <c r="AR7" i="55"/>
  <c r="K13" i="56"/>
  <c r="X8" i="62"/>
  <c r="Y8" i="62"/>
  <c r="AI7" i="68"/>
  <c r="AN7" i="68"/>
  <c r="AH8" i="65"/>
  <c r="AQ8" i="65" s="1"/>
  <c r="AR7" i="82"/>
  <c r="K13" i="11"/>
  <c r="K17" i="6"/>
  <c r="K13" i="4"/>
  <c r="AH8" i="94"/>
  <c r="AQ8" i="94" s="1"/>
  <c r="K14" i="5"/>
  <c r="K15" i="53"/>
  <c r="AH8" i="55"/>
  <c r="AQ8" i="55" s="1"/>
  <c r="K15" i="13"/>
  <c r="AI7" i="10"/>
  <c r="AN7" i="10"/>
  <c r="AH8" i="69"/>
  <c r="AQ8" i="69" s="1"/>
  <c r="AR7" i="5"/>
  <c r="AI7" i="25"/>
  <c r="AN7" i="25"/>
  <c r="AI8" i="15"/>
  <c r="AN8" i="15"/>
  <c r="Y8" i="1"/>
  <c r="X8" i="1"/>
  <c r="AN8" i="42"/>
  <c r="AI8" i="42"/>
  <c r="Y9" i="52"/>
  <c r="X9" i="52"/>
  <c r="Z9" i="52" s="1"/>
  <c r="Y9" i="63"/>
  <c r="X9" i="63"/>
  <c r="Y8" i="7"/>
  <c r="X8" i="7"/>
  <c r="AI7" i="19"/>
  <c r="AN7" i="19"/>
  <c r="AR7" i="2"/>
  <c r="K14" i="66"/>
  <c r="K13" i="3"/>
  <c r="AI7" i="20"/>
  <c r="AN7" i="20"/>
  <c r="Y9" i="54"/>
  <c r="X9" i="54"/>
  <c r="AR7" i="12"/>
  <c r="AN7" i="24"/>
  <c r="AI7" i="24"/>
  <c r="AR7" i="35"/>
  <c r="AG9" i="71"/>
  <c r="AP9" i="71" s="1"/>
  <c r="AE9" i="71"/>
  <c r="AF9" i="71"/>
  <c r="AO9" i="71" s="1"/>
  <c r="W10" i="71"/>
  <c r="AH8" i="72"/>
  <c r="AQ8" i="72" s="1"/>
  <c r="Y8" i="13"/>
  <c r="X8" i="13"/>
  <c r="Z8" i="13" s="1"/>
  <c r="AG8" i="8"/>
  <c r="AP8" i="8" s="1"/>
  <c r="W9" i="8"/>
  <c r="AF8" i="8"/>
  <c r="AO8" i="8" s="1"/>
  <c r="AE8" i="8"/>
  <c r="W9" i="45"/>
  <c r="AF8" i="45"/>
  <c r="AO8" i="45" s="1"/>
  <c r="AE8" i="45"/>
  <c r="AG8" i="45"/>
  <c r="AP8" i="45" s="1"/>
  <c r="K14" i="17"/>
  <c r="AR7" i="21"/>
  <c r="K13" i="59"/>
  <c r="K15" i="69"/>
  <c r="AI8" i="64"/>
  <c r="AN8" i="64"/>
  <c r="Y9" i="84"/>
  <c r="X9" i="84"/>
  <c r="AN8" i="52"/>
  <c r="AI8" i="52"/>
  <c r="Y9" i="31"/>
  <c r="X9" i="31"/>
  <c r="AF7" i="89"/>
  <c r="AO7" i="89" s="1"/>
  <c r="AG7" i="89"/>
  <c r="AP7" i="89" s="1"/>
  <c r="W8" i="89"/>
  <c r="AE7" i="89"/>
  <c r="K13" i="50"/>
  <c r="K13" i="8"/>
  <c r="AH8" i="2"/>
  <c r="AQ8" i="2" s="1"/>
  <c r="AH8" i="96"/>
  <c r="AQ8" i="96" s="1"/>
  <c r="W8" i="51"/>
  <c r="AG7" i="51"/>
  <c r="AP7" i="51" s="1"/>
  <c r="AF7" i="51"/>
  <c r="AO7" i="51" s="1"/>
  <c r="AE7" i="51"/>
  <c r="Z8" i="53"/>
  <c r="AR7" i="65"/>
  <c r="K13" i="24"/>
  <c r="AH8" i="75"/>
  <c r="AQ8" i="75" s="1"/>
  <c r="AH8" i="91"/>
  <c r="AQ8" i="91" s="1"/>
  <c r="Z8" i="5"/>
  <c r="AH8" i="21"/>
  <c r="AQ8" i="21" s="1"/>
  <c r="Y9" i="28"/>
  <c r="X9" i="28"/>
  <c r="AH8" i="39"/>
  <c r="AQ8" i="39" s="1"/>
  <c r="AR8" i="59"/>
  <c r="AR7" i="11"/>
  <c r="Y8" i="24"/>
  <c r="X8" i="24"/>
  <c r="AR8" i="83"/>
  <c r="Z8" i="93"/>
  <c r="K14" i="7"/>
  <c r="AF7" i="27"/>
  <c r="AO7" i="27" s="1"/>
  <c r="W8" i="27"/>
  <c r="AE7" i="27"/>
  <c r="AG7" i="27"/>
  <c r="AP7" i="27" s="1"/>
  <c r="W9" i="81"/>
  <c r="AG8" i="81"/>
  <c r="AP8" i="81" s="1"/>
  <c r="AE8" i="81"/>
  <c r="AF8" i="81"/>
  <c r="AO8" i="81" s="1"/>
  <c r="K13" i="60"/>
  <c r="AH8" i="80"/>
  <c r="AQ8" i="80" s="1"/>
  <c r="Y9" i="30"/>
  <c r="X9" i="30"/>
  <c r="AI7" i="62"/>
  <c r="AN7" i="62"/>
  <c r="Z8" i="12"/>
  <c r="AR7" i="50"/>
  <c r="AH9" i="83"/>
  <c r="AQ9" i="83" s="1"/>
  <c r="Z8" i="94"/>
  <c r="AR7" i="85"/>
  <c r="Z8" i="23"/>
  <c r="AR7" i="80"/>
  <c r="K15" i="61"/>
  <c r="K14" i="22"/>
  <c r="Y8" i="25"/>
  <c r="X8" i="25"/>
  <c r="Y9" i="57"/>
  <c r="X9" i="57"/>
  <c r="Y9" i="77"/>
  <c r="X9" i="77"/>
  <c r="Z9" i="77" s="1"/>
  <c r="AN8" i="66"/>
  <c r="AI8" i="66"/>
  <c r="Y9" i="44"/>
  <c r="X9" i="44"/>
  <c r="AI8" i="17"/>
  <c r="AN8" i="17"/>
  <c r="Y9" i="61"/>
  <c r="X9" i="61"/>
  <c r="Y8" i="90"/>
  <c r="X8" i="90"/>
  <c r="AI8" i="63"/>
  <c r="AN8" i="63"/>
  <c r="X9" i="43"/>
  <c r="Z9" i="43" s="1"/>
  <c r="Y9" i="43"/>
  <c r="AE8" i="56"/>
  <c r="AG8" i="56"/>
  <c r="AP8" i="56" s="1"/>
  <c r="W9" i="56"/>
  <c r="AF8" i="56"/>
  <c r="AO8" i="56" s="1"/>
  <c r="W9" i="85"/>
  <c r="AG8" i="85"/>
  <c r="AP8" i="85" s="1"/>
  <c r="AF8" i="85"/>
  <c r="AO8" i="85" s="1"/>
  <c r="AE8" i="85"/>
  <c r="AG8" i="35"/>
  <c r="AP8" i="35" s="1"/>
  <c r="AF8" i="35"/>
  <c r="AO8" i="35" s="1"/>
  <c r="W9" i="35"/>
  <c r="AE8" i="35"/>
  <c r="AH9" i="59"/>
  <c r="AQ9" i="59" s="1"/>
  <c r="AR8" i="3"/>
  <c r="K14" i="18"/>
  <c r="AR8" i="76"/>
  <c r="AI7" i="32"/>
  <c r="AN7" i="32"/>
  <c r="AH8" i="56"/>
  <c r="AQ8" i="56" s="1"/>
  <c r="K16" i="49"/>
  <c r="W9" i="96"/>
  <c r="AE8" i="96"/>
  <c r="AF8" i="96"/>
  <c r="AO8" i="96" s="1"/>
  <c r="AG8" i="96"/>
  <c r="AP8" i="96" s="1"/>
  <c r="AG8" i="75"/>
  <c r="AP8" i="75" s="1"/>
  <c r="AF8" i="75"/>
  <c r="AO8" i="75" s="1"/>
  <c r="W9" i="75"/>
  <c r="AE8" i="75"/>
  <c r="K14" i="70"/>
  <c r="K13" i="16"/>
  <c r="W9" i="82"/>
  <c r="AF8" i="82"/>
  <c r="AO8" i="82" s="1"/>
  <c r="AE8" i="82"/>
  <c r="AG8" i="82"/>
  <c r="AP8" i="82" s="1"/>
  <c r="AR7" i="53"/>
  <c r="AG8" i="39"/>
  <c r="AP8" i="39" s="1"/>
  <c r="AE8" i="39"/>
  <c r="W9" i="39"/>
  <c r="AF8" i="39"/>
  <c r="AO8" i="39" s="1"/>
  <c r="AR8" i="71"/>
  <c r="K13" i="19"/>
  <c r="AH8" i="41"/>
  <c r="AQ8" i="41" s="1"/>
  <c r="AR7" i="39"/>
  <c r="AG9" i="48"/>
  <c r="AP9" i="48" s="1"/>
  <c r="AF9" i="48"/>
  <c r="AO9" i="48" s="1"/>
  <c r="AE9" i="48"/>
  <c r="W10" i="48"/>
  <c r="AH9" i="71"/>
  <c r="AQ9" i="71" s="1"/>
  <c r="AH8" i="47"/>
  <c r="AQ8" i="47" s="1"/>
  <c r="AH8" i="8"/>
  <c r="AQ8" i="8" s="1"/>
  <c r="AH8" i="37"/>
  <c r="AQ8" i="37" s="1"/>
  <c r="AR7" i="91"/>
  <c r="K13" i="12"/>
  <c r="AE8" i="80"/>
  <c r="W9" i="80"/>
  <c r="AF8" i="80"/>
  <c r="AO8" i="80" s="1"/>
  <c r="AG8" i="80"/>
  <c r="AP8" i="80" s="1"/>
  <c r="K14" i="54"/>
  <c r="AI8" i="30"/>
  <c r="AN8" i="30"/>
  <c r="AH8" i="11"/>
  <c r="AQ8" i="11" s="1"/>
  <c r="AR7" i="45"/>
  <c r="AR8" i="48"/>
  <c r="AR7" i="93"/>
  <c r="AR7" i="96"/>
  <c r="AR7" i="47"/>
  <c r="K14" i="55"/>
  <c r="K13" i="51"/>
  <c r="AH8" i="33"/>
  <c r="AQ8" i="33" s="1"/>
  <c r="K13" i="67"/>
  <c r="K15" i="62"/>
  <c r="W9" i="55"/>
  <c r="AF8" i="55"/>
  <c r="AO8" i="55" s="1"/>
  <c r="AG8" i="55"/>
  <c r="AP8" i="55" s="1"/>
  <c r="AE8" i="55"/>
  <c r="AH9" i="3"/>
  <c r="AQ9" i="3" s="1"/>
  <c r="K14" i="63"/>
  <c r="K13" i="64"/>
  <c r="AI7" i="22"/>
  <c r="AN7" i="22"/>
  <c r="K15" i="14"/>
  <c r="AG8" i="69"/>
  <c r="AP8" i="69" s="1"/>
  <c r="AF8" i="69"/>
  <c r="AO8" i="69" s="1"/>
  <c r="AE8" i="69"/>
  <c r="W9" i="69"/>
  <c r="K14" i="9"/>
  <c r="AI8" i="36"/>
  <c r="AN8" i="36"/>
  <c r="Y9" i="64"/>
  <c r="X9" i="64"/>
  <c r="Y8" i="6"/>
  <c r="X8" i="6"/>
  <c r="Y9" i="15"/>
  <c r="X9" i="15"/>
  <c r="Y9" i="79"/>
  <c r="X9" i="79"/>
  <c r="AI8" i="86"/>
  <c r="AN8" i="86"/>
  <c r="AI7" i="90"/>
  <c r="AN7" i="90"/>
  <c r="AN8" i="43"/>
  <c r="AI8" i="43"/>
  <c r="AF9" i="83" l="1"/>
  <c r="AO9" i="83" s="1"/>
  <c r="AG9" i="83"/>
  <c r="AP9" i="83" s="1"/>
  <c r="AE8" i="50"/>
  <c r="AE9" i="83"/>
  <c r="AE8" i="21"/>
  <c r="Z8" i="22"/>
  <c r="Z9" i="28"/>
  <c r="Z9" i="44"/>
  <c r="Z8" i="24"/>
  <c r="AG8" i="91"/>
  <c r="AP8" i="91" s="1"/>
  <c r="Z9" i="61"/>
  <c r="Z8" i="25"/>
  <c r="W9" i="25" s="1"/>
  <c r="Z9" i="63"/>
  <c r="Z9" i="26"/>
  <c r="Z9" i="95"/>
  <c r="Z8" i="19"/>
  <c r="AG8" i="60"/>
  <c r="AP8" i="60" s="1"/>
  <c r="W9" i="41"/>
  <c r="W9" i="91"/>
  <c r="Z9" i="15"/>
  <c r="AE8" i="41"/>
  <c r="Z8" i="32"/>
  <c r="Z8" i="92"/>
  <c r="Z9" i="86"/>
  <c r="Z8" i="1"/>
  <c r="AF8" i="1" s="1"/>
  <c r="AO8" i="1" s="1"/>
  <c r="Z9" i="64"/>
  <c r="AF9" i="59"/>
  <c r="AO9" i="59" s="1"/>
  <c r="AE8" i="2"/>
  <c r="AF8" i="21"/>
  <c r="AO8" i="21" s="1"/>
  <c r="AE8" i="91"/>
  <c r="Z9" i="30"/>
  <c r="Z9" i="84"/>
  <c r="AG8" i="68"/>
  <c r="AP8" i="68" s="1"/>
  <c r="W9" i="68"/>
  <c r="AF8" i="68"/>
  <c r="AO8" i="68" s="1"/>
  <c r="AE8" i="68"/>
  <c r="AG9" i="15"/>
  <c r="AP9" i="15" s="1"/>
  <c r="W10" i="15"/>
  <c r="AF9" i="15"/>
  <c r="AO9" i="15" s="1"/>
  <c r="AE9" i="15"/>
  <c r="AE8" i="13"/>
  <c r="W9" i="13"/>
  <c r="AG8" i="13"/>
  <c r="AP8" i="13" s="1"/>
  <c r="AF8" i="13"/>
  <c r="AO8" i="13" s="1"/>
  <c r="AE8" i="1"/>
  <c r="AG8" i="1"/>
  <c r="AP8" i="1" s="1"/>
  <c r="W9" i="1"/>
  <c r="AF9" i="26"/>
  <c r="AO9" i="26" s="1"/>
  <c r="AE9" i="26"/>
  <c r="W10" i="26"/>
  <c r="AG9" i="26"/>
  <c r="AP9" i="26" s="1"/>
  <c r="AG9" i="95"/>
  <c r="AP9" i="95" s="1"/>
  <c r="W10" i="95"/>
  <c r="AF9" i="95"/>
  <c r="AO9" i="95" s="1"/>
  <c r="AE9" i="95"/>
  <c r="AG8" i="19"/>
  <c r="AP8" i="19" s="1"/>
  <c r="W9" i="19"/>
  <c r="AF8" i="19"/>
  <c r="AO8" i="19" s="1"/>
  <c r="AE8" i="19"/>
  <c r="AF9" i="43"/>
  <c r="AO9" i="43" s="1"/>
  <c r="W10" i="43"/>
  <c r="AG9" i="43"/>
  <c r="AP9" i="43" s="1"/>
  <c r="AE9" i="43"/>
  <c r="AG9" i="30"/>
  <c r="AP9" i="30" s="1"/>
  <c r="AF9" i="30"/>
  <c r="AO9" i="30" s="1"/>
  <c r="AE9" i="30"/>
  <c r="W10" i="30"/>
  <c r="AF9" i="84"/>
  <c r="AO9" i="84" s="1"/>
  <c r="AE9" i="84"/>
  <c r="W10" i="84"/>
  <c r="AG9" i="84"/>
  <c r="AP9" i="84" s="1"/>
  <c r="AG9" i="64"/>
  <c r="AP9" i="64" s="1"/>
  <c r="W10" i="64"/>
  <c r="AE9" i="64"/>
  <c r="AF9" i="64"/>
  <c r="AO9" i="64" s="1"/>
  <c r="AE9" i="77"/>
  <c r="W10" i="77"/>
  <c r="AF9" i="77"/>
  <c r="AO9" i="77" s="1"/>
  <c r="AG9" i="77"/>
  <c r="AP9" i="77" s="1"/>
  <c r="W9" i="32"/>
  <c r="AG8" i="32"/>
  <c r="AP8" i="32" s="1"/>
  <c r="AF8" i="32"/>
  <c r="AO8" i="32" s="1"/>
  <c r="AE8" i="32"/>
  <c r="AF8" i="92"/>
  <c r="AO8" i="92" s="1"/>
  <c r="W9" i="92"/>
  <c r="AG8" i="92"/>
  <c r="AP8" i="92" s="1"/>
  <c r="AE8" i="92"/>
  <c r="W10" i="86"/>
  <c r="AG9" i="86"/>
  <c r="AP9" i="86" s="1"/>
  <c r="AE9" i="86"/>
  <c r="AF9" i="86"/>
  <c r="AO9" i="86" s="1"/>
  <c r="AN8" i="39"/>
  <c r="AI8" i="39"/>
  <c r="AH9" i="57"/>
  <c r="AQ9" i="57" s="1"/>
  <c r="AR7" i="13"/>
  <c r="AH9" i="70"/>
  <c r="AQ9" i="70" s="1"/>
  <c r="AR8" i="43"/>
  <c r="AR8" i="30"/>
  <c r="Y9" i="80"/>
  <c r="X9" i="80"/>
  <c r="AR7" i="90"/>
  <c r="AH9" i="15"/>
  <c r="AQ9" i="15" s="1"/>
  <c r="AH9" i="64"/>
  <c r="AQ9" i="64" s="1"/>
  <c r="K15" i="9"/>
  <c r="K16" i="14"/>
  <c r="K15" i="63"/>
  <c r="Y9" i="55"/>
  <c r="X9" i="55"/>
  <c r="Z9" i="55" s="1"/>
  <c r="K14" i="51"/>
  <c r="K15" i="54"/>
  <c r="X10" i="48"/>
  <c r="Y10" i="48"/>
  <c r="X9" i="39"/>
  <c r="Y9" i="39"/>
  <c r="AI8" i="82"/>
  <c r="AN8" i="82"/>
  <c r="AH9" i="61"/>
  <c r="AQ9" i="61" s="1"/>
  <c r="Y9" i="81"/>
  <c r="X9" i="81"/>
  <c r="Y8" i="51"/>
  <c r="X8" i="51"/>
  <c r="AH9" i="84"/>
  <c r="AQ9" i="84" s="1"/>
  <c r="K16" i="69"/>
  <c r="K15" i="17"/>
  <c r="AI8" i="8"/>
  <c r="AN8" i="8"/>
  <c r="K14" i="11"/>
  <c r="AR7" i="68"/>
  <c r="K16" i="58"/>
  <c r="K15" i="68"/>
  <c r="AR8" i="28"/>
  <c r="K15" i="21"/>
  <c r="AR7" i="6"/>
  <c r="AR8" i="77"/>
  <c r="AR7" i="29"/>
  <c r="K15" i="65"/>
  <c r="W9" i="46"/>
  <c r="AF8" i="46"/>
  <c r="AO8" i="46" s="1"/>
  <c r="AE8" i="46"/>
  <c r="AG8" i="46"/>
  <c r="AP8" i="46" s="1"/>
  <c r="AH9" i="86"/>
  <c r="AQ9" i="86" s="1"/>
  <c r="AH9" i="66"/>
  <c r="AQ9" i="66" s="1"/>
  <c r="AH9" i="38"/>
  <c r="AQ9" i="38" s="1"/>
  <c r="K14" i="71"/>
  <c r="Y9" i="4"/>
  <c r="X9" i="4"/>
  <c r="AI8" i="78"/>
  <c r="AN8" i="78"/>
  <c r="AR8" i="95"/>
  <c r="Y9" i="73"/>
  <c r="X9" i="73"/>
  <c r="X10" i="40"/>
  <c r="Y10" i="40"/>
  <c r="AN8" i="33"/>
  <c r="AI8" i="33"/>
  <c r="AN8" i="21"/>
  <c r="Y9" i="72"/>
  <c r="X9" i="72"/>
  <c r="AI9" i="48"/>
  <c r="AN9" i="48"/>
  <c r="AG9" i="44"/>
  <c r="AP9" i="44" s="1"/>
  <c r="W10" i="44"/>
  <c r="AF9" i="44"/>
  <c r="AO9" i="44" s="1"/>
  <c r="AE9" i="44"/>
  <c r="AG8" i="23"/>
  <c r="AP8" i="23" s="1"/>
  <c r="W9" i="23"/>
  <c r="AF8" i="23"/>
  <c r="AO8" i="23" s="1"/>
  <c r="AE8" i="23"/>
  <c r="K15" i="7"/>
  <c r="AR7" i="1"/>
  <c r="AI9" i="40"/>
  <c r="AN9" i="40"/>
  <c r="X10" i="83"/>
  <c r="Y10" i="83"/>
  <c r="AI8" i="2"/>
  <c r="AN8" i="2"/>
  <c r="AI8" i="91"/>
  <c r="AN8" i="91"/>
  <c r="K14" i="12"/>
  <c r="K14" i="19"/>
  <c r="K17" i="49"/>
  <c r="Y9" i="56"/>
  <c r="X9" i="56"/>
  <c r="Z9" i="56" s="1"/>
  <c r="AH9" i="31"/>
  <c r="AQ9" i="31" s="1"/>
  <c r="AH9" i="54"/>
  <c r="AQ9" i="54" s="1"/>
  <c r="AG9" i="63"/>
  <c r="AP9" i="63" s="1"/>
  <c r="W10" i="63"/>
  <c r="AF9" i="63"/>
  <c r="AO9" i="63" s="1"/>
  <c r="AE9" i="63"/>
  <c r="AI8" i="58"/>
  <c r="AN8" i="58"/>
  <c r="AE8" i="18"/>
  <c r="AG8" i="18"/>
  <c r="AP8" i="18" s="1"/>
  <c r="W9" i="18"/>
  <c r="AF8" i="18"/>
  <c r="AO8" i="18" s="1"/>
  <c r="W10" i="9"/>
  <c r="AF9" i="9"/>
  <c r="AO9" i="9" s="1"/>
  <c r="AE9" i="9"/>
  <c r="AG9" i="9"/>
  <c r="AP9" i="9" s="1"/>
  <c r="AG8" i="22"/>
  <c r="AP8" i="22" s="1"/>
  <c r="W9" i="22"/>
  <c r="AF8" i="22"/>
  <c r="AO8" i="22" s="1"/>
  <c r="AE8" i="22"/>
  <c r="AI8" i="75"/>
  <c r="AN8" i="75"/>
  <c r="AI8" i="35"/>
  <c r="AN8" i="35"/>
  <c r="AR8" i="63"/>
  <c r="AR8" i="66"/>
  <c r="K15" i="22"/>
  <c r="W9" i="93"/>
  <c r="AE8" i="93"/>
  <c r="AF8" i="93"/>
  <c r="AO8" i="93" s="1"/>
  <c r="AG8" i="93"/>
  <c r="AP8" i="93" s="1"/>
  <c r="AG8" i="53"/>
  <c r="AP8" i="53" s="1"/>
  <c r="AE8" i="53"/>
  <c r="W9" i="53"/>
  <c r="AF8" i="53"/>
  <c r="AO8" i="53" s="1"/>
  <c r="AN7" i="89"/>
  <c r="AI7" i="89"/>
  <c r="K14" i="59"/>
  <c r="Y9" i="8"/>
  <c r="X9" i="8"/>
  <c r="AH8" i="7"/>
  <c r="AQ8" i="7" s="1"/>
  <c r="AH9" i="52"/>
  <c r="AQ9" i="52" s="1"/>
  <c r="K14" i="4"/>
  <c r="AH8" i="62"/>
  <c r="AQ8" i="62" s="1"/>
  <c r="Y9" i="58"/>
  <c r="X9" i="58"/>
  <c r="Z9" i="58" s="1"/>
  <c r="AR8" i="54"/>
  <c r="K14" i="20"/>
  <c r="AR7" i="92"/>
  <c r="K14" i="52"/>
  <c r="K14" i="2"/>
  <c r="Y9" i="87"/>
  <c r="X9" i="87"/>
  <c r="AR8" i="26"/>
  <c r="AH9" i="36"/>
  <c r="AQ9" i="36" s="1"/>
  <c r="AH9" i="34"/>
  <c r="AQ9" i="34" s="1"/>
  <c r="Z9" i="70"/>
  <c r="Y9" i="49"/>
  <c r="X9" i="49"/>
  <c r="K15" i="23"/>
  <c r="AH8" i="20"/>
  <c r="AQ8" i="20" s="1"/>
  <c r="AR8" i="34"/>
  <c r="AI8" i="16"/>
  <c r="AN8" i="16"/>
  <c r="X10" i="76"/>
  <c r="Y10" i="76"/>
  <c r="AN8" i="65"/>
  <c r="AI8" i="65"/>
  <c r="Y9" i="50"/>
  <c r="Z9" i="50" s="1"/>
  <c r="X9" i="50"/>
  <c r="AN9" i="59"/>
  <c r="Y9" i="60"/>
  <c r="Z9" i="60" s="1"/>
  <c r="X9" i="60"/>
  <c r="Y9" i="21"/>
  <c r="X9" i="21"/>
  <c r="AG8" i="12"/>
  <c r="AP8" i="12" s="1"/>
  <c r="W9" i="12"/>
  <c r="AF8" i="12"/>
  <c r="AO8" i="12" s="1"/>
  <c r="AE8" i="12"/>
  <c r="K14" i="60"/>
  <c r="W10" i="28"/>
  <c r="AE9" i="28"/>
  <c r="AG9" i="28"/>
  <c r="AP9" i="28" s="1"/>
  <c r="AF9" i="28"/>
  <c r="AO9" i="28" s="1"/>
  <c r="K14" i="50"/>
  <c r="AR7" i="19"/>
  <c r="AH9" i="42"/>
  <c r="AQ9" i="42" s="1"/>
  <c r="AN8" i="14"/>
  <c r="AI8" i="14"/>
  <c r="AH8" i="19"/>
  <c r="AQ8" i="19" s="1"/>
  <c r="AI8" i="55"/>
  <c r="AN8" i="55"/>
  <c r="Y9" i="35"/>
  <c r="X9" i="35"/>
  <c r="AH8" i="90"/>
  <c r="AQ8" i="90" s="1"/>
  <c r="Z9" i="57"/>
  <c r="AI8" i="81"/>
  <c r="AN8" i="81"/>
  <c r="AI7" i="27"/>
  <c r="AN7" i="27"/>
  <c r="AN7" i="51"/>
  <c r="AI7" i="51"/>
  <c r="X8" i="89"/>
  <c r="Y8" i="89"/>
  <c r="Z9" i="31"/>
  <c r="AN8" i="45"/>
  <c r="AI8" i="45"/>
  <c r="X10" i="71"/>
  <c r="Z10" i="71" s="1"/>
  <c r="Y10" i="71"/>
  <c r="AR7" i="24"/>
  <c r="Z9" i="54"/>
  <c r="K15" i="66"/>
  <c r="AE9" i="52"/>
  <c r="AG9" i="52"/>
  <c r="AP9" i="52" s="1"/>
  <c r="AF9" i="52"/>
  <c r="AO9" i="52" s="1"/>
  <c r="W10" i="52"/>
  <c r="AR7" i="10"/>
  <c r="K16" i="53"/>
  <c r="Z8" i="62"/>
  <c r="AH8" i="29"/>
  <c r="AQ8" i="29" s="1"/>
  <c r="AI9" i="3"/>
  <c r="AN9" i="3"/>
  <c r="AR8" i="31"/>
  <c r="Z9" i="42"/>
  <c r="AR8" i="79"/>
  <c r="AR8" i="38"/>
  <c r="AH8" i="10"/>
  <c r="AQ8" i="10" s="1"/>
  <c r="Y9" i="14"/>
  <c r="X9" i="14"/>
  <c r="K14" i="72"/>
  <c r="Z9" i="34"/>
  <c r="AH9" i="17"/>
  <c r="AQ9" i="17" s="1"/>
  <c r="AH8" i="68"/>
  <c r="AQ8" i="68" s="1"/>
  <c r="Z8" i="20"/>
  <c r="Y9" i="78"/>
  <c r="X9" i="78"/>
  <c r="AI8" i="67"/>
  <c r="AN8" i="67"/>
  <c r="AI9" i="76"/>
  <c r="AN9" i="76"/>
  <c r="AI8" i="74"/>
  <c r="AN8" i="74"/>
  <c r="Y10" i="59"/>
  <c r="X10" i="59"/>
  <c r="AI8" i="60"/>
  <c r="AN8" i="60"/>
  <c r="Y9" i="41"/>
  <c r="X9" i="41"/>
  <c r="Y9" i="2"/>
  <c r="X9" i="2"/>
  <c r="Z9" i="2" s="1"/>
  <c r="Y9" i="69"/>
  <c r="X9" i="69"/>
  <c r="Z9" i="69" s="1"/>
  <c r="AI8" i="85"/>
  <c r="AN8" i="85"/>
  <c r="W9" i="24"/>
  <c r="AF8" i="24"/>
  <c r="AO8" i="24" s="1"/>
  <c r="AE8" i="24"/>
  <c r="AG8" i="24"/>
  <c r="AP8" i="24" s="1"/>
  <c r="K14" i="3"/>
  <c r="AH8" i="1"/>
  <c r="AQ8" i="1" s="1"/>
  <c r="AR7" i="25"/>
  <c r="AR8" i="57"/>
  <c r="AH9" i="95"/>
  <c r="AQ9" i="95" s="1"/>
  <c r="W10" i="66"/>
  <c r="AF9" i="66"/>
  <c r="AO9" i="66" s="1"/>
  <c r="AE9" i="66"/>
  <c r="AG9" i="66"/>
  <c r="AP9" i="66" s="1"/>
  <c r="AE9" i="38"/>
  <c r="W10" i="38"/>
  <c r="AG9" i="38"/>
  <c r="AP9" i="38" s="1"/>
  <c r="AF9" i="38"/>
  <c r="AO9" i="38" s="1"/>
  <c r="AR8" i="86"/>
  <c r="K15" i="55"/>
  <c r="AI8" i="96"/>
  <c r="AN8" i="96"/>
  <c r="AR8" i="17"/>
  <c r="AH9" i="77"/>
  <c r="AQ9" i="77" s="1"/>
  <c r="AH8" i="25"/>
  <c r="AQ8" i="25" s="1"/>
  <c r="K16" i="61"/>
  <c r="W9" i="94"/>
  <c r="AG8" i="94"/>
  <c r="AP8" i="94" s="1"/>
  <c r="AF8" i="94"/>
  <c r="AO8" i="94" s="1"/>
  <c r="AE8" i="94"/>
  <c r="AH9" i="30"/>
  <c r="AQ9" i="30" s="1"/>
  <c r="Y8" i="27"/>
  <c r="X8" i="27"/>
  <c r="Z8" i="27" s="1"/>
  <c r="AG8" i="5"/>
  <c r="AP8" i="5" s="1"/>
  <c r="W9" i="5"/>
  <c r="AF8" i="5"/>
  <c r="AO8" i="5" s="1"/>
  <c r="AE8" i="5"/>
  <c r="AR8" i="52"/>
  <c r="AR8" i="64"/>
  <c r="AH8" i="13"/>
  <c r="AQ8" i="13" s="1"/>
  <c r="Z8" i="7"/>
  <c r="K18" i="6"/>
  <c r="Z8" i="29"/>
  <c r="K15" i="15"/>
  <c r="AH9" i="26"/>
  <c r="AQ9" i="26" s="1"/>
  <c r="AR8" i="44"/>
  <c r="AR8" i="84"/>
  <c r="Z9" i="36"/>
  <c r="Z8" i="10"/>
  <c r="AI7" i="88"/>
  <c r="AN7" i="88"/>
  <c r="AR8" i="70"/>
  <c r="K15" i="57"/>
  <c r="K16" i="10"/>
  <c r="AN8" i="4"/>
  <c r="AI8" i="4"/>
  <c r="Y9" i="16"/>
  <c r="X9" i="16"/>
  <c r="AI8" i="37"/>
  <c r="AN8" i="37"/>
  <c r="Y9" i="74"/>
  <c r="X9" i="74"/>
  <c r="Y9" i="47"/>
  <c r="X9" i="47"/>
  <c r="Y9" i="65"/>
  <c r="X9" i="65"/>
  <c r="AN8" i="41"/>
  <c r="AI8" i="41"/>
  <c r="AI8" i="72"/>
  <c r="AN8" i="72"/>
  <c r="K15" i="70"/>
  <c r="W10" i="61"/>
  <c r="AF9" i="61"/>
  <c r="AO9" i="61" s="1"/>
  <c r="AE9" i="61"/>
  <c r="AG9" i="61"/>
  <c r="AP9" i="61" s="1"/>
  <c r="AI8" i="11"/>
  <c r="AN8" i="11"/>
  <c r="AI8" i="69"/>
  <c r="AN8" i="69"/>
  <c r="AR7" i="22"/>
  <c r="K16" i="62"/>
  <c r="AH9" i="79"/>
  <c r="AQ9" i="79" s="1"/>
  <c r="AH8" i="6"/>
  <c r="AQ8" i="6" s="1"/>
  <c r="Y9" i="82"/>
  <c r="X9" i="82"/>
  <c r="Y9" i="75"/>
  <c r="X9" i="75"/>
  <c r="Z9" i="75" s="1"/>
  <c r="K15" i="18"/>
  <c r="AN8" i="56"/>
  <c r="AI8" i="56"/>
  <c r="AR7" i="62"/>
  <c r="AR8" i="36"/>
  <c r="K14" i="64"/>
  <c r="K14" i="67"/>
  <c r="Z9" i="79"/>
  <c r="Z8" i="6"/>
  <c r="AI8" i="80"/>
  <c r="AN8" i="80"/>
  <c r="K14" i="16"/>
  <c r="Y9" i="96"/>
  <c r="X9" i="96"/>
  <c r="AR7" i="32"/>
  <c r="Y9" i="85"/>
  <c r="Z9" i="85" s="1"/>
  <c r="X9" i="85"/>
  <c r="AH9" i="43"/>
  <c r="AQ9" i="43" s="1"/>
  <c r="Z8" i="90"/>
  <c r="AH9" i="44"/>
  <c r="AQ9" i="44" s="1"/>
  <c r="AH8" i="24"/>
  <c r="AQ8" i="24" s="1"/>
  <c r="AH9" i="28"/>
  <c r="AQ9" i="28" s="1"/>
  <c r="K14" i="24"/>
  <c r="K14" i="8"/>
  <c r="X9" i="45"/>
  <c r="Y9" i="45"/>
  <c r="AI9" i="71"/>
  <c r="AN9" i="71"/>
  <c r="AR7" i="20"/>
  <c r="AH9" i="63"/>
  <c r="AQ9" i="63" s="1"/>
  <c r="AR8" i="42"/>
  <c r="AR8" i="15"/>
  <c r="K16" i="13"/>
  <c r="K15" i="5"/>
  <c r="K14" i="56"/>
  <c r="AH9" i="9"/>
  <c r="AQ9" i="9" s="1"/>
  <c r="Y10" i="3"/>
  <c r="X10" i="3"/>
  <c r="AI8" i="87"/>
  <c r="AN8" i="87"/>
  <c r="Y9" i="11"/>
  <c r="X9" i="11"/>
  <c r="AH8" i="32"/>
  <c r="AQ8" i="32" s="1"/>
  <c r="AR8" i="61"/>
  <c r="AH8" i="22"/>
  <c r="AQ8" i="22" s="1"/>
  <c r="Y8" i="88"/>
  <c r="X8" i="88"/>
  <c r="AH8" i="92"/>
  <c r="AQ8" i="92" s="1"/>
  <c r="AI8" i="49"/>
  <c r="AN8" i="49"/>
  <c r="AR7" i="7"/>
  <c r="Z9" i="17"/>
  <c r="AR8" i="9"/>
  <c r="K22" i="1"/>
  <c r="Y9" i="67"/>
  <c r="X9" i="67"/>
  <c r="Z9" i="67" s="1"/>
  <c r="AI8" i="73"/>
  <c r="AN8" i="73"/>
  <c r="Y9" i="37"/>
  <c r="X9" i="37"/>
  <c r="AN8" i="47"/>
  <c r="AI8" i="47"/>
  <c r="AI8" i="50"/>
  <c r="AN8" i="50"/>
  <c r="Y9" i="33"/>
  <c r="X9" i="33"/>
  <c r="AI9" i="83"/>
  <c r="AN9" i="83"/>
  <c r="Y9" i="91"/>
  <c r="X9" i="91"/>
  <c r="Z9" i="65" l="1"/>
  <c r="Z9" i="14"/>
  <c r="Z9" i="21"/>
  <c r="AE8" i="25"/>
  <c r="Z9" i="45"/>
  <c r="Z9" i="47"/>
  <c r="Z8" i="89"/>
  <c r="Z9" i="81"/>
  <c r="AF8" i="25"/>
  <c r="AO8" i="25" s="1"/>
  <c r="Z10" i="3"/>
  <c r="Z9" i="16"/>
  <c r="Z8" i="88"/>
  <c r="AG8" i="88" s="1"/>
  <c r="AP8" i="88" s="1"/>
  <c r="Z9" i="74"/>
  <c r="Z10" i="76"/>
  <c r="AG8" i="25"/>
  <c r="AP8" i="25" s="1"/>
  <c r="Z9" i="82"/>
  <c r="Z9" i="41"/>
  <c r="AG9" i="41" s="1"/>
  <c r="AP9" i="41" s="1"/>
  <c r="Z9" i="49"/>
  <c r="AF9" i="49" s="1"/>
  <c r="AO9" i="49" s="1"/>
  <c r="Z9" i="87"/>
  <c r="AI9" i="59"/>
  <c r="AR9" i="59" s="1"/>
  <c r="AI8" i="21"/>
  <c r="Z9" i="72"/>
  <c r="Z9" i="80"/>
  <c r="Z9" i="33"/>
  <c r="W10" i="33" s="1"/>
  <c r="Z9" i="11"/>
  <c r="Z9" i="96"/>
  <c r="Z10" i="48"/>
  <c r="AE9" i="85"/>
  <c r="W10" i="85"/>
  <c r="AG9" i="85"/>
  <c r="AP9" i="85" s="1"/>
  <c r="AF9" i="85"/>
  <c r="AO9" i="85" s="1"/>
  <c r="W10" i="75"/>
  <c r="AG9" i="75"/>
  <c r="AP9" i="75" s="1"/>
  <c r="AE9" i="75"/>
  <c r="AF9" i="75"/>
  <c r="AO9" i="75" s="1"/>
  <c r="AF9" i="41"/>
  <c r="AO9" i="41" s="1"/>
  <c r="AE9" i="41"/>
  <c r="W10" i="41"/>
  <c r="AE9" i="16"/>
  <c r="AG9" i="16"/>
  <c r="AP9" i="16" s="1"/>
  <c r="W10" i="16"/>
  <c r="AF9" i="16"/>
  <c r="AO9" i="16" s="1"/>
  <c r="AG9" i="69"/>
  <c r="AP9" i="69" s="1"/>
  <c r="W10" i="69"/>
  <c r="AF9" i="69"/>
  <c r="AO9" i="69" s="1"/>
  <c r="AE9" i="69"/>
  <c r="W10" i="14"/>
  <c r="AF9" i="14"/>
  <c r="AO9" i="14" s="1"/>
  <c r="AE9" i="14"/>
  <c r="AG9" i="14"/>
  <c r="AP9" i="14" s="1"/>
  <c r="AE9" i="72"/>
  <c r="W10" i="72"/>
  <c r="AF9" i="72"/>
  <c r="AO9" i="72" s="1"/>
  <c r="AG9" i="72"/>
  <c r="AP9" i="72" s="1"/>
  <c r="AF9" i="80"/>
  <c r="AO9" i="80" s="1"/>
  <c r="AE9" i="80"/>
  <c r="W10" i="80"/>
  <c r="AG9" i="80"/>
  <c r="AP9" i="80" s="1"/>
  <c r="AE9" i="21"/>
  <c r="AG9" i="21"/>
  <c r="AP9" i="21" s="1"/>
  <c r="W10" i="21"/>
  <c r="AF9" i="21"/>
  <c r="AO9" i="21" s="1"/>
  <c r="AG10" i="76"/>
  <c r="AP10" i="76" s="1"/>
  <c r="AF10" i="76"/>
  <c r="AO10" i="76" s="1"/>
  <c r="AE10" i="76"/>
  <c r="W11" i="76"/>
  <c r="W10" i="49"/>
  <c r="AE9" i="49"/>
  <c r="AG9" i="49"/>
  <c r="AP9" i="49" s="1"/>
  <c r="AE9" i="81"/>
  <c r="AF9" i="81"/>
  <c r="AO9" i="81" s="1"/>
  <c r="AG9" i="81"/>
  <c r="AP9" i="81" s="1"/>
  <c r="W10" i="81"/>
  <c r="AE9" i="67"/>
  <c r="W10" i="67"/>
  <c r="AF9" i="67"/>
  <c r="AO9" i="67" s="1"/>
  <c r="AG9" i="67"/>
  <c r="AP9" i="67" s="1"/>
  <c r="AG10" i="3"/>
  <c r="AP10" i="3" s="1"/>
  <c r="W11" i="3"/>
  <c r="AF10" i="3"/>
  <c r="AO10" i="3" s="1"/>
  <c r="AE10" i="3"/>
  <c r="W10" i="74"/>
  <c r="AG9" i="74"/>
  <c r="AP9" i="74" s="1"/>
  <c r="AE9" i="74"/>
  <c r="AF9" i="74"/>
  <c r="AO9" i="74" s="1"/>
  <c r="AE9" i="65"/>
  <c r="W10" i="65"/>
  <c r="AF9" i="65"/>
  <c r="AO9" i="65" s="1"/>
  <c r="AG9" i="65"/>
  <c r="AP9" i="65" s="1"/>
  <c r="AG9" i="33"/>
  <c r="AP9" i="33" s="1"/>
  <c r="AF9" i="33"/>
  <c r="AO9" i="33" s="1"/>
  <c r="AE9" i="33"/>
  <c r="AG9" i="11"/>
  <c r="AP9" i="11" s="1"/>
  <c r="W10" i="11"/>
  <c r="AF9" i="11"/>
  <c r="AO9" i="11" s="1"/>
  <c r="AE9" i="11"/>
  <c r="AE9" i="96"/>
  <c r="W10" i="96"/>
  <c r="AF9" i="96"/>
  <c r="AO9" i="96" s="1"/>
  <c r="AG9" i="96"/>
  <c r="AP9" i="96" s="1"/>
  <c r="W11" i="48"/>
  <c r="AG10" i="48"/>
  <c r="AP10" i="48" s="1"/>
  <c r="AF10" i="48"/>
  <c r="AO10" i="48" s="1"/>
  <c r="AE10" i="48"/>
  <c r="AG9" i="58"/>
  <c r="AP9" i="58" s="1"/>
  <c r="W10" i="58"/>
  <c r="AF9" i="58"/>
  <c r="AO9" i="58" s="1"/>
  <c r="AE9" i="58"/>
  <c r="K16" i="5"/>
  <c r="AR9" i="71"/>
  <c r="AR8" i="56"/>
  <c r="K17" i="62"/>
  <c r="AR8" i="11"/>
  <c r="K16" i="70"/>
  <c r="K16" i="57"/>
  <c r="AG9" i="36"/>
  <c r="AP9" i="36" s="1"/>
  <c r="AE9" i="36"/>
  <c r="W10" i="36"/>
  <c r="AF9" i="36"/>
  <c r="AO9" i="36" s="1"/>
  <c r="AF8" i="29"/>
  <c r="AO8" i="29" s="1"/>
  <c r="AE8" i="29"/>
  <c r="W9" i="29"/>
  <c r="AG8" i="29"/>
  <c r="AP8" i="29" s="1"/>
  <c r="Y9" i="5"/>
  <c r="X9" i="5"/>
  <c r="Z9" i="5" s="1"/>
  <c r="AN9" i="66"/>
  <c r="AI9" i="66"/>
  <c r="AH9" i="78"/>
  <c r="AQ9" i="78" s="1"/>
  <c r="AR9" i="3"/>
  <c r="AG8" i="62"/>
  <c r="AP8" i="62" s="1"/>
  <c r="W9" i="62"/>
  <c r="AF8" i="62"/>
  <c r="AO8" i="62" s="1"/>
  <c r="AE8" i="62"/>
  <c r="AH9" i="35"/>
  <c r="AQ9" i="35" s="1"/>
  <c r="K15" i="60"/>
  <c r="AN8" i="53"/>
  <c r="AI8" i="53"/>
  <c r="Y9" i="93"/>
  <c r="Z9" i="93" s="1"/>
  <c r="X9" i="93"/>
  <c r="Y10" i="9"/>
  <c r="X10" i="9"/>
  <c r="AR8" i="58"/>
  <c r="AR9" i="40"/>
  <c r="AH10" i="40"/>
  <c r="AQ10" i="40" s="1"/>
  <c r="Y9" i="46"/>
  <c r="X9" i="46"/>
  <c r="K16" i="17"/>
  <c r="AE9" i="55"/>
  <c r="AF9" i="55"/>
  <c r="AO9" i="55" s="1"/>
  <c r="W10" i="55"/>
  <c r="AG9" i="55"/>
  <c r="AP9" i="55" s="1"/>
  <c r="K16" i="9"/>
  <c r="Y9" i="32"/>
  <c r="X9" i="32"/>
  <c r="Z9" i="32" s="1"/>
  <c r="Y10" i="26"/>
  <c r="X10" i="26"/>
  <c r="AI8" i="1"/>
  <c r="AN8" i="1"/>
  <c r="AH9" i="91"/>
  <c r="AQ9" i="91" s="1"/>
  <c r="AH9" i="37"/>
  <c r="AQ9" i="37" s="1"/>
  <c r="AG9" i="17"/>
  <c r="AP9" i="17" s="1"/>
  <c r="W10" i="17"/>
  <c r="AF9" i="17"/>
  <c r="AO9" i="17" s="1"/>
  <c r="AE9" i="17"/>
  <c r="K15" i="24"/>
  <c r="AH9" i="96"/>
  <c r="AQ9" i="96" s="1"/>
  <c r="AR8" i="80"/>
  <c r="K15" i="64"/>
  <c r="AH9" i="82"/>
  <c r="AQ9" i="82" s="1"/>
  <c r="AR8" i="4"/>
  <c r="AR8" i="96"/>
  <c r="Y9" i="24"/>
  <c r="X9" i="24"/>
  <c r="AH9" i="2"/>
  <c r="AQ9" i="2" s="1"/>
  <c r="AR8" i="74"/>
  <c r="AG9" i="31"/>
  <c r="AP9" i="31" s="1"/>
  <c r="AF9" i="31"/>
  <c r="AO9" i="31" s="1"/>
  <c r="AE9" i="31"/>
  <c r="W10" i="31"/>
  <c r="AR8" i="14"/>
  <c r="AN8" i="12"/>
  <c r="AI8" i="12"/>
  <c r="AH9" i="50"/>
  <c r="AQ9" i="50" s="1"/>
  <c r="AH10" i="76"/>
  <c r="AQ10" i="76" s="1"/>
  <c r="K15" i="2"/>
  <c r="K15" i="20"/>
  <c r="K15" i="59"/>
  <c r="Y9" i="22"/>
  <c r="X9" i="22"/>
  <c r="AN9" i="63"/>
  <c r="AI9" i="63"/>
  <c r="AH9" i="56"/>
  <c r="AQ9" i="56" s="1"/>
  <c r="K15" i="19"/>
  <c r="AR8" i="2"/>
  <c r="Y9" i="23"/>
  <c r="X9" i="23"/>
  <c r="Z10" i="40"/>
  <c r="K15" i="71"/>
  <c r="AH9" i="39"/>
  <c r="AQ9" i="39" s="1"/>
  <c r="K16" i="54"/>
  <c r="AH9" i="80"/>
  <c r="AQ9" i="80" s="1"/>
  <c r="AI9" i="64"/>
  <c r="AN9" i="64"/>
  <c r="AN9" i="84"/>
  <c r="AI9" i="84"/>
  <c r="AN8" i="19"/>
  <c r="AI8" i="19"/>
  <c r="X10" i="95"/>
  <c r="Y10" i="95"/>
  <c r="AI9" i="26"/>
  <c r="AN9" i="26"/>
  <c r="Y10" i="15"/>
  <c r="X10" i="15"/>
  <c r="Z10" i="15" s="1"/>
  <c r="Y9" i="25"/>
  <c r="X9" i="25"/>
  <c r="Z9" i="91"/>
  <c r="Z9" i="37"/>
  <c r="K17" i="13"/>
  <c r="AH9" i="45"/>
  <c r="AQ9" i="45" s="1"/>
  <c r="AG8" i="90"/>
  <c r="AP8" i="90" s="1"/>
  <c r="AF8" i="90"/>
  <c r="AO8" i="90" s="1"/>
  <c r="AE8" i="90"/>
  <c r="W9" i="90"/>
  <c r="AH9" i="85"/>
  <c r="AQ9" i="85" s="1"/>
  <c r="W9" i="6"/>
  <c r="AF8" i="6"/>
  <c r="AO8" i="6" s="1"/>
  <c r="AE8" i="6"/>
  <c r="AG8" i="6"/>
  <c r="AP8" i="6" s="1"/>
  <c r="AN9" i="61"/>
  <c r="AI9" i="61"/>
  <c r="AR8" i="72"/>
  <c r="AH9" i="47"/>
  <c r="AQ9" i="47" s="1"/>
  <c r="K19" i="6"/>
  <c r="AH8" i="27"/>
  <c r="AQ8" i="27" s="1"/>
  <c r="Y9" i="94"/>
  <c r="X9" i="94"/>
  <c r="Y10" i="66"/>
  <c r="X10" i="66"/>
  <c r="Z10" i="66" s="1"/>
  <c r="AR8" i="60"/>
  <c r="Z9" i="78"/>
  <c r="AG9" i="34"/>
  <c r="AP9" i="34" s="1"/>
  <c r="W10" i="34"/>
  <c r="AF9" i="34"/>
  <c r="AO9" i="34" s="1"/>
  <c r="AE9" i="34"/>
  <c r="AG9" i="42"/>
  <c r="AP9" i="42" s="1"/>
  <c r="AF9" i="42"/>
  <c r="AO9" i="42" s="1"/>
  <c r="AE9" i="42"/>
  <c r="W10" i="42"/>
  <c r="K17" i="53"/>
  <c r="AN9" i="52"/>
  <c r="AI9" i="52"/>
  <c r="AR7" i="27"/>
  <c r="Z9" i="35"/>
  <c r="AH9" i="60"/>
  <c r="AQ9" i="60" s="1"/>
  <c r="AG9" i="70"/>
  <c r="AP9" i="70" s="1"/>
  <c r="AF9" i="70"/>
  <c r="AO9" i="70" s="1"/>
  <c r="AE9" i="70"/>
  <c r="W10" i="70"/>
  <c r="AR7" i="89"/>
  <c r="K16" i="22"/>
  <c r="AR8" i="35"/>
  <c r="Y9" i="18"/>
  <c r="X9" i="18"/>
  <c r="Z9" i="18" s="1"/>
  <c r="AR8" i="21"/>
  <c r="AH9" i="73"/>
  <c r="AQ9" i="73" s="1"/>
  <c r="AR8" i="78"/>
  <c r="K16" i="65"/>
  <c r="K16" i="68"/>
  <c r="K15" i="11"/>
  <c r="K17" i="69"/>
  <c r="AH8" i="51"/>
  <c r="AQ8" i="51" s="1"/>
  <c r="Z9" i="39"/>
  <c r="K16" i="63"/>
  <c r="AR8" i="39"/>
  <c r="X10" i="86"/>
  <c r="Y10" i="86"/>
  <c r="AI8" i="32"/>
  <c r="AN8" i="32"/>
  <c r="X10" i="64"/>
  <c r="Y10" i="64"/>
  <c r="AN9" i="43"/>
  <c r="AI9" i="43"/>
  <c r="AN8" i="68"/>
  <c r="AI8" i="68"/>
  <c r="AR8" i="50"/>
  <c r="K23" i="1"/>
  <c r="AR8" i="87"/>
  <c r="AE9" i="45"/>
  <c r="W10" i="45"/>
  <c r="AG9" i="45"/>
  <c r="AP9" i="45" s="1"/>
  <c r="AF9" i="45"/>
  <c r="AO9" i="45" s="1"/>
  <c r="AE9" i="79"/>
  <c r="W10" i="79"/>
  <c r="AF9" i="79"/>
  <c r="AO9" i="79" s="1"/>
  <c r="AG9" i="79"/>
  <c r="AP9" i="79" s="1"/>
  <c r="K16" i="18"/>
  <c r="AE9" i="82"/>
  <c r="W10" i="82"/>
  <c r="AF9" i="82"/>
  <c r="AO9" i="82" s="1"/>
  <c r="AG9" i="82"/>
  <c r="AP9" i="82" s="1"/>
  <c r="AR8" i="41"/>
  <c r="AR8" i="37"/>
  <c r="AG8" i="7"/>
  <c r="AP8" i="7" s="1"/>
  <c r="W9" i="7"/>
  <c r="AF8" i="7"/>
  <c r="AO8" i="7" s="1"/>
  <c r="AE8" i="7"/>
  <c r="K16" i="55"/>
  <c r="Y10" i="38"/>
  <c r="X10" i="38"/>
  <c r="Z10" i="38" s="1"/>
  <c r="K15" i="3"/>
  <c r="AR8" i="85"/>
  <c r="AG9" i="2"/>
  <c r="AP9" i="2" s="1"/>
  <c r="W10" i="2"/>
  <c r="AF9" i="2"/>
  <c r="AO9" i="2" s="1"/>
  <c r="AE9" i="2"/>
  <c r="AH10" i="59"/>
  <c r="AQ10" i="59" s="1"/>
  <c r="AR9" i="76"/>
  <c r="AG8" i="20"/>
  <c r="AP8" i="20" s="1"/>
  <c r="W9" i="20"/>
  <c r="AF8" i="20"/>
  <c r="AO8" i="20" s="1"/>
  <c r="AE8" i="20"/>
  <c r="AH10" i="71"/>
  <c r="AQ10" i="71" s="1"/>
  <c r="AH8" i="89"/>
  <c r="AQ8" i="89" s="1"/>
  <c r="AN9" i="28"/>
  <c r="AI9" i="28"/>
  <c r="Y9" i="12"/>
  <c r="X9" i="12"/>
  <c r="AG9" i="50"/>
  <c r="AP9" i="50" s="1"/>
  <c r="AF9" i="50"/>
  <c r="AO9" i="50" s="1"/>
  <c r="AE9" i="50"/>
  <c r="W10" i="50"/>
  <c r="AH9" i="87"/>
  <c r="AQ9" i="87" s="1"/>
  <c r="K15" i="52"/>
  <c r="AH9" i="8"/>
  <c r="AQ9" i="8" s="1"/>
  <c r="Y10" i="63"/>
  <c r="X10" i="63"/>
  <c r="Z10" i="63" s="1"/>
  <c r="W10" i="56"/>
  <c r="AF9" i="56"/>
  <c r="AO9" i="56" s="1"/>
  <c r="AG9" i="56"/>
  <c r="AP9" i="56" s="1"/>
  <c r="AE9" i="56"/>
  <c r="K15" i="12"/>
  <c r="AH10" i="83"/>
  <c r="AQ10" i="83" s="1"/>
  <c r="AN9" i="44"/>
  <c r="AI9" i="44"/>
  <c r="AR9" i="48"/>
  <c r="AR8" i="33"/>
  <c r="AH9" i="4"/>
  <c r="AQ9" i="4" s="1"/>
  <c r="AI8" i="46"/>
  <c r="AN8" i="46"/>
  <c r="K15" i="51"/>
  <c r="AI8" i="92"/>
  <c r="AN8" i="92"/>
  <c r="Y9" i="19"/>
  <c r="X9" i="19"/>
  <c r="Z9" i="19" s="1"/>
  <c r="Y9" i="13"/>
  <c r="X9" i="13"/>
  <c r="AI8" i="25"/>
  <c r="AN8" i="25"/>
  <c r="AR9" i="83"/>
  <c r="AR8" i="47"/>
  <c r="AR8" i="73"/>
  <c r="AR8" i="49"/>
  <c r="AH8" i="88"/>
  <c r="AQ8" i="88" s="1"/>
  <c r="AH10" i="3"/>
  <c r="AQ10" i="3" s="1"/>
  <c r="K15" i="56"/>
  <c r="AH9" i="75"/>
  <c r="AQ9" i="75" s="1"/>
  <c r="AR8" i="69"/>
  <c r="Y10" i="61"/>
  <c r="X10" i="61"/>
  <c r="AG9" i="47"/>
  <c r="AP9" i="47" s="1"/>
  <c r="AF9" i="47"/>
  <c r="AO9" i="47" s="1"/>
  <c r="AE9" i="47"/>
  <c r="W10" i="47"/>
  <c r="AH9" i="16"/>
  <c r="AQ9" i="16" s="1"/>
  <c r="K17" i="10"/>
  <c r="AR7" i="88"/>
  <c r="AI8" i="5"/>
  <c r="AN8" i="5"/>
  <c r="AF8" i="27"/>
  <c r="AO8" i="27" s="1"/>
  <c r="AE8" i="27"/>
  <c r="W9" i="27"/>
  <c r="AG8" i="27"/>
  <c r="AP8" i="27" s="1"/>
  <c r="AI8" i="94"/>
  <c r="AN8" i="94"/>
  <c r="K17" i="61"/>
  <c r="AN9" i="38"/>
  <c r="AI9" i="38"/>
  <c r="AH9" i="69"/>
  <c r="AQ9" i="69" s="1"/>
  <c r="AH9" i="41"/>
  <c r="AQ9" i="41" s="1"/>
  <c r="K15" i="72"/>
  <c r="K16" i="66"/>
  <c r="AG10" i="71"/>
  <c r="AP10" i="71" s="1"/>
  <c r="W11" i="71"/>
  <c r="AF10" i="71"/>
  <c r="AO10" i="71" s="1"/>
  <c r="AE10" i="71"/>
  <c r="AF8" i="89"/>
  <c r="AO8" i="89" s="1"/>
  <c r="W9" i="89"/>
  <c r="AG8" i="89"/>
  <c r="AP8" i="89" s="1"/>
  <c r="AE8" i="89"/>
  <c r="AR8" i="81"/>
  <c r="AR8" i="55"/>
  <c r="Y10" i="28"/>
  <c r="Z10" i="28" s="1"/>
  <c r="X10" i="28"/>
  <c r="AE9" i="60"/>
  <c r="AG9" i="60"/>
  <c r="AP9" i="60" s="1"/>
  <c r="W10" i="60"/>
  <c r="AF9" i="60"/>
  <c r="AO9" i="60" s="1"/>
  <c r="AR8" i="65"/>
  <c r="AR8" i="16"/>
  <c r="K16" i="23"/>
  <c r="W10" i="87"/>
  <c r="AE9" i="87"/>
  <c r="AG9" i="87"/>
  <c r="AP9" i="87" s="1"/>
  <c r="AF9" i="87"/>
  <c r="AO9" i="87" s="1"/>
  <c r="AH9" i="58"/>
  <c r="AQ9" i="58" s="1"/>
  <c r="K15" i="4"/>
  <c r="AI8" i="93"/>
  <c r="AN8" i="93"/>
  <c r="AR8" i="75"/>
  <c r="AI9" i="9"/>
  <c r="AN9" i="9"/>
  <c r="AI8" i="18"/>
  <c r="AN8" i="18"/>
  <c r="K18" i="49"/>
  <c r="Z10" i="83"/>
  <c r="K16" i="7"/>
  <c r="AH9" i="72"/>
  <c r="AQ9" i="72" s="1"/>
  <c r="Z9" i="73"/>
  <c r="K16" i="21"/>
  <c r="K17" i="58"/>
  <c r="AR8" i="8"/>
  <c r="Z8" i="51"/>
  <c r="AH10" i="48"/>
  <c r="AQ10" i="48" s="1"/>
  <c r="AH9" i="55"/>
  <c r="AQ9" i="55" s="1"/>
  <c r="K17" i="14"/>
  <c r="Y10" i="77"/>
  <c r="X10" i="77"/>
  <c r="Y10" i="30"/>
  <c r="X10" i="30"/>
  <c r="Y9" i="1"/>
  <c r="X9" i="1"/>
  <c r="AI8" i="13"/>
  <c r="AN8" i="13"/>
  <c r="Y9" i="68"/>
  <c r="X9" i="68"/>
  <c r="AH9" i="33"/>
  <c r="AQ9" i="33" s="1"/>
  <c r="AH9" i="67"/>
  <c r="AQ9" i="67" s="1"/>
  <c r="AH9" i="11"/>
  <c r="AQ9" i="11" s="1"/>
  <c r="K15" i="8"/>
  <c r="K15" i="16"/>
  <c r="K15" i="67"/>
  <c r="AH9" i="65"/>
  <c r="AQ9" i="65" s="1"/>
  <c r="AH9" i="74"/>
  <c r="AQ9" i="74" s="1"/>
  <c r="AG8" i="10"/>
  <c r="AP8" i="10" s="1"/>
  <c r="W9" i="10"/>
  <c r="AF8" i="10"/>
  <c r="AO8" i="10" s="1"/>
  <c r="AE8" i="10"/>
  <c r="K16" i="15"/>
  <c r="AI8" i="24"/>
  <c r="AN8" i="24"/>
  <c r="Z10" i="59"/>
  <c r="AR8" i="67"/>
  <c r="AH9" i="14"/>
  <c r="AQ9" i="14" s="1"/>
  <c r="Y10" i="52"/>
  <c r="X10" i="52"/>
  <c r="AG9" i="54"/>
  <c r="AP9" i="54" s="1"/>
  <c r="AF9" i="54"/>
  <c r="AO9" i="54" s="1"/>
  <c r="AE9" i="54"/>
  <c r="W10" i="54"/>
  <c r="AR8" i="45"/>
  <c r="AR7" i="51"/>
  <c r="W10" i="57"/>
  <c r="AF9" i="57"/>
  <c r="AO9" i="57" s="1"/>
  <c r="AE9" i="57"/>
  <c r="AG9" i="57"/>
  <c r="AP9" i="57" s="1"/>
  <c r="K15" i="50"/>
  <c r="AH9" i="21"/>
  <c r="AQ9" i="21" s="1"/>
  <c r="AH9" i="49"/>
  <c r="AQ9" i="49" s="1"/>
  <c r="Z9" i="8"/>
  <c r="X9" i="53"/>
  <c r="Z9" i="53" s="1"/>
  <c r="Y9" i="53"/>
  <c r="AN8" i="22"/>
  <c r="AI8" i="22"/>
  <c r="AR8" i="91"/>
  <c r="AI8" i="23"/>
  <c r="AN8" i="23"/>
  <c r="X10" i="44"/>
  <c r="Y10" i="44"/>
  <c r="Z9" i="4"/>
  <c r="AH9" i="81"/>
  <c r="AQ9" i="81" s="1"/>
  <c r="AR8" i="82"/>
  <c r="AI9" i="86"/>
  <c r="AN9" i="86"/>
  <c r="Y9" i="92"/>
  <c r="X9" i="92"/>
  <c r="AI9" i="77"/>
  <c r="AN9" i="77"/>
  <c r="Y10" i="84"/>
  <c r="X10" i="84"/>
  <c r="AN9" i="30"/>
  <c r="AI9" i="30"/>
  <c r="X10" i="43"/>
  <c r="Y10" i="43"/>
  <c r="AN9" i="95"/>
  <c r="AI9" i="95"/>
  <c r="AI9" i="15"/>
  <c r="AN9" i="15"/>
  <c r="Z9" i="25" l="1"/>
  <c r="AF8" i="88"/>
  <c r="AO8" i="88" s="1"/>
  <c r="W9" i="88"/>
  <c r="Z9" i="46"/>
  <c r="AE8" i="88"/>
  <c r="Z10" i="86"/>
  <c r="Z10" i="26"/>
  <c r="Z10" i="77"/>
  <c r="Z9" i="24"/>
  <c r="Z10" i="52"/>
  <c r="Z10" i="43"/>
  <c r="Z10" i="84"/>
  <c r="AG10" i="84" s="1"/>
  <c r="AP10" i="84" s="1"/>
  <c r="Z10" i="9"/>
  <c r="Z9" i="1"/>
  <c r="AF9" i="1" s="1"/>
  <c r="AO9" i="1" s="1"/>
  <c r="Z10" i="44"/>
  <c r="W11" i="44" s="1"/>
  <c r="Z9" i="22"/>
  <c r="AE9" i="22" s="1"/>
  <c r="AG9" i="1"/>
  <c r="AP9" i="1" s="1"/>
  <c r="AE9" i="1"/>
  <c r="AG10" i="26"/>
  <c r="AP10" i="26" s="1"/>
  <c r="AF10" i="26"/>
  <c r="AO10" i="26" s="1"/>
  <c r="AE10" i="26"/>
  <c r="W11" i="26"/>
  <c r="AE10" i="28"/>
  <c r="AF10" i="28"/>
  <c r="AO10" i="28" s="1"/>
  <c r="W11" i="28"/>
  <c r="AG10" i="28"/>
  <c r="AP10" i="28" s="1"/>
  <c r="AE10" i="66"/>
  <c r="W11" i="66"/>
  <c r="AF10" i="66"/>
  <c r="AO10" i="66" s="1"/>
  <c r="AG10" i="66"/>
  <c r="AP10" i="66" s="1"/>
  <c r="AE9" i="25"/>
  <c r="W10" i="25"/>
  <c r="AG9" i="25"/>
  <c r="AP9" i="25" s="1"/>
  <c r="AF9" i="25"/>
  <c r="AO9" i="25" s="1"/>
  <c r="AG10" i="15"/>
  <c r="AP10" i="15" s="1"/>
  <c r="W11" i="15"/>
  <c r="AF10" i="15"/>
  <c r="AO10" i="15" s="1"/>
  <c r="AE10" i="15"/>
  <c r="W10" i="19"/>
  <c r="AF9" i="19"/>
  <c r="AO9" i="19" s="1"/>
  <c r="AE9" i="19"/>
  <c r="AG9" i="19"/>
  <c r="AP9" i="19" s="1"/>
  <c r="AE10" i="44"/>
  <c r="AG10" i="44"/>
  <c r="AP10" i="44" s="1"/>
  <c r="AF10" i="44"/>
  <c r="AO10" i="44" s="1"/>
  <c r="AF10" i="77"/>
  <c r="AO10" i="77" s="1"/>
  <c r="AE10" i="77"/>
  <c r="W11" i="77"/>
  <c r="AG10" i="77"/>
  <c r="AP10" i="77" s="1"/>
  <c r="AG9" i="22"/>
  <c r="AP9" i="22" s="1"/>
  <c r="W10" i="22"/>
  <c r="AF9" i="22"/>
  <c r="AO9" i="22" s="1"/>
  <c r="AG9" i="8"/>
  <c r="AP9" i="8" s="1"/>
  <c r="W10" i="8"/>
  <c r="AF9" i="8"/>
  <c r="AO9" i="8" s="1"/>
  <c r="AE9" i="8"/>
  <c r="K16" i="50"/>
  <c r="K17" i="15"/>
  <c r="AR8" i="18"/>
  <c r="AH10" i="43"/>
  <c r="AQ10" i="43" s="1"/>
  <c r="AI9" i="57"/>
  <c r="AN9" i="57"/>
  <c r="AG10" i="59"/>
  <c r="AP10" i="59" s="1"/>
  <c r="W11" i="59"/>
  <c r="AF10" i="59"/>
  <c r="AO10" i="59" s="1"/>
  <c r="AE10" i="59"/>
  <c r="AH9" i="1"/>
  <c r="AQ9" i="1" s="1"/>
  <c r="AH10" i="77"/>
  <c r="AQ10" i="77" s="1"/>
  <c r="AE8" i="51"/>
  <c r="W9" i="51"/>
  <c r="AF8" i="51"/>
  <c r="AO8" i="51" s="1"/>
  <c r="AG8" i="51"/>
  <c r="AP8" i="51" s="1"/>
  <c r="K17" i="21"/>
  <c r="AE10" i="83"/>
  <c r="W11" i="83"/>
  <c r="AF10" i="83"/>
  <c r="AO10" i="83" s="1"/>
  <c r="AG10" i="83"/>
  <c r="AP10" i="83" s="1"/>
  <c r="AR9" i="9"/>
  <c r="K16" i="4"/>
  <c r="AI9" i="87"/>
  <c r="AN9" i="87"/>
  <c r="AH10" i="28"/>
  <c r="AQ10" i="28" s="1"/>
  <c r="AI10" i="71"/>
  <c r="AN10" i="71"/>
  <c r="K18" i="61"/>
  <c r="AI8" i="27"/>
  <c r="AN8" i="27"/>
  <c r="AN9" i="47"/>
  <c r="AI9" i="47"/>
  <c r="AR8" i="25"/>
  <c r="AR8" i="46"/>
  <c r="AH9" i="12"/>
  <c r="AQ9" i="12" s="1"/>
  <c r="Y9" i="7"/>
  <c r="X9" i="7"/>
  <c r="K17" i="18"/>
  <c r="AR9" i="61"/>
  <c r="AI8" i="90"/>
  <c r="AN8" i="90"/>
  <c r="AE9" i="91"/>
  <c r="W10" i="91"/>
  <c r="AG9" i="91"/>
  <c r="AP9" i="91" s="1"/>
  <c r="AF9" i="91"/>
  <c r="AO9" i="91" s="1"/>
  <c r="AR8" i="19"/>
  <c r="K17" i="54"/>
  <c r="AR9" i="63"/>
  <c r="K16" i="59"/>
  <c r="AR8" i="12"/>
  <c r="AN9" i="31"/>
  <c r="AI9" i="31"/>
  <c r="AN9" i="17"/>
  <c r="AI9" i="17"/>
  <c r="AH9" i="46"/>
  <c r="AQ9" i="46" s="1"/>
  <c r="AH10" i="9"/>
  <c r="AQ10" i="9" s="1"/>
  <c r="AR8" i="53"/>
  <c r="AH9" i="5"/>
  <c r="AQ9" i="5" s="1"/>
  <c r="AI8" i="29"/>
  <c r="AN8" i="29"/>
  <c r="AI9" i="67"/>
  <c r="AN9" i="67"/>
  <c r="AN10" i="76"/>
  <c r="AI10" i="76"/>
  <c r="AI9" i="21"/>
  <c r="AN9" i="21"/>
  <c r="AN9" i="41"/>
  <c r="AI9" i="41"/>
  <c r="AI8" i="88"/>
  <c r="AN8" i="88"/>
  <c r="AG10" i="43"/>
  <c r="AP10" i="43" s="1"/>
  <c r="AF10" i="43"/>
  <c r="AO10" i="43" s="1"/>
  <c r="W11" i="43"/>
  <c r="AE10" i="43"/>
  <c r="AR9" i="86"/>
  <c r="Y10" i="54"/>
  <c r="X10" i="54"/>
  <c r="Z10" i="54" s="1"/>
  <c r="W11" i="52"/>
  <c r="AG10" i="52"/>
  <c r="AP10" i="52" s="1"/>
  <c r="AE10" i="52"/>
  <c r="AF10" i="52"/>
  <c r="AO10" i="52" s="1"/>
  <c r="Y9" i="10"/>
  <c r="X9" i="10"/>
  <c r="Z9" i="10" s="1"/>
  <c r="K16" i="16"/>
  <c r="AH9" i="68"/>
  <c r="AQ9" i="68" s="1"/>
  <c r="W10" i="73"/>
  <c r="AG9" i="73"/>
  <c r="AP9" i="73" s="1"/>
  <c r="AE9" i="73"/>
  <c r="AF9" i="73"/>
  <c r="AO9" i="73" s="1"/>
  <c r="Y10" i="87"/>
  <c r="X10" i="87"/>
  <c r="AN8" i="89"/>
  <c r="AI8" i="89"/>
  <c r="K16" i="72"/>
  <c r="K18" i="10"/>
  <c r="AH9" i="13"/>
  <c r="AQ9" i="13" s="1"/>
  <c r="AR9" i="44"/>
  <c r="Y10" i="56"/>
  <c r="X10" i="56"/>
  <c r="AI8" i="20"/>
  <c r="AN8" i="20"/>
  <c r="AF10" i="38"/>
  <c r="AO10" i="38" s="1"/>
  <c r="W11" i="38"/>
  <c r="AG10" i="38"/>
  <c r="AP10" i="38" s="1"/>
  <c r="AE10" i="38"/>
  <c r="AR9" i="43"/>
  <c r="AR8" i="32"/>
  <c r="K18" i="69"/>
  <c r="K17" i="65"/>
  <c r="AG9" i="18"/>
  <c r="AP9" i="18" s="1"/>
  <c r="W10" i="18"/>
  <c r="AF9" i="18"/>
  <c r="AO9" i="18" s="1"/>
  <c r="AE9" i="18"/>
  <c r="AE9" i="78"/>
  <c r="W10" i="78"/>
  <c r="AF9" i="78"/>
  <c r="AO9" i="78" s="1"/>
  <c r="AG9" i="78"/>
  <c r="AP9" i="78" s="1"/>
  <c r="AH9" i="94"/>
  <c r="AQ9" i="94" s="1"/>
  <c r="AH9" i="25"/>
  <c r="AQ9" i="25" s="1"/>
  <c r="K16" i="71"/>
  <c r="AH9" i="24"/>
  <c r="AQ9" i="24" s="1"/>
  <c r="AH9" i="32"/>
  <c r="AQ9" i="32" s="1"/>
  <c r="X10" i="55"/>
  <c r="Y10" i="55"/>
  <c r="Z10" i="55" s="1"/>
  <c r="X9" i="62"/>
  <c r="Y9" i="62"/>
  <c r="AI10" i="48"/>
  <c r="AN10" i="48"/>
  <c r="Y10" i="11"/>
  <c r="X10" i="11"/>
  <c r="Z10" i="11" s="1"/>
  <c r="AI9" i="74"/>
  <c r="AN9" i="74"/>
  <c r="Y11" i="3"/>
  <c r="X11" i="3"/>
  <c r="Y10" i="81"/>
  <c r="X10" i="81"/>
  <c r="X10" i="14"/>
  <c r="Y10" i="14"/>
  <c r="X10" i="16"/>
  <c r="Y10" i="16"/>
  <c r="X10" i="75"/>
  <c r="Y10" i="75"/>
  <c r="AR9" i="15"/>
  <c r="AR9" i="30"/>
  <c r="AR9" i="77"/>
  <c r="AR8" i="23"/>
  <c r="AH9" i="53"/>
  <c r="AQ9" i="53" s="1"/>
  <c r="X10" i="57"/>
  <c r="Y10" i="57"/>
  <c r="AN9" i="54"/>
  <c r="AI9" i="54"/>
  <c r="AR8" i="24"/>
  <c r="Z9" i="68"/>
  <c r="K19" i="49"/>
  <c r="Y11" i="71"/>
  <c r="X11" i="71"/>
  <c r="AR8" i="94"/>
  <c r="K16" i="56"/>
  <c r="AR8" i="92"/>
  <c r="AH10" i="63"/>
  <c r="AQ10" i="63" s="1"/>
  <c r="K16" i="52"/>
  <c r="Y10" i="50"/>
  <c r="X10" i="50"/>
  <c r="Z9" i="12"/>
  <c r="K17" i="63"/>
  <c r="X10" i="70"/>
  <c r="Y10" i="70"/>
  <c r="W10" i="35"/>
  <c r="AG9" i="35"/>
  <c r="AP9" i="35" s="1"/>
  <c r="AE9" i="35"/>
  <c r="AF9" i="35"/>
  <c r="AO9" i="35" s="1"/>
  <c r="K18" i="53"/>
  <c r="AI9" i="34"/>
  <c r="AN9" i="34"/>
  <c r="AR9" i="26"/>
  <c r="AR9" i="84"/>
  <c r="AF10" i="40"/>
  <c r="AO10" i="40" s="1"/>
  <c r="AE10" i="40"/>
  <c r="W11" i="40"/>
  <c r="AG10" i="40"/>
  <c r="AP10" i="40" s="1"/>
  <c r="AH9" i="22"/>
  <c r="AQ9" i="22" s="1"/>
  <c r="K16" i="20"/>
  <c r="K16" i="64"/>
  <c r="X10" i="17"/>
  <c r="Y10" i="17"/>
  <c r="Z10" i="17" s="1"/>
  <c r="AE9" i="46"/>
  <c r="W10" i="46"/>
  <c r="AF9" i="46"/>
  <c r="AO9" i="46" s="1"/>
  <c r="AG9" i="46"/>
  <c r="AP9" i="46" s="1"/>
  <c r="AE10" i="9"/>
  <c r="AG10" i="9"/>
  <c r="AP10" i="9" s="1"/>
  <c r="W11" i="9"/>
  <c r="AF10" i="9"/>
  <c r="AO10" i="9" s="1"/>
  <c r="AG9" i="5"/>
  <c r="AP9" i="5" s="1"/>
  <c r="W10" i="5"/>
  <c r="AF9" i="5"/>
  <c r="AO9" i="5" s="1"/>
  <c r="AE9" i="5"/>
  <c r="K17" i="57"/>
  <c r="K18" i="62"/>
  <c r="K17" i="5"/>
  <c r="AN9" i="49"/>
  <c r="AI9" i="49"/>
  <c r="Y10" i="72"/>
  <c r="X10" i="72"/>
  <c r="AN9" i="69"/>
  <c r="AI9" i="69"/>
  <c r="AH10" i="84"/>
  <c r="AQ10" i="84" s="1"/>
  <c r="AR9" i="95"/>
  <c r="AH9" i="92"/>
  <c r="AQ9" i="92" s="1"/>
  <c r="W10" i="4"/>
  <c r="AF9" i="4"/>
  <c r="AO9" i="4" s="1"/>
  <c r="AE9" i="4"/>
  <c r="AG9" i="4"/>
  <c r="AP9" i="4" s="1"/>
  <c r="AG9" i="53"/>
  <c r="AP9" i="53" s="1"/>
  <c r="W10" i="53"/>
  <c r="AF9" i="53"/>
  <c r="AO9" i="53" s="1"/>
  <c r="AE9" i="53"/>
  <c r="K16" i="8"/>
  <c r="AH10" i="30"/>
  <c r="AQ10" i="30" s="1"/>
  <c r="K17" i="23"/>
  <c r="X10" i="60"/>
  <c r="Y10" i="60"/>
  <c r="AR9" i="38"/>
  <c r="AR8" i="5"/>
  <c r="AH10" i="61"/>
  <c r="AQ10" i="61" s="1"/>
  <c r="Z9" i="13"/>
  <c r="K16" i="12"/>
  <c r="AI9" i="50"/>
  <c r="AN9" i="50"/>
  <c r="AR9" i="28"/>
  <c r="Y9" i="20"/>
  <c r="X9" i="20"/>
  <c r="AN9" i="2"/>
  <c r="AI9" i="2"/>
  <c r="K17" i="55"/>
  <c r="Y10" i="82"/>
  <c r="X10" i="82"/>
  <c r="Y10" i="45"/>
  <c r="X10" i="45"/>
  <c r="Z10" i="45" s="1"/>
  <c r="AH10" i="86"/>
  <c r="AQ10" i="86" s="1"/>
  <c r="AF9" i="39"/>
  <c r="AO9" i="39" s="1"/>
  <c r="AE9" i="39"/>
  <c r="AG9" i="39"/>
  <c r="AP9" i="39" s="1"/>
  <c r="W10" i="39"/>
  <c r="K16" i="11"/>
  <c r="AI9" i="70"/>
  <c r="AN9" i="70"/>
  <c r="X10" i="42"/>
  <c r="Y10" i="42"/>
  <c r="Z9" i="94"/>
  <c r="AI8" i="6"/>
  <c r="AN8" i="6"/>
  <c r="AH9" i="23"/>
  <c r="AQ9" i="23" s="1"/>
  <c r="K16" i="19"/>
  <c r="AE9" i="24"/>
  <c r="AG9" i="24"/>
  <c r="AP9" i="24" s="1"/>
  <c r="W10" i="24"/>
  <c r="AF9" i="24"/>
  <c r="AO9" i="24" s="1"/>
  <c r="AR8" i="1"/>
  <c r="AE9" i="32"/>
  <c r="W10" i="32"/>
  <c r="AG9" i="32"/>
  <c r="AP9" i="32" s="1"/>
  <c r="AF9" i="32"/>
  <c r="AO9" i="32" s="1"/>
  <c r="AI9" i="55"/>
  <c r="AN9" i="55"/>
  <c r="AH9" i="93"/>
  <c r="AQ9" i="93" s="1"/>
  <c r="AN9" i="58"/>
  <c r="AI9" i="58"/>
  <c r="X10" i="96"/>
  <c r="Y10" i="96"/>
  <c r="Y10" i="49"/>
  <c r="X10" i="49"/>
  <c r="Y10" i="80"/>
  <c r="X10" i="80"/>
  <c r="Z10" i="80" s="1"/>
  <c r="AI9" i="72"/>
  <c r="AN9" i="72"/>
  <c r="AI9" i="16"/>
  <c r="AN9" i="16"/>
  <c r="K18" i="14"/>
  <c r="K18" i="58"/>
  <c r="AR8" i="93"/>
  <c r="Y9" i="89"/>
  <c r="X9" i="89"/>
  <c r="AH9" i="19"/>
  <c r="AQ9" i="19" s="1"/>
  <c r="K16" i="51"/>
  <c r="AI9" i="56"/>
  <c r="AN9" i="56"/>
  <c r="AG10" i="63"/>
  <c r="AP10" i="63" s="1"/>
  <c r="W11" i="63"/>
  <c r="AF10" i="63"/>
  <c r="AO10" i="63" s="1"/>
  <c r="AE10" i="63"/>
  <c r="K16" i="3"/>
  <c r="AN8" i="7"/>
  <c r="AI8" i="7"/>
  <c r="AN9" i="82"/>
  <c r="AI9" i="82"/>
  <c r="Y10" i="79"/>
  <c r="X10" i="79"/>
  <c r="Z10" i="79" s="1"/>
  <c r="AN9" i="45"/>
  <c r="AI9" i="45"/>
  <c r="AH10" i="64"/>
  <c r="AQ10" i="64" s="1"/>
  <c r="AE10" i="86"/>
  <c r="W11" i="86"/>
  <c r="AF10" i="86"/>
  <c r="AO10" i="86" s="1"/>
  <c r="AG10" i="86"/>
  <c r="AP10" i="86" s="1"/>
  <c r="X10" i="34"/>
  <c r="Y10" i="34"/>
  <c r="AH10" i="66"/>
  <c r="AQ10" i="66" s="1"/>
  <c r="K20" i="6"/>
  <c r="K18" i="13"/>
  <c r="AH10" i="15"/>
  <c r="AQ10" i="15" s="1"/>
  <c r="AH10" i="95"/>
  <c r="AQ10" i="95" s="1"/>
  <c r="K16" i="2"/>
  <c r="AH10" i="26"/>
  <c r="AQ10" i="26" s="1"/>
  <c r="AE9" i="93"/>
  <c r="W10" i="93"/>
  <c r="AF9" i="93"/>
  <c r="AO9" i="93" s="1"/>
  <c r="AG9" i="93"/>
  <c r="AP9" i="93" s="1"/>
  <c r="AR9" i="66"/>
  <c r="Y10" i="36"/>
  <c r="X10" i="36"/>
  <c r="K17" i="70"/>
  <c r="AI9" i="96"/>
  <c r="AN9" i="96"/>
  <c r="X10" i="33"/>
  <c r="Y10" i="33"/>
  <c r="Y10" i="65"/>
  <c r="X10" i="65"/>
  <c r="Z10" i="65" s="1"/>
  <c r="X10" i="74"/>
  <c r="Y10" i="74"/>
  <c r="Y10" i="21"/>
  <c r="X10" i="21"/>
  <c r="Z10" i="21" s="1"/>
  <c r="AN9" i="80"/>
  <c r="AI9" i="80"/>
  <c r="X10" i="69"/>
  <c r="Z10" i="69" s="1"/>
  <c r="Y10" i="69"/>
  <c r="Y10" i="41"/>
  <c r="X10" i="41"/>
  <c r="AI9" i="75"/>
  <c r="AN9" i="75"/>
  <c r="X10" i="85"/>
  <c r="Z10" i="85" s="1"/>
  <c r="Y10" i="85"/>
  <c r="Z9" i="92"/>
  <c r="AH10" i="44"/>
  <c r="AQ10" i="44" s="1"/>
  <c r="AR8" i="22"/>
  <c r="AH10" i="52"/>
  <c r="AQ10" i="52" s="1"/>
  <c r="AI8" i="10"/>
  <c r="AN8" i="10"/>
  <c r="K16" i="67"/>
  <c r="AR8" i="13"/>
  <c r="Z10" i="30"/>
  <c r="K17" i="7"/>
  <c r="AI9" i="60"/>
  <c r="AN9" i="60"/>
  <c r="K17" i="66"/>
  <c r="Y9" i="27"/>
  <c r="X9" i="27"/>
  <c r="X10" i="47"/>
  <c r="Y10" i="47"/>
  <c r="Z10" i="61"/>
  <c r="Y10" i="2"/>
  <c r="X10" i="2"/>
  <c r="AH10" i="38"/>
  <c r="AQ10" i="38" s="1"/>
  <c r="AI9" i="79"/>
  <c r="AN9" i="79"/>
  <c r="AR8" i="68"/>
  <c r="Z10" i="64"/>
  <c r="K17" i="68"/>
  <c r="AH9" i="18"/>
  <c r="AQ9" i="18" s="1"/>
  <c r="K17" i="22"/>
  <c r="AR9" i="52"/>
  <c r="AN9" i="42"/>
  <c r="AI9" i="42"/>
  <c r="Y9" i="6"/>
  <c r="X9" i="6"/>
  <c r="Y9" i="90"/>
  <c r="X9" i="90"/>
  <c r="W10" i="37"/>
  <c r="AG9" i="37"/>
  <c r="AP9" i="37" s="1"/>
  <c r="AE9" i="37"/>
  <c r="AF9" i="37"/>
  <c r="AO9" i="37" s="1"/>
  <c r="Z10" i="95"/>
  <c r="AR9" i="64"/>
  <c r="Z9" i="23"/>
  <c r="Y10" i="31"/>
  <c r="X10" i="31"/>
  <c r="Z10" i="31" s="1"/>
  <c r="K16" i="24"/>
  <c r="K17" i="9"/>
  <c r="K17" i="17"/>
  <c r="K16" i="60"/>
  <c r="AN8" i="62"/>
  <c r="AI8" i="62"/>
  <c r="Y9" i="29"/>
  <c r="X9" i="29"/>
  <c r="AN9" i="36"/>
  <c r="AI9" i="36"/>
  <c r="Y10" i="58"/>
  <c r="X10" i="58"/>
  <c r="X11" i="48"/>
  <c r="Y11" i="48"/>
  <c r="AI9" i="11"/>
  <c r="AN9" i="11"/>
  <c r="AN9" i="33"/>
  <c r="AI9" i="33"/>
  <c r="AI9" i="65"/>
  <c r="AN9" i="65"/>
  <c r="AI10" i="3"/>
  <c r="AN10" i="3"/>
  <c r="Y10" i="67"/>
  <c r="X10" i="67"/>
  <c r="AI9" i="81"/>
  <c r="AN9" i="81"/>
  <c r="X11" i="76"/>
  <c r="Y11" i="76"/>
  <c r="AN9" i="14"/>
  <c r="AI9" i="14"/>
  <c r="Y9" i="88"/>
  <c r="X9" i="88"/>
  <c r="Z9" i="88" s="1"/>
  <c r="AI9" i="85"/>
  <c r="AN9" i="85"/>
  <c r="Z9" i="90" l="1"/>
  <c r="W11" i="84"/>
  <c r="AE10" i="84"/>
  <c r="AF10" i="84"/>
  <c r="AO10" i="84" s="1"/>
  <c r="Z10" i="47"/>
  <c r="AG10" i="47" s="1"/>
  <c r="AP10" i="47" s="1"/>
  <c r="Z10" i="96"/>
  <c r="Z10" i="70"/>
  <c r="Z10" i="57"/>
  <c r="Z10" i="81"/>
  <c r="Z9" i="89"/>
  <c r="Z10" i="42"/>
  <c r="AG10" i="42" s="1"/>
  <c r="AP10" i="42" s="1"/>
  <c r="W10" i="1"/>
  <c r="Z10" i="58"/>
  <c r="Z10" i="74"/>
  <c r="W11" i="74" s="1"/>
  <c r="Z9" i="62"/>
  <c r="AE9" i="62" s="1"/>
  <c r="Z9" i="29"/>
  <c r="AE9" i="29" s="1"/>
  <c r="Z11" i="76"/>
  <c r="AG11" i="76" s="1"/>
  <c r="AP11" i="76" s="1"/>
  <c r="Z10" i="33"/>
  <c r="AE10" i="33" s="1"/>
  <c r="Z10" i="72"/>
  <c r="W11" i="72" s="1"/>
  <c r="Z11" i="71"/>
  <c r="AG11" i="71" s="1"/>
  <c r="AP11" i="71" s="1"/>
  <c r="AG10" i="69"/>
  <c r="AP10" i="69" s="1"/>
  <c r="W11" i="69"/>
  <c r="AF10" i="69"/>
  <c r="AO10" i="69" s="1"/>
  <c r="AE10" i="69"/>
  <c r="AF10" i="81"/>
  <c r="AO10" i="81" s="1"/>
  <c r="W11" i="81"/>
  <c r="AE10" i="81"/>
  <c r="AG10" i="81"/>
  <c r="AP10" i="81" s="1"/>
  <c r="AG10" i="55"/>
  <c r="AP10" i="55" s="1"/>
  <c r="W11" i="55"/>
  <c r="AE10" i="55"/>
  <c r="AF10" i="55"/>
  <c r="AO10" i="55" s="1"/>
  <c r="AF9" i="29"/>
  <c r="AO9" i="29" s="1"/>
  <c r="AG10" i="33"/>
  <c r="AP10" i="33" s="1"/>
  <c r="AF10" i="33"/>
  <c r="AO10" i="33" s="1"/>
  <c r="AG10" i="72"/>
  <c r="AP10" i="72" s="1"/>
  <c r="AE10" i="72"/>
  <c r="AF10" i="45"/>
  <c r="AO10" i="45" s="1"/>
  <c r="AG10" i="45"/>
  <c r="AP10" i="45" s="1"/>
  <c r="AE10" i="45"/>
  <c r="W11" i="45"/>
  <c r="AG10" i="17"/>
  <c r="AP10" i="17" s="1"/>
  <c r="W11" i="17"/>
  <c r="AF10" i="17"/>
  <c r="AO10" i="17" s="1"/>
  <c r="AE10" i="17"/>
  <c r="AG10" i="70"/>
  <c r="AP10" i="70" s="1"/>
  <c r="W11" i="70"/>
  <c r="AF10" i="70"/>
  <c r="AO10" i="70" s="1"/>
  <c r="AE10" i="70"/>
  <c r="AG9" i="62"/>
  <c r="AP9" i="62" s="1"/>
  <c r="W10" i="62"/>
  <c r="AF9" i="62"/>
  <c r="AO9" i="62" s="1"/>
  <c r="AF10" i="85"/>
  <c r="AO10" i="85" s="1"/>
  <c r="AE10" i="85"/>
  <c r="W11" i="85"/>
  <c r="AG10" i="85"/>
  <c r="AP10" i="85" s="1"/>
  <c r="AE10" i="74"/>
  <c r="AF10" i="74"/>
  <c r="AO10" i="74" s="1"/>
  <c r="AG9" i="89"/>
  <c r="AP9" i="89" s="1"/>
  <c r="AE9" i="89"/>
  <c r="W10" i="89"/>
  <c r="AF9" i="89"/>
  <c r="AO9" i="89" s="1"/>
  <c r="W12" i="76"/>
  <c r="AG9" i="10"/>
  <c r="AP9" i="10" s="1"/>
  <c r="W10" i="10"/>
  <c r="AF9" i="10"/>
  <c r="AO9" i="10" s="1"/>
  <c r="AE9" i="10"/>
  <c r="AR9" i="11"/>
  <c r="K18" i="7"/>
  <c r="K18" i="17"/>
  <c r="AH10" i="47"/>
  <c r="AQ10" i="47" s="1"/>
  <c r="K18" i="66"/>
  <c r="AR9" i="96"/>
  <c r="AI9" i="93"/>
  <c r="AN9" i="93"/>
  <c r="K21" i="6"/>
  <c r="AR9" i="82"/>
  <c r="AN10" i="63"/>
  <c r="AI10" i="63"/>
  <c r="K19" i="14"/>
  <c r="AH10" i="96"/>
  <c r="AQ10" i="96" s="1"/>
  <c r="AH10" i="42"/>
  <c r="AQ10" i="42" s="1"/>
  <c r="Y10" i="39"/>
  <c r="X10" i="39"/>
  <c r="Z10" i="39" s="1"/>
  <c r="AR9" i="2"/>
  <c r="AN9" i="53"/>
  <c r="AI9" i="53"/>
  <c r="K19" i="62"/>
  <c r="Y10" i="35"/>
  <c r="X10" i="35"/>
  <c r="AR9" i="54"/>
  <c r="AH10" i="81"/>
  <c r="AQ10" i="81" s="1"/>
  <c r="AR10" i="48"/>
  <c r="Y10" i="78"/>
  <c r="X10" i="78"/>
  <c r="AR9" i="67"/>
  <c r="AR9" i="47"/>
  <c r="AR9" i="57"/>
  <c r="AI9" i="8"/>
  <c r="AN9" i="8"/>
  <c r="Y10" i="22"/>
  <c r="X10" i="22"/>
  <c r="Y11" i="15"/>
  <c r="X11" i="15"/>
  <c r="Z11" i="15" s="1"/>
  <c r="AI9" i="25"/>
  <c r="AN9" i="25"/>
  <c r="AN10" i="26"/>
  <c r="AI10" i="26"/>
  <c r="AR9" i="79"/>
  <c r="AG10" i="21"/>
  <c r="AP10" i="21" s="1"/>
  <c r="W11" i="21"/>
  <c r="AF10" i="21"/>
  <c r="AO10" i="21" s="1"/>
  <c r="AE10" i="21"/>
  <c r="AE10" i="42"/>
  <c r="AH10" i="82"/>
  <c r="AQ10" i="82" s="1"/>
  <c r="AH10" i="60"/>
  <c r="AQ10" i="60" s="1"/>
  <c r="Y10" i="4"/>
  <c r="X10" i="4"/>
  <c r="AR9" i="49"/>
  <c r="K19" i="53"/>
  <c r="K17" i="52"/>
  <c r="K17" i="56"/>
  <c r="K20" i="49"/>
  <c r="AH10" i="16"/>
  <c r="AQ10" i="16" s="1"/>
  <c r="AR9" i="74"/>
  <c r="AI9" i="78"/>
  <c r="AN9" i="78"/>
  <c r="K18" i="65"/>
  <c r="K17" i="72"/>
  <c r="AG10" i="54"/>
  <c r="AP10" i="54" s="1"/>
  <c r="W11" i="54"/>
  <c r="AF10" i="54"/>
  <c r="AO10" i="54" s="1"/>
  <c r="AE10" i="54"/>
  <c r="K18" i="54"/>
  <c r="Y10" i="91"/>
  <c r="X10" i="91"/>
  <c r="AR10" i="71"/>
  <c r="K18" i="21"/>
  <c r="AN10" i="59"/>
  <c r="AI10" i="59"/>
  <c r="AI9" i="19"/>
  <c r="AN9" i="19"/>
  <c r="Y11" i="28"/>
  <c r="X11" i="28"/>
  <c r="AG10" i="58"/>
  <c r="AP10" i="58" s="1"/>
  <c r="W11" i="58"/>
  <c r="AF10" i="58"/>
  <c r="AO10" i="58" s="1"/>
  <c r="AE10" i="58"/>
  <c r="W10" i="90"/>
  <c r="AF9" i="90"/>
  <c r="AO9" i="90" s="1"/>
  <c r="AE9" i="90"/>
  <c r="AG9" i="90"/>
  <c r="AP9" i="90" s="1"/>
  <c r="AE10" i="47"/>
  <c r="AG10" i="80"/>
  <c r="AP10" i="80" s="1"/>
  <c r="AF10" i="80"/>
  <c r="AO10" i="80" s="1"/>
  <c r="AE10" i="80"/>
  <c r="W11" i="80"/>
  <c r="AR9" i="14"/>
  <c r="AR9" i="81"/>
  <c r="AR9" i="36"/>
  <c r="K18" i="9"/>
  <c r="AG9" i="23"/>
  <c r="AP9" i="23" s="1"/>
  <c r="W10" i="23"/>
  <c r="AF9" i="23"/>
  <c r="AO9" i="23" s="1"/>
  <c r="AE9" i="23"/>
  <c r="AH9" i="6"/>
  <c r="AQ9" i="6" s="1"/>
  <c r="K18" i="68"/>
  <c r="AH9" i="27"/>
  <c r="AQ9" i="27" s="1"/>
  <c r="AR9" i="60"/>
  <c r="AR9" i="75"/>
  <c r="K18" i="70"/>
  <c r="AR8" i="7"/>
  <c r="Y11" i="63"/>
  <c r="X11" i="63"/>
  <c r="AR9" i="16"/>
  <c r="AH10" i="49"/>
  <c r="AQ10" i="49" s="1"/>
  <c r="AR9" i="58"/>
  <c r="Y10" i="32"/>
  <c r="Z10" i="32" s="1"/>
  <c r="X10" i="32"/>
  <c r="AH9" i="20"/>
  <c r="AQ9" i="20" s="1"/>
  <c r="AR9" i="50"/>
  <c r="Z10" i="60"/>
  <c r="Y10" i="53"/>
  <c r="X10" i="53"/>
  <c r="AR9" i="69"/>
  <c r="K18" i="57"/>
  <c r="Y11" i="9"/>
  <c r="X11" i="9"/>
  <c r="Y10" i="46"/>
  <c r="X10" i="46"/>
  <c r="K17" i="64"/>
  <c r="AH10" i="70"/>
  <c r="AQ10" i="70" s="1"/>
  <c r="W10" i="12"/>
  <c r="AF9" i="12"/>
  <c r="AO9" i="12" s="1"/>
  <c r="AE9" i="12"/>
  <c r="AG9" i="12"/>
  <c r="AP9" i="12" s="1"/>
  <c r="Z10" i="16"/>
  <c r="AH10" i="11"/>
  <c r="AQ10" i="11" s="1"/>
  <c r="AH9" i="62"/>
  <c r="AQ9" i="62" s="1"/>
  <c r="AI9" i="18"/>
  <c r="AN9" i="18"/>
  <c r="AN10" i="38"/>
  <c r="AI10" i="38"/>
  <c r="AR8" i="20"/>
  <c r="AR8" i="89"/>
  <c r="AI9" i="73"/>
  <c r="AN9" i="73"/>
  <c r="AI10" i="52"/>
  <c r="AN10" i="52"/>
  <c r="AR9" i="21"/>
  <c r="AR8" i="29"/>
  <c r="AR9" i="17"/>
  <c r="AI9" i="91"/>
  <c r="AN9" i="91"/>
  <c r="K18" i="18"/>
  <c r="AR9" i="87"/>
  <c r="X10" i="8"/>
  <c r="Y10" i="8"/>
  <c r="AI9" i="1"/>
  <c r="AN9" i="1"/>
  <c r="AF9" i="88"/>
  <c r="AO9" i="88" s="1"/>
  <c r="AE9" i="88"/>
  <c r="W10" i="88"/>
  <c r="AG9" i="88"/>
  <c r="AP9" i="88" s="1"/>
  <c r="AR10" i="3"/>
  <c r="AG10" i="31"/>
  <c r="AP10" i="31" s="1"/>
  <c r="AF10" i="31"/>
  <c r="AO10" i="31" s="1"/>
  <c r="AE10" i="31"/>
  <c r="W11" i="31"/>
  <c r="AI9" i="37"/>
  <c r="AN9" i="37"/>
  <c r="AH10" i="2"/>
  <c r="AQ10" i="2" s="1"/>
  <c r="AH10" i="69"/>
  <c r="AQ10" i="69" s="1"/>
  <c r="AH10" i="67"/>
  <c r="AQ10" i="67" s="1"/>
  <c r="AG10" i="64"/>
  <c r="AP10" i="64" s="1"/>
  <c r="W11" i="64"/>
  <c r="AF10" i="64"/>
  <c r="AO10" i="64" s="1"/>
  <c r="AE10" i="64"/>
  <c r="Z10" i="2"/>
  <c r="Z9" i="27"/>
  <c r="K17" i="67"/>
  <c r="AG9" i="92"/>
  <c r="AP9" i="92" s="1"/>
  <c r="AF9" i="92"/>
  <c r="AO9" i="92" s="1"/>
  <c r="AE9" i="92"/>
  <c r="W10" i="92"/>
  <c r="AH10" i="41"/>
  <c r="AQ10" i="41" s="1"/>
  <c r="AR9" i="80"/>
  <c r="AH10" i="74"/>
  <c r="AQ10" i="74" s="1"/>
  <c r="AH10" i="33"/>
  <c r="AQ10" i="33" s="1"/>
  <c r="AH10" i="36"/>
  <c r="AQ10" i="36" s="1"/>
  <c r="X11" i="86"/>
  <c r="Y11" i="86"/>
  <c r="AH10" i="79"/>
  <c r="AQ10" i="79" s="1"/>
  <c r="AI9" i="32"/>
  <c r="AN9" i="32"/>
  <c r="AI9" i="24"/>
  <c r="AN9" i="24"/>
  <c r="AR8" i="6"/>
  <c r="AR9" i="70"/>
  <c r="AI9" i="39"/>
  <c r="AN9" i="39"/>
  <c r="Z10" i="82"/>
  <c r="AI9" i="5"/>
  <c r="AN9" i="5"/>
  <c r="AN9" i="46"/>
  <c r="AI9" i="46"/>
  <c r="X11" i="40"/>
  <c r="Y11" i="40"/>
  <c r="AH10" i="50"/>
  <c r="AQ10" i="50" s="1"/>
  <c r="W10" i="68"/>
  <c r="AF9" i="68"/>
  <c r="AO9" i="68" s="1"/>
  <c r="AE9" i="68"/>
  <c r="AG9" i="68"/>
  <c r="AP9" i="68" s="1"/>
  <c r="AH10" i="57"/>
  <c r="AQ10" i="57" s="1"/>
  <c r="AH11" i="3"/>
  <c r="AQ11" i="3" s="1"/>
  <c r="K17" i="71"/>
  <c r="K19" i="69"/>
  <c r="AH10" i="56"/>
  <c r="AQ10" i="56" s="1"/>
  <c r="K17" i="16"/>
  <c r="AR10" i="76"/>
  <c r="K17" i="59"/>
  <c r="AH9" i="7"/>
  <c r="AQ9" i="7" s="1"/>
  <c r="AR8" i="27"/>
  <c r="X11" i="59"/>
  <c r="Y11" i="59"/>
  <c r="K18" i="15"/>
  <c r="Y10" i="19"/>
  <c r="X10" i="19"/>
  <c r="Z10" i="19" s="1"/>
  <c r="X11" i="66"/>
  <c r="Z11" i="66" s="1"/>
  <c r="Y11" i="66"/>
  <c r="AI10" i="28"/>
  <c r="AN10" i="28"/>
  <c r="X11" i="84"/>
  <c r="Y11" i="84"/>
  <c r="Y10" i="1"/>
  <c r="X10" i="1"/>
  <c r="AE10" i="65"/>
  <c r="AG10" i="65"/>
  <c r="AP10" i="65" s="1"/>
  <c r="AF10" i="65"/>
  <c r="AO10" i="65" s="1"/>
  <c r="W11" i="65"/>
  <c r="K17" i="51"/>
  <c r="AF10" i="96"/>
  <c r="AO10" i="96" s="1"/>
  <c r="AE10" i="96"/>
  <c r="W11" i="96"/>
  <c r="AG10" i="96"/>
  <c r="AP10" i="96" s="1"/>
  <c r="Y10" i="24"/>
  <c r="X10" i="24"/>
  <c r="K17" i="60"/>
  <c r="K19" i="13"/>
  <c r="AH10" i="34"/>
  <c r="AQ10" i="34" s="1"/>
  <c r="AI10" i="86"/>
  <c r="AN10" i="86"/>
  <c r="AF10" i="79"/>
  <c r="AO10" i="79" s="1"/>
  <c r="AE10" i="79"/>
  <c r="W11" i="79"/>
  <c r="AG10" i="79"/>
  <c r="AP10" i="79" s="1"/>
  <c r="AH9" i="89"/>
  <c r="AQ9" i="89" s="1"/>
  <c r="K19" i="58"/>
  <c r="AR9" i="72"/>
  <c r="Z10" i="49"/>
  <c r="AR9" i="55"/>
  <c r="AE9" i="94"/>
  <c r="W10" i="94"/>
  <c r="AG9" i="94"/>
  <c r="AP9" i="94" s="1"/>
  <c r="AF9" i="94"/>
  <c r="AO9" i="94" s="1"/>
  <c r="AH10" i="45"/>
  <c r="AQ10" i="45" s="1"/>
  <c r="Z9" i="20"/>
  <c r="K17" i="12"/>
  <c r="K18" i="23"/>
  <c r="AH10" i="72"/>
  <c r="AQ10" i="72" s="1"/>
  <c r="K18" i="5"/>
  <c r="AI10" i="9"/>
  <c r="AN10" i="9"/>
  <c r="K17" i="20"/>
  <c r="AI10" i="40"/>
  <c r="AN10" i="40"/>
  <c r="AN9" i="35"/>
  <c r="AI9" i="35"/>
  <c r="AH11" i="71"/>
  <c r="AQ11" i="71" s="1"/>
  <c r="AE10" i="57"/>
  <c r="AG10" i="57"/>
  <c r="AP10" i="57" s="1"/>
  <c r="W11" i="57"/>
  <c r="AF10" i="57"/>
  <c r="AO10" i="57" s="1"/>
  <c r="AH10" i="75"/>
  <c r="AQ10" i="75" s="1"/>
  <c r="AH10" i="14"/>
  <c r="AQ10" i="14" s="1"/>
  <c r="AG10" i="11"/>
  <c r="AP10" i="11" s="1"/>
  <c r="W11" i="11"/>
  <c r="AF10" i="11"/>
  <c r="AO10" i="11" s="1"/>
  <c r="AE10" i="11"/>
  <c r="X10" i="18"/>
  <c r="Y10" i="18"/>
  <c r="AH10" i="87"/>
  <c r="AQ10" i="87" s="1"/>
  <c r="AH9" i="10"/>
  <c r="AQ9" i="10" s="1"/>
  <c r="Y11" i="52"/>
  <c r="X11" i="52"/>
  <c r="AN10" i="43"/>
  <c r="AI10" i="43"/>
  <c r="AR8" i="88"/>
  <c r="AR9" i="31"/>
  <c r="AR8" i="90"/>
  <c r="K17" i="4"/>
  <c r="Y11" i="83"/>
  <c r="X11" i="83"/>
  <c r="Y9" i="51"/>
  <c r="X9" i="51"/>
  <c r="Z9" i="51" s="1"/>
  <c r="AN9" i="22"/>
  <c r="AI9" i="22"/>
  <c r="Y11" i="77"/>
  <c r="X11" i="77"/>
  <c r="AN10" i="44"/>
  <c r="AI10" i="44"/>
  <c r="AN10" i="15"/>
  <c r="AI10" i="15"/>
  <c r="AI10" i="66"/>
  <c r="AN10" i="66"/>
  <c r="AN10" i="84"/>
  <c r="AI10" i="84"/>
  <c r="AR8" i="62"/>
  <c r="K17" i="2"/>
  <c r="AR9" i="45"/>
  <c r="AR9" i="65"/>
  <c r="AH11" i="48"/>
  <c r="AQ11" i="48" s="1"/>
  <c r="AR9" i="85"/>
  <c r="AR9" i="33"/>
  <c r="Z11" i="48"/>
  <c r="AH9" i="29"/>
  <c r="AQ9" i="29" s="1"/>
  <c r="K17" i="24"/>
  <c r="Y10" i="37"/>
  <c r="X10" i="37"/>
  <c r="Z9" i="6"/>
  <c r="K18" i="22"/>
  <c r="AE10" i="61"/>
  <c r="W11" i="61"/>
  <c r="AF10" i="61"/>
  <c r="AO10" i="61" s="1"/>
  <c r="AG10" i="61"/>
  <c r="AP10" i="61" s="1"/>
  <c r="AH9" i="88"/>
  <c r="AQ9" i="88" s="1"/>
  <c r="AH11" i="76"/>
  <c r="AQ11" i="76" s="1"/>
  <c r="Z10" i="67"/>
  <c r="AH10" i="58"/>
  <c r="AQ10" i="58" s="1"/>
  <c r="AH10" i="31"/>
  <c r="AQ10" i="31" s="1"/>
  <c r="AE10" i="95"/>
  <c r="W11" i="95"/>
  <c r="AG10" i="95"/>
  <c r="AP10" i="95" s="1"/>
  <c r="AF10" i="95"/>
  <c r="AO10" i="95" s="1"/>
  <c r="AH9" i="90"/>
  <c r="AQ9" i="90" s="1"/>
  <c r="AR9" i="42"/>
  <c r="AG10" i="30"/>
  <c r="AP10" i="30" s="1"/>
  <c r="AF10" i="30"/>
  <c r="AO10" i="30" s="1"/>
  <c r="AE10" i="30"/>
  <c r="W11" i="30"/>
  <c r="AR8" i="10"/>
  <c r="AH10" i="85"/>
  <c r="AQ10" i="85" s="1"/>
  <c r="Z10" i="41"/>
  <c r="AH10" i="21"/>
  <c r="AQ10" i="21" s="1"/>
  <c r="AH10" i="65"/>
  <c r="AQ10" i="65" s="1"/>
  <c r="Z10" i="36"/>
  <c r="X10" i="93"/>
  <c r="Y10" i="93"/>
  <c r="Z10" i="34"/>
  <c r="K17" i="3"/>
  <c r="AR9" i="56"/>
  <c r="AH10" i="80"/>
  <c r="AQ10" i="80" s="1"/>
  <c r="K17" i="19"/>
  <c r="K17" i="11"/>
  <c r="K18" i="55"/>
  <c r="AE9" i="13"/>
  <c r="AG9" i="13"/>
  <c r="AP9" i="13" s="1"/>
  <c r="W10" i="13"/>
  <c r="AF9" i="13"/>
  <c r="AO9" i="13" s="1"/>
  <c r="K17" i="8"/>
  <c r="AI9" i="4"/>
  <c r="AN9" i="4"/>
  <c r="Y10" i="5"/>
  <c r="X10" i="5"/>
  <c r="AH10" i="17"/>
  <c r="AQ10" i="17" s="1"/>
  <c r="AR9" i="34"/>
  <c r="K18" i="63"/>
  <c r="Z10" i="50"/>
  <c r="Z10" i="75"/>
  <c r="Z10" i="14"/>
  <c r="Z11" i="3"/>
  <c r="AH10" i="55"/>
  <c r="AQ10" i="55" s="1"/>
  <c r="Y11" i="38"/>
  <c r="X11" i="38"/>
  <c r="Z10" i="56"/>
  <c r="K19" i="10"/>
  <c r="Z10" i="87"/>
  <c r="Y10" i="73"/>
  <c r="X10" i="73"/>
  <c r="Z10" i="73" s="1"/>
  <c r="AH10" i="54"/>
  <c r="AQ10" i="54" s="1"/>
  <c r="Y11" i="43"/>
  <c r="X11" i="43"/>
  <c r="AR9" i="41"/>
  <c r="Z9" i="7"/>
  <c r="K19" i="61"/>
  <c r="AN10" i="83"/>
  <c r="AI10" i="83"/>
  <c r="AN8" i="51"/>
  <c r="AI8" i="51"/>
  <c r="K17" i="50"/>
  <c r="AN10" i="77"/>
  <c r="AI10" i="77"/>
  <c r="Y11" i="44"/>
  <c r="X11" i="44"/>
  <c r="Y10" i="25"/>
  <c r="X10" i="25"/>
  <c r="Y11" i="26"/>
  <c r="X11" i="26"/>
  <c r="Z10" i="1" l="1"/>
  <c r="Z11" i="59"/>
  <c r="W11" i="47"/>
  <c r="W11" i="42"/>
  <c r="AE11" i="76"/>
  <c r="AN11" i="76" s="1"/>
  <c r="AE11" i="71"/>
  <c r="Z10" i="8"/>
  <c r="AF10" i="47"/>
  <c r="AO10" i="47" s="1"/>
  <c r="Z10" i="91"/>
  <c r="Z10" i="4"/>
  <c r="AF10" i="42"/>
  <c r="AO10" i="42" s="1"/>
  <c r="AF11" i="76"/>
  <c r="AO11" i="76" s="1"/>
  <c r="AG10" i="74"/>
  <c r="AP10" i="74" s="1"/>
  <c r="AF11" i="71"/>
  <c r="AO11" i="71" s="1"/>
  <c r="AG9" i="29"/>
  <c r="AP9" i="29" s="1"/>
  <c r="Z11" i="86"/>
  <c r="Z10" i="93"/>
  <c r="AF10" i="93" s="1"/>
  <c r="AO10" i="93" s="1"/>
  <c r="Z11" i="44"/>
  <c r="W12" i="44" s="1"/>
  <c r="Z10" i="5"/>
  <c r="Z11" i="77"/>
  <c r="Z11" i="83"/>
  <c r="AF10" i="72"/>
  <c r="AO10" i="72" s="1"/>
  <c r="W10" i="29"/>
  <c r="X10" i="29" s="1"/>
  <c r="Z10" i="24"/>
  <c r="AF10" i="24" s="1"/>
  <c r="AO10" i="24" s="1"/>
  <c r="Z10" i="53"/>
  <c r="AE10" i="53" s="1"/>
  <c r="Z10" i="37"/>
  <c r="Z10" i="46"/>
  <c r="W11" i="46" s="1"/>
  <c r="W12" i="71"/>
  <c r="W11" i="33"/>
  <c r="Y11" i="33" s="1"/>
  <c r="Z11" i="26"/>
  <c r="AF11" i="26" s="1"/>
  <c r="AO11" i="26" s="1"/>
  <c r="Z11" i="28"/>
  <c r="AF10" i="73"/>
  <c r="AO10" i="73" s="1"/>
  <c r="AE10" i="73"/>
  <c r="W11" i="73"/>
  <c r="AG10" i="73"/>
  <c r="AP10" i="73" s="1"/>
  <c r="AE10" i="4"/>
  <c r="AG10" i="4"/>
  <c r="AP10" i="4" s="1"/>
  <c r="W11" i="4"/>
  <c r="AF10" i="4"/>
  <c r="AO10" i="4" s="1"/>
  <c r="AG10" i="24"/>
  <c r="AP10" i="24" s="1"/>
  <c r="AG10" i="1"/>
  <c r="AP10" i="1" s="1"/>
  <c r="W11" i="1"/>
  <c r="AF10" i="1"/>
  <c r="AO10" i="1" s="1"/>
  <c r="AE10" i="1"/>
  <c r="AG11" i="59"/>
  <c r="AP11" i="59" s="1"/>
  <c r="W12" i="59"/>
  <c r="AF11" i="59"/>
  <c r="AO11" i="59" s="1"/>
  <c r="AE11" i="59"/>
  <c r="W11" i="53"/>
  <c r="AF10" i="53"/>
  <c r="AO10" i="53" s="1"/>
  <c r="AF10" i="32"/>
  <c r="AO10" i="32" s="1"/>
  <c r="AE10" i="32"/>
  <c r="W11" i="32"/>
  <c r="AG10" i="32"/>
  <c r="AP10" i="32" s="1"/>
  <c r="AG10" i="39"/>
  <c r="AP10" i="39" s="1"/>
  <c r="AF10" i="39"/>
  <c r="AO10" i="39" s="1"/>
  <c r="W11" i="39"/>
  <c r="AE10" i="39"/>
  <c r="AF10" i="46"/>
  <c r="AO10" i="46" s="1"/>
  <c r="AE10" i="46"/>
  <c r="AE10" i="37"/>
  <c r="W11" i="37"/>
  <c r="AF10" i="37"/>
  <c r="AO10" i="37" s="1"/>
  <c r="AG10" i="37"/>
  <c r="AP10" i="37" s="1"/>
  <c r="AG11" i="26"/>
  <c r="AP11" i="26" s="1"/>
  <c r="W12" i="26"/>
  <c r="AG11" i="77"/>
  <c r="AP11" i="77" s="1"/>
  <c r="AF11" i="77"/>
  <c r="AO11" i="77" s="1"/>
  <c r="AE11" i="77"/>
  <c r="W12" i="77"/>
  <c r="AF11" i="28"/>
  <c r="AO11" i="28" s="1"/>
  <c r="AG11" i="28"/>
  <c r="AP11" i="28" s="1"/>
  <c r="W12" i="28"/>
  <c r="AE11" i="28"/>
  <c r="K18" i="50"/>
  <c r="AG10" i="41"/>
  <c r="AP10" i="41" s="1"/>
  <c r="AF10" i="41"/>
  <c r="AO10" i="41" s="1"/>
  <c r="W11" i="41"/>
  <c r="AE10" i="41"/>
  <c r="K20" i="10"/>
  <c r="K19" i="63"/>
  <c r="K18" i="3"/>
  <c r="Y11" i="30"/>
  <c r="Z11" i="30" s="1"/>
  <c r="X11" i="30"/>
  <c r="AG10" i="67"/>
  <c r="AP10" i="67" s="1"/>
  <c r="AF10" i="67"/>
  <c r="AO10" i="67" s="1"/>
  <c r="W11" i="67"/>
  <c r="AE10" i="67"/>
  <c r="AH10" i="37"/>
  <c r="AQ10" i="37" s="1"/>
  <c r="AH11" i="77"/>
  <c r="AQ11" i="77" s="1"/>
  <c r="K18" i="4"/>
  <c r="Y11" i="11"/>
  <c r="X11" i="11"/>
  <c r="AN10" i="57"/>
  <c r="AI10" i="57"/>
  <c r="AR10" i="40"/>
  <c r="K19" i="5"/>
  <c r="K18" i="12"/>
  <c r="K20" i="58"/>
  <c r="AR10" i="86"/>
  <c r="AH10" i="1"/>
  <c r="AQ10" i="1" s="1"/>
  <c r="K18" i="59"/>
  <c r="X10" i="68"/>
  <c r="Y10" i="68"/>
  <c r="AR9" i="46"/>
  <c r="AR9" i="39"/>
  <c r="AR9" i="24"/>
  <c r="AN10" i="64"/>
  <c r="AI10" i="64"/>
  <c r="Y11" i="31"/>
  <c r="X11" i="31"/>
  <c r="AR10" i="52"/>
  <c r="AH10" i="46"/>
  <c r="AQ10" i="46" s="1"/>
  <c r="AH10" i="32"/>
  <c r="AQ10" i="32" s="1"/>
  <c r="X11" i="80"/>
  <c r="Y11" i="80"/>
  <c r="X11" i="47"/>
  <c r="Y11" i="47"/>
  <c r="AH11" i="28"/>
  <c r="AQ11" i="28" s="1"/>
  <c r="Y11" i="54"/>
  <c r="X11" i="54"/>
  <c r="AR9" i="8"/>
  <c r="AR9" i="53"/>
  <c r="K20" i="14"/>
  <c r="K22" i="6"/>
  <c r="K19" i="66"/>
  <c r="AN9" i="10"/>
  <c r="AI9" i="10"/>
  <c r="AN9" i="89"/>
  <c r="AI9" i="89"/>
  <c r="AI10" i="74"/>
  <c r="AN10" i="74"/>
  <c r="AN9" i="62"/>
  <c r="AI9" i="62"/>
  <c r="X11" i="70"/>
  <c r="Y11" i="70"/>
  <c r="X11" i="45"/>
  <c r="Y11" i="45"/>
  <c r="AN10" i="55"/>
  <c r="AI10" i="55"/>
  <c r="Y11" i="81"/>
  <c r="X11" i="81"/>
  <c r="Z11" i="81" s="1"/>
  <c r="AH10" i="25"/>
  <c r="AQ10" i="25" s="1"/>
  <c r="AG11" i="3"/>
  <c r="AP11" i="3" s="1"/>
  <c r="W12" i="3"/>
  <c r="AF11" i="3"/>
  <c r="AO11" i="3" s="1"/>
  <c r="AE11" i="3"/>
  <c r="K18" i="11"/>
  <c r="Y11" i="61"/>
  <c r="X11" i="61"/>
  <c r="K18" i="2"/>
  <c r="AR10" i="66"/>
  <c r="W10" i="51"/>
  <c r="AG9" i="51"/>
  <c r="AP9" i="51" s="1"/>
  <c r="AF9" i="51"/>
  <c r="AO9" i="51" s="1"/>
  <c r="AE9" i="51"/>
  <c r="AR10" i="43"/>
  <c r="AG9" i="20"/>
  <c r="AP9" i="20" s="1"/>
  <c r="W10" i="20"/>
  <c r="AF9" i="20"/>
  <c r="AO9" i="20" s="1"/>
  <c r="AE9" i="20"/>
  <c r="K20" i="13"/>
  <c r="K18" i="51"/>
  <c r="AR10" i="28"/>
  <c r="AE10" i="19"/>
  <c r="AG10" i="19"/>
  <c r="AP10" i="19" s="1"/>
  <c r="W11" i="19"/>
  <c r="AF10" i="19"/>
  <c r="AO10" i="19" s="1"/>
  <c r="AI10" i="31"/>
  <c r="AN10" i="31"/>
  <c r="AR9" i="1"/>
  <c r="AR10" i="38"/>
  <c r="Y10" i="12"/>
  <c r="X10" i="12"/>
  <c r="K19" i="57"/>
  <c r="AG10" i="60"/>
  <c r="AP10" i="60" s="1"/>
  <c r="AE10" i="60"/>
  <c r="W11" i="60"/>
  <c r="AF10" i="60"/>
  <c r="AO10" i="60" s="1"/>
  <c r="X10" i="23"/>
  <c r="Y10" i="23"/>
  <c r="AN10" i="80"/>
  <c r="AI10" i="80"/>
  <c r="Y10" i="90"/>
  <c r="X10" i="90"/>
  <c r="AF10" i="91"/>
  <c r="AO10" i="91" s="1"/>
  <c r="AE10" i="91"/>
  <c r="W11" i="91"/>
  <c r="AG10" i="91"/>
  <c r="AP10" i="91" s="1"/>
  <c r="AR9" i="78"/>
  <c r="K21" i="49"/>
  <c r="K20" i="53"/>
  <c r="AI10" i="21"/>
  <c r="AN10" i="21"/>
  <c r="AR10" i="26"/>
  <c r="AG11" i="15"/>
  <c r="AP11" i="15" s="1"/>
  <c r="W12" i="15"/>
  <c r="AF11" i="15"/>
  <c r="AO11" i="15" s="1"/>
  <c r="AE11" i="15"/>
  <c r="AH10" i="78"/>
  <c r="AQ10" i="78" s="1"/>
  <c r="AH10" i="35"/>
  <c r="AQ10" i="35" s="1"/>
  <c r="AR10" i="63"/>
  <c r="K19" i="17"/>
  <c r="AN10" i="45"/>
  <c r="AI10" i="45"/>
  <c r="X12" i="71"/>
  <c r="Y12" i="71"/>
  <c r="X11" i="33"/>
  <c r="X11" i="55"/>
  <c r="Y11" i="55"/>
  <c r="AR10" i="77"/>
  <c r="AG10" i="5"/>
  <c r="AP10" i="5" s="1"/>
  <c r="W11" i="5"/>
  <c r="AF10" i="5"/>
  <c r="AO10" i="5" s="1"/>
  <c r="AE10" i="5"/>
  <c r="W11" i="34"/>
  <c r="AG10" i="34"/>
  <c r="AP10" i="34" s="1"/>
  <c r="AF10" i="34"/>
  <c r="AO10" i="34" s="1"/>
  <c r="AE10" i="34"/>
  <c r="Z10" i="25"/>
  <c r="AH11" i="43"/>
  <c r="AQ11" i="43" s="1"/>
  <c r="AH11" i="38"/>
  <c r="AQ11" i="38" s="1"/>
  <c r="AE10" i="14"/>
  <c r="AG10" i="14"/>
  <c r="AP10" i="14" s="1"/>
  <c r="AF10" i="14"/>
  <c r="AO10" i="14" s="1"/>
  <c r="W11" i="14"/>
  <c r="AN10" i="30"/>
  <c r="AI10" i="30"/>
  <c r="X11" i="95"/>
  <c r="Y11" i="95"/>
  <c r="AI10" i="61"/>
  <c r="AN10" i="61"/>
  <c r="AR10" i="15"/>
  <c r="AH11" i="83"/>
  <c r="AQ11" i="83" s="1"/>
  <c r="AH10" i="18"/>
  <c r="AQ10" i="18" s="1"/>
  <c r="K18" i="20"/>
  <c r="AE10" i="49"/>
  <c r="AG10" i="49"/>
  <c r="AP10" i="49" s="1"/>
  <c r="AF10" i="49"/>
  <c r="AO10" i="49" s="1"/>
  <c r="W11" i="49"/>
  <c r="Y11" i="79"/>
  <c r="X11" i="79"/>
  <c r="X11" i="65"/>
  <c r="Y11" i="65"/>
  <c r="K20" i="69"/>
  <c r="AR9" i="32"/>
  <c r="Y11" i="64"/>
  <c r="X11" i="64"/>
  <c r="K19" i="18"/>
  <c r="AR9" i="73"/>
  <c r="K19" i="68"/>
  <c r="AN10" i="58"/>
  <c r="AI10" i="58"/>
  <c r="K19" i="21"/>
  <c r="AN10" i="42"/>
  <c r="AH10" i="22"/>
  <c r="AQ10" i="22" s="1"/>
  <c r="AR9" i="93"/>
  <c r="Y10" i="10"/>
  <c r="X10" i="10"/>
  <c r="Z10" i="10" s="1"/>
  <c r="X10" i="62"/>
  <c r="Y10" i="62"/>
  <c r="AN10" i="17"/>
  <c r="AI10" i="17"/>
  <c r="AI10" i="33"/>
  <c r="AN10" i="33"/>
  <c r="AN9" i="29"/>
  <c r="AI9" i="29"/>
  <c r="AN10" i="69"/>
  <c r="AI10" i="69"/>
  <c r="AR10" i="83"/>
  <c r="AH10" i="73"/>
  <c r="AQ10" i="73" s="1"/>
  <c r="Y10" i="13"/>
  <c r="Z10" i="13" s="1"/>
  <c r="X10" i="13"/>
  <c r="AE10" i="75"/>
  <c r="W11" i="75"/>
  <c r="AF10" i="75"/>
  <c r="AO10" i="75" s="1"/>
  <c r="AG10" i="75"/>
  <c r="AP10" i="75" s="1"/>
  <c r="AR9" i="4"/>
  <c r="AI9" i="13"/>
  <c r="AN9" i="13"/>
  <c r="K18" i="19"/>
  <c r="AH10" i="93"/>
  <c r="AQ10" i="93" s="1"/>
  <c r="AI10" i="95"/>
  <c r="AN10" i="95"/>
  <c r="AR9" i="22"/>
  <c r="AH11" i="52"/>
  <c r="AQ11" i="52" s="1"/>
  <c r="Z10" i="18"/>
  <c r="AR9" i="35"/>
  <c r="X10" i="94"/>
  <c r="Y10" i="94"/>
  <c r="AI10" i="79"/>
  <c r="AN10" i="79"/>
  <c r="K18" i="60"/>
  <c r="X11" i="96"/>
  <c r="Y11" i="96"/>
  <c r="AH11" i="66"/>
  <c r="AQ11" i="66" s="1"/>
  <c r="K19" i="15"/>
  <c r="AR9" i="5"/>
  <c r="AH11" i="86"/>
  <c r="AQ11" i="86" s="1"/>
  <c r="Y10" i="92"/>
  <c r="X10" i="92"/>
  <c r="K18" i="67"/>
  <c r="Y10" i="88"/>
  <c r="X10" i="88"/>
  <c r="AH10" i="8"/>
  <c r="AQ10" i="8" s="1"/>
  <c r="AG10" i="16"/>
  <c r="AP10" i="16" s="1"/>
  <c r="W11" i="16"/>
  <c r="AF10" i="16"/>
  <c r="AO10" i="16" s="1"/>
  <c r="AE10" i="16"/>
  <c r="AH11" i="9"/>
  <c r="AQ11" i="9" s="1"/>
  <c r="AH11" i="63"/>
  <c r="AQ11" i="63" s="1"/>
  <c r="K19" i="70"/>
  <c r="K19" i="54"/>
  <c r="K18" i="72"/>
  <c r="K18" i="56"/>
  <c r="Y11" i="42"/>
  <c r="X11" i="42"/>
  <c r="Y11" i="21"/>
  <c r="X11" i="21"/>
  <c r="Z11" i="21" s="1"/>
  <c r="Z10" i="78"/>
  <c r="Z10" i="35"/>
  <c r="K19" i="7"/>
  <c r="Y11" i="85"/>
  <c r="X11" i="85"/>
  <c r="AH11" i="26"/>
  <c r="AQ11" i="26" s="1"/>
  <c r="K20" i="61"/>
  <c r="Z11" i="43"/>
  <c r="Z11" i="38"/>
  <c r="AG10" i="50"/>
  <c r="AP10" i="50" s="1"/>
  <c r="AF10" i="50"/>
  <c r="AO10" i="50" s="1"/>
  <c r="AE10" i="50"/>
  <c r="W11" i="50"/>
  <c r="K19" i="55"/>
  <c r="AG10" i="93"/>
  <c r="AP10" i="93" s="1"/>
  <c r="K19" i="22"/>
  <c r="K18" i="24"/>
  <c r="AE11" i="48"/>
  <c r="W12" i="48"/>
  <c r="AG11" i="48"/>
  <c r="AP11" i="48" s="1"/>
  <c r="AF11" i="48"/>
  <c r="AO11" i="48" s="1"/>
  <c r="AR10" i="84"/>
  <c r="AR10" i="44"/>
  <c r="AF11" i="83"/>
  <c r="AO11" i="83" s="1"/>
  <c r="AE11" i="83"/>
  <c r="W12" i="83"/>
  <c r="AG11" i="83"/>
  <c r="AP11" i="83" s="1"/>
  <c r="AI10" i="11"/>
  <c r="AN10" i="11"/>
  <c r="X11" i="57"/>
  <c r="Y11" i="57"/>
  <c r="AR10" i="9"/>
  <c r="K19" i="23"/>
  <c r="AH10" i="24"/>
  <c r="AQ10" i="24" s="1"/>
  <c r="AN10" i="96"/>
  <c r="AI10" i="96"/>
  <c r="AH11" i="84"/>
  <c r="AQ11" i="84" s="1"/>
  <c r="AE11" i="66"/>
  <c r="W12" i="66"/>
  <c r="AG11" i="66"/>
  <c r="AP11" i="66" s="1"/>
  <c r="AF11" i="66"/>
  <c r="AO11" i="66" s="1"/>
  <c r="K18" i="16"/>
  <c r="K18" i="71"/>
  <c r="AI9" i="68"/>
  <c r="AN9" i="68"/>
  <c r="AH11" i="40"/>
  <c r="AQ11" i="40" s="1"/>
  <c r="AF10" i="82"/>
  <c r="AO10" i="82" s="1"/>
  <c r="AE10" i="82"/>
  <c r="W11" i="82"/>
  <c r="AG10" i="82"/>
  <c r="AP10" i="82" s="1"/>
  <c r="AF11" i="86"/>
  <c r="AO11" i="86" s="1"/>
  <c r="AE11" i="86"/>
  <c r="W12" i="86"/>
  <c r="AG11" i="86"/>
  <c r="AP11" i="86" s="1"/>
  <c r="AI9" i="92"/>
  <c r="AN9" i="92"/>
  <c r="AG9" i="27"/>
  <c r="AP9" i="27" s="1"/>
  <c r="AF9" i="27"/>
  <c r="AO9" i="27" s="1"/>
  <c r="AE9" i="27"/>
  <c r="W10" i="27"/>
  <c r="AI9" i="88"/>
  <c r="AN9" i="88"/>
  <c r="AG10" i="8"/>
  <c r="AP10" i="8" s="1"/>
  <c r="W11" i="8"/>
  <c r="AF10" i="8"/>
  <c r="AO10" i="8" s="1"/>
  <c r="AE10" i="8"/>
  <c r="AR9" i="91"/>
  <c r="AR9" i="18"/>
  <c r="AH10" i="53"/>
  <c r="AQ10" i="53" s="1"/>
  <c r="K19" i="9"/>
  <c r="AN10" i="47"/>
  <c r="AI10" i="47"/>
  <c r="X11" i="58"/>
  <c r="Z11" i="58" s="1"/>
  <c r="Y11" i="58"/>
  <c r="AR9" i="19"/>
  <c r="AN10" i="54"/>
  <c r="AI10" i="54"/>
  <c r="AH10" i="4"/>
  <c r="AQ10" i="4" s="1"/>
  <c r="AR9" i="25"/>
  <c r="Z10" i="22"/>
  <c r="AH10" i="39"/>
  <c r="AQ10" i="39" s="1"/>
  <c r="X12" i="76"/>
  <c r="Y12" i="76"/>
  <c r="AI10" i="85"/>
  <c r="AN10" i="85"/>
  <c r="AN10" i="70"/>
  <c r="AI10" i="70"/>
  <c r="X11" i="17"/>
  <c r="Y11" i="17"/>
  <c r="Y11" i="72"/>
  <c r="X11" i="72"/>
  <c r="X11" i="69"/>
  <c r="Y11" i="69"/>
  <c r="AE10" i="56"/>
  <c r="W11" i="56"/>
  <c r="AF10" i="56"/>
  <c r="AO10" i="56" s="1"/>
  <c r="AG10" i="56"/>
  <c r="AP10" i="56" s="1"/>
  <c r="AH11" i="44"/>
  <c r="AQ11" i="44" s="1"/>
  <c r="AE10" i="87"/>
  <c r="AF10" i="87"/>
  <c r="AO10" i="87" s="1"/>
  <c r="AG10" i="87"/>
  <c r="AP10" i="87" s="1"/>
  <c r="W11" i="87"/>
  <c r="AR8" i="51"/>
  <c r="AG9" i="7"/>
  <c r="AP9" i="7" s="1"/>
  <c r="W10" i="7"/>
  <c r="AF9" i="7"/>
  <c r="AO9" i="7" s="1"/>
  <c r="AE9" i="7"/>
  <c r="AH10" i="5"/>
  <c r="AQ10" i="5" s="1"/>
  <c r="K18" i="8"/>
  <c r="AF10" i="36"/>
  <c r="AO10" i="36" s="1"/>
  <c r="AE10" i="36"/>
  <c r="AG10" i="36"/>
  <c r="AP10" i="36" s="1"/>
  <c r="W11" i="36"/>
  <c r="AE9" i="6"/>
  <c r="AG9" i="6"/>
  <c r="AP9" i="6" s="1"/>
  <c r="W10" i="6"/>
  <c r="AF9" i="6"/>
  <c r="AO9" i="6" s="1"/>
  <c r="AH9" i="51"/>
  <c r="AQ9" i="51" s="1"/>
  <c r="Z11" i="52"/>
  <c r="AI9" i="94"/>
  <c r="AN9" i="94"/>
  <c r="AI10" i="65"/>
  <c r="AN10" i="65"/>
  <c r="Z11" i="84"/>
  <c r="AH10" i="19"/>
  <c r="AQ10" i="19" s="1"/>
  <c r="AH11" i="59"/>
  <c r="AQ11" i="59" s="1"/>
  <c r="Z11" i="40"/>
  <c r="AG10" i="2"/>
  <c r="AP10" i="2" s="1"/>
  <c r="W11" i="2"/>
  <c r="AF10" i="2"/>
  <c r="AO10" i="2" s="1"/>
  <c r="AE10" i="2"/>
  <c r="AR9" i="37"/>
  <c r="AI9" i="12"/>
  <c r="AN9" i="12"/>
  <c r="K18" i="64"/>
  <c r="Z11" i="9"/>
  <c r="Z11" i="63"/>
  <c r="AI9" i="23"/>
  <c r="AN9" i="23"/>
  <c r="AN9" i="90"/>
  <c r="AI9" i="90"/>
  <c r="AR10" i="59"/>
  <c r="AH10" i="91"/>
  <c r="AQ10" i="91" s="1"/>
  <c r="K19" i="65"/>
  <c r="K18" i="52"/>
  <c r="AH11" i="15"/>
  <c r="AQ11" i="15" s="1"/>
  <c r="K20" i="62"/>
  <c r="X10" i="89"/>
  <c r="Y10" i="89"/>
  <c r="X11" i="74"/>
  <c r="Y11" i="74"/>
  <c r="AN11" i="71"/>
  <c r="AI11" i="71"/>
  <c r="AI10" i="72"/>
  <c r="AN10" i="72"/>
  <c r="AI10" i="81"/>
  <c r="AN10" i="81"/>
  <c r="AI10" i="42" l="1"/>
  <c r="Y10" i="29"/>
  <c r="Z11" i="61"/>
  <c r="Z11" i="80"/>
  <c r="Z11" i="69"/>
  <c r="W12" i="69" s="1"/>
  <c r="W11" i="93"/>
  <c r="Z11" i="96"/>
  <c r="Z11" i="70"/>
  <c r="AE10" i="93"/>
  <c r="AE11" i="26"/>
  <c r="AF11" i="44"/>
  <c r="AO11" i="44" s="1"/>
  <c r="AI11" i="76"/>
  <c r="AE11" i="44"/>
  <c r="Z12" i="76"/>
  <c r="Z11" i="47"/>
  <c r="W11" i="24"/>
  <c r="Z10" i="92"/>
  <c r="AE10" i="92" s="1"/>
  <c r="Z11" i="79"/>
  <c r="Z11" i="33"/>
  <c r="Z10" i="12"/>
  <c r="Z11" i="74"/>
  <c r="Z11" i="17"/>
  <c r="Z10" i="88"/>
  <c r="AG10" i="88" s="1"/>
  <c r="AP10" i="88" s="1"/>
  <c r="Z12" i="71"/>
  <c r="AG10" i="46"/>
  <c r="AP10" i="46" s="1"/>
  <c r="AG10" i="53"/>
  <c r="AP10" i="53" s="1"/>
  <c r="AE10" i="24"/>
  <c r="AG11" i="44"/>
  <c r="AP11" i="44" s="1"/>
  <c r="Z11" i="65"/>
  <c r="AG11" i="65" s="1"/>
  <c r="AP11" i="65" s="1"/>
  <c r="Z10" i="29"/>
  <c r="Z10" i="23"/>
  <c r="Z11" i="54"/>
  <c r="W12" i="54" s="1"/>
  <c r="Z11" i="85"/>
  <c r="AE11" i="85" s="1"/>
  <c r="Z11" i="55"/>
  <c r="AG10" i="13"/>
  <c r="AP10" i="13" s="1"/>
  <c r="AF10" i="13"/>
  <c r="AO10" i="13" s="1"/>
  <c r="AE10" i="13"/>
  <c r="W11" i="13"/>
  <c r="AG11" i="81"/>
  <c r="AP11" i="81" s="1"/>
  <c r="AF11" i="81"/>
  <c r="AO11" i="81" s="1"/>
  <c r="AE11" i="81"/>
  <c r="W12" i="81"/>
  <c r="AG11" i="80"/>
  <c r="AP11" i="80" s="1"/>
  <c r="AF11" i="80"/>
  <c r="AO11" i="80" s="1"/>
  <c r="W12" i="80"/>
  <c r="AE11" i="80"/>
  <c r="W12" i="33"/>
  <c r="AG11" i="33"/>
  <c r="AP11" i="33" s="1"/>
  <c r="AF11" i="33"/>
  <c r="AO11" i="33" s="1"/>
  <c r="AE11" i="33"/>
  <c r="AE11" i="54"/>
  <c r="AG11" i="54"/>
  <c r="AP11" i="54" s="1"/>
  <c r="AG11" i="85"/>
  <c r="AP11" i="85" s="1"/>
  <c r="AF11" i="85"/>
  <c r="AO11" i="85" s="1"/>
  <c r="AG11" i="55"/>
  <c r="AP11" i="55" s="1"/>
  <c r="W12" i="55"/>
  <c r="AF11" i="55"/>
  <c r="AO11" i="55" s="1"/>
  <c r="AE11" i="55"/>
  <c r="K19" i="64"/>
  <c r="AR9" i="23"/>
  <c r="AR9" i="12"/>
  <c r="AG11" i="84"/>
  <c r="AP11" i="84" s="1"/>
  <c r="W12" i="84"/>
  <c r="AF11" i="84"/>
  <c r="AO11" i="84" s="1"/>
  <c r="AE11" i="84"/>
  <c r="X11" i="36"/>
  <c r="Y11" i="36"/>
  <c r="K19" i="8"/>
  <c r="AH11" i="69"/>
  <c r="AQ11" i="69" s="1"/>
  <c r="AH11" i="17"/>
  <c r="AQ11" i="17" s="1"/>
  <c r="AH11" i="58"/>
  <c r="AQ11" i="58" s="1"/>
  <c r="AN10" i="8"/>
  <c r="AI10" i="8"/>
  <c r="AR9" i="92"/>
  <c r="X12" i="66"/>
  <c r="Y12" i="66"/>
  <c r="K20" i="23"/>
  <c r="K19" i="56"/>
  <c r="K20" i="70"/>
  <c r="AR10" i="79"/>
  <c r="AG10" i="18"/>
  <c r="AP10" i="18" s="1"/>
  <c r="W11" i="18"/>
  <c r="AF10" i="18"/>
  <c r="AO10" i="18" s="1"/>
  <c r="AE10" i="18"/>
  <c r="AR10" i="95"/>
  <c r="AH10" i="62"/>
  <c r="AQ10" i="62" s="1"/>
  <c r="K20" i="21"/>
  <c r="AR10" i="30"/>
  <c r="Y11" i="5"/>
  <c r="X11" i="5"/>
  <c r="K22" i="49"/>
  <c r="Y11" i="91"/>
  <c r="X11" i="91"/>
  <c r="AR10" i="80"/>
  <c r="Y11" i="60"/>
  <c r="X11" i="60"/>
  <c r="Z11" i="60" s="1"/>
  <c r="AN9" i="20"/>
  <c r="AI9" i="20"/>
  <c r="AI9" i="51"/>
  <c r="AN9" i="51"/>
  <c r="K19" i="11"/>
  <c r="AR10" i="74"/>
  <c r="K21" i="14"/>
  <c r="AR10" i="57"/>
  <c r="K19" i="4"/>
  <c r="X11" i="67"/>
  <c r="Y11" i="67"/>
  <c r="AI10" i="41"/>
  <c r="AN10" i="41"/>
  <c r="K19" i="50"/>
  <c r="X12" i="26"/>
  <c r="Z12" i="26" s="1"/>
  <c r="Y12" i="26"/>
  <c r="AN10" i="46"/>
  <c r="AI10" i="46"/>
  <c r="X12" i="59"/>
  <c r="Y12" i="59"/>
  <c r="AI10" i="24"/>
  <c r="AN10" i="24"/>
  <c r="AR10" i="81"/>
  <c r="AH11" i="74"/>
  <c r="AQ11" i="74" s="1"/>
  <c r="K21" i="62"/>
  <c r="K20" i="65"/>
  <c r="W12" i="63"/>
  <c r="AF11" i="63"/>
  <c r="AO11" i="63" s="1"/>
  <c r="AE11" i="63"/>
  <c r="AG11" i="63"/>
  <c r="AP11" i="63" s="1"/>
  <c r="AG11" i="40"/>
  <c r="AP11" i="40" s="1"/>
  <c r="AF11" i="40"/>
  <c r="AO11" i="40" s="1"/>
  <c r="AE11" i="40"/>
  <c r="W12" i="40"/>
  <c r="AN10" i="87"/>
  <c r="AI10" i="87"/>
  <c r="AE11" i="69"/>
  <c r="W12" i="17"/>
  <c r="AF11" i="17"/>
  <c r="AO11" i="17" s="1"/>
  <c r="AE11" i="17"/>
  <c r="AG11" i="17"/>
  <c r="AP11" i="17" s="1"/>
  <c r="AH12" i="76"/>
  <c r="AQ12" i="76" s="1"/>
  <c r="AR10" i="54"/>
  <c r="W12" i="58"/>
  <c r="AF11" i="58"/>
  <c r="AO11" i="58" s="1"/>
  <c r="AE11" i="58"/>
  <c r="AG11" i="58"/>
  <c r="AP11" i="58" s="1"/>
  <c r="Y10" i="27"/>
  <c r="X10" i="27"/>
  <c r="Y11" i="82"/>
  <c r="X11" i="82"/>
  <c r="Z11" i="82" s="1"/>
  <c r="K19" i="71"/>
  <c r="AI11" i="66"/>
  <c r="AN11" i="66"/>
  <c r="AR10" i="96"/>
  <c r="AR10" i="11"/>
  <c r="K20" i="22"/>
  <c r="AG11" i="38"/>
  <c r="AP11" i="38" s="1"/>
  <c r="AF11" i="38"/>
  <c r="AO11" i="38" s="1"/>
  <c r="W12" i="38"/>
  <c r="AE11" i="38"/>
  <c r="AG11" i="21"/>
  <c r="AP11" i="21" s="1"/>
  <c r="W12" i="21"/>
  <c r="AF11" i="21"/>
  <c r="AO11" i="21" s="1"/>
  <c r="AE11" i="21"/>
  <c r="X11" i="16"/>
  <c r="Y11" i="16"/>
  <c r="AH11" i="96"/>
  <c r="AQ11" i="96" s="1"/>
  <c r="K19" i="19"/>
  <c r="Z10" i="62"/>
  <c r="AR10" i="58"/>
  <c r="AH11" i="79"/>
  <c r="AQ11" i="79" s="1"/>
  <c r="AN10" i="49"/>
  <c r="AI10" i="49"/>
  <c r="AH10" i="29"/>
  <c r="AQ10" i="29" s="1"/>
  <c r="K20" i="17"/>
  <c r="AI10" i="91"/>
  <c r="AN10" i="91"/>
  <c r="AI10" i="60"/>
  <c r="AN10" i="60"/>
  <c r="AE10" i="12"/>
  <c r="AG10" i="12"/>
  <c r="AP10" i="12" s="1"/>
  <c r="W11" i="12"/>
  <c r="AF10" i="12"/>
  <c r="AO10" i="12" s="1"/>
  <c r="AR10" i="31"/>
  <c r="K19" i="2"/>
  <c r="AN11" i="3"/>
  <c r="AI11" i="3"/>
  <c r="AR10" i="55"/>
  <c r="AH11" i="70"/>
  <c r="AQ11" i="70" s="1"/>
  <c r="AR9" i="89"/>
  <c r="AH11" i="31"/>
  <c r="AQ11" i="31" s="1"/>
  <c r="AH10" i="68"/>
  <c r="AQ10" i="68" s="1"/>
  <c r="K19" i="12"/>
  <c r="K19" i="3"/>
  <c r="Y11" i="41"/>
  <c r="X11" i="41"/>
  <c r="Z11" i="41" s="1"/>
  <c r="Y12" i="77"/>
  <c r="X12" i="77"/>
  <c r="AN11" i="26"/>
  <c r="AI11" i="26"/>
  <c r="X11" i="37"/>
  <c r="Y11" i="37"/>
  <c r="AI10" i="53"/>
  <c r="AN10" i="53"/>
  <c r="AI10" i="4"/>
  <c r="AN10" i="4"/>
  <c r="AH11" i="72"/>
  <c r="AQ11" i="72" s="1"/>
  <c r="AR10" i="70"/>
  <c r="W13" i="76"/>
  <c r="AG12" i="76"/>
  <c r="AP12" i="76" s="1"/>
  <c r="AF12" i="76"/>
  <c r="AO12" i="76" s="1"/>
  <c r="AE12" i="76"/>
  <c r="W11" i="22"/>
  <c r="AF10" i="22"/>
  <c r="AO10" i="22" s="1"/>
  <c r="AE10" i="22"/>
  <c r="AG10" i="22"/>
  <c r="AP10" i="22" s="1"/>
  <c r="AR10" i="47"/>
  <c r="X11" i="8"/>
  <c r="Y11" i="8"/>
  <c r="AN9" i="27"/>
  <c r="AI9" i="27"/>
  <c r="X12" i="48"/>
  <c r="Z12" i="48" s="1"/>
  <c r="Y12" i="48"/>
  <c r="K20" i="55"/>
  <c r="AG11" i="43"/>
  <c r="AP11" i="43" s="1"/>
  <c r="AF11" i="43"/>
  <c r="AO11" i="43" s="1"/>
  <c r="W12" i="43"/>
  <c r="AE11" i="43"/>
  <c r="K20" i="7"/>
  <c r="AH11" i="42"/>
  <c r="AQ11" i="42" s="1"/>
  <c r="K19" i="72"/>
  <c r="AG11" i="96"/>
  <c r="AP11" i="96" s="1"/>
  <c r="AF11" i="96"/>
  <c r="AO11" i="96" s="1"/>
  <c r="AE11" i="96"/>
  <c r="W12" i="96"/>
  <c r="AH10" i="94"/>
  <c r="AQ10" i="94" s="1"/>
  <c r="AR10" i="33"/>
  <c r="AH10" i="10"/>
  <c r="AQ10" i="10" s="1"/>
  <c r="K20" i="18"/>
  <c r="AG11" i="79"/>
  <c r="AP11" i="79" s="1"/>
  <c r="AF11" i="79"/>
  <c r="AO11" i="79" s="1"/>
  <c r="AE11" i="79"/>
  <c r="W12" i="79"/>
  <c r="AR10" i="61"/>
  <c r="Y11" i="14"/>
  <c r="X11" i="14"/>
  <c r="AH12" i="71"/>
  <c r="AQ12" i="71" s="1"/>
  <c r="AN11" i="15"/>
  <c r="AI11" i="15"/>
  <c r="Y10" i="20"/>
  <c r="X10" i="20"/>
  <c r="Z10" i="20" s="1"/>
  <c r="AH11" i="61"/>
  <c r="AQ11" i="61" s="1"/>
  <c r="AG11" i="70"/>
  <c r="AP11" i="70" s="1"/>
  <c r="W12" i="70"/>
  <c r="AF11" i="70"/>
  <c r="AO11" i="70" s="1"/>
  <c r="AE11" i="70"/>
  <c r="K20" i="66"/>
  <c r="AH11" i="47"/>
  <c r="AQ11" i="47" s="1"/>
  <c r="Z10" i="68"/>
  <c r="AH11" i="11"/>
  <c r="AQ11" i="11" s="1"/>
  <c r="AN11" i="28"/>
  <c r="AI11" i="28"/>
  <c r="AN11" i="77"/>
  <c r="AI11" i="77"/>
  <c r="AI10" i="37"/>
  <c r="AN10" i="37"/>
  <c r="AI10" i="39"/>
  <c r="AN10" i="39"/>
  <c r="AI10" i="1"/>
  <c r="AN10" i="1"/>
  <c r="X11" i="24"/>
  <c r="Y11" i="24"/>
  <c r="Y12" i="44"/>
  <c r="X12" i="44"/>
  <c r="AR9" i="90"/>
  <c r="AN10" i="2"/>
  <c r="AI10" i="2"/>
  <c r="Y10" i="6"/>
  <c r="X10" i="6"/>
  <c r="AI10" i="36"/>
  <c r="AN10" i="36"/>
  <c r="AN9" i="7"/>
  <c r="AI9" i="7"/>
  <c r="Y11" i="87"/>
  <c r="Z11" i="87" s="1"/>
  <c r="X11" i="87"/>
  <c r="X11" i="56"/>
  <c r="Y11" i="56"/>
  <c r="Z11" i="56" s="1"/>
  <c r="X12" i="86"/>
  <c r="Y12" i="86"/>
  <c r="AN10" i="82"/>
  <c r="AI10" i="82"/>
  <c r="K19" i="16"/>
  <c r="Y12" i="83"/>
  <c r="X12" i="83"/>
  <c r="AI11" i="48"/>
  <c r="AN11" i="48"/>
  <c r="Y11" i="50"/>
  <c r="X11" i="50"/>
  <c r="AE10" i="35"/>
  <c r="AF10" i="35"/>
  <c r="AO10" i="35" s="1"/>
  <c r="W11" i="35"/>
  <c r="AG10" i="35"/>
  <c r="AP10" i="35" s="1"/>
  <c r="K19" i="67"/>
  <c r="K20" i="15"/>
  <c r="Z10" i="94"/>
  <c r="AR9" i="13"/>
  <c r="X11" i="75"/>
  <c r="Y11" i="75"/>
  <c r="AR10" i="69"/>
  <c r="AR10" i="17"/>
  <c r="AH11" i="64"/>
  <c r="AQ11" i="64" s="1"/>
  <c r="K21" i="69"/>
  <c r="K19" i="20"/>
  <c r="X11" i="34"/>
  <c r="Y11" i="34"/>
  <c r="AG10" i="29"/>
  <c r="AP10" i="29" s="1"/>
  <c r="AF10" i="29"/>
  <c r="AO10" i="29" s="1"/>
  <c r="AE10" i="29"/>
  <c r="W11" i="29"/>
  <c r="AG12" i="71"/>
  <c r="AP12" i="71" s="1"/>
  <c r="AF12" i="71"/>
  <c r="AO12" i="71" s="1"/>
  <c r="W13" i="71"/>
  <c r="AE12" i="71"/>
  <c r="AR10" i="21"/>
  <c r="AH10" i="90"/>
  <c r="AQ10" i="90" s="1"/>
  <c r="AH10" i="23"/>
  <c r="AQ10" i="23" s="1"/>
  <c r="Y11" i="19"/>
  <c r="X11" i="19"/>
  <c r="Z11" i="19" s="1"/>
  <c r="K19" i="51"/>
  <c r="Y10" i="51"/>
  <c r="X10" i="51"/>
  <c r="X12" i="3"/>
  <c r="Y12" i="3"/>
  <c r="AR9" i="62"/>
  <c r="AR11" i="76"/>
  <c r="AG11" i="47"/>
  <c r="AP11" i="47" s="1"/>
  <c r="W12" i="47"/>
  <c r="AF11" i="47"/>
  <c r="AO11" i="47" s="1"/>
  <c r="AE11" i="47"/>
  <c r="Z11" i="31"/>
  <c r="K20" i="5"/>
  <c r="AH11" i="30"/>
  <c r="AQ11" i="30" s="1"/>
  <c r="K20" i="63"/>
  <c r="X12" i="28"/>
  <c r="Z12" i="28" s="1"/>
  <c r="Y12" i="28"/>
  <c r="Y11" i="39"/>
  <c r="X11" i="39"/>
  <c r="X11" i="32"/>
  <c r="Z11" i="32" s="1"/>
  <c r="Y11" i="32"/>
  <c r="Y11" i="53"/>
  <c r="X11" i="53"/>
  <c r="AH10" i="89"/>
  <c r="AQ10" i="89" s="1"/>
  <c r="AI11" i="86"/>
  <c r="AN11" i="86"/>
  <c r="AH11" i="57"/>
  <c r="AQ11" i="57" s="1"/>
  <c r="Y11" i="93"/>
  <c r="X11" i="93"/>
  <c r="AN10" i="50"/>
  <c r="AI10" i="50"/>
  <c r="K21" i="61"/>
  <c r="AH11" i="85"/>
  <c r="AQ11" i="85" s="1"/>
  <c r="AF10" i="78"/>
  <c r="AO10" i="78" s="1"/>
  <c r="AE10" i="78"/>
  <c r="W11" i="78"/>
  <c r="AG10" i="78"/>
  <c r="AP10" i="78" s="1"/>
  <c r="Z11" i="42"/>
  <c r="K20" i="54"/>
  <c r="AH10" i="92"/>
  <c r="AQ10" i="92" s="1"/>
  <c r="K19" i="60"/>
  <c r="AI10" i="75"/>
  <c r="AN10" i="75"/>
  <c r="AG10" i="10"/>
  <c r="AP10" i="10" s="1"/>
  <c r="W11" i="10"/>
  <c r="AF10" i="10"/>
  <c r="AO10" i="10" s="1"/>
  <c r="AE10" i="10"/>
  <c r="AR10" i="42"/>
  <c r="K20" i="68"/>
  <c r="Y11" i="49"/>
  <c r="X11" i="49"/>
  <c r="AH11" i="95"/>
  <c r="AQ11" i="95" s="1"/>
  <c r="AG10" i="25"/>
  <c r="AP10" i="25" s="1"/>
  <c r="AF10" i="25"/>
  <c r="AO10" i="25" s="1"/>
  <c r="AE10" i="25"/>
  <c r="W11" i="25"/>
  <c r="AN10" i="5"/>
  <c r="AI10" i="5"/>
  <c r="AH11" i="33"/>
  <c r="AQ11" i="33" s="1"/>
  <c r="AR10" i="45"/>
  <c r="X12" i="15"/>
  <c r="Y12" i="15"/>
  <c r="AG10" i="23"/>
  <c r="AP10" i="23" s="1"/>
  <c r="W11" i="23"/>
  <c r="AF10" i="23"/>
  <c r="AO10" i="23" s="1"/>
  <c r="AE10" i="23"/>
  <c r="K20" i="57"/>
  <c r="AE11" i="61"/>
  <c r="W12" i="61"/>
  <c r="AF11" i="61"/>
  <c r="AO11" i="61" s="1"/>
  <c r="AG11" i="61"/>
  <c r="AP11" i="61" s="1"/>
  <c r="AH11" i="81"/>
  <c r="AQ11" i="81" s="1"/>
  <c r="AH11" i="45"/>
  <c r="AQ11" i="45" s="1"/>
  <c r="K23" i="6"/>
  <c r="AR10" i="64"/>
  <c r="K19" i="59"/>
  <c r="Z11" i="11"/>
  <c r="Y11" i="46"/>
  <c r="X11" i="46"/>
  <c r="AI10" i="32"/>
  <c r="AN10" i="32"/>
  <c r="AN11" i="59"/>
  <c r="AI11" i="59"/>
  <c r="Y11" i="1"/>
  <c r="X11" i="1"/>
  <c r="Y11" i="73"/>
  <c r="X11" i="73"/>
  <c r="AN11" i="44"/>
  <c r="AF11" i="74"/>
  <c r="AO11" i="74" s="1"/>
  <c r="AE11" i="74"/>
  <c r="W12" i="74"/>
  <c r="AG11" i="74"/>
  <c r="AP11" i="74" s="1"/>
  <c r="AG11" i="9"/>
  <c r="AP11" i="9" s="1"/>
  <c r="W12" i="9"/>
  <c r="AF11" i="9"/>
  <c r="AO11" i="9" s="1"/>
  <c r="AE11" i="9"/>
  <c r="AR10" i="65"/>
  <c r="AR10" i="72"/>
  <c r="AR11" i="71"/>
  <c r="AR9" i="94"/>
  <c r="AI10" i="56"/>
  <c r="AN10" i="56"/>
  <c r="Z11" i="72"/>
  <c r="Z10" i="89"/>
  <c r="K19" i="52"/>
  <c r="Y11" i="2"/>
  <c r="X11" i="2"/>
  <c r="Z11" i="2" s="1"/>
  <c r="W12" i="52"/>
  <c r="AG11" i="52"/>
  <c r="AP11" i="52" s="1"/>
  <c r="AF11" i="52"/>
  <c r="AO11" i="52" s="1"/>
  <c r="AE11" i="52"/>
  <c r="AI9" i="6"/>
  <c r="AN9" i="6"/>
  <c r="X10" i="7"/>
  <c r="Y10" i="7"/>
  <c r="AR10" i="85"/>
  <c r="K20" i="9"/>
  <c r="AR9" i="88"/>
  <c r="AR9" i="68"/>
  <c r="Z11" i="57"/>
  <c r="AN11" i="83"/>
  <c r="AI11" i="83"/>
  <c r="K19" i="24"/>
  <c r="AN10" i="93"/>
  <c r="AI10" i="93"/>
  <c r="AH11" i="21"/>
  <c r="AQ11" i="21" s="1"/>
  <c r="AI10" i="16"/>
  <c r="AN10" i="16"/>
  <c r="AH10" i="88"/>
  <c r="AQ10" i="88" s="1"/>
  <c r="AH10" i="13"/>
  <c r="AQ10" i="13" s="1"/>
  <c r="AR9" i="29"/>
  <c r="Z11" i="64"/>
  <c r="AH11" i="65"/>
  <c r="AQ11" i="65" s="1"/>
  <c r="Z11" i="95"/>
  <c r="AI10" i="14"/>
  <c r="AN10" i="14"/>
  <c r="AI10" i="34"/>
  <c r="AN10" i="34"/>
  <c r="AH11" i="55"/>
  <c r="AQ11" i="55" s="1"/>
  <c r="K21" i="53"/>
  <c r="Z10" i="90"/>
  <c r="AH10" i="12"/>
  <c r="AQ10" i="12" s="1"/>
  <c r="AI10" i="19"/>
  <c r="AN10" i="19"/>
  <c r="K21" i="13"/>
  <c r="Z11" i="45"/>
  <c r="AR9" i="10"/>
  <c r="AH11" i="54"/>
  <c r="AQ11" i="54" s="1"/>
  <c r="AH11" i="80"/>
  <c r="AQ11" i="80" s="1"/>
  <c r="K21" i="58"/>
  <c r="AI10" i="67"/>
  <c r="AN10" i="67"/>
  <c r="AG11" i="30"/>
  <c r="AP11" i="30" s="1"/>
  <c r="AF11" i="30"/>
  <c r="AO11" i="30" s="1"/>
  <c r="W12" i="30"/>
  <c r="AE11" i="30"/>
  <c r="K21" i="10"/>
  <c r="Y11" i="4"/>
  <c r="X11" i="4"/>
  <c r="AI10" i="73"/>
  <c r="AN10" i="73"/>
  <c r="AG11" i="69" l="1"/>
  <c r="AP11" i="69" s="1"/>
  <c r="Z12" i="66"/>
  <c r="AF10" i="92"/>
  <c r="AO10" i="92" s="1"/>
  <c r="W11" i="88"/>
  <c r="AF11" i="69"/>
  <c r="AO11" i="69" s="1"/>
  <c r="AE11" i="65"/>
  <c r="AE10" i="88"/>
  <c r="AF11" i="65"/>
  <c r="AO11" i="65" s="1"/>
  <c r="AI11" i="44"/>
  <c r="AF10" i="88"/>
  <c r="AO10" i="88" s="1"/>
  <c r="W12" i="65"/>
  <c r="X12" i="65" s="1"/>
  <c r="AG10" i="92"/>
  <c r="AP10" i="92" s="1"/>
  <c r="W11" i="92"/>
  <c r="Z11" i="5"/>
  <c r="Z11" i="1"/>
  <c r="Z11" i="39"/>
  <c r="Z12" i="3"/>
  <c r="AG12" i="3" s="1"/>
  <c r="AP12" i="3" s="1"/>
  <c r="Z11" i="4"/>
  <c r="Z11" i="73"/>
  <c r="Z11" i="24"/>
  <c r="Z11" i="36"/>
  <c r="W12" i="85"/>
  <c r="AF11" i="54"/>
  <c r="AO11" i="54" s="1"/>
  <c r="Z12" i="15"/>
  <c r="Z12" i="83"/>
  <c r="Z11" i="14"/>
  <c r="Z11" i="93"/>
  <c r="Z11" i="53"/>
  <c r="Z12" i="86"/>
  <c r="W13" i="86" s="1"/>
  <c r="Z11" i="8"/>
  <c r="Z11" i="91"/>
  <c r="Z11" i="50"/>
  <c r="AF11" i="50" s="1"/>
  <c r="AO11" i="50" s="1"/>
  <c r="Z11" i="75"/>
  <c r="AG11" i="75" s="1"/>
  <c r="AP11" i="75" s="1"/>
  <c r="Z12" i="44"/>
  <c r="Z11" i="16"/>
  <c r="AE11" i="16" s="1"/>
  <c r="Z10" i="51"/>
  <c r="AG10" i="51" s="1"/>
  <c r="AP10" i="51" s="1"/>
  <c r="AE11" i="75"/>
  <c r="W12" i="75"/>
  <c r="W12" i="16"/>
  <c r="AE12" i="3"/>
  <c r="AG11" i="56"/>
  <c r="AP11" i="56" s="1"/>
  <c r="AF11" i="56"/>
  <c r="AO11" i="56" s="1"/>
  <c r="AE11" i="56"/>
  <c r="W12" i="56"/>
  <c r="AG11" i="8"/>
  <c r="AP11" i="8" s="1"/>
  <c r="W12" i="8"/>
  <c r="AF11" i="8"/>
  <c r="AO11" i="8" s="1"/>
  <c r="AE11" i="8"/>
  <c r="AF12" i="15"/>
  <c r="AO12" i="15" s="1"/>
  <c r="W13" i="15"/>
  <c r="AE12" i="15"/>
  <c r="AG12" i="15"/>
  <c r="AP12" i="15" s="1"/>
  <c r="AG11" i="50"/>
  <c r="AP11" i="50" s="1"/>
  <c r="W12" i="50"/>
  <c r="AG10" i="20"/>
  <c r="AP10" i="20" s="1"/>
  <c r="W11" i="20"/>
  <c r="AF10" i="20"/>
  <c r="AO10" i="20" s="1"/>
  <c r="AE10" i="20"/>
  <c r="AE10" i="51"/>
  <c r="W11" i="51"/>
  <c r="W12" i="2"/>
  <c r="AF11" i="2"/>
  <c r="AO11" i="2" s="1"/>
  <c r="AE11" i="2"/>
  <c r="AG11" i="2"/>
  <c r="AP11" i="2" s="1"/>
  <c r="AF11" i="87"/>
  <c r="AO11" i="87" s="1"/>
  <c r="AG11" i="87"/>
  <c r="AP11" i="87" s="1"/>
  <c r="AE11" i="87"/>
  <c r="W12" i="87"/>
  <c r="W12" i="39"/>
  <c r="AG11" i="39"/>
  <c r="AP11" i="39" s="1"/>
  <c r="AE11" i="39"/>
  <c r="AF11" i="39"/>
  <c r="AO11" i="39" s="1"/>
  <c r="W12" i="41"/>
  <c r="AG11" i="41"/>
  <c r="AP11" i="41" s="1"/>
  <c r="AE11" i="41"/>
  <c r="AF11" i="41"/>
  <c r="AO11" i="41" s="1"/>
  <c r="AG11" i="5"/>
  <c r="AP11" i="5" s="1"/>
  <c r="W12" i="5"/>
  <c r="AF11" i="5"/>
  <c r="AO11" i="5" s="1"/>
  <c r="AE11" i="5"/>
  <c r="AG11" i="1"/>
  <c r="AP11" i="1" s="1"/>
  <c r="AF11" i="1"/>
  <c r="AO11" i="1" s="1"/>
  <c r="W12" i="1"/>
  <c r="AE11" i="1"/>
  <c r="AG11" i="93"/>
  <c r="AP11" i="93" s="1"/>
  <c r="AF11" i="93"/>
  <c r="AO11" i="93" s="1"/>
  <c r="AE11" i="93"/>
  <c r="W12" i="93"/>
  <c r="AE11" i="53"/>
  <c r="AF11" i="53"/>
  <c r="AO11" i="53" s="1"/>
  <c r="W12" i="53"/>
  <c r="AG11" i="53"/>
  <c r="AP11" i="53" s="1"/>
  <c r="AF12" i="86"/>
  <c r="AO12" i="86" s="1"/>
  <c r="AF12" i="44"/>
  <c r="AO12" i="44" s="1"/>
  <c r="AE12" i="44"/>
  <c r="W13" i="44"/>
  <c r="AG12" i="44"/>
  <c r="AP12" i="44" s="1"/>
  <c r="AG11" i="91"/>
  <c r="AP11" i="91" s="1"/>
  <c r="AF11" i="91"/>
  <c r="AO11" i="91" s="1"/>
  <c r="AE11" i="91"/>
  <c r="W12" i="91"/>
  <c r="AR10" i="93"/>
  <c r="K21" i="9"/>
  <c r="AG11" i="72"/>
  <c r="AP11" i="72" s="1"/>
  <c r="W12" i="72"/>
  <c r="AF11" i="72"/>
  <c r="AO11" i="72" s="1"/>
  <c r="AE11" i="72"/>
  <c r="AI11" i="74"/>
  <c r="AN11" i="74"/>
  <c r="X12" i="61"/>
  <c r="Y12" i="61"/>
  <c r="Y11" i="23"/>
  <c r="Z11" i="23" s="1"/>
  <c r="X11" i="23"/>
  <c r="AH11" i="49"/>
  <c r="AQ11" i="49" s="1"/>
  <c r="AR10" i="75"/>
  <c r="K21" i="63"/>
  <c r="AR11" i="83"/>
  <c r="AH10" i="7"/>
  <c r="AQ10" i="7" s="1"/>
  <c r="K20" i="52"/>
  <c r="AH11" i="73"/>
  <c r="AQ11" i="73" s="1"/>
  <c r="AR11" i="59"/>
  <c r="AN10" i="25"/>
  <c r="AI10" i="25"/>
  <c r="K21" i="68"/>
  <c r="W12" i="42"/>
  <c r="AG11" i="42"/>
  <c r="AP11" i="42" s="1"/>
  <c r="AE11" i="42"/>
  <c r="AF11" i="42"/>
  <c r="AO11" i="42" s="1"/>
  <c r="K22" i="61"/>
  <c r="AH11" i="19"/>
  <c r="AQ11" i="19" s="1"/>
  <c r="K22" i="58"/>
  <c r="K22" i="13"/>
  <c r="Z10" i="7"/>
  <c r="X12" i="52"/>
  <c r="Y12" i="52"/>
  <c r="AF10" i="89"/>
  <c r="AO10" i="89" s="1"/>
  <c r="AG10" i="89"/>
  <c r="AP10" i="89" s="1"/>
  <c r="AE10" i="89"/>
  <c r="W11" i="89"/>
  <c r="AI11" i="9"/>
  <c r="AN11" i="9"/>
  <c r="X12" i="74"/>
  <c r="Y12" i="74"/>
  <c r="AG11" i="11"/>
  <c r="AP11" i="11" s="1"/>
  <c r="W12" i="11"/>
  <c r="AF11" i="11"/>
  <c r="AO11" i="11" s="1"/>
  <c r="AE11" i="11"/>
  <c r="AR10" i="50"/>
  <c r="AH11" i="32"/>
  <c r="AQ11" i="32" s="1"/>
  <c r="AH12" i="28"/>
  <c r="AQ12" i="28" s="1"/>
  <c r="AI11" i="47"/>
  <c r="AN11" i="47"/>
  <c r="AH10" i="51"/>
  <c r="AQ10" i="51" s="1"/>
  <c r="Y13" i="71"/>
  <c r="X13" i="71"/>
  <c r="K20" i="20"/>
  <c r="K20" i="67"/>
  <c r="AH11" i="50"/>
  <c r="AQ11" i="50" s="1"/>
  <c r="AH11" i="87"/>
  <c r="AQ11" i="87" s="1"/>
  <c r="AR10" i="36"/>
  <c r="AH11" i="24"/>
  <c r="AQ11" i="24" s="1"/>
  <c r="Y12" i="70"/>
  <c r="X12" i="70"/>
  <c r="AN11" i="79"/>
  <c r="AI11" i="79"/>
  <c r="AH12" i="48"/>
  <c r="AQ12" i="48" s="1"/>
  <c r="X11" i="22"/>
  <c r="Y11" i="22"/>
  <c r="AR11" i="3"/>
  <c r="W11" i="62"/>
  <c r="AF10" i="62"/>
  <c r="AO10" i="62" s="1"/>
  <c r="AE10" i="62"/>
  <c r="AG10" i="62"/>
  <c r="AP10" i="62" s="1"/>
  <c r="Y12" i="21"/>
  <c r="X12" i="21"/>
  <c r="AN11" i="58"/>
  <c r="AI11" i="58"/>
  <c r="AR10" i="87"/>
  <c r="K21" i="65"/>
  <c r="AH12" i="26"/>
  <c r="AQ12" i="26" s="1"/>
  <c r="K20" i="11"/>
  <c r="AH11" i="36"/>
  <c r="AQ11" i="36" s="1"/>
  <c r="K20" i="64"/>
  <c r="Y12" i="85"/>
  <c r="X12" i="85"/>
  <c r="X12" i="33"/>
  <c r="Y12" i="33"/>
  <c r="X12" i="81"/>
  <c r="Y12" i="81"/>
  <c r="AG11" i="4"/>
  <c r="AP11" i="4" s="1"/>
  <c r="W12" i="4"/>
  <c r="AF11" i="4"/>
  <c r="AO11" i="4" s="1"/>
  <c r="AE11" i="4"/>
  <c r="K22" i="53"/>
  <c r="W12" i="57"/>
  <c r="AF11" i="57"/>
  <c r="AO11" i="57" s="1"/>
  <c r="AG11" i="57"/>
  <c r="AP11" i="57" s="1"/>
  <c r="AE11" i="57"/>
  <c r="AH11" i="2"/>
  <c r="AQ11" i="2" s="1"/>
  <c r="AG11" i="73"/>
  <c r="AP11" i="73" s="1"/>
  <c r="AF11" i="73"/>
  <c r="AO11" i="73" s="1"/>
  <c r="AE11" i="73"/>
  <c r="W12" i="73"/>
  <c r="AG11" i="19"/>
  <c r="AP11" i="19" s="1"/>
  <c r="W12" i="19"/>
  <c r="AF11" i="19"/>
  <c r="AO11" i="19" s="1"/>
  <c r="AE11" i="19"/>
  <c r="AG12" i="83"/>
  <c r="AP12" i="83" s="1"/>
  <c r="AF12" i="83"/>
  <c r="AO12" i="83" s="1"/>
  <c r="W13" i="83"/>
  <c r="AE12" i="83"/>
  <c r="AH10" i="6"/>
  <c r="AQ10" i="6" s="1"/>
  <c r="AF11" i="14"/>
  <c r="AO11" i="14" s="1"/>
  <c r="AE11" i="14"/>
  <c r="W12" i="14"/>
  <c r="AG11" i="14"/>
  <c r="AP11" i="14" s="1"/>
  <c r="AF12" i="48"/>
  <c r="AO12" i="48" s="1"/>
  <c r="W13" i="48"/>
  <c r="AG12" i="48"/>
  <c r="AP12" i="48" s="1"/>
  <c r="AE12" i="48"/>
  <c r="AI12" i="76"/>
  <c r="AN12" i="76"/>
  <c r="AR10" i="53"/>
  <c r="X11" i="12"/>
  <c r="Y11" i="12"/>
  <c r="AG11" i="82"/>
  <c r="AP11" i="82" s="1"/>
  <c r="AF11" i="82"/>
  <c r="AO11" i="82" s="1"/>
  <c r="W12" i="82"/>
  <c r="AE11" i="82"/>
  <c r="X12" i="17"/>
  <c r="Y12" i="17"/>
  <c r="AH12" i="59"/>
  <c r="AQ12" i="59" s="1"/>
  <c r="W13" i="26"/>
  <c r="AG12" i="26"/>
  <c r="AP12" i="26" s="1"/>
  <c r="AF12" i="26"/>
  <c r="AO12" i="26" s="1"/>
  <c r="AE12" i="26"/>
  <c r="AH11" i="67"/>
  <c r="AQ11" i="67" s="1"/>
  <c r="AG11" i="60"/>
  <c r="AP11" i="60" s="1"/>
  <c r="W12" i="60"/>
  <c r="AF11" i="60"/>
  <c r="AO11" i="60" s="1"/>
  <c r="AE11" i="60"/>
  <c r="K21" i="23"/>
  <c r="AR10" i="8"/>
  <c r="AG11" i="36"/>
  <c r="AP11" i="36" s="1"/>
  <c r="AF11" i="36"/>
  <c r="AO11" i="36" s="1"/>
  <c r="W12" i="36"/>
  <c r="AE11" i="36"/>
  <c r="AN11" i="55"/>
  <c r="AI11" i="55"/>
  <c r="AN11" i="85"/>
  <c r="AI11" i="85"/>
  <c r="X12" i="54"/>
  <c r="Y12" i="54"/>
  <c r="Z12" i="54" s="1"/>
  <c r="AN11" i="81"/>
  <c r="AI11" i="81"/>
  <c r="Y12" i="65"/>
  <c r="AR10" i="19"/>
  <c r="W12" i="95"/>
  <c r="AE11" i="95"/>
  <c r="AF11" i="95"/>
  <c r="AO11" i="95" s="1"/>
  <c r="AG11" i="95"/>
  <c r="AP11" i="95" s="1"/>
  <c r="AR9" i="6"/>
  <c r="Y12" i="9"/>
  <c r="X12" i="9"/>
  <c r="Z12" i="9" s="1"/>
  <c r="AH11" i="1"/>
  <c r="AQ11" i="1" s="1"/>
  <c r="AR10" i="32"/>
  <c r="K20" i="59"/>
  <c r="AI11" i="61"/>
  <c r="AN11" i="61"/>
  <c r="AN10" i="10"/>
  <c r="AI10" i="10"/>
  <c r="Y11" i="78"/>
  <c r="X11" i="78"/>
  <c r="AH11" i="93"/>
  <c r="AQ11" i="93" s="1"/>
  <c r="AR11" i="86"/>
  <c r="AH11" i="53"/>
  <c r="AQ11" i="53" s="1"/>
  <c r="AH11" i="39"/>
  <c r="AQ11" i="39" s="1"/>
  <c r="X12" i="47"/>
  <c r="Y12" i="47"/>
  <c r="K22" i="69"/>
  <c r="AF10" i="94"/>
  <c r="AO10" i="94" s="1"/>
  <c r="W11" i="94"/>
  <c r="AG10" i="94"/>
  <c r="AP10" i="94" s="1"/>
  <c r="AE10" i="94"/>
  <c r="Y11" i="35"/>
  <c r="X11" i="35"/>
  <c r="AH12" i="44"/>
  <c r="AQ12" i="44" s="1"/>
  <c r="AR11" i="77"/>
  <c r="AE10" i="68"/>
  <c r="W11" i="68"/>
  <c r="AF10" i="68"/>
  <c r="AO10" i="68" s="1"/>
  <c r="AG10" i="68"/>
  <c r="AP10" i="68" s="1"/>
  <c r="K20" i="72"/>
  <c r="AR9" i="27"/>
  <c r="K20" i="3"/>
  <c r="K20" i="19"/>
  <c r="AH11" i="16"/>
  <c r="AQ11" i="16" s="1"/>
  <c r="AN11" i="38"/>
  <c r="AI11" i="38"/>
  <c r="K21" i="22"/>
  <c r="AR11" i="66"/>
  <c r="AH10" i="27"/>
  <c r="AQ10" i="27" s="1"/>
  <c r="X12" i="58"/>
  <c r="Y12" i="58"/>
  <c r="AN11" i="63"/>
  <c r="AI11" i="63"/>
  <c r="K22" i="62"/>
  <c r="Z12" i="59"/>
  <c r="Z11" i="67"/>
  <c r="K22" i="14"/>
  <c r="AR9" i="51"/>
  <c r="K23" i="49"/>
  <c r="AI10" i="18"/>
  <c r="AN10" i="18"/>
  <c r="AN11" i="84"/>
  <c r="AI11" i="84"/>
  <c r="AI11" i="33"/>
  <c r="AN11" i="33"/>
  <c r="AN11" i="80"/>
  <c r="AI11" i="80"/>
  <c r="AN10" i="92"/>
  <c r="AI10" i="92"/>
  <c r="AR10" i="5"/>
  <c r="AG11" i="32"/>
  <c r="AP11" i="32" s="1"/>
  <c r="AF11" i="32"/>
  <c r="AO11" i="32" s="1"/>
  <c r="AE11" i="32"/>
  <c r="W12" i="32"/>
  <c r="AG12" i="28"/>
  <c r="AP12" i="28" s="1"/>
  <c r="AF12" i="28"/>
  <c r="AO12" i="28" s="1"/>
  <c r="W13" i="28"/>
  <c r="AE12" i="28"/>
  <c r="AH12" i="86"/>
  <c r="AQ12" i="86" s="1"/>
  <c r="AG11" i="24"/>
  <c r="AP11" i="24" s="1"/>
  <c r="W12" i="24"/>
  <c r="AF11" i="24"/>
  <c r="AO11" i="24" s="1"/>
  <c r="AE11" i="24"/>
  <c r="AR10" i="37"/>
  <c r="AR11" i="15"/>
  <c r="AH12" i="77"/>
  <c r="AQ12" i="77" s="1"/>
  <c r="AI11" i="52"/>
  <c r="AN11" i="52"/>
  <c r="AH11" i="46"/>
  <c r="AQ11" i="46" s="1"/>
  <c r="X12" i="96"/>
  <c r="Y12" i="96"/>
  <c r="K21" i="7"/>
  <c r="AH11" i="37"/>
  <c r="AQ11" i="37" s="1"/>
  <c r="Z12" i="77"/>
  <c r="K20" i="2"/>
  <c r="AI10" i="12"/>
  <c r="AN10" i="12"/>
  <c r="K21" i="17"/>
  <c r="AR10" i="49"/>
  <c r="Y11" i="88"/>
  <c r="X11" i="88"/>
  <c r="X12" i="38"/>
  <c r="Y12" i="38"/>
  <c r="AN11" i="69"/>
  <c r="Y12" i="40"/>
  <c r="X12" i="40"/>
  <c r="AR10" i="46"/>
  <c r="K20" i="50"/>
  <c r="AR9" i="20"/>
  <c r="AH11" i="5"/>
  <c r="AQ11" i="5" s="1"/>
  <c r="K21" i="21"/>
  <c r="K21" i="70"/>
  <c r="AH12" i="66"/>
  <c r="AQ12" i="66" s="1"/>
  <c r="X12" i="55"/>
  <c r="Y12" i="55"/>
  <c r="X12" i="80"/>
  <c r="Y12" i="80"/>
  <c r="Y11" i="13"/>
  <c r="X11" i="13"/>
  <c r="AR10" i="14"/>
  <c r="AR10" i="91"/>
  <c r="K22" i="10"/>
  <c r="AR10" i="56"/>
  <c r="K20" i="60"/>
  <c r="X11" i="29"/>
  <c r="Y11" i="29"/>
  <c r="AH11" i="34"/>
  <c r="AQ11" i="34" s="1"/>
  <c r="K20" i="16"/>
  <c r="AR9" i="7"/>
  <c r="Z10" i="6"/>
  <c r="AR10" i="1"/>
  <c r="K21" i="66"/>
  <c r="AR10" i="73"/>
  <c r="AI11" i="30"/>
  <c r="AN11" i="30"/>
  <c r="AR10" i="67"/>
  <c r="AG11" i="45"/>
  <c r="AP11" i="45" s="1"/>
  <c r="W12" i="45"/>
  <c r="AE11" i="45"/>
  <c r="AF11" i="45"/>
  <c r="AO11" i="45" s="1"/>
  <c r="AR10" i="16"/>
  <c r="K20" i="24"/>
  <c r="AR11" i="44"/>
  <c r="K21" i="57"/>
  <c r="AH12" i="15"/>
  <c r="AQ12" i="15" s="1"/>
  <c r="Y11" i="25"/>
  <c r="X11" i="25"/>
  <c r="Y11" i="10"/>
  <c r="X11" i="10"/>
  <c r="K21" i="54"/>
  <c r="K21" i="5"/>
  <c r="AH12" i="3"/>
  <c r="AQ12" i="3" s="1"/>
  <c r="K20" i="51"/>
  <c r="Z11" i="34"/>
  <c r="AH11" i="75"/>
  <c r="AQ11" i="75" s="1"/>
  <c r="K21" i="15"/>
  <c r="AR11" i="48"/>
  <c r="AR10" i="82"/>
  <c r="AH11" i="56"/>
  <c r="AQ11" i="56" s="1"/>
  <c r="AR10" i="2"/>
  <c r="AR11" i="28"/>
  <c r="AN11" i="70"/>
  <c r="AI11" i="70"/>
  <c r="AH10" i="20"/>
  <c r="AQ10" i="20" s="1"/>
  <c r="K21" i="18"/>
  <c r="AN11" i="96"/>
  <c r="AI11" i="96"/>
  <c r="AI11" i="43"/>
  <c r="AN11" i="43"/>
  <c r="K21" i="55"/>
  <c r="AI10" i="22"/>
  <c r="AN10" i="22"/>
  <c r="Z11" i="37"/>
  <c r="AH11" i="41"/>
  <c r="AQ11" i="41" s="1"/>
  <c r="K20" i="12"/>
  <c r="AN10" i="88"/>
  <c r="AI10" i="88"/>
  <c r="AI11" i="21"/>
  <c r="AN11" i="21"/>
  <c r="K20" i="71"/>
  <c r="Z10" i="27"/>
  <c r="AN11" i="40"/>
  <c r="AI11" i="40"/>
  <c r="X12" i="63"/>
  <c r="Y12" i="63"/>
  <c r="K20" i="4"/>
  <c r="AH11" i="91"/>
  <c r="AQ11" i="91" s="1"/>
  <c r="Y11" i="18"/>
  <c r="X11" i="18"/>
  <c r="AG12" i="66"/>
  <c r="AP12" i="66" s="1"/>
  <c r="W13" i="66"/>
  <c r="AE12" i="66"/>
  <c r="AF12" i="66"/>
  <c r="AO12" i="66" s="1"/>
  <c r="K20" i="8"/>
  <c r="AI10" i="13"/>
  <c r="AN10" i="13"/>
  <c r="Z11" i="49"/>
  <c r="AI10" i="78"/>
  <c r="AN10" i="78"/>
  <c r="AH11" i="4"/>
  <c r="AQ11" i="4" s="1"/>
  <c r="X12" i="30"/>
  <c r="Y12" i="30"/>
  <c r="AE10" i="90"/>
  <c r="AF10" i="90"/>
  <c r="AO10" i="90" s="1"/>
  <c r="W11" i="90"/>
  <c r="AG10" i="90"/>
  <c r="AP10" i="90" s="1"/>
  <c r="AR10" i="34"/>
  <c r="AG11" i="64"/>
  <c r="AP11" i="64" s="1"/>
  <c r="W12" i="64"/>
  <c r="AF11" i="64"/>
  <c r="AO11" i="64" s="1"/>
  <c r="AE11" i="64"/>
  <c r="Z11" i="46"/>
  <c r="AN10" i="23"/>
  <c r="AI10" i="23"/>
  <c r="W12" i="31"/>
  <c r="AG11" i="31"/>
  <c r="AP11" i="31" s="1"/>
  <c r="AF11" i="31"/>
  <c r="AO11" i="31" s="1"/>
  <c r="AE11" i="31"/>
  <c r="AN12" i="71"/>
  <c r="AI12" i="71"/>
  <c r="AN10" i="29"/>
  <c r="AI10" i="29"/>
  <c r="AI10" i="35"/>
  <c r="AN10" i="35"/>
  <c r="AH12" i="83"/>
  <c r="AQ12" i="83" s="1"/>
  <c r="AR10" i="39"/>
  <c r="AH11" i="14"/>
  <c r="AQ11" i="14" s="1"/>
  <c r="Y12" i="79"/>
  <c r="X12" i="79"/>
  <c r="X12" i="43"/>
  <c r="Y12" i="43"/>
  <c r="AH11" i="8"/>
  <c r="AQ11" i="8" s="1"/>
  <c r="X13" i="76"/>
  <c r="Y13" i="76"/>
  <c r="AR10" i="4"/>
  <c r="AR11" i="26"/>
  <c r="AR10" i="60"/>
  <c r="AH11" i="82"/>
  <c r="AQ11" i="82" s="1"/>
  <c r="AI11" i="17"/>
  <c r="AN11" i="17"/>
  <c r="Y12" i="69"/>
  <c r="X12" i="69"/>
  <c r="AR10" i="24"/>
  <c r="AR10" i="41"/>
  <c r="AH11" i="60"/>
  <c r="AQ11" i="60" s="1"/>
  <c r="K20" i="56"/>
  <c r="Y12" i="84"/>
  <c r="X12" i="84"/>
  <c r="AN11" i="54"/>
  <c r="AI11" i="54"/>
  <c r="AI11" i="65"/>
  <c r="AN11" i="65"/>
  <c r="Y11" i="92"/>
  <c r="X11" i="92"/>
  <c r="AE12" i="86" l="1"/>
  <c r="AF11" i="16"/>
  <c r="AO11" i="16" s="1"/>
  <c r="AG12" i="86"/>
  <c r="AP12" i="86" s="1"/>
  <c r="W13" i="3"/>
  <c r="AG11" i="16"/>
  <c r="AP11" i="16" s="1"/>
  <c r="AF12" i="3"/>
  <c r="AO12" i="3" s="1"/>
  <c r="AI11" i="69"/>
  <c r="Z11" i="35"/>
  <c r="AF11" i="75"/>
  <c r="AO11" i="75" s="1"/>
  <c r="Z12" i="96"/>
  <c r="Z11" i="12"/>
  <c r="AG11" i="12" s="1"/>
  <c r="AP11" i="12" s="1"/>
  <c r="Z12" i="33"/>
  <c r="W13" i="33" s="1"/>
  <c r="Z11" i="18"/>
  <c r="Z12" i="65"/>
  <c r="Z12" i="47"/>
  <c r="W13" i="47" s="1"/>
  <c r="Z11" i="25"/>
  <c r="Z11" i="92"/>
  <c r="AG11" i="92" s="1"/>
  <c r="AP11" i="92" s="1"/>
  <c r="Z12" i="79"/>
  <c r="AG12" i="79" s="1"/>
  <c r="AP12" i="79" s="1"/>
  <c r="Z12" i="69"/>
  <c r="W13" i="69" s="1"/>
  <c r="Z13" i="76"/>
  <c r="AF13" i="76" s="1"/>
  <c r="AO13" i="76" s="1"/>
  <c r="Z12" i="21"/>
  <c r="AG12" i="21" s="1"/>
  <c r="AP12" i="21" s="1"/>
  <c r="AF10" i="51"/>
  <c r="AO10" i="51" s="1"/>
  <c r="AE11" i="50"/>
  <c r="AN11" i="50" s="1"/>
  <c r="Z12" i="30"/>
  <c r="AG12" i="30" s="1"/>
  <c r="AP12" i="30" s="1"/>
  <c r="Z11" i="88"/>
  <c r="AG11" i="88" s="1"/>
  <c r="AP11" i="88" s="1"/>
  <c r="AF11" i="35"/>
  <c r="AO11" i="35" s="1"/>
  <c r="W12" i="35"/>
  <c r="AG11" i="35"/>
  <c r="AP11" i="35" s="1"/>
  <c r="AE11" i="35"/>
  <c r="AE12" i="33"/>
  <c r="AF12" i="33"/>
  <c r="AO12" i="33" s="1"/>
  <c r="W13" i="54"/>
  <c r="AE12" i="54"/>
  <c r="AG12" i="54"/>
  <c r="AP12" i="54" s="1"/>
  <c r="AF12" i="54"/>
  <c r="AO12" i="54" s="1"/>
  <c r="AE11" i="88"/>
  <c r="W12" i="88"/>
  <c r="AE13" i="76"/>
  <c r="AG12" i="47"/>
  <c r="AP12" i="47" s="1"/>
  <c r="AF12" i="47"/>
  <c r="AO12" i="47" s="1"/>
  <c r="AE12" i="47"/>
  <c r="W13" i="30"/>
  <c r="AF12" i="30"/>
  <c r="AO12" i="30" s="1"/>
  <c r="AE12" i="69"/>
  <c r="AG12" i="69"/>
  <c r="AP12" i="69" s="1"/>
  <c r="AF12" i="69"/>
  <c r="AO12" i="69" s="1"/>
  <c r="AG11" i="25"/>
  <c r="AP11" i="25" s="1"/>
  <c r="AF11" i="25"/>
  <c r="AO11" i="25" s="1"/>
  <c r="AE11" i="25"/>
  <c r="W12" i="25"/>
  <c r="AR10" i="88"/>
  <c r="AR10" i="29"/>
  <c r="W12" i="49"/>
  <c r="AE11" i="49"/>
  <c r="AG11" i="49"/>
  <c r="AP11" i="49" s="1"/>
  <c r="AF11" i="49"/>
  <c r="AO11" i="49" s="1"/>
  <c r="AR12" i="71"/>
  <c r="X12" i="31"/>
  <c r="Y12" i="31"/>
  <c r="Y12" i="64"/>
  <c r="X12" i="64"/>
  <c r="AR10" i="13"/>
  <c r="AH12" i="63"/>
  <c r="AQ12" i="63" s="1"/>
  <c r="K21" i="71"/>
  <c r="K21" i="12"/>
  <c r="AR11" i="43"/>
  <c r="AH11" i="92"/>
  <c r="AQ11" i="92" s="1"/>
  <c r="AH12" i="69"/>
  <c r="AQ12" i="69" s="1"/>
  <c r="AH12" i="79"/>
  <c r="AQ12" i="79" s="1"/>
  <c r="AI11" i="31"/>
  <c r="AN11" i="31"/>
  <c r="AI10" i="90"/>
  <c r="AN10" i="90"/>
  <c r="K21" i="8"/>
  <c r="AR11" i="40"/>
  <c r="AR11" i="21"/>
  <c r="AR10" i="22"/>
  <c r="K22" i="15"/>
  <c r="AE11" i="34"/>
  <c r="AG11" i="34"/>
  <c r="AP11" i="34" s="1"/>
  <c r="W12" i="34"/>
  <c r="AF11" i="34"/>
  <c r="AO11" i="34" s="1"/>
  <c r="K22" i="5"/>
  <c r="AH11" i="25"/>
  <c r="AQ11" i="25" s="1"/>
  <c r="K22" i="57"/>
  <c r="K21" i="60"/>
  <c r="AR11" i="69"/>
  <c r="AR10" i="12"/>
  <c r="AH12" i="96"/>
  <c r="AQ12" i="96" s="1"/>
  <c r="AI11" i="24"/>
  <c r="AN11" i="24"/>
  <c r="AR10" i="18"/>
  <c r="K23" i="14"/>
  <c r="K22" i="22"/>
  <c r="K21" i="19"/>
  <c r="K21" i="72"/>
  <c r="AH11" i="35"/>
  <c r="AQ11" i="35" s="1"/>
  <c r="Y11" i="94"/>
  <c r="X11" i="94"/>
  <c r="AR10" i="10"/>
  <c r="AI11" i="95"/>
  <c r="AN11" i="95"/>
  <c r="AH12" i="65"/>
  <c r="AQ12" i="65" s="1"/>
  <c r="X12" i="36"/>
  <c r="Z12" i="36" s="1"/>
  <c r="Y12" i="36"/>
  <c r="X13" i="26"/>
  <c r="Y13" i="26"/>
  <c r="AH11" i="12"/>
  <c r="AQ11" i="12" s="1"/>
  <c r="AI12" i="48"/>
  <c r="AN12" i="48"/>
  <c r="X12" i="14"/>
  <c r="Y12" i="14"/>
  <c r="Z12" i="14" s="1"/>
  <c r="Y12" i="19"/>
  <c r="X12" i="19"/>
  <c r="Y12" i="57"/>
  <c r="X12" i="57"/>
  <c r="K21" i="11"/>
  <c r="AH12" i="21"/>
  <c r="AQ12" i="21" s="1"/>
  <c r="X11" i="62"/>
  <c r="Y11" i="62"/>
  <c r="K21" i="20"/>
  <c r="Y12" i="11"/>
  <c r="X12" i="11"/>
  <c r="AR11" i="9"/>
  <c r="K22" i="68"/>
  <c r="AG11" i="23"/>
  <c r="AP11" i="23" s="1"/>
  <c r="W12" i="23"/>
  <c r="AF11" i="23"/>
  <c r="AO11" i="23" s="1"/>
  <c r="AE11" i="23"/>
  <c r="AI11" i="72"/>
  <c r="AN11" i="72"/>
  <c r="Y12" i="53"/>
  <c r="Z12" i="53" s="1"/>
  <c r="X12" i="53"/>
  <c r="AN11" i="5"/>
  <c r="AI11" i="5"/>
  <c r="AI10" i="51"/>
  <c r="AN10" i="51"/>
  <c r="AI12" i="15"/>
  <c r="AN12" i="15"/>
  <c r="Y13" i="3"/>
  <c r="X13" i="3"/>
  <c r="AH12" i="80"/>
  <c r="AQ12" i="80" s="1"/>
  <c r="AG12" i="96"/>
  <c r="AP12" i="96" s="1"/>
  <c r="AF12" i="96"/>
  <c r="AO12" i="96" s="1"/>
  <c r="W13" i="96"/>
  <c r="AE12" i="96"/>
  <c r="AG11" i="67"/>
  <c r="AP11" i="67" s="1"/>
  <c r="AF11" i="67"/>
  <c r="AO11" i="67" s="1"/>
  <c r="AE11" i="67"/>
  <c r="W12" i="67"/>
  <c r="AR11" i="38"/>
  <c r="AG12" i="9"/>
  <c r="AP12" i="9" s="1"/>
  <c r="AF12" i="9"/>
  <c r="AO12" i="9" s="1"/>
  <c r="W13" i="9"/>
  <c r="AE12" i="9"/>
  <c r="AG12" i="65"/>
  <c r="AP12" i="65" s="1"/>
  <c r="AF12" i="65"/>
  <c r="AO12" i="65" s="1"/>
  <c r="W13" i="65"/>
  <c r="AE12" i="65"/>
  <c r="AR11" i="85"/>
  <c r="K22" i="23"/>
  <c r="AN11" i="82"/>
  <c r="AI11" i="82"/>
  <c r="AF11" i="12"/>
  <c r="AO11" i="12" s="1"/>
  <c r="AI11" i="14"/>
  <c r="AN11" i="14"/>
  <c r="Y13" i="83"/>
  <c r="X13" i="83"/>
  <c r="AH12" i="85"/>
  <c r="AQ12" i="85" s="1"/>
  <c r="K22" i="65"/>
  <c r="AH12" i="70"/>
  <c r="AQ12" i="70" s="1"/>
  <c r="AH13" i="71"/>
  <c r="AQ13" i="71" s="1"/>
  <c r="AR11" i="47"/>
  <c r="X11" i="89"/>
  <c r="Y11" i="89"/>
  <c r="AH12" i="52"/>
  <c r="AQ12" i="52" s="1"/>
  <c r="K23" i="58"/>
  <c r="AI11" i="42"/>
  <c r="AN11" i="42"/>
  <c r="AR10" i="25"/>
  <c r="Y13" i="86"/>
  <c r="X13" i="86"/>
  <c r="X12" i="39"/>
  <c r="Y12" i="39"/>
  <c r="Y13" i="15"/>
  <c r="X13" i="15"/>
  <c r="Y12" i="56"/>
  <c r="X12" i="56"/>
  <c r="K21" i="4"/>
  <c r="AG10" i="27"/>
  <c r="AP10" i="27" s="1"/>
  <c r="AF10" i="27"/>
  <c r="AO10" i="27" s="1"/>
  <c r="W11" i="27"/>
  <c r="AE10" i="27"/>
  <c r="K22" i="55"/>
  <c r="K22" i="18"/>
  <c r="K21" i="51"/>
  <c r="K22" i="54"/>
  <c r="K21" i="16"/>
  <c r="Z12" i="80"/>
  <c r="AH12" i="40"/>
  <c r="AQ12" i="40" s="1"/>
  <c r="AH12" i="38"/>
  <c r="AQ12" i="38" s="1"/>
  <c r="K21" i="2"/>
  <c r="AR11" i="52"/>
  <c r="Y12" i="24"/>
  <c r="X12" i="24"/>
  <c r="AR11" i="33"/>
  <c r="AF12" i="59"/>
  <c r="AO12" i="59" s="1"/>
  <c r="W13" i="59"/>
  <c r="AE12" i="59"/>
  <c r="AG12" i="59"/>
  <c r="AP12" i="59" s="1"/>
  <c r="AH12" i="58"/>
  <c r="AQ12" i="58" s="1"/>
  <c r="K21" i="3"/>
  <c r="X12" i="95"/>
  <c r="Y12" i="95"/>
  <c r="AR11" i="81"/>
  <c r="AN11" i="60"/>
  <c r="AI11" i="60"/>
  <c r="AI12" i="26"/>
  <c r="AN12" i="26"/>
  <c r="X12" i="82"/>
  <c r="Y12" i="82"/>
  <c r="K23" i="53"/>
  <c r="AH12" i="81"/>
  <c r="AQ12" i="81" s="1"/>
  <c r="AI10" i="89"/>
  <c r="AN10" i="89"/>
  <c r="Z12" i="52"/>
  <c r="AH12" i="61"/>
  <c r="AQ12" i="61" s="1"/>
  <c r="X12" i="72"/>
  <c r="Z12" i="72" s="1"/>
  <c r="Y12" i="72"/>
  <c r="Y13" i="44"/>
  <c r="X13" i="44"/>
  <c r="Z13" i="44" s="1"/>
  <c r="AN12" i="86"/>
  <c r="AI12" i="86"/>
  <c r="AN11" i="53"/>
  <c r="AI11" i="53"/>
  <c r="AI11" i="1"/>
  <c r="AN11" i="1"/>
  <c r="X12" i="5"/>
  <c r="Y12" i="5"/>
  <c r="X12" i="41"/>
  <c r="Z12" i="41" s="1"/>
  <c r="Y12" i="41"/>
  <c r="Y12" i="87"/>
  <c r="X12" i="87"/>
  <c r="AI11" i="2"/>
  <c r="AN11" i="2"/>
  <c r="AN11" i="56"/>
  <c r="AI11" i="56"/>
  <c r="AH12" i="84"/>
  <c r="AQ12" i="84" s="1"/>
  <c r="AR10" i="35"/>
  <c r="Y11" i="90"/>
  <c r="X11" i="90"/>
  <c r="Y13" i="66"/>
  <c r="X13" i="66"/>
  <c r="AH11" i="10"/>
  <c r="AQ11" i="10" s="1"/>
  <c r="AN11" i="45"/>
  <c r="AI11" i="45"/>
  <c r="AR11" i="30"/>
  <c r="AH11" i="29"/>
  <c r="AQ11" i="29" s="1"/>
  <c r="AH11" i="13"/>
  <c r="AQ11" i="13" s="1"/>
  <c r="K22" i="70"/>
  <c r="Z12" i="38"/>
  <c r="AG12" i="77"/>
  <c r="AP12" i="77" s="1"/>
  <c r="AF12" i="77"/>
  <c r="AO12" i="77" s="1"/>
  <c r="W13" i="77"/>
  <c r="AE12" i="77"/>
  <c r="X12" i="32"/>
  <c r="Y12" i="32"/>
  <c r="AR10" i="92"/>
  <c r="AR11" i="84"/>
  <c r="Z12" i="58"/>
  <c r="Y11" i="68"/>
  <c r="X11" i="68"/>
  <c r="AI10" i="94"/>
  <c r="AN10" i="94"/>
  <c r="K23" i="69"/>
  <c r="AH11" i="78"/>
  <c r="AQ11" i="78" s="1"/>
  <c r="AR11" i="61"/>
  <c r="AR11" i="55"/>
  <c r="Y13" i="48"/>
  <c r="Z13" i="48" s="1"/>
  <c r="X13" i="48"/>
  <c r="X12" i="73"/>
  <c r="Y12" i="73"/>
  <c r="AI11" i="57"/>
  <c r="AN11" i="57"/>
  <c r="AI11" i="4"/>
  <c r="AN11" i="4"/>
  <c r="Z12" i="81"/>
  <c r="Z12" i="85"/>
  <c r="Z12" i="70"/>
  <c r="Z13" i="71"/>
  <c r="AH12" i="74"/>
  <c r="AQ12" i="74" s="1"/>
  <c r="W11" i="7"/>
  <c r="AF10" i="7"/>
  <c r="AO10" i="7" s="1"/>
  <c r="AE10" i="7"/>
  <c r="AG10" i="7"/>
  <c r="AP10" i="7" s="1"/>
  <c r="Z12" i="61"/>
  <c r="Y12" i="91"/>
  <c r="X12" i="91"/>
  <c r="Y12" i="1"/>
  <c r="X12" i="1"/>
  <c r="AN10" i="20"/>
  <c r="AI10" i="20"/>
  <c r="X12" i="50"/>
  <c r="Y12" i="50"/>
  <c r="AN11" i="8"/>
  <c r="AI11" i="8"/>
  <c r="AN11" i="16"/>
  <c r="Y12" i="75"/>
  <c r="X12" i="75"/>
  <c r="K21" i="24"/>
  <c r="Y12" i="45"/>
  <c r="X12" i="45"/>
  <c r="AG10" i="6"/>
  <c r="AP10" i="6" s="1"/>
  <c r="W11" i="6"/>
  <c r="AF10" i="6"/>
  <c r="AO10" i="6" s="1"/>
  <c r="AE10" i="6"/>
  <c r="Z11" i="29"/>
  <c r="K23" i="10"/>
  <c r="AH12" i="55"/>
  <c r="AQ12" i="55" s="1"/>
  <c r="Z12" i="40"/>
  <c r="AH11" i="88"/>
  <c r="AQ11" i="88" s="1"/>
  <c r="K22" i="17"/>
  <c r="K22" i="7"/>
  <c r="AN12" i="28"/>
  <c r="AI12" i="28"/>
  <c r="AN11" i="32"/>
  <c r="AI11" i="32"/>
  <c r="K23" i="62"/>
  <c r="AI10" i="68"/>
  <c r="AN10" i="68"/>
  <c r="Z11" i="78"/>
  <c r="Y12" i="60"/>
  <c r="X12" i="60"/>
  <c r="AH12" i="17"/>
  <c r="AQ12" i="17" s="1"/>
  <c r="AI11" i="19"/>
  <c r="AN11" i="19"/>
  <c r="AN11" i="73"/>
  <c r="AI11" i="73"/>
  <c r="AR11" i="58"/>
  <c r="AN10" i="62"/>
  <c r="AI10" i="62"/>
  <c r="AH11" i="22"/>
  <c r="AQ11" i="22" s="1"/>
  <c r="K21" i="67"/>
  <c r="AN11" i="11"/>
  <c r="AI11" i="11"/>
  <c r="Z12" i="74"/>
  <c r="X12" i="42"/>
  <c r="Y12" i="42"/>
  <c r="AH11" i="23"/>
  <c r="AQ11" i="23" s="1"/>
  <c r="AN11" i="91"/>
  <c r="AI11" i="91"/>
  <c r="AN12" i="44"/>
  <c r="AI12" i="44"/>
  <c r="Y12" i="93"/>
  <c r="X12" i="93"/>
  <c r="AN11" i="87"/>
  <c r="AI11" i="87"/>
  <c r="Y12" i="2"/>
  <c r="X12" i="2"/>
  <c r="AI11" i="75"/>
  <c r="AN11" i="75"/>
  <c r="AG11" i="46"/>
  <c r="AP11" i="46" s="1"/>
  <c r="AF11" i="46"/>
  <c r="AO11" i="46" s="1"/>
  <c r="W12" i="46"/>
  <c r="AE11" i="46"/>
  <c r="AR10" i="78"/>
  <c r="AG11" i="18"/>
  <c r="AP11" i="18" s="1"/>
  <c r="W12" i="18"/>
  <c r="AF11" i="18"/>
  <c r="AO11" i="18" s="1"/>
  <c r="AE11" i="18"/>
  <c r="K22" i="66"/>
  <c r="AN11" i="64"/>
  <c r="AI11" i="64"/>
  <c r="AH12" i="30"/>
  <c r="AQ12" i="30" s="1"/>
  <c r="AI12" i="66"/>
  <c r="AN12" i="66"/>
  <c r="Z12" i="84"/>
  <c r="AR11" i="65"/>
  <c r="AR11" i="17"/>
  <c r="AH12" i="43"/>
  <c r="AQ12" i="43" s="1"/>
  <c r="AF11" i="37"/>
  <c r="AO11" i="37" s="1"/>
  <c r="AE11" i="37"/>
  <c r="W12" i="37"/>
  <c r="AG11" i="37"/>
  <c r="AP11" i="37" s="1"/>
  <c r="AR11" i="54"/>
  <c r="K21" i="56"/>
  <c r="AH13" i="76"/>
  <c r="AQ13" i="76" s="1"/>
  <c r="Z12" i="43"/>
  <c r="AR10" i="23"/>
  <c r="AH11" i="18"/>
  <c r="AQ11" i="18" s="1"/>
  <c r="Z12" i="63"/>
  <c r="AR11" i="96"/>
  <c r="AR11" i="70"/>
  <c r="Z11" i="10"/>
  <c r="Z11" i="13"/>
  <c r="Z12" i="55"/>
  <c r="K22" i="21"/>
  <c r="K21" i="50"/>
  <c r="X13" i="28"/>
  <c r="Y13" i="28"/>
  <c r="AR11" i="80"/>
  <c r="AR11" i="63"/>
  <c r="AH12" i="47"/>
  <c r="AQ12" i="47" s="1"/>
  <c r="K21" i="59"/>
  <c r="AH12" i="9"/>
  <c r="AQ12" i="9" s="1"/>
  <c r="AH12" i="54"/>
  <c r="AQ12" i="54" s="1"/>
  <c r="AI11" i="36"/>
  <c r="AN11" i="36"/>
  <c r="Z12" i="17"/>
  <c r="AR12" i="76"/>
  <c r="AN12" i="83"/>
  <c r="AI12" i="83"/>
  <c r="Z12" i="4"/>
  <c r="X12" i="4"/>
  <c r="Y12" i="4"/>
  <c r="AH12" i="33"/>
  <c r="AQ12" i="33" s="1"/>
  <c r="K21" i="64"/>
  <c r="Z11" i="22"/>
  <c r="AR11" i="79"/>
  <c r="K23" i="13"/>
  <c r="K23" i="61"/>
  <c r="K21" i="52"/>
  <c r="K22" i="63"/>
  <c r="AR11" i="74"/>
  <c r="K22" i="9"/>
  <c r="AN11" i="93"/>
  <c r="AI11" i="93"/>
  <c r="AI11" i="41"/>
  <c r="AN11" i="41"/>
  <c r="AN11" i="39"/>
  <c r="AI11" i="39"/>
  <c r="Y11" i="51"/>
  <c r="X11" i="51"/>
  <c r="Y11" i="20"/>
  <c r="X11" i="20"/>
  <c r="Z11" i="20" s="1"/>
  <c r="Y12" i="8"/>
  <c r="Z12" i="8" s="1"/>
  <c r="X12" i="8"/>
  <c r="AN12" i="3"/>
  <c r="AI12" i="3"/>
  <c r="Y12" i="16"/>
  <c r="X12" i="16"/>
  <c r="AE11" i="92" l="1"/>
  <c r="Z12" i="2"/>
  <c r="AE11" i="12"/>
  <c r="W12" i="92"/>
  <c r="AI11" i="50"/>
  <c r="AR11" i="50" s="1"/>
  <c r="W12" i="12"/>
  <c r="AF11" i="92"/>
  <c r="AO11" i="92" s="1"/>
  <c r="AE12" i="21"/>
  <c r="AG12" i="33"/>
  <c r="AP12" i="33" s="1"/>
  <c r="AI11" i="16"/>
  <c r="Z13" i="15"/>
  <c r="AF13" i="15" s="1"/>
  <c r="AO13" i="15" s="1"/>
  <c r="Z12" i="91"/>
  <c r="Z12" i="5"/>
  <c r="Z12" i="82"/>
  <c r="Z13" i="28"/>
  <c r="AF13" i="28" s="1"/>
  <c r="AO13" i="28" s="1"/>
  <c r="Z11" i="51"/>
  <c r="Z12" i="87"/>
  <c r="W13" i="87" s="1"/>
  <c r="Z12" i="64"/>
  <c r="AE12" i="30"/>
  <c r="W13" i="21"/>
  <c r="W13" i="79"/>
  <c r="Z12" i="16"/>
  <c r="Z12" i="42"/>
  <c r="AE12" i="42" s="1"/>
  <c r="Z12" i="19"/>
  <c r="AG12" i="19" s="1"/>
  <c r="AP12" i="19" s="1"/>
  <c r="W14" i="76"/>
  <c r="AF12" i="21"/>
  <c r="AO12" i="21" s="1"/>
  <c r="AE12" i="79"/>
  <c r="Z12" i="39"/>
  <c r="AF12" i="39" s="1"/>
  <c r="AO12" i="39" s="1"/>
  <c r="Z12" i="73"/>
  <c r="AE12" i="73" s="1"/>
  <c r="Z11" i="90"/>
  <c r="AF11" i="90" s="1"/>
  <c r="AO11" i="90" s="1"/>
  <c r="AG13" i="76"/>
  <c r="AP13" i="76" s="1"/>
  <c r="AF11" i="88"/>
  <c r="AO11" i="88" s="1"/>
  <c r="AF12" i="79"/>
  <c r="AO12" i="79" s="1"/>
  <c r="Z13" i="83"/>
  <c r="W14" i="83" s="1"/>
  <c r="AG12" i="73"/>
  <c r="AP12" i="73" s="1"/>
  <c r="W14" i="28"/>
  <c r="AG13" i="28"/>
  <c r="AP13" i="28" s="1"/>
  <c r="W13" i="53"/>
  <c r="AG12" i="53"/>
  <c r="AP12" i="53" s="1"/>
  <c r="AF12" i="53"/>
  <c r="AO12" i="53" s="1"/>
  <c r="AE12" i="53"/>
  <c r="AF12" i="19"/>
  <c r="AO12" i="19" s="1"/>
  <c r="W13" i="19"/>
  <c r="AE12" i="19"/>
  <c r="AG12" i="14"/>
  <c r="AP12" i="14" s="1"/>
  <c r="W13" i="14"/>
  <c r="AF12" i="14"/>
  <c r="AO12" i="14" s="1"/>
  <c r="AE12" i="14"/>
  <c r="AF13" i="48"/>
  <c r="AO13" i="48" s="1"/>
  <c r="AE13" i="48"/>
  <c r="W14" i="48"/>
  <c r="AG13" i="48"/>
  <c r="AP13" i="48" s="1"/>
  <c r="W12" i="90"/>
  <c r="AE11" i="90"/>
  <c r="AG11" i="90"/>
  <c r="AP11" i="90" s="1"/>
  <c r="W12" i="20"/>
  <c r="AF11" i="20"/>
  <c r="AO11" i="20" s="1"/>
  <c r="AE11" i="20"/>
  <c r="AG11" i="20"/>
  <c r="AP11" i="20" s="1"/>
  <c r="W13" i="39"/>
  <c r="AF12" i="8"/>
  <c r="AO12" i="8" s="1"/>
  <c r="W13" i="8"/>
  <c r="AE12" i="8"/>
  <c r="AG12" i="8"/>
  <c r="AP12" i="8" s="1"/>
  <c r="AG11" i="51"/>
  <c r="AP11" i="51" s="1"/>
  <c r="AF11" i="51"/>
  <c r="AO11" i="51" s="1"/>
  <c r="AE11" i="51"/>
  <c r="W12" i="51"/>
  <c r="K23" i="63"/>
  <c r="AH12" i="4"/>
  <c r="AQ12" i="4" s="1"/>
  <c r="W13" i="17"/>
  <c r="AE12" i="17"/>
  <c r="AG12" i="17"/>
  <c r="AP12" i="17" s="1"/>
  <c r="AF12" i="17"/>
  <c r="AO12" i="17" s="1"/>
  <c r="K23" i="21"/>
  <c r="K23" i="66"/>
  <c r="AR11" i="91"/>
  <c r="AR11" i="73"/>
  <c r="AH12" i="60"/>
  <c r="AQ12" i="60" s="1"/>
  <c r="AH12" i="75"/>
  <c r="AQ12" i="75" s="1"/>
  <c r="AH12" i="1"/>
  <c r="AQ12" i="1" s="1"/>
  <c r="AG12" i="61"/>
  <c r="AP12" i="61" s="1"/>
  <c r="W13" i="61"/>
  <c r="AF12" i="61"/>
  <c r="AO12" i="61" s="1"/>
  <c r="AE12" i="61"/>
  <c r="AG12" i="85"/>
  <c r="AP12" i="85" s="1"/>
  <c r="AF12" i="85"/>
  <c r="AO12" i="85" s="1"/>
  <c r="W13" i="85"/>
  <c r="AE12" i="85"/>
  <c r="AR10" i="94"/>
  <c r="AN12" i="77"/>
  <c r="AI12" i="77"/>
  <c r="AH11" i="90"/>
  <c r="AQ11" i="90" s="1"/>
  <c r="AH12" i="41"/>
  <c r="AQ12" i="41" s="1"/>
  <c r="AR11" i="1"/>
  <c r="AH12" i="82"/>
  <c r="AQ12" i="82" s="1"/>
  <c r="K22" i="3"/>
  <c r="K23" i="54"/>
  <c r="K23" i="55"/>
  <c r="Y13" i="9"/>
  <c r="X13" i="9"/>
  <c r="AI11" i="67"/>
  <c r="AN11" i="67"/>
  <c r="AH12" i="53"/>
  <c r="AQ12" i="53" s="1"/>
  <c r="K22" i="11"/>
  <c r="AH12" i="36"/>
  <c r="AQ12" i="36" s="1"/>
  <c r="K23" i="15"/>
  <c r="AR11" i="31"/>
  <c r="K22" i="71"/>
  <c r="AI12" i="30"/>
  <c r="AN12" i="30"/>
  <c r="Y14" i="76"/>
  <c r="X14" i="76"/>
  <c r="AI12" i="33"/>
  <c r="AN12" i="33"/>
  <c r="AN11" i="18"/>
  <c r="AI11" i="18"/>
  <c r="AH12" i="93"/>
  <c r="AQ12" i="93" s="1"/>
  <c r="AH11" i="68"/>
  <c r="AQ11" i="68" s="1"/>
  <c r="AR11" i="2"/>
  <c r="AE12" i="41"/>
  <c r="W13" i="41"/>
  <c r="AF12" i="41"/>
  <c r="AO12" i="41" s="1"/>
  <c r="AG12" i="41"/>
  <c r="AP12" i="41" s="1"/>
  <c r="AR11" i="53"/>
  <c r="AF13" i="44"/>
  <c r="AO13" i="44" s="1"/>
  <c r="W14" i="44"/>
  <c r="AE13" i="44"/>
  <c r="AG13" i="44"/>
  <c r="AP13" i="44" s="1"/>
  <c r="AG12" i="52"/>
  <c r="AP12" i="52" s="1"/>
  <c r="W13" i="52"/>
  <c r="AF12" i="52"/>
  <c r="AO12" i="52" s="1"/>
  <c r="AE12" i="52"/>
  <c r="AG12" i="82"/>
  <c r="AP12" i="82" s="1"/>
  <c r="W13" i="82"/>
  <c r="AF12" i="82"/>
  <c r="AO12" i="82" s="1"/>
  <c r="AE12" i="82"/>
  <c r="AI10" i="27"/>
  <c r="AN10" i="27"/>
  <c r="K22" i="4"/>
  <c r="AH13" i="86"/>
  <c r="AQ13" i="86" s="1"/>
  <c r="AR11" i="42"/>
  <c r="AH11" i="89"/>
  <c r="AQ11" i="89" s="1"/>
  <c r="AR11" i="82"/>
  <c r="AN12" i="65"/>
  <c r="AI12" i="65"/>
  <c r="Y13" i="96"/>
  <c r="X13" i="96"/>
  <c r="AR12" i="15"/>
  <c r="X12" i="23"/>
  <c r="Y12" i="23"/>
  <c r="AH12" i="11"/>
  <c r="AQ12" i="11" s="1"/>
  <c r="AH11" i="62"/>
  <c r="AQ11" i="62" s="1"/>
  <c r="AH12" i="57"/>
  <c r="AQ12" i="57" s="1"/>
  <c r="AG12" i="36"/>
  <c r="AP12" i="36" s="1"/>
  <c r="AE12" i="36"/>
  <c r="AF12" i="36"/>
  <c r="AO12" i="36" s="1"/>
  <c r="W13" i="36"/>
  <c r="K22" i="19"/>
  <c r="X12" i="34"/>
  <c r="Y12" i="34"/>
  <c r="AF12" i="64"/>
  <c r="AO12" i="64" s="1"/>
  <c r="W13" i="64"/>
  <c r="AE12" i="64"/>
  <c r="AG12" i="64"/>
  <c r="AP12" i="64" s="1"/>
  <c r="AI13" i="76"/>
  <c r="AN13" i="76"/>
  <c r="AN12" i="21"/>
  <c r="AI12" i="21"/>
  <c r="AN12" i="54"/>
  <c r="AI12" i="54"/>
  <c r="AI11" i="35"/>
  <c r="AN11" i="35"/>
  <c r="AF12" i="55"/>
  <c r="AO12" i="55" s="1"/>
  <c r="W13" i="55"/>
  <c r="AE12" i="55"/>
  <c r="AG12" i="55"/>
  <c r="AP12" i="55" s="1"/>
  <c r="AR11" i="75"/>
  <c r="AG12" i="74"/>
  <c r="AP12" i="74" s="1"/>
  <c r="AF12" i="74"/>
  <c r="AO12" i="74" s="1"/>
  <c r="AE12" i="74"/>
  <c r="W13" i="74"/>
  <c r="K23" i="7"/>
  <c r="AH12" i="45"/>
  <c r="AQ12" i="45" s="1"/>
  <c r="AR12" i="3"/>
  <c r="K23" i="9"/>
  <c r="K22" i="52"/>
  <c r="AR12" i="83"/>
  <c r="AR11" i="36"/>
  <c r="K22" i="59"/>
  <c r="AG11" i="13"/>
  <c r="AP11" i="13" s="1"/>
  <c r="W12" i="13"/>
  <c r="AF11" i="13"/>
  <c r="AO11" i="13" s="1"/>
  <c r="AE11" i="13"/>
  <c r="W13" i="63"/>
  <c r="AE12" i="63"/>
  <c r="AF12" i="63"/>
  <c r="AO12" i="63" s="1"/>
  <c r="AG12" i="63"/>
  <c r="AP12" i="63" s="1"/>
  <c r="K22" i="56"/>
  <c r="AI11" i="37"/>
  <c r="AN11" i="37"/>
  <c r="AN11" i="46"/>
  <c r="AI11" i="46"/>
  <c r="AH12" i="2"/>
  <c r="AQ12" i="2" s="1"/>
  <c r="AR11" i="11"/>
  <c r="AR10" i="62"/>
  <c r="Z12" i="60"/>
  <c r="AR11" i="32"/>
  <c r="AG11" i="29"/>
  <c r="AP11" i="29" s="1"/>
  <c r="AF11" i="29"/>
  <c r="AO11" i="29" s="1"/>
  <c r="W12" i="29"/>
  <c r="AE11" i="29"/>
  <c r="Z12" i="75"/>
  <c r="AH12" i="50"/>
  <c r="AQ12" i="50" s="1"/>
  <c r="Z12" i="1"/>
  <c r="AI10" i="7"/>
  <c r="AN10" i="7"/>
  <c r="Y13" i="77"/>
  <c r="X13" i="77"/>
  <c r="Z13" i="77" s="1"/>
  <c r="AH12" i="87"/>
  <c r="AQ12" i="87" s="1"/>
  <c r="W13" i="80"/>
  <c r="AG12" i="80"/>
  <c r="AP12" i="80" s="1"/>
  <c r="AE12" i="80"/>
  <c r="AF12" i="80"/>
  <c r="AO12" i="80" s="1"/>
  <c r="K22" i="51"/>
  <c r="X11" i="27"/>
  <c r="Y11" i="27"/>
  <c r="AH12" i="56"/>
  <c r="AQ12" i="56" s="1"/>
  <c r="Z11" i="89"/>
  <c r="AR11" i="14"/>
  <c r="Y13" i="65"/>
  <c r="X13" i="65"/>
  <c r="Z11" i="62"/>
  <c r="AH12" i="14"/>
  <c r="AQ12" i="14" s="1"/>
  <c r="AH11" i="94"/>
  <c r="AQ11" i="94" s="1"/>
  <c r="K22" i="60"/>
  <c r="K22" i="8"/>
  <c r="X12" i="92"/>
  <c r="Y12" i="92"/>
  <c r="Y13" i="47"/>
  <c r="X13" i="47"/>
  <c r="X12" i="88"/>
  <c r="Z12" i="88" s="1"/>
  <c r="Y12" i="88"/>
  <c r="Y13" i="21"/>
  <c r="X13" i="21"/>
  <c r="X13" i="54"/>
  <c r="Y13" i="54"/>
  <c r="AR11" i="39"/>
  <c r="W13" i="81"/>
  <c r="AG12" i="81"/>
  <c r="AP12" i="81" s="1"/>
  <c r="AE12" i="81"/>
  <c r="AF12" i="81"/>
  <c r="AO12" i="81" s="1"/>
  <c r="AH12" i="73"/>
  <c r="AQ12" i="73" s="1"/>
  <c r="K23" i="70"/>
  <c r="AE11" i="22"/>
  <c r="AG11" i="22"/>
  <c r="AP11" i="22" s="1"/>
  <c r="W12" i="22"/>
  <c r="AF11" i="22"/>
  <c r="AO11" i="22" s="1"/>
  <c r="W12" i="10"/>
  <c r="AF11" i="10"/>
  <c r="AO11" i="10" s="1"/>
  <c r="AE11" i="10"/>
  <c r="AG11" i="10"/>
  <c r="AP11" i="10" s="1"/>
  <c r="AR12" i="66"/>
  <c r="AR11" i="64"/>
  <c r="Y12" i="18"/>
  <c r="X12" i="18"/>
  <c r="Y12" i="46"/>
  <c r="Z12" i="46" s="1"/>
  <c r="X12" i="46"/>
  <c r="Z12" i="93"/>
  <c r="AR11" i="19"/>
  <c r="AG11" i="78"/>
  <c r="AP11" i="78" s="1"/>
  <c r="AF11" i="78"/>
  <c r="AO11" i="78" s="1"/>
  <c r="AE11" i="78"/>
  <c r="W12" i="78"/>
  <c r="K23" i="17"/>
  <c r="AG12" i="40"/>
  <c r="AP12" i="40" s="1"/>
  <c r="AF12" i="40"/>
  <c r="AO12" i="40" s="1"/>
  <c r="AE12" i="40"/>
  <c r="W13" i="40"/>
  <c r="AI10" i="6"/>
  <c r="AN10" i="6"/>
  <c r="Z12" i="45"/>
  <c r="Z12" i="50"/>
  <c r="AH12" i="91"/>
  <c r="AQ12" i="91" s="1"/>
  <c r="AR11" i="4"/>
  <c r="AH13" i="48"/>
  <c r="AQ13" i="48" s="1"/>
  <c r="Z11" i="68"/>
  <c r="AH13" i="66"/>
  <c r="AQ13" i="66" s="1"/>
  <c r="AH12" i="5"/>
  <c r="AQ12" i="5" s="1"/>
  <c r="AR12" i="86"/>
  <c r="AH12" i="72"/>
  <c r="AQ12" i="72" s="1"/>
  <c r="AR10" i="89"/>
  <c r="AR12" i="26"/>
  <c r="AH12" i="95"/>
  <c r="AQ12" i="95" s="1"/>
  <c r="AH12" i="24"/>
  <c r="AQ12" i="24" s="1"/>
  <c r="K22" i="2"/>
  <c r="Z13" i="86"/>
  <c r="AI11" i="12"/>
  <c r="AN11" i="12"/>
  <c r="AH13" i="3"/>
  <c r="AQ13" i="3" s="1"/>
  <c r="AR10" i="51"/>
  <c r="Z12" i="11"/>
  <c r="Z12" i="57"/>
  <c r="AH13" i="26"/>
  <c r="AQ13" i="26" s="1"/>
  <c r="K23" i="22"/>
  <c r="AR11" i="24"/>
  <c r="AH12" i="31"/>
  <c r="AQ12" i="31" s="1"/>
  <c r="AN11" i="49"/>
  <c r="AI11" i="49"/>
  <c r="Y13" i="30"/>
  <c r="X13" i="30"/>
  <c r="AG12" i="16"/>
  <c r="AP12" i="16" s="1"/>
  <c r="AF12" i="16"/>
  <c r="AO12" i="16" s="1"/>
  <c r="W13" i="16"/>
  <c r="AE12" i="16"/>
  <c r="AH11" i="20"/>
  <c r="AQ11" i="20" s="1"/>
  <c r="AG12" i="4"/>
  <c r="AP12" i="4" s="1"/>
  <c r="AF12" i="4"/>
  <c r="AO12" i="4" s="1"/>
  <c r="W13" i="4"/>
  <c r="AE12" i="4"/>
  <c r="AH13" i="28"/>
  <c r="AQ13" i="28" s="1"/>
  <c r="W13" i="43"/>
  <c r="AG12" i="43"/>
  <c r="AP12" i="43" s="1"/>
  <c r="AF12" i="43"/>
  <c r="AO12" i="43" s="1"/>
  <c r="AE12" i="43"/>
  <c r="Y12" i="37"/>
  <c r="X12" i="37"/>
  <c r="W13" i="84"/>
  <c r="AE12" i="84"/>
  <c r="AG12" i="84"/>
  <c r="AP12" i="84" s="1"/>
  <c r="AF12" i="84"/>
  <c r="AO12" i="84" s="1"/>
  <c r="AH12" i="8"/>
  <c r="AQ12" i="8" s="1"/>
  <c r="AH11" i="51"/>
  <c r="AQ11" i="51" s="1"/>
  <c r="AR11" i="41"/>
  <c r="K22" i="50"/>
  <c r="W13" i="2"/>
  <c r="AE12" i="2"/>
  <c r="AG12" i="2"/>
  <c r="AP12" i="2" s="1"/>
  <c r="AF12" i="2"/>
  <c r="AO12" i="2" s="1"/>
  <c r="AR12" i="44"/>
  <c r="AR12" i="28"/>
  <c r="AR11" i="16"/>
  <c r="AR10" i="20"/>
  <c r="Y11" i="7"/>
  <c r="X11" i="7"/>
  <c r="AG13" i="71"/>
  <c r="AP13" i="71" s="1"/>
  <c r="AF13" i="71"/>
  <c r="AO13" i="71" s="1"/>
  <c r="W14" i="71"/>
  <c r="AE13" i="71"/>
  <c r="W13" i="58"/>
  <c r="AE12" i="58"/>
  <c r="AF12" i="58"/>
  <c r="AO12" i="58" s="1"/>
  <c r="AG12" i="58"/>
  <c r="AP12" i="58" s="1"/>
  <c r="AH12" i="32"/>
  <c r="AQ12" i="32" s="1"/>
  <c r="AR11" i="56"/>
  <c r="AG12" i="87"/>
  <c r="AP12" i="87" s="1"/>
  <c r="AE12" i="87"/>
  <c r="AF12" i="5"/>
  <c r="AO12" i="5" s="1"/>
  <c r="W13" i="5"/>
  <c r="AE12" i="5"/>
  <c r="AG12" i="5"/>
  <c r="AP12" i="5" s="1"/>
  <c r="AG12" i="72"/>
  <c r="AP12" i="72" s="1"/>
  <c r="AF12" i="72"/>
  <c r="AO12" i="72" s="1"/>
  <c r="W13" i="72"/>
  <c r="AE12" i="72"/>
  <c r="AR11" i="60"/>
  <c r="Z12" i="95"/>
  <c r="AN12" i="59"/>
  <c r="AI12" i="59"/>
  <c r="K22" i="16"/>
  <c r="K23" i="18"/>
  <c r="Z12" i="56"/>
  <c r="K23" i="65"/>
  <c r="AH13" i="83"/>
  <c r="AQ13" i="83" s="1"/>
  <c r="K23" i="23"/>
  <c r="AR11" i="5"/>
  <c r="AR11" i="72"/>
  <c r="K23" i="68"/>
  <c r="AH12" i="19"/>
  <c r="AQ12" i="19" s="1"/>
  <c r="Z13" i="26"/>
  <c r="Z11" i="94"/>
  <c r="K23" i="57"/>
  <c r="AI11" i="34"/>
  <c r="AN11" i="34"/>
  <c r="AR10" i="90"/>
  <c r="K22" i="12"/>
  <c r="Z12" i="31"/>
  <c r="Y12" i="49"/>
  <c r="X12" i="49"/>
  <c r="X12" i="25"/>
  <c r="Y12" i="25"/>
  <c r="AI12" i="69"/>
  <c r="AN12" i="69"/>
  <c r="AI11" i="92"/>
  <c r="AN11" i="92"/>
  <c r="AI12" i="47"/>
  <c r="AN12" i="47"/>
  <c r="AN11" i="88"/>
  <c r="AI11" i="88"/>
  <c r="Y13" i="79"/>
  <c r="X13" i="79"/>
  <c r="Z13" i="79" s="1"/>
  <c r="Y12" i="35"/>
  <c r="X12" i="35"/>
  <c r="AH12" i="16"/>
  <c r="AQ12" i="16" s="1"/>
  <c r="AR11" i="93"/>
  <c r="K22" i="64"/>
  <c r="AR11" i="87"/>
  <c r="AH12" i="42"/>
  <c r="AQ12" i="42" s="1"/>
  <c r="K22" i="67"/>
  <c r="AR10" i="68"/>
  <c r="Y11" i="6"/>
  <c r="X11" i="6"/>
  <c r="Z11" i="6" s="1"/>
  <c r="K22" i="24"/>
  <c r="AR11" i="8"/>
  <c r="AG12" i="91"/>
  <c r="AP12" i="91" s="1"/>
  <c r="W13" i="91"/>
  <c r="AF12" i="91"/>
  <c r="AO12" i="91" s="1"/>
  <c r="AE12" i="91"/>
  <c r="AF12" i="70"/>
  <c r="AO12" i="70" s="1"/>
  <c r="W13" i="70"/>
  <c r="AE12" i="70"/>
  <c r="AG12" i="70"/>
  <c r="AP12" i="70" s="1"/>
  <c r="AR11" i="57"/>
  <c r="Z12" i="32"/>
  <c r="AG12" i="38"/>
  <c r="AP12" i="38" s="1"/>
  <c r="AF12" i="38"/>
  <c r="AO12" i="38" s="1"/>
  <c r="AE12" i="38"/>
  <c r="W13" i="38"/>
  <c r="AR11" i="45"/>
  <c r="Z13" i="66"/>
  <c r="AH13" i="44"/>
  <c r="AQ13" i="44" s="1"/>
  <c r="X13" i="59"/>
  <c r="Y13" i="59"/>
  <c r="Z12" i="24"/>
  <c r="AH13" i="15"/>
  <c r="AQ13" i="15" s="1"/>
  <c r="AH12" i="39"/>
  <c r="AQ12" i="39" s="1"/>
  <c r="X12" i="12"/>
  <c r="Y12" i="12"/>
  <c r="AI12" i="9"/>
  <c r="AN12" i="9"/>
  <c r="Y12" i="67"/>
  <c r="X12" i="67"/>
  <c r="Z12" i="67" s="1"/>
  <c r="AN12" i="96"/>
  <c r="AI12" i="96"/>
  <c r="Z13" i="3"/>
  <c r="AN11" i="23"/>
  <c r="AI11" i="23"/>
  <c r="K22" i="20"/>
  <c r="AR12" i="48"/>
  <c r="AR11" i="95"/>
  <c r="K22" i="72"/>
  <c r="K23" i="5"/>
  <c r="AH12" i="64"/>
  <c r="AQ12" i="64" s="1"/>
  <c r="AN11" i="25"/>
  <c r="AI11" i="25"/>
  <c r="X13" i="69"/>
  <c r="Y13" i="69"/>
  <c r="AN12" i="79"/>
  <c r="AI12" i="79"/>
  <c r="X13" i="33"/>
  <c r="Y13" i="33"/>
  <c r="AF12" i="73" l="1"/>
  <c r="AO12" i="73" s="1"/>
  <c r="AG13" i="15"/>
  <c r="AP13" i="15" s="1"/>
  <c r="AG12" i="42"/>
  <c r="AP12" i="42" s="1"/>
  <c r="AE13" i="15"/>
  <c r="AE12" i="39"/>
  <c r="AF12" i="42"/>
  <c r="AO12" i="42" s="1"/>
  <c r="Z12" i="49"/>
  <c r="AF12" i="87"/>
  <c r="AO12" i="87" s="1"/>
  <c r="W14" i="15"/>
  <c r="W13" i="42"/>
  <c r="W13" i="73"/>
  <c r="Z13" i="21"/>
  <c r="Z12" i="92"/>
  <c r="Z13" i="65"/>
  <c r="AF13" i="83"/>
  <c r="AO13" i="83" s="1"/>
  <c r="AE13" i="83"/>
  <c r="Z13" i="54"/>
  <c r="Z13" i="47"/>
  <c r="AG12" i="39"/>
  <c r="AP12" i="39" s="1"/>
  <c r="AG13" i="83"/>
  <c r="AP13" i="83" s="1"/>
  <c r="AE13" i="28"/>
  <c r="Z13" i="69"/>
  <c r="Z12" i="34"/>
  <c r="AF12" i="34" s="1"/>
  <c r="AO12" i="34" s="1"/>
  <c r="Z13" i="30"/>
  <c r="Z12" i="12"/>
  <c r="AE12" i="12" s="1"/>
  <c r="AE12" i="34"/>
  <c r="W13" i="34"/>
  <c r="W13" i="49"/>
  <c r="AE12" i="49"/>
  <c r="AG12" i="49"/>
  <c r="AP12" i="49" s="1"/>
  <c r="AF12" i="49"/>
  <c r="AO12" i="49" s="1"/>
  <c r="W14" i="79"/>
  <c r="AG13" i="79"/>
  <c r="AP13" i="79" s="1"/>
  <c r="AE13" i="79"/>
  <c r="AF13" i="79"/>
  <c r="AO13" i="79" s="1"/>
  <c r="AF13" i="30"/>
  <c r="AO13" i="30" s="1"/>
  <c r="AE13" i="30"/>
  <c r="W14" i="30"/>
  <c r="AG13" i="30"/>
  <c r="AP13" i="30" s="1"/>
  <c r="AH13" i="69"/>
  <c r="AQ13" i="69" s="1"/>
  <c r="AR11" i="23"/>
  <c r="X13" i="70"/>
  <c r="Y13" i="70"/>
  <c r="Z13" i="70" s="1"/>
  <c r="AR11" i="92"/>
  <c r="AH12" i="49"/>
  <c r="AQ12" i="49" s="1"/>
  <c r="AG11" i="94"/>
  <c r="AP11" i="94" s="1"/>
  <c r="AE11" i="94"/>
  <c r="W12" i="94"/>
  <c r="AF11" i="94"/>
  <c r="AO11" i="94" s="1"/>
  <c r="AR12" i="59"/>
  <c r="AI12" i="5"/>
  <c r="AN12" i="5"/>
  <c r="AN12" i="87"/>
  <c r="AI12" i="87"/>
  <c r="X13" i="58"/>
  <c r="Y13" i="58"/>
  <c r="X13" i="84"/>
  <c r="Y13" i="84"/>
  <c r="AH13" i="30"/>
  <c r="AQ13" i="30" s="1"/>
  <c r="X12" i="10"/>
  <c r="Y12" i="10"/>
  <c r="AG13" i="21"/>
  <c r="AP13" i="21" s="1"/>
  <c r="AF13" i="21"/>
  <c r="AO13" i="21" s="1"/>
  <c r="W14" i="21"/>
  <c r="AE13" i="21"/>
  <c r="AF13" i="47"/>
  <c r="AO13" i="47" s="1"/>
  <c r="AE13" i="47"/>
  <c r="W14" i="47"/>
  <c r="AG13" i="47"/>
  <c r="AP13" i="47" s="1"/>
  <c r="AG13" i="65"/>
  <c r="AP13" i="65" s="1"/>
  <c r="AF13" i="65"/>
  <c r="AO13" i="65" s="1"/>
  <c r="W14" i="65"/>
  <c r="AE13" i="65"/>
  <c r="K23" i="51"/>
  <c r="AI12" i="63"/>
  <c r="AN12" i="63"/>
  <c r="Y13" i="74"/>
  <c r="X13" i="74"/>
  <c r="Z13" i="74" s="1"/>
  <c r="AR12" i="54"/>
  <c r="AN12" i="36"/>
  <c r="AI12" i="36"/>
  <c r="AI12" i="41"/>
  <c r="AN12" i="41"/>
  <c r="AR12" i="30"/>
  <c r="AH13" i="9"/>
  <c r="AQ13" i="9" s="1"/>
  <c r="AN12" i="85"/>
  <c r="AI12" i="85"/>
  <c r="X13" i="17"/>
  <c r="Y13" i="17"/>
  <c r="AI12" i="8"/>
  <c r="AN12" i="8"/>
  <c r="X13" i="39"/>
  <c r="Y13" i="39"/>
  <c r="AN11" i="90"/>
  <c r="AI11" i="90"/>
  <c r="AI12" i="19"/>
  <c r="AN12" i="19"/>
  <c r="Y14" i="28"/>
  <c r="X14" i="28"/>
  <c r="AH13" i="33"/>
  <c r="AQ13" i="33" s="1"/>
  <c r="W14" i="69"/>
  <c r="AE13" i="69"/>
  <c r="AG13" i="69"/>
  <c r="AP13" i="69" s="1"/>
  <c r="AF13" i="69"/>
  <c r="AO13" i="69" s="1"/>
  <c r="AG12" i="67"/>
  <c r="AP12" i="67" s="1"/>
  <c r="AF12" i="67"/>
  <c r="AO12" i="67" s="1"/>
  <c r="AE12" i="67"/>
  <c r="W13" i="67"/>
  <c r="AG12" i="32"/>
  <c r="AP12" i="32" s="1"/>
  <c r="AF12" i="32"/>
  <c r="AO12" i="32" s="1"/>
  <c r="AE12" i="32"/>
  <c r="W13" i="32"/>
  <c r="AG11" i="6"/>
  <c r="AP11" i="6" s="1"/>
  <c r="W12" i="6"/>
  <c r="AF11" i="6"/>
  <c r="AO11" i="6" s="1"/>
  <c r="AE11" i="6"/>
  <c r="AH12" i="35"/>
  <c r="AQ12" i="35" s="1"/>
  <c r="AR11" i="88"/>
  <c r="AE13" i="26"/>
  <c r="W14" i="26"/>
  <c r="AG13" i="26"/>
  <c r="AP13" i="26" s="1"/>
  <c r="AF13" i="26"/>
  <c r="AO13" i="26" s="1"/>
  <c r="AG12" i="56"/>
  <c r="AP12" i="56" s="1"/>
  <c r="AF12" i="56"/>
  <c r="AO12" i="56" s="1"/>
  <c r="AE12" i="56"/>
  <c r="W13" i="56"/>
  <c r="AN12" i="72"/>
  <c r="AI12" i="72"/>
  <c r="X13" i="5"/>
  <c r="Y13" i="5"/>
  <c r="AH11" i="7"/>
  <c r="AQ11" i="7" s="1"/>
  <c r="AH12" i="37"/>
  <c r="AQ12" i="37" s="1"/>
  <c r="W13" i="57"/>
  <c r="AE12" i="57"/>
  <c r="AF12" i="57"/>
  <c r="AO12" i="57" s="1"/>
  <c r="AG12" i="57"/>
  <c r="AP12" i="57" s="1"/>
  <c r="K23" i="2"/>
  <c r="AR10" i="6"/>
  <c r="AG12" i="46"/>
  <c r="AP12" i="46" s="1"/>
  <c r="AF12" i="46"/>
  <c r="AO12" i="46" s="1"/>
  <c r="W13" i="46"/>
  <c r="AE12" i="46"/>
  <c r="K23" i="60"/>
  <c r="W14" i="77"/>
  <c r="AE13" i="77"/>
  <c r="AF13" i="77"/>
  <c r="AO13" i="77" s="1"/>
  <c r="AG13" i="77"/>
  <c r="AP13" i="77" s="1"/>
  <c r="AG12" i="75"/>
  <c r="AP12" i="75" s="1"/>
  <c r="AF12" i="75"/>
  <c r="AO12" i="75" s="1"/>
  <c r="AE12" i="75"/>
  <c r="W13" i="75"/>
  <c r="AR11" i="37"/>
  <c r="X13" i="63"/>
  <c r="Z13" i="63" s="1"/>
  <c r="Y13" i="63"/>
  <c r="K23" i="59"/>
  <c r="K23" i="52"/>
  <c r="AN12" i="74"/>
  <c r="AI12" i="74"/>
  <c r="AI12" i="55"/>
  <c r="AN12" i="55"/>
  <c r="AN12" i="64"/>
  <c r="AI12" i="64"/>
  <c r="AH13" i="96"/>
  <c r="AQ13" i="96" s="1"/>
  <c r="K23" i="4"/>
  <c r="Y13" i="82"/>
  <c r="X13" i="82"/>
  <c r="AR12" i="33"/>
  <c r="K23" i="11"/>
  <c r="X13" i="61"/>
  <c r="Y13" i="61"/>
  <c r="X12" i="51"/>
  <c r="Z12" i="51" s="1"/>
  <c r="Y12" i="51"/>
  <c r="X13" i="8"/>
  <c r="Y13" i="8"/>
  <c r="AI12" i="39"/>
  <c r="AN12" i="39"/>
  <c r="Y13" i="19"/>
  <c r="X13" i="19"/>
  <c r="X13" i="53"/>
  <c r="Y13" i="53"/>
  <c r="Z13" i="33"/>
  <c r="AR11" i="25"/>
  <c r="AG13" i="3"/>
  <c r="AP13" i="3" s="1"/>
  <c r="AF13" i="3"/>
  <c r="AO13" i="3" s="1"/>
  <c r="W14" i="3"/>
  <c r="AE13" i="3"/>
  <c r="AG12" i="24"/>
  <c r="AP12" i="24" s="1"/>
  <c r="AF12" i="24"/>
  <c r="AO12" i="24" s="1"/>
  <c r="W13" i="24"/>
  <c r="AE12" i="24"/>
  <c r="X13" i="38"/>
  <c r="Y13" i="38"/>
  <c r="AN12" i="91"/>
  <c r="AI12" i="91"/>
  <c r="K23" i="64"/>
  <c r="AR12" i="69"/>
  <c r="AE12" i="95"/>
  <c r="W13" i="95"/>
  <c r="AF12" i="95"/>
  <c r="AO12" i="95" s="1"/>
  <c r="AG12" i="95"/>
  <c r="AP12" i="95" s="1"/>
  <c r="X13" i="72"/>
  <c r="Y13" i="72"/>
  <c r="AI12" i="2"/>
  <c r="AN12" i="2"/>
  <c r="Y13" i="43"/>
  <c r="X13" i="43"/>
  <c r="AI12" i="4"/>
  <c r="AN12" i="4"/>
  <c r="AN12" i="16"/>
  <c r="AI12" i="16"/>
  <c r="AG12" i="11"/>
  <c r="AP12" i="11" s="1"/>
  <c r="AF12" i="11"/>
  <c r="AO12" i="11" s="1"/>
  <c r="W13" i="11"/>
  <c r="AE12" i="11"/>
  <c r="AR11" i="12"/>
  <c r="AH12" i="18"/>
  <c r="AQ12" i="18" s="1"/>
  <c r="Y12" i="22"/>
  <c r="X12" i="22"/>
  <c r="Z12" i="22" s="1"/>
  <c r="AI12" i="81"/>
  <c r="AN12" i="81"/>
  <c r="AH13" i="54"/>
  <c r="AQ13" i="54" s="1"/>
  <c r="AH12" i="88"/>
  <c r="AQ12" i="88" s="1"/>
  <c r="AH12" i="92"/>
  <c r="AQ12" i="92" s="1"/>
  <c r="AI12" i="80"/>
  <c r="AN12" i="80"/>
  <c r="AI11" i="29"/>
  <c r="AN11" i="29"/>
  <c r="AN11" i="13"/>
  <c r="AI11" i="13"/>
  <c r="X13" i="55"/>
  <c r="Y13" i="55"/>
  <c r="AR12" i="21"/>
  <c r="X13" i="64"/>
  <c r="Y13" i="64"/>
  <c r="K23" i="19"/>
  <c r="AH14" i="76"/>
  <c r="AQ14" i="76" s="1"/>
  <c r="K23" i="71"/>
  <c r="Z13" i="9"/>
  <c r="K23" i="3"/>
  <c r="AR12" i="77"/>
  <c r="Y13" i="85"/>
  <c r="X13" i="85"/>
  <c r="Z13" i="85" s="1"/>
  <c r="AN11" i="51"/>
  <c r="AI11" i="51"/>
  <c r="Y12" i="90"/>
  <c r="X12" i="90"/>
  <c r="X14" i="83"/>
  <c r="Y14" i="83"/>
  <c r="AI12" i="14"/>
  <c r="AN12" i="14"/>
  <c r="AI13" i="28"/>
  <c r="AN13" i="28"/>
  <c r="Y13" i="73"/>
  <c r="X13" i="73"/>
  <c r="Z13" i="73" s="1"/>
  <c r="AR12" i="79"/>
  <c r="AR12" i="96"/>
  <c r="AR12" i="9"/>
  <c r="AI12" i="38"/>
  <c r="AN12" i="38"/>
  <c r="Z12" i="35"/>
  <c r="AE12" i="31"/>
  <c r="W13" i="31"/>
  <c r="AG12" i="31"/>
  <c r="AP12" i="31" s="1"/>
  <c r="AF12" i="31"/>
  <c r="AO12" i="31" s="1"/>
  <c r="AR11" i="34"/>
  <c r="AN13" i="71"/>
  <c r="AI13" i="71"/>
  <c r="Z11" i="7"/>
  <c r="X13" i="2"/>
  <c r="Y13" i="2"/>
  <c r="Z12" i="37"/>
  <c r="X13" i="4"/>
  <c r="Y13" i="4"/>
  <c r="Y13" i="16"/>
  <c r="X13" i="16"/>
  <c r="AR11" i="49"/>
  <c r="AG11" i="68"/>
  <c r="AP11" i="68" s="1"/>
  <c r="W12" i="68"/>
  <c r="AF11" i="68"/>
  <c r="AO11" i="68" s="1"/>
  <c r="AE11" i="68"/>
  <c r="X13" i="40"/>
  <c r="Y13" i="40"/>
  <c r="W14" i="54"/>
  <c r="AE13" i="54"/>
  <c r="AG13" i="54"/>
  <c r="AP13" i="54" s="1"/>
  <c r="AF13" i="54"/>
  <c r="AO13" i="54" s="1"/>
  <c r="W13" i="88"/>
  <c r="AG12" i="88"/>
  <c r="AP12" i="88" s="1"/>
  <c r="AF12" i="88"/>
  <c r="AO12" i="88" s="1"/>
  <c r="AE12" i="88"/>
  <c r="AF12" i="92"/>
  <c r="AO12" i="92" s="1"/>
  <c r="W13" i="92"/>
  <c r="AG12" i="92"/>
  <c r="AP12" i="92" s="1"/>
  <c r="AE12" i="92"/>
  <c r="AE11" i="62"/>
  <c r="W12" i="62"/>
  <c r="AF11" i="62"/>
  <c r="AO11" i="62" s="1"/>
  <c r="AG11" i="62"/>
  <c r="AP11" i="62" s="1"/>
  <c r="AG11" i="89"/>
  <c r="AP11" i="89" s="1"/>
  <c r="W12" i="89"/>
  <c r="AF11" i="89"/>
  <c r="AO11" i="89" s="1"/>
  <c r="AE11" i="89"/>
  <c r="AH11" i="27"/>
  <c r="AQ11" i="27" s="1"/>
  <c r="AR10" i="7"/>
  <c r="X12" i="29"/>
  <c r="Y12" i="29"/>
  <c r="Z12" i="29" s="1"/>
  <c r="AG12" i="60"/>
  <c r="AP12" i="60" s="1"/>
  <c r="AF12" i="60"/>
  <c r="AO12" i="60" s="1"/>
  <c r="W13" i="60"/>
  <c r="AE12" i="60"/>
  <c r="K23" i="56"/>
  <c r="AH12" i="23"/>
  <c r="AQ12" i="23" s="1"/>
  <c r="Z13" i="96"/>
  <c r="AI13" i="15"/>
  <c r="AN13" i="15"/>
  <c r="AR10" i="27"/>
  <c r="AN12" i="52"/>
  <c r="AI12" i="52"/>
  <c r="AN13" i="44"/>
  <c r="AI13" i="44"/>
  <c r="AI11" i="20"/>
  <c r="AN11" i="20"/>
  <c r="X13" i="42"/>
  <c r="Y13" i="42"/>
  <c r="AN12" i="73"/>
  <c r="AI12" i="73"/>
  <c r="AH13" i="59"/>
  <c r="AQ13" i="59" s="1"/>
  <c r="X13" i="91"/>
  <c r="Y13" i="91"/>
  <c r="K23" i="24"/>
  <c r="AH13" i="79"/>
  <c r="AQ13" i="79" s="1"/>
  <c r="AR12" i="47"/>
  <c r="AH12" i="25"/>
  <c r="AQ12" i="25" s="1"/>
  <c r="Y13" i="87"/>
  <c r="X13" i="87"/>
  <c r="Y14" i="71"/>
  <c r="X14" i="71"/>
  <c r="AI12" i="84"/>
  <c r="AN12" i="84"/>
  <c r="AI12" i="43"/>
  <c r="AN12" i="43"/>
  <c r="AF12" i="50"/>
  <c r="AO12" i="50" s="1"/>
  <c r="W13" i="50"/>
  <c r="AE12" i="50"/>
  <c r="AG12" i="50"/>
  <c r="AP12" i="50" s="1"/>
  <c r="AN12" i="40"/>
  <c r="AI12" i="40"/>
  <c r="X12" i="78"/>
  <c r="Y12" i="78"/>
  <c r="Z12" i="78" s="1"/>
  <c r="AG12" i="93"/>
  <c r="AP12" i="93" s="1"/>
  <c r="AF12" i="93"/>
  <c r="AO12" i="93" s="1"/>
  <c r="AE12" i="93"/>
  <c r="W13" i="93"/>
  <c r="Z12" i="18"/>
  <c r="AI11" i="10"/>
  <c r="AN11" i="10"/>
  <c r="AI11" i="22"/>
  <c r="AN11" i="22"/>
  <c r="X13" i="81"/>
  <c r="Y13" i="81"/>
  <c r="Z13" i="81" s="1"/>
  <c r="AH13" i="21"/>
  <c r="AQ13" i="21" s="1"/>
  <c r="AH13" i="47"/>
  <c r="AQ13" i="47" s="1"/>
  <c r="AH13" i="65"/>
  <c r="AQ13" i="65" s="1"/>
  <c r="Z11" i="27"/>
  <c r="AG12" i="1"/>
  <c r="AP12" i="1" s="1"/>
  <c r="AF12" i="1"/>
  <c r="AO12" i="1" s="1"/>
  <c r="W13" i="1"/>
  <c r="AE12" i="1"/>
  <c r="AR11" i="46"/>
  <c r="Y12" i="13"/>
  <c r="X12" i="13"/>
  <c r="X13" i="36"/>
  <c r="Y13" i="36"/>
  <c r="Z12" i="23"/>
  <c r="AR12" i="65"/>
  <c r="Y14" i="15"/>
  <c r="X14" i="15"/>
  <c r="Y14" i="44"/>
  <c r="X14" i="44"/>
  <c r="Z14" i="44" s="1"/>
  <c r="AR11" i="18"/>
  <c r="Z14" i="76"/>
  <c r="AI12" i="42"/>
  <c r="AN12" i="42"/>
  <c r="X14" i="48"/>
  <c r="Y14" i="48"/>
  <c r="X13" i="14"/>
  <c r="Y13" i="14"/>
  <c r="AI12" i="53"/>
  <c r="AN12" i="53"/>
  <c r="K23" i="72"/>
  <c r="K23" i="20"/>
  <c r="AH12" i="67"/>
  <c r="AQ12" i="67" s="1"/>
  <c r="AH12" i="12"/>
  <c r="AQ12" i="12" s="1"/>
  <c r="Z13" i="59"/>
  <c r="AG13" i="66"/>
  <c r="AP13" i="66" s="1"/>
  <c r="AF13" i="66"/>
  <c r="AO13" i="66" s="1"/>
  <c r="W14" i="66"/>
  <c r="AE13" i="66"/>
  <c r="AN12" i="70"/>
  <c r="AI12" i="70"/>
  <c r="AH11" i="6"/>
  <c r="AQ11" i="6" s="1"/>
  <c r="K23" i="67"/>
  <c r="Z12" i="25"/>
  <c r="K23" i="12"/>
  <c r="K23" i="16"/>
  <c r="AI12" i="58"/>
  <c r="AN12" i="58"/>
  <c r="K23" i="50"/>
  <c r="W14" i="86"/>
  <c r="AG13" i="86"/>
  <c r="AP13" i="86" s="1"/>
  <c r="AF13" i="86"/>
  <c r="AO13" i="86" s="1"/>
  <c r="AE13" i="86"/>
  <c r="AF12" i="45"/>
  <c r="AO12" i="45" s="1"/>
  <c r="AE12" i="45"/>
  <c r="W13" i="45"/>
  <c r="AG12" i="45"/>
  <c r="AP12" i="45" s="1"/>
  <c r="AN11" i="78"/>
  <c r="AI11" i="78"/>
  <c r="AH12" i="46"/>
  <c r="AQ12" i="46" s="1"/>
  <c r="K23" i="8"/>
  <c r="X13" i="80"/>
  <c r="Y13" i="80"/>
  <c r="AH13" i="77"/>
  <c r="AQ13" i="77" s="1"/>
  <c r="AR11" i="35"/>
  <c r="AR13" i="76"/>
  <c r="AH12" i="34"/>
  <c r="AQ12" i="34" s="1"/>
  <c r="AN12" i="82"/>
  <c r="AI12" i="82"/>
  <c r="Y13" i="52"/>
  <c r="X13" i="52"/>
  <c r="X13" i="41"/>
  <c r="Y13" i="41"/>
  <c r="AR11" i="67"/>
  <c r="AI12" i="61"/>
  <c r="AN12" i="61"/>
  <c r="AI12" i="17"/>
  <c r="AN12" i="17"/>
  <c r="Y12" i="20"/>
  <c r="X12" i="20"/>
  <c r="Z12" i="20" s="1"/>
  <c r="AI13" i="83"/>
  <c r="AN13" i="83"/>
  <c r="AN13" i="48"/>
  <c r="AI13" i="48"/>
  <c r="AG12" i="34" l="1"/>
  <c r="AP12" i="34" s="1"/>
  <c r="Z12" i="10"/>
  <c r="AG12" i="12"/>
  <c r="AP12" i="12" s="1"/>
  <c r="Z13" i="14"/>
  <c r="Z13" i="43"/>
  <c r="Z14" i="28"/>
  <c r="AE14" i="28" s="1"/>
  <c r="Z12" i="13"/>
  <c r="Z13" i="87"/>
  <c r="Z13" i="42"/>
  <c r="Z13" i="16"/>
  <c r="Z13" i="2"/>
  <c r="W13" i="12"/>
  <c r="Z13" i="80"/>
  <c r="Z13" i="52"/>
  <c r="Z13" i="19"/>
  <c r="AF13" i="19" s="1"/>
  <c r="AO13" i="19" s="1"/>
  <c r="AF12" i="12"/>
  <c r="AO12" i="12" s="1"/>
  <c r="Z13" i="84"/>
  <c r="AE13" i="84" s="1"/>
  <c r="Z13" i="55"/>
  <c r="W14" i="55" s="1"/>
  <c r="Z13" i="5"/>
  <c r="AF13" i="5" s="1"/>
  <c r="AO13" i="5" s="1"/>
  <c r="Z12" i="90"/>
  <c r="AG12" i="90" s="1"/>
  <c r="AP12" i="90" s="1"/>
  <c r="AE13" i="43"/>
  <c r="AG13" i="43"/>
  <c r="AP13" i="43" s="1"/>
  <c r="W14" i="43"/>
  <c r="AF13" i="43"/>
  <c r="AO13" i="43" s="1"/>
  <c r="AF13" i="70"/>
  <c r="AO13" i="70" s="1"/>
  <c r="W14" i="70"/>
  <c r="AE13" i="70"/>
  <c r="AG13" i="70"/>
  <c r="AP13" i="70" s="1"/>
  <c r="AG12" i="22"/>
  <c r="AP12" i="22" s="1"/>
  <c r="AF12" i="22"/>
  <c r="AO12" i="22" s="1"/>
  <c r="W13" i="22"/>
  <c r="AE12" i="22"/>
  <c r="AF14" i="28"/>
  <c r="AO14" i="28" s="1"/>
  <c r="W15" i="28"/>
  <c r="AG14" i="28"/>
  <c r="AP14" i="28" s="1"/>
  <c r="AF13" i="55"/>
  <c r="AO13" i="55" s="1"/>
  <c r="AG13" i="84"/>
  <c r="AP13" i="84" s="1"/>
  <c r="W14" i="84"/>
  <c r="W14" i="5"/>
  <c r="AE13" i="5"/>
  <c r="AG13" i="5"/>
  <c r="AP13" i="5" s="1"/>
  <c r="AG13" i="19"/>
  <c r="AP13" i="19" s="1"/>
  <c r="AE13" i="19"/>
  <c r="W13" i="25"/>
  <c r="AG12" i="25"/>
  <c r="AP12" i="25" s="1"/>
  <c r="AF12" i="25"/>
  <c r="AO12" i="25" s="1"/>
  <c r="AE12" i="25"/>
  <c r="AR12" i="70"/>
  <c r="AF13" i="59"/>
  <c r="AO13" i="59" s="1"/>
  <c r="W14" i="59"/>
  <c r="AE13" i="59"/>
  <c r="AG13" i="59"/>
  <c r="AP13" i="59" s="1"/>
  <c r="AH13" i="14"/>
  <c r="AQ13" i="14" s="1"/>
  <c r="AR12" i="42"/>
  <c r="AH14" i="44"/>
  <c r="AQ14" i="44" s="1"/>
  <c r="AH12" i="13"/>
  <c r="AQ12" i="13" s="1"/>
  <c r="Y13" i="1"/>
  <c r="Z13" i="1" s="1"/>
  <c r="X13" i="1"/>
  <c r="AR12" i="43"/>
  <c r="AH13" i="87"/>
  <c r="AQ13" i="87" s="1"/>
  <c r="AH13" i="91"/>
  <c r="AQ13" i="91" s="1"/>
  <c r="AR13" i="15"/>
  <c r="X12" i="89"/>
  <c r="Y12" i="89"/>
  <c r="AI11" i="62"/>
  <c r="AN11" i="62"/>
  <c r="AI12" i="88"/>
  <c r="AN12" i="88"/>
  <c r="AI11" i="68"/>
  <c r="AN11" i="68"/>
  <c r="AH13" i="16"/>
  <c r="AQ13" i="16" s="1"/>
  <c r="AG12" i="37"/>
  <c r="AP12" i="37" s="1"/>
  <c r="AF12" i="37"/>
  <c r="AO12" i="37" s="1"/>
  <c r="AE12" i="37"/>
  <c r="W13" i="37"/>
  <c r="AR12" i="38"/>
  <c r="AH13" i="85"/>
  <c r="AQ13" i="85" s="1"/>
  <c r="AH13" i="64"/>
  <c r="AQ13" i="64" s="1"/>
  <c r="AR11" i="29"/>
  <c r="AR12" i="16"/>
  <c r="AH13" i="38"/>
  <c r="AQ13" i="38" s="1"/>
  <c r="AN13" i="3"/>
  <c r="AI13" i="3"/>
  <c r="AG13" i="33"/>
  <c r="AP13" i="33" s="1"/>
  <c r="AF13" i="33"/>
  <c r="AO13" i="33" s="1"/>
  <c r="AE13" i="33"/>
  <c r="W14" i="33"/>
  <c r="AR12" i="74"/>
  <c r="AI13" i="77"/>
  <c r="AN13" i="77"/>
  <c r="AN12" i="46"/>
  <c r="AI12" i="46"/>
  <c r="X13" i="32"/>
  <c r="Y13" i="32"/>
  <c r="AI13" i="69"/>
  <c r="AN13" i="69"/>
  <c r="AR11" i="90"/>
  <c r="AR12" i="8"/>
  <c r="AH13" i="74"/>
  <c r="AQ13" i="74" s="1"/>
  <c r="W13" i="10"/>
  <c r="AE12" i="10"/>
  <c r="AG12" i="10"/>
  <c r="AP12" i="10" s="1"/>
  <c r="AF12" i="10"/>
  <c r="AO12" i="10" s="1"/>
  <c r="AR12" i="87"/>
  <c r="AR13" i="48"/>
  <c r="W13" i="20"/>
  <c r="AE12" i="20"/>
  <c r="AG12" i="20"/>
  <c r="AP12" i="20" s="1"/>
  <c r="AF12" i="20"/>
  <c r="AO12" i="20" s="1"/>
  <c r="AG13" i="52"/>
  <c r="AP13" i="52" s="1"/>
  <c r="W14" i="52"/>
  <c r="AF13" i="52"/>
  <c r="AO13" i="52" s="1"/>
  <c r="AE13" i="52"/>
  <c r="AH13" i="80"/>
  <c r="AQ13" i="80" s="1"/>
  <c r="X13" i="45"/>
  <c r="Y13" i="45"/>
  <c r="AR12" i="58"/>
  <c r="AG13" i="14"/>
  <c r="AP13" i="14" s="1"/>
  <c r="W14" i="14"/>
  <c r="AF13" i="14"/>
  <c r="AO13" i="14" s="1"/>
  <c r="AE13" i="14"/>
  <c r="AR11" i="10"/>
  <c r="Z13" i="91"/>
  <c r="AH13" i="42"/>
  <c r="AQ13" i="42" s="1"/>
  <c r="AR12" i="52"/>
  <c r="W14" i="96"/>
  <c r="AE13" i="96"/>
  <c r="AF13" i="96"/>
  <c r="AO13" i="96" s="1"/>
  <c r="AG13" i="96"/>
  <c r="AP13" i="96" s="1"/>
  <c r="AH12" i="29"/>
  <c r="AQ12" i="29" s="1"/>
  <c r="AN12" i="92"/>
  <c r="AI12" i="92"/>
  <c r="AN13" i="54"/>
  <c r="AI13" i="54"/>
  <c r="AH13" i="73"/>
  <c r="AQ13" i="73" s="1"/>
  <c r="AR12" i="14"/>
  <c r="AG13" i="9"/>
  <c r="AP13" i="9" s="1"/>
  <c r="AF13" i="9"/>
  <c r="AO13" i="9" s="1"/>
  <c r="W14" i="9"/>
  <c r="AE13" i="9"/>
  <c r="Z13" i="64"/>
  <c r="Z13" i="38"/>
  <c r="X14" i="3"/>
  <c r="Y14" i="3"/>
  <c r="AH12" i="51"/>
  <c r="AQ12" i="51" s="1"/>
  <c r="AH13" i="63"/>
  <c r="AQ13" i="63" s="1"/>
  <c r="AN12" i="75"/>
  <c r="AI12" i="75"/>
  <c r="Y13" i="46"/>
  <c r="X13" i="46"/>
  <c r="AR12" i="72"/>
  <c r="AI11" i="6"/>
  <c r="AN11" i="6"/>
  <c r="AN12" i="32"/>
  <c r="AI12" i="32"/>
  <c r="X14" i="69"/>
  <c r="Z14" i="69" s="1"/>
  <c r="Y14" i="69"/>
  <c r="AH14" i="28"/>
  <c r="AQ14" i="28" s="1"/>
  <c r="AR12" i="41"/>
  <c r="AN13" i="65"/>
  <c r="AI13" i="65"/>
  <c r="Y14" i="47"/>
  <c r="X14" i="47"/>
  <c r="AH13" i="70"/>
  <c r="AQ13" i="70" s="1"/>
  <c r="AI13" i="79"/>
  <c r="AN13" i="79"/>
  <c r="AI12" i="49"/>
  <c r="AN12" i="49"/>
  <c r="AR12" i="82"/>
  <c r="AE13" i="80"/>
  <c r="W14" i="80"/>
  <c r="AF13" i="80"/>
  <c r="AO13" i="80" s="1"/>
  <c r="AG13" i="80"/>
  <c r="AP13" i="80" s="1"/>
  <c r="AN12" i="45"/>
  <c r="AI12" i="45"/>
  <c r="AI13" i="66"/>
  <c r="AN13" i="66"/>
  <c r="W15" i="44"/>
  <c r="AG14" i="44"/>
  <c r="AP14" i="44" s="1"/>
  <c r="AF14" i="44"/>
  <c r="AO14" i="44" s="1"/>
  <c r="AE14" i="44"/>
  <c r="AF12" i="23"/>
  <c r="AO12" i="23" s="1"/>
  <c r="W13" i="23"/>
  <c r="AE12" i="23"/>
  <c r="AG12" i="23"/>
  <c r="AP12" i="23" s="1"/>
  <c r="AG12" i="13"/>
  <c r="AP12" i="13" s="1"/>
  <c r="AF12" i="13"/>
  <c r="AO12" i="13" s="1"/>
  <c r="W13" i="13"/>
  <c r="AE12" i="13"/>
  <c r="AH13" i="81"/>
  <c r="AQ13" i="81" s="1"/>
  <c r="AG12" i="18"/>
  <c r="AP12" i="18" s="1"/>
  <c r="AF12" i="18"/>
  <c r="AO12" i="18" s="1"/>
  <c r="W13" i="18"/>
  <c r="AE12" i="18"/>
  <c r="AI12" i="50"/>
  <c r="AN12" i="50"/>
  <c r="AR12" i="84"/>
  <c r="W14" i="87"/>
  <c r="AF13" i="87"/>
  <c r="AO13" i="87" s="1"/>
  <c r="AE13" i="87"/>
  <c r="AG13" i="87"/>
  <c r="AP13" i="87" s="1"/>
  <c r="AG13" i="42"/>
  <c r="AP13" i="42" s="1"/>
  <c r="AF13" i="42"/>
  <c r="AO13" i="42" s="1"/>
  <c r="AE13" i="42"/>
  <c r="W14" i="42"/>
  <c r="AN12" i="60"/>
  <c r="AI12" i="60"/>
  <c r="W13" i="29"/>
  <c r="AG12" i="29"/>
  <c r="AP12" i="29" s="1"/>
  <c r="AE12" i="29"/>
  <c r="AF12" i="29"/>
  <c r="AO12" i="29" s="1"/>
  <c r="X14" i="54"/>
  <c r="Y14" i="54"/>
  <c r="X12" i="68"/>
  <c r="Y12" i="68"/>
  <c r="AG13" i="16"/>
  <c r="AP13" i="16" s="1"/>
  <c r="AF13" i="16"/>
  <c r="AO13" i="16" s="1"/>
  <c r="W14" i="16"/>
  <c r="AE13" i="16"/>
  <c r="AH13" i="2"/>
  <c r="AQ13" i="2" s="1"/>
  <c r="Y13" i="31"/>
  <c r="X13" i="31"/>
  <c r="AR11" i="51"/>
  <c r="W14" i="85"/>
  <c r="AG13" i="85"/>
  <c r="AP13" i="85" s="1"/>
  <c r="AF13" i="85"/>
  <c r="AO13" i="85" s="1"/>
  <c r="AE13" i="85"/>
  <c r="AR12" i="80"/>
  <c r="AN12" i="11"/>
  <c r="AI12" i="11"/>
  <c r="AR12" i="2"/>
  <c r="Y13" i="95"/>
  <c r="X13" i="95"/>
  <c r="AN12" i="24"/>
  <c r="AI12" i="24"/>
  <c r="AH13" i="53"/>
  <c r="AQ13" i="53" s="1"/>
  <c r="AR12" i="39"/>
  <c r="AG12" i="51"/>
  <c r="AP12" i="51" s="1"/>
  <c r="AF12" i="51"/>
  <c r="AO12" i="51" s="1"/>
  <c r="AE12" i="51"/>
  <c r="W13" i="51"/>
  <c r="AR12" i="64"/>
  <c r="W14" i="63"/>
  <c r="AE13" i="63"/>
  <c r="AF13" i="63"/>
  <c r="AO13" i="63" s="1"/>
  <c r="AG13" i="63"/>
  <c r="AP13" i="63" s="1"/>
  <c r="X14" i="77"/>
  <c r="Y14" i="77"/>
  <c r="AR12" i="85"/>
  <c r="AR12" i="36"/>
  <c r="W14" i="74"/>
  <c r="AG13" i="74"/>
  <c r="AP13" i="74" s="1"/>
  <c r="AF13" i="74"/>
  <c r="AO13" i="74" s="1"/>
  <c r="AE13" i="74"/>
  <c r="Y14" i="65"/>
  <c r="X14" i="65"/>
  <c r="AN13" i="47"/>
  <c r="AI13" i="47"/>
  <c r="AH13" i="84"/>
  <c r="AQ13" i="84" s="1"/>
  <c r="Y13" i="49"/>
  <c r="X13" i="49"/>
  <c r="Z13" i="49" s="1"/>
  <c r="AI12" i="12"/>
  <c r="AN12" i="12"/>
  <c r="AR12" i="17"/>
  <c r="AH13" i="41"/>
  <c r="AQ13" i="41" s="1"/>
  <c r="X14" i="86"/>
  <c r="Y14" i="86"/>
  <c r="Z14" i="86" s="1"/>
  <c r="X14" i="66"/>
  <c r="Y14" i="66"/>
  <c r="AH14" i="48"/>
  <c r="AQ14" i="48" s="1"/>
  <c r="AG14" i="76"/>
  <c r="AP14" i="76" s="1"/>
  <c r="AF14" i="76"/>
  <c r="AO14" i="76" s="1"/>
  <c r="AE14" i="76"/>
  <c r="W15" i="76"/>
  <c r="AH14" i="15"/>
  <c r="AQ14" i="15" s="1"/>
  <c r="W12" i="27"/>
  <c r="AG11" i="27"/>
  <c r="AP11" i="27" s="1"/>
  <c r="AF11" i="27"/>
  <c r="AO11" i="27" s="1"/>
  <c r="AE11" i="27"/>
  <c r="W14" i="81"/>
  <c r="AF13" i="81"/>
  <c r="AO13" i="81" s="1"/>
  <c r="AE13" i="81"/>
  <c r="AG13" i="81"/>
  <c r="AP13" i="81" s="1"/>
  <c r="AH12" i="78"/>
  <c r="AQ12" i="78" s="1"/>
  <c r="Y13" i="50"/>
  <c r="X13" i="50"/>
  <c r="AH14" i="71"/>
  <c r="AQ14" i="71" s="1"/>
  <c r="Y13" i="60"/>
  <c r="X13" i="60"/>
  <c r="X13" i="92"/>
  <c r="Y13" i="92"/>
  <c r="W14" i="2"/>
  <c r="AE13" i="2"/>
  <c r="AG13" i="2"/>
  <c r="AP13" i="2" s="1"/>
  <c r="AF13" i="2"/>
  <c r="AO13" i="2" s="1"/>
  <c r="AI12" i="31"/>
  <c r="AN12" i="31"/>
  <c r="W14" i="73"/>
  <c r="AG13" i="73"/>
  <c r="AP13" i="73" s="1"/>
  <c r="AE13" i="73"/>
  <c r="AF13" i="73"/>
  <c r="AO13" i="73" s="1"/>
  <c r="AH14" i="83"/>
  <c r="AQ14" i="83" s="1"/>
  <c r="AR11" i="13"/>
  <c r="Y13" i="11"/>
  <c r="X13" i="11"/>
  <c r="AR12" i="4"/>
  <c r="AR12" i="91"/>
  <c r="Y13" i="24"/>
  <c r="X13" i="24"/>
  <c r="Z13" i="53"/>
  <c r="Y13" i="56"/>
  <c r="X13" i="56"/>
  <c r="X12" i="6"/>
  <c r="Z12" i="6" s="1"/>
  <c r="Y12" i="6"/>
  <c r="AH13" i="39"/>
  <c r="AQ13" i="39" s="1"/>
  <c r="AR12" i="5"/>
  <c r="Y14" i="30"/>
  <c r="X14" i="30"/>
  <c r="X13" i="34"/>
  <c r="Y13" i="34"/>
  <c r="Y13" i="12"/>
  <c r="X13" i="12"/>
  <c r="AR11" i="78"/>
  <c r="AR12" i="53"/>
  <c r="Z14" i="48"/>
  <c r="AH13" i="36"/>
  <c r="AQ13" i="36" s="1"/>
  <c r="Y13" i="93"/>
  <c r="X13" i="93"/>
  <c r="AG12" i="78"/>
  <c r="AP12" i="78" s="1"/>
  <c r="AF12" i="78"/>
  <c r="AO12" i="78" s="1"/>
  <c r="AE12" i="78"/>
  <c r="W13" i="78"/>
  <c r="AR12" i="73"/>
  <c r="AR11" i="20"/>
  <c r="AI11" i="89"/>
  <c r="AN11" i="89"/>
  <c r="X13" i="88"/>
  <c r="Y13" i="88"/>
  <c r="AH13" i="40"/>
  <c r="AQ13" i="40" s="1"/>
  <c r="AH13" i="4"/>
  <c r="AQ13" i="4" s="1"/>
  <c r="AE11" i="7"/>
  <c r="AG11" i="7"/>
  <c r="AP11" i="7" s="1"/>
  <c r="W12" i="7"/>
  <c r="AF11" i="7"/>
  <c r="AO11" i="7" s="1"/>
  <c r="AG12" i="35"/>
  <c r="AP12" i="35" s="1"/>
  <c r="AE12" i="35"/>
  <c r="W13" i="35"/>
  <c r="AF12" i="35"/>
  <c r="AO12" i="35" s="1"/>
  <c r="Z14" i="83"/>
  <c r="AR12" i="81"/>
  <c r="AH13" i="43"/>
  <c r="AQ13" i="43" s="1"/>
  <c r="AH13" i="72"/>
  <c r="AQ13" i="72" s="1"/>
  <c r="AN12" i="95"/>
  <c r="AI12" i="95"/>
  <c r="AH13" i="19"/>
  <c r="AQ13" i="19" s="1"/>
  <c r="AH13" i="8"/>
  <c r="AQ13" i="8" s="1"/>
  <c r="AH13" i="61"/>
  <c r="AQ13" i="61" s="1"/>
  <c r="AH13" i="82"/>
  <c r="AQ13" i="82" s="1"/>
  <c r="AI12" i="57"/>
  <c r="AN12" i="57"/>
  <c r="AN12" i="56"/>
  <c r="AI12" i="56"/>
  <c r="X14" i="26"/>
  <c r="Y14" i="26"/>
  <c r="X13" i="67"/>
  <c r="Y13" i="67"/>
  <c r="Z13" i="67" s="1"/>
  <c r="Z13" i="39"/>
  <c r="AH13" i="17"/>
  <c r="AQ13" i="17" s="1"/>
  <c r="AR12" i="63"/>
  <c r="AN13" i="21"/>
  <c r="AI13" i="21"/>
  <c r="AH13" i="58"/>
  <c r="AQ13" i="58" s="1"/>
  <c r="X12" i="94"/>
  <c r="Z12" i="94" s="1"/>
  <c r="Y12" i="94"/>
  <c r="AI13" i="30"/>
  <c r="AN13" i="30"/>
  <c r="Y14" i="79"/>
  <c r="X14" i="79"/>
  <c r="Z14" i="79" s="1"/>
  <c r="AN12" i="34"/>
  <c r="AI12" i="34"/>
  <c r="AR13" i="83"/>
  <c r="Z13" i="41"/>
  <c r="AH12" i="20"/>
  <c r="AQ12" i="20" s="1"/>
  <c r="AR12" i="61"/>
  <c r="AH13" i="52"/>
  <c r="AQ13" i="52" s="1"/>
  <c r="AI13" i="86"/>
  <c r="AN13" i="86"/>
  <c r="Z14" i="15"/>
  <c r="Z13" i="36"/>
  <c r="AI12" i="1"/>
  <c r="AN12" i="1"/>
  <c r="AR11" i="22"/>
  <c r="AN12" i="93"/>
  <c r="AI12" i="93"/>
  <c r="AR12" i="40"/>
  <c r="Z14" i="71"/>
  <c r="AR13" i="44"/>
  <c r="X12" i="62"/>
  <c r="Y12" i="62"/>
  <c r="Z13" i="40"/>
  <c r="Z13" i="4"/>
  <c r="AR13" i="71"/>
  <c r="AR13" i="28"/>
  <c r="AH12" i="90"/>
  <c r="AQ12" i="90" s="1"/>
  <c r="AH13" i="55"/>
  <c r="AQ13" i="55" s="1"/>
  <c r="AH12" i="22"/>
  <c r="AQ12" i="22" s="1"/>
  <c r="Z13" i="72"/>
  <c r="Z13" i="8"/>
  <c r="Z13" i="61"/>
  <c r="Z13" i="82"/>
  <c r="AR12" i="55"/>
  <c r="Y13" i="75"/>
  <c r="X13" i="75"/>
  <c r="X13" i="57"/>
  <c r="Y13" i="57"/>
  <c r="AH13" i="5"/>
  <c r="AQ13" i="5" s="1"/>
  <c r="AI13" i="26"/>
  <c r="AN13" i="26"/>
  <c r="AN12" i="67"/>
  <c r="AI12" i="67"/>
  <c r="AR12" i="19"/>
  <c r="Z13" i="17"/>
  <c r="Y14" i="21"/>
  <c r="X14" i="21"/>
  <c r="AH12" i="10"/>
  <c r="AQ12" i="10" s="1"/>
  <c r="Z13" i="58"/>
  <c r="AN11" i="94"/>
  <c r="AI11" i="94"/>
  <c r="Z13" i="34" l="1"/>
  <c r="AF13" i="84"/>
  <c r="AO13" i="84" s="1"/>
  <c r="Z13" i="57"/>
  <c r="Z14" i="21"/>
  <c r="Z13" i="93"/>
  <c r="Z14" i="66"/>
  <c r="AG13" i="55"/>
  <c r="AP13" i="55" s="1"/>
  <c r="AF12" i="90"/>
  <c r="AO12" i="90" s="1"/>
  <c r="Z12" i="62"/>
  <c r="Z14" i="26"/>
  <c r="Z13" i="31"/>
  <c r="AG13" i="31" s="1"/>
  <c r="AP13" i="31" s="1"/>
  <c r="W14" i="19"/>
  <c r="AE13" i="55"/>
  <c r="W13" i="90"/>
  <c r="Z13" i="88"/>
  <c r="AE13" i="88" s="1"/>
  <c r="Z13" i="50"/>
  <c r="Z13" i="95"/>
  <c r="W14" i="95" s="1"/>
  <c r="Z13" i="60"/>
  <c r="W14" i="60" s="1"/>
  <c r="AE12" i="90"/>
  <c r="AF13" i="60"/>
  <c r="AO13" i="60" s="1"/>
  <c r="AE14" i="86"/>
  <c r="W15" i="86"/>
  <c r="AF14" i="86"/>
  <c r="AO14" i="86" s="1"/>
  <c r="AG14" i="86"/>
  <c r="AP14" i="86" s="1"/>
  <c r="AG12" i="6"/>
  <c r="AP12" i="6" s="1"/>
  <c r="AF12" i="6"/>
  <c r="AO12" i="6" s="1"/>
  <c r="W13" i="6"/>
  <c r="AE12" i="6"/>
  <c r="AF12" i="94"/>
  <c r="AO12" i="94" s="1"/>
  <c r="AG12" i="94"/>
  <c r="AP12" i="94" s="1"/>
  <c r="W13" i="94"/>
  <c r="AE12" i="94"/>
  <c r="W14" i="88"/>
  <c r="AF13" i="88"/>
  <c r="AO13" i="88" s="1"/>
  <c r="AG13" i="88"/>
  <c r="AP13" i="88" s="1"/>
  <c r="W15" i="79"/>
  <c r="AF14" i="79"/>
  <c r="AO14" i="79" s="1"/>
  <c r="AE14" i="79"/>
  <c r="AG14" i="79"/>
  <c r="AP14" i="79" s="1"/>
  <c r="AG13" i="67"/>
  <c r="AP13" i="67" s="1"/>
  <c r="AF13" i="67"/>
  <c r="AO13" i="67" s="1"/>
  <c r="AE13" i="67"/>
  <c r="W14" i="67"/>
  <c r="Y13" i="78"/>
  <c r="X13" i="78"/>
  <c r="AG14" i="48"/>
  <c r="AP14" i="48" s="1"/>
  <c r="W15" i="48"/>
  <c r="AF14" i="48"/>
  <c r="AO14" i="48" s="1"/>
  <c r="AE14" i="48"/>
  <c r="AR12" i="11"/>
  <c r="AH14" i="54"/>
  <c r="AQ14" i="54" s="1"/>
  <c r="X13" i="29"/>
  <c r="Y13" i="29"/>
  <c r="X13" i="18"/>
  <c r="Y13" i="18"/>
  <c r="AR13" i="66"/>
  <c r="AN13" i="84"/>
  <c r="AI13" i="84"/>
  <c r="AG14" i="71"/>
  <c r="AP14" i="71" s="1"/>
  <c r="AF14" i="71"/>
  <c r="AO14" i="71" s="1"/>
  <c r="W15" i="71"/>
  <c r="AE14" i="71"/>
  <c r="AH13" i="57"/>
  <c r="AQ13" i="57" s="1"/>
  <c r="AG13" i="72"/>
  <c r="AP13" i="72" s="1"/>
  <c r="AF13" i="72"/>
  <c r="AO13" i="72" s="1"/>
  <c r="W14" i="72"/>
  <c r="AE13" i="72"/>
  <c r="W13" i="62"/>
  <c r="AE12" i="62"/>
  <c r="AF12" i="62"/>
  <c r="AO12" i="62" s="1"/>
  <c r="AG12" i="62"/>
  <c r="AP12" i="62" s="1"/>
  <c r="AR12" i="93"/>
  <c r="AF13" i="36"/>
  <c r="AO13" i="36" s="1"/>
  <c r="W14" i="36"/>
  <c r="AG13" i="36"/>
  <c r="AP13" i="36" s="1"/>
  <c r="AE13" i="36"/>
  <c r="AR13" i="21"/>
  <c r="AG13" i="39"/>
  <c r="AP13" i="39" s="1"/>
  <c r="AE13" i="39"/>
  <c r="AF13" i="39"/>
  <c r="AO13" i="39" s="1"/>
  <c r="W14" i="39"/>
  <c r="AG14" i="26"/>
  <c r="AP14" i="26" s="1"/>
  <c r="AF14" i="26"/>
  <c r="AO14" i="26" s="1"/>
  <c r="AE14" i="26"/>
  <c r="W15" i="26"/>
  <c r="AN12" i="35"/>
  <c r="AI12" i="35"/>
  <c r="AH13" i="34"/>
  <c r="AQ13" i="34" s="1"/>
  <c r="Z13" i="11"/>
  <c r="AH13" i="60"/>
  <c r="AQ13" i="60" s="1"/>
  <c r="AI11" i="27"/>
  <c r="AN11" i="27"/>
  <c r="AH14" i="66"/>
  <c r="AQ14" i="66" s="1"/>
  <c r="W14" i="49"/>
  <c r="AE13" i="49"/>
  <c r="AF13" i="49"/>
  <c r="AO13" i="49" s="1"/>
  <c r="AG13" i="49"/>
  <c r="AP13" i="49" s="1"/>
  <c r="AR13" i="47"/>
  <c r="AH13" i="31"/>
  <c r="AQ13" i="31" s="1"/>
  <c r="Y14" i="16"/>
  <c r="X14" i="16"/>
  <c r="AN13" i="42"/>
  <c r="AI13" i="42"/>
  <c r="AN12" i="18"/>
  <c r="AI12" i="18"/>
  <c r="AN14" i="44"/>
  <c r="AI14" i="44"/>
  <c r="Y14" i="9"/>
  <c r="X14" i="9"/>
  <c r="AR12" i="92"/>
  <c r="AI13" i="14"/>
  <c r="AN13" i="14"/>
  <c r="AR13" i="69"/>
  <c r="X14" i="33"/>
  <c r="Y14" i="33"/>
  <c r="AR12" i="88"/>
  <c r="Y13" i="25"/>
  <c r="X13" i="25"/>
  <c r="Z13" i="25" s="1"/>
  <c r="AI13" i="5"/>
  <c r="AN13" i="5"/>
  <c r="X13" i="22"/>
  <c r="Y13" i="22"/>
  <c r="AN12" i="90"/>
  <c r="AI12" i="90"/>
  <c r="W14" i="58"/>
  <c r="AE13" i="58"/>
  <c r="AF13" i="58"/>
  <c r="AO13" i="58" s="1"/>
  <c r="AG13" i="58"/>
  <c r="AP13" i="58" s="1"/>
  <c r="W14" i="57"/>
  <c r="AE13" i="57"/>
  <c r="AF13" i="57"/>
  <c r="AO13" i="57" s="1"/>
  <c r="AG13" i="57"/>
  <c r="AP13" i="57" s="1"/>
  <c r="AR13" i="86"/>
  <c r="AR12" i="95"/>
  <c r="AI13" i="2"/>
  <c r="AN13" i="2"/>
  <c r="AH14" i="47"/>
  <c r="AQ14" i="47" s="1"/>
  <c r="AH13" i="46"/>
  <c r="AQ13" i="46" s="1"/>
  <c r="AH14" i="3"/>
  <c r="AQ14" i="3" s="1"/>
  <c r="X14" i="96"/>
  <c r="Y14" i="96"/>
  <c r="AH13" i="45"/>
  <c r="AQ13" i="45" s="1"/>
  <c r="AN13" i="33"/>
  <c r="AI13" i="33"/>
  <c r="X14" i="5"/>
  <c r="Y14" i="5"/>
  <c r="W14" i="17"/>
  <c r="AE13" i="17"/>
  <c r="AG13" i="17"/>
  <c r="AP13" i="17" s="1"/>
  <c r="AF13" i="17"/>
  <c r="AO13" i="17" s="1"/>
  <c r="AR13" i="26"/>
  <c r="AH13" i="75"/>
  <c r="AQ13" i="75" s="1"/>
  <c r="AG13" i="4"/>
  <c r="AP13" i="4" s="1"/>
  <c r="AF13" i="4"/>
  <c r="AO13" i="4" s="1"/>
  <c r="W14" i="4"/>
  <c r="AE13" i="4"/>
  <c r="AG13" i="41"/>
  <c r="AP13" i="41" s="1"/>
  <c r="AF13" i="41"/>
  <c r="AO13" i="41" s="1"/>
  <c r="AE13" i="41"/>
  <c r="W14" i="41"/>
  <c r="AH13" i="67"/>
  <c r="AQ13" i="67" s="1"/>
  <c r="AE14" i="83"/>
  <c r="AF14" i="83"/>
  <c r="AO14" i="83" s="1"/>
  <c r="AG14" i="83"/>
  <c r="AP14" i="83" s="1"/>
  <c r="W15" i="83"/>
  <c r="AH13" i="88"/>
  <c r="AQ13" i="88" s="1"/>
  <c r="AN12" i="78"/>
  <c r="AI12" i="78"/>
  <c r="AH13" i="12"/>
  <c r="AQ13" i="12" s="1"/>
  <c r="AH14" i="30"/>
  <c r="AQ14" i="30" s="1"/>
  <c r="W14" i="53"/>
  <c r="AG13" i="53"/>
  <c r="AP13" i="53" s="1"/>
  <c r="AF13" i="53"/>
  <c r="AO13" i="53" s="1"/>
  <c r="AE13" i="53"/>
  <c r="Y14" i="73"/>
  <c r="X14" i="73"/>
  <c r="X14" i="2"/>
  <c r="Y14" i="2"/>
  <c r="Y15" i="76"/>
  <c r="X15" i="76"/>
  <c r="AH14" i="65"/>
  <c r="AQ14" i="65" s="1"/>
  <c r="X14" i="63"/>
  <c r="Y14" i="63"/>
  <c r="AN12" i="51"/>
  <c r="AI12" i="51"/>
  <c r="AH13" i="95"/>
  <c r="AQ13" i="95" s="1"/>
  <c r="Z14" i="54"/>
  <c r="AR12" i="60"/>
  <c r="AI12" i="23"/>
  <c r="AN12" i="23"/>
  <c r="AR12" i="49"/>
  <c r="AR11" i="6"/>
  <c r="Z14" i="3"/>
  <c r="X14" i="14"/>
  <c r="Y14" i="14"/>
  <c r="Z13" i="45"/>
  <c r="AN13" i="52"/>
  <c r="AI13" i="52"/>
  <c r="AI12" i="20"/>
  <c r="AN12" i="20"/>
  <c r="AH13" i="32"/>
  <c r="AQ13" i="32" s="1"/>
  <c r="AR13" i="77"/>
  <c r="AR11" i="62"/>
  <c r="AH13" i="1"/>
  <c r="AQ13" i="1" s="1"/>
  <c r="AI12" i="25"/>
  <c r="AN12" i="25"/>
  <c r="Y14" i="19"/>
  <c r="X14" i="19"/>
  <c r="Z14" i="19" s="1"/>
  <c r="Y15" i="28"/>
  <c r="X15" i="28"/>
  <c r="X14" i="43"/>
  <c r="Y14" i="43"/>
  <c r="Z14" i="43" s="1"/>
  <c r="AG14" i="21"/>
  <c r="AP14" i="21" s="1"/>
  <c r="AF14" i="21"/>
  <c r="AO14" i="21" s="1"/>
  <c r="W15" i="21"/>
  <c r="AE14" i="21"/>
  <c r="AF13" i="50"/>
  <c r="AO13" i="50" s="1"/>
  <c r="W14" i="50"/>
  <c r="AE13" i="50"/>
  <c r="AG13" i="50"/>
  <c r="AP13" i="50" s="1"/>
  <c r="Y14" i="87"/>
  <c r="X14" i="87"/>
  <c r="W14" i="82"/>
  <c r="AG13" i="82"/>
  <c r="AP13" i="82" s="1"/>
  <c r="AF13" i="82"/>
  <c r="AO13" i="82" s="1"/>
  <c r="AE13" i="82"/>
  <c r="W14" i="40"/>
  <c r="AG13" i="40"/>
  <c r="AP13" i="40" s="1"/>
  <c r="AE13" i="40"/>
  <c r="AF13" i="40"/>
  <c r="AO13" i="40" s="1"/>
  <c r="AN13" i="81"/>
  <c r="AI13" i="81"/>
  <c r="AR12" i="12"/>
  <c r="X14" i="74"/>
  <c r="Y14" i="74"/>
  <c r="AH14" i="77"/>
  <c r="AQ14" i="77" s="1"/>
  <c r="X14" i="85"/>
  <c r="Y14" i="85"/>
  <c r="AN12" i="13"/>
  <c r="AI12" i="13"/>
  <c r="X13" i="23"/>
  <c r="Y13" i="23"/>
  <c r="Y15" i="44"/>
  <c r="X15" i="44"/>
  <c r="X14" i="80"/>
  <c r="Y14" i="80"/>
  <c r="AH14" i="69"/>
  <c r="AQ14" i="69" s="1"/>
  <c r="Z13" i="46"/>
  <c r="AG13" i="38"/>
  <c r="AP13" i="38" s="1"/>
  <c r="AE13" i="38"/>
  <c r="W14" i="38"/>
  <c r="AF13" i="38"/>
  <c r="AO13" i="38" s="1"/>
  <c r="W14" i="91"/>
  <c r="AG13" i="91"/>
  <c r="AP13" i="91" s="1"/>
  <c r="AF13" i="91"/>
  <c r="AO13" i="91" s="1"/>
  <c r="AE13" i="91"/>
  <c r="X13" i="20"/>
  <c r="Y13" i="20"/>
  <c r="Z13" i="32"/>
  <c r="Y13" i="37"/>
  <c r="X13" i="37"/>
  <c r="AN13" i="59"/>
  <c r="AI13" i="59"/>
  <c r="Y14" i="84"/>
  <c r="X14" i="84"/>
  <c r="AN13" i="55"/>
  <c r="AI13" i="55"/>
  <c r="AI13" i="70"/>
  <c r="AN13" i="70"/>
  <c r="AH12" i="6"/>
  <c r="AQ12" i="6" s="1"/>
  <c r="Y13" i="51"/>
  <c r="X13" i="51"/>
  <c r="AI13" i="19"/>
  <c r="AN13" i="19"/>
  <c r="AH13" i="56"/>
  <c r="AQ13" i="56" s="1"/>
  <c r="AH13" i="24"/>
  <c r="AQ13" i="24" s="1"/>
  <c r="AN14" i="76"/>
  <c r="AI14" i="76"/>
  <c r="AG13" i="61"/>
  <c r="AP13" i="61" s="1"/>
  <c r="W14" i="61"/>
  <c r="AF13" i="61"/>
  <c r="AO13" i="61" s="1"/>
  <c r="AE13" i="61"/>
  <c r="Z13" i="12"/>
  <c r="Z14" i="30"/>
  <c r="AH13" i="11"/>
  <c r="AQ13" i="11" s="1"/>
  <c r="AR12" i="31"/>
  <c r="AH13" i="92"/>
  <c r="AQ13" i="92" s="1"/>
  <c r="Y12" i="27"/>
  <c r="X12" i="27"/>
  <c r="AH13" i="49"/>
  <c r="AQ13" i="49" s="1"/>
  <c r="Z14" i="65"/>
  <c r="Z14" i="77"/>
  <c r="AR12" i="24"/>
  <c r="AH12" i="68"/>
  <c r="AQ12" i="68" s="1"/>
  <c r="AI12" i="29"/>
  <c r="AN12" i="29"/>
  <c r="AI13" i="87"/>
  <c r="AN13" i="87"/>
  <c r="Y13" i="13"/>
  <c r="X13" i="13"/>
  <c r="AR12" i="45"/>
  <c r="AI13" i="80"/>
  <c r="AN13" i="80"/>
  <c r="AR13" i="79"/>
  <c r="AR13" i="65"/>
  <c r="W15" i="69"/>
  <c r="AE14" i="69"/>
  <c r="AF14" i="69"/>
  <c r="AO14" i="69" s="1"/>
  <c r="AG14" i="69"/>
  <c r="AP14" i="69" s="1"/>
  <c r="AR12" i="75"/>
  <c r="AF13" i="64"/>
  <c r="AO13" i="64" s="1"/>
  <c r="W14" i="64"/>
  <c r="AE13" i="64"/>
  <c r="AG13" i="64"/>
  <c r="AP13" i="64" s="1"/>
  <c r="AR13" i="54"/>
  <c r="X14" i="52"/>
  <c r="Z14" i="52" s="1"/>
  <c r="Y14" i="52"/>
  <c r="AI12" i="10"/>
  <c r="AN12" i="10"/>
  <c r="AR13" i="3"/>
  <c r="AN12" i="37"/>
  <c r="AI12" i="37"/>
  <c r="AR11" i="68"/>
  <c r="AH12" i="89"/>
  <c r="AQ12" i="89" s="1"/>
  <c r="AG13" i="1"/>
  <c r="AP13" i="1" s="1"/>
  <c r="AF13" i="1"/>
  <c r="AO13" i="1" s="1"/>
  <c r="W14" i="1"/>
  <c r="AE13" i="1"/>
  <c r="X14" i="59"/>
  <c r="Y14" i="59"/>
  <c r="X14" i="55"/>
  <c r="Y14" i="55"/>
  <c r="AI14" i="28"/>
  <c r="AN14" i="28"/>
  <c r="X14" i="70"/>
  <c r="Y14" i="70"/>
  <c r="AF14" i="15"/>
  <c r="AO14" i="15" s="1"/>
  <c r="W15" i="15"/>
  <c r="AE14" i="15"/>
  <c r="AG14" i="15"/>
  <c r="AP14" i="15" s="1"/>
  <c r="AH14" i="79"/>
  <c r="AQ14" i="79" s="1"/>
  <c r="AH12" i="94"/>
  <c r="AQ12" i="94" s="1"/>
  <c r="AR12" i="56"/>
  <c r="W14" i="93"/>
  <c r="AG13" i="93"/>
  <c r="AP13" i="93" s="1"/>
  <c r="AE13" i="93"/>
  <c r="AF13" i="93"/>
  <c r="AO13" i="93" s="1"/>
  <c r="AF13" i="34"/>
  <c r="AO13" i="34" s="1"/>
  <c r="W14" i="34"/>
  <c r="AG13" i="34"/>
  <c r="AP13" i="34" s="1"/>
  <c r="AE13" i="34"/>
  <c r="AG14" i="66"/>
  <c r="AP14" i="66" s="1"/>
  <c r="AF14" i="66"/>
  <c r="AO14" i="66" s="1"/>
  <c r="W15" i="66"/>
  <c r="AE14" i="66"/>
  <c r="AI13" i="63"/>
  <c r="AN13" i="63"/>
  <c r="Y12" i="7"/>
  <c r="X12" i="7"/>
  <c r="Z14" i="47"/>
  <c r="Z13" i="75"/>
  <c r="AR12" i="57"/>
  <c r="AR11" i="94"/>
  <c r="AH14" i="21"/>
  <c r="AQ14" i="21" s="1"/>
  <c r="AR12" i="67"/>
  <c r="AF13" i="8"/>
  <c r="AO13" i="8" s="1"/>
  <c r="W14" i="8"/>
  <c r="AE13" i="8"/>
  <c r="AG13" i="8"/>
  <c r="AP13" i="8" s="1"/>
  <c r="AH12" i="62"/>
  <c r="AQ12" i="62" s="1"/>
  <c r="AR12" i="1"/>
  <c r="AR12" i="34"/>
  <c r="AR13" i="30"/>
  <c r="AH14" i="26"/>
  <c r="AQ14" i="26" s="1"/>
  <c r="Y13" i="35"/>
  <c r="X13" i="35"/>
  <c r="AI11" i="7"/>
  <c r="AN11" i="7"/>
  <c r="AR11" i="89"/>
  <c r="AH13" i="93"/>
  <c r="AQ13" i="93" s="1"/>
  <c r="Z13" i="56"/>
  <c r="Z13" i="24"/>
  <c r="AI13" i="73"/>
  <c r="AN13" i="73"/>
  <c r="Z13" i="92"/>
  <c r="AH13" i="50"/>
  <c r="AQ13" i="50" s="1"/>
  <c r="X14" i="81"/>
  <c r="Y14" i="81"/>
  <c r="AH14" i="86"/>
  <c r="AQ14" i="86" s="1"/>
  <c r="AI13" i="74"/>
  <c r="AN13" i="74"/>
  <c r="AI13" i="85"/>
  <c r="AN13" i="85"/>
  <c r="AN13" i="16"/>
  <c r="AI13" i="16"/>
  <c r="Z12" i="68"/>
  <c r="X14" i="42"/>
  <c r="Y14" i="42"/>
  <c r="AR12" i="50"/>
  <c r="AR12" i="32"/>
  <c r="AI13" i="9"/>
  <c r="AN13" i="9"/>
  <c r="AI13" i="96"/>
  <c r="AN13" i="96"/>
  <c r="Y13" i="10"/>
  <c r="X13" i="10"/>
  <c r="AR12" i="46"/>
  <c r="Z12" i="89"/>
  <c r="AI12" i="22"/>
  <c r="AN12" i="22"/>
  <c r="Y13" i="90"/>
  <c r="X13" i="90"/>
  <c r="AI13" i="43"/>
  <c r="AN13" i="43"/>
  <c r="Z15" i="44" l="1"/>
  <c r="Z14" i="85"/>
  <c r="AG13" i="60"/>
  <c r="AP13" i="60" s="1"/>
  <c r="AF13" i="95"/>
  <c r="AO13" i="95" s="1"/>
  <c r="W14" i="31"/>
  <c r="AG13" i="95"/>
  <c r="AP13" i="95" s="1"/>
  <c r="AE13" i="31"/>
  <c r="Z13" i="18"/>
  <c r="Z13" i="10"/>
  <c r="Z14" i="42"/>
  <c r="AE13" i="95"/>
  <c r="AE13" i="60"/>
  <c r="AF13" i="31"/>
  <c r="AO13" i="31" s="1"/>
  <c r="Z13" i="90"/>
  <c r="W14" i="90" s="1"/>
  <c r="Z14" i="81"/>
  <c r="Z14" i="84"/>
  <c r="W15" i="84" s="1"/>
  <c r="Z14" i="73"/>
  <c r="Z13" i="22"/>
  <c r="Z13" i="35"/>
  <c r="AF13" i="35" s="1"/>
  <c r="AO13" i="35" s="1"/>
  <c r="Z14" i="87"/>
  <c r="Z14" i="96"/>
  <c r="Z14" i="55"/>
  <c r="AE14" i="55" s="1"/>
  <c r="Z13" i="37"/>
  <c r="AF13" i="37" s="1"/>
  <c r="AO13" i="37" s="1"/>
  <c r="Z15" i="76"/>
  <c r="W16" i="76" s="1"/>
  <c r="Z13" i="51"/>
  <c r="Z14" i="9"/>
  <c r="Z13" i="13"/>
  <c r="W14" i="13" s="1"/>
  <c r="Z12" i="27"/>
  <c r="AE12" i="27" s="1"/>
  <c r="AG14" i="84"/>
  <c r="AP14" i="84" s="1"/>
  <c r="AF14" i="84"/>
  <c r="AO14" i="84" s="1"/>
  <c r="AF13" i="90"/>
  <c r="AO13" i="90" s="1"/>
  <c r="AE13" i="90"/>
  <c r="W14" i="35"/>
  <c r="AG13" i="35"/>
  <c r="AP13" i="35" s="1"/>
  <c r="W14" i="37"/>
  <c r="AG13" i="37"/>
  <c r="AP13" i="37" s="1"/>
  <c r="AF15" i="76"/>
  <c r="AO15" i="76" s="1"/>
  <c r="AE15" i="76"/>
  <c r="AG13" i="18"/>
  <c r="AP13" i="18" s="1"/>
  <c r="AF13" i="18"/>
  <c r="AO13" i="18" s="1"/>
  <c r="W14" i="18"/>
  <c r="AE13" i="18"/>
  <c r="AG13" i="13"/>
  <c r="AP13" i="13" s="1"/>
  <c r="AF13" i="13"/>
  <c r="AO13" i="13" s="1"/>
  <c r="W13" i="27"/>
  <c r="AF12" i="27"/>
  <c r="AO12" i="27" s="1"/>
  <c r="AG14" i="9"/>
  <c r="AP14" i="9" s="1"/>
  <c r="AF14" i="9"/>
  <c r="AO14" i="9" s="1"/>
  <c r="W15" i="9"/>
  <c r="AE14" i="9"/>
  <c r="W14" i="10"/>
  <c r="AE13" i="10"/>
  <c r="AG13" i="10"/>
  <c r="AP13" i="10" s="1"/>
  <c r="AF13" i="10"/>
  <c r="AO13" i="10" s="1"/>
  <c r="AE13" i="25"/>
  <c r="W14" i="25"/>
  <c r="AG13" i="25"/>
  <c r="AP13" i="25" s="1"/>
  <c r="AF13" i="25"/>
  <c r="AO13" i="25" s="1"/>
  <c r="AE14" i="87"/>
  <c r="AF14" i="87"/>
  <c r="AO14" i="87" s="1"/>
  <c r="AG14" i="87"/>
  <c r="AP14" i="87" s="1"/>
  <c r="W15" i="87"/>
  <c r="AF14" i="96"/>
  <c r="AO14" i="96" s="1"/>
  <c r="AE14" i="96"/>
  <c r="AG14" i="96"/>
  <c r="AP14" i="96" s="1"/>
  <c r="W15" i="96"/>
  <c r="AG13" i="51"/>
  <c r="AP13" i="51" s="1"/>
  <c r="AF13" i="51"/>
  <c r="AO13" i="51" s="1"/>
  <c r="AE13" i="51"/>
  <c r="W14" i="51"/>
  <c r="W15" i="42"/>
  <c r="AG14" i="42"/>
  <c r="AP14" i="42" s="1"/>
  <c r="AF14" i="42"/>
  <c r="AO14" i="42" s="1"/>
  <c r="AE14" i="42"/>
  <c r="AF15" i="44"/>
  <c r="AO15" i="44" s="1"/>
  <c r="W16" i="44"/>
  <c r="AG15" i="44"/>
  <c r="AP15" i="44" s="1"/>
  <c r="AE15" i="44"/>
  <c r="AR12" i="22"/>
  <c r="AR13" i="43"/>
  <c r="AH13" i="90"/>
  <c r="AQ13" i="90" s="1"/>
  <c r="AR13" i="16"/>
  <c r="AH14" i="81"/>
  <c r="AQ14" i="81" s="1"/>
  <c r="AR13" i="73"/>
  <c r="AH13" i="35"/>
  <c r="AQ13" i="35" s="1"/>
  <c r="AI13" i="8"/>
  <c r="AN13" i="8"/>
  <c r="W14" i="75"/>
  <c r="AG13" i="75"/>
  <c r="AP13" i="75" s="1"/>
  <c r="AF13" i="75"/>
  <c r="AO13" i="75" s="1"/>
  <c r="AE13" i="75"/>
  <c r="AR13" i="63"/>
  <c r="AI13" i="1"/>
  <c r="AN13" i="1"/>
  <c r="AH14" i="52"/>
  <c r="AQ14" i="52" s="1"/>
  <c r="X14" i="64"/>
  <c r="Y14" i="64"/>
  <c r="AI14" i="69"/>
  <c r="AN14" i="69"/>
  <c r="AI13" i="61"/>
  <c r="AN13" i="61"/>
  <c r="AH13" i="51"/>
  <c r="AQ13" i="51" s="1"/>
  <c r="W14" i="32"/>
  <c r="AG13" i="32"/>
  <c r="AP13" i="32" s="1"/>
  <c r="AF13" i="32"/>
  <c r="AO13" i="32" s="1"/>
  <c r="AE13" i="32"/>
  <c r="AH14" i="85"/>
  <c r="AQ14" i="85" s="1"/>
  <c r="AR13" i="81"/>
  <c r="X14" i="40"/>
  <c r="Y14" i="40"/>
  <c r="AH14" i="87"/>
  <c r="AQ14" i="87" s="1"/>
  <c r="AH14" i="43"/>
  <c r="AQ14" i="43" s="1"/>
  <c r="AR13" i="52"/>
  <c r="AG14" i="3"/>
  <c r="AP14" i="3" s="1"/>
  <c r="AF14" i="3"/>
  <c r="AO14" i="3" s="1"/>
  <c r="W15" i="3"/>
  <c r="AE14" i="3"/>
  <c r="AH15" i="76"/>
  <c r="AQ15" i="76" s="1"/>
  <c r="AH14" i="73"/>
  <c r="AQ14" i="73" s="1"/>
  <c r="X14" i="53"/>
  <c r="Z14" i="53" s="1"/>
  <c r="Y14" i="53"/>
  <c r="AN13" i="41"/>
  <c r="AI13" i="41"/>
  <c r="AH13" i="22"/>
  <c r="AQ13" i="22" s="1"/>
  <c r="AH14" i="9"/>
  <c r="AQ14" i="9" s="1"/>
  <c r="AG13" i="11"/>
  <c r="AP13" i="11" s="1"/>
  <c r="AF13" i="11"/>
  <c r="AO13" i="11" s="1"/>
  <c r="W14" i="11"/>
  <c r="AE13" i="11"/>
  <c r="AR12" i="35"/>
  <c r="Y13" i="62"/>
  <c r="X13" i="62"/>
  <c r="AR13" i="84"/>
  <c r="AN13" i="67"/>
  <c r="AI13" i="67"/>
  <c r="AI13" i="88"/>
  <c r="AN13" i="88"/>
  <c r="AN13" i="95"/>
  <c r="AI13" i="95"/>
  <c r="Y13" i="6"/>
  <c r="X13" i="6"/>
  <c r="AR13" i="70"/>
  <c r="AH14" i="80"/>
  <c r="AQ14" i="80" s="1"/>
  <c r="AH13" i="23"/>
  <c r="AQ13" i="23" s="1"/>
  <c r="AF14" i="85"/>
  <c r="AO14" i="85" s="1"/>
  <c r="AE14" i="85"/>
  <c r="W15" i="85"/>
  <c r="AG14" i="85"/>
  <c r="AP14" i="85" s="1"/>
  <c r="AI13" i="82"/>
  <c r="AN13" i="82"/>
  <c r="AN14" i="21"/>
  <c r="AI14" i="21"/>
  <c r="AG14" i="43"/>
  <c r="AP14" i="43" s="1"/>
  <c r="AE14" i="43"/>
  <c r="W15" i="43"/>
  <c r="AF14" i="43"/>
  <c r="AO14" i="43" s="1"/>
  <c r="AG14" i="19"/>
  <c r="AP14" i="19" s="1"/>
  <c r="AF14" i="19"/>
  <c r="AO14" i="19" s="1"/>
  <c r="W15" i="19"/>
  <c r="AE14" i="19"/>
  <c r="AR12" i="23"/>
  <c r="AH14" i="63"/>
  <c r="AQ14" i="63" s="1"/>
  <c r="AF14" i="73"/>
  <c r="AO14" i="73" s="1"/>
  <c r="AE14" i="73"/>
  <c r="W15" i="73"/>
  <c r="AG14" i="73"/>
  <c r="AP14" i="73" s="1"/>
  <c r="AN14" i="83"/>
  <c r="AI14" i="83"/>
  <c r="AH14" i="5"/>
  <c r="AQ14" i="5" s="1"/>
  <c r="AI13" i="58"/>
  <c r="AN13" i="58"/>
  <c r="AG13" i="22"/>
  <c r="AP13" i="22" s="1"/>
  <c r="AF13" i="22"/>
  <c r="AO13" i="22" s="1"/>
  <c r="W14" i="22"/>
  <c r="AE13" i="22"/>
  <c r="AR13" i="42"/>
  <c r="AN13" i="72"/>
  <c r="AI13" i="72"/>
  <c r="X15" i="79"/>
  <c r="Y15" i="79"/>
  <c r="Y14" i="95"/>
  <c r="X14" i="95"/>
  <c r="Y15" i="86"/>
  <c r="X15" i="86"/>
  <c r="AR13" i="96"/>
  <c r="AG13" i="24"/>
  <c r="AP13" i="24" s="1"/>
  <c r="AF13" i="24"/>
  <c r="AO13" i="24" s="1"/>
  <c r="W14" i="24"/>
  <c r="AE13" i="24"/>
  <c r="Y14" i="1"/>
  <c r="X14" i="1"/>
  <c r="AG14" i="52"/>
  <c r="AP14" i="52" s="1"/>
  <c r="W15" i="52"/>
  <c r="AF14" i="52"/>
  <c r="AO14" i="52" s="1"/>
  <c r="AE14" i="52"/>
  <c r="X15" i="69"/>
  <c r="Y15" i="69"/>
  <c r="AG13" i="56"/>
  <c r="AP13" i="56" s="1"/>
  <c r="AF13" i="56"/>
  <c r="AO13" i="56" s="1"/>
  <c r="AE13" i="56"/>
  <c r="W14" i="56"/>
  <c r="AH12" i="7"/>
  <c r="AQ12" i="7" s="1"/>
  <c r="Y15" i="66"/>
  <c r="X15" i="66"/>
  <c r="X14" i="93"/>
  <c r="Y14" i="93"/>
  <c r="AH14" i="70"/>
  <c r="AQ14" i="70" s="1"/>
  <c r="AR13" i="87"/>
  <c r="Y14" i="61"/>
  <c r="X14" i="61"/>
  <c r="AR13" i="55"/>
  <c r="AH13" i="20"/>
  <c r="AQ13" i="20" s="1"/>
  <c r="Y14" i="91"/>
  <c r="X14" i="91"/>
  <c r="W14" i="46"/>
  <c r="AG13" i="46"/>
  <c r="AP13" i="46" s="1"/>
  <c r="AE13" i="46"/>
  <c r="AF13" i="46"/>
  <c r="AO13" i="46" s="1"/>
  <c r="Z14" i="80"/>
  <c r="Z13" i="23"/>
  <c r="AH14" i="74"/>
  <c r="AQ14" i="74" s="1"/>
  <c r="Y15" i="21"/>
  <c r="X15" i="21"/>
  <c r="AH15" i="28"/>
  <c r="AQ15" i="28" s="1"/>
  <c r="AG13" i="45"/>
  <c r="AP13" i="45" s="1"/>
  <c r="W14" i="45"/>
  <c r="AF13" i="45"/>
  <c r="AO13" i="45" s="1"/>
  <c r="AE13" i="45"/>
  <c r="Z14" i="63"/>
  <c r="AR12" i="78"/>
  <c r="Z14" i="5"/>
  <c r="AR13" i="2"/>
  <c r="X14" i="58"/>
  <c r="Y14" i="58"/>
  <c r="Z14" i="58" s="1"/>
  <c r="Y14" i="39"/>
  <c r="X14" i="39"/>
  <c r="AI13" i="36"/>
  <c r="AN13" i="36"/>
  <c r="X14" i="72"/>
  <c r="Y14" i="72"/>
  <c r="AN14" i="71"/>
  <c r="AI14" i="71"/>
  <c r="AH13" i="29"/>
  <c r="AQ13" i="29" s="1"/>
  <c r="AH13" i="78"/>
  <c r="AQ13" i="78" s="1"/>
  <c r="AI12" i="94"/>
  <c r="AN12" i="94"/>
  <c r="AI14" i="86"/>
  <c r="AN14" i="86"/>
  <c r="X14" i="31"/>
  <c r="Y14" i="31"/>
  <c r="X14" i="8"/>
  <c r="Y14" i="8"/>
  <c r="Z14" i="8" s="1"/>
  <c r="AG14" i="47"/>
  <c r="AP14" i="47" s="1"/>
  <c r="AF14" i="47"/>
  <c r="AO14" i="47" s="1"/>
  <c r="W15" i="47"/>
  <c r="AE14" i="47"/>
  <c r="AI14" i="66"/>
  <c r="AN14" i="66"/>
  <c r="X14" i="34"/>
  <c r="Y14" i="34"/>
  <c r="AH13" i="10"/>
  <c r="AQ13" i="10" s="1"/>
  <c r="AR13" i="9"/>
  <c r="AH14" i="42"/>
  <c r="AQ14" i="42" s="1"/>
  <c r="AR13" i="85"/>
  <c r="Z14" i="70"/>
  <c r="AH12" i="27"/>
  <c r="AQ12" i="27" s="1"/>
  <c r="AG14" i="30"/>
  <c r="AP14" i="30" s="1"/>
  <c r="AF14" i="30"/>
  <c r="AO14" i="30" s="1"/>
  <c r="AE14" i="30"/>
  <c r="W15" i="30"/>
  <c r="AH13" i="37"/>
  <c r="AQ13" i="37" s="1"/>
  <c r="Z13" i="20"/>
  <c r="AH15" i="44"/>
  <c r="AQ15" i="44" s="1"/>
  <c r="AR12" i="13"/>
  <c r="Z14" i="74"/>
  <c r="AI13" i="40"/>
  <c r="AN13" i="40"/>
  <c r="AR12" i="25"/>
  <c r="AI13" i="53"/>
  <c r="AN13" i="53"/>
  <c r="Y15" i="83"/>
  <c r="X15" i="83"/>
  <c r="AI13" i="4"/>
  <c r="AN13" i="4"/>
  <c r="AR13" i="33"/>
  <c r="AI13" i="57"/>
  <c r="AN13" i="57"/>
  <c r="AR12" i="90"/>
  <c r="AR13" i="5"/>
  <c r="AR13" i="14"/>
  <c r="AR14" i="44"/>
  <c r="AH14" i="16"/>
  <c r="AQ14" i="16" s="1"/>
  <c r="AN13" i="49"/>
  <c r="AI13" i="49"/>
  <c r="AR11" i="27"/>
  <c r="Y15" i="26"/>
  <c r="X15" i="26"/>
  <c r="Y15" i="71"/>
  <c r="X15" i="71"/>
  <c r="Z15" i="71" s="1"/>
  <c r="Z13" i="29"/>
  <c r="AN14" i="48"/>
  <c r="AI14" i="48"/>
  <c r="X13" i="94"/>
  <c r="Z13" i="94" s="1"/>
  <c r="Y13" i="94"/>
  <c r="AN13" i="60"/>
  <c r="AI13" i="60"/>
  <c r="AN13" i="31"/>
  <c r="AI13" i="31"/>
  <c r="AF14" i="81"/>
  <c r="AO14" i="81" s="1"/>
  <c r="AG14" i="81"/>
  <c r="AP14" i="81" s="1"/>
  <c r="AE14" i="81"/>
  <c r="W15" i="81"/>
  <c r="AH14" i="55"/>
  <c r="AQ14" i="55" s="1"/>
  <c r="AR13" i="80"/>
  <c r="AF13" i="92"/>
  <c r="AO13" i="92" s="1"/>
  <c r="AE13" i="92"/>
  <c r="W14" i="92"/>
  <c r="AG13" i="92"/>
  <c r="AP13" i="92" s="1"/>
  <c r="Z12" i="7"/>
  <c r="AI14" i="15"/>
  <c r="AN14" i="15"/>
  <c r="AH14" i="59"/>
  <c r="AQ14" i="59" s="1"/>
  <c r="AR12" i="10"/>
  <c r="AH13" i="13"/>
  <c r="AQ13" i="13" s="1"/>
  <c r="AR12" i="29"/>
  <c r="AF14" i="77"/>
  <c r="AO14" i="77" s="1"/>
  <c r="AE14" i="77"/>
  <c r="W15" i="77"/>
  <c r="AG14" i="77"/>
  <c r="AP14" i="77" s="1"/>
  <c r="AG13" i="12"/>
  <c r="AP13" i="12" s="1"/>
  <c r="AF13" i="12"/>
  <c r="AO13" i="12" s="1"/>
  <c r="W14" i="12"/>
  <c r="AE13" i="12"/>
  <c r="AR14" i="76"/>
  <c r="AH14" i="84"/>
  <c r="AQ14" i="84" s="1"/>
  <c r="AN13" i="91"/>
  <c r="AI13" i="91"/>
  <c r="Y14" i="38"/>
  <c r="X14" i="38"/>
  <c r="AN13" i="50"/>
  <c r="AI13" i="50"/>
  <c r="Z15" i="28"/>
  <c r="AH14" i="14"/>
  <c r="AQ14" i="14" s="1"/>
  <c r="W15" i="54"/>
  <c r="AE14" i="54"/>
  <c r="AG14" i="54"/>
  <c r="AP14" i="54" s="1"/>
  <c r="AF14" i="54"/>
  <c r="AO14" i="54" s="1"/>
  <c r="AR12" i="51"/>
  <c r="AH14" i="2"/>
  <c r="AQ14" i="2" s="1"/>
  <c r="X14" i="4"/>
  <c r="Z14" i="4" s="1"/>
  <c r="Y14" i="4"/>
  <c r="AI13" i="17"/>
  <c r="AN13" i="17"/>
  <c r="X14" i="57"/>
  <c r="Y14" i="57"/>
  <c r="AH13" i="25"/>
  <c r="AQ13" i="25" s="1"/>
  <c r="AH14" i="33"/>
  <c r="AQ14" i="33" s="1"/>
  <c r="Y14" i="49"/>
  <c r="X14" i="49"/>
  <c r="Z14" i="49" s="1"/>
  <c r="AN14" i="26"/>
  <c r="AI14" i="26"/>
  <c r="AN13" i="39"/>
  <c r="AI13" i="39"/>
  <c r="Z13" i="78"/>
  <c r="Y14" i="60"/>
  <c r="X14" i="60"/>
  <c r="AR13" i="59"/>
  <c r="AE12" i="89"/>
  <c r="AG12" i="89"/>
  <c r="AP12" i="89" s="1"/>
  <c r="AF12" i="89"/>
  <c r="AO12" i="89" s="1"/>
  <c r="W13" i="89"/>
  <c r="AG12" i="68"/>
  <c r="AP12" i="68" s="1"/>
  <c r="AF12" i="68"/>
  <c r="AO12" i="68" s="1"/>
  <c r="AE12" i="68"/>
  <c r="W13" i="68"/>
  <c r="AR13" i="74"/>
  <c r="AR11" i="7"/>
  <c r="AN13" i="34"/>
  <c r="AI13" i="34"/>
  <c r="AI13" i="93"/>
  <c r="AN13" i="93"/>
  <c r="X15" i="15"/>
  <c r="Y15" i="15"/>
  <c r="AR14" i="28"/>
  <c r="Z14" i="59"/>
  <c r="AR12" i="37"/>
  <c r="AN13" i="64"/>
  <c r="AI13" i="64"/>
  <c r="AG14" i="65"/>
  <c r="AP14" i="65" s="1"/>
  <c r="AF14" i="65"/>
  <c r="AO14" i="65" s="1"/>
  <c r="AE14" i="65"/>
  <c r="W15" i="65"/>
  <c r="AR13" i="19"/>
  <c r="AI13" i="38"/>
  <c r="AN13" i="38"/>
  <c r="Y14" i="82"/>
  <c r="X14" i="82"/>
  <c r="Y14" i="50"/>
  <c r="X14" i="50"/>
  <c r="AH14" i="19"/>
  <c r="AQ14" i="19" s="1"/>
  <c r="AR12" i="20"/>
  <c r="Z14" i="14"/>
  <c r="Z14" i="2"/>
  <c r="X14" i="41"/>
  <c r="Y14" i="41"/>
  <c r="X14" i="17"/>
  <c r="Y14" i="17"/>
  <c r="AH14" i="96"/>
  <c r="AQ14" i="96" s="1"/>
  <c r="Z14" i="33"/>
  <c r="AR12" i="18"/>
  <c r="Z14" i="16"/>
  <c r="Y14" i="36"/>
  <c r="X14" i="36"/>
  <c r="Z14" i="36" s="1"/>
  <c r="AI12" i="62"/>
  <c r="AN12" i="62"/>
  <c r="AH13" i="18"/>
  <c r="AQ13" i="18" s="1"/>
  <c r="Y15" i="48"/>
  <c r="X15" i="48"/>
  <c r="Z15" i="48" s="1"/>
  <c r="Y14" i="67"/>
  <c r="X14" i="67"/>
  <c r="AN14" i="79"/>
  <c r="AI14" i="79"/>
  <c r="Y14" i="88"/>
  <c r="X14" i="88"/>
  <c r="AN12" i="6"/>
  <c r="AI12" i="6"/>
  <c r="Z14" i="38" l="1"/>
  <c r="Z13" i="6"/>
  <c r="AE13" i="13"/>
  <c r="W15" i="55"/>
  <c r="AE14" i="84"/>
  <c r="Z14" i="82"/>
  <c r="Z15" i="21"/>
  <c r="AF14" i="55"/>
  <c r="AO14" i="55" s="1"/>
  <c r="Z14" i="34"/>
  <c r="Z14" i="39"/>
  <c r="Z14" i="93"/>
  <c r="Z15" i="79"/>
  <c r="Z13" i="62"/>
  <c r="Z15" i="15"/>
  <c r="Z15" i="86"/>
  <c r="AE13" i="37"/>
  <c r="AE13" i="35"/>
  <c r="AG13" i="90"/>
  <c r="AP13" i="90" s="1"/>
  <c r="AG12" i="27"/>
  <c r="AP12" i="27" s="1"/>
  <c r="AG15" i="76"/>
  <c r="AP15" i="76" s="1"/>
  <c r="AG14" i="55"/>
  <c r="AP14" i="55" s="1"/>
  <c r="Z14" i="41"/>
  <c r="AF14" i="41" s="1"/>
  <c r="AO14" i="41" s="1"/>
  <c r="W15" i="49"/>
  <c r="AE14" i="49"/>
  <c r="AG14" i="49"/>
  <c r="AP14" i="49" s="1"/>
  <c r="AF14" i="49"/>
  <c r="AO14" i="49" s="1"/>
  <c r="AG15" i="21"/>
  <c r="AP15" i="21" s="1"/>
  <c r="AF15" i="21"/>
  <c r="AO15" i="21" s="1"/>
  <c r="W16" i="21"/>
  <c r="AE15" i="21"/>
  <c r="AF14" i="8"/>
  <c r="AO14" i="8" s="1"/>
  <c r="W15" i="8"/>
  <c r="AE14" i="8"/>
  <c r="AG14" i="8"/>
  <c r="AP14" i="8" s="1"/>
  <c r="W15" i="41"/>
  <c r="AG14" i="41"/>
  <c r="AP14" i="41" s="1"/>
  <c r="AG13" i="6"/>
  <c r="AP13" i="6" s="1"/>
  <c r="AF13" i="6"/>
  <c r="AO13" i="6" s="1"/>
  <c r="W14" i="6"/>
  <c r="AE13" i="6"/>
  <c r="AG15" i="71"/>
  <c r="AP15" i="71" s="1"/>
  <c r="AF15" i="71"/>
  <c r="AO15" i="71" s="1"/>
  <c r="W16" i="71"/>
  <c r="AE15" i="71"/>
  <c r="AF14" i="36"/>
  <c r="AO14" i="36" s="1"/>
  <c r="AE14" i="36"/>
  <c r="W15" i="36"/>
  <c r="AG14" i="36"/>
  <c r="AP14" i="36" s="1"/>
  <c r="W14" i="94"/>
  <c r="AG13" i="94"/>
  <c r="AP13" i="94" s="1"/>
  <c r="AE13" i="94"/>
  <c r="AF13" i="94"/>
  <c r="AO13" i="94" s="1"/>
  <c r="AG15" i="79"/>
  <c r="AP15" i="79" s="1"/>
  <c r="AF15" i="79"/>
  <c r="AO15" i="79" s="1"/>
  <c r="AE15" i="79"/>
  <c r="W16" i="79"/>
  <c r="AG14" i="53"/>
  <c r="AP14" i="53" s="1"/>
  <c r="AF14" i="53"/>
  <c r="AO14" i="53" s="1"/>
  <c r="AE14" i="53"/>
  <c r="W15" i="53"/>
  <c r="W15" i="39"/>
  <c r="AG14" i="39"/>
  <c r="AP14" i="39" s="1"/>
  <c r="AF14" i="39"/>
  <c r="AO14" i="39" s="1"/>
  <c r="AE14" i="39"/>
  <c r="W15" i="58"/>
  <c r="AE14" i="58"/>
  <c r="AF14" i="58"/>
  <c r="AO14" i="58" s="1"/>
  <c r="AG14" i="58"/>
  <c r="AP14" i="58" s="1"/>
  <c r="AG15" i="86"/>
  <c r="AP15" i="86" s="1"/>
  <c r="AF15" i="86"/>
  <c r="AO15" i="86" s="1"/>
  <c r="AE15" i="86"/>
  <c r="W16" i="86"/>
  <c r="AH14" i="17"/>
  <c r="AQ14" i="17" s="1"/>
  <c r="AH14" i="50"/>
  <c r="AQ14" i="50" s="1"/>
  <c r="Z14" i="17"/>
  <c r="AR13" i="38"/>
  <c r="AH14" i="60"/>
  <c r="AQ14" i="60" s="1"/>
  <c r="AR14" i="79"/>
  <c r="AR12" i="62"/>
  <c r="Y15" i="65"/>
  <c r="X15" i="65"/>
  <c r="AH15" i="15"/>
  <c r="AQ15" i="15" s="1"/>
  <c r="AN12" i="89"/>
  <c r="AI12" i="89"/>
  <c r="W14" i="78"/>
  <c r="AG13" i="78"/>
  <c r="AP13" i="78" s="1"/>
  <c r="AE13" i="78"/>
  <c r="AF13" i="78"/>
  <c r="AO13" i="78" s="1"/>
  <c r="AH14" i="4"/>
  <c r="AQ14" i="4" s="1"/>
  <c r="X14" i="12"/>
  <c r="Y14" i="12"/>
  <c r="AN14" i="77"/>
  <c r="AI14" i="77"/>
  <c r="AR13" i="31"/>
  <c r="AR13" i="49"/>
  <c r="AR13" i="4"/>
  <c r="W14" i="20"/>
  <c r="AE13" i="20"/>
  <c r="AG13" i="20"/>
  <c r="AP13" i="20" s="1"/>
  <c r="AF13" i="20"/>
  <c r="AO13" i="20" s="1"/>
  <c r="AH14" i="34"/>
  <c r="AQ14" i="34" s="1"/>
  <c r="X15" i="47"/>
  <c r="Y15" i="47"/>
  <c r="AR12" i="94"/>
  <c r="AH14" i="39"/>
  <c r="AQ14" i="39" s="1"/>
  <c r="AN13" i="45"/>
  <c r="AI13" i="45"/>
  <c r="AF13" i="23"/>
  <c r="AO13" i="23" s="1"/>
  <c r="W14" i="23"/>
  <c r="AE13" i="23"/>
  <c r="AG13" i="23"/>
  <c r="AP13" i="23" s="1"/>
  <c r="Y14" i="46"/>
  <c r="X14" i="46"/>
  <c r="Z14" i="46" s="1"/>
  <c r="AH14" i="93"/>
  <c r="AQ14" i="93" s="1"/>
  <c r="X14" i="22"/>
  <c r="Y14" i="22"/>
  <c r="Y15" i="73"/>
  <c r="Z15" i="73" s="1"/>
  <c r="X15" i="73"/>
  <c r="AN14" i="85"/>
  <c r="AI14" i="85"/>
  <c r="AH13" i="6"/>
  <c r="AQ13" i="6" s="1"/>
  <c r="AR13" i="88"/>
  <c r="Y15" i="3"/>
  <c r="X15" i="3"/>
  <c r="AR14" i="69"/>
  <c r="AN15" i="44"/>
  <c r="AI15" i="44"/>
  <c r="Y15" i="87"/>
  <c r="X15" i="87"/>
  <c r="Z15" i="87" s="1"/>
  <c r="AI13" i="10"/>
  <c r="AN13" i="10"/>
  <c r="Y14" i="13"/>
  <c r="X14" i="13"/>
  <c r="AI13" i="37"/>
  <c r="AN13" i="37"/>
  <c r="AN14" i="55"/>
  <c r="AI14" i="55"/>
  <c r="X14" i="90"/>
  <c r="Y14" i="90"/>
  <c r="AR12" i="6"/>
  <c r="AF15" i="48"/>
  <c r="AO15" i="48" s="1"/>
  <c r="AG15" i="48"/>
  <c r="AP15" i="48" s="1"/>
  <c r="W16" i="48"/>
  <c r="AE15" i="48"/>
  <c r="AH14" i="36"/>
  <c r="AQ14" i="36" s="1"/>
  <c r="W15" i="33"/>
  <c r="AG14" i="33"/>
  <c r="AP14" i="33" s="1"/>
  <c r="AF14" i="33"/>
  <c r="AO14" i="33" s="1"/>
  <c r="AE14" i="33"/>
  <c r="W15" i="2"/>
  <c r="AE14" i="2"/>
  <c r="AG14" i="2"/>
  <c r="AP14" i="2" s="1"/>
  <c r="AF14" i="2"/>
  <c r="AO14" i="2" s="1"/>
  <c r="AF14" i="82"/>
  <c r="AO14" i="82" s="1"/>
  <c r="AE14" i="82"/>
  <c r="W15" i="82"/>
  <c r="AG14" i="82"/>
  <c r="AP14" i="82" s="1"/>
  <c r="AN14" i="65"/>
  <c r="AI14" i="65"/>
  <c r="AF15" i="15"/>
  <c r="AO15" i="15" s="1"/>
  <c r="W16" i="15"/>
  <c r="AE15" i="15"/>
  <c r="AG15" i="15"/>
  <c r="AP15" i="15" s="1"/>
  <c r="AR13" i="39"/>
  <c r="AH14" i="57"/>
  <c r="AQ14" i="57" s="1"/>
  <c r="AG14" i="4"/>
  <c r="AP14" i="4" s="1"/>
  <c r="AF14" i="4"/>
  <c r="AO14" i="4" s="1"/>
  <c r="W15" i="4"/>
  <c r="AE14" i="4"/>
  <c r="AF14" i="38"/>
  <c r="AO14" i="38" s="1"/>
  <c r="W15" i="38"/>
  <c r="AE14" i="38"/>
  <c r="AG14" i="38"/>
  <c r="AP14" i="38" s="1"/>
  <c r="AR14" i="15"/>
  <c r="X15" i="81"/>
  <c r="Y15" i="81"/>
  <c r="AR14" i="48"/>
  <c r="AH15" i="26"/>
  <c r="AQ15" i="26" s="1"/>
  <c r="AH15" i="83"/>
  <c r="AQ15" i="83" s="1"/>
  <c r="Y15" i="30"/>
  <c r="X15" i="30"/>
  <c r="AF14" i="34"/>
  <c r="AO14" i="34" s="1"/>
  <c r="AE14" i="34"/>
  <c r="AG14" i="34"/>
  <c r="AP14" i="34" s="1"/>
  <c r="W15" i="34"/>
  <c r="AH14" i="31"/>
  <c r="AQ14" i="31" s="1"/>
  <c r="AG14" i="80"/>
  <c r="AP14" i="80" s="1"/>
  <c r="AF14" i="80"/>
  <c r="AO14" i="80" s="1"/>
  <c r="AE14" i="80"/>
  <c r="W15" i="80"/>
  <c r="AH14" i="91"/>
  <c r="AQ14" i="91" s="1"/>
  <c r="AF14" i="93"/>
  <c r="AO14" i="93" s="1"/>
  <c r="AE14" i="93"/>
  <c r="W15" i="93"/>
  <c r="AG14" i="93"/>
  <c r="AP14" i="93" s="1"/>
  <c r="AH15" i="69"/>
  <c r="AQ15" i="69" s="1"/>
  <c r="AH14" i="1"/>
  <c r="AQ14" i="1" s="1"/>
  <c r="AH14" i="95"/>
  <c r="AQ14" i="95" s="1"/>
  <c r="AR13" i="72"/>
  <c r="AI14" i="73"/>
  <c r="AN14" i="73"/>
  <c r="AR13" i="67"/>
  <c r="W14" i="62"/>
  <c r="AE13" i="62"/>
  <c r="AG13" i="62"/>
  <c r="AP13" i="62" s="1"/>
  <c r="AF13" i="62"/>
  <c r="AO13" i="62" s="1"/>
  <c r="AI13" i="32"/>
  <c r="AN13" i="32"/>
  <c r="Y14" i="10"/>
  <c r="X14" i="10"/>
  <c r="Y13" i="27"/>
  <c r="X13" i="27"/>
  <c r="AI15" i="76"/>
  <c r="AN15" i="76"/>
  <c r="Y15" i="55"/>
  <c r="X15" i="55"/>
  <c r="X14" i="35"/>
  <c r="Y14" i="35"/>
  <c r="AN14" i="84"/>
  <c r="AI14" i="84"/>
  <c r="Z14" i="57"/>
  <c r="AG15" i="28"/>
  <c r="AP15" i="28" s="1"/>
  <c r="AF15" i="28"/>
  <c r="AO15" i="28" s="1"/>
  <c r="W16" i="28"/>
  <c r="AE15" i="28"/>
  <c r="AR13" i="91"/>
  <c r="AG12" i="7"/>
  <c r="AP12" i="7" s="1"/>
  <c r="AF12" i="7"/>
  <c r="AO12" i="7" s="1"/>
  <c r="W13" i="7"/>
  <c r="AE12" i="7"/>
  <c r="AN14" i="81"/>
  <c r="AI14" i="81"/>
  <c r="AR13" i="60"/>
  <c r="AR13" i="57"/>
  <c r="AN14" i="30"/>
  <c r="AI14" i="30"/>
  <c r="Z14" i="31"/>
  <c r="AH14" i="72"/>
  <c r="AQ14" i="72" s="1"/>
  <c r="AF14" i="5"/>
  <c r="AO14" i="5" s="1"/>
  <c r="W15" i="5"/>
  <c r="AE14" i="5"/>
  <c r="AG14" i="5"/>
  <c r="AP14" i="5" s="1"/>
  <c r="Y14" i="45"/>
  <c r="X14" i="45"/>
  <c r="AH15" i="66"/>
  <c r="AQ15" i="66" s="1"/>
  <c r="Y14" i="56"/>
  <c r="X14" i="56"/>
  <c r="Z15" i="69"/>
  <c r="AR14" i="83"/>
  <c r="AI14" i="19"/>
  <c r="AN14" i="19"/>
  <c r="X15" i="43"/>
  <c r="Y15" i="43"/>
  <c r="AR13" i="82"/>
  <c r="AR13" i="41"/>
  <c r="AH14" i="64"/>
  <c r="AQ14" i="64" s="1"/>
  <c r="AR13" i="1"/>
  <c r="Y16" i="44"/>
  <c r="X16" i="44"/>
  <c r="Y15" i="42"/>
  <c r="X15" i="42"/>
  <c r="Y15" i="96"/>
  <c r="X15" i="96"/>
  <c r="Z15" i="96" s="1"/>
  <c r="Y14" i="25"/>
  <c r="X14" i="25"/>
  <c r="AI14" i="9"/>
  <c r="AN14" i="9"/>
  <c r="AI13" i="90"/>
  <c r="AN13" i="90"/>
  <c r="AH14" i="88"/>
  <c r="AQ14" i="88" s="1"/>
  <c r="AR13" i="93"/>
  <c r="AN14" i="54"/>
  <c r="AI14" i="54"/>
  <c r="AR13" i="50"/>
  <c r="AF13" i="29"/>
  <c r="AO13" i="29" s="1"/>
  <c r="AE13" i="29"/>
  <c r="W14" i="29"/>
  <c r="AG13" i="29"/>
  <c r="AP13" i="29" s="1"/>
  <c r="Z15" i="26"/>
  <c r="Z15" i="83"/>
  <c r="AR13" i="40"/>
  <c r="AR14" i="66"/>
  <c r="Z14" i="72"/>
  <c r="AI13" i="46"/>
  <c r="AN13" i="46"/>
  <c r="Z14" i="91"/>
  <c r="AH14" i="61"/>
  <c r="AQ14" i="61" s="1"/>
  <c r="AN13" i="56"/>
  <c r="AI13" i="56"/>
  <c r="AN14" i="52"/>
  <c r="AI14" i="52"/>
  <c r="Z14" i="1"/>
  <c r="Z14" i="95"/>
  <c r="Y15" i="19"/>
  <c r="X15" i="19"/>
  <c r="AN14" i="43"/>
  <c r="AI14" i="43"/>
  <c r="AR13" i="95"/>
  <c r="Z14" i="64"/>
  <c r="X14" i="75"/>
  <c r="Y14" i="75"/>
  <c r="Y14" i="51"/>
  <c r="X14" i="51"/>
  <c r="AI13" i="25"/>
  <c r="AN13" i="25"/>
  <c r="Y15" i="9"/>
  <c r="X15" i="9"/>
  <c r="AN13" i="18"/>
  <c r="AI13" i="18"/>
  <c r="AI13" i="35"/>
  <c r="AN13" i="35"/>
  <c r="Y15" i="84"/>
  <c r="X15" i="84"/>
  <c r="AG14" i="14"/>
  <c r="AP14" i="14" s="1"/>
  <c r="W15" i="14"/>
  <c r="AF14" i="14"/>
  <c r="AO14" i="14" s="1"/>
  <c r="AE14" i="14"/>
  <c r="Z14" i="50"/>
  <c r="AR13" i="64"/>
  <c r="AR13" i="34"/>
  <c r="Y13" i="68"/>
  <c r="X13" i="68"/>
  <c r="AR13" i="17"/>
  <c r="X15" i="54"/>
  <c r="Y15" i="54"/>
  <c r="Y14" i="92"/>
  <c r="X14" i="92"/>
  <c r="AH15" i="71"/>
  <c r="AQ15" i="71" s="1"/>
  <c r="AE14" i="74"/>
  <c r="W15" i="74"/>
  <c r="AF14" i="74"/>
  <c r="AO14" i="74" s="1"/>
  <c r="AG14" i="74"/>
  <c r="AP14" i="74" s="1"/>
  <c r="AF14" i="70"/>
  <c r="AO14" i="70" s="1"/>
  <c r="W15" i="70"/>
  <c r="AE14" i="70"/>
  <c r="AG14" i="70"/>
  <c r="AP14" i="70" s="1"/>
  <c r="AN14" i="47"/>
  <c r="AI14" i="47"/>
  <c r="AH14" i="8"/>
  <c r="AQ14" i="8" s="1"/>
  <c r="AR14" i="86"/>
  <c r="AH14" i="58"/>
  <c r="AQ14" i="58" s="1"/>
  <c r="AH15" i="21"/>
  <c r="AQ15" i="21" s="1"/>
  <c r="Z15" i="66"/>
  <c r="AN13" i="24"/>
  <c r="AI13" i="24"/>
  <c r="AH15" i="86"/>
  <c r="AQ15" i="86" s="1"/>
  <c r="AR13" i="58"/>
  <c r="Y15" i="85"/>
  <c r="X15" i="85"/>
  <c r="AN13" i="11"/>
  <c r="AI13" i="11"/>
  <c r="AH14" i="40"/>
  <c r="AQ14" i="40" s="1"/>
  <c r="AR13" i="61"/>
  <c r="AI14" i="42"/>
  <c r="AN14" i="42"/>
  <c r="AN13" i="51"/>
  <c r="AI13" i="51"/>
  <c r="AN14" i="96"/>
  <c r="AI14" i="96"/>
  <c r="AN14" i="87"/>
  <c r="AI14" i="87"/>
  <c r="AI12" i="27"/>
  <c r="AN12" i="27"/>
  <c r="Y14" i="18"/>
  <c r="X14" i="18"/>
  <c r="Z14" i="18" s="1"/>
  <c r="Y14" i="37"/>
  <c r="Z14" i="37" s="1"/>
  <c r="X14" i="37"/>
  <c r="AH14" i="67"/>
  <c r="AQ14" i="67" s="1"/>
  <c r="AF14" i="59"/>
  <c r="AO14" i="59" s="1"/>
  <c r="W15" i="59"/>
  <c r="AE14" i="59"/>
  <c r="AG14" i="59"/>
  <c r="AP14" i="59" s="1"/>
  <c r="X13" i="89"/>
  <c r="Y13" i="89"/>
  <c r="AR14" i="26"/>
  <c r="Z14" i="67"/>
  <c r="AG14" i="16"/>
  <c r="AP14" i="16" s="1"/>
  <c r="AF14" i="16"/>
  <c r="AO14" i="16" s="1"/>
  <c r="W15" i="16"/>
  <c r="AE14" i="16"/>
  <c r="Z14" i="88"/>
  <c r="AH15" i="48"/>
  <c r="AQ15" i="48" s="1"/>
  <c r="AH14" i="41"/>
  <c r="AQ14" i="41" s="1"/>
  <c r="AH14" i="82"/>
  <c r="AQ14" i="82" s="1"/>
  <c r="AI12" i="68"/>
  <c r="AN12" i="68"/>
  <c r="Z14" i="60"/>
  <c r="AH14" i="49"/>
  <c r="AQ14" i="49" s="1"/>
  <c r="AH14" i="38"/>
  <c r="AQ14" i="38" s="1"/>
  <c r="AI13" i="12"/>
  <c r="AN13" i="12"/>
  <c r="Y15" i="77"/>
  <c r="X15" i="77"/>
  <c r="AN13" i="92"/>
  <c r="AI13" i="92"/>
  <c r="AH13" i="94"/>
  <c r="AQ13" i="94" s="1"/>
  <c r="AR13" i="53"/>
  <c r="AR14" i="71"/>
  <c r="AR13" i="36"/>
  <c r="W15" i="63"/>
  <c r="AE14" i="63"/>
  <c r="AF14" i="63"/>
  <c r="AO14" i="63" s="1"/>
  <c r="AG14" i="63"/>
  <c r="AP14" i="63" s="1"/>
  <c r="Z14" i="61"/>
  <c r="Y15" i="52"/>
  <c r="X15" i="52"/>
  <c r="Y14" i="24"/>
  <c r="X14" i="24"/>
  <c r="AH15" i="79"/>
  <c r="AQ15" i="79" s="1"/>
  <c r="AI13" i="22"/>
  <c r="AN13" i="22"/>
  <c r="AR14" i="21"/>
  <c r="AH13" i="62"/>
  <c r="AQ13" i="62" s="1"/>
  <c r="X14" i="11"/>
  <c r="Y14" i="11"/>
  <c r="AH14" i="53"/>
  <c r="AQ14" i="53" s="1"/>
  <c r="AN14" i="3"/>
  <c r="AI14" i="3"/>
  <c r="Z14" i="40"/>
  <c r="X14" i="32"/>
  <c r="Y14" i="32"/>
  <c r="AI13" i="75"/>
  <c r="AN13" i="75"/>
  <c r="AR13" i="8"/>
  <c r="AN13" i="13"/>
  <c r="AI13" i="13"/>
  <c r="X16" i="76"/>
  <c r="Y16" i="76"/>
  <c r="Z16" i="76" l="1"/>
  <c r="Z13" i="89"/>
  <c r="Z15" i="85"/>
  <c r="Z15" i="43"/>
  <c r="Z15" i="30"/>
  <c r="Z14" i="90"/>
  <c r="Z14" i="12"/>
  <c r="Z14" i="25"/>
  <c r="Z16" i="44"/>
  <c r="Z15" i="54"/>
  <c r="AE15" i="54" s="1"/>
  <c r="Z15" i="9"/>
  <c r="AE15" i="9" s="1"/>
  <c r="Z15" i="52"/>
  <c r="AG15" i="52" s="1"/>
  <c r="AP15" i="52" s="1"/>
  <c r="Z14" i="35"/>
  <c r="AE14" i="35" s="1"/>
  <c r="Z13" i="27"/>
  <c r="AG13" i="27" s="1"/>
  <c r="AP13" i="27" s="1"/>
  <c r="AE14" i="41"/>
  <c r="Z14" i="32"/>
  <c r="AF14" i="32" s="1"/>
  <c r="AO14" i="32" s="1"/>
  <c r="Z15" i="55"/>
  <c r="AE15" i="55" s="1"/>
  <c r="W15" i="35"/>
  <c r="AF14" i="35"/>
  <c r="AO14" i="35" s="1"/>
  <c r="AG14" i="35"/>
  <c r="AP14" i="35" s="1"/>
  <c r="W14" i="27"/>
  <c r="AE16" i="76"/>
  <c r="W17" i="76"/>
  <c r="AF16" i="76"/>
  <c r="AO16" i="76" s="1"/>
  <c r="AG16" i="76"/>
  <c r="AP16" i="76" s="1"/>
  <c r="AG14" i="32"/>
  <c r="AP14" i="32" s="1"/>
  <c r="AF13" i="89"/>
  <c r="AO13" i="89" s="1"/>
  <c r="AG13" i="89"/>
  <c r="AP13" i="89" s="1"/>
  <c r="W14" i="89"/>
  <c r="AE13" i="89"/>
  <c r="AG15" i="73"/>
  <c r="AP15" i="73" s="1"/>
  <c r="AF15" i="73"/>
  <c r="AO15" i="73" s="1"/>
  <c r="AE15" i="73"/>
  <c r="W16" i="73"/>
  <c r="W16" i="52"/>
  <c r="AF15" i="52"/>
  <c r="AO15" i="52" s="1"/>
  <c r="AE15" i="52"/>
  <c r="AE14" i="37"/>
  <c r="W15" i="37"/>
  <c r="AF14" i="37"/>
  <c r="AO14" i="37" s="1"/>
  <c r="AG14" i="37"/>
  <c r="AP14" i="37" s="1"/>
  <c r="AG14" i="18"/>
  <c r="AP14" i="18" s="1"/>
  <c r="AF14" i="18"/>
  <c r="AO14" i="18" s="1"/>
  <c r="W15" i="18"/>
  <c r="AE14" i="18"/>
  <c r="W16" i="54"/>
  <c r="AG15" i="54"/>
  <c r="AP15" i="54" s="1"/>
  <c r="AF15" i="54"/>
  <c r="AO15" i="54" s="1"/>
  <c r="AG15" i="9"/>
  <c r="AP15" i="9" s="1"/>
  <c r="AF15" i="9"/>
  <c r="AO15" i="9" s="1"/>
  <c r="AH14" i="11"/>
  <c r="AQ14" i="11" s="1"/>
  <c r="AH14" i="75"/>
  <c r="AQ14" i="75" s="1"/>
  <c r="AR14" i="54"/>
  <c r="AR13" i="32"/>
  <c r="AR13" i="13"/>
  <c r="AR13" i="22"/>
  <c r="AH14" i="24"/>
  <c r="AQ14" i="24" s="1"/>
  <c r="AG14" i="67"/>
  <c r="AP14" i="67" s="1"/>
  <c r="AF14" i="67"/>
  <c r="AO14" i="67" s="1"/>
  <c r="AE14" i="67"/>
  <c r="W15" i="67"/>
  <c r="AF14" i="40"/>
  <c r="AO14" i="40" s="1"/>
  <c r="AE14" i="40"/>
  <c r="W15" i="40"/>
  <c r="AG14" i="40"/>
  <c r="AP14" i="40" s="1"/>
  <c r="AH15" i="52"/>
  <c r="AQ15" i="52" s="1"/>
  <c r="AI14" i="63"/>
  <c r="AN14" i="63"/>
  <c r="AR12" i="68"/>
  <c r="Y15" i="16"/>
  <c r="X15" i="16"/>
  <c r="AR14" i="87"/>
  <c r="AR14" i="43"/>
  <c r="AG14" i="1"/>
  <c r="AP14" i="1" s="1"/>
  <c r="AF14" i="1"/>
  <c r="AO14" i="1" s="1"/>
  <c r="W15" i="1"/>
  <c r="AE14" i="1"/>
  <c r="AH15" i="43"/>
  <c r="AQ15" i="43" s="1"/>
  <c r="W16" i="69"/>
  <c r="AE15" i="69"/>
  <c r="AF15" i="69"/>
  <c r="AO15" i="69" s="1"/>
  <c r="AG15" i="69"/>
  <c r="AP15" i="69" s="1"/>
  <c r="X15" i="5"/>
  <c r="Y15" i="5"/>
  <c r="AR14" i="30"/>
  <c r="AR14" i="81"/>
  <c r="AH13" i="27"/>
  <c r="AQ13" i="27" s="1"/>
  <c r="Y15" i="93"/>
  <c r="X15" i="93"/>
  <c r="Y15" i="34"/>
  <c r="Z15" i="34" s="1"/>
  <c r="X15" i="34"/>
  <c r="AI14" i="4"/>
  <c r="AN14" i="4"/>
  <c r="AI14" i="82"/>
  <c r="AN14" i="82"/>
  <c r="AI14" i="33"/>
  <c r="AN14" i="33"/>
  <c r="AH14" i="90"/>
  <c r="AQ14" i="90" s="1"/>
  <c r="AH14" i="13"/>
  <c r="AQ14" i="13" s="1"/>
  <c r="AH15" i="3"/>
  <c r="AQ15" i="3" s="1"/>
  <c r="X14" i="20"/>
  <c r="Y14" i="20"/>
  <c r="Y16" i="71"/>
  <c r="X16" i="71"/>
  <c r="AR14" i="3"/>
  <c r="X15" i="63"/>
  <c r="Y15" i="63"/>
  <c r="AG15" i="85"/>
  <c r="AP15" i="85" s="1"/>
  <c r="AF15" i="85"/>
  <c r="AO15" i="85" s="1"/>
  <c r="W16" i="85"/>
  <c r="AE15" i="85"/>
  <c r="AR13" i="35"/>
  <c r="AR14" i="9"/>
  <c r="AH14" i="56"/>
  <c r="AQ14" i="56" s="1"/>
  <c r="W15" i="57"/>
  <c r="AE14" i="57"/>
  <c r="AG14" i="57"/>
  <c r="AP14" i="57" s="1"/>
  <c r="AF14" i="57"/>
  <c r="AO14" i="57" s="1"/>
  <c r="Y15" i="4"/>
  <c r="X15" i="4"/>
  <c r="AE14" i="90"/>
  <c r="W15" i="90"/>
  <c r="AF14" i="90"/>
  <c r="AO14" i="90" s="1"/>
  <c r="AG14" i="90"/>
  <c r="AP14" i="90" s="1"/>
  <c r="AI13" i="23"/>
  <c r="AN13" i="23"/>
  <c r="AR14" i="77"/>
  <c r="X14" i="78"/>
  <c r="Y14" i="78"/>
  <c r="AH15" i="65"/>
  <c r="AQ15" i="65" s="1"/>
  <c r="W15" i="17"/>
  <c r="AE14" i="17"/>
  <c r="AG14" i="17"/>
  <c r="AP14" i="17" s="1"/>
  <c r="AF14" i="17"/>
  <c r="AO14" i="17" s="1"/>
  <c r="AI14" i="41"/>
  <c r="AN14" i="41"/>
  <c r="AI14" i="8"/>
  <c r="AN14" i="8"/>
  <c r="AR13" i="75"/>
  <c r="Z14" i="11"/>
  <c r="AR14" i="96"/>
  <c r="AN14" i="70"/>
  <c r="AI14" i="70"/>
  <c r="Y15" i="74"/>
  <c r="X15" i="74"/>
  <c r="AR13" i="18"/>
  <c r="AR13" i="25"/>
  <c r="Z14" i="75"/>
  <c r="AH15" i="19"/>
  <c r="AQ15" i="19" s="1"/>
  <c r="AF14" i="91"/>
  <c r="AO14" i="91" s="1"/>
  <c r="AE14" i="91"/>
  <c r="AG14" i="91"/>
  <c r="AP14" i="91" s="1"/>
  <c r="W15" i="91"/>
  <c r="X14" i="29"/>
  <c r="Y14" i="29"/>
  <c r="AH14" i="25"/>
  <c r="AQ14" i="25" s="1"/>
  <c r="AH15" i="42"/>
  <c r="AQ15" i="42" s="1"/>
  <c r="AI12" i="7"/>
  <c r="AN12" i="7"/>
  <c r="AN15" i="28"/>
  <c r="AI15" i="28"/>
  <c r="AR14" i="84"/>
  <c r="AR14" i="55"/>
  <c r="Z14" i="13"/>
  <c r="AR15" i="44"/>
  <c r="Z15" i="3"/>
  <c r="AR14" i="85"/>
  <c r="AH14" i="22"/>
  <c r="AQ14" i="22" s="1"/>
  <c r="X14" i="23"/>
  <c r="Y14" i="23"/>
  <c r="AH15" i="47"/>
  <c r="AQ15" i="47" s="1"/>
  <c r="AR12" i="89"/>
  <c r="Y16" i="79"/>
  <c r="X16" i="79"/>
  <c r="AI13" i="94"/>
  <c r="AN13" i="94"/>
  <c r="Y15" i="36"/>
  <c r="X15" i="36"/>
  <c r="X15" i="8"/>
  <c r="Y15" i="8"/>
  <c r="AR13" i="92"/>
  <c r="AR13" i="12"/>
  <c r="W16" i="43"/>
  <c r="AG15" i="43"/>
  <c r="AP15" i="43" s="1"/>
  <c r="AF15" i="43"/>
  <c r="AO15" i="43" s="1"/>
  <c r="AE15" i="43"/>
  <c r="AH14" i="45"/>
  <c r="AQ14" i="45" s="1"/>
  <c r="W16" i="30"/>
  <c r="AG15" i="30"/>
  <c r="AP15" i="30" s="1"/>
  <c r="AE15" i="30"/>
  <c r="AF15" i="30"/>
  <c r="AO15" i="30" s="1"/>
  <c r="AG15" i="87"/>
  <c r="AP15" i="87" s="1"/>
  <c r="W16" i="87"/>
  <c r="AF15" i="87"/>
  <c r="AO15" i="87" s="1"/>
  <c r="AE15" i="87"/>
  <c r="AR13" i="24"/>
  <c r="AI14" i="74"/>
  <c r="AN14" i="74"/>
  <c r="AH13" i="68"/>
  <c r="AQ13" i="68" s="1"/>
  <c r="AH15" i="84"/>
  <c r="AQ15" i="84" s="1"/>
  <c r="AH14" i="51"/>
  <c r="AQ14" i="51" s="1"/>
  <c r="AG14" i="25"/>
  <c r="AP14" i="25" s="1"/>
  <c r="AF14" i="25"/>
  <c r="AO14" i="25" s="1"/>
  <c r="AE14" i="25"/>
  <c r="W15" i="25"/>
  <c r="X13" i="7"/>
  <c r="Y13" i="7"/>
  <c r="AH14" i="10"/>
  <c r="AQ14" i="10" s="1"/>
  <c r="Y15" i="80"/>
  <c r="X15" i="80"/>
  <c r="Z15" i="80" s="1"/>
  <c r="AN14" i="34"/>
  <c r="AI14" i="34"/>
  <c r="AH15" i="81"/>
  <c r="AQ15" i="81" s="1"/>
  <c r="AI14" i="38"/>
  <c r="AN14" i="38"/>
  <c r="Z14" i="22"/>
  <c r="AH14" i="46"/>
  <c r="AQ14" i="46" s="1"/>
  <c r="Z15" i="47"/>
  <c r="Z15" i="65"/>
  <c r="Y16" i="86"/>
  <c r="X16" i="86"/>
  <c r="Z16" i="86" s="1"/>
  <c r="AI14" i="58"/>
  <c r="AN14" i="58"/>
  <c r="X15" i="39"/>
  <c r="Y15" i="39"/>
  <c r="AN15" i="79"/>
  <c r="AI15" i="79"/>
  <c r="AI14" i="36"/>
  <c r="AN14" i="36"/>
  <c r="AN13" i="6"/>
  <c r="AI13" i="6"/>
  <c r="AH13" i="89"/>
  <c r="AQ13" i="89" s="1"/>
  <c r="AH14" i="18"/>
  <c r="AQ14" i="18" s="1"/>
  <c r="AR14" i="42"/>
  <c r="AH14" i="92"/>
  <c r="AQ14" i="92" s="1"/>
  <c r="Y15" i="14"/>
  <c r="X15" i="14"/>
  <c r="AR14" i="52"/>
  <c r="AG15" i="96"/>
  <c r="AP15" i="96" s="1"/>
  <c r="AF15" i="96"/>
  <c r="AO15" i="96" s="1"/>
  <c r="W16" i="96"/>
  <c r="AE15" i="96"/>
  <c r="AI14" i="93"/>
  <c r="AN14" i="93"/>
  <c r="AR14" i="65"/>
  <c r="AG14" i="61"/>
  <c r="AP14" i="61" s="1"/>
  <c r="W15" i="61"/>
  <c r="AF14" i="61"/>
  <c r="AO14" i="61" s="1"/>
  <c r="AE14" i="61"/>
  <c r="AR13" i="11"/>
  <c r="X15" i="70"/>
  <c r="Y15" i="70"/>
  <c r="Z14" i="92"/>
  <c r="AF14" i="64"/>
  <c r="AO14" i="64" s="1"/>
  <c r="W15" i="64"/>
  <c r="AE14" i="64"/>
  <c r="AG14" i="64"/>
  <c r="AP14" i="64" s="1"/>
  <c r="AR13" i="56"/>
  <c r="AI13" i="29"/>
  <c r="AN13" i="29"/>
  <c r="AR14" i="19"/>
  <c r="Z14" i="56"/>
  <c r="Z14" i="45"/>
  <c r="X16" i="28"/>
  <c r="Y16" i="28"/>
  <c r="AR14" i="73"/>
  <c r="AH14" i="32"/>
  <c r="AQ14" i="32" s="1"/>
  <c r="AG14" i="60"/>
  <c r="AP14" i="60" s="1"/>
  <c r="AF14" i="60"/>
  <c r="AO14" i="60" s="1"/>
  <c r="W15" i="60"/>
  <c r="AE14" i="60"/>
  <c r="AG14" i="88"/>
  <c r="AP14" i="88" s="1"/>
  <c r="AF14" i="88"/>
  <c r="AO14" i="88" s="1"/>
  <c r="AE14" i="88"/>
  <c r="W15" i="88"/>
  <c r="AN14" i="59"/>
  <c r="AI14" i="59"/>
  <c r="AH14" i="37"/>
  <c r="AQ14" i="37" s="1"/>
  <c r="AR13" i="51"/>
  <c r="AF14" i="50"/>
  <c r="AO14" i="50" s="1"/>
  <c r="W15" i="50"/>
  <c r="AE14" i="50"/>
  <c r="AG14" i="50"/>
  <c r="AP14" i="50" s="1"/>
  <c r="AH15" i="9"/>
  <c r="AQ15" i="9" s="1"/>
  <c r="Z15" i="19"/>
  <c r="AR13" i="46"/>
  <c r="AG15" i="83"/>
  <c r="AP15" i="83" s="1"/>
  <c r="AF15" i="83"/>
  <c r="AO15" i="83" s="1"/>
  <c r="AE15" i="83"/>
  <c r="W16" i="83"/>
  <c r="Z15" i="42"/>
  <c r="AI13" i="62"/>
  <c r="AN13" i="62"/>
  <c r="AN14" i="80"/>
  <c r="AI14" i="80"/>
  <c r="Z15" i="81"/>
  <c r="Y15" i="38"/>
  <c r="X15" i="38"/>
  <c r="Z15" i="38" s="1"/>
  <c r="AI15" i="15"/>
  <c r="AN15" i="15"/>
  <c r="AI14" i="2"/>
  <c r="AN14" i="2"/>
  <c r="Y15" i="33"/>
  <c r="X15" i="33"/>
  <c r="AI15" i="48"/>
  <c r="AN15" i="48"/>
  <c r="AR13" i="10"/>
  <c r="AH15" i="73"/>
  <c r="AQ15" i="73" s="1"/>
  <c r="AR13" i="45"/>
  <c r="AH14" i="12"/>
  <c r="AQ14" i="12" s="1"/>
  <c r="AI13" i="78"/>
  <c r="AN13" i="78"/>
  <c r="AN15" i="86"/>
  <c r="AI15" i="86"/>
  <c r="Y15" i="58"/>
  <c r="X15" i="58"/>
  <c r="Z15" i="58" s="1"/>
  <c r="X15" i="53"/>
  <c r="Y15" i="53"/>
  <c r="Z15" i="53" s="1"/>
  <c r="X14" i="94"/>
  <c r="Z14" i="94" s="1"/>
  <c r="Y14" i="94"/>
  <c r="Y14" i="6"/>
  <c r="X14" i="6"/>
  <c r="AN15" i="21"/>
  <c r="AI15" i="21"/>
  <c r="AN14" i="49"/>
  <c r="AI14" i="49"/>
  <c r="AH16" i="76"/>
  <c r="AQ16" i="76" s="1"/>
  <c r="AF16" i="44"/>
  <c r="AO16" i="44" s="1"/>
  <c r="AG16" i="44"/>
  <c r="AP16" i="44" s="1"/>
  <c r="W17" i="44"/>
  <c r="AE16" i="44"/>
  <c r="AH15" i="55"/>
  <c r="AQ15" i="55" s="1"/>
  <c r="AH15" i="77"/>
  <c r="AQ15" i="77" s="1"/>
  <c r="Z14" i="24"/>
  <c r="Z15" i="77"/>
  <c r="AN14" i="16"/>
  <c r="AI14" i="16"/>
  <c r="X15" i="59"/>
  <c r="Y15" i="59"/>
  <c r="AR12" i="27"/>
  <c r="AH15" i="85"/>
  <c r="AQ15" i="85" s="1"/>
  <c r="AG15" i="66"/>
  <c r="AP15" i="66" s="1"/>
  <c r="W16" i="66"/>
  <c r="AE15" i="66"/>
  <c r="AF15" i="66"/>
  <c r="AO15" i="66" s="1"/>
  <c r="AR14" i="47"/>
  <c r="AH15" i="54"/>
  <c r="AQ15" i="54" s="1"/>
  <c r="Z13" i="68"/>
  <c r="AI14" i="14"/>
  <c r="AN14" i="14"/>
  <c r="Z15" i="84"/>
  <c r="Z14" i="51"/>
  <c r="W15" i="95"/>
  <c r="AE14" i="95"/>
  <c r="AF14" i="95"/>
  <c r="AO14" i="95" s="1"/>
  <c r="AG14" i="95"/>
  <c r="AP14" i="95" s="1"/>
  <c r="AG14" i="72"/>
  <c r="AP14" i="72" s="1"/>
  <c r="AF14" i="72"/>
  <c r="AO14" i="72" s="1"/>
  <c r="W15" i="72"/>
  <c r="AE14" i="72"/>
  <c r="W16" i="26"/>
  <c r="AG15" i="26"/>
  <c r="AP15" i="26" s="1"/>
  <c r="AF15" i="26"/>
  <c r="AO15" i="26" s="1"/>
  <c r="AE15" i="26"/>
  <c r="AR13" i="90"/>
  <c r="AH15" i="96"/>
  <c r="AQ15" i="96" s="1"/>
  <c r="AH16" i="44"/>
  <c r="AQ16" i="44" s="1"/>
  <c r="AI14" i="5"/>
  <c r="AN14" i="5"/>
  <c r="W15" i="31"/>
  <c r="AG14" i="31"/>
  <c r="AP14" i="31" s="1"/>
  <c r="AF14" i="31"/>
  <c r="AO14" i="31" s="1"/>
  <c r="AE14" i="31"/>
  <c r="AH14" i="35"/>
  <c r="AQ14" i="35" s="1"/>
  <c r="AR15" i="76"/>
  <c r="Z14" i="10"/>
  <c r="X14" i="62"/>
  <c r="Y14" i="62"/>
  <c r="Z14" i="62" s="1"/>
  <c r="AH15" i="30"/>
  <c r="AQ15" i="30" s="1"/>
  <c r="X16" i="15"/>
  <c r="Y16" i="15"/>
  <c r="Z16" i="15" s="1"/>
  <c r="X15" i="82"/>
  <c r="Y15" i="82"/>
  <c r="X15" i="2"/>
  <c r="Y15" i="2"/>
  <c r="Y16" i="48"/>
  <c r="X16" i="48"/>
  <c r="AR13" i="37"/>
  <c r="AH15" i="87"/>
  <c r="AQ15" i="87" s="1"/>
  <c r="AF14" i="46"/>
  <c r="AO14" i="46" s="1"/>
  <c r="AE14" i="46"/>
  <c r="W15" i="46"/>
  <c r="AG14" i="46"/>
  <c r="AP14" i="46" s="1"/>
  <c r="AI13" i="20"/>
  <c r="AN13" i="20"/>
  <c r="AG14" i="12"/>
  <c r="AP14" i="12" s="1"/>
  <c r="AF14" i="12"/>
  <c r="AO14" i="12" s="1"/>
  <c r="W15" i="12"/>
  <c r="AE14" i="12"/>
  <c r="AI14" i="39"/>
  <c r="AN14" i="39"/>
  <c r="AI14" i="53"/>
  <c r="AN14" i="53"/>
  <c r="AN15" i="71"/>
  <c r="AI15" i="71"/>
  <c r="Y15" i="41"/>
  <c r="X15" i="41"/>
  <c r="Y16" i="21"/>
  <c r="X16" i="21"/>
  <c r="Y15" i="49"/>
  <c r="X15" i="49"/>
  <c r="Z15" i="59" l="1"/>
  <c r="Z15" i="8"/>
  <c r="Z15" i="4"/>
  <c r="W16" i="55"/>
  <c r="AF15" i="55"/>
  <c r="AO15" i="55" s="1"/>
  <c r="W15" i="32"/>
  <c r="Z16" i="28"/>
  <c r="Z15" i="70"/>
  <c r="Z13" i="7"/>
  <c r="W16" i="9"/>
  <c r="Z14" i="29"/>
  <c r="AG14" i="29" s="1"/>
  <c r="AP14" i="29" s="1"/>
  <c r="AE14" i="32"/>
  <c r="Z14" i="78"/>
  <c r="Z14" i="23"/>
  <c r="Z16" i="71"/>
  <c r="AG15" i="55"/>
  <c r="AP15" i="55" s="1"/>
  <c r="Z16" i="21"/>
  <c r="AF16" i="21" s="1"/>
  <c r="AO16" i="21" s="1"/>
  <c r="Z15" i="2"/>
  <c r="Z16" i="79"/>
  <c r="Z15" i="14"/>
  <c r="AG15" i="14" s="1"/>
  <c r="AP15" i="14" s="1"/>
  <c r="Z15" i="39"/>
  <c r="AE15" i="39" s="1"/>
  <c r="AE13" i="27"/>
  <c r="AF13" i="27"/>
  <c r="AO13" i="27" s="1"/>
  <c r="Z16" i="48"/>
  <c r="W17" i="48" s="1"/>
  <c r="AE14" i="29"/>
  <c r="W15" i="29"/>
  <c r="AF15" i="14"/>
  <c r="AO15" i="14" s="1"/>
  <c r="AE15" i="14"/>
  <c r="AF15" i="34"/>
  <c r="AO15" i="34" s="1"/>
  <c r="AG15" i="34"/>
  <c r="AP15" i="34" s="1"/>
  <c r="AE15" i="34"/>
  <c r="W16" i="34"/>
  <c r="AF16" i="15"/>
  <c r="AO16" i="15" s="1"/>
  <c r="W17" i="15"/>
  <c r="AE16" i="15"/>
  <c r="AG16" i="15"/>
  <c r="AP16" i="15" s="1"/>
  <c r="AF15" i="39"/>
  <c r="AO15" i="39" s="1"/>
  <c r="AG15" i="39"/>
  <c r="AP15" i="39" s="1"/>
  <c r="AF16" i="48"/>
  <c r="AO16" i="48" s="1"/>
  <c r="AE16" i="48"/>
  <c r="AF15" i="53"/>
  <c r="AO15" i="53" s="1"/>
  <c r="AE15" i="53"/>
  <c r="AG15" i="53"/>
  <c r="AP15" i="53" s="1"/>
  <c r="W16" i="53"/>
  <c r="AG16" i="21"/>
  <c r="AP16" i="21" s="1"/>
  <c r="W17" i="21"/>
  <c r="AE16" i="21"/>
  <c r="W16" i="2"/>
  <c r="AE15" i="2"/>
  <c r="AG15" i="2"/>
  <c r="AP15" i="2" s="1"/>
  <c r="AF15" i="2"/>
  <c r="AO15" i="2" s="1"/>
  <c r="W17" i="28"/>
  <c r="AE16" i="28"/>
  <c r="AG16" i="28"/>
  <c r="AP16" i="28" s="1"/>
  <c r="AF16" i="28"/>
  <c r="AO16" i="28" s="1"/>
  <c r="AF15" i="70"/>
  <c r="AO15" i="70" s="1"/>
  <c r="W16" i="70"/>
  <c r="AE15" i="70"/>
  <c r="AG15" i="70"/>
  <c r="AP15" i="70" s="1"/>
  <c r="Y15" i="12"/>
  <c r="X15" i="12"/>
  <c r="X15" i="46"/>
  <c r="Y15" i="46"/>
  <c r="AH15" i="82"/>
  <c r="AQ15" i="82" s="1"/>
  <c r="W15" i="62"/>
  <c r="AE14" i="62"/>
  <c r="AG14" i="62"/>
  <c r="AP14" i="62" s="1"/>
  <c r="AF14" i="62"/>
  <c r="AO14" i="62" s="1"/>
  <c r="AG14" i="51"/>
  <c r="AP14" i="51" s="1"/>
  <c r="AF14" i="51"/>
  <c r="AO14" i="51" s="1"/>
  <c r="AE14" i="51"/>
  <c r="W15" i="51"/>
  <c r="X16" i="66"/>
  <c r="Y16" i="66"/>
  <c r="AR14" i="16"/>
  <c r="AR15" i="21"/>
  <c r="AH14" i="94"/>
  <c r="AQ14" i="94" s="1"/>
  <c r="AR14" i="2"/>
  <c r="AG15" i="81"/>
  <c r="AP15" i="81" s="1"/>
  <c r="AF15" i="81"/>
  <c r="AO15" i="81" s="1"/>
  <c r="AE15" i="81"/>
  <c r="W16" i="81"/>
  <c r="Y16" i="83"/>
  <c r="X16" i="83"/>
  <c r="AN14" i="50"/>
  <c r="AI14" i="50"/>
  <c r="X15" i="88"/>
  <c r="Y15" i="88"/>
  <c r="Y15" i="60"/>
  <c r="X15" i="60"/>
  <c r="Z15" i="60" s="1"/>
  <c r="AR13" i="29"/>
  <c r="AG15" i="65"/>
  <c r="AP15" i="65" s="1"/>
  <c r="AF15" i="65"/>
  <c r="AO15" i="65" s="1"/>
  <c r="AE15" i="65"/>
  <c r="W16" i="65"/>
  <c r="AH13" i="7"/>
  <c r="AQ13" i="7" s="1"/>
  <c r="AF15" i="8"/>
  <c r="AO15" i="8" s="1"/>
  <c r="W16" i="8"/>
  <c r="AE15" i="8"/>
  <c r="AG15" i="8"/>
  <c r="AP15" i="8" s="1"/>
  <c r="AH16" i="79"/>
  <c r="AQ16" i="79" s="1"/>
  <c r="AF14" i="23"/>
  <c r="AO14" i="23" s="1"/>
  <c r="W15" i="23"/>
  <c r="AE14" i="23"/>
  <c r="AG14" i="23"/>
  <c r="AP14" i="23" s="1"/>
  <c r="AG15" i="3"/>
  <c r="AP15" i="3" s="1"/>
  <c r="AF15" i="3"/>
  <c r="AO15" i="3" s="1"/>
  <c r="W16" i="3"/>
  <c r="AE15" i="3"/>
  <c r="AI14" i="17"/>
  <c r="AN14" i="17"/>
  <c r="AH14" i="78"/>
  <c r="AQ14" i="78" s="1"/>
  <c r="AI15" i="69"/>
  <c r="AN15" i="69"/>
  <c r="Y15" i="67"/>
  <c r="X15" i="67"/>
  <c r="Y16" i="9"/>
  <c r="X16" i="9"/>
  <c r="X16" i="54"/>
  <c r="Y16" i="54"/>
  <c r="X16" i="52"/>
  <c r="Y16" i="52"/>
  <c r="Y15" i="32"/>
  <c r="X15" i="32"/>
  <c r="X17" i="76"/>
  <c r="Y17" i="76"/>
  <c r="W16" i="58"/>
  <c r="AE15" i="58"/>
  <c r="AF15" i="58"/>
  <c r="AO15" i="58" s="1"/>
  <c r="AG15" i="58"/>
  <c r="AP15" i="58" s="1"/>
  <c r="AR15" i="48"/>
  <c r="AR14" i="80"/>
  <c r="AN15" i="83"/>
  <c r="AI15" i="83"/>
  <c r="AG15" i="19"/>
  <c r="AP15" i="19" s="1"/>
  <c r="AF15" i="19"/>
  <c r="AO15" i="19" s="1"/>
  <c r="W16" i="19"/>
  <c r="AE15" i="19"/>
  <c r="Y15" i="50"/>
  <c r="X15" i="50"/>
  <c r="AF14" i="45"/>
  <c r="AO14" i="45" s="1"/>
  <c r="AG14" i="45"/>
  <c r="AP14" i="45" s="1"/>
  <c r="AE14" i="45"/>
  <c r="W15" i="45"/>
  <c r="AF14" i="92"/>
  <c r="AO14" i="92" s="1"/>
  <c r="AE14" i="92"/>
  <c r="AG14" i="92"/>
  <c r="AP14" i="92" s="1"/>
  <c r="W15" i="92"/>
  <c r="AI14" i="61"/>
  <c r="AN14" i="61"/>
  <c r="AR14" i="36"/>
  <c r="W16" i="47"/>
  <c r="AG15" i="47"/>
  <c r="AP15" i="47" s="1"/>
  <c r="AF15" i="47"/>
  <c r="AO15" i="47" s="1"/>
  <c r="AE15" i="47"/>
  <c r="AG14" i="22"/>
  <c r="AP14" i="22" s="1"/>
  <c r="AF14" i="22"/>
  <c r="AO14" i="22" s="1"/>
  <c r="W15" i="22"/>
  <c r="AE14" i="22"/>
  <c r="W16" i="80"/>
  <c r="AG15" i="80"/>
  <c r="AP15" i="80" s="1"/>
  <c r="AE15" i="80"/>
  <c r="AF15" i="80"/>
  <c r="AO15" i="80" s="1"/>
  <c r="AG13" i="7"/>
  <c r="AP13" i="7" s="1"/>
  <c r="AF13" i="7"/>
  <c r="AO13" i="7" s="1"/>
  <c r="W14" i="7"/>
  <c r="AE13" i="7"/>
  <c r="AR14" i="74"/>
  <c r="Y16" i="87"/>
  <c r="X16" i="87"/>
  <c r="Y16" i="30"/>
  <c r="X16" i="30"/>
  <c r="AI15" i="43"/>
  <c r="AN15" i="43"/>
  <c r="AH15" i="36"/>
  <c r="AQ15" i="36" s="1"/>
  <c r="W17" i="79"/>
  <c r="AG16" i="79"/>
  <c r="AP16" i="79" s="1"/>
  <c r="AF16" i="79"/>
  <c r="AO16" i="79" s="1"/>
  <c r="AE16" i="79"/>
  <c r="Y15" i="91"/>
  <c r="X15" i="91"/>
  <c r="AR14" i="8"/>
  <c r="Y15" i="17"/>
  <c r="X15" i="17"/>
  <c r="AF14" i="78"/>
  <c r="AO14" i="78" s="1"/>
  <c r="AE14" i="78"/>
  <c r="W15" i="78"/>
  <c r="AG14" i="78"/>
  <c r="AP14" i="78" s="1"/>
  <c r="AG15" i="4"/>
  <c r="AP15" i="4" s="1"/>
  <c r="AF15" i="4"/>
  <c r="AO15" i="4" s="1"/>
  <c r="W16" i="4"/>
  <c r="AE15" i="4"/>
  <c r="AN15" i="85"/>
  <c r="AI15" i="85"/>
  <c r="AH15" i="63"/>
  <c r="AQ15" i="63" s="1"/>
  <c r="AG16" i="71"/>
  <c r="AP16" i="71" s="1"/>
  <c r="AF16" i="71"/>
  <c r="AO16" i="71" s="1"/>
  <c r="W17" i="71"/>
  <c r="AE16" i="71"/>
  <c r="AR14" i="82"/>
  <c r="AH15" i="93"/>
  <c r="AQ15" i="93" s="1"/>
  <c r="X16" i="69"/>
  <c r="Y16" i="69"/>
  <c r="AI14" i="1"/>
  <c r="AN14" i="1"/>
  <c r="AN14" i="67"/>
  <c r="AI14" i="67"/>
  <c r="AN14" i="18"/>
  <c r="AI14" i="18"/>
  <c r="Y14" i="89"/>
  <c r="Z14" i="89" s="1"/>
  <c r="X14" i="89"/>
  <c r="AI14" i="32"/>
  <c r="AN14" i="32"/>
  <c r="AI16" i="76"/>
  <c r="AN16" i="76"/>
  <c r="W15" i="10"/>
  <c r="AE14" i="10"/>
  <c r="AG14" i="10"/>
  <c r="AP14" i="10" s="1"/>
  <c r="AF14" i="10"/>
  <c r="AO14" i="10" s="1"/>
  <c r="AH15" i="41"/>
  <c r="AQ15" i="41" s="1"/>
  <c r="X16" i="26"/>
  <c r="Y16" i="26"/>
  <c r="AR15" i="86"/>
  <c r="AN14" i="88"/>
  <c r="AI14" i="88"/>
  <c r="AG14" i="56"/>
  <c r="AP14" i="56" s="1"/>
  <c r="AF14" i="56"/>
  <c r="AO14" i="56" s="1"/>
  <c r="AE14" i="56"/>
  <c r="W15" i="56"/>
  <c r="AR14" i="93"/>
  <c r="AR15" i="79"/>
  <c r="AR14" i="58"/>
  <c r="AR15" i="28"/>
  <c r="AH15" i="74"/>
  <c r="AQ15" i="74" s="1"/>
  <c r="Z15" i="63"/>
  <c r="AH15" i="5"/>
  <c r="AQ15" i="5" s="1"/>
  <c r="Y15" i="1"/>
  <c r="X15" i="1"/>
  <c r="Y15" i="18"/>
  <c r="X15" i="18"/>
  <c r="Y15" i="37"/>
  <c r="Z15" i="37" s="1"/>
  <c r="X15" i="37"/>
  <c r="AI15" i="55"/>
  <c r="AN15" i="55"/>
  <c r="Y14" i="27"/>
  <c r="X14" i="27"/>
  <c r="Z15" i="82"/>
  <c r="W16" i="84"/>
  <c r="AE15" i="84"/>
  <c r="AG15" i="84"/>
  <c r="AP15" i="84" s="1"/>
  <c r="AF15" i="84"/>
  <c r="AO15" i="84" s="1"/>
  <c r="AF14" i="94"/>
  <c r="AO14" i="94" s="1"/>
  <c r="W15" i="94"/>
  <c r="AE14" i="94"/>
  <c r="AG14" i="94"/>
  <c r="AP14" i="94" s="1"/>
  <c r="AH15" i="49"/>
  <c r="AQ15" i="49" s="1"/>
  <c r="AR14" i="53"/>
  <c r="AN14" i="46"/>
  <c r="AI14" i="46"/>
  <c r="AG15" i="77"/>
  <c r="AP15" i="77" s="1"/>
  <c r="AF15" i="77"/>
  <c r="AO15" i="77" s="1"/>
  <c r="W16" i="77"/>
  <c r="AE15" i="77"/>
  <c r="Y17" i="44"/>
  <c r="X17" i="44"/>
  <c r="AH14" i="6"/>
  <c r="AQ14" i="6" s="1"/>
  <c r="AH15" i="33"/>
  <c r="AQ15" i="33" s="1"/>
  <c r="AR15" i="15"/>
  <c r="AH15" i="2"/>
  <c r="AQ15" i="2" s="1"/>
  <c r="AH16" i="15"/>
  <c r="AQ16" i="15" s="1"/>
  <c r="AI14" i="31"/>
  <c r="AN14" i="31"/>
  <c r="AR14" i="5"/>
  <c r="AN14" i="72"/>
  <c r="AI14" i="72"/>
  <c r="AI14" i="95"/>
  <c r="AN14" i="95"/>
  <c r="AR14" i="14"/>
  <c r="AG14" i="24"/>
  <c r="AP14" i="24" s="1"/>
  <c r="AF14" i="24"/>
  <c r="AO14" i="24" s="1"/>
  <c r="W15" i="24"/>
  <c r="AE14" i="24"/>
  <c r="AH15" i="53"/>
  <c r="AQ15" i="53" s="1"/>
  <c r="AH15" i="38"/>
  <c r="AQ15" i="38" s="1"/>
  <c r="AH15" i="70"/>
  <c r="AQ15" i="70" s="1"/>
  <c r="Y15" i="61"/>
  <c r="X15" i="61"/>
  <c r="AN15" i="96"/>
  <c r="AI15" i="96"/>
  <c r="AH16" i="86"/>
  <c r="AQ16" i="86" s="1"/>
  <c r="AR14" i="38"/>
  <c r="AR14" i="34"/>
  <c r="Y15" i="25"/>
  <c r="X15" i="25"/>
  <c r="Z15" i="25" s="1"/>
  <c r="Z15" i="36"/>
  <c r="AG14" i="13"/>
  <c r="AP14" i="13" s="1"/>
  <c r="AF14" i="13"/>
  <c r="AO14" i="13" s="1"/>
  <c r="W15" i="13"/>
  <c r="AE14" i="13"/>
  <c r="AE14" i="75"/>
  <c r="W15" i="75"/>
  <c r="AF14" i="75"/>
  <c r="AO14" i="75" s="1"/>
  <c r="AG14" i="75"/>
  <c r="AP14" i="75" s="1"/>
  <c r="AG14" i="11"/>
  <c r="AP14" i="11" s="1"/>
  <c r="AF14" i="11"/>
  <c r="AO14" i="11" s="1"/>
  <c r="W15" i="11"/>
  <c r="AE14" i="11"/>
  <c r="AR14" i="41"/>
  <c r="Y15" i="90"/>
  <c r="X15" i="90"/>
  <c r="Y16" i="85"/>
  <c r="X16" i="85"/>
  <c r="AH14" i="20"/>
  <c r="AQ14" i="20" s="1"/>
  <c r="AR14" i="4"/>
  <c r="Z15" i="93"/>
  <c r="Z15" i="5"/>
  <c r="AH15" i="16"/>
  <c r="AQ15" i="16" s="1"/>
  <c r="AR14" i="63"/>
  <c r="Y15" i="40"/>
  <c r="X15" i="40"/>
  <c r="AI14" i="37"/>
  <c r="AN14" i="37"/>
  <c r="Y16" i="73"/>
  <c r="X16" i="73"/>
  <c r="Z16" i="73" s="1"/>
  <c r="Y16" i="55"/>
  <c r="X16" i="55"/>
  <c r="AN13" i="27"/>
  <c r="AI13" i="27"/>
  <c r="X15" i="31"/>
  <c r="Y15" i="31"/>
  <c r="AI16" i="44"/>
  <c r="AN16" i="44"/>
  <c r="Z15" i="49"/>
  <c r="Z15" i="41"/>
  <c r="AR14" i="39"/>
  <c r="AR13" i="20"/>
  <c r="AI15" i="26"/>
  <c r="AN15" i="26"/>
  <c r="Y15" i="72"/>
  <c r="X15" i="72"/>
  <c r="AG13" i="68"/>
  <c r="AP13" i="68" s="1"/>
  <c r="AF13" i="68"/>
  <c r="AO13" i="68" s="1"/>
  <c r="AE13" i="68"/>
  <c r="W14" i="68"/>
  <c r="AH15" i="59"/>
  <c r="AQ15" i="59" s="1"/>
  <c r="AR14" i="49"/>
  <c r="Z14" i="6"/>
  <c r="Z15" i="33"/>
  <c r="AR13" i="62"/>
  <c r="AR14" i="59"/>
  <c r="AN14" i="64"/>
  <c r="AI14" i="64"/>
  <c r="AH15" i="14"/>
  <c r="AQ15" i="14" s="1"/>
  <c r="AR13" i="6"/>
  <c r="AN14" i="25"/>
  <c r="AI14" i="25"/>
  <c r="AI15" i="30"/>
  <c r="AN15" i="30"/>
  <c r="AN14" i="91"/>
  <c r="AI14" i="91"/>
  <c r="Z15" i="74"/>
  <c r="AI14" i="90"/>
  <c r="AN14" i="90"/>
  <c r="AI14" i="57"/>
  <c r="AN14" i="57"/>
  <c r="Z14" i="20"/>
  <c r="AH15" i="34"/>
  <c r="AQ15" i="34" s="1"/>
  <c r="AI14" i="40"/>
  <c r="AN14" i="40"/>
  <c r="AN15" i="52"/>
  <c r="AI15" i="52"/>
  <c r="AN15" i="73"/>
  <c r="AI15" i="73"/>
  <c r="Y15" i="35"/>
  <c r="X15" i="35"/>
  <c r="AH16" i="21"/>
  <c r="AQ16" i="21" s="1"/>
  <c r="AR15" i="71"/>
  <c r="AI14" i="12"/>
  <c r="AN14" i="12"/>
  <c r="AH16" i="48"/>
  <c r="AQ16" i="48" s="1"/>
  <c r="AH14" i="62"/>
  <c r="AQ14" i="62" s="1"/>
  <c r="Y15" i="95"/>
  <c r="X15" i="95"/>
  <c r="AI15" i="66"/>
  <c r="AN15" i="66"/>
  <c r="AF15" i="59"/>
  <c r="AO15" i="59" s="1"/>
  <c r="W16" i="59"/>
  <c r="AE15" i="59"/>
  <c r="AG15" i="59"/>
  <c r="AP15" i="59" s="1"/>
  <c r="AH15" i="58"/>
  <c r="AQ15" i="58" s="1"/>
  <c r="AR13" i="78"/>
  <c r="AF15" i="38"/>
  <c r="AO15" i="38" s="1"/>
  <c r="AE15" i="38"/>
  <c r="W16" i="38"/>
  <c r="AG15" i="38"/>
  <c r="AP15" i="38" s="1"/>
  <c r="AE15" i="42"/>
  <c r="W16" i="42"/>
  <c r="AF15" i="42"/>
  <c r="AO15" i="42" s="1"/>
  <c r="AG15" i="42"/>
  <c r="AP15" i="42" s="1"/>
  <c r="AN14" i="60"/>
  <c r="AI14" i="60"/>
  <c r="AH16" i="28"/>
  <c r="AQ16" i="28" s="1"/>
  <c r="X15" i="64"/>
  <c r="Y15" i="64"/>
  <c r="X16" i="96"/>
  <c r="Y16" i="96"/>
  <c r="AH15" i="39"/>
  <c r="AQ15" i="39" s="1"/>
  <c r="W17" i="86"/>
  <c r="AG16" i="86"/>
  <c r="AP16" i="86" s="1"/>
  <c r="AF16" i="86"/>
  <c r="AO16" i="86" s="1"/>
  <c r="AE16" i="86"/>
  <c r="AH15" i="80"/>
  <c r="AQ15" i="80" s="1"/>
  <c r="AN15" i="87"/>
  <c r="AI15" i="87"/>
  <c r="Y16" i="43"/>
  <c r="X16" i="43"/>
  <c r="AH15" i="8"/>
  <c r="AQ15" i="8" s="1"/>
  <c r="AR13" i="94"/>
  <c r="AH14" i="23"/>
  <c r="AQ14" i="23" s="1"/>
  <c r="AR12" i="7"/>
  <c r="AH14" i="29"/>
  <c r="AQ14" i="29" s="1"/>
  <c r="AR14" i="70"/>
  <c r="AR13" i="23"/>
  <c r="AH15" i="4"/>
  <c r="AQ15" i="4" s="1"/>
  <c r="Y15" i="57"/>
  <c r="X15" i="57"/>
  <c r="AH16" i="71"/>
  <c r="AQ16" i="71" s="1"/>
  <c r="AR14" i="33"/>
  <c r="Z15" i="16"/>
  <c r="AI15" i="9"/>
  <c r="AN15" i="9"/>
  <c r="AN15" i="54"/>
  <c r="AI15" i="54"/>
  <c r="AN13" i="89"/>
  <c r="AI13" i="89"/>
  <c r="AI14" i="35"/>
  <c r="AN14" i="35"/>
  <c r="AF14" i="29" l="1"/>
  <c r="AO14" i="29" s="1"/>
  <c r="Z15" i="90"/>
  <c r="Z16" i="9"/>
  <c r="AG16" i="48"/>
  <c r="AP16" i="48" s="1"/>
  <c r="Z16" i="66"/>
  <c r="Z14" i="27"/>
  <c r="Z16" i="96"/>
  <c r="Z15" i="40"/>
  <c r="Z15" i="1"/>
  <c r="W16" i="39"/>
  <c r="W16" i="14"/>
  <c r="Z16" i="87"/>
  <c r="W17" i="87" s="1"/>
  <c r="Z15" i="91"/>
  <c r="AG15" i="91" s="1"/>
  <c r="AP15" i="91" s="1"/>
  <c r="Z15" i="88"/>
  <c r="AE15" i="88" s="1"/>
  <c r="AE16" i="87"/>
  <c r="AG14" i="89"/>
  <c r="AP14" i="89" s="1"/>
  <c r="AF14" i="89"/>
  <c r="AO14" i="89" s="1"/>
  <c r="W15" i="89"/>
  <c r="AE14" i="89"/>
  <c r="AG16" i="9"/>
  <c r="AP16" i="9" s="1"/>
  <c r="AF16" i="9"/>
  <c r="AO16" i="9" s="1"/>
  <c r="W17" i="9"/>
  <c r="AE16" i="9"/>
  <c r="W16" i="88"/>
  <c r="AG15" i="88"/>
  <c r="AP15" i="88" s="1"/>
  <c r="AF15" i="91"/>
  <c r="AO15" i="91" s="1"/>
  <c r="W16" i="91"/>
  <c r="AE15" i="91"/>
  <c r="AR15" i="66"/>
  <c r="AR15" i="52"/>
  <c r="AR15" i="30"/>
  <c r="W17" i="73"/>
  <c r="AG16" i="73"/>
  <c r="AP16" i="73" s="1"/>
  <c r="AE16" i="73"/>
  <c r="AF16" i="73"/>
  <c r="AO16" i="73" s="1"/>
  <c r="W16" i="93"/>
  <c r="AG15" i="93"/>
  <c r="AP15" i="93" s="1"/>
  <c r="AF15" i="93"/>
  <c r="AO15" i="93" s="1"/>
  <c r="AE15" i="93"/>
  <c r="AH16" i="85"/>
  <c r="AQ16" i="85" s="1"/>
  <c r="Y15" i="13"/>
  <c r="X15" i="13"/>
  <c r="W16" i="25"/>
  <c r="AG15" i="25"/>
  <c r="AP15" i="25" s="1"/>
  <c r="AF15" i="25"/>
  <c r="AO15" i="25" s="1"/>
  <c r="AE15" i="25"/>
  <c r="AH15" i="61"/>
  <c r="AQ15" i="61" s="1"/>
  <c r="AN14" i="94"/>
  <c r="AI14" i="94"/>
  <c r="AI15" i="84"/>
  <c r="AN15" i="84"/>
  <c r="W15" i="27"/>
  <c r="AE14" i="27"/>
  <c r="AG14" i="27"/>
  <c r="AP14" i="27" s="1"/>
  <c r="AF14" i="27"/>
  <c r="AO14" i="27" s="1"/>
  <c r="AH15" i="18"/>
  <c r="AQ15" i="18" s="1"/>
  <c r="AN14" i="56"/>
  <c r="AI14" i="56"/>
  <c r="X15" i="10"/>
  <c r="Z15" i="10" s="1"/>
  <c r="Y15" i="10"/>
  <c r="AN16" i="71"/>
  <c r="AI16" i="71"/>
  <c r="AH15" i="17"/>
  <c r="AQ15" i="17" s="1"/>
  <c r="Y17" i="79"/>
  <c r="X17" i="79"/>
  <c r="Y16" i="80"/>
  <c r="X16" i="80"/>
  <c r="AH15" i="50"/>
  <c r="AQ15" i="50" s="1"/>
  <c r="AH17" i="76"/>
  <c r="AQ17" i="76" s="1"/>
  <c r="AH16" i="52"/>
  <c r="AQ16" i="52" s="1"/>
  <c r="AR15" i="69"/>
  <c r="AG15" i="60"/>
  <c r="AP15" i="60" s="1"/>
  <c r="AF15" i="60"/>
  <c r="AO15" i="60" s="1"/>
  <c r="W16" i="60"/>
  <c r="AE15" i="60"/>
  <c r="AH16" i="83"/>
  <c r="AQ16" i="83" s="1"/>
  <c r="AH15" i="46"/>
  <c r="AQ15" i="46" s="1"/>
  <c r="AN15" i="70"/>
  <c r="AI15" i="70"/>
  <c r="AN16" i="21"/>
  <c r="AI16" i="21"/>
  <c r="AI15" i="53"/>
  <c r="AN15" i="53"/>
  <c r="Y17" i="48"/>
  <c r="X17" i="48"/>
  <c r="AN15" i="34"/>
  <c r="AI15" i="34"/>
  <c r="AH15" i="64"/>
  <c r="AQ15" i="64" s="1"/>
  <c r="X16" i="42"/>
  <c r="Y16" i="42"/>
  <c r="Z16" i="42" s="1"/>
  <c r="AH15" i="95"/>
  <c r="AQ15" i="95" s="1"/>
  <c r="AR14" i="12"/>
  <c r="AH15" i="35"/>
  <c r="AQ15" i="35" s="1"/>
  <c r="AR14" i="90"/>
  <c r="AR14" i="25"/>
  <c r="AH15" i="72"/>
  <c r="AQ15" i="72" s="1"/>
  <c r="AR16" i="44"/>
  <c r="AH16" i="55"/>
  <c r="AQ16" i="55" s="1"/>
  <c r="X16" i="77"/>
  <c r="Y16" i="77"/>
  <c r="AR14" i="1"/>
  <c r="X17" i="71"/>
  <c r="Y17" i="71"/>
  <c r="AR15" i="85"/>
  <c r="AR15" i="43"/>
  <c r="AI14" i="22"/>
  <c r="AN14" i="22"/>
  <c r="AR14" i="61"/>
  <c r="Y15" i="45"/>
  <c r="Z15" i="45" s="1"/>
  <c r="X15" i="45"/>
  <c r="AR15" i="83"/>
  <c r="Z17" i="76"/>
  <c r="Z16" i="52"/>
  <c r="AR14" i="17"/>
  <c r="AI14" i="23"/>
  <c r="AN14" i="23"/>
  <c r="Z15" i="46"/>
  <c r="X16" i="70"/>
  <c r="Y16" i="70"/>
  <c r="Y17" i="28"/>
  <c r="X17" i="28"/>
  <c r="Y17" i="21"/>
  <c r="X17" i="21"/>
  <c r="AI16" i="15"/>
  <c r="AN16" i="15"/>
  <c r="AG15" i="16"/>
  <c r="AP15" i="16" s="1"/>
  <c r="AF15" i="16"/>
  <c r="AO15" i="16" s="1"/>
  <c r="W16" i="16"/>
  <c r="AE15" i="16"/>
  <c r="AH15" i="57"/>
  <c r="AQ15" i="57" s="1"/>
  <c r="AR15" i="54"/>
  <c r="Z15" i="57"/>
  <c r="Z15" i="64"/>
  <c r="AR14" i="60"/>
  <c r="AI15" i="42"/>
  <c r="AN15" i="42"/>
  <c r="AN15" i="59"/>
  <c r="AI15" i="59"/>
  <c r="AG15" i="74"/>
  <c r="AP15" i="74" s="1"/>
  <c r="AF15" i="74"/>
  <c r="AO15" i="74" s="1"/>
  <c r="AE15" i="74"/>
  <c r="W16" i="74"/>
  <c r="AR14" i="64"/>
  <c r="AE15" i="33"/>
  <c r="W16" i="33"/>
  <c r="AG15" i="33"/>
  <c r="AP15" i="33" s="1"/>
  <c r="AF15" i="33"/>
  <c r="AO15" i="33" s="1"/>
  <c r="AR14" i="37"/>
  <c r="Z16" i="85"/>
  <c r="AN14" i="11"/>
  <c r="AI14" i="11"/>
  <c r="Z15" i="61"/>
  <c r="AN14" i="24"/>
  <c r="AI14" i="24"/>
  <c r="AH17" i="44"/>
  <c r="AQ17" i="44" s="1"/>
  <c r="X15" i="94"/>
  <c r="Y15" i="94"/>
  <c r="Z15" i="94" s="1"/>
  <c r="Y16" i="84"/>
  <c r="X16" i="84"/>
  <c r="AR15" i="55"/>
  <c r="Z15" i="18"/>
  <c r="AH16" i="26"/>
  <c r="AQ16" i="26" s="1"/>
  <c r="AR16" i="76"/>
  <c r="AR14" i="18"/>
  <c r="Z15" i="17"/>
  <c r="AI16" i="79"/>
  <c r="AN16" i="79"/>
  <c r="AH16" i="30"/>
  <c r="AQ16" i="30" s="1"/>
  <c r="Y15" i="22"/>
  <c r="X15" i="22"/>
  <c r="Z15" i="22" s="1"/>
  <c r="X15" i="92"/>
  <c r="Y15" i="92"/>
  <c r="AI14" i="45"/>
  <c r="AN14" i="45"/>
  <c r="Z15" i="50"/>
  <c r="AH15" i="32"/>
  <c r="AQ15" i="32" s="1"/>
  <c r="AH15" i="67"/>
  <c r="AQ15" i="67" s="1"/>
  <c r="AN15" i="3"/>
  <c r="AI15" i="3"/>
  <c r="X15" i="23"/>
  <c r="Y15" i="23"/>
  <c r="AH15" i="88"/>
  <c r="AQ15" i="88" s="1"/>
  <c r="Z16" i="83"/>
  <c r="AH16" i="66"/>
  <c r="AQ16" i="66" s="1"/>
  <c r="AH15" i="12"/>
  <c r="AQ15" i="12" s="1"/>
  <c r="Y17" i="15"/>
  <c r="X17" i="15"/>
  <c r="Z17" i="15" s="1"/>
  <c r="Y15" i="29"/>
  <c r="X15" i="29"/>
  <c r="AH16" i="43"/>
  <c r="AQ16" i="43" s="1"/>
  <c r="Z16" i="43"/>
  <c r="X17" i="86"/>
  <c r="Y17" i="86"/>
  <c r="Z17" i="86" s="1"/>
  <c r="X16" i="59"/>
  <c r="Y16" i="59"/>
  <c r="Z15" i="95"/>
  <c r="Z15" i="35"/>
  <c r="AR14" i="40"/>
  <c r="W15" i="20"/>
  <c r="AE14" i="20"/>
  <c r="AG14" i="20"/>
  <c r="AP14" i="20" s="1"/>
  <c r="AF14" i="20"/>
  <c r="AO14" i="20" s="1"/>
  <c r="AR14" i="91"/>
  <c r="AG14" i="6"/>
  <c r="AP14" i="6" s="1"/>
  <c r="AF14" i="6"/>
  <c r="AO14" i="6" s="1"/>
  <c r="W15" i="6"/>
  <c r="AE14" i="6"/>
  <c r="X14" i="68"/>
  <c r="Z14" i="68" s="1"/>
  <c r="Y14" i="68"/>
  <c r="Z15" i="72"/>
  <c r="AH15" i="31"/>
  <c r="AQ15" i="31" s="1"/>
  <c r="Z16" i="55"/>
  <c r="AH15" i="40"/>
  <c r="AQ15" i="40" s="1"/>
  <c r="AH15" i="90"/>
  <c r="AQ15" i="90" s="1"/>
  <c r="Y15" i="11"/>
  <c r="X15" i="11"/>
  <c r="Y15" i="75"/>
  <c r="X15" i="75"/>
  <c r="AG15" i="36"/>
  <c r="AP15" i="36" s="1"/>
  <c r="AE15" i="36"/>
  <c r="AF15" i="36"/>
  <c r="AO15" i="36" s="1"/>
  <c r="W16" i="36"/>
  <c r="Y15" i="24"/>
  <c r="X15" i="24"/>
  <c r="AR14" i="95"/>
  <c r="AR14" i="31"/>
  <c r="AG15" i="82"/>
  <c r="AP15" i="82" s="1"/>
  <c r="W16" i="82"/>
  <c r="AF15" i="82"/>
  <c r="AO15" i="82" s="1"/>
  <c r="AE15" i="82"/>
  <c r="AH15" i="37"/>
  <c r="AQ15" i="37" s="1"/>
  <c r="AH15" i="1"/>
  <c r="AQ15" i="1" s="1"/>
  <c r="W16" i="63"/>
  <c r="AE15" i="63"/>
  <c r="AF15" i="63"/>
  <c r="AO15" i="63" s="1"/>
  <c r="AG15" i="63"/>
  <c r="AP15" i="63" s="1"/>
  <c r="AR14" i="88"/>
  <c r="Z16" i="26"/>
  <c r="AH16" i="69"/>
  <c r="AQ16" i="69" s="1"/>
  <c r="AI15" i="4"/>
  <c r="AN15" i="4"/>
  <c r="Y15" i="78"/>
  <c r="X15" i="78"/>
  <c r="AI15" i="80"/>
  <c r="AN15" i="80"/>
  <c r="X16" i="47"/>
  <c r="Y16" i="47"/>
  <c r="AI15" i="19"/>
  <c r="AN15" i="19"/>
  <c r="AI15" i="58"/>
  <c r="AN15" i="58"/>
  <c r="AH16" i="54"/>
  <c r="AQ16" i="54" s="1"/>
  <c r="Y16" i="3"/>
  <c r="Z16" i="3" s="1"/>
  <c r="X16" i="3"/>
  <c r="X16" i="81"/>
  <c r="Y16" i="81"/>
  <c r="AG16" i="66"/>
  <c r="AP16" i="66" s="1"/>
  <c r="AF16" i="66"/>
  <c r="AO16" i="66" s="1"/>
  <c r="AE16" i="66"/>
  <c r="W17" i="66"/>
  <c r="AI16" i="48"/>
  <c r="AN16" i="48"/>
  <c r="AI15" i="14"/>
  <c r="AN15" i="14"/>
  <c r="AN14" i="29"/>
  <c r="AI14" i="29"/>
  <c r="AR15" i="87"/>
  <c r="AH16" i="96"/>
  <c r="AQ16" i="96" s="1"/>
  <c r="X16" i="38"/>
  <c r="Y16" i="38"/>
  <c r="Z16" i="38" s="1"/>
  <c r="AR15" i="73"/>
  <c r="AI13" i="68"/>
  <c r="AN13" i="68"/>
  <c r="AE15" i="41"/>
  <c r="W16" i="41"/>
  <c r="AF15" i="41"/>
  <c r="AO15" i="41" s="1"/>
  <c r="AG15" i="41"/>
  <c r="AP15" i="41" s="1"/>
  <c r="Z15" i="31"/>
  <c r="AH16" i="73"/>
  <c r="AQ16" i="73" s="1"/>
  <c r="AI14" i="75"/>
  <c r="AN14" i="75"/>
  <c r="AH15" i="25"/>
  <c r="AQ15" i="25" s="1"/>
  <c r="AR15" i="96"/>
  <c r="AR14" i="72"/>
  <c r="Z17" i="44"/>
  <c r="AR14" i="46"/>
  <c r="AH14" i="27"/>
  <c r="AQ14" i="27" s="1"/>
  <c r="AR14" i="32"/>
  <c r="AR14" i="67"/>
  <c r="Z16" i="69"/>
  <c r="X16" i="4"/>
  <c r="Y16" i="4"/>
  <c r="AI14" i="78"/>
  <c r="AN14" i="78"/>
  <c r="Z16" i="30"/>
  <c r="AI13" i="7"/>
  <c r="AN13" i="7"/>
  <c r="Y16" i="19"/>
  <c r="X16" i="19"/>
  <c r="X16" i="58"/>
  <c r="Y16" i="58"/>
  <c r="Z16" i="58" s="1"/>
  <c r="Z15" i="32"/>
  <c r="Z16" i="54"/>
  <c r="Z15" i="67"/>
  <c r="AI15" i="8"/>
  <c r="AN15" i="8"/>
  <c r="Y16" i="65"/>
  <c r="X16" i="65"/>
  <c r="AH15" i="60"/>
  <c r="AQ15" i="60" s="1"/>
  <c r="AR14" i="50"/>
  <c r="AI15" i="81"/>
  <c r="AN15" i="81"/>
  <c r="Y15" i="51"/>
  <c r="Z15" i="51" s="1"/>
  <c r="X15" i="51"/>
  <c r="AI14" i="62"/>
  <c r="AN14" i="62"/>
  <c r="Z15" i="12"/>
  <c r="AI15" i="2"/>
  <c r="AN15" i="2"/>
  <c r="X16" i="53"/>
  <c r="Y16" i="53"/>
  <c r="Y16" i="39"/>
  <c r="X16" i="39"/>
  <c r="X16" i="34"/>
  <c r="Y16" i="34"/>
  <c r="AR13" i="89"/>
  <c r="AR14" i="35"/>
  <c r="AR15" i="9"/>
  <c r="AI16" i="86"/>
  <c r="AN16" i="86"/>
  <c r="W17" i="96"/>
  <c r="AE16" i="96"/>
  <c r="AG16" i="96"/>
  <c r="AP16" i="96" s="1"/>
  <c r="AF16" i="96"/>
  <c r="AO16" i="96" s="1"/>
  <c r="AN15" i="38"/>
  <c r="AI15" i="38"/>
  <c r="AR14" i="57"/>
  <c r="AR15" i="26"/>
  <c r="W16" i="49"/>
  <c r="AE15" i="49"/>
  <c r="AG15" i="49"/>
  <c r="AP15" i="49" s="1"/>
  <c r="AF15" i="49"/>
  <c r="AO15" i="49" s="1"/>
  <c r="AR13" i="27"/>
  <c r="AG15" i="40"/>
  <c r="AP15" i="40" s="1"/>
  <c r="AF15" i="40"/>
  <c r="AO15" i="40" s="1"/>
  <c r="AE15" i="40"/>
  <c r="W16" i="40"/>
  <c r="AF15" i="5"/>
  <c r="AO15" i="5" s="1"/>
  <c r="W16" i="5"/>
  <c r="AE15" i="5"/>
  <c r="AG15" i="5"/>
  <c r="AP15" i="5" s="1"/>
  <c r="AG15" i="90"/>
  <c r="AP15" i="90" s="1"/>
  <c r="AF15" i="90"/>
  <c r="AO15" i="90" s="1"/>
  <c r="AE15" i="90"/>
  <c r="W16" i="90"/>
  <c r="AN14" i="13"/>
  <c r="AI14" i="13"/>
  <c r="AN15" i="77"/>
  <c r="AI15" i="77"/>
  <c r="AG15" i="37"/>
  <c r="AP15" i="37" s="1"/>
  <c r="AF15" i="37"/>
  <c r="AO15" i="37" s="1"/>
  <c r="AE15" i="37"/>
  <c r="W16" i="37"/>
  <c r="AG15" i="1"/>
  <c r="AP15" i="1" s="1"/>
  <c r="AF15" i="1"/>
  <c r="AO15" i="1" s="1"/>
  <c r="W16" i="1"/>
  <c r="AE15" i="1"/>
  <c r="Y15" i="56"/>
  <c r="X15" i="56"/>
  <c r="AI14" i="10"/>
  <c r="AN14" i="10"/>
  <c r="AH14" i="89"/>
  <c r="AQ14" i="89" s="1"/>
  <c r="AH15" i="91"/>
  <c r="AQ15" i="91" s="1"/>
  <c r="AH16" i="87"/>
  <c r="AQ16" i="87" s="1"/>
  <c r="X14" i="7"/>
  <c r="Y14" i="7"/>
  <c r="AI15" i="47"/>
  <c r="AN15" i="47"/>
  <c r="AN14" i="92"/>
  <c r="AI14" i="92"/>
  <c r="AH16" i="9"/>
  <c r="AQ16" i="9" s="1"/>
  <c r="X16" i="8"/>
  <c r="Y16" i="8"/>
  <c r="AN15" i="65"/>
  <c r="AI15" i="65"/>
  <c r="AN14" i="51"/>
  <c r="AI14" i="51"/>
  <c r="X15" i="62"/>
  <c r="Y15" i="62"/>
  <c r="AI16" i="28"/>
  <c r="AN16" i="28"/>
  <c r="Y16" i="2"/>
  <c r="X16" i="2"/>
  <c r="Z16" i="2" s="1"/>
  <c r="AI15" i="39"/>
  <c r="AN15" i="39"/>
  <c r="Y16" i="14"/>
  <c r="X16" i="14"/>
  <c r="Z16" i="14" s="1"/>
  <c r="AF16" i="87" l="1"/>
  <c r="AO16" i="87" s="1"/>
  <c r="AG16" i="87"/>
  <c r="AP16" i="87" s="1"/>
  <c r="Z16" i="8"/>
  <c r="Z16" i="81"/>
  <c r="Z15" i="13"/>
  <c r="Z15" i="56"/>
  <c r="Z15" i="92"/>
  <c r="Z16" i="19"/>
  <c r="Z17" i="71"/>
  <c r="AF15" i="88"/>
  <c r="AO15" i="88" s="1"/>
  <c r="Z15" i="11"/>
  <c r="AE15" i="11" s="1"/>
  <c r="Z17" i="21"/>
  <c r="AG17" i="21" s="1"/>
  <c r="AP17" i="21" s="1"/>
  <c r="Z16" i="4"/>
  <c r="Z15" i="78"/>
  <c r="AG15" i="78" s="1"/>
  <c r="AP15" i="78" s="1"/>
  <c r="Z17" i="48"/>
  <c r="AF17" i="48" s="1"/>
  <c r="AO17" i="48" s="1"/>
  <c r="Z16" i="80"/>
  <c r="AG16" i="80" s="1"/>
  <c r="AP16" i="80" s="1"/>
  <c r="Z15" i="75"/>
  <c r="AG15" i="75" s="1"/>
  <c r="AP15" i="75" s="1"/>
  <c r="AG16" i="42"/>
  <c r="AP16" i="42" s="1"/>
  <c r="AF16" i="42"/>
  <c r="AO16" i="42" s="1"/>
  <c r="AE16" i="42"/>
  <c r="W17" i="42"/>
  <c r="AG16" i="81"/>
  <c r="AP16" i="81" s="1"/>
  <c r="AE16" i="81"/>
  <c r="AF16" i="81"/>
  <c r="AO16" i="81" s="1"/>
  <c r="W17" i="81"/>
  <c r="AG16" i="3"/>
  <c r="AP16" i="3" s="1"/>
  <c r="AF16" i="3"/>
  <c r="AO16" i="3" s="1"/>
  <c r="W17" i="3"/>
  <c r="AE16" i="3"/>
  <c r="AE15" i="75"/>
  <c r="AF16" i="80"/>
  <c r="AO16" i="80" s="1"/>
  <c r="AG16" i="38"/>
  <c r="AP16" i="38" s="1"/>
  <c r="W17" i="38"/>
  <c r="AF16" i="38"/>
  <c r="AO16" i="38" s="1"/>
  <c r="AE16" i="38"/>
  <c r="AE17" i="86"/>
  <c r="W18" i="86"/>
  <c r="AF17" i="86"/>
  <c r="AO17" i="86" s="1"/>
  <c r="AG17" i="86"/>
  <c r="AP17" i="86" s="1"/>
  <c r="AF17" i="15"/>
  <c r="AO17" i="15" s="1"/>
  <c r="W18" i="15"/>
  <c r="AE17" i="15"/>
  <c r="AG17" i="15"/>
  <c r="AP17" i="15" s="1"/>
  <c r="AG15" i="13"/>
  <c r="AP15" i="13" s="1"/>
  <c r="AF15" i="13"/>
  <c r="AO15" i="13" s="1"/>
  <c r="W16" i="13"/>
  <c r="AE15" i="13"/>
  <c r="AF17" i="21"/>
  <c r="AO17" i="21" s="1"/>
  <c r="W18" i="21"/>
  <c r="AE17" i="21"/>
  <c r="W18" i="48"/>
  <c r="AG17" i="48"/>
  <c r="AP17" i="48" s="1"/>
  <c r="AG15" i="11"/>
  <c r="AP15" i="11" s="1"/>
  <c r="AF15" i="11"/>
  <c r="AO15" i="11" s="1"/>
  <c r="W16" i="11"/>
  <c r="AG16" i="4"/>
  <c r="AP16" i="4" s="1"/>
  <c r="AF16" i="4"/>
  <c r="AO16" i="4" s="1"/>
  <c r="W17" i="4"/>
  <c r="AE16" i="4"/>
  <c r="AG15" i="94"/>
  <c r="AP15" i="94" s="1"/>
  <c r="AF15" i="94"/>
  <c r="AO15" i="94" s="1"/>
  <c r="W16" i="94"/>
  <c r="AE15" i="94"/>
  <c r="W16" i="45"/>
  <c r="AG15" i="45"/>
  <c r="AP15" i="45" s="1"/>
  <c r="AE15" i="45"/>
  <c r="AF15" i="45"/>
  <c r="AO15" i="45" s="1"/>
  <c r="AG16" i="14"/>
  <c r="AP16" i="14" s="1"/>
  <c r="W17" i="14"/>
  <c r="AF16" i="14"/>
  <c r="AO16" i="14" s="1"/>
  <c r="AE16" i="14"/>
  <c r="AR15" i="47"/>
  <c r="AI15" i="1"/>
  <c r="AN15" i="1"/>
  <c r="AN15" i="37"/>
  <c r="AI15" i="37"/>
  <c r="AR16" i="28"/>
  <c r="AR15" i="65"/>
  <c r="Y16" i="1"/>
  <c r="Z16" i="1" s="1"/>
  <c r="X16" i="1"/>
  <c r="AI15" i="5"/>
  <c r="AN15" i="5"/>
  <c r="AN15" i="49"/>
  <c r="AI15" i="49"/>
  <c r="AR15" i="38"/>
  <c r="X17" i="96"/>
  <c r="Y17" i="96"/>
  <c r="Z17" i="96" s="1"/>
  <c r="AH16" i="39"/>
  <c r="AQ16" i="39" s="1"/>
  <c r="AH16" i="58"/>
  <c r="AQ16" i="58" s="1"/>
  <c r="AR13" i="7"/>
  <c r="AR14" i="75"/>
  <c r="AE15" i="31"/>
  <c r="W16" i="31"/>
  <c r="AG15" i="31"/>
  <c r="AP15" i="31" s="1"/>
  <c r="AF15" i="31"/>
  <c r="AO15" i="31" s="1"/>
  <c r="AR15" i="19"/>
  <c r="AH15" i="78"/>
  <c r="AQ15" i="78" s="1"/>
  <c r="Y16" i="82"/>
  <c r="X16" i="82"/>
  <c r="Z16" i="82" s="1"/>
  <c r="AH15" i="11"/>
  <c r="AQ15" i="11" s="1"/>
  <c r="Y15" i="6"/>
  <c r="X15" i="6"/>
  <c r="AE15" i="95"/>
  <c r="AG15" i="95"/>
  <c r="AP15" i="95" s="1"/>
  <c r="AF15" i="95"/>
  <c r="AO15" i="95" s="1"/>
  <c r="W16" i="95"/>
  <c r="AH15" i="92"/>
  <c r="AQ15" i="92" s="1"/>
  <c r="W16" i="17"/>
  <c r="AE15" i="17"/>
  <c r="AG15" i="17"/>
  <c r="AP15" i="17" s="1"/>
  <c r="AF15" i="17"/>
  <c r="AO15" i="17" s="1"/>
  <c r="AR14" i="24"/>
  <c r="AI15" i="33"/>
  <c r="AN15" i="33"/>
  <c r="AH17" i="28"/>
  <c r="AQ17" i="28" s="1"/>
  <c r="AG15" i="46"/>
  <c r="AP15" i="46" s="1"/>
  <c r="W16" i="46"/>
  <c r="AE15" i="46"/>
  <c r="AF15" i="46"/>
  <c r="AO15" i="46" s="1"/>
  <c r="AG17" i="76"/>
  <c r="AP17" i="76" s="1"/>
  <c r="AF17" i="76"/>
  <c r="AO17" i="76" s="1"/>
  <c r="AE17" i="76"/>
  <c r="W18" i="76"/>
  <c r="AH17" i="48"/>
  <c r="AQ17" i="48" s="1"/>
  <c r="AH16" i="80"/>
  <c r="AQ16" i="80" s="1"/>
  <c r="AH15" i="10"/>
  <c r="AQ15" i="10" s="1"/>
  <c r="AH15" i="13"/>
  <c r="AQ15" i="13" s="1"/>
  <c r="X16" i="93"/>
  <c r="Y16" i="93"/>
  <c r="AH14" i="7"/>
  <c r="AQ14" i="7" s="1"/>
  <c r="X16" i="5"/>
  <c r="Y16" i="5"/>
  <c r="AG15" i="51"/>
  <c r="AP15" i="51" s="1"/>
  <c r="AF15" i="51"/>
  <c r="AO15" i="51" s="1"/>
  <c r="AE15" i="51"/>
  <c r="W16" i="51"/>
  <c r="AR13" i="68"/>
  <c r="AH15" i="24"/>
  <c r="AQ15" i="24" s="1"/>
  <c r="AI14" i="20"/>
  <c r="AN14" i="20"/>
  <c r="AH15" i="29"/>
  <c r="AQ15" i="29" s="1"/>
  <c r="AH16" i="2"/>
  <c r="AQ16" i="2" s="1"/>
  <c r="AH15" i="62"/>
  <c r="AQ15" i="62" s="1"/>
  <c r="AR14" i="92"/>
  <c r="Z14" i="7"/>
  <c r="AH15" i="56"/>
  <c r="AQ15" i="56" s="1"/>
  <c r="AR15" i="77"/>
  <c r="AN15" i="90"/>
  <c r="AI15" i="90"/>
  <c r="AR16" i="86"/>
  <c r="Z16" i="39"/>
  <c r="AG15" i="12"/>
  <c r="AP15" i="12" s="1"/>
  <c r="AF15" i="12"/>
  <c r="AO15" i="12" s="1"/>
  <c r="W16" i="12"/>
  <c r="AE15" i="12"/>
  <c r="AG15" i="67"/>
  <c r="AP15" i="67" s="1"/>
  <c r="AF15" i="67"/>
  <c r="AO15" i="67" s="1"/>
  <c r="AE15" i="67"/>
  <c r="W16" i="67"/>
  <c r="AH16" i="19"/>
  <c r="AQ16" i="19" s="1"/>
  <c r="AR14" i="29"/>
  <c r="X17" i="66"/>
  <c r="Y17" i="66"/>
  <c r="AH16" i="47"/>
  <c r="AQ16" i="47" s="1"/>
  <c r="AE16" i="26"/>
  <c r="W17" i="26"/>
  <c r="AG16" i="26"/>
  <c r="AP16" i="26" s="1"/>
  <c r="AF16" i="26"/>
  <c r="AO16" i="26" s="1"/>
  <c r="X16" i="63"/>
  <c r="Z16" i="63" s="1"/>
  <c r="Y16" i="63"/>
  <c r="X15" i="20"/>
  <c r="Y15" i="20"/>
  <c r="AH16" i="59"/>
  <c r="AQ16" i="59" s="1"/>
  <c r="AH15" i="23"/>
  <c r="AQ15" i="23" s="1"/>
  <c r="AF15" i="50"/>
  <c r="AO15" i="50" s="1"/>
  <c r="W16" i="50"/>
  <c r="AE15" i="50"/>
  <c r="AG15" i="50"/>
  <c r="AP15" i="50" s="1"/>
  <c r="AH15" i="22"/>
  <c r="AQ15" i="22" s="1"/>
  <c r="AG15" i="61"/>
  <c r="AP15" i="61" s="1"/>
  <c r="W16" i="61"/>
  <c r="AF15" i="61"/>
  <c r="AO15" i="61" s="1"/>
  <c r="AE15" i="61"/>
  <c r="AR15" i="59"/>
  <c r="AF15" i="64"/>
  <c r="AO15" i="64" s="1"/>
  <c r="W16" i="64"/>
  <c r="AE15" i="64"/>
  <c r="AG15" i="64"/>
  <c r="AP15" i="64" s="1"/>
  <c r="AR16" i="15"/>
  <c r="Z17" i="28"/>
  <c r="AR14" i="23"/>
  <c r="AH16" i="77"/>
  <c r="AQ16" i="77" s="1"/>
  <c r="Y16" i="60"/>
  <c r="X16" i="60"/>
  <c r="AR14" i="56"/>
  <c r="AR14" i="94"/>
  <c r="AI15" i="93"/>
  <c r="AN15" i="93"/>
  <c r="AI16" i="73"/>
  <c r="AN16" i="73"/>
  <c r="X16" i="91"/>
  <c r="Y16" i="91"/>
  <c r="AN14" i="89"/>
  <c r="AI14" i="89"/>
  <c r="AR15" i="39"/>
  <c r="AR14" i="10"/>
  <c r="Y16" i="90"/>
  <c r="X16" i="90"/>
  <c r="Z16" i="90" s="1"/>
  <c r="W18" i="44"/>
  <c r="AG17" i="44"/>
  <c r="AP17" i="44" s="1"/>
  <c r="AF17" i="44"/>
  <c r="AO17" i="44" s="1"/>
  <c r="AE17" i="44"/>
  <c r="AF16" i="55"/>
  <c r="AO16" i="55" s="1"/>
  <c r="W17" i="55"/>
  <c r="AE16" i="55"/>
  <c r="AG16" i="55"/>
  <c r="AP16" i="55" s="1"/>
  <c r="AE16" i="43"/>
  <c r="AG16" i="43"/>
  <c r="AP16" i="43" s="1"/>
  <c r="W17" i="43"/>
  <c r="AF16" i="43"/>
  <c r="AO16" i="43" s="1"/>
  <c r="W17" i="83"/>
  <c r="AF16" i="83"/>
  <c r="AO16" i="83" s="1"/>
  <c r="AE16" i="83"/>
  <c r="AG16" i="83"/>
  <c r="AP16" i="83" s="1"/>
  <c r="AH16" i="84"/>
  <c r="AQ16" i="84" s="1"/>
  <c r="W16" i="10"/>
  <c r="AE15" i="10"/>
  <c r="AG15" i="10"/>
  <c r="AP15" i="10" s="1"/>
  <c r="AF15" i="10"/>
  <c r="AO15" i="10" s="1"/>
  <c r="AR15" i="84"/>
  <c r="AI15" i="25"/>
  <c r="AN15" i="25"/>
  <c r="AN15" i="91"/>
  <c r="AI15" i="91"/>
  <c r="AI16" i="87"/>
  <c r="AN16" i="87"/>
  <c r="AH16" i="14"/>
  <c r="AQ16" i="14" s="1"/>
  <c r="Z15" i="62"/>
  <c r="AH16" i="8"/>
  <c r="AQ16" i="8" s="1"/>
  <c r="AR15" i="81"/>
  <c r="AH16" i="65"/>
  <c r="AQ16" i="65" s="1"/>
  <c r="W17" i="54"/>
  <c r="AE16" i="54"/>
  <c r="AG16" i="54"/>
  <c r="AP16" i="54" s="1"/>
  <c r="AF16" i="54"/>
  <c r="AO16" i="54" s="1"/>
  <c r="AR14" i="78"/>
  <c r="AI16" i="66"/>
  <c r="AN16" i="66"/>
  <c r="AH16" i="3"/>
  <c r="AQ16" i="3" s="1"/>
  <c r="Z16" i="47"/>
  <c r="Z15" i="24"/>
  <c r="AH15" i="75"/>
  <c r="AQ15" i="75" s="1"/>
  <c r="AH14" i="68"/>
  <c r="AQ14" i="68" s="1"/>
  <c r="Z16" i="59"/>
  <c r="Z15" i="29"/>
  <c r="Z15" i="23"/>
  <c r="Z16" i="84"/>
  <c r="AR14" i="11"/>
  <c r="W16" i="57"/>
  <c r="AE15" i="57"/>
  <c r="AG15" i="57"/>
  <c r="AP15" i="57" s="1"/>
  <c r="AF15" i="57"/>
  <c r="AO15" i="57" s="1"/>
  <c r="AN15" i="16"/>
  <c r="AI15" i="16"/>
  <c r="AH17" i="21"/>
  <c r="AQ17" i="21" s="1"/>
  <c r="AH15" i="45"/>
  <c r="AQ15" i="45" s="1"/>
  <c r="AR14" i="22"/>
  <c r="AH17" i="71"/>
  <c r="AQ17" i="71" s="1"/>
  <c r="Z16" i="77"/>
  <c r="AH17" i="79"/>
  <c r="AQ17" i="79" s="1"/>
  <c r="AR16" i="71"/>
  <c r="AI14" i="27"/>
  <c r="AN14" i="27"/>
  <c r="X16" i="88"/>
  <c r="Y16" i="88"/>
  <c r="Y16" i="49"/>
  <c r="X16" i="49"/>
  <c r="AR15" i="2"/>
  <c r="AR15" i="8"/>
  <c r="W17" i="58"/>
  <c r="AE16" i="58"/>
  <c r="AF16" i="58"/>
  <c r="AO16" i="58" s="1"/>
  <c r="AG16" i="58"/>
  <c r="AP16" i="58" s="1"/>
  <c r="AF16" i="30"/>
  <c r="AO16" i="30" s="1"/>
  <c r="AE16" i="30"/>
  <c r="W17" i="30"/>
  <c r="AG16" i="30"/>
  <c r="AP16" i="30" s="1"/>
  <c r="W17" i="69"/>
  <c r="AE16" i="69"/>
  <c r="AG16" i="69"/>
  <c r="AP16" i="69" s="1"/>
  <c r="AF16" i="69"/>
  <c r="AO16" i="69" s="1"/>
  <c r="AR16" i="48"/>
  <c r="AH16" i="81"/>
  <c r="AQ16" i="81" s="1"/>
  <c r="AI15" i="63"/>
  <c r="AN15" i="63"/>
  <c r="AN15" i="36"/>
  <c r="AI15" i="36"/>
  <c r="AG15" i="72"/>
  <c r="AP15" i="72" s="1"/>
  <c r="AF15" i="72"/>
  <c r="AO15" i="72" s="1"/>
  <c r="W16" i="72"/>
  <c r="AE15" i="72"/>
  <c r="AF15" i="92"/>
  <c r="AO15" i="92" s="1"/>
  <c r="AG15" i="92"/>
  <c r="AP15" i="92" s="1"/>
  <c r="AE15" i="92"/>
  <c r="W16" i="92"/>
  <c r="AR15" i="70"/>
  <c r="AN15" i="60"/>
  <c r="AI15" i="60"/>
  <c r="W17" i="2"/>
  <c r="AE16" i="2"/>
  <c r="AG16" i="2"/>
  <c r="AP16" i="2" s="1"/>
  <c r="AF16" i="2"/>
  <c r="AO16" i="2" s="1"/>
  <c r="AR14" i="51"/>
  <c r="AF16" i="8"/>
  <c r="AO16" i="8" s="1"/>
  <c r="W17" i="8"/>
  <c r="AE16" i="8"/>
  <c r="AG16" i="8"/>
  <c r="AP16" i="8" s="1"/>
  <c r="AG15" i="56"/>
  <c r="AP15" i="56" s="1"/>
  <c r="AF15" i="56"/>
  <c r="AO15" i="56" s="1"/>
  <c r="AE15" i="56"/>
  <c r="W16" i="56"/>
  <c r="Y16" i="37"/>
  <c r="X16" i="37"/>
  <c r="AR14" i="13"/>
  <c r="X16" i="40"/>
  <c r="Y16" i="40"/>
  <c r="AI16" i="96"/>
  <c r="AN16" i="96"/>
  <c r="AH16" i="34"/>
  <c r="AQ16" i="34" s="1"/>
  <c r="AH16" i="53"/>
  <c r="AQ16" i="53" s="1"/>
  <c r="AR14" i="62"/>
  <c r="AG15" i="32"/>
  <c r="AP15" i="32" s="1"/>
  <c r="AF15" i="32"/>
  <c r="AO15" i="32" s="1"/>
  <c r="AE15" i="32"/>
  <c r="W16" i="32"/>
  <c r="AG16" i="19"/>
  <c r="AP16" i="19" s="1"/>
  <c r="AF16" i="19"/>
  <c r="AO16" i="19" s="1"/>
  <c r="W17" i="19"/>
  <c r="AE16" i="19"/>
  <c r="Y16" i="41"/>
  <c r="X16" i="41"/>
  <c r="AR15" i="58"/>
  <c r="AR15" i="4"/>
  <c r="AN15" i="82"/>
  <c r="AI15" i="82"/>
  <c r="AG14" i="68"/>
  <c r="AP14" i="68" s="1"/>
  <c r="AF14" i="68"/>
  <c r="AO14" i="68" s="1"/>
  <c r="AE14" i="68"/>
  <c r="W15" i="68"/>
  <c r="AH17" i="15"/>
  <c r="AQ17" i="15" s="1"/>
  <c r="AR15" i="3"/>
  <c r="AR14" i="45"/>
  <c r="AG15" i="22"/>
  <c r="AP15" i="22" s="1"/>
  <c r="AF15" i="22"/>
  <c r="AO15" i="22" s="1"/>
  <c r="W16" i="22"/>
  <c r="AE15" i="22"/>
  <c r="AG15" i="18"/>
  <c r="AP15" i="18" s="1"/>
  <c r="AF15" i="18"/>
  <c r="AO15" i="18" s="1"/>
  <c r="W16" i="18"/>
  <c r="AE15" i="18"/>
  <c r="Y16" i="74"/>
  <c r="X16" i="74"/>
  <c r="Y16" i="16"/>
  <c r="X16" i="16"/>
  <c r="Z16" i="16" s="1"/>
  <c r="AH16" i="70"/>
  <c r="AQ16" i="70" s="1"/>
  <c r="AG17" i="71"/>
  <c r="AP17" i="71" s="1"/>
  <c r="AF17" i="71"/>
  <c r="AO17" i="71" s="1"/>
  <c r="W18" i="71"/>
  <c r="AE17" i="71"/>
  <c r="AR15" i="34"/>
  <c r="AR15" i="53"/>
  <c r="AI16" i="9"/>
  <c r="AN16" i="9"/>
  <c r="X15" i="89"/>
  <c r="Y15" i="89"/>
  <c r="AN15" i="40"/>
  <c r="AI15" i="40"/>
  <c r="Z16" i="34"/>
  <c r="Z16" i="53"/>
  <c r="AH15" i="51"/>
  <c r="AQ15" i="51" s="1"/>
  <c r="Z16" i="65"/>
  <c r="AH16" i="4"/>
  <c r="AQ16" i="4" s="1"/>
  <c r="AI15" i="41"/>
  <c r="AN15" i="41"/>
  <c r="AH16" i="38"/>
  <c r="AQ16" i="38" s="1"/>
  <c r="AR15" i="14"/>
  <c r="AR15" i="80"/>
  <c r="X16" i="36"/>
  <c r="Y16" i="36"/>
  <c r="AN14" i="6"/>
  <c r="AI14" i="6"/>
  <c r="AG15" i="35"/>
  <c r="AP15" i="35" s="1"/>
  <c r="AE15" i="35"/>
  <c r="W16" i="35"/>
  <c r="AF15" i="35"/>
  <c r="AO15" i="35" s="1"/>
  <c r="AH17" i="86"/>
  <c r="AQ17" i="86" s="1"/>
  <c r="AR16" i="79"/>
  <c r="AH15" i="94"/>
  <c r="AQ15" i="94" s="1"/>
  <c r="W17" i="85"/>
  <c r="AG16" i="85"/>
  <c r="AP16" i="85" s="1"/>
  <c r="AF16" i="85"/>
  <c r="AO16" i="85" s="1"/>
  <c r="AE16" i="85"/>
  <c r="X16" i="33"/>
  <c r="Y16" i="33"/>
  <c r="AN15" i="74"/>
  <c r="AI15" i="74"/>
  <c r="AR15" i="42"/>
  <c r="Z16" i="70"/>
  <c r="AG16" i="52"/>
  <c r="AP16" i="52" s="1"/>
  <c r="W17" i="52"/>
  <c r="AF16" i="52"/>
  <c r="AO16" i="52" s="1"/>
  <c r="AE16" i="52"/>
  <c r="AH16" i="42"/>
  <c r="AQ16" i="42" s="1"/>
  <c r="AR16" i="21"/>
  <c r="Z17" i="79"/>
  <c r="X15" i="27"/>
  <c r="Y15" i="27"/>
  <c r="Y16" i="25"/>
  <c r="X16" i="25"/>
  <c r="Y17" i="73"/>
  <c r="X17" i="73"/>
  <c r="AI15" i="88"/>
  <c r="AN15" i="88"/>
  <c r="Y17" i="9"/>
  <c r="X17" i="9"/>
  <c r="Y17" i="87"/>
  <c r="X17" i="87"/>
  <c r="Z16" i="25" l="1"/>
  <c r="Z16" i="41"/>
  <c r="AF16" i="41" s="1"/>
  <c r="AO16" i="41" s="1"/>
  <c r="Z16" i="37"/>
  <c r="Z16" i="88"/>
  <c r="W16" i="75"/>
  <c r="Y16" i="75" s="1"/>
  <c r="Z16" i="36"/>
  <c r="Z15" i="6"/>
  <c r="AF15" i="75"/>
  <c r="AO15" i="75" s="1"/>
  <c r="Z17" i="87"/>
  <c r="Z16" i="33"/>
  <c r="Z16" i="40"/>
  <c r="W17" i="40" s="1"/>
  <c r="AE17" i="48"/>
  <c r="W17" i="80"/>
  <c r="W16" i="78"/>
  <c r="AE16" i="80"/>
  <c r="AE15" i="78"/>
  <c r="Z15" i="20"/>
  <c r="W16" i="20" s="1"/>
  <c r="Z16" i="60"/>
  <c r="AF15" i="78"/>
  <c r="AO15" i="78" s="1"/>
  <c r="Z15" i="27"/>
  <c r="AF15" i="27" s="1"/>
  <c r="AO15" i="27" s="1"/>
  <c r="Z15" i="89"/>
  <c r="AF15" i="89" s="1"/>
  <c r="AO15" i="89" s="1"/>
  <c r="Z17" i="66"/>
  <c r="AG17" i="66" s="1"/>
  <c r="AP17" i="66" s="1"/>
  <c r="AE16" i="25"/>
  <c r="W17" i="25"/>
  <c r="AG16" i="25"/>
  <c r="AP16" i="25" s="1"/>
  <c r="AF16" i="25"/>
  <c r="AO16" i="25" s="1"/>
  <c r="W17" i="90"/>
  <c r="AG16" i="90"/>
  <c r="AP16" i="90" s="1"/>
  <c r="AE16" i="90"/>
  <c r="AF16" i="90"/>
  <c r="AO16" i="90" s="1"/>
  <c r="AF16" i="36"/>
  <c r="AO16" i="36" s="1"/>
  <c r="W17" i="36"/>
  <c r="AG16" i="36"/>
  <c r="AP16" i="36" s="1"/>
  <c r="AE16" i="36"/>
  <c r="W16" i="27"/>
  <c r="AG16" i="60"/>
  <c r="AP16" i="60" s="1"/>
  <c r="AF16" i="60"/>
  <c r="AO16" i="60" s="1"/>
  <c r="W17" i="60"/>
  <c r="AE16" i="60"/>
  <c r="AE17" i="87"/>
  <c r="AF17" i="87"/>
  <c r="AO17" i="87" s="1"/>
  <c r="W18" i="87"/>
  <c r="AG17" i="87"/>
  <c r="AP17" i="87" s="1"/>
  <c r="W16" i="89"/>
  <c r="AE15" i="89"/>
  <c r="W17" i="37"/>
  <c r="AG16" i="37"/>
  <c r="AP16" i="37" s="1"/>
  <c r="AF16" i="37"/>
  <c r="AO16" i="37" s="1"/>
  <c r="AE16" i="37"/>
  <c r="AF17" i="96"/>
  <c r="AO17" i="96" s="1"/>
  <c r="AE17" i="96"/>
  <c r="AG17" i="96"/>
  <c r="AP17" i="96" s="1"/>
  <c r="W18" i="96"/>
  <c r="Y15" i="68"/>
  <c r="X15" i="68"/>
  <c r="Z15" i="68" s="1"/>
  <c r="AG16" i="41"/>
  <c r="AP16" i="41" s="1"/>
  <c r="AE16" i="41"/>
  <c r="W17" i="41"/>
  <c r="X16" i="32"/>
  <c r="Y16" i="32"/>
  <c r="AI15" i="61"/>
  <c r="AN15" i="61"/>
  <c r="Y17" i="52"/>
  <c r="X17" i="52"/>
  <c r="AG16" i="65"/>
  <c r="AP16" i="65" s="1"/>
  <c r="AF16" i="65"/>
  <c r="AO16" i="65" s="1"/>
  <c r="AE16" i="65"/>
  <c r="W17" i="65"/>
  <c r="Y18" i="71"/>
  <c r="X18" i="71"/>
  <c r="AR15" i="88"/>
  <c r="AN16" i="52"/>
  <c r="AI16" i="52"/>
  <c r="AI16" i="85"/>
  <c r="AN16" i="85"/>
  <c r="Y16" i="35"/>
  <c r="Z16" i="35" s="1"/>
  <c r="X16" i="35"/>
  <c r="X16" i="18"/>
  <c r="Z16" i="18" s="1"/>
  <c r="Y16" i="18"/>
  <c r="AH16" i="40"/>
  <c r="AQ16" i="40" s="1"/>
  <c r="AI16" i="8"/>
  <c r="AN16" i="8"/>
  <c r="AN15" i="72"/>
  <c r="AI15" i="72"/>
  <c r="X17" i="69"/>
  <c r="Z17" i="69" s="1"/>
  <c r="Y17" i="69"/>
  <c r="AH16" i="88"/>
  <c r="AQ16" i="88" s="1"/>
  <c r="X16" i="57"/>
  <c r="Y16" i="57"/>
  <c r="AF16" i="59"/>
  <c r="AO16" i="59" s="1"/>
  <c r="W17" i="59"/>
  <c r="AE16" i="59"/>
  <c r="AG16" i="59"/>
  <c r="AP16" i="59" s="1"/>
  <c r="W16" i="62"/>
  <c r="AE15" i="62"/>
  <c r="AF15" i="62"/>
  <c r="AO15" i="62" s="1"/>
  <c r="AG15" i="62"/>
  <c r="AP15" i="62" s="1"/>
  <c r="AR15" i="91"/>
  <c r="AI16" i="43"/>
  <c r="AN16" i="43"/>
  <c r="AI17" i="44"/>
  <c r="AN17" i="44"/>
  <c r="AH16" i="60"/>
  <c r="AQ16" i="60" s="1"/>
  <c r="Y16" i="67"/>
  <c r="X16" i="67"/>
  <c r="AG14" i="7"/>
  <c r="AP14" i="7" s="1"/>
  <c r="AF14" i="7"/>
  <c r="AO14" i="7" s="1"/>
  <c r="W15" i="7"/>
  <c r="AE14" i="7"/>
  <c r="AR15" i="33"/>
  <c r="X16" i="17"/>
  <c r="Z16" i="17" s="1"/>
  <c r="Y16" i="17"/>
  <c r="X16" i="95"/>
  <c r="Y16" i="95"/>
  <c r="Z16" i="95" s="1"/>
  <c r="X16" i="31"/>
  <c r="Z16" i="31" s="1"/>
  <c r="Y16" i="31"/>
  <c r="AR15" i="37"/>
  <c r="AI16" i="14"/>
  <c r="AN16" i="14"/>
  <c r="AI15" i="45"/>
  <c r="AN15" i="45"/>
  <c r="AN15" i="11"/>
  <c r="AI15" i="11"/>
  <c r="AN17" i="48"/>
  <c r="AI17" i="48"/>
  <c r="AI17" i="15"/>
  <c r="AN17" i="15"/>
  <c r="X18" i="86"/>
  <c r="Y18" i="86"/>
  <c r="Y17" i="3"/>
  <c r="X17" i="3"/>
  <c r="AN15" i="67"/>
  <c r="AI15" i="67"/>
  <c r="W17" i="82"/>
  <c r="AG16" i="82"/>
  <c r="AP16" i="82" s="1"/>
  <c r="AE16" i="82"/>
  <c r="AF16" i="82"/>
  <c r="AO16" i="82" s="1"/>
  <c r="AI15" i="31"/>
  <c r="AN15" i="31"/>
  <c r="AN15" i="35"/>
  <c r="AI15" i="35"/>
  <c r="AI14" i="68"/>
  <c r="AN14" i="68"/>
  <c r="AN15" i="56"/>
  <c r="AI15" i="56"/>
  <c r="Y17" i="2"/>
  <c r="X17" i="2"/>
  <c r="AI16" i="58"/>
  <c r="AN16" i="58"/>
  <c r="AH16" i="49"/>
  <c r="AQ16" i="49" s="1"/>
  <c r="AN16" i="54"/>
  <c r="AI16" i="54"/>
  <c r="AI15" i="10"/>
  <c r="AN15" i="10"/>
  <c r="AN16" i="55"/>
  <c r="AI16" i="55"/>
  <c r="AH16" i="91"/>
  <c r="AQ16" i="91" s="1"/>
  <c r="AN15" i="64"/>
  <c r="AI15" i="64"/>
  <c r="AG16" i="39"/>
  <c r="AP16" i="39" s="1"/>
  <c r="AE16" i="39"/>
  <c r="AF16" i="39"/>
  <c r="AO16" i="39" s="1"/>
  <c r="W17" i="39"/>
  <c r="AH16" i="5"/>
  <c r="AQ16" i="5" s="1"/>
  <c r="AH16" i="93"/>
  <c r="AQ16" i="93" s="1"/>
  <c r="Y18" i="76"/>
  <c r="X18" i="76"/>
  <c r="AN15" i="46"/>
  <c r="AI15" i="46"/>
  <c r="Y17" i="14"/>
  <c r="X17" i="14"/>
  <c r="Z17" i="14" s="1"/>
  <c r="X16" i="45"/>
  <c r="Y16" i="45"/>
  <c r="AI16" i="4"/>
  <c r="AN16" i="4"/>
  <c r="X18" i="48"/>
  <c r="Y18" i="48"/>
  <c r="Y16" i="13"/>
  <c r="X16" i="13"/>
  <c r="AN16" i="38"/>
  <c r="AI16" i="38"/>
  <c r="AN15" i="75"/>
  <c r="AI15" i="75"/>
  <c r="Y17" i="42"/>
  <c r="X17" i="42"/>
  <c r="Y16" i="78"/>
  <c r="X16" i="78"/>
  <c r="AH17" i="73"/>
  <c r="AQ17" i="73" s="1"/>
  <c r="AR15" i="74"/>
  <c r="AH16" i="36"/>
  <c r="AQ16" i="36" s="1"/>
  <c r="AR15" i="41"/>
  <c r="X17" i="8"/>
  <c r="Y17" i="8"/>
  <c r="X16" i="92"/>
  <c r="Y16" i="92"/>
  <c r="Z16" i="92" s="1"/>
  <c r="AR15" i="63"/>
  <c r="AE16" i="88"/>
  <c r="W17" i="88"/>
  <c r="AF16" i="88"/>
  <c r="AO16" i="88" s="1"/>
  <c r="AG16" i="88"/>
  <c r="AP16" i="88" s="1"/>
  <c r="AR15" i="16"/>
  <c r="AG15" i="6"/>
  <c r="AP15" i="6" s="1"/>
  <c r="AF15" i="6"/>
  <c r="AO15" i="6" s="1"/>
  <c r="W16" i="6"/>
  <c r="AE15" i="6"/>
  <c r="AR15" i="49"/>
  <c r="X16" i="11"/>
  <c r="Z16" i="11" s="1"/>
  <c r="Y16" i="11"/>
  <c r="AN15" i="13"/>
  <c r="AI15" i="13"/>
  <c r="Y18" i="15"/>
  <c r="X18" i="15"/>
  <c r="AI17" i="86"/>
  <c r="AN17" i="86"/>
  <c r="AI16" i="19"/>
  <c r="AN16" i="19"/>
  <c r="AN15" i="32"/>
  <c r="AI15" i="32"/>
  <c r="AE16" i="53"/>
  <c r="W17" i="53"/>
  <c r="AF16" i="53"/>
  <c r="AO16" i="53" s="1"/>
  <c r="AG16" i="53"/>
  <c r="AP16" i="53" s="1"/>
  <c r="AI15" i="22"/>
  <c r="AN15" i="22"/>
  <c r="X17" i="19"/>
  <c r="Y17" i="19"/>
  <c r="AR15" i="60"/>
  <c r="AI15" i="92"/>
  <c r="AN15" i="92"/>
  <c r="Y17" i="30"/>
  <c r="X17" i="30"/>
  <c r="Y17" i="58"/>
  <c r="X17" i="58"/>
  <c r="Z17" i="58" s="1"/>
  <c r="AR14" i="27"/>
  <c r="AE16" i="84"/>
  <c r="AG16" i="84"/>
  <c r="AP16" i="84" s="1"/>
  <c r="AF16" i="84"/>
  <c r="AO16" i="84" s="1"/>
  <c r="W17" i="84"/>
  <c r="AG15" i="24"/>
  <c r="AP15" i="24" s="1"/>
  <c r="AF15" i="24"/>
  <c r="AO15" i="24" s="1"/>
  <c r="W16" i="24"/>
  <c r="AE15" i="24"/>
  <c r="AR16" i="66"/>
  <c r="X17" i="54"/>
  <c r="Y17" i="54"/>
  <c r="AR15" i="25"/>
  <c r="Y16" i="10"/>
  <c r="X16" i="10"/>
  <c r="Y17" i="43"/>
  <c r="X17" i="43"/>
  <c r="Z17" i="43" s="1"/>
  <c r="X17" i="55"/>
  <c r="Y17" i="55"/>
  <c r="X18" i="44"/>
  <c r="Y18" i="44"/>
  <c r="Z16" i="91"/>
  <c r="X16" i="64"/>
  <c r="Y16" i="64"/>
  <c r="Y16" i="61"/>
  <c r="X16" i="61"/>
  <c r="AI15" i="50"/>
  <c r="AN15" i="50"/>
  <c r="X17" i="26"/>
  <c r="Z17" i="26" s="1"/>
  <c r="Y17" i="26"/>
  <c r="AR14" i="20"/>
  <c r="X16" i="51"/>
  <c r="Y16" i="51"/>
  <c r="Z16" i="5"/>
  <c r="Z16" i="93"/>
  <c r="X16" i="46"/>
  <c r="Y16" i="46"/>
  <c r="AH17" i="96"/>
  <c r="AQ17" i="96" s="1"/>
  <c r="AR15" i="1"/>
  <c r="AN15" i="94"/>
  <c r="AI15" i="94"/>
  <c r="Y17" i="4"/>
  <c r="X17" i="4"/>
  <c r="AN17" i="21"/>
  <c r="AI17" i="21"/>
  <c r="X17" i="81"/>
  <c r="Y17" i="81"/>
  <c r="AN15" i="78"/>
  <c r="AI15" i="78"/>
  <c r="AG16" i="16"/>
  <c r="AP16" i="16" s="1"/>
  <c r="AF16" i="16"/>
  <c r="AO16" i="16" s="1"/>
  <c r="W17" i="16"/>
  <c r="AE16" i="16"/>
  <c r="X16" i="56"/>
  <c r="Y16" i="56"/>
  <c r="AI16" i="2"/>
  <c r="AN16" i="2"/>
  <c r="Y16" i="72"/>
  <c r="X16" i="72"/>
  <c r="X17" i="83"/>
  <c r="Y17" i="83"/>
  <c r="AR15" i="93"/>
  <c r="AH15" i="20"/>
  <c r="AQ15" i="20" s="1"/>
  <c r="AG16" i="1"/>
  <c r="AP16" i="1" s="1"/>
  <c r="AF16" i="1"/>
  <c r="AO16" i="1" s="1"/>
  <c r="W17" i="1"/>
  <c r="AE16" i="1"/>
  <c r="AH17" i="9"/>
  <c r="AQ17" i="9" s="1"/>
  <c r="AH15" i="89"/>
  <c r="AQ15" i="89" s="1"/>
  <c r="AH16" i="74"/>
  <c r="AQ16" i="74" s="1"/>
  <c r="Z17" i="9"/>
  <c r="AH16" i="25"/>
  <c r="AQ16" i="25" s="1"/>
  <c r="AE17" i="79"/>
  <c r="AG17" i="79"/>
  <c r="AP17" i="79" s="1"/>
  <c r="W18" i="79"/>
  <c r="AF17" i="79"/>
  <c r="AO17" i="79" s="1"/>
  <c r="AF16" i="70"/>
  <c r="AO16" i="70" s="1"/>
  <c r="W17" i="70"/>
  <c r="AE16" i="70"/>
  <c r="AG16" i="70"/>
  <c r="AP16" i="70" s="1"/>
  <c r="AH16" i="33"/>
  <c r="AQ16" i="33" s="1"/>
  <c r="Y17" i="85"/>
  <c r="X17" i="85"/>
  <c r="AR14" i="6"/>
  <c r="AF16" i="34"/>
  <c r="AO16" i="34" s="1"/>
  <c r="AG16" i="34"/>
  <c r="AP16" i="34" s="1"/>
  <c r="W17" i="34"/>
  <c r="AE16" i="34"/>
  <c r="AN17" i="71"/>
  <c r="AI17" i="71"/>
  <c r="Z16" i="74"/>
  <c r="Y16" i="22"/>
  <c r="X16" i="22"/>
  <c r="AR16" i="96"/>
  <c r="AH16" i="37"/>
  <c r="AQ16" i="37" s="1"/>
  <c r="AR15" i="36"/>
  <c r="AI16" i="30"/>
  <c r="AN16" i="30"/>
  <c r="Z16" i="49"/>
  <c r="AF15" i="23"/>
  <c r="AO15" i="23" s="1"/>
  <c r="W16" i="23"/>
  <c r="AE15" i="23"/>
  <c r="AG15" i="23"/>
  <c r="AP15" i="23" s="1"/>
  <c r="AF16" i="47"/>
  <c r="AO16" i="47" s="1"/>
  <c r="AE16" i="47"/>
  <c r="W17" i="47"/>
  <c r="AG16" i="47"/>
  <c r="AP16" i="47" s="1"/>
  <c r="AI16" i="83"/>
  <c r="AN16" i="83"/>
  <c r="AH16" i="90"/>
  <c r="AQ16" i="90" s="1"/>
  <c r="AE17" i="28"/>
  <c r="AF17" i="28"/>
  <c r="AO17" i="28" s="1"/>
  <c r="W18" i="28"/>
  <c r="AG17" i="28"/>
  <c r="AP17" i="28" s="1"/>
  <c r="Y16" i="50"/>
  <c r="X16" i="50"/>
  <c r="AH16" i="63"/>
  <c r="AQ16" i="63" s="1"/>
  <c r="AI16" i="26"/>
  <c r="AN16" i="26"/>
  <c r="AI15" i="12"/>
  <c r="AN15" i="12"/>
  <c r="AN15" i="51"/>
  <c r="AI15" i="51"/>
  <c r="AN17" i="76"/>
  <c r="AI17" i="76"/>
  <c r="AN15" i="95"/>
  <c r="AI15" i="95"/>
  <c r="AR15" i="5"/>
  <c r="Y18" i="21"/>
  <c r="X18" i="21"/>
  <c r="Y17" i="38"/>
  <c r="X17" i="38"/>
  <c r="Y17" i="80"/>
  <c r="X17" i="80"/>
  <c r="AN16" i="42"/>
  <c r="AI16" i="42"/>
  <c r="Z17" i="73"/>
  <c r="AH15" i="27"/>
  <c r="AQ15" i="27" s="1"/>
  <c r="AH17" i="87"/>
  <c r="AQ17" i="87" s="1"/>
  <c r="AG16" i="33"/>
  <c r="AP16" i="33" s="1"/>
  <c r="AF16" i="33"/>
  <c r="AO16" i="33" s="1"/>
  <c r="AE16" i="33"/>
  <c r="W17" i="33"/>
  <c r="AR15" i="40"/>
  <c r="AR16" i="9"/>
  <c r="AH16" i="16"/>
  <c r="AQ16" i="16" s="1"/>
  <c r="AN15" i="18"/>
  <c r="AI15" i="18"/>
  <c r="AR15" i="82"/>
  <c r="AH16" i="41"/>
  <c r="AQ16" i="41" s="1"/>
  <c r="AI16" i="69"/>
  <c r="AN16" i="69"/>
  <c r="W17" i="77"/>
  <c r="AG16" i="77"/>
  <c r="AP16" i="77" s="1"/>
  <c r="AE16" i="77"/>
  <c r="AF16" i="77"/>
  <c r="AO16" i="77" s="1"/>
  <c r="AI15" i="57"/>
  <c r="AN15" i="57"/>
  <c r="W16" i="29"/>
  <c r="AG15" i="29"/>
  <c r="AP15" i="29" s="1"/>
  <c r="AE15" i="29"/>
  <c r="AF15" i="29"/>
  <c r="AO15" i="29" s="1"/>
  <c r="AR16" i="87"/>
  <c r="AR14" i="89"/>
  <c r="AR16" i="73"/>
  <c r="W17" i="63"/>
  <c r="AE16" i="63"/>
  <c r="AF16" i="63"/>
  <c r="AO16" i="63" s="1"/>
  <c r="AG16" i="63"/>
  <c r="AP16" i="63" s="1"/>
  <c r="AH17" i="66"/>
  <c r="AQ17" i="66" s="1"/>
  <c r="Y16" i="12"/>
  <c r="X16" i="12"/>
  <c r="AR15" i="90"/>
  <c r="AI15" i="17"/>
  <c r="AN15" i="17"/>
  <c r="AH15" i="6"/>
  <c r="AQ15" i="6" s="1"/>
  <c r="AH16" i="82"/>
  <c r="AQ16" i="82" s="1"/>
  <c r="AH16" i="1"/>
  <c r="AQ16" i="1" s="1"/>
  <c r="X16" i="94"/>
  <c r="Y16" i="94"/>
  <c r="AI16" i="80"/>
  <c r="AN16" i="80"/>
  <c r="AN16" i="3"/>
  <c r="AI16" i="3"/>
  <c r="AI16" i="81"/>
  <c r="AN16" i="81"/>
  <c r="Z16" i="50" l="1"/>
  <c r="AE15" i="27"/>
  <c r="Z17" i="83"/>
  <c r="Z16" i="56"/>
  <c r="AF16" i="40"/>
  <c r="AO16" i="40" s="1"/>
  <c r="Z17" i="2"/>
  <c r="X16" i="75"/>
  <c r="Z16" i="75" s="1"/>
  <c r="AE16" i="40"/>
  <c r="Z18" i="71"/>
  <c r="AG16" i="40"/>
  <c r="AP16" i="40" s="1"/>
  <c r="AG15" i="89"/>
  <c r="AP15" i="89" s="1"/>
  <c r="AG15" i="27"/>
  <c r="AP15" i="27" s="1"/>
  <c r="AF15" i="20"/>
  <c r="AO15" i="20" s="1"/>
  <c r="Z16" i="72"/>
  <c r="Z17" i="19"/>
  <c r="Z16" i="32"/>
  <c r="AG15" i="20"/>
  <c r="AP15" i="20" s="1"/>
  <c r="AE15" i="20"/>
  <c r="Z18" i="44"/>
  <c r="Z16" i="78"/>
  <c r="AG16" i="78" s="1"/>
  <c r="AP16" i="78" s="1"/>
  <c r="Z17" i="38"/>
  <c r="Z17" i="42"/>
  <c r="Z17" i="3"/>
  <c r="AE17" i="3" s="1"/>
  <c r="Z18" i="15"/>
  <c r="Z16" i="67"/>
  <c r="AG16" i="67" s="1"/>
  <c r="AP16" i="67" s="1"/>
  <c r="Z16" i="94"/>
  <c r="AE17" i="66"/>
  <c r="W18" i="66"/>
  <c r="Z18" i="21"/>
  <c r="AE18" i="21" s="1"/>
  <c r="Z17" i="85"/>
  <c r="Z16" i="61"/>
  <c r="AG16" i="61" s="1"/>
  <c r="AP16" i="61" s="1"/>
  <c r="Z17" i="52"/>
  <c r="AF17" i="66"/>
  <c r="AO17" i="66" s="1"/>
  <c r="Z17" i="80"/>
  <c r="Z16" i="22"/>
  <c r="AG16" i="22" s="1"/>
  <c r="AP16" i="22" s="1"/>
  <c r="Z16" i="13"/>
  <c r="Z18" i="86"/>
  <c r="Z16" i="57"/>
  <c r="AE16" i="67"/>
  <c r="W17" i="67"/>
  <c r="AF16" i="50"/>
  <c r="AO16" i="50" s="1"/>
  <c r="W17" i="50"/>
  <c r="AE16" i="50"/>
  <c r="AG16" i="50"/>
  <c r="AP16" i="50" s="1"/>
  <c r="AG17" i="3"/>
  <c r="AP17" i="3" s="1"/>
  <c r="AF17" i="3"/>
  <c r="AO17" i="3" s="1"/>
  <c r="W18" i="3"/>
  <c r="W17" i="78"/>
  <c r="AE16" i="78"/>
  <c r="AF16" i="78"/>
  <c r="AO16" i="78" s="1"/>
  <c r="W17" i="35"/>
  <c r="AG16" i="35"/>
  <c r="AP16" i="35" s="1"/>
  <c r="AF16" i="35"/>
  <c r="AO16" i="35" s="1"/>
  <c r="AE16" i="35"/>
  <c r="AG15" i="68"/>
  <c r="AP15" i="68" s="1"/>
  <c r="AF15" i="68"/>
  <c r="AO15" i="68" s="1"/>
  <c r="AE15" i="68"/>
  <c r="W16" i="68"/>
  <c r="AG16" i="95"/>
  <c r="AP16" i="95" s="1"/>
  <c r="AF16" i="95"/>
  <c r="AO16" i="95" s="1"/>
  <c r="AE16" i="95"/>
  <c r="W17" i="95"/>
  <c r="AF18" i="15"/>
  <c r="AO18" i="15" s="1"/>
  <c r="W19" i="15"/>
  <c r="AE18" i="15"/>
  <c r="AG18" i="15"/>
  <c r="AP18" i="15" s="1"/>
  <c r="AG17" i="52"/>
  <c r="AP17" i="52" s="1"/>
  <c r="W18" i="52"/>
  <c r="AF17" i="52"/>
  <c r="AO17" i="52" s="1"/>
  <c r="AE17" i="52"/>
  <c r="W17" i="94"/>
  <c r="AE16" i="94"/>
  <c r="AF16" i="94"/>
  <c r="AO16" i="94" s="1"/>
  <c r="AG16" i="94"/>
  <c r="AP16" i="94" s="1"/>
  <c r="AG18" i="21"/>
  <c r="AP18" i="21" s="1"/>
  <c r="AF18" i="21"/>
  <c r="AO18" i="21" s="1"/>
  <c r="W19" i="21"/>
  <c r="AF17" i="85"/>
  <c r="AO17" i="85" s="1"/>
  <c r="AE17" i="85"/>
  <c r="AG17" i="85"/>
  <c r="AP17" i="85" s="1"/>
  <c r="W18" i="85"/>
  <c r="W17" i="61"/>
  <c r="AF16" i="61"/>
  <c r="AO16" i="61" s="1"/>
  <c r="AE16" i="61"/>
  <c r="AG17" i="80"/>
  <c r="AP17" i="80" s="1"/>
  <c r="AF17" i="80"/>
  <c r="AO17" i="80" s="1"/>
  <c r="AE17" i="80"/>
  <c r="W18" i="80"/>
  <c r="AF16" i="22"/>
  <c r="AO16" i="22" s="1"/>
  <c r="W17" i="22"/>
  <c r="AE16" i="22"/>
  <c r="AG16" i="72"/>
  <c r="AP16" i="72" s="1"/>
  <c r="AF16" i="72"/>
  <c r="AO16" i="72" s="1"/>
  <c r="W17" i="72"/>
  <c r="AE16" i="72"/>
  <c r="AG16" i="13"/>
  <c r="AP16" i="13" s="1"/>
  <c r="AF16" i="13"/>
  <c r="AO16" i="13" s="1"/>
  <c r="W17" i="13"/>
  <c r="AE16" i="13"/>
  <c r="AG18" i="86"/>
  <c r="AP18" i="86" s="1"/>
  <c r="AF18" i="86"/>
  <c r="AO18" i="86" s="1"/>
  <c r="AE18" i="86"/>
  <c r="W19" i="86"/>
  <c r="W17" i="57"/>
  <c r="AE16" i="57"/>
  <c r="AG16" i="57"/>
  <c r="AP16" i="57" s="1"/>
  <c r="AF16" i="57"/>
  <c r="AO16" i="57" s="1"/>
  <c r="AR15" i="17"/>
  <c r="X17" i="63"/>
  <c r="Y17" i="63"/>
  <c r="Y17" i="77"/>
  <c r="X17" i="77"/>
  <c r="AR16" i="3"/>
  <c r="AI15" i="29"/>
  <c r="AN15" i="29"/>
  <c r="AR16" i="69"/>
  <c r="X17" i="33"/>
  <c r="Z17" i="33" s="1"/>
  <c r="Y17" i="33"/>
  <c r="AR17" i="76"/>
  <c r="AN17" i="28"/>
  <c r="AI17" i="28"/>
  <c r="AN16" i="34"/>
  <c r="AI16" i="34"/>
  <c r="AH17" i="85"/>
  <c r="AQ17" i="85" s="1"/>
  <c r="AI16" i="1"/>
  <c r="AN16" i="1"/>
  <c r="AH16" i="72"/>
  <c r="AQ16" i="72" s="1"/>
  <c r="AH16" i="56"/>
  <c r="AQ16" i="56" s="1"/>
  <c r="AR15" i="78"/>
  <c r="AH17" i="26"/>
  <c r="AQ17" i="26" s="1"/>
  <c r="AH18" i="44"/>
  <c r="AQ18" i="44" s="1"/>
  <c r="AN15" i="24"/>
  <c r="AI15" i="24"/>
  <c r="AR15" i="92"/>
  <c r="AR15" i="32"/>
  <c r="AH18" i="15"/>
  <c r="AQ18" i="15" s="1"/>
  <c r="AH16" i="11"/>
  <c r="AQ16" i="11" s="1"/>
  <c r="AH16" i="92"/>
  <c r="AQ16" i="92" s="1"/>
  <c r="AI16" i="40"/>
  <c r="AN16" i="40"/>
  <c r="AH16" i="78"/>
  <c r="AQ16" i="78" s="1"/>
  <c r="AR15" i="75"/>
  <c r="AR15" i="46"/>
  <c r="AR15" i="64"/>
  <c r="AR15" i="35"/>
  <c r="AH18" i="86"/>
  <c r="AQ18" i="86" s="1"/>
  <c r="AR15" i="11"/>
  <c r="AH16" i="95"/>
  <c r="AQ16" i="95" s="1"/>
  <c r="AR17" i="44"/>
  <c r="AR15" i="72"/>
  <c r="AH16" i="35"/>
  <c r="AQ16" i="35" s="1"/>
  <c r="Y17" i="65"/>
  <c r="X17" i="65"/>
  <c r="AN15" i="27"/>
  <c r="AI15" i="27"/>
  <c r="Y17" i="25"/>
  <c r="X17" i="25"/>
  <c r="AR16" i="81"/>
  <c r="AH16" i="12"/>
  <c r="AQ16" i="12" s="1"/>
  <c r="AI16" i="77"/>
  <c r="AN16" i="77"/>
  <c r="AN16" i="33"/>
  <c r="AI16" i="33"/>
  <c r="AR16" i="26"/>
  <c r="AR16" i="83"/>
  <c r="AR16" i="30"/>
  <c r="X17" i="34"/>
  <c r="Z17" i="34" s="1"/>
  <c r="Y17" i="34"/>
  <c r="Y18" i="79"/>
  <c r="X18" i="79"/>
  <c r="Z18" i="79" s="1"/>
  <c r="Y17" i="1"/>
  <c r="X17" i="1"/>
  <c r="AG16" i="56"/>
  <c r="AP16" i="56" s="1"/>
  <c r="AF16" i="56"/>
  <c r="AO16" i="56" s="1"/>
  <c r="AE16" i="56"/>
  <c r="W17" i="56"/>
  <c r="AH17" i="4"/>
  <c r="AQ17" i="4" s="1"/>
  <c r="AH16" i="51"/>
  <c r="AQ16" i="51" s="1"/>
  <c r="AG17" i="26"/>
  <c r="AP17" i="26" s="1"/>
  <c r="AF17" i="26"/>
  <c r="AO17" i="26" s="1"/>
  <c r="AE17" i="26"/>
  <c r="W18" i="26"/>
  <c r="AF18" i="44"/>
  <c r="AO18" i="44" s="1"/>
  <c r="W19" i="44"/>
  <c r="AG18" i="44"/>
  <c r="AP18" i="44" s="1"/>
  <c r="AE18" i="44"/>
  <c r="AG17" i="43"/>
  <c r="AP17" i="43" s="1"/>
  <c r="AF17" i="43"/>
  <c r="AO17" i="43" s="1"/>
  <c r="AE17" i="43"/>
  <c r="W18" i="43"/>
  <c r="X16" i="24"/>
  <c r="Z16" i="24" s="1"/>
  <c r="Y16" i="24"/>
  <c r="W18" i="58"/>
  <c r="AE17" i="58"/>
  <c r="AF17" i="58"/>
  <c r="AO17" i="58" s="1"/>
  <c r="AG17" i="58"/>
  <c r="AP17" i="58" s="1"/>
  <c r="AR15" i="22"/>
  <c r="AG16" i="11"/>
  <c r="AP16" i="11" s="1"/>
  <c r="AF16" i="11"/>
  <c r="AO16" i="11" s="1"/>
  <c r="W17" i="11"/>
  <c r="AE16" i="11"/>
  <c r="Y17" i="88"/>
  <c r="X17" i="88"/>
  <c r="AF16" i="92"/>
  <c r="AO16" i="92" s="1"/>
  <c r="AG16" i="92"/>
  <c r="AP16" i="92" s="1"/>
  <c r="W17" i="92"/>
  <c r="AE16" i="92"/>
  <c r="AH16" i="45"/>
  <c r="AQ16" i="45" s="1"/>
  <c r="AR16" i="55"/>
  <c r="W18" i="2"/>
  <c r="AE17" i="2"/>
  <c r="AG17" i="2"/>
  <c r="AP17" i="2" s="1"/>
  <c r="AF17" i="2"/>
  <c r="AO17" i="2" s="1"/>
  <c r="AI14" i="7"/>
  <c r="AN14" i="7"/>
  <c r="AI15" i="62"/>
  <c r="AN15" i="62"/>
  <c r="AN16" i="65"/>
  <c r="AI16" i="65"/>
  <c r="Y17" i="41"/>
  <c r="X17" i="41"/>
  <c r="AI16" i="37"/>
  <c r="AN16" i="37"/>
  <c r="Y18" i="87"/>
  <c r="Z18" i="87" s="1"/>
  <c r="X18" i="87"/>
  <c r="AI16" i="36"/>
  <c r="AN16" i="36"/>
  <c r="AI16" i="25"/>
  <c r="AN16" i="25"/>
  <c r="AH16" i="94"/>
  <c r="AQ16" i="94" s="1"/>
  <c r="AR16" i="80"/>
  <c r="AR15" i="18"/>
  <c r="AF17" i="73"/>
  <c r="AO17" i="73" s="1"/>
  <c r="AE17" i="73"/>
  <c r="W18" i="73"/>
  <c r="AG17" i="73"/>
  <c r="AP17" i="73" s="1"/>
  <c r="AH17" i="38"/>
  <c r="AQ17" i="38" s="1"/>
  <c r="AR15" i="51"/>
  <c r="AI15" i="23"/>
  <c r="AN15" i="23"/>
  <c r="W17" i="74"/>
  <c r="AG16" i="74"/>
  <c r="AP16" i="74" s="1"/>
  <c r="AF16" i="74"/>
  <c r="AO16" i="74" s="1"/>
  <c r="AE16" i="74"/>
  <c r="AN16" i="16"/>
  <c r="AI16" i="16"/>
  <c r="AH16" i="46"/>
  <c r="AQ16" i="46" s="1"/>
  <c r="Z16" i="51"/>
  <c r="AH16" i="64"/>
  <c r="AQ16" i="64" s="1"/>
  <c r="AH16" i="10"/>
  <c r="AQ16" i="10" s="1"/>
  <c r="AH17" i="54"/>
  <c r="AQ17" i="54" s="1"/>
  <c r="AN16" i="84"/>
  <c r="AI16" i="84"/>
  <c r="AH17" i="30"/>
  <c r="AQ17" i="30" s="1"/>
  <c r="AI16" i="88"/>
  <c r="AN16" i="88"/>
  <c r="AR16" i="38"/>
  <c r="AH18" i="48"/>
  <c r="AQ18" i="48" s="1"/>
  <c r="Z16" i="45"/>
  <c r="AH18" i="76"/>
  <c r="AQ18" i="76" s="1"/>
  <c r="Y17" i="39"/>
  <c r="X17" i="39"/>
  <c r="AR15" i="56"/>
  <c r="Y17" i="82"/>
  <c r="X17" i="82"/>
  <c r="AH16" i="75"/>
  <c r="AQ16" i="75" s="1"/>
  <c r="X15" i="7"/>
  <c r="Y15" i="7"/>
  <c r="AR16" i="43"/>
  <c r="Y16" i="62"/>
  <c r="X16" i="62"/>
  <c r="Z16" i="62" s="1"/>
  <c r="AH16" i="57"/>
  <c r="AQ16" i="57" s="1"/>
  <c r="AR15" i="61"/>
  <c r="AN16" i="41"/>
  <c r="AI16" i="41"/>
  <c r="AI15" i="89"/>
  <c r="AN15" i="89"/>
  <c r="AI15" i="20"/>
  <c r="AN15" i="20"/>
  <c r="X17" i="90"/>
  <c r="Y17" i="90"/>
  <c r="AI17" i="66"/>
  <c r="AN17" i="66"/>
  <c r="Z16" i="12"/>
  <c r="AI16" i="63"/>
  <c r="AN16" i="63"/>
  <c r="X16" i="29"/>
  <c r="Y16" i="29"/>
  <c r="AR16" i="42"/>
  <c r="X18" i="28"/>
  <c r="Y18" i="28"/>
  <c r="X16" i="23"/>
  <c r="Y16" i="23"/>
  <c r="AR17" i="71"/>
  <c r="AI16" i="70"/>
  <c r="AN16" i="70"/>
  <c r="X17" i="16"/>
  <c r="Y17" i="16"/>
  <c r="AH17" i="81"/>
  <c r="AQ17" i="81" s="1"/>
  <c r="Z17" i="4"/>
  <c r="Z16" i="46"/>
  <c r="AR15" i="50"/>
  <c r="Z16" i="64"/>
  <c r="AH17" i="55"/>
  <c r="AQ17" i="55" s="1"/>
  <c r="Z17" i="54"/>
  <c r="AR16" i="19"/>
  <c r="AR15" i="13"/>
  <c r="AH17" i="8"/>
  <c r="AQ17" i="8" s="1"/>
  <c r="X17" i="40"/>
  <c r="Y17" i="40"/>
  <c r="AH17" i="42"/>
  <c r="AQ17" i="42" s="1"/>
  <c r="Z18" i="48"/>
  <c r="AH17" i="14"/>
  <c r="AQ17" i="14" s="1"/>
  <c r="AR15" i="31"/>
  <c r="AR15" i="67"/>
  <c r="AR17" i="15"/>
  <c r="AR15" i="45"/>
  <c r="AH16" i="31"/>
  <c r="AQ16" i="31" s="1"/>
  <c r="AH16" i="17"/>
  <c r="AQ16" i="17" s="1"/>
  <c r="AR16" i="8"/>
  <c r="AH18" i="71"/>
  <c r="AQ18" i="71" s="1"/>
  <c r="X18" i="96"/>
  <c r="Y18" i="96"/>
  <c r="AN17" i="87"/>
  <c r="AI17" i="87"/>
  <c r="Y16" i="27"/>
  <c r="X16" i="27"/>
  <c r="X16" i="20"/>
  <c r="Y16" i="20"/>
  <c r="Y18" i="66"/>
  <c r="X18" i="66"/>
  <c r="Z18" i="66" s="1"/>
  <c r="AF17" i="38"/>
  <c r="AO17" i="38" s="1"/>
  <c r="AG17" i="38"/>
  <c r="AP17" i="38" s="1"/>
  <c r="AE17" i="38"/>
  <c r="W18" i="38"/>
  <c r="AR15" i="95"/>
  <c r="X17" i="47"/>
  <c r="Y17" i="47"/>
  <c r="X17" i="70"/>
  <c r="Y17" i="70"/>
  <c r="AI17" i="79"/>
  <c r="AN17" i="79"/>
  <c r="AG17" i="9"/>
  <c r="AP17" i="9" s="1"/>
  <c r="AF17" i="9"/>
  <c r="AO17" i="9" s="1"/>
  <c r="W18" i="9"/>
  <c r="AE17" i="9"/>
  <c r="AH17" i="83"/>
  <c r="AQ17" i="83" s="1"/>
  <c r="AR16" i="2"/>
  <c r="Z17" i="81"/>
  <c r="AR15" i="94"/>
  <c r="AE16" i="93"/>
  <c r="W17" i="93"/>
  <c r="AG16" i="93"/>
  <c r="AP16" i="93" s="1"/>
  <c r="AF16" i="93"/>
  <c r="AO16" i="93" s="1"/>
  <c r="AH16" i="61"/>
  <c r="AQ16" i="61" s="1"/>
  <c r="W17" i="91"/>
  <c r="AG16" i="91"/>
  <c r="AP16" i="91" s="1"/>
  <c r="AF16" i="91"/>
  <c r="AO16" i="91" s="1"/>
  <c r="AE16" i="91"/>
  <c r="Z17" i="55"/>
  <c r="Z16" i="10"/>
  <c r="X17" i="84"/>
  <c r="Y17" i="84"/>
  <c r="Z17" i="30"/>
  <c r="AH17" i="19"/>
  <c r="AQ17" i="19" s="1"/>
  <c r="X17" i="53"/>
  <c r="Y17" i="53"/>
  <c r="AN15" i="6"/>
  <c r="AI15" i="6"/>
  <c r="Z17" i="8"/>
  <c r="AH16" i="13"/>
  <c r="AQ16" i="13" s="1"/>
  <c r="Z18" i="76"/>
  <c r="AN16" i="39"/>
  <c r="AI16" i="39"/>
  <c r="AR15" i="10"/>
  <c r="AR16" i="58"/>
  <c r="W17" i="75"/>
  <c r="AG16" i="75"/>
  <c r="AP16" i="75" s="1"/>
  <c r="AF16" i="75"/>
  <c r="AO16" i="75" s="1"/>
  <c r="AE16" i="75"/>
  <c r="AR17" i="48"/>
  <c r="AG16" i="31"/>
  <c r="AP16" i="31" s="1"/>
  <c r="AF16" i="31"/>
  <c r="AO16" i="31" s="1"/>
  <c r="AE16" i="31"/>
  <c r="W17" i="31"/>
  <c r="W17" i="17"/>
  <c r="AE16" i="17"/>
  <c r="AG16" i="17"/>
  <c r="AP16" i="17" s="1"/>
  <c r="AF16" i="17"/>
  <c r="AO16" i="17" s="1"/>
  <c r="AN16" i="59"/>
  <c r="AI16" i="59"/>
  <c r="AH17" i="69"/>
  <c r="AQ17" i="69" s="1"/>
  <c r="AH16" i="18"/>
  <c r="AQ16" i="18" s="1"/>
  <c r="AR16" i="85"/>
  <c r="AH17" i="52"/>
  <c r="AQ17" i="52" s="1"/>
  <c r="AH16" i="32"/>
  <c r="AQ16" i="32" s="1"/>
  <c r="X16" i="89"/>
  <c r="Y16" i="89"/>
  <c r="AN16" i="60"/>
  <c r="AI16" i="60"/>
  <c r="Y17" i="36"/>
  <c r="X17" i="36"/>
  <c r="AR15" i="57"/>
  <c r="AH17" i="80"/>
  <c r="AQ17" i="80" s="1"/>
  <c r="AH18" i="21"/>
  <c r="AQ18" i="21" s="1"/>
  <c r="AR15" i="12"/>
  <c r="AH16" i="50"/>
  <c r="AQ16" i="50" s="1"/>
  <c r="AN16" i="47"/>
  <c r="AI16" i="47"/>
  <c r="W17" i="49"/>
  <c r="AE16" i="49"/>
  <c r="AG16" i="49"/>
  <c r="AP16" i="49" s="1"/>
  <c r="AF16" i="49"/>
  <c r="AO16" i="49" s="1"/>
  <c r="AH16" i="22"/>
  <c r="AQ16" i="22" s="1"/>
  <c r="AE17" i="83"/>
  <c r="AG17" i="83"/>
  <c r="AP17" i="83" s="1"/>
  <c r="W18" i="83"/>
  <c r="AF17" i="83"/>
  <c r="AO17" i="83" s="1"/>
  <c r="AR17" i="21"/>
  <c r="AF16" i="5"/>
  <c r="AO16" i="5" s="1"/>
  <c r="W17" i="5"/>
  <c r="AE16" i="5"/>
  <c r="AG16" i="5"/>
  <c r="AP16" i="5" s="1"/>
  <c r="AH17" i="43"/>
  <c r="AQ17" i="43" s="1"/>
  <c r="AH17" i="58"/>
  <c r="AQ17" i="58" s="1"/>
  <c r="AG17" i="19"/>
  <c r="AP17" i="19" s="1"/>
  <c r="AF17" i="19"/>
  <c r="AO17" i="19" s="1"/>
  <c r="W18" i="19"/>
  <c r="AE17" i="19"/>
  <c r="AI16" i="53"/>
  <c r="AN16" i="53"/>
  <c r="AR17" i="86"/>
  <c r="Y16" i="6"/>
  <c r="X16" i="6"/>
  <c r="Z16" i="6" s="1"/>
  <c r="W18" i="42"/>
  <c r="AG17" i="42"/>
  <c r="AP17" i="42" s="1"/>
  <c r="AF17" i="42"/>
  <c r="AO17" i="42" s="1"/>
  <c r="AE17" i="42"/>
  <c r="AR16" i="4"/>
  <c r="AG17" i="14"/>
  <c r="AP17" i="14" s="1"/>
  <c r="W18" i="14"/>
  <c r="AF17" i="14"/>
  <c r="AO17" i="14" s="1"/>
  <c r="AE17" i="14"/>
  <c r="AR16" i="54"/>
  <c r="AH17" i="2"/>
  <c r="AQ17" i="2" s="1"/>
  <c r="AR14" i="68"/>
  <c r="AI16" i="82"/>
  <c r="AN16" i="82"/>
  <c r="AH17" i="3"/>
  <c r="AQ17" i="3" s="1"/>
  <c r="AR16" i="14"/>
  <c r="AH16" i="67"/>
  <c r="AQ16" i="67" s="1"/>
  <c r="X17" i="59"/>
  <c r="Y17" i="59"/>
  <c r="W18" i="69"/>
  <c r="AE17" i="69"/>
  <c r="AF17" i="69"/>
  <c r="AO17" i="69" s="1"/>
  <c r="AG17" i="69"/>
  <c r="AP17" i="69" s="1"/>
  <c r="AG16" i="18"/>
  <c r="AP16" i="18" s="1"/>
  <c r="AF16" i="18"/>
  <c r="AO16" i="18" s="1"/>
  <c r="W17" i="18"/>
  <c r="AE16" i="18"/>
  <c r="AR16" i="52"/>
  <c r="AG18" i="71"/>
  <c r="AP18" i="71" s="1"/>
  <c r="AF18" i="71"/>
  <c r="AO18" i="71" s="1"/>
  <c r="W19" i="71"/>
  <c r="AE18" i="71"/>
  <c r="W17" i="32"/>
  <c r="AG16" i="32"/>
  <c r="AP16" i="32" s="1"/>
  <c r="AF16" i="32"/>
  <c r="AO16" i="32" s="1"/>
  <c r="AE16" i="32"/>
  <c r="AH15" i="68"/>
  <c r="AQ15" i="68" s="1"/>
  <c r="AN17" i="96"/>
  <c r="AI17" i="96"/>
  <c r="Y17" i="37"/>
  <c r="X17" i="37"/>
  <c r="Z17" i="37" s="1"/>
  <c r="Y17" i="60"/>
  <c r="X17" i="60"/>
  <c r="AI16" i="90"/>
  <c r="AN16" i="90"/>
  <c r="Z16" i="27" l="1"/>
  <c r="Z17" i="65"/>
  <c r="Z17" i="63"/>
  <c r="Z17" i="36"/>
  <c r="Z17" i="53"/>
  <c r="Z16" i="23"/>
  <c r="Z17" i="41"/>
  <c r="Z17" i="1"/>
  <c r="Z16" i="89"/>
  <c r="Z17" i="84"/>
  <c r="Z17" i="39"/>
  <c r="Z17" i="47"/>
  <c r="AF16" i="67"/>
  <c r="AO16" i="67" s="1"/>
  <c r="Z17" i="70"/>
  <c r="AF17" i="70" s="1"/>
  <c r="AO17" i="70" s="1"/>
  <c r="Z18" i="96"/>
  <c r="Z17" i="88"/>
  <c r="Z17" i="25"/>
  <c r="W18" i="25" s="1"/>
  <c r="Z16" i="29"/>
  <c r="AG16" i="29" s="1"/>
  <c r="AP16" i="29" s="1"/>
  <c r="Z17" i="82"/>
  <c r="AF17" i="82" s="1"/>
  <c r="AO17" i="82" s="1"/>
  <c r="Z17" i="60"/>
  <c r="AF17" i="60" s="1"/>
  <c r="AO17" i="60" s="1"/>
  <c r="Z18" i="28"/>
  <c r="W19" i="28" s="1"/>
  <c r="Z17" i="77"/>
  <c r="AF17" i="77" s="1"/>
  <c r="AO17" i="77" s="1"/>
  <c r="AG18" i="79"/>
  <c r="AP18" i="79" s="1"/>
  <c r="W19" i="79"/>
  <c r="AE18" i="79"/>
  <c r="AF18" i="79"/>
  <c r="AO18" i="79" s="1"/>
  <c r="AE17" i="82"/>
  <c r="W18" i="82"/>
  <c r="AE17" i="77"/>
  <c r="W18" i="77"/>
  <c r="AG17" i="77"/>
  <c r="AP17" i="77" s="1"/>
  <c r="AE17" i="70"/>
  <c r="AG17" i="70"/>
  <c r="AP17" i="70" s="1"/>
  <c r="AG16" i="24"/>
  <c r="AP16" i="24" s="1"/>
  <c r="AF16" i="24"/>
  <c r="AO16" i="24" s="1"/>
  <c r="W17" i="24"/>
  <c r="AE16" i="24"/>
  <c r="AG17" i="88"/>
  <c r="AP17" i="88" s="1"/>
  <c r="AF17" i="88"/>
  <c r="AO17" i="88" s="1"/>
  <c r="AE17" i="88"/>
  <c r="W18" i="88"/>
  <c r="AG17" i="25"/>
  <c r="AP17" i="25" s="1"/>
  <c r="AF17" i="25"/>
  <c r="AO17" i="25" s="1"/>
  <c r="AE17" i="25"/>
  <c r="AG16" i="6"/>
  <c r="AP16" i="6" s="1"/>
  <c r="AF16" i="6"/>
  <c r="AO16" i="6" s="1"/>
  <c r="W17" i="6"/>
  <c r="AE16" i="6"/>
  <c r="AG18" i="96"/>
  <c r="AP18" i="96" s="1"/>
  <c r="AF18" i="96"/>
  <c r="AO18" i="96" s="1"/>
  <c r="W19" i="96"/>
  <c r="AE18" i="96"/>
  <c r="AG18" i="87"/>
  <c r="AP18" i="87" s="1"/>
  <c r="W19" i="87"/>
  <c r="AF18" i="87"/>
  <c r="AO18" i="87" s="1"/>
  <c r="AE18" i="87"/>
  <c r="AR15" i="6"/>
  <c r="AI17" i="14"/>
  <c r="AN17" i="14"/>
  <c r="AI16" i="5"/>
  <c r="AN16" i="5"/>
  <c r="AH17" i="37"/>
  <c r="AQ17" i="37" s="1"/>
  <c r="Y17" i="32"/>
  <c r="X17" i="32"/>
  <c r="X18" i="19"/>
  <c r="Y18" i="19"/>
  <c r="Y17" i="5"/>
  <c r="X17" i="5"/>
  <c r="Y18" i="83"/>
  <c r="X18" i="83"/>
  <c r="AR16" i="59"/>
  <c r="AG18" i="76"/>
  <c r="AP18" i="76" s="1"/>
  <c r="W19" i="76"/>
  <c r="AF18" i="76"/>
  <c r="AO18" i="76" s="1"/>
  <c r="AE18" i="76"/>
  <c r="AG17" i="30"/>
  <c r="AP17" i="30" s="1"/>
  <c r="AF17" i="30"/>
  <c r="AO17" i="30" s="1"/>
  <c r="AE17" i="30"/>
  <c r="W18" i="30"/>
  <c r="AI16" i="91"/>
  <c r="AN16" i="91"/>
  <c r="AI16" i="93"/>
  <c r="AN16" i="93"/>
  <c r="X18" i="9"/>
  <c r="Y18" i="9"/>
  <c r="AH17" i="70"/>
  <c r="AQ17" i="70" s="1"/>
  <c r="AH18" i="66"/>
  <c r="AQ18" i="66" s="1"/>
  <c r="AH16" i="27"/>
  <c r="AQ16" i="27" s="1"/>
  <c r="AH18" i="96"/>
  <c r="AQ18" i="96" s="1"/>
  <c r="W17" i="46"/>
  <c r="AF16" i="46"/>
  <c r="AO16" i="46" s="1"/>
  <c r="AE16" i="46"/>
  <c r="AG16" i="46"/>
  <c r="AP16" i="46" s="1"/>
  <c r="AH18" i="28"/>
  <c r="AQ18" i="28" s="1"/>
  <c r="AR15" i="89"/>
  <c r="AI17" i="73"/>
  <c r="AN17" i="73"/>
  <c r="AR16" i="25"/>
  <c r="X17" i="92"/>
  <c r="Y17" i="92"/>
  <c r="AN16" i="11"/>
  <c r="AI16" i="11"/>
  <c r="Y18" i="26"/>
  <c r="X18" i="26"/>
  <c r="Y19" i="86"/>
  <c r="X19" i="86"/>
  <c r="Z19" i="86" s="1"/>
  <c r="AI16" i="22"/>
  <c r="AN16" i="22"/>
  <c r="AN17" i="80"/>
  <c r="AI17" i="80"/>
  <c r="AN18" i="21"/>
  <c r="AI18" i="21"/>
  <c r="AI16" i="94"/>
  <c r="AN16" i="94"/>
  <c r="X17" i="95"/>
  <c r="Y17" i="95"/>
  <c r="Y17" i="35"/>
  <c r="X17" i="35"/>
  <c r="AN17" i="3"/>
  <c r="AI17" i="3"/>
  <c r="X17" i="50"/>
  <c r="Z17" i="50" s="1"/>
  <c r="Y17" i="50"/>
  <c r="AN18" i="71"/>
  <c r="AI18" i="71"/>
  <c r="AN16" i="18"/>
  <c r="AI16" i="18"/>
  <c r="AI17" i="69"/>
  <c r="AN17" i="69"/>
  <c r="X18" i="14"/>
  <c r="Y18" i="14"/>
  <c r="AI16" i="49"/>
  <c r="AN16" i="49"/>
  <c r="AH17" i="36"/>
  <c r="AQ17" i="36" s="1"/>
  <c r="AH16" i="89"/>
  <c r="AQ16" i="89" s="1"/>
  <c r="X17" i="31"/>
  <c r="Y17" i="31"/>
  <c r="AI16" i="75"/>
  <c r="AN16" i="75"/>
  <c r="AH17" i="53"/>
  <c r="AQ17" i="53" s="1"/>
  <c r="Y18" i="38"/>
  <c r="X18" i="38"/>
  <c r="AF18" i="48"/>
  <c r="AO18" i="48" s="1"/>
  <c r="AG18" i="48"/>
  <c r="AP18" i="48" s="1"/>
  <c r="AE18" i="48"/>
  <c r="W19" i="48"/>
  <c r="AG17" i="4"/>
  <c r="AP17" i="4" s="1"/>
  <c r="AF17" i="4"/>
  <c r="AO17" i="4" s="1"/>
  <c r="W18" i="4"/>
  <c r="AE17" i="4"/>
  <c r="AH17" i="90"/>
  <c r="AQ17" i="90" s="1"/>
  <c r="AR16" i="41"/>
  <c r="AR16" i="88"/>
  <c r="AR16" i="84"/>
  <c r="AI16" i="74"/>
  <c r="AN16" i="74"/>
  <c r="AR15" i="23"/>
  <c r="AR16" i="37"/>
  <c r="AI17" i="2"/>
  <c r="AN17" i="2"/>
  <c r="Y17" i="11"/>
  <c r="X17" i="11"/>
  <c r="X18" i="43"/>
  <c r="Y18" i="43"/>
  <c r="Z18" i="43" s="1"/>
  <c r="AI18" i="44"/>
  <c r="AN18" i="44"/>
  <c r="AN17" i="26"/>
  <c r="AI17" i="26"/>
  <c r="AH17" i="65"/>
  <c r="AQ17" i="65" s="1"/>
  <c r="AN18" i="86"/>
  <c r="AI18" i="86"/>
  <c r="X17" i="22"/>
  <c r="Y17" i="22"/>
  <c r="Y18" i="85"/>
  <c r="X18" i="85"/>
  <c r="Y19" i="21"/>
  <c r="X19" i="21"/>
  <c r="AN16" i="95"/>
  <c r="AI16" i="95"/>
  <c r="X18" i="3"/>
  <c r="Y18" i="3"/>
  <c r="AR16" i="90"/>
  <c r="AE17" i="37"/>
  <c r="W18" i="37"/>
  <c r="AF17" i="37"/>
  <c r="AO17" i="37" s="1"/>
  <c r="AG17" i="37"/>
  <c r="AP17" i="37" s="1"/>
  <c r="AI16" i="32"/>
  <c r="AN16" i="32"/>
  <c r="X19" i="71"/>
  <c r="Y19" i="71"/>
  <c r="X17" i="18"/>
  <c r="Y17" i="18"/>
  <c r="Y18" i="69"/>
  <c r="X18" i="69"/>
  <c r="AN17" i="83"/>
  <c r="AI17" i="83"/>
  <c r="Y17" i="49"/>
  <c r="X17" i="49"/>
  <c r="AF16" i="89"/>
  <c r="AO16" i="89" s="1"/>
  <c r="AE16" i="89"/>
  <c r="AG16" i="89"/>
  <c r="AP16" i="89" s="1"/>
  <c r="W17" i="89"/>
  <c r="AN16" i="31"/>
  <c r="AI16" i="31"/>
  <c r="W18" i="53"/>
  <c r="AG17" i="53"/>
  <c r="AP17" i="53" s="1"/>
  <c r="AE17" i="53"/>
  <c r="AF17" i="53"/>
  <c r="AO17" i="53" s="1"/>
  <c r="AH17" i="84"/>
  <c r="AQ17" i="84" s="1"/>
  <c r="AI17" i="38"/>
  <c r="AN17" i="38"/>
  <c r="AG18" i="66"/>
  <c r="AP18" i="66" s="1"/>
  <c r="W19" i="66"/>
  <c r="AE18" i="66"/>
  <c r="AF18" i="66"/>
  <c r="AO18" i="66" s="1"/>
  <c r="AG16" i="27"/>
  <c r="AP16" i="27" s="1"/>
  <c r="AF16" i="27"/>
  <c r="AO16" i="27" s="1"/>
  <c r="AE16" i="27"/>
  <c r="W17" i="27"/>
  <c r="AH17" i="40"/>
  <c r="AQ17" i="40" s="1"/>
  <c r="AH17" i="16"/>
  <c r="AQ17" i="16" s="1"/>
  <c r="AR16" i="63"/>
  <c r="Z17" i="90"/>
  <c r="AH16" i="62"/>
  <c r="AQ16" i="62" s="1"/>
  <c r="AH15" i="7"/>
  <c r="AQ15" i="7" s="1"/>
  <c r="AH17" i="39"/>
  <c r="AQ17" i="39" s="1"/>
  <c r="AR16" i="36"/>
  <c r="AH17" i="41"/>
  <c r="AQ17" i="41" s="1"/>
  <c r="AR15" i="62"/>
  <c r="X18" i="2"/>
  <c r="Y18" i="2"/>
  <c r="AI17" i="58"/>
  <c r="AN17" i="58"/>
  <c r="AN17" i="43"/>
  <c r="AI17" i="43"/>
  <c r="AH17" i="1"/>
  <c r="AQ17" i="1" s="1"/>
  <c r="AR16" i="77"/>
  <c r="AH17" i="25"/>
  <c r="AQ17" i="25" s="1"/>
  <c r="AR16" i="1"/>
  <c r="AR16" i="34"/>
  <c r="AR15" i="29"/>
  <c r="AN16" i="72"/>
  <c r="AI16" i="72"/>
  <c r="X17" i="94"/>
  <c r="Y17" i="94"/>
  <c r="AI18" i="15"/>
  <c r="AN18" i="15"/>
  <c r="AI16" i="35"/>
  <c r="AN16" i="35"/>
  <c r="AI16" i="78"/>
  <c r="AN16" i="78"/>
  <c r="X17" i="67"/>
  <c r="Y17" i="67"/>
  <c r="Z17" i="67" s="1"/>
  <c r="AH17" i="60"/>
  <c r="AQ17" i="60" s="1"/>
  <c r="AR17" i="96"/>
  <c r="AR16" i="82"/>
  <c r="Y18" i="42"/>
  <c r="Z18" i="42" s="1"/>
  <c r="X18" i="42"/>
  <c r="AR16" i="47"/>
  <c r="AF17" i="36"/>
  <c r="AO17" i="36" s="1"/>
  <c r="AE17" i="36"/>
  <c r="W18" i="36"/>
  <c r="AG17" i="36"/>
  <c r="AP17" i="36" s="1"/>
  <c r="AF17" i="8"/>
  <c r="AO17" i="8" s="1"/>
  <c r="W18" i="8"/>
  <c r="AE17" i="8"/>
  <c r="AG17" i="8"/>
  <c r="AP17" i="8" s="1"/>
  <c r="AG17" i="84"/>
  <c r="AP17" i="84" s="1"/>
  <c r="AF17" i="84"/>
  <c r="AO17" i="84" s="1"/>
  <c r="W18" i="84"/>
  <c r="AE17" i="84"/>
  <c r="AF17" i="81"/>
  <c r="AO17" i="81" s="1"/>
  <c r="W18" i="81"/>
  <c r="AE17" i="81"/>
  <c r="AG17" i="81"/>
  <c r="AP17" i="81" s="1"/>
  <c r="AH17" i="47"/>
  <c r="AQ17" i="47" s="1"/>
  <c r="AR17" i="87"/>
  <c r="Z17" i="40"/>
  <c r="AF16" i="64"/>
  <c r="AO16" i="64" s="1"/>
  <c r="W17" i="64"/>
  <c r="AE16" i="64"/>
  <c r="AG16" i="64"/>
  <c r="AP16" i="64" s="1"/>
  <c r="Z17" i="16"/>
  <c r="AH16" i="23"/>
  <c r="AQ16" i="23" s="1"/>
  <c r="AG16" i="12"/>
  <c r="AP16" i="12" s="1"/>
  <c r="AF16" i="12"/>
  <c r="AO16" i="12" s="1"/>
  <c r="W17" i="12"/>
  <c r="AE16" i="12"/>
  <c r="Z15" i="7"/>
  <c r="AH17" i="82"/>
  <c r="AQ17" i="82" s="1"/>
  <c r="AH18" i="87"/>
  <c r="AQ18" i="87" s="1"/>
  <c r="AH17" i="88"/>
  <c r="AQ17" i="88" s="1"/>
  <c r="X18" i="58"/>
  <c r="Y18" i="58"/>
  <c r="Y19" i="44"/>
  <c r="X19" i="44"/>
  <c r="AH17" i="34"/>
  <c r="AQ17" i="34" s="1"/>
  <c r="AG17" i="65"/>
  <c r="AP17" i="65" s="1"/>
  <c r="AF17" i="65"/>
  <c r="AO17" i="65" s="1"/>
  <c r="AE17" i="65"/>
  <c r="W18" i="65"/>
  <c r="AR16" i="40"/>
  <c r="AH17" i="33"/>
  <c r="AQ17" i="33" s="1"/>
  <c r="AH17" i="63"/>
  <c r="AQ17" i="63" s="1"/>
  <c r="AI16" i="57"/>
  <c r="AN16" i="57"/>
  <c r="Y17" i="72"/>
  <c r="X17" i="72"/>
  <c r="AI16" i="61"/>
  <c r="AN16" i="61"/>
  <c r="AN17" i="52"/>
  <c r="AI17" i="52"/>
  <c r="Y19" i="15"/>
  <c r="X19" i="15"/>
  <c r="AN16" i="67"/>
  <c r="AI16" i="67"/>
  <c r="AR16" i="53"/>
  <c r="AR16" i="60"/>
  <c r="AR16" i="39"/>
  <c r="W17" i="10"/>
  <c r="AE16" i="10"/>
  <c r="AG16" i="10"/>
  <c r="AP16" i="10" s="1"/>
  <c r="AF16" i="10"/>
  <c r="AO16" i="10" s="1"/>
  <c r="X17" i="91"/>
  <c r="Y17" i="91"/>
  <c r="AR17" i="79"/>
  <c r="AG17" i="47"/>
  <c r="AP17" i="47" s="1"/>
  <c r="AF17" i="47"/>
  <c r="AO17" i="47" s="1"/>
  <c r="W18" i="47"/>
  <c r="AE17" i="47"/>
  <c r="AH16" i="20"/>
  <c r="AQ16" i="20" s="1"/>
  <c r="AF16" i="23"/>
  <c r="AO16" i="23" s="1"/>
  <c r="W17" i="23"/>
  <c r="AE16" i="23"/>
  <c r="AG16" i="23"/>
  <c r="AP16" i="23" s="1"/>
  <c r="AR15" i="20"/>
  <c r="W17" i="62"/>
  <c r="AE16" i="62"/>
  <c r="AG16" i="62"/>
  <c r="AP16" i="62" s="1"/>
  <c r="AF16" i="62"/>
  <c r="AO16" i="62" s="1"/>
  <c r="W18" i="39"/>
  <c r="AG17" i="39"/>
  <c r="AP17" i="39" s="1"/>
  <c r="AF17" i="39"/>
  <c r="AO17" i="39" s="1"/>
  <c r="AE17" i="39"/>
  <c r="W17" i="45"/>
  <c r="AF16" i="45"/>
  <c r="AO16" i="45" s="1"/>
  <c r="AE16" i="45"/>
  <c r="AG16" i="45"/>
  <c r="AP16" i="45" s="1"/>
  <c r="W18" i="41"/>
  <c r="AG17" i="41"/>
  <c r="AP17" i="41" s="1"/>
  <c r="AF17" i="41"/>
  <c r="AO17" i="41" s="1"/>
  <c r="AE17" i="41"/>
  <c r="AR14" i="7"/>
  <c r="X17" i="56"/>
  <c r="Y17" i="56"/>
  <c r="AG17" i="1"/>
  <c r="AP17" i="1" s="1"/>
  <c r="AF17" i="1"/>
  <c r="AO17" i="1" s="1"/>
  <c r="W18" i="1"/>
  <c r="AE17" i="1"/>
  <c r="W18" i="34"/>
  <c r="AG17" i="34"/>
  <c r="AP17" i="34" s="1"/>
  <c r="AF17" i="34"/>
  <c r="AO17" i="34" s="1"/>
  <c r="AE17" i="34"/>
  <c r="AR17" i="28"/>
  <c r="W18" i="33"/>
  <c r="AG17" i="33"/>
  <c r="AP17" i="33" s="1"/>
  <c r="AF17" i="33"/>
  <c r="AO17" i="33" s="1"/>
  <c r="AE17" i="33"/>
  <c r="W18" i="63"/>
  <c r="AE17" i="63"/>
  <c r="AF17" i="63"/>
  <c r="AO17" i="63" s="1"/>
  <c r="AG17" i="63"/>
  <c r="AP17" i="63" s="1"/>
  <c r="X17" i="57"/>
  <c r="Y17" i="57"/>
  <c r="AN16" i="13"/>
  <c r="AI16" i="13"/>
  <c r="AI17" i="85"/>
  <c r="AN17" i="85"/>
  <c r="Y16" i="68"/>
  <c r="X16" i="68"/>
  <c r="AH17" i="59"/>
  <c r="AQ17" i="59" s="1"/>
  <c r="AH16" i="6"/>
  <c r="AQ16" i="6" s="1"/>
  <c r="AI16" i="17"/>
  <c r="AN16" i="17"/>
  <c r="Z17" i="59"/>
  <c r="AI17" i="42"/>
  <c r="AN17" i="42"/>
  <c r="AI17" i="19"/>
  <c r="AN17" i="19"/>
  <c r="X17" i="17"/>
  <c r="Y17" i="17"/>
  <c r="X17" i="75"/>
  <c r="Y17" i="75"/>
  <c r="AF17" i="55"/>
  <c r="AO17" i="55" s="1"/>
  <c r="W18" i="55"/>
  <c r="AE17" i="55"/>
  <c r="AG17" i="55"/>
  <c r="AP17" i="55" s="1"/>
  <c r="Y17" i="93"/>
  <c r="X17" i="93"/>
  <c r="AI17" i="9"/>
  <c r="AN17" i="9"/>
  <c r="Z16" i="20"/>
  <c r="W18" i="54"/>
  <c r="AE17" i="54"/>
  <c r="AG17" i="54"/>
  <c r="AP17" i="54" s="1"/>
  <c r="AF17" i="54"/>
  <c r="AO17" i="54" s="1"/>
  <c r="AR16" i="70"/>
  <c r="AH16" i="29"/>
  <c r="AQ16" i="29" s="1"/>
  <c r="AR17" i="66"/>
  <c r="AG16" i="51"/>
  <c r="AP16" i="51" s="1"/>
  <c r="AF16" i="51"/>
  <c r="AO16" i="51" s="1"/>
  <c r="AE16" i="51"/>
  <c r="W17" i="51"/>
  <c r="AR16" i="16"/>
  <c r="X17" i="74"/>
  <c r="Y17" i="74"/>
  <c r="Y18" i="73"/>
  <c r="X18" i="73"/>
  <c r="AR16" i="65"/>
  <c r="AI16" i="92"/>
  <c r="AN16" i="92"/>
  <c r="AH16" i="24"/>
  <c r="AQ16" i="24" s="1"/>
  <c r="AN16" i="56"/>
  <c r="AI16" i="56"/>
  <c r="AH18" i="79"/>
  <c r="AQ18" i="79" s="1"/>
  <c r="AR16" i="33"/>
  <c r="AR15" i="27"/>
  <c r="AR15" i="24"/>
  <c r="AH17" i="77"/>
  <c r="AQ17" i="77" s="1"/>
  <c r="Y17" i="13"/>
  <c r="X17" i="13"/>
  <c r="Y18" i="80"/>
  <c r="X18" i="80"/>
  <c r="Y17" i="61"/>
  <c r="X17" i="61"/>
  <c r="X18" i="52"/>
  <c r="Y18" i="52"/>
  <c r="AI15" i="68"/>
  <c r="AN15" i="68"/>
  <c r="X17" i="78"/>
  <c r="Y17" i="78"/>
  <c r="AI16" i="50"/>
  <c r="AN16" i="50"/>
  <c r="Z17" i="72" l="1"/>
  <c r="Z18" i="69"/>
  <c r="W17" i="29"/>
  <c r="AE16" i="29"/>
  <c r="Z17" i="22"/>
  <c r="Z17" i="31"/>
  <c r="Z17" i="61"/>
  <c r="AG18" i="28"/>
  <c r="AP18" i="28" s="1"/>
  <c r="Z19" i="21"/>
  <c r="Z18" i="83"/>
  <c r="AG18" i="83" s="1"/>
  <c r="AP18" i="83" s="1"/>
  <c r="Z17" i="74"/>
  <c r="AG17" i="74" s="1"/>
  <c r="AP17" i="74" s="1"/>
  <c r="Z17" i="17"/>
  <c r="Z17" i="18"/>
  <c r="Z18" i="9"/>
  <c r="W18" i="70"/>
  <c r="AF16" i="29"/>
  <c r="AO16" i="29" s="1"/>
  <c r="Z17" i="13"/>
  <c r="AF17" i="13" s="1"/>
  <c r="AO17" i="13" s="1"/>
  <c r="AG17" i="82"/>
  <c r="AP17" i="82" s="1"/>
  <c r="AG17" i="60"/>
  <c r="AP17" i="60" s="1"/>
  <c r="AF18" i="28"/>
  <c r="AO18" i="28" s="1"/>
  <c r="AE17" i="60"/>
  <c r="Z17" i="75"/>
  <c r="AE17" i="75" s="1"/>
  <c r="AE18" i="28"/>
  <c r="W18" i="60"/>
  <c r="W19" i="69"/>
  <c r="AE18" i="69"/>
  <c r="AG18" i="69"/>
  <c r="AP18" i="69" s="1"/>
  <c r="AF18" i="69"/>
  <c r="AO18" i="69" s="1"/>
  <c r="AF18" i="83"/>
  <c r="AO18" i="83" s="1"/>
  <c r="W19" i="83"/>
  <c r="AE18" i="83"/>
  <c r="AE18" i="42"/>
  <c r="W19" i="42"/>
  <c r="AF18" i="42"/>
  <c r="AO18" i="42" s="1"/>
  <c r="AG18" i="42"/>
  <c r="AP18" i="42" s="1"/>
  <c r="AG17" i="18"/>
  <c r="AP17" i="18" s="1"/>
  <c r="AF17" i="18"/>
  <c r="AO17" i="18" s="1"/>
  <c r="W18" i="18"/>
  <c r="AE17" i="18"/>
  <c r="AF17" i="75"/>
  <c r="AO17" i="75" s="1"/>
  <c r="AG17" i="75"/>
  <c r="AP17" i="75" s="1"/>
  <c r="AR15" i="68"/>
  <c r="AG17" i="13"/>
  <c r="AP17" i="13" s="1"/>
  <c r="AE17" i="13"/>
  <c r="AR16" i="13"/>
  <c r="AH18" i="80"/>
  <c r="AQ18" i="80" s="1"/>
  <c r="AH16" i="68"/>
  <c r="AQ16" i="68" s="1"/>
  <c r="AH18" i="52"/>
  <c r="AQ18" i="52" s="1"/>
  <c r="AH18" i="73"/>
  <c r="AQ18" i="73" s="1"/>
  <c r="X18" i="54"/>
  <c r="Y18" i="54"/>
  <c r="Z18" i="54" s="1"/>
  <c r="AH17" i="56"/>
  <c r="AQ17" i="56" s="1"/>
  <c r="Y18" i="39"/>
  <c r="X18" i="39"/>
  <c r="AR16" i="61"/>
  <c r="AR16" i="56"/>
  <c r="AR16" i="92"/>
  <c r="AN16" i="51"/>
  <c r="AI16" i="51"/>
  <c r="AR17" i="9"/>
  <c r="X18" i="55"/>
  <c r="Y18" i="55"/>
  <c r="AH17" i="17"/>
  <c r="AQ17" i="17" s="1"/>
  <c r="AF17" i="59"/>
  <c r="AO17" i="59" s="1"/>
  <c r="W18" i="59"/>
  <c r="AE17" i="59"/>
  <c r="AG17" i="59"/>
  <c r="AP17" i="59" s="1"/>
  <c r="AR17" i="85"/>
  <c r="AI17" i="34"/>
  <c r="AN17" i="34"/>
  <c r="AI16" i="62"/>
  <c r="AN16" i="62"/>
  <c r="Y17" i="23"/>
  <c r="X17" i="23"/>
  <c r="X17" i="10"/>
  <c r="Y17" i="10"/>
  <c r="Z17" i="10" s="1"/>
  <c r="AR17" i="52"/>
  <c r="AG17" i="72"/>
  <c r="AP17" i="72" s="1"/>
  <c r="AF17" i="72"/>
  <c r="AO17" i="72" s="1"/>
  <c r="W18" i="72"/>
  <c r="AE17" i="72"/>
  <c r="X18" i="65"/>
  <c r="Y18" i="65"/>
  <c r="AG15" i="7"/>
  <c r="AP15" i="7" s="1"/>
  <c r="AF15" i="7"/>
  <c r="AO15" i="7" s="1"/>
  <c r="W16" i="7"/>
  <c r="AE15" i="7"/>
  <c r="X18" i="81"/>
  <c r="Y18" i="81"/>
  <c r="AH18" i="42"/>
  <c r="AQ18" i="42" s="1"/>
  <c r="AG17" i="67"/>
  <c r="AP17" i="67" s="1"/>
  <c r="AF17" i="67"/>
  <c r="AO17" i="67" s="1"/>
  <c r="AE17" i="67"/>
  <c r="W18" i="67"/>
  <c r="AR18" i="15"/>
  <c r="AR17" i="58"/>
  <c r="AR16" i="31"/>
  <c r="AH18" i="69"/>
  <c r="AQ18" i="69" s="1"/>
  <c r="AH17" i="22"/>
  <c r="AQ17" i="22" s="1"/>
  <c r="AH18" i="43"/>
  <c r="AQ18" i="43" s="1"/>
  <c r="AR17" i="2"/>
  <c r="AR16" i="74"/>
  <c r="AI17" i="4"/>
  <c r="AN17" i="4"/>
  <c r="W18" i="31"/>
  <c r="AG17" i="31"/>
  <c r="AP17" i="31" s="1"/>
  <c r="AF17" i="31"/>
  <c r="AO17" i="31" s="1"/>
  <c r="AE17" i="31"/>
  <c r="AR16" i="49"/>
  <c r="AR16" i="18"/>
  <c r="AF17" i="50"/>
  <c r="AO17" i="50" s="1"/>
  <c r="W18" i="50"/>
  <c r="AE17" i="50"/>
  <c r="AG17" i="50"/>
  <c r="AP17" i="50" s="1"/>
  <c r="AH18" i="9"/>
  <c r="AQ18" i="9" s="1"/>
  <c r="AH18" i="83"/>
  <c r="AQ18" i="83" s="1"/>
  <c r="AR16" i="5"/>
  <c r="AN18" i="87"/>
  <c r="AI18" i="87"/>
  <c r="X19" i="96"/>
  <c r="Y19" i="96"/>
  <c r="X18" i="88"/>
  <c r="Y18" i="88"/>
  <c r="Y17" i="24"/>
  <c r="X17" i="24"/>
  <c r="X18" i="82"/>
  <c r="Y18" i="82"/>
  <c r="Y17" i="29"/>
  <c r="X17" i="29"/>
  <c r="Z17" i="29" s="1"/>
  <c r="AG17" i="61"/>
  <c r="AP17" i="61" s="1"/>
  <c r="W18" i="61"/>
  <c r="AF17" i="61"/>
  <c r="AO17" i="61" s="1"/>
  <c r="AE17" i="61"/>
  <c r="AH17" i="93"/>
  <c r="AQ17" i="93" s="1"/>
  <c r="W18" i="17"/>
  <c r="AE17" i="17"/>
  <c r="AG17" i="17"/>
  <c r="AP17" i="17" s="1"/>
  <c r="AF17" i="17"/>
  <c r="AO17" i="17" s="1"/>
  <c r="AI17" i="41"/>
  <c r="AN17" i="41"/>
  <c r="Y17" i="62"/>
  <c r="X17" i="62"/>
  <c r="Z17" i="62" s="1"/>
  <c r="X18" i="47"/>
  <c r="Y18" i="47"/>
  <c r="AH17" i="91"/>
  <c r="AQ17" i="91" s="1"/>
  <c r="AR16" i="67"/>
  <c r="AN17" i="65"/>
  <c r="AI17" i="65"/>
  <c r="AH18" i="58"/>
  <c r="AQ18" i="58" s="1"/>
  <c r="AI16" i="12"/>
  <c r="AN16" i="12"/>
  <c r="AF17" i="40"/>
  <c r="AO17" i="40" s="1"/>
  <c r="AE17" i="40"/>
  <c r="W18" i="40"/>
  <c r="AG17" i="40"/>
  <c r="AP17" i="40" s="1"/>
  <c r="X18" i="36"/>
  <c r="Y18" i="36"/>
  <c r="AH17" i="49"/>
  <c r="AQ17" i="49" s="1"/>
  <c r="AH19" i="71"/>
  <c r="AQ19" i="71" s="1"/>
  <c r="AH18" i="3"/>
  <c r="AQ18" i="3" s="1"/>
  <c r="AG19" i="21"/>
  <c r="AP19" i="21" s="1"/>
  <c r="AF19" i="21"/>
  <c r="AO19" i="21" s="1"/>
  <c r="W20" i="21"/>
  <c r="AE19" i="21"/>
  <c r="AG17" i="22"/>
  <c r="AP17" i="22" s="1"/>
  <c r="AF17" i="22"/>
  <c r="AO17" i="22" s="1"/>
  <c r="W18" i="22"/>
  <c r="AE17" i="22"/>
  <c r="AR17" i="26"/>
  <c r="W19" i="43"/>
  <c r="AE18" i="43"/>
  <c r="AG18" i="43"/>
  <c r="AP18" i="43" s="1"/>
  <c r="AF18" i="43"/>
  <c r="AO18" i="43" s="1"/>
  <c r="Y18" i="4"/>
  <c r="X18" i="4"/>
  <c r="AR17" i="3"/>
  <c r="AH17" i="95"/>
  <c r="AQ17" i="95" s="1"/>
  <c r="AR17" i="80"/>
  <c r="W20" i="86"/>
  <c r="AG19" i="86"/>
  <c r="AP19" i="86" s="1"/>
  <c r="AF19" i="86"/>
  <c r="AO19" i="86" s="1"/>
  <c r="AE19" i="86"/>
  <c r="AR17" i="73"/>
  <c r="Y17" i="46"/>
  <c r="X17" i="46"/>
  <c r="AG18" i="9"/>
  <c r="AP18" i="9" s="1"/>
  <c r="AF18" i="9"/>
  <c r="AO18" i="9" s="1"/>
  <c r="W19" i="9"/>
  <c r="AE18" i="9"/>
  <c r="Y18" i="30"/>
  <c r="X18" i="30"/>
  <c r="Z18" i="30" s="1"/>
  <c r="Y19" i="76"/>
  <c r="X19" i="76"/>
  <c r="Z19" i="76" s="1"/>
  <c r="AH18" i="19"/>
  <c r="AQ18" i="19" s="1"/>
  <c r="AI16" i="29"/>
  <c r="AN16" i="29"/>
  <c r="AN17" i="54"/>
  <c r="AI17" i="54"/>
  <c r="AI17" i="63"/>
  <c r="AN17" i="63"/>
  <c r="X18" i="33"/>
  <c r="Y18" i="33"/>
  <c r="AN16" i="45"/>
  <c r="AI16" i="45"/>
  <c r="Z17" i="91"/>
  <c r="AR16" i="57"/>
  <c r="Z18" i="58"/>
  <c r="X17" i="12"/>
  <c r="Y17" i="12"/>
  <c r="AG17" i="16"/>
  <c r="AP17" i="16" s="1"/>
  <c r="AF17" i="16"/>
  <c r="AO17" i="16" s="1"/>
  <c r="W18" i="16"/>
  <c r="AE17" i="16"/>
  <c r="AN17" i="84"/>
  <c r="AI17" i="84"/>
  <c r="AI17" i="8"/>
  <c r="AN17" i="8"/>
  <c r="AI17" i="36"/>
  <c r="AN17" i="36"/>
  <c r="AR16" i="78"/>
  <c r="AH17" i="94"/>
  <c r="AQ17" i="94" s="1"/>
  <c r="AH18" i="2"/>
  <c r="AQ18" i="2" s="1"/>
  <c r="AR17" i="38"/>
  <c r="X17" i="89"/>
  <c r="Y17" i="89"/>
  <c r="Z19" i="71"/>
  <c r="Y18" i="37"/>
  <c r="X18" i="37"/>
  <c r="Z18" i="3"/>
  <c r="AH18" i="85"/>
  <c r="AQ18" i="85" s="1"/>
  <c r="AR18" i="86"/>
  <c r="AH17" i="11"/>
  <c r="AQ17" i="11" s="1"/>
  <c r="AH18" i="14"/>
  <c r="AQ18" i="14" s="1"/>
  <c r="AR18" i="71"/>
  <c r="Z17" i="95"/>
  <c r="AH18" i="26"/>
  <c r="AQ18" i="26" s="1"/>
  <c r="AH17" i="92"/>
  <c r="AQ17" i="92" s="1"/>
  <c r="AN17" i="30"/>
  <c r="AI17" i="30"/>
  <c r="Z18" i="19"/>
  <c r="AR17" i="14"/>
  <c r="Y19" i="87"/>
  <c r="X19" i="87"/>
  <c r="X18" i="25"/>
  <c r="Y18" i="25"/>
  <c r="AN17" i="88"/>
  <c r="AI17" i="88"/>
  <c r="Y18" i="77"/>
  <c r="X18" i="77"/>
  <c r="Z18" i="77" s="1"/>
  <c r="AN18" i="28"/>
  <c r="AI18" i="28"/>
  <c r="AN17" i="82"/>
  <c r="AI17" i="82"/>
  <c r="AH19" i="44"/>
  <c r="AQ19" i="44" s="1"/>
  <c r="Y18" i="8"/>
  <c r="X18" i="8"/>
  <c r="Z18" i="8" s="1"/>
  <c r="Z17" i="94"/>
  <c r="AR17" i="43"/>
  <c r="Z18" i="2"/>
  <c r="AI17" i="53"/>
  <c r="AN17" i="53"/>
  <c r="Z17" i="49"/>
  <c r="AI17" i="37"/>
  <c r="AN17" i="37"/>
  <c r="AR16" i="95"/>
  <c r="AH18" i="38"/>
  <c r="AQ18" i="38" s="1"/>
  <c r="AR16" i="75"/>
  <c r="Z18" i="14"/>
  <c r="AH17" i="35"/>
  <c r="AQ17" i="35" s="1"/>
  <c r="Z17" i="92"/>
  <c r="AR16" i="93"/>
  <c r="AH17" i="5"/>
  <c r="AQ17" i="5" s="1"/>
  <c r="AH17" i="32"/>
  <c r="AQ17" i="32" s="1"/>
  <c r="AN16" i="6"/>
  <c r="AI16" i="6"/>
  <c r="AN17" i="25"/>
  <c r="AI17" i="25"/>
  <c r="X19" i="28"/>
  <c r="Y19" i="28"/>
  <c r="AN17" i="60"/>
  <c r="AN18" i="79"/>
  <c r="AI18" i="79"/>
  <c r="AH17" i="78"/>
  <c r="AQ17" i="78" s="1"/>
  <c r="Z18" i="52"/>
  <c r="Z18" i="80"/>
  <c r="W17" i="20"/>
  <c r="AE16" i="20"/>
  <c r="AG16" i="20"/>
  <c r="AP16" i="20" s="1"/>
  <c r="AF16" i="20"/>
  <c r="AO16" i="20" s="1"/>
  <c r="Z16" i="68"/>
  <c r="AH17" i="57"/>
  <c r="AQ17" i="57" s="1"/>
  <c r="AI17" i="33"/>
  <c r="AN17" i="33"/>
  <c r="AI17" i="1"/>
  <c r="AN17" i="1"/>
  <c r="Z17" i="56"/>
  <c r="Y17" i="45"/>
  <c r="X17" i="45"/>
  <c r="Z17" i="45" s="1"/>
  <c r="AH17" i="72"/>
  <c r="AQ17" i="72" s="1"/>
  <c r="AN16" i="64"/>
  <c r="AI16" i="64"/>
  <c r="X18" i="84"/>
  <c r="Y18" i="84"/>
  <c r="AR16" i="35"/>
  <c r="AR16" i="72"/>
  <c r="Y17" i="27"/>
  <c r="X17" i="27"/>
  <c r="Z17" i="27" s="1"/>
  <c r="AI18" i="66"/>
  <c r="AN18" i="66"/>
  <c r="AR17" i="83"/>
  <c r="AH17" i="18"/>
  <c r="AQ17" i="18" s="1"/>
  <c r="AR16" i="32"/>
  <c r="Z18" i="85"/>
  <c r="AR18" i="44"/>
  <c r="Z17" i="11"/>
  <c r="Y19" i="48"/>
  <c r="X19" i="48"/>
  <c r="AR16" i="94"/>
  <c r="AR16" i="22"/>
  <c r="Z18" i="26"/>
  <c r="AI16" i="46"/>
  <c r="AN16" i="46"/>
  <c r="AN18" i="96"/>
  <c r="AI18" i="96"/>
  <c r="Y17" i="6"/>
  <c r="X17" i="6"/>
  <c r="AN17" i="70"/>
  <c r="AI17" i="70"/>
  <c r="AN17" i="77"/>
  <c r="AI17" i="77"/>
  <c r="X18" i="60"/>
  <c r="Y18" i="60"/>
  <c r="Y19" i="79"/>
  <c r="X19" i="79"/>
  <c r="AH17" i="74"/>
  <c r="AQ17" i="74" s="1"/>
  <c r="AR16" i="50"/>
  <c r="AR16" i="17"/>
  <c r="Z17" i="93"/>
  <c r="AH17" i="75"/>
  <c r="AQ17" i="75" s="1"/>
  <c r="AR17" i="19"/>
  <c r="X18" i="63"/>
  <c r="Y18" i="63"/>
  <c r="X18" i="34"/>
  <c r="Y18" i="34"/>
  <c r="AH19" i="15"/>
  <c r="AQ19" i="15" s="1"/>
  <c r="Z17" i="78"/>
  <c r="AH17" i="61"/>
  <c r="AQ17" i="61" s="1"/>
  <c r="AH17" i="13"/>
  <c r="AQ17" i="13" s="1"/>
  <c r="Z18" i="73"/>
  <c r="X17" i="51"/>
  <c r="Y17" i="51"/>
  <c r="AN17" i="55"/>
  <c r="AI17" i="55"/>
  <c r="AR17" i="42"/>
  <c r="Z17" i="57"/>
  <c r="Y18" i="1"/>
  <c r="X18" i="1"/>
  <c r="X18" i="41"/>
  <c r="Y18" i="41"/>
  <c r="AI17" i="39"/>
  <c r="AN17" i="39"/>
  <c r="AI16" i="23"/>
  <c r="AN16" i="23"/>
  <c r="AN17" i="47"/>
  <c r="AI17" i="47"/>
  <c r="AI16" i="10"/>
  <c r="AN16" i="10"/>
  <c r="Z19" i="15"/>
  <c r="Z19" i="44"/>
  <c r="X17" i="64"/>
  <c r="Y17" i="64"/>
  <c r="AI17" i="81"/>
  <c r="AN17" i="81"/>
  <c r="AH17" i="67"/>
  <c r="AQ17" i="67" s="1"/>
  <c r="AE17" i="90"/>
  <c r="W18" i="90"/>
  <c r="AG17" i="90"/>
  <c r="AP17" i="90" s="1"/>
  <c r="AF17" i="90"/>
  <c r="AO17" i="90" s="1"/>
  <c r="AN16" i="27"/>
  <c r="AI16" i="27"/>
  <c r="Y19" i="66"/>
  <c r="X19" i="66"/>
  <c r="Z19" i="66" s="1"/>
  <c r="X18" i="53"/>
  <c r="Y18" i="53"/>
  <c r="AN16" i="89"/>
  <c r="AI16" i="89"/>
  <c r="AH19" i="21"/>
  <c r="AQ19" i="21" s="1"/>
  <c r="AN18" i="48"/>
  <c r="AI18" i="48"/>
  <c r="Z18" i="38"/>
  <c r="AH17" i="31"/>
  <c r="AQ17" i="31" s="1"/>
  <c r="AR17" i="69"/>
  <c r="AH17" i="50"/>
  <c r="AQ17" i="50" s="1"/>
  <c r="Z17" i="35"/>
  <c r="AR18" i="21"/>
  <c r="AH19" i="86"/>
  <c r="AQ19" i="86" s="1"/>
  <c r="AR16" i="11"/>
  <c r="AR16" i="91"/>
  <c r="AI18" i="76"/>
  <c r="AN18" i="76"/>
  <c r="Z17" i="5"/>
  <c r="Z17" i="32"/>
  <c r="AN16" i="24"/>
  <c r="AI16" i="24"/>
  <c r="Y18" i="70"/>
  <c r="X18" i="70"/>
  <c r="Z17" i="24" l="1"/>
  <c r="Z18" i="81"/>
  <c r="Z17" i="6"/>
  <c r="AF17" i="74"/>
  <c r="AO17" i="74" s="1"/>
  <c r="Z18" i="34"/>
  <c r="W18" i="13"/>
  <c r="W18" i="75"/>
  <c r="W18" i="74"/>
  <c r="Z19" i="48"/>
  <c r="AE17" i="74"/>
  <c r="Z18" i="25"/>
  <c r="Z18" i="84"/>
  <c r="Z19" i="28"/>
  <c r="Z18" i="33"/>
  <c r="Z18" i="65"/>
  <c r="Z18" i="53"/>
  <c r="Z18" i="1"/>
  <c r="Z19" i="79"/>
  <c r="Z18" i="37"/>
  <c r="Z18" i="4"/>
  <c r="Z17" i="23"/>
  <c r="AI17" i="60"/>
  <c r="Z17" i="64"/>
  <c r="AE17" i="64" s="1"/>
  <c r="Z18" i="41"/>
  <c r="AE18" i="41" s="1"/>
  <c r="Z18" i="36"/>
  <c r="AG18" i="36" s="1"/>
  <c r="AP18" i="36" s="1"/>
  <c r="Z19" i="96"/>
  <c r="AF19" i="96" s="1"/>
  <c r="AO19" i="96" s="1"/>
  <c r="Z18" i="70"/>
  <c r="AF18" i="70" s="1"/>
  <c r="AO18" i="70" s="1"/>
  <c r="Z17" i="51"/>
  <c r="AG17" i="51" s="1"/>
  <c r="AP17" i="51" s="1"/>
  <c r="AF17" i="64"/>
  <c r="AO17" i="64" s="1"/>
  <c r="W18" i="64"/>
  <c r="AF18" i="41"/>
  <c r="AO18" i="41" s="1"/>
  <c r="AG18" i="41"/>
  <c r="AP18" i="41" s="1"/>
  <c r="AF18" i="36"/>
  <c r="AO18" i="36" s="1"/>
  <c r="W19" i="36"/>
  <c r="W20" i="96"/>
  <c r="AE19" i="96"/>
  <c r="W19" i="54"/>
  <c r="AE18" i="54"/>
  <c r="AG18" i="54"/>
  <c r="AP18" i="54" s="1"/>
  <c r="AF18" i="54"/>
  <c r="AO18" i="54" s="1"/>
  <c r="W18" i="62"/>
  <c r="AE17" i="62"/>
  <c r="AG17" i="62"/>
  <c r="AP17" i="62" s="1"/>
  <c r="AF17" i="62"/>
  <c r="AO17" i="62" s="1"/>
  <c r="AG17" i="24"/>
  <c r="AP17" i="24" s="1"/>
  <c r="AF17" i="24"/>
  <c r="AO17" i="24" s="1"/>
  <c r="W18" i="24"/>
  <c r="AE17" i="24"/>
  <c r="AE17" i="51"/>
  <c r="W18" i="51"/>
  <c r="AG17" i="29"/>
  <c r="AP17" i="29" s="1"/>
  <c r="AF17" i="29"/>
  <c r="AO17" i="29" s="1"/>
  <c r="AE17" i="29"/>
  <c r="W18" i="29"/>
  <c r="W19" i="53"/>
  <c r="AG18" i="53"/>
  <c r="AP18" i="53" s="1"/>
  <c r="AF18" i="53"/>
  <c r="AO18" i="53" s="1"/>
  <c r="AE18" i="53"/>
  <c r="AF18" i="81"/>
  <c r="AO18" i="81" s="1"/>
  <c r="AE18" i="81"/>
  <c r="W19" i="81"/>
  <c r="AG18" i="81"/>
  <c r="AP18" i="81" s="1"/>
  <c r="AG19" i="48"/>
  <c r="AP19" i="48" s="1"/>
  <c r="AF19" i="48"/>
  <c r="AO19" i="48" s="1"/>
  <c r="W20" i="48"/>
  <c r="AE19" i="48"/>
  <c r="AG17" i="6"/>
  <c r="AP17" i="6" s="1"/>
  <c r="AF17" i="6"/>
  <c r="AO17" i="6" s="1"/>
  <c r="W18" i="6"/>
  <c r="AE17" i="6"/>
  <c r="AF17" i="45"/>
  <c r="AO17" i="45" s="1"/>
  <c r="AG17" i="45"/>
  <c r="AP17" i="45" s="1"/>
  <c r="AE17" i="45"/>
  <c r="W18" i="45"/>
  <c r="AG18" i="4"/>
  <c r="AP18" i="4" s="1"/>
  <c r="AF18" i="4"/>
  <c r="AO18" i="4" s="1"/>
  <c r="W19" i="4"/>
  <c r="AE18" i="4"/>
  <c r="AR18" i="76"/>
  <c r="AF19" i="44"/>
  <c r="AO19" i="44" s="1"/>
  <c r="AG19" i="44"/>
  <c r="AP19" i="44" s="1"/>
  <c r="W20" i="44"/>
  <c r="AE19" i="44"/>
  <c r="AG18" i="73"/>
  <c r="AP18" i="73" s="1"/>
  <c r="AF18" i="73"/>
  <c r="AO18" i="73" s="1"/>
  <c r="AE18" i="73"/>
  <c r="W19" i="73"/>
  <c r="AH18" i="63"/>
  <c r="AQ18" i="63" s="1"/>
  <c r="AF17" i="32"/>
  <c r="AO17" i="32" s="1"/>
  <c r="AE17" i="32"/>
  <c r="W18" i="32"/>
  <c r="AG17" i="32"/>
  <c r="AP17" i="32" s="1"/>
  <c r="AH19" i="66"/>
  <c r="AQ19" i="66" s="1"/>
  <c r="AF19" i="15"/>
  <c r="AO19" i="15" s="1"/>
  <c r="W20" i="15"/>
  <c r="AE19" i="15"/>
  <c r="AG19" i="15"/>
  <c r="AP19" i="15" s="1"/>
  <c r="AR16" i="23"/>
  <c r="AH18" i="1"/>
  <c r="AQ18" i="1" s="1"/>
  <c r="AR17" i="55"/>
  <c r="Z18" i="63"/>
  <c r="AH19" i="79"/>
  <c r="AQ19" i="79" s="1"/>
  <c r="AR17" i="77"/>
  <c r="AR18" i="66"/>
  <c r="X17" i="20"/>
  <c r="Y17" i="20"/>
  <c r="AH18" i="8"/>
  <c r="AQ18" i="8" s="1"/>
  <c r="AH18" i="77"/>
  <c r="AQ18" i="77" s="1"/>
  <c r="AH18" i="25"/>
  <c r="AQ18" i="25" s="1"/>
  <c r="AR17" i="36"/>
  <c r="X18" i="16"/>
  <c r="Y18" i="16"/>
  <c r="W19" i="58"/>
  <c r="AE18" i="58"/>
  <c r="AF18" i="58"/>
  <c r="AO18" i="58" s="1"/>
  <c r="AG18" i="58"/>
  <c r="AP18" i="58" s="1"/>
  <c r="Y19" i="9"/>
  <c r="X19" i="9"/>
  <c r="Z19" i="9" s="1"/>
  <c r="X20" i="86"/>
  <c r="Y20" i="86"/>
  <c r="AN19" i="21"/>
  <c r="AI19" i="21"/>
  <c r="X18" i="17"/>
  <c r="Y18" i="17"/>
  <c r="AI17" i="61"/>
  <c r="AN17" i="61"/>
  <c r="X18" i="31"/>
  <c r="Y18" i="31"/>
  <c r="Y18" i="72"/>
  <c r="X18" i="72"/>
  <c r="AH17" i="10"/>
  <c r="AQ17" i="10" s="1"/>
  <c r="AR16" i="62"/>
  <c r="AN17" i="59"/>
  <c r="AI17" i="59"/>
  <c r="AI17" i="75"/>
  <c r="AN17" i="75"/>
  <c r="X19" i="83"/>
  <c r="Y19" i="83"/>
  <c r="Y19" i="69"/>
  <c r="X19" i="69"/>
  <c r="AE17" i="35"/>
  <c r="W18" i="35"/>
  <c r="AF17" i="35"/>
  <c r="AO17" i="35" s="1"/>
  <c r="AG17" i="35"/>
  <c r="AP17" i="35" s="1"/>
  <c r="AH18" i="53"/>
  <c r="AQ18" i="53" s="1"/>
  <c r="AH18" i="41"/>
  <c r="AQ18" i="41" s="1"/>
  <c r="AF17" i="78"/>
  <c r="AO17" i="78" s="1"/>
  <c r="AE17" i="78"/>
  <c r="W18" i="78"/>
  <c r="AG17" i="78"/>
  <c r="AP17" i="78" s="1"/>
  <c r="AH18" i="70"/>
  <c r="AQ18" i="70" s="1"/>
  <c r="AF17" i="5"/>
  <c r="AO17" i="5" s="1"/>
  <c r="W18" i="5"/>
  <c r="AE17" i="5"/>
  <c r="AG17" i="5"/>
  <c r="AP17" i="5" s="1"/>
  <c r="AR16" i="89"/>
  <c r="AR17" i="81"/>
  <c r="AR18" i="96"/>
  <c r="AG17" i="11"/>
  <c r="AP17" i="11" s="1"/>
  <c r="AF17" i="11"/>
  <c r="AO17" i="11" s="1"/>
  <c r="W18" i="11"/>
  <c r="AE17" i="11"/>
  <c r="AH17" i="27"/>
  <c r="AQ17" i="27" s="1"/>
  <c r="AG17" i="56"/>
  <c r="AP17" i="56" s="1"/>
  <c r="AF17" i="56"/>
  <c r="AO17" i="56" s="1"/>
  <c r="AE17" i="56"/>
  <c r="W18" i="56"/>
  <c r="W19" i="80"/>
  <c r="AG18" i="80"/>
  <c r="AP18" i="80" s="1"/>
  <c r="AE18" i="80"/>
  <c r="AF18" i="80"/>
  <c r="AO18" i="80" s="1"/>
  <c r="AH19" i="28"/>
  <c r="AQ19" i="28" s="1"/>
  <c r="AR17" i="53"/>
  <c r="W19" i="25"/>
  <c r="AG18" i="25"/>
  <c r="AP18" i="25" s="1"/>
  <c r="AF18" i="25"/>
  <c r="AO18" i="25" s="1"/>
  <c r="AE18" i="25"/>
  <c r="AG18" i="19"/>
  <c r="AP18" i="19" s="1"/>
  <c r="AF18" i="19"/>
  <c r="AO18" i="19" s="1"/>
  <c r="W19" i="19"/>
  <c r="AE18" i="19"/>
  <c r="AG18" i="37"/>
  <c r="AP18" i="37" s="1"/>
  <c r="AF18" i="37"/>
  <c r="AO18" i="37" s="1"/>
  <c r="AE18" i="37"/>
  <c r="W19" i="37"/>
  <c r="AH18" i="33"/>
  <c r="AQ18" i="33" s="1"/>
  <c r="AF19" i="76"/>
  <c r="AO19" i="76" s="1"/>
  <c r="AG19" i="76"/>
  <c r="AP19" i="76" s="1"/>
  <c r="W20" i="76"/>
  <c r="AE19" i="76"/>
  <c r="Y20" i="21"/>
  <c r="X20" i="21"/>
  <c r="AR16" i="12"/>
  <c r="AR18" i="87"/>
  <c r="AN17" i="50"/>
  <c r="AI17" i="50"/>
  <c r="W18" i="10"/>
  <c r="AE17" i="10"/>
  <c r="AG17" i="10"/>
  <c r="AP17" i="10" s="1"/>
  <c r="AF17" i="10"/>
  <c r="AO17" i="10" s="1"/>
  <c r="Y18" i="59"/>
  <c r="X18" i="59"/>
  <c r="AH18" i="55"/>
  <c r="AQ18" i="55" s="1"/>
  <c r="AH18" i="39"/>
  <c r="AQ18" i="39" s="1"/>
  <c r="AN17" i="18"/>
  <c r="AI17" i="18"/>
  <c r="W19" i="38"/>
  <c r="AG18" i="38"/>
  <c r="AP18" i="38" s="1"/>
  <c r="AE18" i="38"/>
  <c r="AF18" i="38"/>
  <c r="AO18" i="38" s="1"/>
  <c r="AG19" i="66"/>
  <c r="AP19" i="66" s="1"/>
  <c r="AF19" i="66"/>
  <c r="AO19" i="66" s="1"/>
  <c r="W20" i="66"/>
  <c r="AE19" i="66"/>
  <c r="Y18" i="90"/>
  <c r="X18" i="90"/>
  <c r="AR16" i="10"/>
  <c r="AR17" i="39"/>
  <c r="AG18" i="1"/>
  <c r="AP18" i="1" s="1"/>
  <c r="AF18" i="1"/>
  <c r="AO18" i="1" s="1"/>
  <c r="W19" i="1"/>
  <c r="AE18" i="1"/>
  <c r="AH18" i="34"/>
  <c r="AQ18" i="34" s="1"/>
  <c r="AG17" i="93"/>
  <c r="AP17" i="93" s="1"/>
  <c r="AE17" i="93"/>
  <c r="AF17" i="93"/>
  <c r="AO17" i="93" s="1"/>
  <c r="W18" i="93"/>
  <c r="W20" i="79"/>
  <c r="AF19" i="79"/>
  <c r="AO19" i="79" s="1"/>
  <c r="AE19" i="79"/>
  <c r="AG19" i="79"/>
  <c r="AP19" i="79" s="1"/>
  <c r="AR17" i="70"/>
  <c r="AG16" i="68"/>
  <c r="AP16" i="68" s="1"/>
  <c r="AF16" i="68"/>
  <c r="AO16" i="68" s="1"/>
  <c r="AE16" i="68"/>
  <c r="W17" i="68"/>
  <c r="AG18" i="52"/>
  <c r="AP18" i="52" s="1"/>
  <c r="W19" i="52"/>
  <c r="AF18" i="52"/>
  <c r="AO18" i="52" s="1"/>
  <c r="AE18" i="52"/>
  <c r="AR18" i="79"/>
  <c r="W20" i="28"/>
  <c r="AG19" i="28"/>
  <c r="AP19" i="28" s="1"/>
  <c r="AF19" i="28"/>
  <c r="AO19" i="28" s="1"/>
  <c r="AE19" i="28"/>
  <c r="W19" i="2"/>
  <c r="AE18" i="2"/>
  <c r="AG18" i="2"/>
  <c r="AP18" i="2" s="1"/>
  <c r="AF18" i="2"/>
  <c r="AO18" i="2" s="1"/>
  <c r="AF18" i="8"/>
  <c r="AO18" i="8" s="1"/>
  <c r="W19" i="8"/>
  <c r="AE18" i="8"/>
  <c r="AG18" i="8"/>
  <c r="AP18" i="8" s="1"/>
  <c r="AR17" i="82"/>
  <c r="AG18" i="77"/>
  <c r="AP18" i="77" s="1"/>
  <c r="AF18" i="77"/>
  <c r="AO18" i="77" s="1"/>
  <c r="W19" i="77"/>
  <c r="AE18" i="77"/>
  <c r="AH19" i="87"/>
  <c r="AQ19" i="87" s="1"/>
  <c r="AR17" i="30"/>
  <c r="W18" i="95"/>
  <c r="AE17" i="95"/>
  <c r="AG17" i="95"/>
  <c r="AP17" i="95" s="1"/>
  <c r="AF17" i="95"/>
  <c r="AO17" i="95" s="1"/>
  <c r="AG19" i="71"/>
  <c r="AP19" i="71" s="1"/>
  <c r="AF19" i="71"/>
  <c r="AO19" i="71" s="1"/>
  <c r="W20" i="71"/>
  <c r="AE19" i="71"/>
  <c r="AR17" i="8"/>
  <c r="AE18" i="33"/>
  <c r="W19" i="33"/>
  <c r="AG18" i="33"/>
  <c r="AP18" i="33" s="1"/>
  <c r="AF18" i="33"/>
  <c r="AO18" i="33" s="1"/>
  <c r="AR16" i="29"/>
  <c r="AH18" i="30"/>
  <c r="AQ18" i="30" s="1"/>
  <c r="AI19" i="86"/>
  <c r="AN19" i="86"/>
  <c r="AI17" i="22"/>
  <c r="AN17" i="22"/>
  <c r="AH18" i="47"/>
  <c r="AQ18" i="47" s="1"/>
  <c r="AR17" i="41"/>
  <c r="Y18" i="61"/>
  <c r="X18" i="61"/>
  <c r="AH18" i="82"/>
  <c r="AQ18" i="82" s="1"/>
  <c r="AH18" i="88"/>
  <c r="AQ18" i="88" s="1"/>
  <c r="Y18" i="50"/>
  <c r="X18" i="50"/>
  <c r="AI17" i="31"/>
  <c r="AN17" i="31"/>
  <c r="AR17" i="4"/>
  <c r="AH18" i="81"/>
  <c r="AQ18" i="81" s="1"/>
  <c r="AH17" i="23"/>
  <c r="AQ17" i="23" s="1"/>
  <c r="AR17" i="34"/>
  <c r="Z18" i="55"/>
  <c r="AH18" i="54"/>
  <c r="AQ18" i="54" s="1"/>
  <c r="AN17" i="13"/>
  <c r="AI17" i="13"/>
  <c r="Y18" i="18"/>
  <c r="X18" i="18"/>
  <c r="X19" i="42"/>
  <c r="Y19" i="42"/>
  <c r="AR18" i="48"/>
  <c r="AR16" i="27"/>
  <c r="AI17" i="90"/>
  <c r="AN17" i="90"/>
  <c r="AH17" i="64"/>
  <c r="AQ17" i="64" s="1"/>
  <c r="AR17" i="47"/>
  <c r="W18" i="57"/>
  <c r="AE17" i="57"/>
  <c r="AG17" i="57"/>
  <c r="AP17" i="57" s="1"/>
  <c r="AF17" i="57"/>
  <c r="AO17" i="57" s="1"/>
  <c r="AH17" i="51"/>
  <c r="AQ17" i="51" s="1"/>
  <c r="AF18" i="34"/>
  <c r="AO18" i="34" s="1"/>
  <c r="W19" i="34"/>
  <c r="AG18" i="34"/>
  <c r="AP18" i="34" s="1"/>
  <c r="AE18" i="34"/>
  <c r="W18" i="27"/>
  <c r="AG17" i="27"/>
  <c r="AP17" i="27" s="1"/>
  <c r="AF17" i="27"/>
  <c r="AO17" i="27" s="1"/>
  <c r="AE17" i="27"/>
  <c r="AH18" i="84"/>
  <c r="AQ18" i="84" s="1"/>
  <c r="AR17" i="1"/>
  <c r="AR17" i="25"/>
  <c r="AR17" i="88"/>
  <c r="Z19" i="87"/>
  <c r="AR17" i="84"/>
  <c r="AF17" i="91"/>
  <c r="AO17" i="91" s="1"/>
  <c r="AE17" i="91"/>
  <c r="W18" i="91"/>
  <c r="AG17" i="91"/>
  <c r="AP17" i="91" s="1"/>
  <c r="AH17" i="46"/>
  <c r="AQ17" i="46" s="1"/>
  <c r="AI18" i="43"/>
  <c r="AN18" i="43"/>
  <c r="X18" i="22"/>
  <c r="Y18" i="22"/>
  <c r="X18" i="40"/>
  <c r="Y18" i="40"/>
  <c r="Z18" i="40" s="1"/>
  <c r="Z18" i="47"/>
  <c r="Z18" i="82"/>
  <c r="Z18" i="88"/>
  <c r="AH18" i="65"/>
  <c r="AQ18" i="65" s="1"/>
  <c r="Z18" i="39"/>
  <c r="Y18" i="13"/>
  <c r="X18" i="13"/>
  <c r="Z18" i="13" s="1"/>
  <c r="AI18" i="42"/>
  <c r="AN18" i="42"/>
  <c r="AH18" i="60"/>
  <c r="AQ18" i="60" s="1"/>
  <c r="AH17" i="6"/>
  <c r="AQ17" i="6" s="1"/>
  <c r="AR16" i="46"/>
  <c r="AH19" i="48"/>
  <c r="AQ19" i="48" s="1"/>
  <c r="AG18" i="85"/>
  <c r="AP18" i="85" s="1"/>
  <c r="AF18" i="85"/>
  <c r="AO18" i="85" s="1"/>
  <c r="AE18" i="85"/>
  <c r="W19" i="85"/>
  <c r="W19" i="84"/>
  <c r="AE18" i="84"/>
  <c r="AG18" i="84"/>
  <c r="AP18" i="84" s="1"/>
  <c r="AF18" i="84"/>
  <c r="AO18" i="84" s="1"/>
  <c r="AH17" i="45"/>
  <c r="AQ17" i="45" s="1"/>
  <c r="AR17" i="60"/>
  <c r="AR17" i="37"/>
  <c r="AR18" i="28"/>
  <c r="AG18" i="3"/>
  <c r="AP18" i="3" s="1"/>
  <c r="AF18" i="3"/>
  <c r="AO18" i="3" s="1"/>
  <c r="W19" i="3"/>
  <c r="AE18" i="3"/>
  <c r="AH17" i="89"/>
  <c r="AQ17" i="89" s="1"/>
  <c r="AH17" i="12"/>
  <c r="AQ17" i="12" s="1"/>
  <c r="AR16" i="45"/>
  <c r="AR17" i="63"/>
  <c r="W19" i="30"/>
  <c r="AG18" i="30"/>
  <c r="AP18" i="30" s="1"/>
  <c r="AE18" i="30"/>
  <c r="AF18" i="30"/>
  <c r="AO18" i="30" s="1"/>
  <c r="AH18" i="4"/>
  <c r="AQ18" i="4" s="1"/>
  <c r="AI17" i="40"/>
  <c r="AN17" i="40"/>
  <c r="AR17" i="65"/>
  <c r="AH17" i="62"/>
  <c r="AQ17" i="62" s="1"/>
  <c r="AH17" i="29"/>
  <c r="AQ17" i="29" s="1"/>
  <c r="AH17" i="24"/>
  <c r="AQ17" i="24" s="1"/>
  <c r="Y18" i="67"/>
  <c r="X18" i="67"/>
  <c r="AI15" i="7"/>
  <c r="AN15" i="7"/>
  <c r="AG18" i="65"/>
  <c r="AP18" i="65" s="1"/>
  <c r="AF18" i="65"/>
  <c r="AO18" i="65" s="1"/>
  <c r="W19" i="65"/>
  <c r="AE18" i="65"/>
  <c r="AF17" i="23"/>
  <c r="AO17" i="23" s="1"/>
  <c r="W18" i="23"/>
  <c r="AE17" i="23"/>
  <c r="AG17" i="23"/>
  <c r="AP17" i="23" s="1"/>
  <c r="X18" i="74"/>
  <c r="Y18" i="74"/>
  <c r="AR16" i="24"/>
  <c r="Z18" i="60"/>
  <c r="W19" i="26"/>
  <c r="AG18" i="26"/>
  <c r="AP18" i="26" s="1"/>
  <c r="AF18" i="26"/>
  <c r="AO18" i="26" s="1"/>
  <c r="AE18" i="26"/>
  <c r="AR16" i="64"/>
  <c r="AR17" i="33"/>
  <c r="AI16" i="20"/>
  <c r="AN16" i="20"/>
  <c r="AR16" i="6"/>
  <c r="W18" i="92"/>
  <c r="AG17" i="92"/>
  <c r="AP17" i="92" s="1"/>
  <c r="AF17" i="92"/>
  <c r="AO17" i="92" s="1"/>
  <c r="AE17" i="92"/>
  <c r="AG18" i="14"/>
  <c r="AP18" i="14" s="1"/>
  <c r="W19" i="14"/>
  <c r="AF18" i="14"/>
  <c r="AO18" i="14" s="1"/>
  <c r="AE18" i="14"/>
  <c r="W18" i="49"/>
  <c r="AE17" i="49"/>
  <c r="AG17" i="49"/>
  <c r="AP17" i="49" s="1"/>
  <c r="AF17" i="49"/>
  <c r="AO17" i="49" s="1"/>
  <c r="AF17" i="94"/>
  <c r="AO17" i="94" s="1"/>
  <c r="AE17" i="94"/>
  <c r="AG17" i="94"/>
  <c r="AP17" i="94" s="1"/>
  <c r="W18" i="94"/>
  <c r="AH18" i="37"/>
  <c r="AQ18" i="37" s="1"/>
  <c r="Z17" i="89"/>
  <c r="AN17" i="16"/>
  <c r="AI17" i="16"/>
  <c r="Z17" i="12"/>
  <c r="AR17" i="54"/>
  <c r="AH19" i="76"/>
  <c r="AQ19" i="76" s="1"/>
  <c r="AI18" i="9"/>
  <c r="AN18" i="9"/>
  <c r="Z17" i="46"/>
  <c r="X19" i="43"/>
  <c r="Y19" i="43"/>
  <c r="AH18" i="36"/>
  <c r="AQ18" i="36" s="1"/>
  <c r="AI17" i="17"/>
  <c r="AN17" i="17"/>
  <c r="AH19" i="96"/>
  <c r="AQ19" i="96" s="1"/>
  <c r="AN17" i="67"/>
  <c r="AI17" i="67"/>
  <c r="X16" i="7"/>
  <c r="Z16" i="7" s="1"/>
  <c r="Y16" i="7"/>
  <c r="AN17" i="72"/>
  <c r="AI17" i="72"/>
  <c r="AR16" i="51"/>
  <c r="Y18" i="75"/>
  <c r="X18" i="75"/>
  <c r="AN18" i="83"/>
  <c r="AI18" i="83"/>
  <c r="AI18" i="69"/>
  <c r="AN18" i="69"/>
  <c r="AI17" i="74"/>
  <c r="AN17" i="74"/>
  <c r="Z18" i="31" l="1"/>
  <c r="W19" i="41"/>
  <c r="AG17" i="64"/>
  <c r="AP17" i="64" s="1"/>
  <c r="Z18" i="75"/>
  <c r="AF18" i="75" s="1"/>
  <c r="AO18" i="75" s="1"/>
  <c r="Z17" i="20"/>
  <c r="Z19" i="69"/>
  <c r="Z18" i="90"/>
  <c r="Z20" i="86"/>
  <c r="AE20" i="86" s="1"/>
  <c r="AF17" i="51"/>
  <c r="AO17" i="51" s="1"/>
  <c r="Z18" i="22"/>
  <c r="AG18" i="70"/>
  <c r="AP18" i="70" s="1"/>
  <c r="AE18" i="70"/>
  <c r="Z19" i="43"/>
  <c r="AG19" i="43" s="1"/>
  <c r="AP19" i="43" s="1"/>
  <c r="AG19" i="96"/>
  <c r="AP19" i="96" s="1"/>
  <c r="AE18" i="36"/>
  <c r="W19" i="70"/>
  <c r="Z19" i="83"/>
  <c r="W20" i="83" s="1"/>
  <c r="AG18" i="75"/>
  <c r="AP18" i="75" s="1"/>
  <c r="W19" i="75"/>
  <c r="AE19" i="43"/>
  <c r="W21" i="86"/>
  <c r="AF20" i="86"/>
  <c r="AO20" i="86" s="1"/>
  <c r="AG20" i="86"/>
  <c r="AP20" i="86" s="1"/>
  <c r="AE19" i="83"/>
  <c r="Y18" i="49"/>
  <c r="X18" i="49"/>
  <c r="AI18" i="26"/>
  <c r="AN18" i="26"/>
  <c r="AI17" i="23"/>
  <c r="AN17" i="23"/>
  <c r="AR17" i="40"/>
  <c r="AG18" i="13"/>
  <c r="AP18" i="13" s="1"/>
  <c r="AF18" i="13"/>
  <c r="AO18" i="13" s="1"/>
  <c r="W19" i="13"/>
  <c r="AE18" i="13"/>
  <c r="W19" i="47"/>
  <c r="AG18" i="47"/>
  <c r="AP18" i="47" s="1"/>
  <c r="AF18" i="47"/>
  <c r="AO18" i="47" s="1"/>
  <c r="AE18" i="47"/>
  <c r="Y18" i="57"/>
  <c r="X18" i="57"/>
  <c r="AR17" i="13"/>
  <c r="AH18" i="50"/>
  <c r="AQ18" i="50" s="1"/>
  <c r="AR17" i="22"/>
  <c r="Y20" i="71"/>
  <c r="X20" i="71"/>
  <c r="X19" i="8"/>
  <c r="Y19" i="8"/>
  <c r="AI19" i="28"/>
  <c r="AN19" i="28"/>
  <c r="AI16" i="68"/>
  <c r="AN16" i="68"/>
  <c r="AI19" i="79"/>
  <c r="AN19" i="79"/>
  <c r="AG18" i="90"/>
  <c r="AP18" i="90" s="1"/>
  <c r="AF18" i="90"/>
  <c r="AO18" i="90" s="1"/>
  <c r="AE18" i="90"/>
  <c r="W19" i="90"/>
  <c r="AI17" i="10"/>
  <c r="AN17" i="10"/>
  <c r="Y20" i="76"/>
  <c r="X20" i="76"/>
  <c r="AI18" i="25"/>
  <c r="AN18" i="25"/>
  <c r="AN17" i="56"/>
  <c r="AI17" i="56"/>
  <c r="AR17" i="75"/>
  <c r="AE18" i="31"/>
  <c r="W19" i="31"/>
  <c r="AG18" i="31"/>
  <c r="AP18" i="31" s="1"/>
  <c r="AF18" i="31"/>
  <c r="AO18" i="31" s="1"/>
  <c r="AR19" i="21"/>
  <c r="AH17" i="20"/>
  <c r="AQ17" i="20" s="1"/>
  <c r="AI19" i="44"/>
  <c r="AN19" i="44"/>
  <c r="AN17" i="45"/>
  <c r="AI17" i="45"/>
  <c r="AI18" i="53"/>
  <c r="AN18" i="53"/>
  <c r="AN17" i="29"/>
  <c r="AI17" i="29"/>
  <c r="X19" i="54"/>
  <c r="Y19" i="54"/>
  <c r="X18" i="64"/>
  <c r="Y18" i="64"/>
  <c r="Z18" i="64" s="1"/>
  <c r="AN18" i="85"/>
  <c r="AI18" i="85"/>
  <c r="AG18" i="22"/>
  <c r="AP18" i="22" s="1"/>
  <c r="AF18" i="22"/>
  <c r="AO18" i="22" s="1"/>
  <c r="W19" i="22"/>
  <c r="AE18" i="22"/>
  <c r="AR17" i="74"/>
  <c r="AH19" i="43"/>
  <c r="AQ19" i="43" s="1"/>
  <c r="AG17" i="12"/>
  <c r="AP17" i="12" s="1"/>
  <c r="AF17" i="12"/>
  <c r="AO17" i="12" s="1"/>
  <c r="W18" i="12"/>
  <c r="AE17" i="12"/>
  <c r="AN17" i="94"/>
  <c r="AI17" i="94"/>
  <c r="AI18" i="14"/>
  <c r="AN18" i="14"/>
  <c r="AR16" i="20"/>
  <c r="Y18" i="23"/>
  <c r="X18" i="23"/>
  <c r="X19" i="30"/>
  <c r="Y19" i="30"/>
  <c r="AI18" i="84"/>
  <c r="AN18" i="84"/>
  <c r="AE18" i="39"/>
  <c r="W19" i="39"/>
  <c r="AF18" i="39"/>
  <c r="AO18" i="39" s="1"/>
  <c r="AG18" i="39"/>
  <c r="AP18" i="39" s="1"/>
  <c r="Y18" i="27"/>
  <c r="X18" i="27"/>
  <c r="AR17" i="90"/>
  <c r="AH19" i="42"/>
  <c r="AQ19" i="42" s="1"/>
  <c r="AH18" i="61"/>
  <c r="AQ18" i="61" s="1"/>
  <c r="X19" i="33"/>
  <c r="Y19" i="33"/>
  <c r="X18" i="95"/>
  <c r="Y18" i="95"/>
  <c r="AN18" i="52"/>
  <c r="AI18" i="52"/>
  <c r="AN17" i="93"/>
  <c r="AI17" i="93"/>
  <c r="AI19" i="66"/>
  <c r="AN19" i="66"/>
  <c r="AI18" i="38"/>
  <c r="AN18" i="38"/>
  <c r="AH18" i="59"/>
  <c r="AQ18" i="59" s="1"/>
  <c r="Y18" i="10"/>
  <c r="X18" i="10"/>
  <c r="AI18" i="80"/>
  <c r="AN18" i="80"/>
  <c r="AI17" i="5"/>
  <c r="AN17" i="5"/>
  <c r="W20" i="69"/>
  <c r="AE19" i="69"/>
  <c r="AG19" i="69"/>
  <c r="AP19" i="69" s="1"/>
  <c r="AF19" i="69"/>
  <c r="AO19" i="69" s="1"/>
  <c r="AR17" i="59"/>
  <c r="AH18" i="72"/>
  <c r="AQ18" i="72" s="1"/>
  <c r="AG19" i="9"/>
  <c r="AP19" i="9" s="1"/>
  <c r="AF19" i="9"/>
  <c r="AO19" i="9" s="1"/>
  <c r="W20" i="9"/>
  <c r="AE19" i="9"/>
  <c r="AH18" i="16"/>
  <c r="AQ18" i="16" s="1"/>
  <c r="W18" i="20"/>
  <c r="AE17" i="20"/>
  <c r="AG17" i="20"/>
  <c r="AP17" i="20" s="1"/>
  <c r="AF17" i="20"/>
  <c r="AO17" i="20" s="1"/>
  <c r="AI19" i="15"/>
  <c r="AN19" i="15"/>
  <c r="X20" i="44"/>
  <c r="Z20" i="44" s="1"/>
  <c r="Y20" i="44"/>
  <c r="AI18" i="4"/>
  <c r="AN18" i="4"/>
  <c r="AN17" i="24"/>
  <c r="AI17" i="24"/>
  <c r="AI17" i="62"/>
  <c r="AN17" i="62"/>
  <c r="X19" i="36"/>
  <c r="Y19" i="36"/>
  <c r="Z19" i="36" s="1"/>
  <c r="AH16" i="7"/>
  <c r="AQ16" i="7" s="1"/>
  <c r="AR17" i="16"/>
  <c r="AR15" i="7"/>
  <c r="AN18" i="3"/>
  <c r="AI18" i="3"/>
  <c r="AH18" i="40"/>
  <c r="AQ18" i="40" s="1"/>
  <c r="AR18" i="43"/>
  <c r="Z19" i="42"/>
  <c r="Z18" i="50"/>
  <c r="AR19" i="86"/>
  <c r="AI18" i="33"/>
  <c r="AN18" i="33"/>
  <c r="AI18" i="1"/>
  <c r="AN18" i="1"/>
  <c r="Y20" i="66"/>
  <c r="X20" i="66"/>
  <c r="AR17" i="50"/>
  <c r="AH20" i="21"/>
  <c r="AQ20" i="21" s="1"/>
  <c r="AI18" i="19"/>
  <c r="AN18" i="19"/>
  <c r="AN17" i="11"/>
  <c r="AI17" i="11"/>
  <c r="Y18" i="5"/>
  <c r="X18" i="5"/>
  <c r="Y18" i="78"/>
  <c r="X18" i="78"/>
  <c r="AR17" i="61"/>
  <c r="Z18" i="16"/>
  <c r="X20" i="15"/>
  <c r="Y20" i="15"/>
  <c r="Y18" i="32"/>
  <c r="X18" i="32"/>
  <c r="Y19" i="73"/>
  <c r="X19" i="73"/>
  <c r="Y19" i="4"/>
  <c r="X19" i="4"/>
  <c r="AI19" i="48"/>
  <c r="AN19" i="48"/>
  <c r="X19" i="81"/>
  <c r="Y19" i="81"/>
  <c r="Y18" i="24"/>
  <c r="X18" i="24"/>
  <c r="Z18" i="24" s="1"/>
  <c r="X18" i="62"/>
  <c r="Y18" i="62"/>
  <c r="X19" i="41"/>
  <c r="Z19" i="41" s="1"/>
  <c r="Y19" i="41"/>
  <c r="AH18" i="75"/>
  <c r="AQ18" i="75" s="1"/>
  <c r="Y19" i="14"/>
  <c r="X19" i="14"/>
  <c r="Y18" i="92"/>
  <c r="X18" i="92"/>
  <c r="AH18" i="74"/>
  <c r="AQ18" i="74" s="1"/>
  <c r="AN18" i="65"/>
  <c r="AI18" i="65"/>
  <c r="AH18" i="67"/>
  <c r="AQ18" i="67" s="1"/>
  <c r="Y19" i="3"/>
  <c r="Z19" i="3" s="1"/>
  <c r="X19" i="3"/>
  <c r="X19" i="84"/>
  <c r="Y19" i="84"/>
  <c r="AR18" i="42"/>
  <c r="AG18" i="40"/>
  <c r="AP18" i="40" s="1"/>
  <c r="AF18" i="40"/>
  <c r="AO18" i="40" s="1"/>
  <c r="AE18" i="40"/>
  <c r="W19" i="40"/>
  <c r="W20" i="87"/>
  <c r="AG19" i="87"/>
  <c r="AP19" i="87" s="1"/>
  <c r="AF19" i="87"/>
  <c r="AO19" i="87" s="1"/>
  <c r="AE19" i="87"/>
  <c r="AI17" i="27"/>
  <c r="AN17" i="27"/>
  <c r="AI18" i="34"/>
  <c r="AN18" i="34"/>
  <c r="AH18" i="18"/>
  <c r="AQ18" i="18" s="1"/>
  <c r="Z18" i="61"/>
  <c r="AN18" i="77"/>
  <c r="AI18" i="77"/>
  <c r="Y19" i="52"/>
  <c r="X19" i="52"/>
  <c r="Y20" i="79"/>
  <c r="X20" i="79"/>
  <c r="Y19" i="1"/>
  <c r="X19" i="1"/>
  <c r="X19" i="38"/>
  <c r="Y19" i="38"/>
  <c r="Z18" i="59"/>
  <c r="Y19" i="19"/>
  <c r="X19" i="19"/>
  <c r="X18" i="11"/>
  <c r="Y18" i="11"/>
  <c r="AI17" i="78"/>
  <c r="AN17" i="78"/>
  <c r="Y18" i="35"/>
  <c r="X18" i="35"/>
  <c r="AH19" i="83"/>
  <c r="AQ19" i="83" s="1"/>
  <c r="Z18" i="72"/>
  <c r="AH20" i="86"/>
  <c r="AQ20" i="86" s="1"/>
  <c r="AI17" i="32"/>
  <c r="AN17" i="32"/>
  <c r="AN18" i="73"/>
  <c r="AI18" i="73"/>
  <c r="X20" i="48"/>
  <c r="Y20" i="48"/>
  <c r="AN18" i="81"/>
  <c r="AI18" i="81"/>
  <c r="Y19" i="53"/>
  <c r="X19" i="53"/>
  <c r="Z18" i="51"/>
  <c r="X18" i="51"/>
  <c r="Y18" i="51"/>
  <c r="AN19" i="96"/>
  <c r="AN18" i="36"/>
  <c r="AI18" i="36"/>
  <c r="AI18" i="41"/>
  <c r="AN18" i="41"/>
  <c r="AN18" i="70"/>
  <c r="AI18" i="70"/>
  <c r="AG17" i="89"/>
  <c r="AP17" i="89" s="1"/>
  <c r="AF17" i="89"/>
  <c r="AO17" i="89" s="1"/>
  <c r="W18" i="89"/>
  <c r="AE17" i="89"/>
  <c r="X18" i="94"/>
  <c r="Y18" i="94"/>
  <c r="X19" i="26"/>
  <c r="Z19" i="26" s="1"/>
  <c r="Y19" i="26"/>
  <c r="Z18" i="74"/>
  <c r="Y19" i="65"/>
  <c r="X19" i="65"/>
  <c r="AI18" i="30"/>
  <c r="AN18" i="30"/>
  <c r="AH18" i="13"/>
  <c r="AQ18" i="13" s="1"/>
  <c r="W19" i="88"/>
  <c r="AG18" i="88"/>
  <c r="AP18" i="88" s="1"/>
  <c r="AF18" i="88"/>
  <c r="AO18" i="88" s="1"/>
  <c r="AE18" i="88"/>
  <c r="Y18" i="91"/>
  <c r="X18" i="91"/>
  <c r="AF18" i="55"/>
  <c r="AO18" i="55" s="1"/>
  <c r="W19" i="55"/>
  <c r="AE18" i="55"/>
  <c r="AG18" i="55"/>
  <c r="AP18" i="55" s="1"/>
  <c r="AI18" i="2"/>
  <c r="AN18" i="2"/>
  <c r="Y20" i="28"/>
  <c r="X20" i="28"/>
  <c r="Y18" i="93"/>
  <c r="X18" i="93"/>
  <c r="Z18" i="93" s="1"/>
  <c r="AH18" i="90"/>
  <c r="AQ18" i="90" s="1"/>
  <c r="AR17" i="18"/>
  <c r="Z20" i="21"/>
  <c r="Y19" i="37"/>
  <c r="X19" i="37"/>
  <c r="Y19" i="25"/>
  <c r="X19" i="25"/>
  <c r="X19" i="80"/>
  <c r="Y19" i="80"/>
  <c r="AI17" i="35"/>
  <c r="AN17" i="35"/>
  <c r="AH18" i="17"/>
  <c r="AQ18" i="17" s="1"/>
  <c r="AI18" i="58"/>
  <c r="AN18" i="58"/>
  <c r="AN17" i="6"/>
  <c r="AI17" i="6"/>
  <c r="AN17" i="51"/>
  <c r="AI17" i="51"/>
  <c r="X19" i="70"/>
  <c r="Z19" i="70" s="1"/>
  <c r="Y19" i="70"/>
  <c r="AR17" i="17"/>
  <c r="AR18" i="69"/>
  <c r="AG16" i="7"/>
  <c r="AP16" i="7" s="1"/>
  <c r="AF16" i="7"/>
  <c r="AO16" i="7" s="1"/>
  <c r="W17" i="7"/>
  <c r="AE16" i="7"/>
  <c r="AF17" i="46"/>
  <c r="AO17" i="46" s="1"/>
  <c r="AE17" i="46"/>
  <c r="AG17" i="46"/>
  <c r="AP17" i="46" s="1"/>
  <c r="W18" i="46"/>
  <c r="AR18" i="83"/>
  <c r="AR17" i="67"/>
  <c r="AR17" i="72"/>
  <c r="AR18" i="9"/>
  <c r="AN17" i="49"/>
  <c r="AI17" i="49"/>
  <c r="AI17" i="92"/>
  <c r="AN17" i="92"/>
  <c r="AG18" i="60"/>
  <c r="AP18" i="60" s="1"/>
  <c r="AF18" i="60"/>
  <c r="AO18" i="60" s="1"/>
  <c r="W19" i="60"/>
  <c r="AE18" i="60"/>
  <c r="Z18" i="67"/>
  <c r="X19" i="85"/>
  <c r="Y19" i="85"/>
  <c r="AG18" i="82"/>
  <c r="AP18" i="82" s="1"/>
  <c r="AF18" i="82"/>
  <c r="AO18" i="82" s="1"/>
  <c r="W19" i="82"/>
  <c r="AE18" i="82"/>
  <c r="AH18" i="22"/>
  <c r="AQ18" i="22" s="1"/>
  <c r="AI17" i="91"/>
  <c r="AN17" i="91"/>
  <c r="Y19" i="34"/>
  <c r="X19" i="34"/>
  <c r="AI17" i="57"/>
  <c r="AN17" i="57"/>
  <c r="Z18" i="18"/>
  <c r="AR17" i="31"/>
  <c r="AN19" i="71"/>
  <c r="AI19" i="71"/>
  <c r="AI17" i="95"/>
  <c r="AN17" i="95"/>
  <c r="Y19" i="77"/>
  <c r="X19" i="77"/>
  <c r="AI18" i="8"/>
  <c r="AN18" i="8"/>
  <c r="X19" i="2"/>
  <c r="Y19" i="2"/>
  <c r="X17" i="68"/>
  <c r="Y17" i="68"/>
  <c r="AI19" i="76"/>
  <c r="AN19" i="76"/>
  <c r="AN18" i="37"/>
  <c r="AI18" i="37"/>
  <c r="X18" i="56"/>
  <c r="Z18" i="56" s="1"/>
  <c r="Y18" i="56"/>
  <c r="AH19" i="69"/>
  <c r="AQ19" i="69" s="1"/>
  <c r="AH18" i="31"/>
  <c r="AQ18" i="31" s="1"/>
  <c r="Z18" i="17"/>
  <c r="AH19" i="9"/>
  <c r="AQ19" i="9" s="1"/>
  <c r="Y19" i="58"/>
  <c r="X19" i="58"/>
  <c r="W19" i="63"/>
  <c r="AE18" i="63"/>
  <c r="AF18" i="63"/>
  <c r="AO18" i="63" s="1"/>
  <c r="AG18" i="63"/>
  <c r="AP18" i="63" s="1"/>
  <c r="X18" i="45"/>
  <c r="Y18" i="45"/>
  <c r="Y18" i="6"/>
  <c r="X18" i="6"/>
  <c r="X18" i="29"/>
  <c r="Y18" i="29"/>
  <c r="AN18" i="54"/>
  <c r="AI18" i="54"/>
  <c r="X20" i="96"/>
  <c r="Y20" i="96"/>
  <c r="Z20" i="96" s="1"/>
  <c r="AN17" i="64"/>
  <c r="AI17" i="64"/>
  <c r="Z18" i="91" l="1"/>
  <c r="Z18" i="95"/>
  <c r="AF19" i="83"/>
  <c r="AO19" i="83" s="1"/>
  <c r="AG19" i="83"/>
  <c r="AP19" i="83" s="1"/>
  <c r="Z19" i="30"/>
  <c r="AE18" i="75"/>
  <c r="Z18" i="45"/>
  <c r="Z19" i="58"/>
  <c r="Z19" i="37"/>
  <c r="Z19" i="65"/>
  <c r="Z18" i="78"/>
  <c r="AG18" i="78" s="1"/>
  <c r="AP18" i="78" s="1"/>
  <c r="Z20" i="76"/>
  <c r="Z18" i="11"/>
  <c r="Z19" i="73"/>
  <c r="Z20" i="79"/>
  <c r="Z19" i="14"/>
  <c r="Z18" i="62"/>
  <c r="W19" i="62" s="1"/>
  <c r="Z19" i="52"/>
  <c r="AE19" i="52" s="1"/>
  <c r="AF19" i="43"/>
  <c r="AO19" i="43" s="1"/>
  <c r="AI19" i="96"/>
  <c r="Z19" i="25"/>
  <c r="W20" i="25" s="1"/>
  <c r="Z18" i="29"/>
  <c r="W19" i="29" s="1"/>
  <c r="Z19" i="81"/>
  <c r="W20" i="81" s="1"/>
  <c r="Z20" i="71"/>
  <c r="AE20" i="71" s="1"/>
  <c r="W20" i="43"/>
  <c r="Z19" i="2"/>
  <c r="W20" i="2" s="1"/>
  <c r="Z19" i="1"/>
  <c r="W20" i="1" s="1"/>
  <c r="Z19" i="84"/>
  <c r="AF19" i="84" s="1"/>
  <c r="AO19" i="84" s="1"/>
  <c r="AG19" i="1"/>
  <c r="AP19" i="1" s="1"/>
  <c r="AF19" i="1"/>
  <c r="AO19" i="1" s="1"/>
  <c r="AE19" i="25"/>
  <c r="AF19" i="25"/>
  <c r="AO19" i="25" s="1"/>
  <c r="AF19" i="36"/>
  <c r="AO19" i="36" s="1"/>
  <c r="W20" i="36"/>
  <c r="AG19" i="36"/>
  <c r="AP19" i="36" s="1"/>
  <c r="AE19" i="36"/>
  <c r="AG19" i="3"/>
  <c r="AP19" i="3" s="1"/>
  <c r="AF19" i="3"/>
  <c r="AO19" i="3" s="1"/>
  <c r="W20" i="3"/>
  <c r="AE19" i="3"/>
  <c r="AE18" i="78"/>
  <c r="W19" i="78"/>
  <c r="AG18" i="45"/>
  <c r="AP18" i="45" s="1"/>
  <c r="AF18" i="45"/>
  <c r="AO18" i="45" s="1"/>
  <c r="AE18" i="45"/>
  <c r="W19" i="45"/>
  <c r="AG18" i="29"/>
  <c r="AP18" i="29" s="1"/>
  <c r="AE18" i="29"/>
  <c r="AF18" i="29"/>
  <c r="AO18" i="29" s="1"/>
  <c r="AG19" i="81"/>
  <c r="AP19" i="81" s="1"/>
  <c r="W20" i="37"/>
  <c r="AG19" i="37"/>
  <c r="AP19" i="37" s="1"/>
  <c r="AF19" i="37"/>
  <c r="AO19" i="37" s="1"/>
  <c r="AE19" i="37"/>
  <c r="AE19" i="26"/>
  <c r="W20" i="26"/>
  <c r="AG19" i="26"/>
  <c r="AP19" i="26" s="1"/>
  <c r="AF19" i="26"/>
  <c r="AO19" i="26" s="1"/>
  <c r="AG19" i="52"/>
  <c r="AP19" i="52" s="1"/>
  <c r="W20" i="52"/>
  <c r="AF19" i="52"/>
  <c r="AO19" i="52" s="1"/>
  <c r="AE18" i="62"/>
  <c r="AF18" i="62"/>
  <c r="AO18" i="62" s="1"/>
  <c r="AG18" i="62"/>
  <c r="AP18" i="62" s="1"/>
  <c r="W20" i="73"/>
  <c r="AG19" i="73"/>
  <c r="AP19" i="73" s="1"/>
  <c r="AE19" i="73"/>
  <c r="AF19" i="73"/>
  <c r="AO19" i="73" s="1"/>
  <c r="AG20" i="71"/>
  <c r="AP20" i="71" s="1"/>
  <c r="AF20" i="71"/>
  <c r="AO20" i="71" s="1"/>
  <c r="W21" i="71"/>
  <c r="AH20" i="96"/>
  <c r="AQ20" i="96" s="1"/>
  <c r="AR19" i="76"/>
  <c r="AG18" i="18"/>
  <c r="AP18" i="18" s="1"/>
  <c r="AF18" i="18"/>
  <c r="AO18" i="18" s="1"/>
  <c r="W19" i="18"/>
  <c r="AE18" i="18"/>
  <c r="AG18" i="67"/>
  <c r="AP18" i="67" s="1"/>
  <c r="AF18" i="67"/>
  <c r="AO18" i="67" s="1"/>
  <c r="AE18" i="67"/>
  <c r="W19" i="67"/>
  <c r="AR17" i="92"/>
  <c r="AR17" i="35"/>
  <c r="AH18" i="93"/>
  <c r="AQ18" i="93" s="1"/>
  <c r="AH18" i="91"/>
  <c r="AQ18" i="91" s="1"/>
  <c r="AH19" i="65"/>
  <c r="AQ19" i="65" s="1"/>
  <c r="X18" i="89"/>
  <c r="Y18" i="89"/>
  <c r="AR18" i="41"/>
  <c r="AH18" i="51"/>
  <c r="AQ18" i="51" s="1"/>
  <c r="AF18" i="59"/>
  <c r="AO18" i="59" s="1"/>
  <c r="W19" i="59"/>
  <c r="AE18" i="59"/>
  <c r="AG18" i="59"/>
  <c r="AP18" i="59" s="1"/>
  <c r="AR18" i="65"/>
  <c r="AG19" i="14"/>
  <c r="AP19" i="14" s="1"/>
  <c r="AF19" i="14"/>
  <c r="AO19" i="14" s="1"/>
  <c r="W20" i="14"/>
  <c r="AE19" i="14"/>
  <c r="AH18" i="24"/>
  <c r="AQ18" i="24" s="1"/>
  <c r="AH20" i="15"/>
  <c r="AQ20" i="15" s="1"/>
  <c r="Y20" i="9"/>
  <c r="X20" i="9"/>
  <c r="Z20" i="9" s="1"/>
  <c r="AR17" i="5"/>
  <c r="AR17" i="93"/>
  <c r="AE18" i="95"/>
  <c r="AF18" i="95"/>
  <c r="AO18" i="95" s="1"/>
  <c r="W19" i="95"/>
  <c r="AG18" i="95"/>
  <c r="AP18" i="95" s="1"/>
  <c r="AH19" i="30"/>
  <c r="AQ19" i="30" s="1"/>
  <c r="X18" i="12"/>
  <c r="Y18" i="12"/>
  <c r="AF18" i="64"/>
  <c r="AO18" i="64" s="1"/>
  <c r="W19" i="64"/>
  <c r="AE18" i="64"/>
  <c r="AG18" i="64"/>
  <c r="AP18" i="64" s="1"/>
  <c r="AR19" i="28"/>
  <c r="AR18" i="26"/>
  <c r="Y21" i="86"/>
  <c r="X21" i="86"/>
  <c r="AN19" i="43"/>
  <c r="AI19" i="43"/>
  <c r="AE20" i="96"/>
  <c r="W21" i="96"/>
  <c r="AG20" i="96"/>
  <c r="AP20" i="96" s="1"/>
  <c r="AF20" i="96"/>
  <c r="AO20" i="96" s="1"/>
  <c r="AH18" i="6"/>
  <c r="AQ18" i="6" s="1"/>
  <c r="W20" i="58"/>
  <c r="AE19" i="58"/>
  <c r="AF19" i="58"/>
  <c r="AO19" i="58" s="1"/>
  <c r="AG19" i="58"/>
  <c r="AP19" i="58" s="1"/>
  <c r="AH18" i="56"/>
  <c r="AQ18" i="56" s="1"/>
  <c r="AR17" i="95"/>
  <c r="AR17" i="91"/>
  <c r="AN18" i="60"/>
  <c r="AI18" i="60"/>
  <c r="AR17" i="49"/>
  <c r="AH19" i="70"/>
  <c r="AQ19" i="70" s="1"/>
  <c r="AH19" i="37"/>
  <c r="AQ19" i="37" s="1"/>
  <c r="AR18" i="2"/>
  <c r="X19" i="88"/>
  <c r="Z19" i="88" s="1"/>
  <c r="Y19" i="88"/>
  <c r="AR18" i="36"/>
  <c r="AG18" i="51"/>
  <c r="AP18" i="51" s="1"/>
  <c r="AF18" i="51"/>
  <c r="AO18" i="51" s="1"/>
  <c r="AE18" i="51"/>
  <c r="W19" i="51"/>
  <c r="AR17" i="32"/>
  <c r="AG18" i="72"/>
  <c r="AP18" i="72" s="1"/>
  <c r="AF18" i="72"/>
  <c r="AO18" i="72" s="1"/>
  <c r="W19" i="72"/>
  <c r="AE18" i="72"/>
  <c r="AH18" i="35"/>
  <c r="AQ18" i="35" s="1"/>
  <c r="AH18" i="11"/>
  <c r="AQ18" i="11" s="1"/>
  <c r="AH20" i="79"/>
  <c r="AQ20" i="79" s="1"/>
  <c r="AR18" i="77"/>
  <c r="AR18" i="34"/>
  <c r="AH19" i="3"/>
  <c r="AQ19" i="3" s="1"/>
  <c r="AH18" i="92"/>
  <c r="AQ18" i="92" s="1"/>
  <c r="AH19" i="41"/>
  <c r="AQ19" i="41" s="1"/>
  <c r="AR19" i="48"/>
  <c r="Z20" i="15"/>
  <c r="AH20" i="66"/>
  <c r="AQ20" i="66" s="1"/>
  <c r="AR18" i="33"/>
  <c r="AR18" i="3"/>
  <c r="AR17" i="62"/>
  <c r="AH20" i="44"/>
  <c r="AQ20" i="44" s="1"/>
  <c r="AI17" i="20"/>
  <c r="AN17" i="20"/>
  <c r="AH18" i="27"/>
  <c r="AQ18" i="27" s="1"/>
  <c r="X19" i="39"/>
  <c r="Z19" i="39" s="1"/>
  <c r="Y19" i="39"/>
  <c r="AF19" i="30"/>
  <c r="AO19" i="30" s="1"/>
  <c r="AE19" i="30"/>
  <c r="W20" i="30"/>
  <c r="AG19" i="30"/>
  <c r="AP19" i="30" s="1"/>
  <c r="AR18" i="53"/>
  <c r="X19" i="31"/>
  <c r="Y19" i="31"/>
  <c r="AR17" i="10"/>
  <c r="AH18" i="57"/>
  <c r="AQ18" i="57" s="1"/>
  <c r="AH18" i="49"/>
  <c r="AQ18" i="49" s="1"/>
  <c r="AI20" i="86"/>
  <c r="AN20" i="86"/>
  <c r="Y19" i="75"/>
  <c r="X19" i="75"/>
  <c r="Z19" i="75" s="1"/>
  <c r="AR18" i="54"/>
  <c r="AH17" i="68"/>
  <c r="AQ17" i="68" s="1"/>
  <c r="AR18" i="8"/>
  <c r="AR19" i="71"/>
  <c r="AR17" i="57"/>
  <c r="Y19" i="60"/>
  <c r="X19" i="60"/>
  <c r="AN17" i="46"/>
  <c r="AI17" i="46"/>
  <c r="AF19" i="70"/>
  <c r="AO19" i="70" s="1"/>
  <c r="W20" i="70"/>
  <c r="AE19" i="70"/>
  <c r="AG19" i="70"/>
  <c r="AP19" i="70" s="1"/>
  <c r="AR18" i="58"/>
  <c r="AH19" i="80"/>
  <c r="AQ19" i="80" s="1"/>
  <c r="W19" i="93"/>
  <c r="AG18" i="93"/>
  <c r="AP18" i="93" s="1"/>
  <c r="AF18" i="93"/>
  <c r="AO18" i="93" s="1"/>
  <c r="AE18" i="93"/>
  <c r="AG18" i="91"/>
  <c r="AP18" i="91" s="1"/>
  <c r="AF18" i="91"/>
  <c r="AO18" i="91" s="1"/>
  <c r="AE18" i="91"/>
  <c r="W19" i="91"/>
  <c r="AG19" i="65"/>
  <c r="AP19" i="65" s="1"/>
  <c r="AF19" i="65"/>
  <c r="AO19" i="65" s="1"/>
  <c r="W20" i="65"/>
  <c r="AE19" i="65"/>
  <c r="AH18" i="94"/>
  <c r="AQ18" i="94" s="1"/>
  <c r="AH19" i="53"/>
  <c r="AQ19" i="53" s="1"/>
  <c r="AH20" i="48"/>
  <c r="AQ20" i="48" s="1"/>
  <c r="AG18" i="11"/>
  <c r="AP18" i="11" s="1"/>
  <c r="AF18" i="11"/>
  <c r="AO18" i="11" s="1"/>
  <c r="W19" i="11"/>
  <c r="AE18" i="11"/>
  <c r="AH19" i="38"/>
  <c r="AQ19" i="38" s="1"/>
  <c r="AE20" i="79"/>
  <c r="AG20" i="79"/>
  <c r="AP20" i="79" s="1"/>
  <c r="W21" i="79"/>
  <c r="AF20" i="79"/>
  <c r="AO20" i="79" s="1"/>
  <c r="Y20" i="87"/>
  <c r="X20" i="87"/>
  <c r="AG19" i="41"/>
  <c r="AP19" i="41" s="1"/>
  <c r="AF19" i="41"/>
  <c r="AO19" i="41" s="1"/>
  <c r="AE19" i="41"/>
  <c r="W20" i="41"/>
  <c r="AG18" i="24"/>
  <c r="AP18" i="24" s="1"/>
  <c r="AF18" i="24"/>
  <c r="AO18" i="24" s="1"/>
  <c r="W19" i="24"/>
  <c r="AE18" i="24"/>
  <c r="AH19" i="4"/>
  <c r="AQ19" i="4" s="1"/>
  <c r="AH18" i="32"/>
  <c r="AQ18" i="32" s="1"/>
  <c r="AG18" i="16"/>
  <c r="AP18" i="16" s="1"/>
  <c r="AF18" i="16"/>
  <c r="AO18" i="16" s="1"/>
  <c r="W19" i="16"/>
  <c r="AE18" i="16"/>
  <c r="AH18" i="5"/>
  <c r="AQ18" i="5" s="1"/>
  <c r="AR18" i="19"/>
  <c r="AR17" i="24"/>
  <c r="AE20" i="44"/>
  <c r="W21" i="44"/>
  <c r="AG20" i="44"/>
  <c r="AP20" i="44" s="1"/>
  <c r="AF20" i="44"/>
  <c r="AO20" i="44" s="1"/>
  <c r="X18" i="20"/>
  <c r="Y18" i="20"/>
  <c r="AR18" i="80"/>
  <c r="AR18" i="52"/>
  <c r="AH19" i="33"/>
  <c r="AQ19" i="33" s="1"/>
  <c r="AI18" i="39"/>
  <c r="AN18" i="39"/>
  <c r="AH18" i="23"/>
  <c r="AQ18" i="23" s="1"/>
  <c r="AR18" i="14"/>
  <c r="AR18" i="85"/>
  <c r="AH19" i="54"/>
  <c r="AQ19" i="54" s="1"/>
  <c r="AR17" i="45"/>
  <c r="AI18" i="31"/>
  <c r="AN18" i="31"/>
  <c r="AR18" i="25"/>
  <c r="AR19" i="79"/>
  <c r="AH19" i="8"/>
  <c r="AQ19" i="8" s="1"/>
  <c r="X19" i="47"/>
  <c r="Z19" i="47" s="1"/>
  <c r="Y19" i="47"/>
  <c r="X20" i="83"/>
  <c r="Z20" i="83" s="1"/>
  <c r="Y20" i="83"/>
  <c r="AR17" i="64"/>
  <c r="Z18" i="6"/>
  <c r="AI18" i="63"/>
  <c r="AN18" i="63"/>
  <c r="AR18" i="37"/>
  <c r="Z17" i="68"/>
  <c r="AH19" i="77"/>
  <c r="AQ19" i="77" s="1"/>
  <c r="AH19" i="34"/>
  <c r="AQ19" i="34" s="1"/>
  <c r="AR17" i="51"/>
  <c r="Z19" i="80"/>
  <c r="AH20" i="28"/>
  <c r="AQ20" i="28" s="1"/>
  <c r="AI18" i="55"/>
  <c r="AN18" i="55"/>
  <c r="AI18" i="88"/>
  <c r="AN18" i="88"/>
  <c r="AG18" i="74"/>
  <c r="AP18" i="74" s="1"/>
  <c r="AF18" i="74"/>
  <c r="AO18" i="74" s="1"/>
  <c r="AE18" i="74"/>
  <c r="W19" i="74"/>
  <c r="Z18" i="94"/>
  <c r="AR18" i="70"/>
  <c r="Z20" i="48"/>
  <c r="Z18" i="35"/>
  <c r="AH19" i="19"/>
  <c r="AQ19" i="19" s="1"/>
  <c r="Z19" i="38"/>
  <c r="AG18" i="61"/>
  <c r="AP18" i="61" s="1"/>
  <c r="W19" i="61"/>
  <c r="AF18" i="61"/>
  <c r="AO18" i="61" s="1"/>
  <c r="AE18" i="61"/>
  <c r="AR17" i="27"/>
  <c r="Z18" i="92"/>
  <c r="Z20" i="66"/>
  <c r="AI19" i="69"/>
  <c r="AN19" i="69"/>
  <c r="AH18" i="10"/>
  <c r="AQ18" i="10" s="1"/>
  <c r="AR18" i="38"/>
  <c r="Z19" i="33"/>
  <c r="Z18" i="27"/>
  <c r="AR17" i="94"/>
  <c r="Z19" i="54"/>
  <c r="AH20" i="76"/>
  <c r="AQ20" i="76" s="1"/>
  <c r="Y19" i="90"/>
  <c r="X19" i="90"/>
  <c r="Z19" i="90" s="1"/>
  <c r="Z19" i="8"/>
  <c r="Z18" i="57"/>
  <c r="AN18" i="13"/>
  <c r="AI18" i="13"/>
  <c r="Z18" i="49"/>
  <c r="X20" i="43"/>
  <c r="Y20" i="43"/>
  <c r="AN18" i="75"/>
  <c r="AI18" i="75"/>
  <c r="Y19" i="63"/>
  <c r="X19" i="63"/>
  <c r="W19" i="17"/>
  <c r="AE18" i="17"/>
  <c r="AG18" i="17"/>
  <c r="AP18" i="17" s="1"/>
  <c r="AF18" i="17"/>
  <c r="AO18" i="17" s="1"/>
  <c r="AN18" i="82"/>
  <c r="AI18" i="82"/>
  <c r="AH19" i="85"/>
  <c r="AQ19" i="85" s="1"/>
  <c r="AI16" i="7"/>
  <c r="AN16" i="7"/>
  <c r="AH19" i="25"/>
  <c r="AQ19" i="25" s="1"/>
  <c r="AG20" i="21"/>
  <c r="AP20" i="21" s="1"/>
  <c r="AF20" i="21"/>
  <c r="AO20" i="21" s="1"/>
  <c r="W21" i="21"/>
  <c r="AE20" i="21"/>
  <c r="X19" i="55"/>
  <c r="Y19" i="55"/>
  <c r="AN17" i="89"/>
  <c r="AI17" i="89"/>
  <c r="AR19" i="96"/>
  <c r="Z19" i="53"/>
  <c r="AR18" i="73"/>
  <c r="AH19" i="1"/>
  <c r="AQ19" i="1" s="1"/>
  <c r="AH19" i="52"/>
  <c r="AQ19" i="52" s="1"/>
  <c r="AI19" i="87"/>
  <c r="AN19" i="87"/>
  <c r="Y19" i="40"/>
  <c r="X19" i="40"/>
  <c r="AH19" i="14"/>
  <c r="AQ19" i="14" s="1"/>
  <c r="AH18" i="62"/>
  <c r="AQ18" i="62" s="1"/>
  <c r="AH19" i="81"/>
  <c r="AQ19" i="81" s="1"/>
  <c r="Z19" i="4"/>
  <c r="Z18" i="32"/>
  <c r="Z18" i="5"/>
  <c r="AF18" i="50"/>
  <c r="AO18" i="50" s="1"/>
  <c r="W19" i="50"/>
  <c r="AE18" i="50"/>
  <c r="AG18" i="50"/>
  <c r="AP18" i="50" s="1"/>
  <c r="AH19" i="36"/>
  <c r="AQ19" i="36" s="1"/>
  <c r="AR19" i="15"/>
  <c r="X20" i="69"/>
  <c r="Y20" i="69"/>
  <c r="AR18" i="84"/>
  <c r="Z18" i="23"/>
  <c r="AI18" i="22"/>
  <c r="AN18" i="22"/>
  <c r="AR17" i="29"/>
  <c r="AN18" i="90"/>
  <c r="AI18" i="90"/>
  <c r="AR16" i="68"/>
  <c r="AH20" i="71"/>
  <c r="AQ20" i="71" s="1"/>
  <c r="AI18" i="47"/>
  <c r="AN18" i="47"/>
  <c r="X19" i="13"/>
  <c r="Y19" i="13"/>
  <c r="AR17" i="23"/>
  <c r="AI19" i="83"/>
  <c r="AN19" i="83"/>
  <c r="AG18" i="56"/>
  <c r="AP18" i="56" s="1"/>
  <c r="AF18" i="56"/>
  <c r="AO18" i="56" s="1"/>
  <c r="AE18" i="56"/>
  <c r="W19" i="56"/>
  <c r="AH18" i="29"/>
  <c r="AQ18" i="29" s="1"/>
  <c r="AH18" i="45"/>
  <c r="AQ18" i="45" s="1"/>
  <c r="AH19" i="58"/>
  <c r="AQ19" i="58" s="1"/>
  <c r="AH19" i="2"/>
  <c r="AQ19" i="2" s="1"/>
  <c r="Z19" i="77"/>
  <c r="Z19" i="34"/>
  <c r="Y19" i="82"/>
  <c r="Z19" i="82" s="1"/>
  <c r="X19" i="82"/>
  <c r="Z19" i="85"/>
  <c r="X18" i="46"/>
  <c r="Y18" i="46"/>
  <c r="X17" i="7"/>
  <c r="Y17" i="7"/>
  <c r="AR17" i="6"/>
  <c r="Z20" i="28"/>
  <c r="AR18" i="30"/>
  <c r="AH19" i="26"/>
  <c r="AQ19" i="26" s="1"/>
  <c r="AR18" i="81"/>
  <c r="AR17" i="78"/>
  <c r="Z19" i="19"/>
  <c r="AN18" i="40"/>
  <c r="AI18" i="40"/>
  <c r="AH19" i="84"/>
  <c r="AQ19" i="84" s="1"/>
  <c r="AH19" i="73"/>
  <c r="AQ19" i="73" s="1"/>
  <c r="AH18" i="78"/>
  <c r="AQ18" i="78" s="1"/>
  <c r="AR17" i="11"/>
  <c r="AR18" i="1"/>
  <c r="AG19" i="42"/>
  <c r="AP19" i="42" s="1"/>
  <c r="AF19" i="42"/>
  <c r="AO19" i="42" s="1"/>
  <c r="AE19" i="42"/>
  <c r="W20" i="42"/>
  <c r="AR18" i="4"/>
  <c r="AI19" i="9"/>
  <c r="AN19" i="9"/>
  <c r="Z18" i="10"/>
  <c r="AR19" i="66"/>
  <c r="AH18" i="95"/>
  <c r="AQ18" i="95" s="1"/>
  <c r="AI17" i="12"/>
  <c r="AN17" i="12"/>
  <c r="X19" i="22"/>
  <c r="Y19" i="22"/>
  <c r="AH18" i="64"/>
  <c r="AQ18" i="64" s="1"/>
  <c r="AR19" i="44"/>
  <c r="AR17" i="56"/>
  <c r="W21" i="76"/>
  <c r="AE20" i="76"/>
  <c r="AF20" i="76"/>
  <c r="AO20" i="76" s="1"/>
  <c r="AG20" i="76"/>
  <c r="AP20" i="76" s="1"/>
  <c r="Z17" i="7" l="1"/>
  <c r="Z20" i="69"/>
  <c r="AF18" i="78"/>
  <c r="AO18" i="78" s="1"/>
  <c r="W20" i="84"/>
  <c r="Z20" i="87"/>
  <c r="AE20" i="87" s="1"/>
  <c r="Z19" i="31"/>
  <c r="AE19" i="31" s="1"/>
  <c r="AE19" i="81"/>
  <c r="AG19" i="84"/>
  <c r="AP19" i="84" s="1"/>
  <c r="Z19" i="13"/>
  <c r="AE19" i="13" s="1"/>
  <c r="Z21" i="86"/>
  <c r="AE19" i="84"/>
  <c r="Z19" i="40"/>
  <c r="AF19" i="81"/>
  <c r="AO19" i="81" s="1"/>
  <c r="AG19" i="25"/>
  <c r="AP19" i="25" s="1"/>
  <c r="AE19" i="1"/>
  <c r="Z18" i="12"/>
  <c r="AF18" i="12" s="1"/>
  <c r="AO18" i="12" s="1"/>
  <c r="AG19" i="2"/>
  <c r="AP19" i="2" s="1"/>
  <c r="Z19" i="63"/>
  <c r="W20" i="63" s="1"/>
  <c r="Z18" i="89"/>
  <c r="AG18" i="89" s="1"/>
  <c r="AP18" i="89" s="1"/>
  <c r="AE19" i="2"/>
  <c r="AN19" i="2" s="1"/>
  <c r="AF19" i="2"/>
  <c r="AO19" i="2" s="1"/>
  <c r="Z19" i="55"/>
  <c r="Z19" i="22"/>
  <c r="AF19" i="22" s="1"/>
  <c r="AO19" i="22" s="1"/>
  <c r="Z20" i="43"/>
  <c r="AG20" i="43" s="1"/>
  <c r="AP20" i="43" s="1"/>
  <c r="AG20" i="87"/>
  <c r="AP20" i="87" s="1"/>
  <c r="W21" i="87"/>
  <c r="AG19" i="31"/>
  <c r="AP19" i="31" s="1"/>
  <c r="AF19" i="31"/>
  <c r="AO19" i="31" s="1"/>
  <c r="W20" i="31"/>
  <c r="AG19" i="13"/>
  <c r="AP19" i="13" s="1"/>
  <c r="AF19" i="13"/>
  <c r="AO19" i="13" s="1"/>
  <c r="W20" i="13"/>
  <c r="W21" i="69"/>
  <c r="AE20" i="69"/>
  <c r="AF20" i="69"/>
  <c r="AO20" i="69" s="1"/>
  <c r="AG20" i="69"/>
  <c r="AP20" i="69" s="1"/>
  <c r="AG18" i="12"/>
  <c r="AP18" i="12" s="1"/>
  <c r="AE18" i="12"/>
  <c r="W20" i="82"/>
  <c r="AE19" i="82"/>
  <c r="AG19" i="82"/>
  <c r="AP19" i="82" s="1"/>
  <c r="AF19" i="82"/>
  <c r="AO19" i="82" s="1"/>
  <c r="AE20" i="43"/>
  <c r="W21" i="43"/>
  <c r="AF19" i="47"/>
  <c r="AO19" i="47" s="1"/>
  <c r="AE19" i="47"/>
  <c r="W20" i="47"/>
  <c r="AG19" i="47"/>
  <c r="AP19" i="47" s="1"/>
  <c r="AG19" i="39"/>
  <c r="AP19" i="39" s="1"/>
  <c r="AE19" i="39"/>
  <c r="W20" i="39"/>
  <c r="AF19" i="39"/>
  <c r="AO19" i="39" s="1"/>
  <c r="AE19" i="63"/>
  <c r="AF19" i="63"/>
  <c r="AO19" i="63" s="1"/>
  <c r="AG19" i="63"/>
  <c r="AP19" i="63" s="1"/>
  <c r="W19" i="89"/>
  <c r="AE18" i="89"/>
  <c r="AF18" i="89"/>
  <c r="AO18" i="89" s="1"/>
  <c r="AE19" i="88"/>
  <c r="W20" i="88"/>
  <c r="AF19" i="88"/>
  <c r="AO19" i="88" s="1"/>
  <c r="AG19" i="88"/>
  <c r="AP19" i="88" s="1"/>
  <c r="AF19" i="55"/>
  <c r="AO19" i="55" s="1"/>
  <c r="W20" i="55"/>
  <c r="AE19" i="55"/>
  <c r="AG19" i="55"/>
  <c r="AP19" i="55" s="1"/>
  <c r="W19" i="10"/>
  <c r="AE18" i="10"/>
  <c r="AG18" i="10"/>
  <c r="AP18" i="10" s="1"/>
  <c r="AF18" i="10"/>
  <c r="AO18" i="10" s="1"/>
  <c r="X19" i="56"/>
  <c r="Y19" i="56"/>
  <c r="AR18" i="47"/>
  <c r="W20" i="40"/>
  <c r="AG19" i="40"/>
  <c r="AP19" i="40" s="1"/>
  <c r="AE19" i="40"/>
  <c r="AF19" i="40"/>
  <c r="AO19" i="40" s="1"/>
  <c r="AR17" i="89"/>
  <c r="AR18" i="75"/>
  <c r="Y21" i="44"/>
  <c r="X21" i="44"/>
  <c r="AN18" i="11"/>
  <c r="AI18" i="11"/>
  <c r="AH18" i="46"/>
  <c r="AQ18" i="46" s="1"/>
  <c r="W20" i="85"/>
  <c r="AG19" i="85"/>
  <c r="AP19" i="85" s="1"/>
  <c r="AF19" i="85"/>
  <c r="AO19" i="85" s="1"/>
  <c r="AE19" i="85"/>
  <c r="AR18" i="22"/>
  <c r="AF18" i="5"/>
  <c r="AO18" i="5" s="1"/>
  <c r="W19" i="5"/>
  <c r="AE18" i="5"/>
  <c r="AG18" i="5"/>
  <c r="AP18" i="5" s="1"/>
  <c r="Y21" i="76"/>
  <c r="X21" i="76"/>
  <c r="Y20" i="42"/>
  <c r="X20" i="42"/>
  <c r="AR18" i="40"/>
  <c r="AH17" i="7"/>
  <c r="AQ17" i="7" s="1"/>
  <c r="AH19" i="82"/>
  <c r="AQ19" i="82" s="1"/>
  <c r="AR19" i="83"/>
  <c r="AR18" i="90"/>
  <c r="AF18" i="23"/>
  <c r="AO18" i="23" s="1"/>
  <c r="W19" i="23"/>
  <c r="AE18" i="23"/>
  <c r="AG18" i="23"/>
  <c r="AP18" i="23" s="1"/>
  <c r="AG18" i="32"/>
  <c r="AP18" i="32" s="1"/>
  <c r="AF18" i="32"/>
  <c r="AO18" i="32" s="1"/>
  <c r="AE18" i="32"/>
  <c r="W19" i="32"/>
  <c r="AN20" i="21"/>
  <c r="AI20" i="21"/>
  <c r="W19" i="49"/>
  <c r="AE18" i="49"/>
  <c r="AG18" i="49"/>
  <c r="AP18" i="49" s="1"/>
  <c r="AF18" i="49"/>
  <c r="AO18" i="49" s="1"/>
  <c r="AG20" i="66"/>
  <c r="AP20" i="66" s="1"/>
  <c r="AF20" i="66"/>
  <c r="AO20" i="66" s="1"/>
  <c r="W21" i="66"/>
  <c r="AE20" i="66"/>
  <c r="X19" i="61"/>
  <c r="Z19" i="61" s="1"/>
  <c r="Y19" i="61"/>
  <c r="AF20" i="48"/>
  <c r="AO20" i="48" s="1"/>
  <c r="AE20" i="48"/>
  <c r="W21" i="48"/>
  <c r="AG20" i="48"/>
  <c r="AP20" i="48" s="1"/>
  <c r="AN18" i="74"/>
  <c r="AI18" i="74"/>
  <c r="AR18" i="55"/>
  <c r="AE19" i="80"/>
  <c r="W20" i="80"/>
  <c r="AF19" i="80"/>
  <c r="AO19" i="80" s="1"/>
  <c r="AG19" i="80"/>
  <c r="AP19" i="80" s="1"/>
  <c r="AG18" i="6"/>
  <c r="AP18" i="6" s="1"/>
  <c r="AF18" i="6"/>
  <c r="AO18" i="6" s="1"/>
  <c r="W19" i="6"/>
  <c r="AE18" i="6"/>
  <c r="AH20" i="87"/>
  <c r="AQ20" i="87" s="1"/>
  <c r="Y20" i="65"/>
  <c r="X20" i="65"/>
  <c r="X19" i="93"/>
  <c r="Y19" i="93"/>
  <c r="AR17" i="46"/>
  <c r="AN18" i="72"/>
  <c r="AI18" i="72"/>
  <c r="Y19" i="51"/>
  <c r="X19" i="51"/>
  <c r="Z19" i="51" s="1"/>
  <c r="AI19" i="58"/>
  <c r="AN19" i="58"/>
  <c r="X19" i="59"/>
  <c r="Y19" i="59"/>
  <c r="X19" i="18"/>
  <c r="Y19" i="18"/>
  <c r="Z19" i="18" s="1"/>
  <c r="Y20" i="73"/>
  <c r="X20" i="73"/>
  <c r="Z20" i="73" s="1"/>
  <c r="X20" i="26"/>
  <c r="Y20" i="26"/>
  <c r="Y20" i="37"/>
  <c r="X20" i="37"/>
  <c r="AI18" i="45"/>
  <c r="AN18" i="45"/>
  <c r="AN18" i="78"/>
  <c r="AI18" i="78"/>
  <c r="AR18" i="13"/>
  <c r="AR20" i="86"/>
  <c r="Y20" i="58"/>
  <c r="X20" i="58"/>
  <c r="Y21" i="96"/>
  <c r="X21" i="96"/>
  <c r="Z21" i="96" s="1"/>
  <c r="AG21" i="86"/>
  <c r="AP21" i="86" s="1"/>
  <c r="AF21" i="86"/>
  <c r="AO21" i="86" s="1"/>
  <c r="AE21" i="86"/>
  <c r="W22" i="86"/>
  <c r="AN18" i="64"/>
  <c r="AI18" i="64"/>
  <c r="Y19" i="67"/>
  <c r="X19" i="67"/>
  <c r="Y20" i="52"/>
  <c r="X20" i="52"/>
  <c r="AI19" i="26"/>
  <c r="AN19" i="26"/>
  <c r="AN19" i="81"/>
  <c r="AI19" i="81"/>
  <c r="AI18" i="29"/>
  <c r="AN18" i="29"/>
  <c r="AH19" i="22"/>
  <c r="AQ19" i="22" s="1"/>
  <c r="AN19" i="42"/>
  <c r="AI19" i="42"/>
  <c r="AG19" i="19"/>
  <c r="AP19" i="19" s="1"/>
  <c r="AF19" i="19"/>
  <c r="AO19" i="19" s="1"/>
  <c r="W20" i="19"/>
  <c r="AE19" i="19"/>
  <c r="AE20" i="28"/>
  <c r="AF20" i="28"/>
  <c r="AO20" i="28" s="1"/>
  <c r="W21" i="28"/>
  <c r="AG20" i="28"/>
  <c r="AP20" i="28" s="1"/>
  <c r="AN18" i="56"/>
  <c r="AI18" i="56"/>
  <c r="AI18" i="50"/>
  <c r="AN18" i="50"/>
  <c r="AI18" i="17"/>
  <c r="AN18" i="17"/>
  <c r="W20" i="38"/>
  <c r="AF19" i="38"/>
  <c r="AO19" i="38" s="1"/>
  <c r="AE19" i="38"/>
  <c r="AG19" i="38"/>
  <c r="AP19" i="38" s="1"/>
  <c r="X20" i="41"/>
  <c r="Y20" i="41"/>
  <c r="Y19" i="11"/>
  <c r="X19" i="11"/>
  <c r="Z19" i="11" s="1"/>
  <c r="AI18" i="93"/>
  <c r="AN18" i="93"/>
  <c r="AH19" i="60"/>
  <c r="AQ19" i="60" s="1"/>
  <c r="AR18" i="60"/>
  <c r="AN20" i="96"/>
  <c r="AI20" i="96"/>
  <c r="X19" i="64"/>
  <c r="Y19" i="64"/>
  <c r="X19" i="95"/>
  <c r="Y19" i="95"/>
  <c r="AN18" i="67"/>
  <c r="AI18" i="67"/>
  <c r="AI19" i="37"/>
  <c r="AN19" i="37"/>
  <c r="AG17" i="7"/>
  <c r="AP17" i="7" s="1"/>
  <c r="AF17" i="7"/>
  <c r="AO17" i="7" s="1"/>
  <c r="W18" i="7"/>
  <c r="AE17" i="7"/>
  <c r="W20" i="90"/>
  <c r="AG19" i="90"/>
  <c r="AP19" i="90" s="1"/>
  <c r="AE19" i="90"/>
  <c r="AF19" i="90"/>
  <c r="AO19" i="90" s="1"/>
  <c r="AF18" i="92"/>
  <c r="AO18" i="92" s="1"/>
  <c r="W19" i="92"/>
  <c r="AG18" i="92"/>
  <c r="AP18" i="92" s="1"/>
  <c r="AE18" i="92"/>
  <c r="AG17" i="68"/>
  <c r="AP17" i="68" s="1"/>
  <c r="AF17" i="68"/>
  <c r="AO17" i="68" s="1"/>
  <c r="AE17" i="68"/>
  <c r="W18" i="68"/>
  <c r="AH19" i="39"/>
  <c r="AQ19" i="39" s="1"/>
  <c r="Y19" i="72"/>
  <c r="X19" i="72"/>
  <c r="AN18" i="51"/>
  <c r="AI18" i="51"/>
  <c r="AH19" i="88"/>
  <c r="AQ19" i="88" s="1"/>
  <c r="AH18" i="89"/>
  <c r="AQ18" i="89" s="1"/>
  <c r="AF19" i="34"/>
  <c r="AO19" i="34" s="1"/>
  <c r="AG19" i="34"/>
  <c r="AP19" i="34" s="1"/>
  <c r="AE19" i="34"/>
  <c r="W20" i="34"/>
  <c r="AG18" i="94"/>
  <c r="AP18" i="94" s="1"/>
  <c r="AF18" i="94"/>
  <c r="AO18" i="94" s="1"/>
  <c r="W19" i="94"/>
  <c r="AE18" i="94"/>
  <c r="AH18" i="20"/>
  <c r="AQ18" i="20" s="1"/>
  <c r="AN20" i="44"/>
  <c r="AI20" i="44"/>
  <c r="AN18" i="24"/>
  <c r="AI18" i="24"/>
  <c r="AN19" i="41"/>
  <c r="AI19" i="41"/>
  <c r="AI19" i="70"/>
  <c r="AN19" i="70"/>
  <c r="AH19" i="75"/>
  <c r="AQ19" i="75" s="1"/>
  <c r="AH19" i="31"/>
  <c r="AQ19" i="31" s="1"/>
  <c r="Y20" i="30"/>
  <c r="X20" i="30"/>
  <c r="Z20" i="30" s="1"/>
  <c r="AR17" i="20"/>
  <c r="AR19" i="43"/>
  <c r="AH20" i="9"/>
  <c r="AQ20" i="9" s="1"/>
  <c r="AI19" i="73"/>
  <c r="AN19" i="73"/>
  <c r="AI18" i="62"/>
  <c r="AN18" i="62"/>
  <c r="X20" i="81"/>
  <c r="Y20" i="81"/>
  <c r="AN19" i="3"/>
  <c r="AI19" i="3"/>
  <c r="Y20" i="25"/>
  <c r="X20" i="25"/>
  <c r="Z20" i="25" s="1"/>
  <c r="AN19" i="84"/>
  <c r="AI19" i="84"/>
  <c r="AG19" i="4"/>
  <c r="AP19" i="4" s="1"/>
  <c r="AF19" i="4"/>
  <c r="AO19" i="4" s="1"/>
  <c r="W20" i="4"/>
  <c r="AE19" i="4"/>
  <c r="AH19" i="47"/>
  <c r="AQ19" i="47" s="1"/>
  <c r="AI19" i="36"/>
  <c r="AN19" i="36"/>
  <c r="AR19" i="9"/>
  <c r="X19" i="50"/>
  <c r="Y19" i="50"/>
  <c r="AR19" i="87"/>
  <c r="X19" i="17"/>
  <c r="Z19" i="17" s="1"/>
  <c r="Y19" i="17"/>
  <c r="W19" i="57"/>
  <c r="AE18" i="57"/>
  <c r="AF18" i="57"/>
  <c r="AO18" i="57" s="1"/>
  <c r="AG18" i="57"/>
  <c r="AP18" i="57" s="1"/>
  <c r="AI20" i="76"/>
  <c r="AN20" i="76"/>
  <c r="Z18" i="46"/>
  <c r="W20" i="77"/>
  <c r="AG19" i="77"/>
  <c r="AP19" i="77" s="1"/>
  <c r="AF19" i="77"/>
  <c r="AO19" i="77" s="1"/>
  <c r="AE19" i="77"/>
  <c r="AH19" i="13"/>
  <c r="AQ19" i="13" s="1"/>
  <c r="AH20" i="69"/>
  <c r="AQ20" i="69" s="1"/>
  <c r="W20" i="53"/>
  <c r="AG19" i="53"/>
  <c r="AP19" i="53" s="1"/>
  <c r="AF19" i="53"/>
  <c r="AO19" i="53" s="1"/>
  <c r="AE19" i="53"/>
  <c r="AH19" i="55"/>
  <c r="AQ19" i="55" s="1"/>
  <c r="AR16" i="7"/>
  <c r="AR18" i="82"/>
  <c r="AH19" i="63"/>
  <c r="AQ19" i="63" s="1"/>
  <c r="AH20" i="43"/>
  <c r="AQ20" i="43" s="1"/>
  <c r="AF19" i="8"/>
  <c r="AO19" i="8" s="1"/>
  <c r="W20" i="8"/>
  <c r="AE19" i="8"/>
  <c r="AG19" i="8"/>
  <c r="AP19" i="8" s="1"/>
  <c r="AE18" i="27"/>
  <c r="AG18" i="27"/>
  <c r="AP18" i="27" s="1"/>
  <c r="W19" i="27"/>
  <c r="AF18" i="27"/>
  <c r="AO18" i="27" s="1"/>
  <c r="AI18" i="61"/>
  <c r="AN18" i="61"/>
  <c r="AR18" i="88"/>
  <c r="AH20" i="83"/>
  <c r="AQ20" i="83" s="1"/>
  <c r="AR18" i="31"/>
  <c r="AR18" i="39"/>
  <c r="Z18" i="20"/>
  <c r="AN18" i="16"/>
  <c r="AI18" i="16"/>
  <c r="Y19" i="24"/>
  <c r="X19" i="24"/>
  <c r="Y21" i="79"/>
  <c r="X21" i="79"/>
  <c r="Y19" i="91"/>
  <c r="X19" i="91"/>
  <c r="Z19" i="91" s="1"/>
  <c r="X20" i="70"/>
  <c r="Y20" i="70"/>
  <c r="Z19" i="60"/>
  <c r="AI19" i="30"/>
  <c r="AN19" i="30"/>
  <c r="AN18" i="95"/>
  <c r="AI18" i="95"/>
  <c r="AI19" i="14"/>
  <c r="AN19" i="14"/>
  <c r="AN20" i="71"/>
  <c r="AI20" i="71"/>
  <c r="X19" i="62"/>
  <c r="Y19" i="62"/>
  <c r="X19" i="29"/>
  <c r="Z19" i="29" s="1"/>
  <c r="Y19" i="29"/>
  <c r="X20" i="3"/>
  <c r="Y20" i="3"/>
  <c r="Y20" i="36"/>
  <c r="X20" i="36"/>
  <c r="Z20" i="36" s="1"/>
  <c r="AI19" i="25"/>
  <c r="AN19" i="25"/>
  <c r="AI19" i="1"/>
  <c r="AN19" i="1"/>
  <c r="X21" i="21"/>
  <c r="Y21" i="21"/>
  <c r="W20" i="54"/>
  <c r="AE19" i="54"/>
  <c r="AG19" i="54"/>
  <c r="AP19" i="54" s="1"/>
  <c r="AF19" i="54"/>
  <c r="AO19" i="54" s="1"/>
  <c r="AN20" i="79"/>
  <c r="AI20" i="79"/>
  <c r="AR17" i="12"/>
  <c r="AH19" i="40"/>
  <c r="AQ19" i="40" s="1"/>
  <c r="AH19" i="90"/>
  <c r="AQ19" i="90" s="1"/>
  <c r="AG19" i="33"/>
  <c r="AP19" i="33" s="1"/>
  <c r="AF19" i="33"/>
  <c r="AO19" i="33" s="1"/>
  <c r="AE19" i="33"/>
  <c r="W20" i="33"/>
  <c r="AR19" i="69"/>
  <c r="AG18" i="35"/>
  <c r="AP18" i="35" s="1"/>
  <c r="AE18" i="35"/>
  <c r="W19" i="35"/>
  <c r="AF18" i="35"/>
  <c r="AO18" i="35" s="1"/>
  <c r="Y19" i="74"/>
  <c r="X19" i="74"/>
  <c r="AR18" i="63"/>
  <c r="AE20" i="83"/>
  <c r="W21" i="83"/>
  <c r="AF20" i="83"/>
  <c r="AO20" i="83" s="1"/>
  <c r="AG20" i="83"/>
  <c r="AP20" i="83" s="1"/>
  <c r="Y19" i="16"/>
  <c r="X19" i="16"/>
  <c r="AN19" i="65"/>
  <c r="AI19" i="65"/>
  <c r="AN18" i="91"/>
  <c r="AI18" i="91"/>
  <c r="W20" i="75"/>
  <c r="AG19" i="75"/>
  <c r="AP19" i="75" s="1"/>
  <c r="AF19" i="75"/>
  <c r="AO19" i="75" s="1"/>
  <c r="AE19" i="75"/>
  <c r="AF20" i="15"/>
  <c r="AO20" i="15" s="1"/>
  <c r="W21" i="15"/>
  <c r="AE20" i="15"/>
  <c r="AG20" i="15"/>
  <c r="AP20" i="15" s="1"/>
  <c r="AH21" i="86"/>
  <c r="AQ21" i="86" s="1"/>
  <c r="AH18" i="12"/>
  <c r="AQ18" i="12" s="1"/>
  <c r="AG20" i="9"/>
  <c r="AP20" i="9" s="1"/>
  <c r="AF20" i="9"/>
  <c r="AO20" i="9" s="1"/>
  <c r="W21" i="9"/>
  <c r="AE20" i="9"/>
  <c r="Y20" i="14"/>
  <c r="X20" i="14"/>
  <c r="Z20" i="14" s="1"/>
  <c r="AN18" i="59"/>
  <c r="AI18" i="59"/>
  <c r="AN18" i="18"/>
  <c r="AI18" i="18"/>
  <c r="X21" i="71"/>
  <c r="Y21" i="71"/>
  <c r="AN19" i="52"/>
  <c r="AI19" i="52"/>
  <c r="Y19" i="45"/>
  <c r="X19" i="45"/>
  <c r="Z19" i="45" s="1"/>
  <c r="X19" i="78"/>
  <c r="Y19" i="78"/>
  <c r="Y20" i="84"/>
  <c r="X20" i="84"/>
  <c r="Y20" i="1"/>
  <c r="X20" i="1"/>
  <c r="X20" i="2"/>
  <c r="Y20" i="2"/>
  <c r="Z19" i="24" l="1"/>
  <c r="Z20" i="81"/>
  <c r="AE19" i="22"/>
  <c r="AF20" i="43"/>
  <c r="AO20" i="43" s="1"/>
  <c r="W19" i="12"/>
  <c r="AF20" i="87"/>
  <c r="AO20" i="87" s="1"/>
  <c r="Z19" i="74"/>
  <c r="Z19" i="50"/>
  <c r="Z20" i="52"/>
  <c r="Z20" i="65"/>
  <c r="W20" i="22"/>
  <c r="AG19" i="22"/>
  <c r="AP19" i="22" s="1"/>
  <c r="Z19" i="67"/>
  <c r="Z20" i="42"/>
  <c r="Z20" i="1"/>
  <c r="Z20" i="37"/>
  <c r="Z20" i="26"/>
  <c r="AE20" i="26" s="1"/>
  <c r="AI19" i="2"/>
  <c r="AR19" i="2" s="1"/>
  <c r="Z19" i="16"/>
  <c r="Z20" i="2"/>
  <c r="Z19" i="78"/>
  <c r="W20" i="78" s="1"/>
  <c r="Z21" i="44"/>
  <c r="W22" i="44" s="1"/>
  <c r="AG20" i="26"/>
  <c r="AP20" i="26" s="1"/>
  <c r="AF20" i="26"/>
  <c r="AO20" i="26" s="1"/>
  <c r="W21" i="2"/>
  <c r="AE20" i="2"/>
  <c r="AG20" i="2"/>
  <c r="AP20" i="2" s="1"/>
  <c r="AF20" i="2"/>
  <c r="AO20" i="2" s="1"/>
  <c r="AG19" i="78"/>
  <c r="AP19" i="78" s="1"/>
  <c r="AE19" i="78"/>
  <c r="AG20" i="14"/>
  <c r="AP20" i="14" s="1"/>
  <c r="AF20" i="14"/>
  <c r="AO20" i="14" s="1"/>
  <c r="W21" i="14"/>
  <c r="AE20" i="14"/>
  <c r="AG19" i="45"/>
  <c r="AP19" i="45" s="1"/>
  <c r="AE19" i="45"/>
  <c r="W20" i="45"/>
  <c r="AF19" i="45"/>
  <c r="AO19" i="45" s="1"/>
  <c r="AF20" i="81"/>
  <c r="AO20" i="81" s="1"/>
  <c r="AG20" i="81"/>
  <c r="AP20" i="81" s="1"/>
  <c r="AE20" i="81"/>
  <c r="W21" i="81"/>
  <c r="AG20" i="65"/>
  <c r="AP20" i="65" s="1"/>
  <c r="AF20" i="65"/>
  <c r="AO20" i="65" s="1"/>
  <c r="AE20" i="65"/>
  <c r="W21" i="65"/>
  <c r="AG20" i="1"/>
  <c r="AP20" i="1" s="1"/>
  <c r="AF20" i="1"/>
  <c r="AO20" i="1" s="1"/>
  <c r="W21" i="1"/>
  <c r="AE20" i="1"/>
  <c r="AG19" i="16"/>
  <c r="AP19" i="16" s="1"/>
  <c r="AF19" i="16"/>
  <c r="AO19" i="16" s="1"/>
  <c r="W20" i="16"/>
  <c r="AE19" i="16"/>
  <c r="AG20" i="25"/>
  <c r="AP20" i="25" s="1"/>
  <c r="AF20" i="25"/>
  <c r="AO20" i="25" s="1"/>
  <c r="AE20" i="25"/>
  <c r="W21" i="25"/>
  <c r="AG19" i="67"/>
  <c r="AP19" i="67" s="1"/>
  <c r="AF19" i="67"/>
  <c r="AO19" i="67" s="1"/>
  <c r="AE19" i="67"/>
  <c r="W20" i="67"/>
  <c r="W21" i="42"/>
  <c r="AG20" i="42"/>
  <c r="AP20" i="42" s="1"/>
  <c r="AF20" i="42"/>
  <c r="AO20" i="42" s="1"/>
  <c r="AE20" i="42"/>
  <c r="AE20" i="37"/>
  <c r="W21" i="37"/>
  <c r="AF20" i="37"/>
  <c r="AO20" i="37" s="1"/>
  <c r="AG20" i="37"/>
  <c r="AP20" i="37" s="1"/>
  <c r="AG19" i="18"/>
  <c r="AP19" i="18" s="1"/>
  <c r="AF19" i="18"/>
  <c r="AO19" i="18" s="1"/>
  <c r="W20" i="18"/>
  <c r="AE19" i="18"/>
  <c r="AR18" i="59"/>
  <c r="AH20" i="84"/>
  <c r="AQ20" i="84" s="1"/>
  <c r="AI19" i="75"/>
  <c r="AN19" i="75"/>
  <c r="X20" i="33"/>
  <c r="Y20" i="33"/>
  <c r="Z20" i="84"/>
  <c r="AR18" i="18"/>
  <c r="AN19" i="54"/>
  <c r="AI19" i="54"/>
  <c r="AH19" i="29"/>
  <c r="AQ19" i="29" s="1"/>
  <c r="AR19" i="30"/>
  <c r="AI19" i="8"/>
  <c r="AN19" i="8"/>
  <c r="AI19" i="77"/>
  <c r="AN19" i="77"/>
  <c r="AH19" i="50"/>
  <c r="AQ19" i="50" s="1"/>
  <c r="Y20" i="4"/>
  <c r="X20" i="4"/>
  <c r="Z20" i="4" s="1"/>
  <c r="AR20" i="44"/>
  <c r="X19" i="94"/>
  <c r="Y19" i="94"/>
  <c r="AR18" i="51"/>
  <c r="AI17" i="7"/>
  <c r="AN17" i="7"/>
  <c r="AR18" i="67"/>
  <c r="AH19" i="64"/>
  <c r="AQ19" i="64" s="1"/>
  <c r="AG19" i="11"/>
  <c r="AP19" i="11" s="1"/>
  <c r="AF19" i="11"/>
  <c r="AO19" i="11" s="1"/>
  <c r="W20" i="11"/>
  <c r="AE19" i="11"/>
  <c r="AN19" i="38"/>
  <c r="AI19" i="38"/>
  <c r="AR18" i="50"/>
  <c r="AR19" i="42"/>
  <c r="AR19" i="81"/>
  <c r="AG20" i="52"/>
  <c r="AP20" i="52" s="1"/>
  <c r="W21" i="52"/>
  <c r="AF20" i="52"/>
  <c r="AO20" i="52" s="1"/>
  <c r="AE20" i="52"/>
  <c r="AR18" i="45"/>
  <c r="AH19" i="51"/>
  <c r="AQ19" i="51" s="1"/>
  <c r="AN18" i="6"/>
  <c r="AI18" i="6"/>
  <c r="AI18" i="5"/>
  <c r="AN18" i="5"/>
  <c r="AI18" i="10"/>
  <c r="AN18" i="10"/>
  <c r="AI19" i="63"/>
  <c r="AN19" i="63"/>
  <c r="X21" i="43"/>
  <c r="Y21" i="43"/>
  <c r="AN19" i="13"/>
  <c r="AI19" i="13"/>
  <c r="Y21" i="9"/>
  <c r="X21" i="9"/>
  <c r="AH20" i="1"/>
  <c r="AQ20" i="1" s="1"/>
  <c r="AR19" i="52"/>
  <c r="AI20" i="9"/>
  <c r="AN20" i="9"/>
  <c r="AI20" i="15"/>
  <c r="AN20" i="15"/>
  <c r="AH19" i="16"/>
  <c r="AQ19" i="16" s="1"/>
  <c r="Y21" i="83"/>
  <c r="X21" i="83"/>
  <c r="W20" i="74"/>
  <c r="AG19" i="74"/>
  <c r="AP19" i="74" s="1"/>
  <c r="AF19" i="74"/>
  <c r="AO19" i="74" s="1"/>
  <c r="AE19" i="74"/>
  <c r="X20" i="54"/>
  <c r="Y20" i="54"/>
  <c r="AF20" i="36"/>
  <c r="AO20" i="36" s="1"/>
  <c r="AE20" i="36"/>
  <c r="W21" i="36"/>
  <c r="AG20" i="36"/>
  <c r="AP20" i="36" s="1"/>
  <c r="AF19" i="29"/>
  <c r="AO19" i="29" s="1"/>
  <c r="AE19" i="29"/>
  <c r="W20" i="29"/>
  <c r="AG19" i="29"/>
  <c r="AP19" i="29" s="1"/>
  <c r="AG19" i="60"/>
  <c r="AP19" i="60" s="1"/>
  <c r="AF19" i="60"/>
  <c r="AO19" i="60" s="1"/>
  <c r="W20" i="60"/>
  <c r="AE19" i="60"/>
  <c r="W20" i="91"/>
  <c r="AG19" i="91"/>
  <c r="AP19" i="91" s="1"/>
  <c r="AE19" i="91"/>
  <c r="AF19" i="91"/>
  <c r="AO19" i="91" s="1"/>
  <c r="AG19" i="24"/>
  <c r="AP19" i="24" s="1"/>
  <c r="AF19" i="24"/>
  <c r="AO19" i="24" s="1"/>
  <c r="W20" i="24"/>
  <c r="AE19" i="24"/>
  <c r="Y19" i="27"/>
  <c r="X19" i="27"/>
  <c r="Z19" i="27" s="1"/>
  <c r="X20" i="8"/>
  <c r="Y20" i="8"/>
  <c r="X20" i="53"/>
  <c r="Y20" i="53"/>
  <c r="AR20" i="76"/>
  <c r="AH19" i="17"/>
  <c r="AQ19" i="17" s="1"/>
  <c r="AF19" i="50"/>
  <c r="AO19" i="50" s="1"/>
  <c r="W20" i="50"/>
  <c r="AE19" i="50"/>
  <c r="AG19" i="50"/>
  <c r="AP19" i="50" s="1"/>
  <c r="AG20" i="30"/>
  <c r="AP20" i="30" s="1"/>
  <c r="AF20" i="30"/>
  <c r="AO20" i="30" s="1"/>
  <c r="AE20" i="30"/>
  <c r="W21" i="30"/>
  <c r="AR19" i="70"/>
  <c r="X18" i="7"/>
  <c r="Z18" i="7" s="1"/>
  <c r="Y18" i="7"/>
  <c r="Z19" i="64"/>
  <c r="AR18" i="56"/>
  <c r="AN20" i="28"/>
  <c r="AI20" i="28"/>
  <c r="AH19" i="67"/>
  <c r="AQ19" i="67" s="1"/>
  <c r="Y22" i="86"/>
  <c r="X22" i="86"/>
  <c r="W22" i="96"/>
  <c r="AG21" i="96"/>
  <c r="AP21" i="96" s="1"/>
  <c r="AF21" i="96"/>
  <c r="AO21" i="96" s="1"/>
  <c r="AE21" i="96"/>
  <c r="AH20" i="37"/>
  <c r="AQ20" i="37" s="1"/>
  <c r="AH20" i="73"/>
  <c r="AQ20" i="73" s="1"/>
  <c r="Y19" i="6"/>
  <c r="X19" i="6"/>
  <c r="X20" i="80"/>
  <c r="Y20" i="80"/>
  <c r="AH19" i="61"/>
  <c r="AQ19" i="61" s="1"/>
  <c r="AI18" i="23"/>
  <c r="AN18" i="23"/>
  <c r="X19" i="5"/>
  <c r="Y19" i="5"/>
  <c r="AI19" i="40"/>
  <c r="AN19" i="40"/>
  <c r="X19" i="10"/>
  <c r="Y19" i="10"/>
  <c r="AI18" i="89"/>
  <c r="AN18" i="89"/>
  <c r="Y20" i="63"/>
  <c r="X20" i="63"/>
  <c r="AN20" i="43"/>
  <c r="AI20" i="43"/>
  <c r="AI19" i="82"/>
  <c r="AN19" i="82"/>
  <c r="Y20" i="13"/>
  <c r="X20" i="13"/>
  <c r="Y21" i="87"/>
  <c r="X21" i="87"/>
  <c r="Z21" i="87" s="1"/>
  <c r="AH19" i="78"/>
  <c r="AQ19" i="78" s="1"/>
  <c r="Y21" i="15"/>
  <c r="X21" i="15"/>
  <c r="Z21" i="15" s="1"/>
  <c r="X20" i="75"/>
  <c r="Y20" i="75"/>
  <c r="AI20" i="83"/>
  <c r="AN20" i="83"/>
  <c r="AR20" i="79"/>
  <c r="AR19" i="1"/>
  <c r="AR19" i="14"/>
  <c r="AH21" i="79"/>
  <c r="AQ21" i="79" s="1"/>
  <c r="AR18" i="16"/>
  <c r="W20" i="17"/>
  <c r="AE19" i="17"/>
  <c r="AG19" i="17"/>
  <c r="AP19" i="17" s="1"/>
  <c r="AF19" i="17"/>
  <c r="AO19" i="17" s="1"/>
  <c r="AR19" i="3"/>
  <c r="AR18" i="62"/>
  <c r="AR19" i="41"/>
  <c r="AH19" i="72"/>
  <c r="AQ19" i="72" s="1"/>
  <c r="AI18" i="92"/>
  <c r="AN18" i="92"/>
  <c r="AI19" i="90"/>
  <c r="AN19" i="90"/>
  <c r="AR20" i="96"/>
  <c r="AH20" i="41"/>
  <c r="AQ20" i="41" s="1"/>
  <c r="Y20" i="38"/>
  <c r="X20" i="38"/>
  <c r="AI19" i="19"/>
  <c r="AN19" i="19"/>
  <c r="AN21" i="86"/>
  <c r="AI21" i="86"/>
  <c r="AH20" i="58"/>
  <c r="AQ20" i="58" s="1"/>
  <c r="AF20" i="73"/>
  <c r="AO20" i="73" s="1"/>
  <c r="AE20" i="73"/>
  <c r="W21" i="73"/>
  <c r="AG20" i="73"/>
  <c r="AP20" i="73" s="1"/>
  <c r="AH19" i="59"/>
  <c r="AQ19" i="59" s="1"/>
  <c r="AG19" i="51"/>
  <c r="AP19" i="51" s="1"/>
  <c r="AF19" i="51"/>
  <c r="AO19" i="51" s="1"/>
  <c r="AE19" i="51"/>
  <c r="W20" i="51"/>
  <c r="AH19" i="93"/>
  <c r="AQ19" i="93" s="1"/>
  <c r="AI19" i="80"/>
  <c r="AN19" i="80"/>
  <c r="AG19" i="61"/>
  <c r="AP19" i="61" s="1"/>
  <c r="W20" i="61"/>
  <c r="AF19" i="61"/>
  <c r="AO19" i="61" s="1"/>
  <c r="AE19" i="61"/>
  <c r="X19" i="32"/>
  <c r="Y19" i="32"/>
  <c r="X19" i="23"/>
  <c r="Y19" i="23"/>
  <c r="Z19" i="23" s="1"/>
  <c r="AH21" i="76"/>
  <c r="AQ21" i="76" s="1"/>
  <c r="AH19" i="56"/>
  <c r="AQ19" i="56" s="1"/>
  <c r="AH21" i="21"/>
  <c r="AQ21" i="21" s="1"/>
  <c r="AH20" i="3"/>
  <c r="AQ20" i="3" s="1"/>
  <c r="AH19" i="62"/>
  <c r="AQ19" i="62" s="1"/>
  <c r="AR18" i="95"/>
  <c r="AH20" i="70"/>
  <c r="AQ20" i="70" s="1"/>
  <c r="AR19" i="84"/>
  <c r="X20" i="34"/>
  <c r="Y20" i="34"/>
  <c r="Z20" i="34" s="1"/>
  <c r="AH19" i="95"/>
  <c r="AQ19" i="95" s="1"/>
  <c r="AR18" i="93"/>
  <c r="Z20" i="41"/>
  <c r="Y20" i="19"/>
  <c r="X20" i="19"/>
  <c r="AR19" i="26"/>
  <c r="AR18" i="78"/>
  <c r="Z19" i="59"/>
  <c r="AR18" i="72"/>
  <c r="Z19" i="93"/>
  <c r="Y21" i="48"/>
  <c r="X21" i="48"/>
  <c r="AI20" i="66"/>
  <c r="AN20" i="66"/>
  <c r="AN18" i="49"/>
  <c r="AI18" i="49"/>
  <c r="AN18" i="32"/>
  <c r="AI18" i="32"/>
  <c r="Y20" i="85"/>
  <c r="X20" i="85"/>
  <c r="AR18" i="11"/>
  <c r="Z19" i="56"/>
  <c r="AN19" i="55"/>
  <c r="AI19" i="55"/>
  <c r="Y20" i="88"/>
  <c r="X20" i="88"/>
  <c r="Z20" i="88" s="1"/>
  <c r="X19" i="89"/>
  <c r="Y19" i="89"/>
  <c r="Y20" i="47"/>
  <c r="X20" i="47"/>
  <c r="Z20" i="47" s="1"/>
  <c r="X20" i="82"/>
  <c r="Y20" i="82"/>
  <c r="Z20" i="82" s="1"/>
  <c r="X20" i="31"/>
  <c r="Y20" i="31"/>
  <c r="AR18" i="91"/>
  <c r="AH21" i="71"/>
  <c r="AQ21" i="71" s="1"/>
  <c r="Y19" i="35"/>
  <c r="X19" i="35"/>
  <c r="Z21" i="21"/>
  <c r="AR19" i="25"/>
  <c r="Z20" i="3"/>
  <c r="Z19" i="62"/>
  <c r="Z20" i="70"/>
  <c r="Z21" i="79"/>
  <c r="W19" i="20"/>
  <c r="AE18" i="20"/>
  <c r="AG18" i="20"/>
  <c r="AP18" i="20" s="1"/>
  <c r="AF18" i="20"/>
  <c r="AO18" i="20" s="1"/>
  <c r="AI18" i="27"/>
  <c r="AN18" i="27"/>
  <c r="AI19" i="53"/>
  <c r="AN19" i="53"/>
  <c r="X20" i="77"/>
  <c r="Y20" i="77"/>
  <c r="Z20" i="77" s="1"/>
  <c r="AI18" i="57"/>
  <c r="AN18" i="57"/>
  <c r="AR19" i="73"/>
  <c r="AR18" i="24"/>
  <c r="AN18" i="94"/>
  <c r="AI18" i="94"/>
  <c r="Z19" i="72"/>
  <c r="X18" i="68"/>
  <c r="Y18" i="68"/>
  <c r="Z19" i="95"/>
  <c r="AH19" i="11"/>
  <c r="AQ19" i="11" s="1"/>
  <c r="AR18" i="17"/>
  <c r="AH20" i="52"/>
  <c r="AQ20" i="52" s="1"/>
  <c r="AR18" i="64"/>
  <c r="Z20" i="58"/>
  <c r="AH20" i="65"/>
  <c r="AQ20" i="65" s="1"/>
  <c r="AI20" i="48"/>
  <c r="AN20" i="48"/>
  <c r="X21" i="66"/>
  <c r="Y21" i="66"/>
  <c r="Y19" i="49"/>
  <c r="X19" i="49"/>
  <c r="Z21" i="76"/>
  <c r="X20" i="40"/>
  <c r="Y20" i="40"/>
  <c r="X20" i="55"/>
  <c r="Y20" i="55"/>
  <c r="AI19" i="88"/>
  <c r="AN19" i="88"/>
  <c r="X20" i="39"/>
  <c r="Y20" i="39"/>
  <c r="AN19" i="47"/>
  <c r="AI19" i="47"/>
  <c r="AI18" i="12"/>
  <c r="AN18" i="12"/>
  <c r="AI20" i="69"/>
  <c r="AN20" i="69"/>
  <c r="AI19" i="22"/>
  <c r="AN19" i="22"/>
  <c r="AN19" i="31"/>
  <c r="AI19" i="31"/>
  <c r="AH19" i="45"/>
  <c r="AQ19" i="45" s="1"/>
  <c r="AH20" i="14"/>
  <c r="AQ20" i="14" s="1"/>
  <c r="AH20" i="2"/>
  <c r="AQ20" i="2" s="1"/>
  <c r="Z21" i="71"/>
  <c r="AR19" i="65"/>
  <c r="AH19" i="74"/>
  <c r="AQ19" i="74" s="1"/>
  <c r="AN18" i="35"/>
  <c r="AI18" i="35"/>
  <c r="AN19" i="33"/>
  <c r="AI19" i="33"/>
  <c r="AH20" i="36"/>
  <c r="AQ20" i="36" s="1"/>
  <c r="AR20" i="71"/>
  <c r="AH19" i="91"/>
  <c r="AQ19" i="91" s="1"/>
  <c r="AH19" i="24"/>
  <c r="AQ19" i="24" s="1"/>
  <c r="AR18" i="61"/>
  <c r="AG18" i="46"/>
  <c r="AP18" i="46" s="1"/>
  <c r="AF18" i="46"/>
  <c r="AO18" i="46" s="1"/>
  <c r="W19" i="46"/>
  <c r="AE18" i="46"/>
  <c r="X19" i="57"/>
  <c r="Y19" i="57"/>
  <c r="AR19" i="36"/>
  <c r="AI19" i="4"/>
  <c r="AN19" i="4"/>
  <c r="AH20" i="25"/>
  <c r="AQ20" i="25" s="1"/>
  <c r="AH20" i="81"/>
  <c r="AQ20" i="81" s="1"/>
  <c r="AH20" i="30"/>
  <c r="AQ20" i="30" s="1"/>
  <c r="AI19" i="34"/>
  <c r="AN19" i="34"/>
  <c r="AI17" i="68"/>
  <c r="AN17" i="68"/>
  <c r="Y19" i="92"/>
  <c r="X19" i="92"/>
  <c r="Y20" i="90"/>
  <c r="X20" i="90"/>
  <c r="AR19" i="37"/>
  <c r="Y21" i="28"/>
  <c r="X21" i="28"/>
  <c r="AR18" i="29"/>
  <c r="AH21" i="96"/>
  <c r="AQ21" i="96" s="1"/>
  <c r="AH20" i="26"/>
  <c r="AQ20" i="26" s="1"/>
  <c r="AH19" i="18"/>
  <c r="AQ19" i="18" s="1"/>
  <c r="AR19" i="58"/>
  <c r="AR18" i="74"/>
  <c r="AR20" i="21"/>
  <c r="AH20" i="42"/>
  <c r="AQ20" i="42" s="1"/>
  <c r="AI19" i="85"/>
  <c r="AN19" i="85"/>
  <c r="AH21" i="44"/>
  <c r="AQ21" i="44" s="1"/>
  <c r="AN19" i="39"/>
  <c r="AI19" i="39"/>
  <c r="X19" i="12"/>
  <c r="Y19" i="12"/>
  <c r="X21" i="69"/>
  <c r="Y21" i="69"/>
  <c r="Y20" i="22"/>
  <c r="X20" i="22"/>
  <c r="AI20" i="87"/>
  <c r="AN20" i="87"/>
  <c r="Z20" i="53" l="1"/>
  <c r="AG21" i="44"/>
  <c r="AP21" i="44" s="1"/>
  <c r="Z20" i="75"/>
  <c r="Z20" i="13"/>
  <c r="Z20" i="63"/>
  <c r="Z21" i="9"/>
  <c r="AE21" i="44"/>
  <c r="Z20" i="8"/>
  <c r="Z20" i="33"/>
  <c r="Z19" i="12"/>
  <c r="W20" i="12" s="1"/>
  <c r="Z20" i="31"/>
  <c r="W21" i="31" s="1"/>
  <c r="Z19" i="89"/>
  <c r="AF19" i="89" s="1"/>
  <c r="AO19" i="89" s="1"/>
  <c r="Z19" i="32"/>
  <c r="AF21" i="44"/>
  <c r="AO21" i="44" s="1"/>
  <c r="Z21" i="28"/>
  <c r="AF19" i="78"/>
  <c r="AO19" i="78" s="1"/>
  <c r="Z20" i="19"/>
  <c r="W21" i="19" s="1"/>
  <c r="Z19" i="10"/>
  <c r="AE19" i="10" s="1"/>
  <c r="Z21" i="69"/>
  <c r="AE21" i="69" s="1"/>
  <c r="Z18" i="68"/>
  <c r="W21" i="26"/>
  <c r="Z19" i="92"/>
  <c r="W20" i="92" s="1"/>
  <c r="Z20" i="39"/>
  <c r="AG20" i="39" s="1"/>
  <c r="AP20" i="39" s="1"/>
  <c r="Z20" i="40"/>
  <c r="AG20" i="40" s="1"/>
  <c r="AP20" i="40" s="1"/>
  <c r="Z21" i="66"/>
  <c r="Z20" i="80"/>
  <c r="Z20" i="54"/>
  <c r="AF21" i="69"/>
  <c r="AO21" i="69" s="1"/>
  <c r="AG19" i="12"/>
  <c r="AP19" i="12" s="1"/>
  <c r="AF19" i="12"/>
  <c r="AO19" i="12" s="1"/>
  <c r="AE19" i="12"/>
  <c r="AG20" i="31"/>
  <c r="AP20" i="31" s="1"/>
  <c r="AF20" i="31"/>
  <c r="AO20" i="31" s="1"/>
  <c r="AE20" i="31"/>
  <c r="AE19" i="89"/>
  <c r="AG20" i="19"/>
  <c r="AP20" i="19" s="1"/>
  <c r="AF20" i="19"/>
  <c r="AO20" i="19" s="1"/>
  <c r="AE20" i="19"/>
  <c r="W20" i="10"/>
  <c r="AF19" i="10"/>
  <c r="AO19" i="10" s="1"/>
  <c r="AE20" i="82"/>
  <c r="AG20" i="82"/>
  <c r="AP20" i="82" s="1"/>
  <c r="AF20" i="82"/>
  <c r="AO20" i="82" s="1"/>
  <c r="W21" i="82"/>
  <c r="AE19" i="92"/>
  <c r="W21" i="39"/>
  <c r="AF20" i="39"/>
  <c r="AO20" i="39" s="1"/>
  <c r="AE20" i="39"/>
  <c r="AF20" i="40"/>
  <c r="AO20" i="40" s="1"/>
  <c r="AG21" i="66"/>
  <c r="AP21" i="66" s="1"/>
  <c r="W22" i="66"/>
  <c r="AE21" i="66"/>
  <c r="AF21" i="66"/>
  <c r="AO21" i="66" s="1"/>
  <c r="AG20" i="80"/>
  <c r="AP20" i="80" s="1"/>
  <c r="AF20" i="80"/>
  <c r="AO20" i="80" s="1"/>
  <c r="AE20" i="80"/>
  <c r="W21" i="80"/>
  <c r="W21" i="54"/>
  <c r="AE20" i="54"/>
  <c r="AG20" i="54"/>
  <c r="AP20" i="54" s="1"/>
  <c r="AF20" i="54"/>
  <c r="AO20" i="54" s="1"/>
  <c r="AG20" i="13"/>
  <c r="AP20" i="13" s="1"/>
  <c r="AF20" i="13"/>
  <c r="AO20" i="13" s="1"/>
  <c r="W21" i="13"/>
  <c r="AE20" i="13"/>
  <c r="AG20" i="88"/>
  <c r="AP20" i="88" s="1"/>
  <c r="AF20" i="88"/>
  <c r="AO20" i="88" s="1"/>
  <c r="AE20" i="88"/>
  <c r="W21" i="88"/>
  <c r="AG21" i="28"/>
  <c r="AP21" i="28" s="1"/>
  <c r="AF21" i="28"/>
  <c r="AO21" i="28" s="1"/>
  <c r="W22" i="28"/>
  <c r="AE21" i="28"/>
  <c r="AF20" i="77"/>
  <c r="AO20" i="77" s="1"/>
  <c r="AE20" i="77"/>
  <c r="AG20" i="77"/>
  <c r="AP20" i="77" s="1"/>
  <c r="W21" i="77"/>
  <c r="AG20" i="47"/>
  <c r="AP20" i="47" s="1"/>
  <c r="AF20" i="47"/>
  <c r="AO20" i="47" s="1"/>
  <c r="W21" i="47"/>
  <c r="AE20" i="47"/>
  <c r="AG20" i="34"/>
  <c r="AP20" i="34" s="1"/>
  <c r="AF20" i="34"/>
  <c r="AO20" i="34" s="1"/>
  <c r="AE20" i="34"/>
  <c r="W21" i="34"/>
  <c r="AG18" i="68"/>
  <c r="AP18" i="68" s="1"/>
  <c r="AF18" i="68"/>
  <c r="AO18" i="68" s="1"/>
  <c r="AE18" i="68"/>
  <c r="W19" i="68"/>
  <c r="AG21" i="87"/>
  <c r="AP21" i="87" s="1"/>
  <c r="AF21" i="87"/>
  <c r="AO21" i="87" s="1"/>
  <c r="AE21" i="87"/>
  <c r="W22" i="87"/>
  <c r="AH19" i="49"/>
  <c r="AQ19" i="49" s="1"/>
  <c r="Y20" i="61"/>
  <c r="X20" i="61"/>
  <c r="AI20" i="73"/>
  <c r="AN20" i="73"/>
  <c r="AR20" i="87"/>
  <c r="AR19" i="85"/>
  <c r="AR19" i="33"/>
  <c r="AR19" i="22"/>
  <c r="AF21" i="76"/>
  <c r="AO21" i="76" s="1"/>
  <c r="AE21" i="76"/>
  <c r="AG21" i="76"/>
  <c r="AP21" i="76" s="1"/>
  <c r="W22" i="76"/>
  <c r="AG19" i="72"/>
  <c r="AP19" i="72" s="1"/>
  <c r="AF19" i="72"/>
  <c r="AO19" i="72" s="1"/>
  <c r="W20" i="72"/>
  <c r="AE19" i="72"/>
  <c r="AI18" i="20"/>
  <c r="AN18" i="20"/>
  <c r="AH20" i="85"/>
  <c r="AQ20" i="85" s="1"/>
  <c r="AE19" i="93"/>
  <c r="W20" i="93"/>
  <c r="AG19" i="93"/>
  <c r="AP19" i="93" s="1"/>
  <c r="AF19" i="93"/>
  <c r="AO19" i="93" s="1"/>
  <c r="AH19" i="23"/>
  <c r="AQ19" i="23" s="1"/>
  <c r="Y21" i="73"/>
  <c r="X21" i="73"/>
  <c r="X22" i="96"/>
  <c r="Y22" i="96"/>
  <c r="AR20" i="28"/>
  <c r="AH18" i="7"/>
  <c r="AQ18" i="7" s="1"/>
  <c r="AN20" i="30"/>
  <c r="AI20" i="30"/>
  <c r="AH20" i="53"/>
  <c r="AQ20" i="53" s="1"/>
  <c r="Y20" i="60"/>
  <c r="Z20" i="60" s="1"/>
  <c r="X20" i="60"/>
  <c r="AI19" i="29"/>
  <c r="AN19" i="29"/>
  <c r="AG21" i="9"/>
  <c r="AP21" i="9" s="1"/>
  <c r="AF21" i="9"/>
  <c r="AO21" i="9" s="1"/>
  <c r="W22" i="9"/>
  <c r="AE21" i="9"/>
  <c r="AR18" i="6"/>
  <c r="AN20" i="52"/>
  <c r="AI20" i="52"/>
  <c r="AN19" i="11"/>
  <c r="AI19" i="11"/>
  <c r="W21" i="33"/>
  <c r="AG20" i="33"/>
  <c r="AP20" i="33" s="1"/>
  <c r="AF20" i="33"/>
  <c r="AO20" i="33" s="1"/>
  <c r="AE20" i="33"/>
  <c r="AI20" i="37"/>
  <c r="AN20" i="37"/>
  <c r="Y20" i="67"/>
  <c r="X20" i="67"/>
  <c r="Z20" i="67" s="1"/>
  <c r="AN20" i="25"/>
  <c r="AI20" i="25"/>
  <c r="AN20" i="65"/>
  <c r="AI20" i="65"/>
  <c r="Y22" i="44"/>
  <c r="X22" i="44"/>
  <c r="Z22" i="44" s="1"/>
  <c r="Y21" i="2"/>
  <c r="X21" i="2"/>
  <c r="AH19" i="57"/>
  <c r="AQ19" i="57" s="1"/>
  <c r="AH20" i="55"/>
  <c r="AQ20" i="55" s="1"/>
  <c r="AR18" i="94"/>
  <c r="AR19" i="55"/>
  <c r="AF21" i="15"/>
  <c r="AO21" i="15" s="1"/>
  <c r="W22" i="15"/>
  <c r="AE21" i="15"/>
  <c r="AG21" i="15"/>
  <c r="AP21" i="15" s="1"/>
  <c r="AH22" i="86"/>
  <c r="AQ22" i="86" s="1"/>
  <c r="AG20" i="53"/>
  <c r="AP20" i="53" s="1"/>
  <c r="AF20" i="53"/>
  <c r="AO20" i="53" s="1"/>
  <c r="AE20" i="53"/>
  <c r="W21" i="53"/>
  <c r="AG19" i="27"/>
  <c r="AP19" i="27" s="1"/>
  <c r="AE19" i="27"/>
  <c r="W20" i="27"/>
  <c r="AF19" i="27"/>
  <c r="AO19" i="27" s="1"/>
  <c r="AI19" i="91"/>
  <c r="AN19" i="91"/>
  <c r="AR19" i="13"/>
  <c r="AR19" i="63"/>
  <c r="X20" i="11"/>
  <c r="Y20" i="11"/>
  <c r="AH19" i="94"/>
  <c r="AQ19" i="94" s="1"/>
  <c r="AG20" i="4"/>
  <c r="AP20" i="4" s="1"/>
  <c r="AF20" i="4"/>
  <c r="AO20" i="4" s="1"/>
  <c r="W21" i="4"/>
  <c r="AE20" i="4"/>
  <c r="AR19" i="8"/>
  <c r="AI20" i="42"/>
  <c r="AN20" i="42"/>
  <c r="AN19" i="67"/>
  <c r="AI19" i="67"/>
  <c r="AI20" i="1"/>
  <c r="AN20" i="1"/>
  <c r="AI20" i="14"/>
  <c r="AN20" i="14"/>
  <c r="AH19" i="12"/>
  <c r="AQ19" i="12" s="1"/>
  <c r="AH21" i="28"/>
  <c r="AQ21" i="28" s="1"/>
  <c r="AR17" i="68"/>
  <c r="Z19" i="57"/>
  <c r="AR18" i="35"/>
  <c r="AR20" i="69"/>
  <c r="AH20" i="39"/>
  <c r="AQ20" i="39" s="1"/>
  <c r="Z20" i="55"/>
  <c r="AR20" i="48"/>
  <c r="AG19" i="95"/>
  <c r="AP19" i="95" s="1"/>
  <c r="AF19" i="95"/>
  <c r="AO19" i="95" s="1"/>
  <c r="W20" i="95"/>
  <c r="AE19" i="95"/>
  <c r="AR18" i="57"/>
  <c r="AG21" i="79"/>
  <c r="AP21" i="79" s="1"/>
  <c r="AF21" i="79"/>
  <c r="AO21" i="79" s="1"/>
  <c r="AE21" i="79"/>
  <c r="W22" i="79"/>
  <c r="AG21" i="21"/>
  <c r="AP21" i="21" s="1"/>
  <c r="AF21" i="21"/>
  <c r="AO21" i="21" s="1"/>
  <c r="W22" i="21"/>
  <c r="AE21" i="21"/>
  <c r="AH20" i="82"/>
  <c r="AQ20" i="82" s="1"/>
  <c r="AH19" i="89"/>
  <c r="AQ19" i="89" s="1"/>
  <c r="Z20" i="85"/>
  <c r="AR20" i="66"/>
  <c r="AH20" i="19"/>
  <c r="AQ20" i="19" s="1"/>
  <c r="AH20" i="34"/>
  <c r="AQ20" i="34" s="1"/>
  <c r="AR19" i="19"/>
  <c r="AR19" i="90"/>
  <c r="AR19" i="82"/>
  <c r="AR19" i="40"/>
  <c r="AN19" i="24"/>
  <c r="AI19" i="24"/>
  <c r="AH20" i="54"/>
  <c r="AQ20" i="54" s="1"/>
  <c r="X20" i="74"/>
  <c r="Y20" i="74"/>
  <c r="Y21" i="52"/>
  <c r="X21" i="52"/>
  <c r="Z21" i="52" s="1"/>
  <c r="Z19" i="94"/>
  <c r="AR19" i="75"/>
  <c r="Y21" i="1"/>
  <c r="X21" i="1"/>
  <c r="Z21" i="1" s="1"/>
  <c r="Y21" i="14"/>
  <c r="X21" i="14"/>
  <c r="AN21" i="44"/>
  <c r="AI21" i="44"/>
  <c r="X20" i="78"/>
  <c r="Y20" i="78"/>
  <c r="Y21" i="26"/>
  <c r="X21" i="26"/>
  <c r="Z21" i="26" s="1"/>
  <c r="AH19" i="6"/>
  <c r="AQ19" i="6" s="1"/>
  <c r="AR19" i="31"/>
  <c r="Z19" i="49"/>
  <c r="AR18" i="27"/>
  <c r="AF20" i="70"/>
  <c r="AO20" i="70" s="1"/>
  <c r="W21" i="70"/>
  <c r="AE20" i="70"/>
  <c r="AG20" i="70"/>
  <c r="AP20" i="70" s="1"/>
  <c r="AH19" i="35"/>
  <c r="AQ19" i="35" s="1"/>
  <c r="AG19" i="56"/>
  <c r="AP19" i="56" s="1"/>
  <c r="AF19" i="56"/>
  <c r="AO19" i="56" s="1"/>
  <c r="AE19" i="56"/>
  <c r="W20" i="56"/>
  <c r="AR18" i="32"/>
  <c r="AH21" i="48"/>
  <c r="AQ21" i="48" s="1"/>
  <c r="AF19" i="59"/>
  <c r="AO19" i="59" s="1"/>
  <c r="W20" i="59"/>
  <c r="AE19" i="59"/>
  <c r="AG19" i="59"/>
  <c r="AP19" i="59" s="1"/>
  <c r="AH19" i="32"/>
  <c r="AQ19" i="32" s="1"/>
  <c r="AH20" i="38"/>
  <c r="AQ20" i="38" s="1"/>
  <c r="AI19" i="17"/>
  <c r="AN19" i="17"/>
  <c r="AH20" i="75"/>
  <c r="AQ20" i="75" s="1"/>
  <c r="AR20" i="43"/>
  <c r="AR18" i="89"/>
  <c r="Z19" i="6"/>
  <c r="AN21" i="96"/>
  <c r="AI21" i="96"/>
  <c r="Z22" i="86"/>
  <c r="AH20" i="8"/>
  <c r="AQ20" i="8" s="1"/>
  <c r="Y20" i="24"/>
  <c r="X20" i="24"/>
  <c r="AH21" i="83"/>
  <c r="AQ21" i="83" s="1"/>
  <c r="AR20" i="15"/>
  <c r="AR18" i="10"/>
  <c r="AR17" i="7"/>
  <c r="AG20" i="84"/>
  <c r="AP20" i="84" s="1"/>
  <c r="AF20" i="84"/>
  <c r="AO20" i="84" s="1"/>
  <c r="W21" i="84"/>
  <c r="AE20" i="84"/>
  <c r="AN19" i="16"/>
  <c r="AI19" i="16"/>
  <c r="Y21" i="81"/>
  <c r="X21" i="81"/>
  <c r="Y20" i="45"/>
  <c r="Z20" i="45" s="1"/>
  <c r="X20" i="45"/>
  <c r="AN20" i="26"/>
  <c r="AI20" i="26"/>
  <c r="AH20" i="22"/>
  <c r="AQ20" i="22" s="1"/>
  <c r="AH20" i="90"/>
  <c r="AQ20" i="90" s="1"/>
  <c r="AR19" i="53"/>
  <c r="X19" i="20"/>
  <c r="Y19" i="20"/>
  <c r="Z19" i="20" s="1"/>
  <c r="AF19" i="23"/>
  <c r="AO19" i="23" s="1"/>
  <c r="W20" i="23"/>
  <c r="AE19" i="23"/>
  <c r="AG19" i="23"/>
  <c r="AP19" i="23" s="1"/>
  <c r="AR20" i="83"/>
  <c r="AH21" i="87"/>
  <c r="AQ21" i="87" s="1"/>
  <c r="W21" i="63"/>
  <c r="AE20" i="63"/>
  <c r="AF20" i="63"/>
  <c r="AO20" i="63" s="1"/>
  <c r="AG20" i="63"/>
  <c r="AP20" i="63" s="1"/>
  <c r="AR18" i="23"/>
  <c r="AG18" i="7"/>
  <c r="AP18" i="7" s="1"/>
  <c r="AF18" i="7"/>
  <c r="AO18" i="7" s="1"/>
  <c r="W19" i="7"/>
  <c r="AE18" i="7"/>
  <c r="Z20" i="22"/>
  <c r="AR19" i="39"/>
  <c r="AH19" i="92"/>
  <c r="AQ19" i="92" s="1"/>
  <c r="AR19" i="34"/>
  <c r="AN18" i="46"/>
  <c r="AI18" i="46"/>
  <c r="AR18" i="12"/>
  <c r="AH20" i="40"/>
  <c r="AQ20" i="40" s="1"/>
  <c r="AH18" i="68"/>
  <c r="AQ18" i="68" s="1"/>
  <c r="AH20" i="77"/>
  <c r="AQ20" i="77" s="1"/>
  <c r="W20" i="62"/>
  <c r="AE19" i="62"/>
  <c r="AG19" i="62"/>
  <c r="AP19" i="62" s="1"/>
  <c r="AF19" i="62"/>
  <c r="AO19" i="62" s="1"/>
  <c r="AH20" i="47"/>
  <c r="AQ20" i="47" s="1"/>
  <c r="AH20" i="88"/>
  <c r="AQ20" i="88" s="1"/>
  <c r="W20" i="32"/>
  <c r="AG19" i="32"/>
  <c r="AP19" i="32" s="1"/>
  <c r="AF19" i="32"/>
  <c r="AO19" i="32" s="1"/>
  <c r="AE19" i="32"/>
  <c r="AR19" i="80"/>
  <c r="Z20" i="51"/>
  <c r="Y20" i="51"/>
  <c r="X20" i="51"/>
  <c r="AR18" i="92"/>
  <c r="X20" i="17"/>
  <c r="Y20" i="17"/>
  <c r="AE20" i="75"/>
  <c r="W21" i="75"/>
  <c r="AF20" i="75"/>
  <c r="AO20" i="75" s="1"/>
  <c r="AG20" i="75"/>
  <c r="AP20" i="75" s="1"/>
  <c r="AH20" i="13"/>
  <c r="AQ20" i="13" s="1"/>
  <c r="AH19" i="5"/>
  <c r="AQ19" i="5" s="1"/>
  <c r="AF19" i="64"/>
  <c r="AO19" i="64" s="1"/>
  <c r="W20" i="64"/>
  <c r="AE19" i="64"/>
  <c r="AG19" i="64"/>
  <c r="AP19" i="64" s="1"/>
  <c r="AI19" i="50"/>
  <c r="AN19" i="50"/>
  <c r="AF20" i="8"/>
  <c r="AO20" i="8" s="1"/>
  <c r="W21" i="8"/>
  <c r="AE20" i="8"/>
  <c r="AG20" i="8"/>
  <c r="AP20" i="8" s="1"/>
  <c r="Y20" i="91"/>
  <c r="X20" i="91"/>
  <c r="Z21" i="36"/>
  <c r="Y21" i="36"/>
  <c r="X21" i="36"/>
  <c r="AI19" i="74"/>
  <c r="AN19" i="74"/>
  <c r="AH21" i="9"/>
  <c r="AQ21" i="9" s="1"/>
  <c r="AH21" i="43"/>
  <c r="AQ21" i="43" s="1"/>
  <c r="AR19" i="38"/>
  <c r="AN19" i="18"/>
  <c r="AI19" i="18"/>
  <c r="Y20" i="16"/>
  <c r="X20" i="16"/>
  <c r="Z20" i="16" s="1"/>
  <c r="AI20" i="81"/>
  <c r="AN20" i="81"/>
  <c r="AI19" i="45"/>
  <c r="AN19" i="45"/>
  <c r="Z20" i="90"/>
  <c r="AR19" i="4"/>
  <c r="AH21" i="69"/>
  <c r="AQ21" i="69" s="1"/>
  <c r="X19" i="46"/>
  <c r="Y19" i="46"/>
  <c r="AG21" i="71"/>
  <c r="AP21" i="71" s="1"/>
  <c r="AF21" i="71"/>
  <c r="AO21" i="71" s="1"/>
  <c r="W22" i="71"/>
  <c r="AE21" i="71"/>
  <c r="AR19" i="47"/>
  <c r="AR19" i="88"/>
  <c r="AH21" i="66"/>
  <c r="AQ21" i="66" s="1"/>
  <c r="W21" i="58"/>
  <c r="AE20" i="58"/>
  <c r="AF20" i="58"/>
  <c r="AO20" i="58" s="1"/>
  <c r="AG20" i="58"/>
  <c r="AP20" i="58" s="1"/>
  <c r="AG20" i="3"/>
  <c r="AP20" i="3" s="1"/>
  <c r="AF20" i="3"/>
  <c r="AO20" i="3" s="1"/>
  <c r="W21" i="3"/>
  <c r="AE20" i="3"/>
  <c r="Z19" i="35"/>
  <c r="AH20" i="31"/>
  <c r="AQ20" i="31" s="1"/>
  <c r="AR18" i="49"/>
  <c r="Z21" i="48"/>
  <c r="W21" i="41"/>
  <c r="AG20" i="41"/>
  <c r="AP20" i="41" s="1"/>
  <c r="AF20" i="41"/>
  <c r="AO20" i="41" s="1"/>
  <c r="AE20" i="41"/>
  <c r="AI19" i="61"/>
  <c r="AN19" i="61"/>
  <c r="AN19" i="51"/>
  <c r="AI19" i="51"/>
  <c r="AR21" i="86"/>
  <c r="Z20" i="38"/>
  <c r="AH21" i="15"/>
  <c r="AQ21" i="15" s="1"/>
  <c r="AH20" i="63"/>
  <c r="AQ20" i="63" s="1"/>
  <c r="AH19" i="10"/>
  <c r="AQ19" i="10" s="1"/>
  <c r="Z19" i="5"/>
  <c r="AH20" i="80"/>
  <c r="AQ20" i="80" s="1"/>
  <c r="X21" i="30"/>
  <c r="Y21" i="30"/>
  <c r="X20" i="50"/>
  <c r="Y20" i="50"/>
  <c r="Z20" i="50" s="1"/>
  <c r="AH19" i="27"/>
  <c r="AQ19" i="27" s="1"/>
  <c r="AN19" i="60"/>
  <c r="AI19" i="60"/>
  <c r="X20" i="29"/>
  <c r="Y20" i="29"/>
  <c r="AI20" i="36"/>
  <c r="AN20" i="36"/>
  <c r="Z21" i="83"/>
  <c r="AR20" i="9"/>
  <c r="Z21" i="43"/>
  <c r="AR18" i="5"/>
  <c r="AH20" i="4"/>
  <c r="AQ20" i="4" s="1"/>
  <c r="AR19" i="77"/>
  <c r="AR19" i="54"/>
  <c r="AH20" i="33"/>
  <c r="AQ20" i="33" s="1"/>
  <c r="Y20" i="18"/>
  <c r="X20" i="18"/>
  <c r="Y21" i="37"/>
  <c r="X21" i="37"/>
  <c r="Z21" i="37" s="1"/>
  <c r="X21" i="42"/>
  <c r="Y21" i="42"/>
  <c r="Y21" i="25"/>
  <c r="X21" i="25"/>
  <c r="X21" i="65"/>
  <c r="Y21" i="65"/>
  <c r="AI19" i="78"/>
  <c r="AN19" i="78"/>
  <c r="AI20" i="2"/>
  <c r="AN20" i="2"/>
  <c r="W21" i="40" l="1"/>
  <c r="AG19" i="10"/>
  <c r="AP19" i="10" s="1"/>
  <c r="W20" i="89"/>
  <c r="Z19" i="46"/>
  <c r="AE20" i="40"/>
  <c r="AG19" i="89"/>
  <c r="AP19" i="89" s="1"/>
  <c r="Z20" i="11"/>
  <c r="AG21" i="69"/>
  <c r="AP21" i="69" s="1"/>
  <c r="W22" i="69"/>
  <c r="Z21" i="25"/>
  <c r="Z20" i="78"/>
  <c r="Z22" i="96"/>
  <c r="Z20" i="61"/>
  <c r="AG19" i="92"/>
  <c r="AP19" i="92" s="1"/>
  <c r="Z20" i="29"/>
  <c r="W21" i="29" s="1"/>
  <c r="Z20" i="17"/>
  <c r="AF20" i="17" s="1"/>
  <c r="AO20" i="17" s="1"/>
  <c r="AF19" i="92"/>
  <c r="AO19" i="92" s="1"/>
  <c r="Z21" i="65"/>
  <c r="AG21" i="65" s="1"/>
  <c r="AP21" i="65" s="1"/>
  <c r="Z20" i="24"/>
  <c r="AG20" i="24" s="1"/>
  <c r="AP20" i="24" s="1"/>
  <c r="W20" i="20"/>
  <c r="AE19" i="20"/>
  <c r="AG19" i="20"/>
  <c r="AP19" i="20" s="1"/>
  <c r="AF19" i="20"/>
  <c r="AO19" i="20" s="1"/>
  <c r="W22" i="26"/>
  <c r="AG21" i="26"/>
  <c r="AP21" i="26" s="1"/>
  <c r="AF21" i="26"/>
  <c r="AO21" i="26" s="1"/>
  <c r="AE21" i="26"/>
  <c r="AG20" i="29"/>
  <c r="AP20" i="29" s="1"/>
  <c r="AF20" i="29"/>
  <c r="AO20" i="29" s="1"/>
  <c r="AE20" i="29"/>
  <c r="AF20" i="45"/>
  <c r="AO20" i="45" s="1"/>
  <c r="W21" i="45"/>
  <c r="AE20" i="45"/>
  <c r="AG20" i="45"/>
  <c r="AP20" i="45" s="1"/>
  <c r="AF22" i="44"/>
  <c r="AO22" i="44" s="1"/>
  <c r="W23" i="44"/>
  <c r="AE22" i="44"/>
  <c r="AG22" i="44"/>
  <c r="AP22" i="44" s="1"/>
  <c r="W21" i="17"/>
  <c r="AE20" i="17"/>
  <c r="AG20" i="17"/>
  <c r="AP20" i="17" s="1"/>
  <c r="AG21" i="1"/>
  <c r="AP21" i="1" s="1"/>
  <c r="AF21" i="1"/>
  <c r="AO21" i="1" s="1"/>
  <c r="W22" i="1"/>
  <c r="AE21" i="1"/>
  <c r="AE20" i="24"/>
  <c r="AG21" i="52"/>
  <c r="AP21" i="52" s="1"/>
  <c r="W22" i="52"/>
  <c r="AF21" i="52"/>
  <c r="AO21" i="52" s="1"/>
  <c r="AE21" i="52"/>
  <c r="AF20" i="50"/>
  <c r="AO20" i="50" s="1"/>
  <c r="W21" i="50"/>
  <c r="AE20" i="50"/>
  <c r="AG20" i="50"/>
  <c r="AP20" i="50" s="1"/>
  <c r="AG20" i="60"/>
  <c r="AP20" i="60" s="1"/>
  <c r="AF20" i="60"/>
  <c r="AO20" i="60" s="1"/>
  <c r="W21" i="60"/>
  <c r="AE20" i="60"/>
  <c r="AH20" i="18"/>
  <c r="AQ20" i="18" s="1"/>
  <c r="AH21" i="30"/>
  <c r="AQ21" i="30" s="1"/>
  <c r="Y21" i="3"/>
  <c r="X21" i="3"/>
  <c r="Z21" i="3" s="1"/>
  <c r="X21" i="58"/>
  <c r="Y21" i="58"/>
  <c r="AH19" i="46"/>
  <c r="AQ19" i="46" s="1"/>
  <c r="AE20" i="90"/>
  <c r="W21" i="90"/>
  <c r="AG20" i="90"/>
  <c r="AP20" i="90" s="1"/>
  <c r="AF20" i="90"/>
  <c r="AO20" i="90" s="1"/>
  <c r="AH20" i="91"/>
  <c r="AQ20" i="91" s="1"/>
  <c r="X20" i="32"/>
  <c r="Y20" i="32"/>
  <c r="Y19" i="7"/>
  <c r="X19" i="7"/>
  <c r="Z19" i="7" s="1"/>
  <c r="X20" i="23"/>
  <c r="Y20" i="23"/>
  <c r="AN20" i="84"/>
  <c r="AI20" i="84"/>
  <c r="AG19" i="6"/>
  <c r="AP19" i="6" s="1"/>
  <c r="AF19" i="6"/>
  <c r="AO19" i="6" s="1"/>
  <c r="W20" i="6"/>
  <c r="AE19" i="6"/>
  <c r="X20" i="59"/>
  <c r="Y20" i="59"/>
  <c r="W20" i="49"/>
  <c r="AE19" i="49"/>
  <c r="AF19" i="49"/>
  <c r="AO19" i="49" s="1"/>
  <c r="AG19" i="49"/>
  <c r="AP19" i="49" s="1"/>
  <c r="AR19" i="24"/>
  <c r="AN21" i="21"/>
  <c r="AI21" i="21"/>
  <c r="AF20" i="55"/>
  <c r="AO20" i="55" s="1"/>
  <c r="W21" i="55"/>
  <c r="AE20" i="55"/>
  <c r="AG20" i="55"/>
  <c r="AP20" i="55" s="1"/>
  <c r="AR19" i="67"/>
  <c r="AI20" i="4"/>
  <c r="AN20" i="4"/>
  <c r="AI20" i="53"/>
  <c r="AN20" i="53"/>
  <c r="AH20" i="67"/>
  <c r="AQ20" i="67" s="1"/>
  <c r="AR20" i="52"/>
  <c r="AH21" i="73"/>
  <c r="AQ21" i="73" s="1"/>
  <c r="Y20" i="72"/>
  <c r="X20" i="72"/>
  <c r="AI21" i="76"/>
  <c r="AN21" i="76"/>
  <c r="AH20" i="61"/>
  <c r="AQ20" i="61" s="1"/>
  <c r="Y22" i="87"/>
  <c r="X22" i="87"/>
  <c r="Y21" i="77"/>
  <c r="X21" i="77"/>
  <c r="AN21" i="28"/>
  <c r="AI21" i="28"/>
  <c r="AN20" i="88"/>
  <c r="AI20" i="88"/>
  <c r="Y21" i="80"/>
  <c r="X21" i="80"/>
  <c r="X22" i="66"/>
  <c r="Y22" i="66"/>
  <c r="X20" i="92"/>
  <c r="Y20" i="92"/>
  <c r="Y21" i="82"/>
  <c r="X21" i="82"/>
  <c r="Z21" i="82" s="1"/>
  <c r="AI19" i="10"/>
  <c r="AN19" i="10"/>
  <c r="Z21" i="30"/>
  <c r="AF19" i="5"/>
  <c r="AO19" i="5" s="1"/>
  <c r="W20" i="5"/>
  <c r="AE19" i="5"/>
  <c r="AG19" i="5"/>
  <c r="AP19" i="5" s="1"/>
  <c r="AN21" i="71"/>
  <c r="AI21" i="71"/>
  <c r="W20" i="46"/>
  <c r="AG19" i="46"/>
  <c r="AP19" i="46" s="1"/>
  <c r="AF19" i="46"/>
  <c r="AO19" i="46" s="1"/>
  <c r="AE19" i="46"/>
  <c r="AG20" i="16"/>
  <c r="AP20" i="16" s="1"/>
  <c r="AF20" i="16"/>
  <c r="AO20" i="16" s="1"/>
  <c r="W21" i="16"/>
  <c r="AE20" i="16"/>
  <c r="AI19" i="62"/>
  <c r="AN19" i="62"/>
  <c r="AI20" i="63"/>
  <c r="AN20" i="63"/>
  <c r="AH21" i="81"/>
  <c r="AQ21" i="81" s="1"/>
  <c r="AN20" i="70"/>
  <c r="AI20" i="70"/>
  <c r="AH21" i="14"/>
  <c r="AQ21" i="14" s="1"/>
  <c r="AF20" i="85"/>
  <c r="AO20" i="85" s="1"/>
  <c r="AE20" i="85"/>
  <c r="AG20" i="85"/>
  <c r="AP20" i="85" s="1"/>
  <c r="W21" i="85"/>
  <c r="Y22" i="21"/>
  <c r="X22" i="21"/>
  <c r="Y20" i="95"/>
  <c r="X20" i="95"/>
  <c r="Z20" i="95" s="1"/>
  <c r="Y21" i="4"/>
  <c r="X21" i="4"/>
  <c r="AN21" i="87"/>
  <c r="AI21" i="87"/>
  <c r="AN20" i="47"/>
  <c r="AI20" i="47"/>
  <c r="X22" i="28"/>
  <c r="Y22" i="28"/>
  <c r="Z22" i="28" s="1"/>
  <c r="AN20" i="80"/>
  <c r="AI20" i="80"/>
  <c r="AI20" i="39"/>
  <c r="AN20" i="39"/>
  <c r="Y20" i="10"/>
  <c r="X20" i="10"/>
  <c r="X20" i="89"/>
  <c r="Y20" i="89"/>
  <c r="AG21" i="37"/>
  <c r="AP21" i="37" s="1"/>
  <c r="AF21" i="37"/>
  <c r="AO21" i="37" s="1"/>
  <c r="AE21" i="37"/>
  <c r="W22" i="37"/>
  <c r="AH21" i="42"/>
  <c r="AQ21" i="42" s="1"/>
  <c r="X21" i="41"/>
  <c r="Z21" i="41" s="1"/>
  <c r="Y21" i="41"/>
  <c r="Z21" i="42"/>
  <c r="Z20" i="18"/>
  <c r="AF20" i="38"/>
  <c r="AO20" i="38" s="1"/>
  <c r="AG20" i="38"/>
  <c r="AP20" i="38" s="1"/>
  <c r="AE20" i="38"/>
  <c r="W21" i="38"/>
  <c r="AR19" i="61"/>
  <c r="AF21" i="48"/>
  <c r="AO21" i="48" s="1"/>
  <c r="W22" i="48"/>
  <c r="AG21" i="48"/>
  <c r="AP21" i="48" s="1"/>
  <c r="AE21" i="48"/>
  <c r="X22" i="71"/>
  <c r="Y22" i="71"/>
  <c r="AR19" i="45"/>
  <c r="AR19" i="18"/>
  <c r="AR19" i="74"/>
  <c r="Z20" i="91"/>
  <c r="AR19" i="50"/>
  <c r="Y21" i="75"/>
  <c r="X21" i="75"/>
  <c r="AI19" i="32"/>
  <c r="AN19" i="32"/>
  <c r="X20" i="62"/>
  <c r="Y20" i="62"/>
  <c r="Y21" i="63"/>
  <c r="X21" i="63"/>
  <c r="AR20" i="26"/>
  <c r="Y21" i="84"/>
  <c r="X21" i="84"/>
  <c r="X21" i="70"/>
  <c r="Y21" i="70"/>
  <c r="AH20" i="74"/>
  <c r="AQ20" i="74" s="1"/>
  <c r="X20" i="27"/>
  <c r="Y20" i="27"/>
  <c r="AH21" i="2"/>
  <c r="AQ21" i="2" s="1"/>
  <c r="AR20" i="65"/>
  <c r="AG20" i="67"/>
  <c r="AP20" i="67" s="1"/>
  <c r="AF20" i="67"/>
  <c r="AO20" i="67" s="1"/>
  <c r="AE20" i="67"/>
  <c r="W21" i="67"/>
  <c r="Z21" i="73"/>
  <c r="X20" i="93"/>
  <c r="Y20" i="93"/>
  <c r="AG20" i="61"/>
  <c r="AP20" i="61" s="1"/>
  <c r="W21" i="61"/>
  <c r="AF20" i="61"/>
  <c r="AO20" i="61" s="1"/>
  <c r="AE20" i="61"/>
  <c r="X21" i="34"/>
  <c r="Y21" i="34"/>
  <c r="AI19" i="92"/>
  <c r="AN19" i="92"/>
  <c r="AI20" i="19"/>
  <c r="AN20" i="19"/>
  <c r="AR19" i="78"/>
  <c r="AG21" i="83"/>
  <c r="AP21" i="83" s="1"/>
  <c r="AF21" i="83"/>
  <c r="AO21" i="83" s="1"/>
  <c r="AE21" i="83"/>
  <c r="W22" i="83"/>
  <c r="AR20" i="2"/>
  <c r="AH21" i="25"/>
  <c r="AQ21" i="25" s="1"/>
  <c r="AH21" i="37"/>
  <c r="AQ21" i="37" s="1"/>
  <c r="AR20" i="36"/>
  <c r="AH20" i="50"/>
  <c r="AQ20" i="50" s="1"/>
  <c r="AI20" i="41"/>
  <c r="AN20" i="41"/>
  <c r="AH21" i="36"/>
  <c r="AQ21" i="36" s="1"/>
  <c r="AI20" i="75"/>
  <c r="AN20" i="75"/>
  <c r="AH20" i="51"/>
  <c r="AQ20" i="51" s="1"/>
  <c r="AH19" i="20"/>
  <c r="AQ19" i="20" s="1"/>
  <c r="Z21" i="81"/>
  <c r="W23" i="86"/>
  <c r="AG22" i="86"/>
  <c r="AP22" i="86" s="1"/>
  <c r="AF22" i="86"/>
  <c r="AO22" i="86" s="1"/>
  <c r="AE22" i="86"/>
  <c r="Y20" i="56"/>
  <c r="X20" i="56"/>
  <c r="AH20" i="78"/>
  <c r="AQ20" i="78" s="1"/>
  <c r="Z21" i="14"/>
  <c r="W20" i="94"/>
  <c r="AE19" i="94"/>
  <c r="AG19" i="94"/>
  <c r="AP19" i="94" s="1"/>
  <c r="AF19" i="94"/>
  <c r="AO19" i="94" s="1"/>
  <c r="Z20" i="74"/>
  <c r="AR20" i="14"/>
  <c r="AR20" i="42"/>
  <c r="AN19" i="27"/>
  <c r="AI19" i="27"/>
  <c r="AI21" i="15"/>
  <c r="AN21" i="15"/>
  <c r="X21" i="33"/>
  <c r="Y21" i="33"/>
  <c r="AR19" i="29"/>
  <c r="AR20" i="30"/>
  <c r="AI19" i="93"/>
  <c r="AN19" i="93"/>
  <c r="Y22" i="76"/>
  <c r="X22" i="76"/>
  <c r="AI20" i="34"/>
  <c r="AN20" i="34"/>
  <c r="X21" i="47"/>
  <c r="Y21" i="47"/>
  <c r="AN20" i="77"/>
  <c r="AI20" i="77"/>
  <c r="AN20" i="13"/>
  <c r="AI20" i="13"/>
  <c r="AN20" i="54"/>
  <c r="AI20" i="54"/>
  <c r="AN20" i="82"/>
  <c r="AI20" i="82"/>
  <c r="Y21" i="19"/>
  <c r="X21" i="19"/>
  <c r="AN19" i="89"/>
  <c r="AI19" i="89"/>
  <c r="X21" i="31"/>
  <c r="Y21" i="31"/>
  <c r="W22" i="25"/>
  <c r="AG21" i="25"/>
  <c r="AP21" i="25" s="1"/>
  <c r="AF21" i="25"/>
  <c r="AO21" i="25" s="1"/>
  <c r="AE21" i="25"/>
  <c r="AH21" i="65"/>
  <c r="AQ21" i="65" s="1"/>
  <c r="AR19" i="60"/>
  <c r="W22" i="43"/>
  <c r="AG21" i="43"/>
  <c r="AP21" i="43" s="1"/>
  <c r="AF21" i="43"/>
  <c r="AO21" i="43" s="1"/>
  <c r="AE21" i="43"/>
  <c r="W20" i="35"/>
  <c r="AG19" i="35"/>
  <c r="AP19" i="35" s="1"/>
  <c r="AF19" i="35"/>
  <c r="AO19" i="35" s="1"/>
  <c r="AE19" i="35"/>
  <c r="AR20" i="81"/>
  <c r="AI20" i="8"/>
  <c r="AN20" i="8"/>
  <c r="AN19" i="64"/>
  <c r="AI19" i="64"/>
  <c r="AG20" i="22"/>
  <c r="AP20" i="22" s="1"/>
  <c r="AF20" i="22"/>
  <c r="AO20" i="22" s="1"/>
  <c r="W21" i="22"/>
  <c r="AE20" i="22"/>
  <c r="AH20" i="45"/>
  <c r="AQ20" i="45" s="1"/>
  <c r="AR19" i="16"/>
  <c r="AH20" i="24"/>
  <c r="AQ20" i="24" s="1"/>
  <c r="AR21" i="96"/>
  <c r="AN19" i="56"/>
  <c r="AI19" i="56"/>
  <c r="AF20" i="78"/>
  <c r="AO20" i="78" s="1"/>
  <c r="AE20" i="78"/>
  <c r="W21" i="78"/>
  <c r="AG20" i="78"/>
  <c r="AP20" i="78" s="1"/>
  <c r="AH21" i="1"/>
  <c r="AQ21" i="1" s="1"/>
  <c r="AH21" i="52"/>
  <c r="AQ21" i="52" s="1"/>
  <c r="Y22" i="79"/>
  <c r="X22" i="79"/>
  <c r="Z22" i="79" s="1"/>
  <c r="W20" i="57"/>
  <c r="AE19" i="57"/>
  <c r="AF19" i="57"/>
  <c r="AO19" i="57" s="1"/>
  <c r="AG19" i="57"/>
  <c r="AP19" i="57" s="1"/>
  <c r="AH20" i="11"/>
  <c r="AQ20" i="11" s="1"/>
  <c r="Y22" i="15"/>
  <c r="X22" i="15"/>
  <c r="Z21" i="2"/>
  <c r="AR20" i="25"/>
  <c r="AR20" i="37"/>
  <c r="AR19" i="11"/>
  <c r="AI21" i="9"/>
  <c r="AN21" i="9"/>
  <c r="AH20" i="60"/>
  <c r="AQ20" i="60" s="1"/>
  <c r="AH22" i="96"/>
  <c r="AQ22" i="96" s="1"/>
  <c r="AR18" i="20"/>
  <c r="X19" i="68"/>
  <c r="Y19" i="68"/>
  <c r="Y21" i="13"/>
  <c r="X21" i="13"/>
  <c r="Z21" i="13" s="1"/>
  <c r="Y21" i="54"/>
  <c r="X21" i="54"/>
  <c r="Z21" i="54" s="1"/>
  <c r="Z21" i="40"/>
  <c r="Y21" i="40"/>
  <c r="X21" i="40"/>
  <c r="AI19" i="12"/>
  <c r="AN19" i="12"/>
  <c r="AI21" i="69"/>
  <c r="AN21" i="69"/>
  <c r="AH20" i="29"/>
  <c r="AQ20" i="29" s="1"/>
  <c r="AR19" i="51"/>
  <c r="AN20" i="3"/>
  <c r="AI20" i="3"/>
  <c r="AI20" i="58"/>
  <c r="AN20" i="58"/>
  <c r="AH20" i="16"/>
  <c r="AQ20" i="16" s="1"/>
  <c r="AG21" i="36"/>
  <c r="AP21" i="36" s="1"/>
  <c r="AE21" i="36"/>
  <c r="AF21" i="36"/>
  <c r="AO21" i="36" s="1"/>
  <c r="W22" i="36"/>
  <c r="X21" i="8"/>
  <c r="Y21" i="8"/>
  <c r="X20" i="64"/>
  <c r="Y20" i="64"/>
  <c r="Z20" i="64" s="1"/>
  <c r="AH20" i="17"/>
  <c r="AQ20" i="17" s="1"/>
  <c r="AG20" i="51"/>
  <c r="AP20" i="51" s="1"/>
  <c r="AF20" i="51"/>
  <c r="AO20" i="51" s="1"/>
  <c r="AE20" i="51"/>
  <c r="W21" i="51"/>
  <c r="AR18" i="46"/>
  <c r="AI18" i="7"/>
  <c r="AN18" i="7"/>
  <c r="AI19" i="23"/>
  <c r="AN19" i="23"/>
  <c r="AR19" i="17"/>
  <c r="AN19" i="59"/>
  <c r="AI19" i="59"/>
  <c r="AH21" i="26"/>
  <c r="AQ21" i="26" s="1"/>
  <c r="AR21" i="44"/>
  <c r="AN21" i="79"/>
  <c r="AI21" i="79"/>
  <c r="AN19" i="95"/>
  <c r="AI19" i="95"/>
  <c r="AR20" i="1"/>
  <c r="AG20" i="11"/>
  <c r="AP20" i="11" s="1"/>
  <c r="AF20" i="11"/>
  <c r="AO20" i="11" s="1"/>
  <c r="W21" i="11"/>
  <c r="AE20" i="11"/>
  <c r="AR19" i="91"/>
  <c r="Y21" i="53"/>
  <c r="X21" i="53"/>
  <c r="AH22" i="44"/>
  <c r="AQ22" i="44" s="1"/>
  <c r="AI20" i="33"/>
  <c r="AN20" i="33"/>
  <c r="Y22" i="9"/>
  <c r="X22" i="9"/>
  <c r="AF22" i="96"/>
  <c r="AO22" i="96" s="1"/>
  <c r="W23" i="96"/>
  <c r="AG22" i="96"/>
  <c r="AP22" i="96" s="1"/>
  <c r="AE22" i="96"/>
  <c r="AN19" i="72"/>
  <c r="AI19" i="72"/>
  <c r="AR20" i="73"/>
  <c r="AI18" i="68"/>
  <c r="AN18" i="68"/>
  <c r="X21" i="88"/>
  <c r="Y21" i="88"/>
  <c r="AI21" i="66"/>
  <c r="AN21" i="66"/>
  <c r="AI20" i="40"/>
  <c r="AN20" i="40"/>
  <c r="Y21" i="39"/>
  <c r="X21" i="39"/>
  <c r="AI20" i="31"/>
  <c r="AN20" i="31"/>
  <c r="X20" i="12"/>
  <c r="Y20" i="12"/>
  <c r="Y22" i="69"/>
  <c r="X22" i="69"/>
  <c r="Z20" i="89" l="1"/>
  <c r="Z20" i="12"/>
  <c r="Z21" i="4"/>
  <c r="Z20" i="72"/>
  <c r="Z21" i="31"/>
  <c r="AE21" i="31" s="1"/>
  <c r="Z21" i="33"/>
  <c r="Z21" i="75"/>
  <c r="Z22" i="69"/>
  <c r="Z21" i="70"/>
  <c r="Z21" i="53"/>
  <c r="Z19" i="68"/>
  <c r="AG19" i="68" s="1"/>
  <c r="AP19" i="68" s="1"/>
  <c r="Z22" i="76"/>
  <c r="Z21" i="80"/>
  <c r="Z21" i="88"/>
  <c r="Z21" i="34"/>
  <c r="Z20" i="92"/>
  <c r="Z22" i="66"/>
  <c r="W23" i="66" s="1"/>
  <c r="Z20" i="59"/>
  <c r="Z22" i="15"/>
  <c r="Z21" i="19"/>
  <c r="AG21" i="19" s="1"/>
  <c r="AP21" i="19" s="1"/>
  <c r="Z21" i="84"/>
  <c r="Z22" i="21"/>
  <c r="Z21" i="77"/>
  <c r="AG21" i="77" s="1"/>
  <c r="AP21" i="77" s="1"/>
  <c r="W21" i="24"/>
  <c r="AF20" i="24"/>
  <c r="AO20" i="24" s="1"/>
  <c r="W22" i="65"/>
  <c r="AE21" i="65"/>
  <c r="AN21" i="65" s="1"/>
  <c r="AF21" i="65"/>
  <c r="AO21" i="65" s="1"/>
  <c r="Z20" i="56"/>
  <c r="AF20" i="56" s="1"/>
  <c r="AO20" i="56" s="1"/>
  <c r="Z21" i="63"/>
  <c r="AG21" i="75"/>
  <c r="AP21" i="75" s="1"/>
  <c r="AF21" i="75"/>
  <c r="AO21" i="75" s="1"/>
  <c r="AE21" i="75"/>
  <c r="W22" i="75"/>
  <c r="W23" i="28"/>
  <c r="AG22" i="28"/>
  <c r="AP22" i="28" s="1"/>
  <c r="AF22" i="28"/>
  <c r="AO22" i="28" s="1"/>
  <c r="AE22" i="28"/>
  <c r="AG21" i="3"/>
  <c r="AP21" i="3" s="1"/>
  <c r="AF21" i="3"/>
  <c r="AO21" i="3" s="1"/>
  <c r="W22" i="3"/>
  <c r="AE21" i="3"/>
  <c r="AG20" i="72"/>
  <c r="AP20" i="72" s="1"/>
  <c r="AF20" i="72"/>
  <c r="AO20" i="72" s="1"/>
  <c r="W21" i="72"/>
  <c r="AE20" i="72"/>
  <c r="AF20" i="64"/>
  <c r="AO20" i="64" s="1"/>
  <c r="W21" i="64"/>
  <c r="AE20" i="64"/>
  <c r="AG20" i="64"/>
  <c r="AP20" i="64" s="1"/>
  <c r="W22" i="77"/>
  <c r="AG19" i="7"/>
  <c r="AP19" i="7" s="1"/>
  <c r="AF19" i="7"/>
  <c r="AO19" i="7" s="1"/>
  <c r="W20" i="7"/>
  <c r="AE19" i="7"/>
  <c r="AF21" i="19"/>
  <c r="AO21" i="19" s="1"/>
  <c r="W22" i="19"/>
  <c r="AE21" i="19"/>
  <c r="AF20" i="59"/>
  <c r="AO20" i="59" s="1"/>
  <c r="W21" i="59"/>
  <c r="AE20" i="59"/>
  <c r="AG20" i="59"/>
  <c r="AP20" i="59" s="1"/>
  <c r="W22" i="63"/>
  <c r="AE21" i="63"/>
  <c r="AF21" i="63"/>
  <c r="AO21" i="63" s="1"/>
  <c r="AG21" i="63"/>
  <c r="AP21" i="63" s="1"/>
  <c r="W22" i="88"/>
  <c r="AG21" i="88"/>
  <c r="AP21" i="88" s="1"/>
  <c r="AF21" i="88"/>
  <c r="AO21" i="88" s="1"/>
  <c r="AE21" i="88"/>
  <c r="AH22" i="9"/>
  <c r="AQ22" i="9" s="1"/>
  <c r="AF21" i="53"/>
  <c r="AO21" i="53" s="1"/>
  <c r="AE21" i="53"/>
  <c r="AG21" i="53"/>
  <c r="AP21" i="53" s="1"/>
  <c r="W22" i="53"/>
  <c r="X21" i="51"/>
  <c r="Z21" i="51" s="1"/>
  <c r="Y21" i="51"/>
  <c r="Y22" i="25"/>
  <c r="X22" i="25"/>
  <c r="AR20" i="31"/>
  <c r="AR18" i="68"/>
  <c r="AN22" i="96"/>
  <c r="AI22" i="96"/>
  <c r="Z22" i="9"/>
  <c r="AR19" i="59"/>
  <c r="AR20" i="58"/>
  <c r="AH19" i="68"/>
  <c r="AQ19" i="68" s="1"/>
  <c r="AR21" i="9"/>
  <c r="AI20" i="22"/>
  <c r="AN20" i="22"/>
  <c r="AI21" i="25"/>
  <c r="AN21" i="25"/>
  <c r="AH21" i="31"/>
  <c r="AQ21" i="31" s="1"/>
  <c r="AR19" i="93"/>
  <c r="AH21" i="33"/>
  <c r="AQ21" i="33" s="1"/>
  <c r="W22" i="81"/>
  <c r="AG21" i="81"/>
  <c r="AP21" i="81" s="1"/>
  <c r="AE21" i="81"/>
  <c r="AF21" i="81"/>
  <c r="AO21" i="81" s="1"/>
  <c r="AR20" i="75"/>
  <c r="AH21" i="34"/>
  <c r="AQ21" i="34" s="1"/>
  <c r="AH21" i="75"/>
  <c r="AQ21" i="75" s="1"/>
  <c r="Y22" i="48"/>
  <c r="X22" i="48"/>
  <c r="Z22" i="48" s="1"/>
  <c r="AH21" i="41"/>
  <c r="AQ21" i="41" s="1"/>
  <c r="AI19" i="46"/>
  <c r="AN19" i="46"/>
  <c r="AH20" i="92"/>
  <c r="AQ20" i="92" s="1"/>
  <c r="AH21" i="77"/>
  <c r="AQ21" i="77" s="1"/>
  <c r="Y21" i="55"/>
  <c r="X21" i="55"/>
  <c r="Y21" i="90"/>
  <c r="Z21" i="90" s="1"/>
  <c r="X21" i="90"/>
  <c r="X22" i="52"/>
  <c r="Y22" i="52"/>
  <c r="AI21" i="1"/>
  <c r="AN21" i="1"/>
  <c r="AN20" i="29"/>
  <c r="AI20" i="29"/>
  <c r="W23" i="69"/>
  <c r="AE22" i="69"/>
  <c r="AG22" i="69"/>
  <c r="AP22" i="69" s="1"/>
  <c r="AF22" i="69"/>
  <c r="AO22" i="69" s="1"/>
  <c r="AH21" i="39"/>
  <c r="AQ21" i="39" s="1"/>
  <c r="AR21" i="66"/>
  <c r="AN20" i="11"/>
  <c r="AI20" i="11"/>
  <c r="AR19" i="95"/>
  <c r="AR18" i="7"/>
  <c r="AN21" i="36"/>
  <c r="AI21" i="36"/>
  <c r="AR20" i="3"/>
  <c r="AR19" i="12"/>
  <c r="W22" i="54"/>
  <c r="AE21" i="54"/>
  <c r="AG21" i="54"/>
  <c r="AP21" i="54" s="1"/>
  <c r="AF21" i="54"/>
  <c r="AO21" i="54" s="1"/>
  <c r="W20" i="68"/>
  <c r="W22" i="2"/>
  <c r="AE21" i="2"/>
  <c r="AG21" i="2"/>
  <c r="AP21" i="2" s="1"/>
  <c r="AF21" i="2"/>
  <c r="AO21" i="2" s="1"/>
  <c r="W23" i="79"/>
  <c r="AG22" i="79"/>
  <c r="AP22" i="79" s="1"/>
  <c r="AE22" i="79"/>
  <c r="AF22" i="79"/>
  <c r="AO22" i="79" s="1"/>
  <c r="Y21" i="22"/>
  <c r="X21" i="22"/>
  <c r="AR20" i="8"/>
  <c r="Y22" i="43"/>
  <c r="Z22" i="43" s="1"/>
  <c r="X22" i="43"/>
  <c r="AR20" i="82"/>
  <c r="AR20" i="77"/>
  <c r="AR20" i="34"/>
  <c r="W22" i="33"/>
  <c r="AG21" i="33"/>
  <c r="AP21" i="33" s="1"/>
  <c r="AF21" i="33"/>
  <c r="AO21" i="33" s="1"/>
  <c r="AE21" i="33"/>
  <c r="AI19" i="94"/>
  <c r="AN19" i="94"/>
  <c r="AI22" i="86"/>
  <c r="AN22" i="86"/>
  <c r="AR20" i="41"/>
  <c r="X22" i="83"/>
  <c r="Z22" i="83" s="1"/>
  <c r="Y22" i="83"/>
  <c r="AF21" i="34"/>
  <c r="AO21" i="34" s="1"/>
  <c r="AG21" i="34"/>
  <c r="AP21" i="34" s="1"/>
  <c r="AE21" i="34"/>
  <c r="W22" i="34"/>
  <c r="AH20" i="93"/>
  <c r="AQ20" i="93" s="1"/>
  <c r="AH20" i="27"/>
  <c r="AQ20" i="27" s="1"/>
  <c r="W22" i="84"/>
  <c r="AE21" i="84"/>
  <c r="AG21" i="84"/>
  <c r="AP21" i="84" s="1"/>
  <c r="AF21" i="84"/>
  <c r="AO21" i="84" s="1"/>
  <c r="AH22" i="71"/>
  <c r="AQ22" i="71" s="1"/>
  <c r="AE21" i="41"/>
  <c r="W22" i="41"/>
  <c r="AF21" i="41"/>
  <c r="AO21" i="41" s="1"/>
  <c r="AG21" i="41"/>
  <c r="AP21" i="41" s="1"/>
  <c r="AH20" i="89"/>
  <c r="AQ20" i="89" s="1"/>
  <c r="AR20" i="39"/>
  <c r="AR20" i="47"/>
  <c r="AG21" i="4"/>
  <c r="AP21" i="4" s="1"/>
  <c r="AF21" i="4"/>
  <c r="AO21" i="4" s="1"/>
  <c r="W22" i="4"/>
  <c r="AE21" i="4"/>
  <c r="AG22" i="21"/>
  <c r="AP22" i="21" s="1"/>
  <c r="AF22" i="21"/>
  <c r="AO22" i="21" s="1"/>
  <c r="W23" i="21"/>
  <c r="AE22" i="21"/>
  <c r="AR19" i="62"/>
  <c r="AR19" i="10"/>
  <c r="AF20" i="92"/>
  <c r="AO20" i="92" s="1"/>
  <c r="AG20" i="92"/>
  <c r="AP20" i="92" s="1"/>
  <c r="AE20" i="92"/>
  <c r="W21" i="92"/>
  <c r="W22" i="80"/>
  <c r="AG21" i="80"/>
  <c r="AP21" i="80" s="1"/>
  <c r="AE21" i="80"/>
  <c r="AF21" i="80"/>
  <c r="AO21" i="80" s="1"/>
  <c r="AR20" i="4"/>
  <c r="AN19" i="6"/>
  <c r="AI19" i="6"/>
  <c r="AI20" i="90"/>
  <c r="AN20" i="90"/>
  <c r="AN20" i="50"/>
  <c r="AI20" i="50"/>
  <c r="X22" i="1"/>
  <c r="Y22" i="1"/>
  <c r="AI20" i="45"/>
  <c r="AN20" i="45"/>
  <c r="X22" i="26"/>
  <c r="Y22" i="26"/>
  <c r="X23" i="96"/>
  <c r="Y23" i="96"/>
  <c r="AR20" i="33"/>
  <c r="AH21" i="53"/>
  <c r="AQ21" i="53" s="1"/>
  <c r="Y21" i="11"/>
  <c r="X21" i="11"/>
  <c r="AH21" i="8"/>
  <c r="AQ21" i="8" s="1"/>
  <c r="AH21" i="40"/>
  <c r="AQ21" i="40" s="1"/>
  <c r="AH21" i="13"/>
  <c r="AQ21" i="13" s="1"/>
  <c r="AH22" i="15"/>
  <c r="AQ22" i="15" s="1"/>
  <c r="Y21" i="78"/>
  <c r="X21" i="78"/>
  <c r="X20" i="35"/>
  <c r="Y20" i="35"/>
  <c r="AR19" i="89"/>
  <c r="AH22" i="76"/>
  <c r="AQ22" i="76" s="1"/>
  <c r="AN21" i="83"/>
  <c r="AI21" i="83"/>
  <c r="AR20" i="19"/>
  <c r="AI20" i="61"/>
  <c r="AN20" i="61"/>
  <c r="Z20" i="93"/>
  <c r="Z20" i="27"/>
  <c r="AH20" i="62"/>
  <c r="AQ20" i="62" s="1"/>
  <c r="Z22" i="71"/>
  <c r="Y22" i="37"/>
  <c r="X22" i="37"/>
  <c r="AG20" i="89"/>
  <c r="AP20" i="89" s="1"/>
  <c r="AF20" i="89"/>
  <c r="AO20" i="89" s="1"/>
  <c r="W21" i="89"/>
  <c r="AE20" i="89"/>
  <c r="AR20" i="80"/>
  <c r="AH20" i="95"/>
  <c r="AQ20" i="95" s="1"/>
  <c r="AN20" i="16"/>
  <c r="AI20" i="16"/>
  <c r="AI19" i="5"/>
  <c r="AN19" i="5"/>
  <c r="AH21" i="82"/>
  <c r="AQ21" i="82" s="1"/>
  <c r="AR20" i="88"/>
  <c r="AR21" i="21"/>
  <c r="AN19" i="49"/>
  <c r="AI19" i="49"/>
  <c r="Y20" i="6"/>
  <c r="X20" i="6"/>
  <c r="AH20" i="23"/>
  <c r="AQ20" i="23" s="1"/>
  <c r="AH20" i="32"/>
  <c r="AQ20" i="32" s="1"/>
  <c r="AH21" i="58"/>
  <c r="AQ21" i="58" s="1"/>
  <c r="AN20" i="60"/>
  <c r="AI20" i="60"/>
  <c r="Y21" i="50"/>
  <c r="Z21" i="50" s="1"/>
  <c r="X21" i="50"/>
  <c r="AN20" i="24"/>
  <c r="AI20" i="24"/>
  <c r="AN22" i="44"/>
  <c r="AI22" i="44"/>
  <c r="Y21" i="45"/>
  <c r="X21" i="45"/>
  <c r="AH20" i="12"/>
  <c r="AQ20" i="12" s="1"/>
  <c r="Z21" i="39"/>
  <c r="AH21" i="88"/>
  <c r="AQ21" i="88" s="1"/>
  <c r="AR19" i="72"/>
  <c r="AR21" i="79"/>
  <c r="Z21" i="8"/>
  <c r="AI19" i="57"/>
  <c r="AN19" i="57"/>
  <c r="AI20" i="78"/>
  <c r="AN20" i="78"/>
  <c r="AI21" i="43"/>
  <c r="AN21" i="43"/>
  <c r="AR20" i="54"/>
  <c r="AR21" i="15"/>
  <c r="X20" i="94"/>
  <c r="Y20" i="94"/>
  <c r="AG21" i="73"/>
  <c r="AP21" i="73" s="1"/>
  <c r="AF21" i="73"/>
  <c r="AO21" i="73" s="1"/>
  <c r="AE21" i="73"/>
  <c r="W22" i="73"/>
  <c r="AH21" i="70"/>
  <c r="AQ21" i="70" s="1"/>
  <c r="Z20" i="62"/>
  <c r="AI21" i="48"/>
  <c r="AN21" i="48"/>
  <c r="AG20" i="18"/>
  <c r="AP20" i="18" s="1"/>
  <c r="AF20" i="18"/>
  <c r="AO20" i="18" s="1"/>
  <c r="W21" i="18"/>
  <c r="AE20" i="18"/>
  <c r="AN21" i="37"/>
  <c r="AI21" i="37"/>
  <c r="AH20" i="10"/>
  <c r="AQ20" i="10" s="1"/>
  <c r="AR21" i="87"/>
  <c r="Y21" i="85"/>
  <c r="X21" i="85"/>
  <c r="AR20" i="70"/>
  <c r="X21" i="16"/>
  <c r="Y21" i="16"/>
  <c r="Y20" i="5"/>
  <c r="X20" i="5"/>
  <c r="AH22" i="66"/>
  <c r="AQ22" i="66" s="1"/>
  <c r="AH22" i="87"/>
  <c r="AQ22" i="87" s="1"/>
  <c r="AR21" i="76"/>
  <c r="Y20" i="49"/>
  <c r="X20" i="49"/>
  <c r="Z20" i="23"/>
  <c r="Z20" i="32"/>
  <c r="Z21" i="58"/>
  <c r="Y21" i="60"/>
  <c r="X21" i="60"/>
  <c r="Y21" i="24"/>
  <c r="X21" i="24"/>
  <c r="Z21" i="24" s="1"/>
  <c r="X23" i="44"/>
  <c r="Y23" i="44"/>
  <c r="AI21" i="26"/>
  <c r="AN21" i="26"/>
  <c r="AG20" i="12"/>
  <c r="AP20" i="12" s="1"/>
  <c r="AF20" i="12"/>
  <c r="AO20" i="12" s="1"/>
  <c r="W21" i="12"/>
  <c r="AE20" i="12"/>
  <c r="AR19" i="64"/>
  <c r="AI19" i="35"/>
  <c r="AN19" i="35"/>
  <c r="AH21" i="19"/>
  <c r="AQ21" i="19" s="1"/>
  <c r="AH21" i="47"/>
  <c r="AQ21" i="47" s="1"/>
  <c r="AG22" i="76"/>
  <c r="AP22" i="76" s="1"/>
  <c r="AF22" i="76"/>
  <c r="AO22" i="76" s="1"/>
  <c r="W23" i="76"/>
  <c r="AE22" i="76"/>
  <c r="AR19" i="27"/>
  <c r="AE20" i="74"/>
  <c r="W21" i="74"/>
  <c r="AF20" i="74"/>
  <c r="AO20" i="74" s="1"/>
  <c r="AG20" i="74"/>
  <c r="AP20" i="74" s="1"/>
  <c r="AG21" i="14"/>
  <c r="AP21" i="14" s="1"/>
  <c r="AF21" i="14"/>
  <c r="AO21" i="14" s="1"/>
  <c r="W22" i="14"/>
  <c r="AE21" i="14"/>
  <c r="AH20" i="56"/>
  <c r="AQ20" i="56" s="1"/>
  <c r="AR19" i="92"/>
  <c r="X21" i="61"/>
  <c r="Y21" i="61"/>
  <c r="Y21" i="67"/>
  <c r="X21" i="67"/>
  <c r="AF21" i="70"/>
  <c r="AO21" i="70" s="1"/>
  <c r="W22" i="70"/>
  <c r="AE21" i="70"/>
  <c r="AG21" i="70"/>
  <c r="AP21" i="70" s="1"/>
  <c r="AH21" i="63"/>
  <c r="AQ21" i="63" s="1"/>
  <c r="Y21" i="38"/>
  <c r="X21" i="38"/>
  <c r="AE21" i="42"/>
  <c r="W22" i="42"/>
  <c r="AF21" i="42"/>
  <c r="AO21" i="42" s="1"/>
  <c r="AG21" i="42"/>
  <c r="AP21" i="42" s="1"/>
  <c r="W21" i="95"/>
  <c r="AE20" i="95"/>
  <c r="AG20" i="95"/>
  <c r="AP20" i="95" s="1"/>
  <c r="AF20" i="95"/>
  <c r="AO20" i="95" s="1"/>
  <c r="Y20" i="46"/>
  <c r="X20" i="46"/>
  <c r="AG21" i="82"/>
  <c r="AP21" i="82" s="1"/>
  <c r="AF21" i="82"/>
  <c r="AO21" i="82" s="1"/>
  <c r="W22" i="82"/>
  <c r="AE21" i="82"/>
  <c r="AR21" i="28"/>
  <c r="AH20" i="72"/>
  <c r="AQ20" i="72" s="1"/>
  <c r="AH19" i="7"/>
  <c r="AQ19" i="7" s="1"/>
  <c r="AH21" i="3"/>
  <c r="AQ21" i="3" s="1"/>
  <c r="AN21" i="52"/>
  <c r="AI21" i="52"/>
  <c r="Y22" i="65"/>
  <c r="X22" i="65"/>
  <c r="AI20" i="17"/>
  <c r="AN20" i="17"/>
  <c r="AI19" i="20"/>
  <c r="AN19" i="20"/>
  <c r="AG21" i="40"/>
  <c r="AP21" i="40" s="1"/>
  <c r="AF21" i="40"/>
  <c r="AO21" i="40" s="1"/>
  <c r="AE21" i="40"/>
  <c r="W22" i="40"/>
  <c r="AG21" i="13"/>
  <c r="AP21" i="13" s="1"/>
  <c r="AF21" i="13"/>
  <c r="AO21" i="13" s="1"/>
  <c r="W22" i="13"/>
  <c r="AE21" i="13"/>
  <c r="AF22" i="15"/>
  <c r="AO22" i="15" s="1"/>
  <c r="W23" i="15"/>
  <c r="AE22" i="15"/>
  <c r="AG22" i="15"/>
  <c r="AP22" i="15" s="1"/>
  <c r="X20" i="57"/>
  <c r="Y20" i="57"/>
  <c r="AH22" i="69"/>
  <c r="AQ22" i="69" s="1"/>
  <c r="AR20" i="40"/>
  <c r="AR19" i="23"/>
  <c r="AN20" i="51"/>
  <c r="AI20" i="51"/>
  <c r="AH20" i="64"/>
  <c r="AQ20" i="64" s="1"/>
  <c r="X22" i="36"/>
  <c r="Y22" i="36"/>
  <c r="AR21" i="69"/>
  <c r="AH21" i="54"/>
  <c r="AQ21" i="54" s="1"/>
  <c r="AH22" i="79"/>
  <c r="AQ22" i="79" s="1"/>
  <c r="AR19" i="56"/>
  <c r="AR20" i="13"/>
  <c r="Z21" i="47"/>
  <c r="X23" i="86"/>
  <c r="Y23" i="86"/>
  <c r="AN20" i="67"/>
  <c r="AI20" i="67"/>
  <c r="AH21" i="84"/>
  <c r="AQ21" i="84" s="1"/>
  <c r="AR19" i="32"/>
  <c r="AF20" i="91"/>
  <c r="AO20" i="91" s="1"/>
  <c r="AE20" i="91"/>
  <c r="W21" i="91"/>
  <c r="AG20" i="91"/>
  <c r="AP20" i="91" s="1"/>
  <c r="AN20" i="38"/>
  <c r="AI20" i="38"/>
  <c r="Z20" i="10"/>
  <c r="AH22" i="28"/>
  <c r="AQ22" i="28" s="1"/>
  <c r="AH21" i="4"/>
  <c r="AQ21" i="4" s="1"/>
  <c r="AH22" i="21"/>
  <c r="AQ22" i="21" s="1"/>
  <c r="AI20" i="85"/>
  <c r="AN20" i="85"/>
  <c r="AR20" i="63"/>
  <c r="AR21" i="71"/>
  <c r="W22" i="30"/>
  <c r="AG21" i="30"/>
  <c r="AP21" i="30" s="1"/>
  <c r="AF21" i="30"/>
  <c r="AO21" i="30" s="1"/>
  <c r="AE21" i="30"/>
  <c r="AH21" i="80"/>
  <c r="AQ21" i="80" s="1"/>
  <c r="Z22" i="87"/>
  <c r="AR20" i="53"/>
  <c r="AN20" i="55"/>
  <c r="AI20" i="55"/>
  <c r="AH20" i="59"/>
  <c r="AQ20" i="59" s="1"/>
  <c r="AR20" i="84"/>
  <c r="Y21" i="17"/>
  <c r="X21" i="17"/>
  <c r="X21" i="29"/>
  <c r="Y21" i="29"/>
  <c r="X20" i="20"/>
  <c r="Y20" i="20"/>
  <c r="Z22" i="65" l="1"/>
  <c r="Z20" i="49"/>
  <c r="AG20" i="56"/>
  <c r="AP20" i="56" s="1"/>
  <c r="AE21" i="77"/>
  <c r="AE22" i="66"/>
  <c r="Z21" i="38"/>
  <c r="Z21" i="16"/>
  <c r="AF21" i="31"/>
  <c r="AO21" i="31" s="1"/>
  <c r="AE19" i="68"/>
  <c r="AF21" i="77"/>
  <c r="AO21" i="77" s="1"/>
  <c r="AF22" i="66"/>
  <c r="AO22" i="66" s="1"/>
  <c r="AG21" i="31"/>
  <c r="AP21" i="31" s="1"/>
  <c r="AF19" i="68"/>
  <c r="AO19" i="68" s="1"/>
  <c r="W21" i="56"/>
  <c r="AG22" i="66"/>
  <c r="AP22" i="66" s="1"/>
  <c r="Z21" i="85"/>
  <c r="Z20" i="35"/>
  <c r="Z23" i="96"/>
  <c r="W22" i="31"/>
  <c r="AE20" i="56"/>
  <c r="Z21" i="45"/>
  <c r="Z22" i="1"/>
  <c r="AF22" i="1" s="1"/>
  <c r="AO22" i="1" s="1"/>
  <c r="Z20" i="20"/>
  <c r="AE20" i="20" s="1"/>
  <c r="AI21" i="65"/>
  <c r="Z21" i="61"/>
  <c r="Z20" i="5"/>
  <c r="Z21" i="29"/>
  <c r="W22" i="29" s="1"/>
  <c r="Z21" i="60"/>
  <c r="AF21" i="60" s="1"/>
  <c r="AO21" i="60" s="1"/>
  <c r="Z20" i="46"/>
  <c r="AF20" i="46" s="1"/>
  <c r="AO20" i="46" s="1"/>
  <c r="Z21" i="11"/>
  <c r="AE21" i="11" s="1"/>
  <c r="Z21" i="22"/>
  <c r="AG21" i="22" s="1"/>
  <c r="AP21" i="22" s="1"/>
  <c r="AE21" i="29"/>
  <c r="AF21" i="29"/>
  <c r="AO21" i="29" s="1"/>
  <c r="AG21" i="60"/>
  <c r="AP21" i="60" s="1"/>
  <c r="AG22" i="1"/>
  <c r="AP22" i="1" s="1"/>
  <c r="AE22" i="1"/>
  <c r="AF21" i="22"/>
  <c r="AO21" i="22" s="1"/>
  <c r="W22" i="22"/>
  <c r="AE21" i="22"/>
  <c r="AF20" i="20"/>
  <c r="AO20" i="20" s="1"/>
  <c r="AG21" i="85"/>
  <c r="AP21" i="85" s="1"/>
  <c r="AF21" i="85"/>
  <c r="AO21" i="85" s="1"/>
  <c r="AE21" i="85"/>
  <c r="W22" i="85"/>
  <c r="AF21" i="50"/>
  <c r="AO21" i="50" s="1"/>
  <c r="W22" i="50"/>
  <c r="AE21" i="50"/>
  <c r="AG21" i="50"/>
  <c r="AP21" i="50" s="1"/>
  <c r="W23" i="83"/>
  <c r="AF22" i="83"/>
  <c r="AO22" i="83" s="1"/>
  <c r="AE22" i="83"/>
  <c r="AG22" i="83"/>
  <c r="AP22" i="83" s="1"/>
  <c r="AG21" i="90"/>
  <c r="AP21" i="90" s="1"/>
  <c r="AF21" i="90"/>
  <c r="AO21" i="90" s="1"/>
  <c r="AE21" i="90"/>
  <c r="W22" i="90"/>
  <c r="AE20" i="46"/>
  <c r="W21" i="46"/>
  <c r="AG20" i="46"/>
  <c r="AP20" i="46" s="1"/>
  <c r="AG21" i="61"/>
  <c r="AP21" i="61" s="1"/>
  <c r="W22" i="61"/>
  <c r="AF21" i="61"/>
  <c r="AO21" i="61" s="1"/>
  <c r="AE21" i="61"/>
  <c r="AG21" i="38"/>
  <c r="AP21" i="38" s="1"/>
  <c r="AF21" i="38"/>
  <c r="AO21" i="38" s="1"/>
  <c r="AE21" i="38"/>
  <c r="W22" i="38"/>
  <c r="AF20" i="5"/>
  <c r="AO20" i="5" s="1"/>
  <c r="W21" i="5"/>
  <c r="AE20" i="5"/>
  <c r="AG20" i="5"/>
  <c r="AP20" i="5" s="1"/>
  <c r="AR20" i="67"/>
  <c r="AF20" i="23"/>
  <c r="AO20" i="23" s="1"/>
  <c r="W21" i="23"/>
  <c r="AE20" i="23"/>
  <c r="AG20" i="23"/>
  <c r="AP20" i="23" s="1"/>
  <c r="AE20" i="35"/>
  <c r="W21" i="35"/>
  <c r="AF20" i="35"/>
  <c r="AO20" i="35" s="1"/>
  <c r="AG20" i="35"/>
  <c r="AP20" i="35" s="1"/>
  <c r="AR20" i="90"/>
  <c r="AI21" i="42"/>
  <c r="AN21" i="42"/>
  <c r="AH23" i="44"/>
  <c r="AQ23" i="44" s="1"/>
  <c r="AG20" i="93"/>
  <c r="AP20" i="93" s="1"/>
  <c r="AE20" i="93"/>
  <c r="AF20" i="93"/>
  <c r="AO20" i="93" s="1"/>
  <c r="W21" i="93"/>
  <c r="AH21" i="55"/>
  <c r="AQ21" i="55" s="1"/>
  <c r="AR21" i="65"/>
  <c r="AR20" i="55"/>
  <c r="AH23" i="86"/>
  <c r="AQ23" i="86" s="1"/>
  <c r="AH20" i="57"/>
  <c r="AQ20" i="57" s="1"/>
  <c r="AN21" i="13"/>
  <c r="AI21" i="13"/>
  <c r="AN21" i="40"/>
  <c r="AI21" i="40"/>
  <c r="AR20" i="17"/>
  <c r="X21" i="95"/>
  <c r="Z21" i="95" s="1"/>
  <c r="Y21" i="95"/>
  <c r="AN21" i="70"/>
  <c r="AI21" i="70"/>
  <c r="X22" i="30"/>
  <c r="Y22" i="30"/>
  <c r="AR20" i="85"/>
  <c r="W22" i="47"/>
  <c r="AG21" i="47"/>
  <c r="AP21" i="47" s="1"/>
  <c r="AF21" i="47"/>
  <c r="AO21" i="47" s="1"/>
  <c r="AE21" i="47"/>
  <c r="AI22" i="66"/>
  <c r="AN22" i="66"/>
  <c r="X22" i="82"/>
  <c r="Y22" i="82"/>
  <c r="Y22" i="14"/>
  <c r="X22" i="14"/>
  <c r="Y21" i="74"/>
  <c r="X21" i="74"/>
  <c r="X23" i="76"/>
  <c r="Y23" i="76"/>
  <c r="AF20" i="32"/>
  <c r="AO20" i="32" s="1"/>
  <c r="AE20" i="32"/>
  <c r="W21" i="32"/>
  <c r="AG20" i="32"/>
  <c r="AP20" i="32" s="1"/>
  <c r="AH21" i="16"/>
  <c r="AQ21" i="16" s="1"/>
  <c r="AR21" i="48"/>
  <c r="AN21" i="73"/>
  <c r="AI21" i="73"/>
  <c r="AH21" i="50"/>
  <c r="AQ21" i="50" s="1"/>
  <c r="AR20" i="16"/>
  <c r="AH20" i="35"/>
  <c r="AQ20" i="35" s="1"/>
  <c r="AH23" i="96"/>
  <c r="AQ23" i="96" s="1"/>
  <c r="AR20" i="45"/>
  <c r="AN20" i="92"/>
  <c r="AI20" i="92"/>
  <c r="AI21" i="4"/>
  <c r="AN21" i="4"/>
  <c r="Y22" i="84"/>
  <c r="Z22" i="84" s="1"/>
  <c r="X22" i="84"/>
  <c r="AN21" i="34"/>
  <c r="AI21" i="34"/>
  <c r="AR19" i="94"/>
  <c r="AH21" i="90"/>
  <c r="AQ21" i="90" s="1"/>
  <c r="X22" i="81"/>
  <c r="Z22" i="81" s="1"/>
  <c r="Y22" i="81"/>
  <c r="AH21" i="51"/>
  <c r="AQ21" i="51" s="1"/>
  <c r="Y22" i="88"/>
  <c r="X22" i="88"/>
  <c r="AN20" i="56"/>
  <c r="AI20" i="56"/>
  <c r="X20" i="7"/>
  <c r="Y20" i="7"/>
  <c r="Z20" i="7" s="1"/>
  <c r="AN20" i="72"/>
  <c r="AI20" i="72"/>
  <c r="Y23" i="28"/>
  <c r="X23" i="28"/>
  <c r="AH21" i="17"/>
  <c r="AQ21" i="17" s="1"/>
  <c r="AI21" i="33"/>
  <c r="AN21" i="33"/>
  <c r="AE22" i="43"/>
  <c r="AG22" i="43"/>
  <c r="AP22" i="43" s="1"/>
  <c r="W23" i="43"/>
  <c r="AF22" i="43"/>
  <c r="AO22" i="43" s="1"/>
  <c r="AF22" i="48"/>
  <c r="AO22" i="48" s="1"/>
  <c r="AE22" i="48"/>
  <c r="W23" i="48"/>
  <c r="AG22" i="48"/>
  <c r="AP22" i="48" s="1"/>
  <c r="AG22" i="9"/>
  <c r="AP22" i="9" s="1"/>
  <c r="AF22" i="9"/>
  <c r="AO22" i="9" s="1"/>
  <c r="W23" i="9"/>
  <c r="AE22" i="9"/>
  <c r="AG21" i="51"/>
  <c r="AP21" i="51" s="1"/>
  <c r="AF21" i="51"/>
  <c r="AO21" i="51" s="1"/>
  <c r="AE21" i="51"/>
  <c r="W22" i="51"/>
  <c r="AI21" i="19"/>
  <c r="AN21" i="19"/>
  <c r="Y21" i="72"/>
  <c r="X21" i="72"/>
  <c r="Z21" i="72" s="1"/>
  <c r="Y22" i="75"/>
  <c r="X22" i="75"/>
  <c r="AH20" i="20"/>
  <c r="AQ20" i="20" s="1"/>
  <c r="W23" i="87"/>
  <c r="AG22" i="87"/>
  <c r="AP22" i="87" s="1"/>
  <c r="AF22" i="87"/>
  <c r="AO22" i="87" s="1"/>
  <c r="AE22" i="87"/>
  <c r="AI21" i="30"/>
  <c r="AN21" i="30"/>
  <c r="X21" i="91"/>
  <c r="Y21" i="91"/>
  <c r="Y23" i="15"/>
  <c r="X23" i="15"/>
  <c r="AR19" i="20"/>
  <c r="AR21" i="52"/>
  <c r="AI20" i="95"/>
  <c r="AN20" i="95"/>
  <c r="X22" i="42"/>
  <c r="Y22" i="42"/>
  <c r="Z22" i="42" s="1"/>
  <c r="AI20" i="12"/>
  <c r="AN20" i="12"/>
  <c r="AH21" i="60"/>
  <c r="AQ21" i="60" s="1"/>
  <c r="AH20" i="49"/>
  <c r="AQ20" i="49" s="1"/>
  <c r="AH20" i="5"/>
  <c r="AQ20" i="5" s="1"/>
  <c r="X21" i="18"/>
  <c r="Y21" i="18"/>
  <c r="AE21" i="39"/>
  <c r="W22" i="39"/>
  <c r="AF21" i="39"/>
  <c r="AO21" i="39" s="1"/>
  <c r="AG21" i="39"/>
  <c r="AP21" i="39" s="1"/>
  <c r="AR22" i="44"/>
  <c r="AH20" i="6"/>
  <c r="AQ20" i="6" s="1"/>
  <c r="AH22" i="37"/>
  <c r="AQ22" i="37" s="1"/>
  <c r="W21" i="27"/>
  <c r="AG20" i="27"/>
  <c r="AP20" i="27" s="1"/>
  <c r="AF20" i="27"/>
  <c r="AO20" i="27" s="1"/>
  <c r="AE20" i="27"/>
  <c r="AR21" i="83"/>
  <c r="AH21" i="78"/>
  <c r="AQ21" i="78" s="1"/>
  <c r="AH22" i="1"/>
  <c r="AQ22" i="1" s="1"/>
  <c r="AR19" i="6"/>
  <c r="AN22" i="21"/>
  <c r="AI22" i="21"/>
  <c r="AI22" i="79"/>
  <c r="AN22" i="79"/>
  <c r="AI21" i="2"/>
  <c r="AN21" i="2"/>
  <c r="AR21" i="1"/>
  <c r="AR21" i="25"/>
  <c r="AR22" i="96"/>
  <c r="AH22" i="25"/>
  <c r="AQ22" i="25" s="1"/>
  <c r="X22" i="53"/>
  <c r="Y22" i="53"/>
  <c r="AI21" i="88"/>
  <c r="AN21" i="88"/>
  <c r="Y22" i="19"/>
  <c r="X22" i="19"/>
  <c r="Z22" i="19" s="1"/>
  <c r="AI22" i="28"/>
  <c r="AN22" i="28"/>
  <c r="AR20" i="51"/>
  <c r="AI22" i="15"/>
  <c r="AN22" i="15"/>
  <c r="AH21" i="67"/>
  <c r="AQ21" i="67" s="1"/>
  <c r="AI20" i="74"/>
  <c r="AN20" i="74"/>
  <c r="AG21" i="24"/>
  <c r="AP21" i="24" s="1"/>
  <c r="AF21" i="24"/>
  <c r="AO21" i="24" s="1"/>
  <c r="W22" i="24"/>
  <c r="AE21" i="24"/>
  <c r="AG21" i="16"/>
  <c r="AP21" i="16" s="1"/>
  <c r="AF21" i="16"/>
  <c r="AO21" i="16" s="1"/>
  <c r="W22" i="16"/>
  <c r="AE21" i="16"/>
  <c r="W21" i="62"/>
  <c r="AE20" i="62"/>
  <c r="AG20" i="62"/>
  <c r="AP20" i="62" s="1"/>
  <c r="AF20" i="62"/>
  <c r="AO20" i="62" s="1"/>
  <c r="AR20" i="78"/>
  <c r="AF23" i="96"/>
  <c r="AO23" i="96" s="1"/>
  <c r="AG23" i="96"/>
  <c r="AP23" i="96" s="1"/>
  <c r="W24" i="96"/>
  <c r="AE23" i="96"/>
  <c r="X22" i="40"/>
  <c r="Z22" i="40" s="1"/>
  <c r="Y22" i="40"/>
  <c r="AI21" i="63"/>
  <c r="AN21" i="63"/>
  <c r="AN21" i="77"/>
  <c r="AI21" i="77"/>
  <c r="AN20" i="64"/>
  <c r="AI20" i="64"/>
  <c r="AN21" i="75"/>
  <c r="AI21" i="75"/>
  <c r="AR21" i="26"/>
  <c r="AH22" i="36"/>
  <c r="AQ22" i="36" s="1"/>
  <c r="X23" i="66"/>
  <c r="Y23" i="66"/>
  <c r="AH20" i="46"/>
  <c r="AQ20" i="46" s="1"/>
  <c r="Z21" i="67"/>
  <c r="AR19" i="57"/>
  <c r="AR20" i="60"/>
  <c r="AH22" i="26"/>
  <c r="AQ22" i="26" s="1"/>
  <c r="X22" i="31"/>
  <c r="Y22" i="31"/>
  <c r="X22" i="2"/>
  <c r="Y22" i="2"/>
  <c r="AI22" i="69"/>
  <c r="AN22" i="69"/>
  <c r="AN20" i="91"/>
  <c r="AI20" i="91"/>
  <c r="AH21" i="38"/>
  <c r="AQ21" i="38" s="1"/>
  <c r="AN22" i="76"/>
  <c r="AI22" i="76"/>
  <c r="Z23" i="44"/>
  <c r="AH21" i="85"/>
  <c r="AQ21" i="85" s="1"/>
  <c r="AH20" i="94"/>
  <c r="AQ20" i="94" s="1"/>
  <c r="AF21" i="8"/>
  <c r="AO21" i="8" s="1"/>
  <c r="W22" i="8"/>
  <c r="AE21" i="8"/>
  <c r="AG21" i="8"/>
  <c r="AP21" i="8" s="1"/>
  <c r="AR20" i="24"/>
  <c r="Z20" i="6"/>
  <c r="Z22" i="37"/>
  <c r="Z21" i="78"/>
  <c r="AH21" i="11"/>
  <c r="AQ21" i="11" s="1"/>
  <c r="Z22" i="26"/>
  <c r="AR20" i="50"/>
  <c r="Y22" i="80"/>
  <c r="X22" i="80"/>
  <c r="Y22" i="41"/>
  <c r="X22" i="41"/>
  <c r="AI21" i="84"/>
  <c r="AN21" i="84"/>
  <c r="AR22" i="86"/>
  <c r="AI21" i="31"/>
  <c r="AN21" i="31"/>
  <c r="AH21" i="22"/>
  <c r="AQ21" i="22" s="1"/>
  <c r="X20" i="68"/>
  <c r="Z20" i="68" s="1"/>
  <c r="Y20" i="68"/>
  <c r="AN21" i="54"/>
  <c r="AI21" i="54"/>
  <c r="AR21" i="36"/>
  <c r="AR20" i="11"/>
  <c r="Y23" i="69"/>
  <c r="X23" i="69"/>
  <c r="AH22" i="52"/>
  <c r="AQ22" i="52" s="1"/>
  <c r="AI21" i="81"/>
  <c r="AN21" i="81"/>
  <c r="AR20" i="22"/>
  <c r="Z22" i="25"/>
  <c r="AI21" i="53"/>
  <c r="AN21" i="53"/>
  <c r="X22" i="63"/>
  <c r="Y22" i="63"/>
  <c r="AN20" i="59"/>
  <c r="AI20" i="59"/>
  <c r="X21" i="64"/>
  <c r="Y21" i="64"/>
  <c r="AN21" i="3"/>
  <c r="AI21" i="3"/>
  <c r="AG22" i="65"/>
  <c r="AP22" i="65" s="1"/>
  <c r="AF22" i="65"/>
  <c r="AO22" i="65" s="1"/>
  <c r="AE22" i="65"/>
  <c r="W23" i="65"/>
  <c r="AN20" i="18"/>
  <c r="AI20" i="18"/>
  <c r="AF21" i="45"/>
  <c r="AO21" i="45" s="1"/>
  <c r="AE21" i="45"/>
  <c r="W22" i="45"/>
  <c r="AG21" i="45"/>
  <c r="AP21" i="45" s="1"/>
  <c r="AI21" i="80"/>
  <c r="AN21" i="80"/>
  <c r="Y22" i="4"/>
  <c r="X22" i="4"/>
  <c r="Z21" i="17"/>
  <c r="X21" i="12"/>
  <c r="Y21" i="12"/>
  <c r="W21" i="49"/>
  <c r="AE20" i="49"/>
  <c r="AG20" i="49"/>
  <c r="AP20" i="49" s="1"/>
  <c r="AF20" i="49"/>
  <c r="AO20" i="49" s="1"/>
  <c r="AN20" i="89"/>
  <c r="AI20" i="89"/>
  <c r="Y23" i="21"/>
  <c r="X23" i="21"/>
  <c r="W21" i="10"/>
  <c r="AE20" i="10"/>
  <c r="AG20" i="10"/>
  <c r="AP20" i="10" s="1"/>
  <c r="AF20" i="10"/>
  <c r="AO20" i="10" s="1"/>
  <c r="Z22" i="36"/>
  <c r="AH21" i="29"/>
  <c r="AQ21" i="29" s="1"/>
  <c r="AR20" i="38"/>
  <c r="Z23" i="86"/>
  <c r="Z20" i="57"/>
  <c r="Y22" i="13"/>
  <c r="X22" i="13"/>
  <c r="Z22" i="13" s="1"/>
  <c r="AH22" i="65"/>
  <c r="AQ22" i="65" s="1"/>
  <c r="AN21" i="82"/>
  <c r="AI21" i="82"/>
  <c r="X22" i="70"/>
  <c r="Y22" i="70"/>
  <c r="AH21" i="61"/>
  <c r="AQ21" i="61" s="1"/>
  <c r="AI21" i="14"/>
  <c r="AN21" i="14"/>
  <c r="AR19" i="35"/>
  <c r="AH21" i="24"/>
  <c r="AQ21" i="24" s="1"/>
  <c r="W22" i="58"/>
  <c r="AE21" i="58"/>
  <c r="AF21" i="58"/>
  <c r="AO21" i="58" s="1"/>
  <c r="AG21" i="58"/>
  <c r="AP21" i="58" s="1"/>
  <c r="AR21" i="37"/>
  <c r="Y22" i="73"/>
  <c r="X22" i="73"/>
  <c r="Z20" i="94"/>
  <c r="AR21" i="43"/>
  <c r="AH21" i="45"/>
  <c r="AQ21" i="45" s="1"/>
  <c r="AR19" i="49"/>
  <c r="AR19" i="5"/>
  <c r="X21" i="89"/>
  <c r="Y21" i="89"/>
  <c r="AG22" i="71"/>
  <c r="AP22" i="71" s="1"/>
  <c r="AF22" i="71"/>
  <c r="AO22" i="71" s="1"/>
  <c r="W23" i="71"/>
  <c r="AE22" i="71"/>
  <c r="AR20" i="61"/>
  <c r="X21" i="92"/>
  <c r="Y21" i="92"/>
  <c r="AI21" i="41"/>
  <c r="AN21" i="41"/>
  <c r="X22" i="34"/>
  <c r="Y22" i="34"/>
  <c r="AH22" i="83"/>
  <c r="AQ22" i="83" s="1"/>
  <c r="X22" i="33"/>
  <c r="Y22" i="33"/>
  <c r="AH22" i="43"/>
  <c r="AQ22" i="43" s="1"/>
  <c r="Y23" i="79"/>
  <c r="X23" i="79"/>
  <c r="AI19" i="68"/>
  <c r="AN19" i="68"/>
  <c r="X22" i="54"/>
  <c r="Y22" i="54"/>
  <c r="AR20" i="29"/>
  <c r="Z22" i="52"/>
  <c r="Z21" i="55"/>
  <c r="AR19" i="46"/>
  <c r="AH22" i="48"/>
  <c r="AQ22" i="48" s="1"/>
  <c r="X21" i="56"/>
  <c r="Y21" i="56"/>
  <c r="X21" i="59"/>
  <c r="Y21" i="59"/>
  <c r="AI19" i="7"/>
  <c r="AN19" i="7"/>
  <c r="Y22" i="77"/>
  <c r="X22" i="77"/>
  <c r="Z22" i="77" s="1"/>
  <c r="Y22" i="3"/>
  <c r="X22" i="3"/>
  <c r="Z22" i="3" s="1"/>
  <c r="Z23" i="15" l="1"/>
  <c r="AG20" i="20"/>
  <c r="AP20" i="20" s="1"/>
  <c r="W23" i="1"/>
  <c r="AG21" i="11"/>
  <c r="AP21" i="11" s="1"/>
  <c r="Z23" i="79"/>
  <c r="Z21" i="89"/>
  <c r="Z22" i="73"/>
  <c r="Z22" i="75"/>
  <c r="W21" i="20"/>
  <c r="Z21" i="91"/>
  <c r="Z21" i="92"/>
  <c r="Z21" i="64"/>
  <c r="W22" i="11"/>
  <c r="Z21" i="59"/>
  <c r="Z22" i="4"/>
  <c r="Z23" i="28"/>
  <c r="AF21" i="11"/>
  <c r="AO21" i="11" s="1"/>
  <c r="Z21" i="12"/>
  <c r="Z22" i="63"/>
  <c r="Z22" i="88"/>
  <c r="AF22" i="88" s="1"/>
  <c r="AO22" i="88" s="1"/>
  <c r="Z22" i="82"/>
  <c r="Z22" i="80"/>
  <c r="AE21" i="60"/>
  <c r="AN21" i="60" s="1"/>
  <c r="AG21" i="29"/>
  <c r="AP21" i="29" s="1"/>
  <c r="Z23" i="21"/>
  <c r="AE23" i="21" s="1"/>
  <c r="Z23" i="69"/>
  <c r="AF23" i="69" s="1"/>
  <c r="AO23" i="69" s="1"/>
  <c r="AO25" i="69" s="1"/>
  <c r="Z22" i="31"/>
  <c r="AG22" i="31" s="1"/>
  <c r="AP22" i="31" s="1"/>
  <c r="Z22" i="30"/>
  <c r="AF22" i="30" s="1"/>
  <c r="AO22" i="30" s="1"/>
  <c r="W22" i="60"/>
  <c r="Z22" i="33"/>
  <c r="W23" i="33" s="1"/>
  <c r="Z22" i="70"/>
  <c r="AG22" i="70" s="1"/>
  <c r="AP22" i="70" s="1"/>
  <c r="Z22" i="14"/>
  <c r="W23" i="14" s="1"/>
  <c r="AE23" i="69"/>
  <c r="AE22" i="33"/>
  <c r="AG22" i="33"/>
  <c r="AP22" i="33" s="1"/>
  <c r="AE22" i="80"/>
  <c r="W23" i="80"/>
  <c r="AF22" i="80"/>
  <c r="AO22" i="80" s="1"/>
  <c r="AG22" i="80"/>
  <c r="AP22" i="80" s="1"/>
  <c r="W23" i="40"/>
  <c r="AG22" i="40"/>
  <c r="AP22" i="40" s="1"/>
  <c r="AE22" i="40"/>
  <c r="AF22" i="40"/>
  <c r="AO22" i="40" s="1"/>
  <c r="AG23" i="21"/>
  <c r="AP23" i="21" s="1"/>
  <c r="AP25" i="21" s="1"/>
  <c r="AF23" i="21"/>
  <c r="AO23" i="21" s="1"/>
  <c r="AO25" i="21" s="1"/>
  <c r="AE22" i="30"/>
  <c r="AG22" i="30"/>
  <c r="AP22" i="30" s="1"/>
  <c r="AE22" i="88"/>
  <c r="W23" i="88"/>
  <c r="W23" i="82"/>
  <c r="AG22" i="82"/>
  <c r="AP22" i="82" s="1"/>
  <c r="AF22" i="82"/>
  <c r="AO22" i="82" s="1"/>
  <c r="AE22" i="82"/>
  <c r="AE22" i="31"/>
  <c r="W23" i="31"/>
  <c r="AF22" i="70"/>
  <c r="AO22" i="70" s="1"/>
  <c r="W23" i="70"/>
  <c r="AE22" i="70"/>
  <c r="AG20" i="68"/>
  <c r="AP20" i="68" s="1"/>
  <c r="AF20" i="68"/>
  <c r="AO20" i="68" s="1"/>
  <c r="AE20" i="68"/>
  <c r="W21" i="68"/>
  <c r="AF21" i="59"/>
  <c r="AO21" i="59" s="1"/>
  <c r="W22" i="59"/>
  <c r="AE21" i="59"/>
  <c r="AG21" i="59"/>
  <c r="AP21" i="59" s="1"/>
  <c r="AG21" i="12"/>
  <c r="AP21" i="12" s="1"/>
  <c r="AF21" i="12"/>
  <c r="AO21" i="12" s="1"/>
  <c r="W22" i="12"/>
  <c r="AE21" i="12"/>
  <c r="W23" i="63"/>
  <c r="AE22" i="63"/>
  <c r="AF22" i="63"/>
  <c r="AO22" i="63" s="1"/>
  <c r="AG22" i="63"/>
  <c r="AP22" i="63" s="1"/>
  <c r="AG20" i="7"/>
  <c r="AP20" i="7" s="1"/>
  <c r="AF20" i="7"/>
  <c r="AO20" i="7" s="1"/>
  <c r="W21" i="7"/>
  <c r="AE20" i="7"/>
  <c r="AH22" i="54"/>
  <c r="AQ22" i="54" s="1"/>
  <c r="AR21" i="41"/>
  <c r="W22" i="17"/>
  <c r="AE21" i="17"/>
  <c r="AG21" i="17"/>
  <c r="AP21" i="17" s="1"/>
  <c r="AF21" i="17"/>
  <c r="AO21" i="17" s="1"/>
  <c r="Y22" i="24"/>
  <c r="X22" i="24"/>
  <c r="AR20" i="12"/>
  <c r="W23" i="81"/>
  <c r="AF22" i="81"/>
  <c r="AO22" i="81" s="1"/>
  <c r="AE22" i="81"/>
  <c r="AG22" i="81"/>
  <c r="AP22" i="81" s="1"/>
  <c r="AE22" i="84"/>
  <c r="AG22" i="84"/>
  <c r="AP22" i="84" s="1"/>
  <c r="AF22" i="84"/>
  <c r="AO22" i="84" s="1"/>
  <c r="W23" i="84"/>
  <c r="AF21" i="92"/>
  <c r="AO21" i="92" s="1"/>
  <c r="AG21" i="92"/>
  <c r="AP21" i="92" s="1"/>
  <c r="AE21" i="92"/>
  <c r="W22" i="92"/>
  <c r="AH22" i="3"/>
  <c r="AQ22" i="3" s="1"/>
  <c r="AH21" i="56"/>
  <c r="AQ21" i="56" s="1"/>
  <c r="AH23" i="79"/>
  <c r="AQ23" i="79" s="1"/>
  <c r="AR19" i="7"/>
  <c r="Z21" i="56"/>
  <c r="AH21" i="89"/>
  <c r="AQ21" i="89" s="1"/>
  <c r="AE23" i="86"/>
  <c r="W24" i="86"/>
  <c r="AF23" i="86"/>
  <c r="AO23" i="86" s="1"/>
  <c r="AG23" i="86"/>
  <c r="AP23" i="86" s="1"/>
  <c r="Y21" i="10"/>
  <c r="X21" i="10"/>
  <c r="AR21" i="80"/>
  <c r="AR20" i="18"/>
  <c r="AR21" i="3"/>
  <c r="AE22" i="25"/>
  <c r="W23" i="25"/>
  <c r="AG22" i="25"/>
  <c r="AP22" i="25" s="1"/>
  <c r="AF22" i="25"/>
  <c r="AO22" i="25" s="1"/>
  <c r="AH22" i="80"/>
  <c r="AQ22" i="80" s="1"/>
  <c r="AG21" i="67"/>
  <c r="AP21" i="67" s="1"/>
  <c r="AF21" i="67"/>
  <c r="AO21" i="67" s="1"/>
  <c r="AE21" i="67"/>
  <c r="W22" i="67"/>
  <c r="AR20" i="64"/>
  <c r="AI20" i="62"/>
  <c r="AN20" i="62"/>
  <c r="AN21" i="24"/>
  <c r="AI21" i="24"/>
  <c r="AR21" i="88"/>
  <c r="AR22" i="79"/>
  <c r="X21" i="27"/>
  <c r="Y21" i="27"/>
  <c r="AR20" i="95"/>
  <c r="AR21" i="30"/>
  <c r="X23" i="43"/>
  <c r="Y23" i="43"/>
  <c r="AH22" i="88"/>
  <c r="AQ22" i="88" s="1"/>
  <c r="AH22" i="81"/>
  <c r="AQ22" i="81" s="1"/>
  <c r="Y21" i="32"/>
  <c r="X21" i="32"/>
  <c r="Z21" i="32" s="1"/>
  <c r="AH21" i="74"/>
  <c r="AQ21" i="74" s="1"/>
  <c r="AH21" i="95"/>
  <c r="AQ21" i="95" s="1"/>
  <c r="AR21" i="13"/>
  <c r="AN20" i="93"/>
  <c r="AI20" i="93"/>
  <c r="X21" i="23"/>
  <c r="Z21" i="23" s="1"/>
  <c r="Y21" i="23"/>
  <c r="Y21" i="5"/>
  <c r="X21" i="5"/>
  <c r="AN21" i="90"/>
  <c r="AI21" i="90"/>
  <c r="Y22" i="60"/>
  <c r="X22" i="60"/>
  <c r="AG22" i="3"/>
  <c r="AP22" i="3" s="1"/>
  <c r="AF22" i="3"/>
  <c r="AO22" i="3" s="1"/>
  <c r="W23" i="3"/>
  <c r="AE22" i="3"/>
  <c r="AE23" i="79"/>
  <c r="W24" i="79"/>
  <c r="AF23" i="79"/>
  <c r="AO23" i="79" s="1"/>
  <c r="AG23" i="79"/>
  <c r="AP23" i="79" s="1"/>
  <c r="AF20" i="94"/>
  <c r="AO20" i="94" s="1"/>
  <c r="AE20" i="94"/>
  <c r="AG20" i="94"/>
  <c r="AP20" i="94" s="1"/>
  <c r="W21" i="94"/>
  <c r="AH23" i="66"/>
  <c r="AQ23" i="66" s="1"/>
  <c r="AQ25" i="66" s="1"/>
  <c r="AZ3" i="66"/>
  <c r="AX22" i="66" s="1"/>
  <c r="S22" i="66" s="1"/>
  <c r="AC22" i="66" s="1"/>
  <c r="AB23" i="66" s="1"/>
  <c r="AR22" i="28"/>
  <c r="AI22" i="1"/>
  <c r="AN22" i="1"/>
  <c r="AH22" i="77"/>
  <c r="AQ22" i="77" s="1"/>
  <c r="AH21" i="59"/>
  <c r="AQ21" i="59" s="1"/>
  <c r="AF21" i="55"/>
  <c r="AO21" i="55" s="1"/>
  <c r="W22" i="55"/>
  <c r="AE21" i="55"/>
  <c r="AG21" i="55"/>
  <c r="AP21" i="55" s="1"/>
  <c r="Z22" i="54"/>
  <c r="AH22" i="33"/>
  <c r="AQ22" i="33" s="1"/>
  <c r="Z23" i="71"/>
  <c r="Y23" i="71"/>
  <c r="X23" i="71"/>
  <c r="AH22" i="73"/>
  <c r="AQ22" i="73" s="1"/>
  <c r="AH22" i="70"/>
  <c r="AQ22" i="70" s="1"/>
  <c r="AH22" i="13"/>
  <c r="AQ22" i="13" s="1"/>
  <c r="AF22" i="36"/>
  <c r="AO22" i="36" s="1"/>
  <c r="W23" i="36"/>
  <c r="AG22" i="36"/>
  <c r="AP22" i="36" s="1"/>
  <c r="AE22" i="36"/>
  <c r="AN20" i="49"/>
  <c r="AI20" i="49"/>
  <c r="AH22" i="4"/>
  <c r="AQ22" i="4" s="1"/>
  <c r="X22" i="45"/>
  <c r="Y22" i="45"/>
  <c r="X23" i="65"/>
  <c r="Z23" i="65" s="1"/>
  <c r="Y23" i="65"/>
  <c r="AH22" i="63"/>
  <c r="AQ22" i="63" s="1"/>
  <c r="AR21" i="54"/>
  <c r="AR21" i="84"/>
  <c r="AG21" i="78"/>
  <c r="AP21" i="78" s="1"/>
  <c r="AF21" i="78"/>
  <c r="AO21" i="78" s="1"/>
  <c r="AE21" i="78"/>
  <c r="W22" i="78"/>
  <c r="AI21" i="8"/>
  <c r="AN21" i="8"/>
  <c r="AR22" i="69"/>
  <c r="Z23" i="66"/>
  <c r="AR21" i="77"/>
  <c r="AN21" i="16"/>
  <c r="AI21" i="16"/>
  <c r="AH22" i="19"/>
  <c r="AQ22" i="19" s="1"/>
  <c r="AH22" i="53"/>
  <c r="AQ22" i="53" s="1"/>
  <c r="AI20" i="27"/>
  <c r="AN20" i="27"/>
  <c r="AI21" i="39"/>
  <c r="AN21" i="39"/>
  <c r="AH22" i="75"/>
  <c r="AQ22" i="75" s="1"/>
  <c r="AI22" i="9"/>
  <c r="AN22" i="9"/>
  <c r="AN22" i="48"/>
  <c r="AI22" i="48"/>
  <c r="AH23" i="28"/>
  <c r="AQ23" i="28" s="1"/>
  <c r="AH20" i="7"/>
  <c r="AQ20" i="7" s="1"/>
  <c r="Z21" i="74"/>
  <c r="AR21" i="42"/>
  <c r="Y21" i="35"/>
  <c r="X21" i="35"/>
  <c r="X22" i="38"/>
  <c r="Z22" i="38" s="1"/>
  <c r="Y22" i="38"/>
  <c r="AI20" i="46"/>
  <c r="AN20" i="46"/>
  <c r="AN21" i="85"/>
  <c r="AI21" i="85"/>
  <c r="Y21" i="20"/>
  <c r="X21" i="20"/>
  <c r="Y23" i="1"/>
  <c r="X23" i="1"/>
  <c r="AN21" i="11"/>
  <c r="AI21" i="11"/>
  <c r="W22" i="89"/>
  <c r="AE21" i="89"/>
  <c r="AF21" i="89"/>
  <c r="AO21" i="89" s="1"/>
  <c r="AG21" i="89"/>
  <c r="AP21" i="89" s="1"/>
  <c r="AH22" i="31"/>
  <c r="AQ22" i="31" s="1"/>
  <c r="AH22" i="40"/>
  <c r="AQ22" i="40" s="1"/>
  <c r="AI20" i="20"/>
  <c r="AN20" i="20"/>
  <c r="AG22" i="52"/>
  <c r="AP22" i="52" s="1"/>
  <c r="W23" i="52"/>
  <c r="AF22" i="52"/>
  <c r="AO22" i="52" s="1"/>
  <c r="AE22" i="52"/>
  <c r="AH21" i="92"/>
  <c r="AQ21" i="92" s="1"/>
  <c r="AI21" i="58"/>
  <c r="AN21" i="58"/>
  <c r="Y21" i="49"/>
  <c r="Z21" i="49" s="1"/>
  <c r="X21" i="49"/>
  <c r="AN21" i="45"/>
  <c r="AI21" i="45"/>
  <c r="AN22" i="65"/>
  <c r="AI22" i="65"/>
  <c r="AH21" i="64"/>
  <c r="AQ21" i="64" s="1"/>
  <c r="AH22" i="41"/>
  <c r="AQ22" i="41" s="1"/>
  <c r="W23" i="37"/>
  <c r="AG22" i="37"/>
  <c r="AP22" i="37" s="1"/>
  <c r="AF22" i="37"/>
  <c r="AO22" i="37" s="1"/>
  <c r="AE22" i="37"/>
  <c r="Z22" i="8"/>
  <c r="X22" i="8"/>
  <c r="Y22" i="8"/>
  <c r="W24" i="44"/>
  <c r="AG23" i="44"/>
  <c r="AP23" i="44" s="1"/>
  <c r="AF23" i="44"/>
  <c r="AO23" i="44" s="1"/>
  <c r="AE23" i="44"/>
  <c r="X22" i="16"/>
  <c r="Y22" i="16"/>
  <c r="AR22" i="15"/>
  <c r="Z22" i="53"/>
  <c r="AH22" i="42"/>
  <c r="AQ22" i="42" s="1"/>
  <c r="AH21" i="91"/>
  <c r="AQ21" i="91" s="1"/>
  <c r="AR21" i="19"/>
  <c r="Y23" i="9"/>
  <c r="X23" i="9"/>
  <c r="AI22" i="43"/>
  <c r="AN22" i="43"/>
  <c r="AR21" i="34"/>
  <c r="AR21" i="4"/>
  <c r="AH22" i="14"/>
  <c r="AQ22" i="14" s="1"/>
  <c r="X22" i="47"/>
  <c r="Y22" i="47"/>
  <c r="AR21" i="70"/>
  <c r="Z21" i="93"/>
  <c r="Y21" i="93"/>
  <c r="X21" i="93"/>
  <c r="AI20" i="35"/>
  <c r="AN20" i="35"/>
  <c r="AI21" i="38"/>
  <c r="AN21" i="38"/>
  <c r="Y22" i="61"/>
  <c r="X22" i="61"/>
  <c r="AI21" i="50"/>
  <c r="AN21" i="50"/>
  <c r="AI21" i="22"/>
  <c r="AN21" i="22"/>
  <c r="X22" i="11"/>
  <c r="Y22" i="11"/>
  <c r="AN22" i="71"/>
  <c r="AI22" i="71"/>
  <c r="AH23" i="69"/>
  <c r="AQ23" i="69" s="1"/>
  <c r="AQ25" i="69" s="1"/>
  <c r="AZ3" i="69"/>
  <c r="X21" i="62"/>
  <c r="Z21" i="62" s="1"/>
  <c r="Y21" i="62"/>
  <c r="X22" i="39"/>
  <c r="Y22" i="39"/>
  <c r="AF23" i="15"/>
  <c r="AO23" i="15" s="1"/>
  <c r="AO25" i="15" s="1"/>
  <c r="AE23" i="15"/>
  <c r="AG23" i="15"/>
  <c r="AP23" i="15" s="1"/>
  <c r="AP25" i="15" s="1"/>
  <c r="AG21" i="72"/>
  <c r="AP21" i="72" s="1"/>
  <c r="AF21" i="72"/>
  <c r="AO21" i="72" s="1"/>
  <c r="W22" i="72"/>
  <c r="AE21" i="72"/>
  <c r="Y23" i="48"/>
  <c r="X23" i="48"/>
  <c r="Y22" i="85"/>
  <c r="X22" i="85"/>
  <c r="W23" i="77"/>
  <c r="AG22" i="77"/>
  <c r="AP22" i="77" s="1"/>
  <c r="AF22" i="77"/>
  <c r="AO22" i="77" s="1"/>
  <c r="AE22" i="77"/>
  <c r="AH22" i="34"/>
  <c r="AQ22" i="34" s="1"/>
  <c r="W23" i="73"/>
  <c r="AG22" i="73"/>
  <c r="AP22" i="73" s="1"/>
  <c r="AE22" i="73"/>
  <c r="AF22" i="73"/>
  <c r="AO22" i="73" s="1"/>
  <c r="X22" i="58"/>
  <c r="Y22" i="58"/>
  <c r="AR21" i="14"/>
  <c r="AR21" i="82"/>
  <c r="AG22" i="13"/>
  <c r="AP22" i="13" s="1"/>
  <c r="AF22" i="13"/>
  <c r="AO22" i="13" s="1"/>
  <c r="W23" i="13"/>
  <c r="AE22" i="13"/>
  <c r="AR20" i="89"/>
  <c r="AG22" i="4"/>
  <c r="AP22" i="4" s="1"/>
  <c r="AF22" i="4"/>
  <c r="AO22" i="4" s="1"/>
  <c r="W23" i="4"/>
  <c r="AE22" i="4"/>
  <c r="AF21" i="64"/>
  <c r="AO21" i="64" s="1"/>
  <c r="W22" i="64"/>
  <c r="AE21" i="64"/>
  <c r="AG21" i="64"/>
  <c r="AP21" i="64" s="1"/>
  <c r="AR21" i="81"/>
  <c r="AR21" i="31"/>
  <c r="AG20" i="6"/>
  <c r="AP20" i="6" s="1"/>
  <c r="AF20" i="6"/>
  <c r="AO20" i="6" s="1"/>
  <c r="W21" i="6"/>
  <c r="AE20" i="6"/>
  <c r="AR22" i="76"/>
  <c r="AH22" i="2"/>
  <c r="AQ22" i="2" s="1"/>
  <c r="AR21" i="75"/>
  <c r="AI23" i="96"/>
  <c r="AN23" i="96"/>
  <c r="AG22" i="19"/>
  <c r="AP22" i="19" s="1"/>
  <c r="AF22" i="19"/>
  <c r="AO22" i="19" s="1"/>
  <c r="W23" i="19"/>
  <c r="AE22" i="19"/>
  <c r="AR21" i="2"/>
  <c r="AH21" i="18"/>
  <c r="AQ21" i="18" s="1"/>
  <c r="AG22" i="42"/>
  <c r="AP22" i="42" s="1"/>
  <c r="AF22" i="42"/>
  <c r="AO22" i="42" s="1"/>
  <c r="AE22" i="42"/>
  <c r="W23" i="42"/>
  <c r="AG21" i="91"/>
  <c r="AP21" i="91" s="1"/>
  <c r="W22" i="91"/>
  <c r="AE21" i="91"/>
  <c r="AF21" i="91"/>
  <c r="AO21" i="91" s="1"/>
  <c r="W23" i="75"/>
  <c r="AG22" i="75"/>
  <c r="AP22" i="75" s="1"/>
  <c r="AF22" i="75"/>
  <c r="AO22" i="75" s="1"/>
  <c r="AE22" i="75"/>
  <c r="X22" i="51"/>
  <c r="Y22" i="51"/>
  <c r="AE23" i="28"/>
  <c r="AF23" i="28"/>
  <c r="AO23" i="28" s="1"/>
  <c r="W24" i="28"/>
  <c r="AG23" i="28"/>
  <c r="AP23" i="28" s="1"/>
  <c r="AR20" i="56"/>
  <c r="AR20" i="92"/>
  <c r="AR21" i="73"/>
  <c r="AH23" i="76"/>
  <c r="AQ23" i="76" s="1"/>
  <c r="AR22" i="66"/>
  <c r="AR21" i="40"/>
  <c r="AI22" i="83"/>
  <c r="AN22" i="83"/>
  <c r="X22" i="50"/>
  <c r="Y22" i="50"/>
  <c r="X22" i="22"/>
  <c r="Z22" i="22" s="1"/>
  <c r="Y22" i="22"/>
  <c r="AI21" i="29"/>
  <c r="AN21" i="29"/>
  <c r="AH23" i="21"/>
  <c r="AQ23" i="21" s="1"/>
  <c r="AQ25" i="21" s="1"/>
  <c r="AZ3" i="21"/>
  <c r="AX22" i="21" s="1"/>
  <c r="S22" i="21" s="1"/>
  <c r="AC22" i="21" s="1"/>
  <c r="AB23" i="21" s="1"/>
  <c r="AR22" i="21"/>
  <c r="AI22" i="87"/>
  <c r="AN22" i="87"/>
  <c r="AI20" i="32"/>
  <c r="AN20" i="32"/>
  <c r="AH22" i="82"/>
  <c r="AQ22" i="82" s="1"/>
  <c r="AH22" i="30"/>
  <c r="AQ22" i="30" s="1"/>
  <c r="AE21" i="95"/>
  <c r="AF21" i="95"/>
  <c r="AO21" i="95" s="1"/>
  <c r="W22" i="95"/>
  <c r="AG21" i="95"/>
  <c r="AP21" i="95" s="1"/>
  <c r="AI21" i="61"/>
  <c r="AN21" i="61"/>
  <c r="Y21" i="46"/>
  <c r="X21" i="46"/>
  <c r="X23" i="83"/>
  <c r="Y23" i="83"/>
  <c r="X22" i="29"/>
  <c r="Y22" i="29"/>
  <c r="AR19" i="68"/>
  <c r="Z22" i="34"/>
  <c r="W21" i="57"/>
  <c r="AE20" i="57"/>
  <c r="AG20" i="57"/>
  <c r="AP20" i="57" s="1"/>
  <c r="AF20" i="57"/>
  <c r="AO20" i="57" s="1"/>
  <c r="AI20" i="10"/>
  <c r="AN20" i="10"/>
  <c r="AH21" i="12"/>
  <c r="AQ21" i="12" s="1"/>
  <c r="AR20" i="59"/>
  <c r="AR21" i="53"/>
  <c r="AH20" i="68"/>
  <c r="AQ20" i="68" s="1"/>
  <c r="Z22" i="41"/>
  <c r="AE22" i="26"/>
  <c r="W23" i="26"/>
  <c r="AG22" i="26"/>
  <c r="AP22" i="26" s="1"/>
  <c r="AF22" i="26"/>
  <c r="AO22" i="26" s="1"/>
  <c r="AR20" i="91"/>
  <c r="Z22" i="2"/>
  <c r="AR21" i="63"/>
  <c r="X24" i="96"/>
  <c r="Y24" i="96"/>
  <c r="AR20" i="74"/>
  <c r="Z21" i="18"/>
  <c r="AH23" i="15"/>
  <c r="AQ23" i="15" s="1"/>
  <c r="AQ25" i="15" s="1"/>
  <c r="AZ3" i="15"/>
  <c r="Y23" i="87"/>
  <c r="X23" i="87"/>
  <c r="AH21" i="72"/>
  <c r="AQ21" i="72" s="1"/>
  <c r="AN21" i="51"/>
  <c r="AI21" i="51"/>
  <c r="AR21" i="33"/>
  <c r="AR20" i="72"/>
  <c r="AH22" i="84"/>
  <c r="AQ22" i="84" s="1"/>
  <c r="Z23" i="76"/>
  <c r="AI21" i="47"/>
  <c r="AN21" i="47"/>
  <c r="AI20" i="23"/>
  <c r="AN20" i="23"/>
  <c r="AI20" i="5"/>
  <c r="AN20" i="5"/>
  <c r="Y22" i="90"/>
  <c r="X22" i="90"/>
  <c r="AF22" i="33" l="1"/>
  <c r="AO22" i="33" s="1"/>
  <c r="Z21" i="27"/>
  <c r="W23" i="30"/>
  <c r="Z22" i="24"/>
  <c r="AG22" i="24" s="1"/>
  <c r="AP22" i="24" s="1"/>
  <c r="Z21" i="20"/>
  <c r="AF22" i="31"/>
  <c r="AO22" i="31" s="1"/>
  <c r="AG22" i="88"/>
  <c r="AP22" i="88" s="1"/>
  <c r="AF22" i="14"/>
  <c r="AO22" i="14" s="1"/>
  <c r="AG23" i="69"/>
  <c r="AP23" i="69" s="1"/>
  <c r="AP25" i="69" s="1"/>
  <c r="Z23" i="83"/>
  <c r="Z22" i="60"/>
  <c r="AF22" i="60" s="1"/>
  <c r="AO22" i="60" s="1"/>
  <c r="Z21" i="10"/>
  <c r="AF21" i="10" s="1"/>
  <c r="AO21" i="10" s="1"/>
  <c r="AG22" i="14"/>
  <c r="AP22" i="14" s="1"/>
  <c r="AI21" i="60"/>
  <c r="Z23" i="87"/>
  <c r="AE23" i="87" s="1"/>
  <c r="Z24" i="96"/>
  <c r="W25" i="96" s="1"/>
  <c r="Z23" i="48"/>
  <c r="AE23" i="48" s="1"/>
  <c r="AE22" i="14"/>
  <c r="AI22" i="14" s="1"/>
  <c r="W22" i="49"/>
  <c r="AE21" i="49"/>
  <c r="AG21" i="49"/>
  <c r="AP21" i="49" s="1"/>
  <c r="AF21" i="49"/>
  <c r="AO21" i="49" s="1"/>
  <c r="AG23" i="48"/>
  <c r="AP23" i="48" s="1"/>
  <c r="W24" i="48"/>
  <c r="AF22" i="24"/>
  <c r="AO22" i="24" s="1"/>
  <c r="W23" i="24"/>
  <c r="AE22" i="24"/>
  <c r="AF23" i="87"/>
  <c r="AO23" i="87" s="1"/>
  <c r="AG24" i="96"/>
  <c r="AP24" i="96" s="1"/>
  <c r="AE24" i="96"/>
  <c r="AF24" i="96"/>
  <c r="AO24" i="96" s="1"/>
  <c r="AG22" i="60"/>
  <c r="AP22" i="60" s="1"/>
  <c r="AE22" i="60"/>
  <c r="W22" i="10"/>
  <c r="AE21" i="10"/>
  <c r="AG21" i="10"/>
  <c r="AP21" i="10" s="1"/>
  <c r="AH22" i="90"/>
  <c r="AQ22" i="90" s="1"/>
  <c r="AR20" i="23"/>
  <c r="AF22" i="34"/>
  <c r="AO22" i="34" s="1"/>
  <c r="W23" i="34"/>
  <c r="AG22" i="34"/>
  <c r="AP22" i="34" s="1"/>
  <c r="AE22" i="34"/>
  <c r="AN21" i="95"/>
  <c r="AI21" i="95"/>
  <c r="AR20" i="32"/>
  <c r="AK23" i="21"/>
  <c r="AT23" i="21" s="1"/>
  <c r="AG22" i="22"/>
  <c r="AP22" i="22" s="1"/>
  <c r="AF22" i="22"/>
  <c r="AO22" i="22" s="1"/>
  <c r="W23" i="22"/>
  <c r="AE22" i="22"/>
  <c r="X22" i="91"/>
  <c r="Y22" i="91"/>
  <c r="AI22" i="19"/>
  <c r="AN22" i="19"/>
  <c r="AN20" i="6"/>
  <c r="AI20" i="6"/>
  <c r="AI22" i="4"/>
  <c r="AN22" i="4"/>
  <c r="AN22" i="13"/>
  <c r="AI22" i="13"/>
  <c r="AI22" i="73"/>
  <c r="AN22" i="73"/>
  <c r="AR22" i="71"/>
  <c r="AR21" i="22"/>
  <c r="W22" i="93"/>
  <c r="AG21" i="93"/>
  <c r="AP21" i="93" s="1"/>
  <c r="AF21" i="93"/>
  <c r="AO21" i="93" s="1"/>
  <c r="AE21" i="93"/>
  <c r="AF22" i="8"/>
  <c r="AO22" i="8" s="1"/>
  <c r="W23" i="8"/>
  <c r="AE22" i="8"/>
  <c r="AG22" i="8"/>
  <c r="AP22" i="8" s="1"/>
  <c r="AR21" i="11"/>
  <c r="AH23" i="65"/>
  <c r="AQ23" i="65" s="1"/>
  <c r="AQ25" i="65" s="1"/>
  <c r="AZ3" i="65"/>
  <c r="Y23" i="36"/>
  <c r="X23" i="36"/>
  <c r="AN22" i="3"/>
  <c r="AI22" i="3"/>
  <c r="AN21" i="92"/>
  <c r="AI21" i="92"/>
  <c r="X22" i="12"/>
  <c r="Y22" i="12"/>
  <c r="AI22" i="70"/>
  <c r="AN22" i="70"/>
  <c r="X23" i="82"/>
  <c r="Y23" i="82"/>
  <c r="Z23" i="82" s="1"/>
  <c r="X23" i="40"/>
  <c r="Z23" i="40" s="1"/>
  <c r="Y23" i="40"/>
  <c r="AR21" i="51"/>
  <c r="W23" i="2"/>
  <c r="AE22" i="2"/>
  <c r="AG22" i="2"/>
  <c r="AP22" i="2" s="1"/>
  <c r="AF22" i="2"/>
  <c r="AO22" i="2" s="1"/>
  <c r="X23" i="26"/>
  <c r="Y23" i="26"/>
  <c r="AR20" i="10"/>
  <c r="AH23" i="83"/>
  <c r="AQ23" i="83" s="1"/>
  <c r="AR21" i="61"/>
  <c r="AI23" i="28"/>
  <c r="AN23" i="28"/>
  <c r="Y23" i="19"/>
  <c r="X23" i="19"/>
  <c r="Y21" i="6"/>
  <c r="X21" i="6"/>
  <c r="Y23" i="4"/>
  <c r="X23" i="4"/>
  <c r="Y23" i="13"/>
  <c r="X23" i="13"/>
  <c r="X23" i="77"/>
  <c r="Y23" i="77"/>
  <c r="AI23" i="15"/>
  <c r="AN23" i="15"/>
  <c r="AN25" i="15" s="1"/>
  <c r="AH21" i="62"/>
  <c r="AQ21" i="62" s="1"/>
  <c r="AR21" i="38"/>
  <c r="AR22" i="43"/>
  <c r="AI22" i="37"/>
  <c r="AN22" i="37"/>
  <c r="AR22" i="65"/>
  <c r="W22" i="20"/>
  <c r="AE21" i="20"/>
  <c r="AG21" i="20"/>
  <c r="AP21" i="20" s="1"/>
  <c r="AF21" i="20"/>
  <c r="AO21" i="20" s="1"/>
  <c r="AH22" i="38"/>
  <c r="AQ22" i="38" s="1"/>
  <c r="AR22" i="9"/>
  <c r="AG23" i="66"/>
  <c r="AP23" i="66" s="1"/>
  <c r="AP25" i="66" s="1"/>
  <c r="AF23" i="66"/>
  <c r="AO23" i="66" s="1"/>
  <c r="AO25" i="66" s="1"/>
  <c r="AE23" i="66"/>
  <c r="AK23" i="66" s="1"/>
  <c r="AT23" i="66" s="1"/>
  <c r="Y22" i="78"/>
  <c r="X22" i="78"/>
  <c r="AG23" i="65"/>
  <c r="AP23" i="65" s="1"/>
  <c r="AP25" i="65" s="1"/>
  <c r="AF23" i="65"/>
  <c r="AO23" i="65" s="1"/>
  <c r="AO25" i="65" s="1"/>
  <c r="AE23" i="65"/>
  <c r="AR20" i="49"/>
  <c r="AG23" i="71"/>
  <c r="AP23" i="71" s="1"/>
  <c r="AP25" i="71" s="1"/>
  <c r="AF23" i="71"/>
  <c r="AO23" i="71" s="1"/>
  <c r="AO25" i="71" s="1"/>
  <c r="AE23" i="71"/>
  <c r="W23" i="54"/>
  <c r="AE22" i="54"/>
  <c r="AG22" i="54"/>
  <c r="AP22" i="54" s="1"/>
  <c r="AF22" i="54"/>
  <c r="AO22" i="54" s="1"/>
  <c r="X23" i="3"/>
  <c r="Y23" i="3"/>
  <c r="AR21" i="90"/>
  <c r="AH21" i="23"/>
  <c r="AQ21" i="23" s="1"/>
  <c r="AG21" i="32"/>
  <c r="AP21" i="32" s="1"/>
  <c r="AF21" i="32"/>
  <c r="AO21" i="32" s="1"/>
  <c r="AE21" i="32"/>
  <c r="W22" i="32"/>
  <c r="AH23" i="43"/>
  <c r="AQ23" i="43" s="1"/>
  <c r="X23" i="81"/>
  <c r="Y23" i="81"/>
  <c r="Y21" i="68"/>
  <c r="Z21" i="68" s="1"/>
  <c r="X21" i="68"/>
  <c r="X23" i="70"/>
  <c r="Y23" i="70"/>
  <c r="Y23" i="14"/>
  <c r="X23" i="14"/>
  <c r="Z23" i="14" s="1"/>
  <c r="AN22" i="33"/>
  <c r="AI22" i="33"/>
  <c r="AR22" i="87"/>
  <c r="AH22" i="50"/>
  <c r="AQ22" i="50" s="1"/>
  <c r="AH22" i="85"/>
  <c r="AQ22" i="85" s="1"/>
  <c r="AN21" i="72"/>
  <c r="AI21" i="72"/>
  <c r="W22" i="62"/>
  <c r="AE21" i="62"/>
  <c r="AF21" i="62"/>
  <c r="AO21" i="62" s="1"/>
  <c r="AG21" i="62"/>
  <c r="AP21" i="62" s="1"/>
  <c r="AR21" i="50"/>
  <c r="AH23" i="9"/>
  <c r="AQ23" i="9" s="1"/>
  <c r="AQ25" i="9" s="1"/>
  <c r="AZ3" i="9"/>
  <c r="AX22" i="9" s="1"/>
  <c r="S22" i="9" s="1"/>
  <c r="AC22" i="9" s="1"/>
  <c r="AB23" i="9" s="1"/>
  <c r="AR20" i="20"/>
  <c r="AH23" i="1"/>
  <c r="AQ23" i="1" s="1"/>
  <c r="AQ25" i="1" s="1"/>
  <c r="AZ3" i="1"/>
  <c r="AX22" i="1" s="1"/>
  <c r="AR21" i="85"/>
  <c r="AG22" i="38"/>
  <c r="AP22" i="38" s="1"/>
  <c r="AE22" i="38"/>
  <c r="W23" i="38"/>
  <c r="AF22" i="38"/>
  <c r="AO22" i="38" s="1"/>
  <c r="AG21" i="74"/>
  <c r="AP21" i="74" s="1"/>
  <c r="AF21" i="74"/>
  <c r="AO21" i="74" s="1"/>
  <c r="AE21" i="74"/>
  <c r="W22" i="74"/>
  <c r="AR21" i="39"/>
  <c r="AN21" i="78"/>
  <c r="AI21" i="78"/>
  <c r="AR22" i="1"/>
  <c r="AF21" i="23"/>
  <c r="AO21" i="23" s="1"/>
  <c r="W22" i="23"/>
  <c r="AE21" i="23"/>
  <c r="AG21" i="23"/>
  <c r="AP21" i="23" s="1"/>
  <c r="Z23" i="43"/>
  <c r="AH21" i="27"/>
  <c r="AQ21" i="27" s="1"/>
  <c r="AR21" i="24"/>
  <c r="X22" i="67"/>
  <c r="Z22" i="67" s="1"/>
  <c r="Y22" i="67"/>
  <c r="Y23" i="25"/>
  <c r="X23" i="25"/>
  <c r="AN22" i="84"/>
  <c r="AI22" i="84"/>
  <c r="AI20" i="68"/>
  <c r="AN20" i="68"/>
  <c r="AI22" i="82"/>
  <c r="AN22" i="82"/>
  <c r="Y23" i="30"/>
  <c r="X23" i="30"/>
  <c r="Z23" i="30" s="1"/>
  <c r="AH22" i="51"/>
  <c r="AQ22" i="51" s="1"/>
  <c r="AN21" i="64"/>
  <c r="AI21" i="64"/>
  <c r="AH22" i="58"/>
  <c r="AQ22" i="58" s="1"/>
  <c r="Y23" i="73"/>
  <c r="X23" i="73"/>
  <c r="Z23" i="73" s="1"/>
  <c r="AI22" i="77"/>
  <c r="AN22" i="77"/>
  <c r="X22" i="72"/>
  <c r="Y22" i="72"/>
  <c r="Z22" i="72" s="1"/>
  <c r="AX23" i="69"/>
  <c r="S23" i="69" s="1"/>
  <c r="AC23" i="69" s="1"/>
  <c r="AX3" i="69"/>
  <c r="S3" i="69" s="1"/>
  <c r="AC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H22" i="11"/>
  <c r="AQ22" i="11" s="1"/>
  <c r="AH22" i="61"/>
  <c r="AQ22" i="61" s="1"/>
  <c r="AR20" i="35"/>
  <c r="AH22" i="16"/>
  <c r="AQ22" i="16" s="1"/>
  <c r="Y24" i="44"/>
  <c r="X24" i="44"/>
  <c r="AR21" i="45"/>
  <c r="AR21" i="58"/>
  <c r="AN22" i="52"/>
  <c r="AI22" i="52"/>
  <c r="AI21" i="89"/>
  <c r="AN21" i="89"/>
  <c r="AH21" i="35"/>
  <c r="AQ21" i="35" s="1"/>
  <c r="AR21" i="16"/>
  <c r="AH22" i="45"/>
  <c r="AQ22" i="45" s="1"/>
  <c r="AI22" i="36"/>
  <c r="AN22" i="36"/>
  <c r="AI21" i="55"/>
  <c r="AN21" i="55"/>
  <c r="Y21" i="94"/>
  <c r="X21" i="94"/>
  <c r="AH21" i="5"/>
  <c r="AQ21" i="5" s="1"/>
  <c r="AR20" i="93"/>
  <c r="AE21" i="27"/>
  <c r="AG21" i="27"/>
  <c r="AP21" i="27" s="1"/>
  <c r="AF21" i="27"/>
  <c r="AO21" i="27" s="1"/>
  <c r="W22" i="27"/>
  <c r="AN21" i="67"/>
  <c r="AI21" i="67"/>
  <c r="AI22" i="25"/>
  <c r="AN22" i="25"/>
  <c r="AI21" i="17"/>
  <c r="AN21" i="17"/>
  <c r="AI20" i="7"/>
  <c r="AN20" i="7"/>
  <c r="AI22" i="63"/>
  <c r="AN22" i="63"/>
  <c r="AI22" i="30"/>
  <c r="AN22" i="30"/>
  <c r="AI22" i="40"/>
  <c r="AN22" i="40"/>
  <c r="Z22" i="90"/>
  <c r="AR21" i="47"/>
  <c r="AR21" i="60"/>
  <c r="AI20" i="57"/>
  <c r="AN20" i="57"/>
  <c r="AH22" i="29"/>
  <c r="AQ22" i="29" s="1"/>
  <c r="X22" i="95"/>
  <c r="Y22" i="95"/>
  <c r="Z22" i="51"/>
  <c r="Y23" i="42"/>
  <c r="X23" i="42"/>
  <c r="X22" i="64"/>
  <c r="Y22" i="64"/>
  <c r="Z22" i="58"/>
  <c r="Z22" i="85"/>
  <c r="AH22" i="39"/>
  <c r="AQ22" i="39" s="1"/>
  <c r="AX22" i="69"/>
  <c r="S22" i="69" s="1"/>
  <c r="AC22" i="69" s="1"/>
  <c r="AB23" i="69" s="1"/>
  <c r="Z22" i="11"/>
  <c r="AH21" i="93"/>
  <c r="AQ21" i="93" s="1"/>
  <c r="AH22" i="47"/>
  <c r="AQ22" i="47" s="1"/>
  <c r="Z23" i="9"/>
  <c r="Z22" i="16"/>
  <c r="Z23" i="1"/>
  <c r="AR22" i="48"/>
  <c r="AR20" i="27"/>
  <c r="Z22" i="45"/>
  <c r="X22" i="55"/>
  <c r="Y22" i="55"/>
  <c r="X24" i="79"/>
  <c r="Y24" i="79"/>
  <c r="AH22" i="60"/>
  <c r="AQ22" i="60" s="1"/>
  <c r="AH21" i="10"/>
  <c r="AQ21" i="10" s="1"/>
  <c r="Y24" i="86"/>
  <c r="Z24" i="86" s="1"/>
  <c r="X24" i="86"/>
  <c r="Y23" i="84"/>
  <c r="X23" i="84"/>
  <c r="AH22" i="24"/>
  <c r="AQ22" i="24" s="1"/>
  <c r="X22" i="17"/>
  <c r="Y22" i="17"/>
  <c r="X21" i="7"/>
  <c r="Y21" i="7"/>
  <c r="Y23" i="63"/>
  <c r="X23" i="63"/>
  <c r="AN21" i="59"/>
  <c r="AI21" i="59"/>
  <c r="Y23" i="31"/>
  <c r="X23" i="31"/>
  <c r="Y23" i="88"/>
  <c r="X23" i="88"/>
  <c r="X23" i="80"/>
  <c r="Y23" i="80"/>
  <c r="AX23" i="15"/>
  <c r="S23" i="15" s="1"/>
  <c r="AC23" i="15" s="1"/>
  <c r="AX3" i="15"/>
  <c r="S3" i="15" s="1"/>
  <c r="AC3" i="15" s="1"/>
  <c r="AX4" i="15"/>
  <c r="S4" i="15" s="1"/>
  <c r="AC4" i="15" s="1"/>
  <c r="AB5" i="15" s="1"/>
  <c r="AX5" i="15"/>
  <c r="S5" i="15" s="1"/>
  <c r="AC5" i="15" s="1"/>
  <c r="AB6" i="15" s="1"/>
  <c r="AX6" i="15"/>
  <c r="S6" i="15" s="1"/>
  <c r="AC6" i="15" s="1"/>
  <c r="AB7" i="15" s="1"/>
  <c r="AX7" i="15"/>
  <c r="S7" i="15" s="1"/>
  <c r="AC7" i="15" s="1"/>
  <c r="AB8" i="15" s="1"/>
  <c r="AX8" i="15"/>
  <c r="S8" i="15" s="1"/>
  <c r="AC8" i="15" s="1"/>
  <c r="AB9" i="15" s="1"/>
  <c r="AX9" i="15"/>
  <c r="S9" i="15" s="1"/>
  <c r="AC9" i="15" s="1"/>
  <c r="AB10" i="15" s="1"/>
  <c r="AX10" i="15"/>
  <c r="S10" i="15" s="1"/>
  <c r="AC10" i="15" s="1"/>
  <c r="AB11" i="15" s="1"/>
  <c r="AX11" i="15"/>
  <c r="S11" i="15" s="1"/>
  <c r="AC11" i="15" s="1"/>
  <c r="AB12" i="15" s="1"/>
  <c r="AX12" i="15"/>
  <c r="S12" i="15" s="1"/>
  <c r="AC12" i="15" s="1"/>
  <c r="AB13" i="15" s="1"/>
  <c r="AX13" i="15"/>
  <c r="S13" i="15" s="1"/>
  <c r="AC13" i="15" s="1"/>
  <c r="AB14" i="15" s="1"/>
  <c r="AX14" i="15"/>
  <c r="S14" i="15" s="1"/>
  <c r="AC14" i="15" s="1"/>
  <c r="AB15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I22" i="26"/>
  <c r="AN22" i="26"/>
  <c r="AE23" i="83"/>
  <c r="AF23" i="83"/>
  <c r="AO23" i="83" s="1"/>
  <c r="AG23" i="83"/>
  <c r="AP23" i="83" s="1"/>
  <c r="W24" i="83"/>
  <c r="W24" i="76"/>
  <c r="AG23" i="76"/>
  <c r="AP23" i="76" s="1"/>
  <c r="AF23" i="76"/>
  <c r="AO23" i="76" s="1"/>
  <c r="AE23" i="76"/>
  <c r="AX22" i="15"/>
  <c r="S22" i="15" s="1"/>
  <c r="AC22" i="15" s="1"/>
  <c r="AB23" i="15" s="1"/>
  <c r="AH24" i="96"/>
  <c r="AQ24" i="96" s="1"/>
  <c r="AG22" i="41"/>
  <c r="AP22" i="41" s="1"/>
  <c r="AF22" i="41"/>
  <c r="AO22" i="41" s="1"/>
  <c r="AE22" i="41"/>
  <c r="W23" i="41"/>
  <c r="AH21" i="46"/>
  <c r="AQ21" i="46" s="1"/>
  <c r="AR21" i="29"/>
  <c r="Z22" i="50"/>
  <c r="X23" i="75"/>
  <c r="Y23" i="75"/>
  <c r="AR20" i="5"/>
  <c r="AH23" i="87"/>
  <c r="AQ23" i="87" s="1"/>
  <c r="AG21" i="18"/>
  <c r="AP21" i="18" s="1"/>
  <c r="AF21" i="18"/>
  <c r="AO21" i="18" s="1"/>
  <c r="W22" i="18"/>
  <c r="AE21" i="18"/>
  <c r="X21" i="57"/>
  <c r="Y21" i="57"/>
  <c r="Z22" i="29"/>
  <c r="Z21" i="46"/>
  <c r="AX23" i="21"/>
  <c r="S23" i="21" s="1"/>
  <c r="AC23" i="21" s="1"/>
  <c r="AJ23" i="21" s="1"/>
  <c r="AS23" i="21" s="1"/>
  <c r="AX3" i="21"/>
  <c r="S3" i="21" s="1"/>
  <c r="AC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H22" i="22"/>
  <c r="AQ22" i="22" s="1"/>
  <c r="AR22" i="83"/>
  <c r="Y24" i="28"/>
  <c r="X24" i="28"/>
  <c r="AI22" i="75"/>
  <c r="AN22" i="75"/>
  <c r="AN21" i="91"/>
  <c r="AI21" i="91"/>
  <c r="AN22" i="42"/>
  <c r="AI22" i="42"/>
  <c r="AR23" i="96"/>
  <c r="AH23" i="48"/>
  <c r="AQ23" i="48" s="1"/>
  <c r="Z22" i="39"/>
  <c r="Z22" i="61"/>
  <c r="Z22" i="47"/>
  <c r="AE22" i="53"/>
  <c r="W23" i="53"/>
  <c r="AF22" i="53"/>
  <c r="AO22" i="53" s="1"/>
  <c r="AG22" i="53"/>
  <c r="AP22" i="53" s="1"/>
  <c r="AI23" i="44"/>
  <c r="AN23" i="44"/>
  <c r="AH22" i="8"/>
  <c r="AQ22" i="8" s="1"/>
  <c r="Y23" i="37"/>
  <c r="X23" i="37"/>
  <c r="AH21" i="49"/>
  <c r="AQ21" i="49" s="1"/>
  <c r="Y23" i="52"/>
  <c r="X23" i="52"/>
  <c r="Y22" i="89"/>
  <c r="X22" i="89"/>
  <c r="AH21" i="20"/>
  <c r="AQ21" i="20" s="1"/>
  <c r="AR20" i="46"/>
  <c r="Z21" i="35"/>
  <c r="AR21" i="8"/>
  <c r="AH23" i="71"/>
  <c r="AQ23" i="71" s="1"/>
  <c r="AQ25" i="71" s="1"/>
  <c r="AZ3" i="71"/>
  <c r="AX22" i="71" s="1"/>
  <c r="S22" i="71" s="1"/>
  <c r="AC22" i="71" s="1"/>
  <c r="AB23" i="71" s="1"/>
  <c r="AX23" i="66"/>
  <c r="S23" i="66" s="1"/>
  <c r="AC23" i="66" s="1"/>
  <c r="AJ23" i="66" s="1"/>
  <c r="AS23" i="66" s="1"/>
  <c r="AX3" i="66"/>
  <c r="S3" i="66" s="1"/>
  <c r="AC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N20" i="94"/>
  <c r="AI20" i="94"/>
  <c r="AN23" i="79"/>
  <c r="AI23" i="79"/>
  <c r="Z21" i="5"/>
  <c r="AH21" i="32"/>
  <c r="AQ21" i="32" s="1"/>
  <c r="AR20" i="62"/>
  <c r="AI23" i="86"/>
  <c r="AN23" i="86"/>
  <c r="AG21" i="56"/>
  <c r="AP21" i="56" s="1"/>
  <c r="AF21" i="56"/>
  <c r="AO21" i="56" s="1"/>
  <c r="AE21" i="56"/>
  <c r="W22" i="56"/>
  <c r="X22" i="92"/>
  <c r="Y22" i="92"/>
  <c r="AN22" i="81"/>
  <c r="AI22" i="81"/>
  <c r="AI21" i="12"/>
  <c r="AN21" i="12"/>
  <c r="X22" i="59"/>
  <c r="Y22" i="59"/>
  <c r="AN22" i="31"/>
  <c r="AI22" i="31"/>
  <c r="AI22" i="88"/>
  <c r="AN22" i="88"/>
  <c r="AN23" i="21"/>
  <c r="AN25" i="21" s="1"/>
  <c r="AI23" i="21"/>
  <c r="AI22" i="80"/>
  <c r="AN22" i="80"/>
  <c r="Y23" i="33"/>
  <c r="X23" i="33"/>
  <c r="AI23" i="69"/>
  <c r="AN23" i="69"/>
  <c r="AN25" i="69" s="1"/>
  <c r="Z22" i="59" l="1"/>
  <c r="Z24" i="79"/>
  <c r="W23" i="60"/>
  <c r="Z21" i="94"/>
  <c r="AG23" i="87"/>
  <c r="AP23" i="87" s="1"/>
  <c r="AF23" i="48"/>
  <c r="AO23" i="48" s="1"/>
  <c r="Z23" i="37"/>
  <c r="Z22" i="95"/>
  <c r="Z23" i="26"/>
  <c r="Z22" i="78"/>
  <c r="W24" i="87"/>
  <c r="Z21" i="57"/>
  <c r="W22" i="57" s="1"/>
  <c r="Z21" i="7"/>
  <c r="Z23" i="42"/>
  <c r="Z23" i="25"/>
  <c r="AN22" i="14"/>
  <c r="Z22" i="92"/>
  <c r="AF22" i="92" s="1"/>
  <c r="AO22" i="92" s="1"/>
  <c r="Z22" i="17"/>
  <c r="AG22" i="17" s="1"/>
  <c r="AP22" i="17" s="1"/>
  <c r="Z23" i="80"/>
  <c r="AG23" i="80" s="1"/>
  <c r="AP23" i="80" s="1"/>
  <c r="Z22" i="64"/>
  <c r="AE22" i="64" s="1"/>
  <c r="Z23" i="3"/>
  <c r="AF23" i="3" s="1"/>
  <c r="AO23" i="3" s="1"/>
  <c r="AO25" i="3" s="1"/>
  <c r="AG22" i="72"/>
  <c r="AP22" i="72" s="1"/>
  <c r="AF22" i="72"/>
  <c r="AO22" i="72" s="1"/>
  <c r="W23" i="72"/>
  <c r="AE22" i="72"/>
  <c r="AG21" i="57"/>
  <c r="AP21" i="57" s="1"/>
  <c r="AG22" i="95"/>
  <c r="AP22" i="95" s="1"/>
  <c r="AF22" i="95"/>
  <c r="AO22" i="95" s="1"/>
  <c r="W23" i="95"/>
  <c r="AE22" i="95"/>
  <c r="AE23" i="82"/>
  <c r="W24" i="82"/>
  <c r="AG23" i="82"/>
  <c r="AP23" i="82" s="1"/>
  <c r="AF23" i="82"/>
  <c r="AO23" i="82" s="1"/>
  <c r="AE23" i="80"/>
  <c r="W24" i="80"/>
  <c r="AF22" i="64"/>
  <c r="AO22" i="64" s="1"/>
  <c r="W23" i="64"/>
  <c r="W23" i="92"/>
  <c r="AE22" i="92"/>
  <c r="AJ18" i="66"/>
  <c r="AK18" i="66"/>
  <c r="AT18" i="66" s="1"/>
  <c r="AJ6" i="21"/>
  <c r="AK6" i="21"/>
  <c r="AT6" i="21" s="1"/>
  <c r="AB4" i="15"/>
  <c r="AJ3" i="15"/>
  <c r="AG21" i="7"/>
  <c r="AP21" i="7" s="1"/>
  <c r="AF21" i="7"/>
  <c r="AO21" i="7" s="1"/>
  <c r="W22" i="7"/>
  <c r="AE21" i="7"/>
  <c r="AH23" i="84"/>
  <c r="AQ23" i="84" s="1"/>
  <c r="AG24" i="79"/>
  <c r="AP24" i="79" s="1"/>
  <c r="AF24" i="79"/>
  <c r="AO24" i="79" s="1"/>
  <c r="AE24" i="79"/>
  <c r="W25" i="79"/>
  <c r="AJ10" i="69"/>
  <c r="AK10" i="69"/>
  <c r="AT10" i="69" s="1"/>
  <c r="AR21" i="64"/>
  <c r="AR21" i="12"/>
  <c r="AH23" i="33"/>
  <c r="AQ23" i="33" s="1"/>
  <c r="AH22" i="59"/>
  <c r="AQ22" i="59" s="1"/>
  <c r="AJ19" i="66"/>
  <c r="AK19" i="66"/>
  <c r="AT19" i="66" s="1"/>
  <c r="AJ13" i="66"/>
  <c r="AK13" i="66"/>
  <c r="AT13" i="66" s="1"/>
  <c r="AJ7" i="66"/>
  <c r="AK7" i="66"/>
  <c r="AT7" i="66" s="1"/>
  <c r="AK23" i="71"/>
  <c r="AT23" i="71" s="1"/>
  <c r="AH23" i="52"/>
  <c r="AQ23" i="52" s="1"/>
  <c r="AQ25" i="52" s="1"/>
  <c r="AZ3" i="52"/>
  <c r="AX22" i="52" s="1"/>
  <c r="S22" i="52" s="1"/>
  <c r="AC22" i="52" s="1"/>
  <c r="AB23" i="52" s="1"/>
  <c r="AG22" i="39"/>
  <c r="AP22" i="39" s="1"/>
  <c r="AE22" i="39"/>
  <c r="AF22" i="39"/>
  <c r="AO22" i="39" s="1"/>
  <c r="W23" i="39"/>
  <c r="AJ19" i="21"/>
  <c r="AK19" i="21"/>
  <c r="AT19" i="21" s="1"/>
  <c r="AJ13" i="21"/>
  <c r="AK13" i="21"/>
  <c r="AT13" i="21" s="1"/>
  <c r="AJ7" i="21"/>
  <c r="AK7" i="21"/>
  <c r="AT7" i="21" s="1"/>
  <c r="AF22" i="29"/>
  <c r="AO22" i="29" s="1"/>
  <c r="AE22" i="29"/>
  <c r="W23" i="29"/>
  <c r="AG22" i="29"/>
  <c r="AP22" i="29" s="1"/>
  <c r="AF22" i="50"/>
  <c r="AO22" i="50" s="1"/>
  <c r="W23" i="50"/>
  <c r="AE22" i="50"/>
  <c r="AG22" i="50"/>
  <c r="AP22" i="50" s="1"/>
  <c r="AJ23" i="15"/>
  <c r="AS23" i="15" s="1"/>
  <c r="AK23" i="15"/>
  <c r="AT23" i="15" s="1"/>
  <c r="Y24" i="83"/>
  <c r="X24" i="83"/>
  <c r="AR22" i="26"/>
  <c r="AJ17" i="15"/>
  <c r="AK17" i="15"/>
  <c r="AT17" i="15" s="1"/>
  <c r="AJ11" i="15"/>
  <c r="AK11" i="15"/>
  <c r="AT11" i="15" s="1"/>
  <c r="AJ5" i="15"/>
  <c r="AK5" i="15"/>
  <c r="AT5" i="15" s="1"/>
  <c r="AH23" i="88"/>
  <c r="AQ23" i="88" s="1"/>
  <c r="AR21" i="59"/>
  <c r="AH21" i="7"/>
  <c r="AQ21" i="7" s="1"/>
  <c r="AG24" i="86"/>
  <c r="AP24" i="86" s="1"/>
  <c r="AF24" i="86"/>
  <c r="AO24" i="86" s="1"/>
  <c r="AE24" i="86"/>
  <c r="W25" i="86"/>
  <c r="AH24" i="79"/>
  <c r="AQ24" i="79" s="1"/>
  <c r="AG23" i="9"/>
  <c r="AP23" i="9" s="1"/>
  <c r="AP25" i="9" s="1"/>
  <c r="AF23" i="9"/>
  <c r="AO23" i="9" s="1"/>
  <c r="AO25" i="9" s="1"/>
  <c r="AE23" i="9"/>
  <c r="AJ23" i="69"/>
  <c r="AS23" i="69" s="1"/>
  <c r="AK23" i="69"/>
  <c r="AT23" i="69" s="1"/>
  <c r="W23" i="85"/>
  <c r="AF22" i="85"/>
  <c r="AO22" i="85" s="1"/>
  <c r="AE22" i="85"/>
  <c r="AG22" i="85"/>
  <c r="AP22" i="85" s="1"/>
  <c r="AR20" i="57"/>
  <c r="AR21" i="67"/>
  <c r="AN21" i="27"/>
  <c r="AI21" i="27"/>
  <c r="AJ17" i="69"/>
  <c r="AK17" i="69"/>
  <c r="AT17" i="69" s="1"/>
  <c r="AJ11" i="69"/>
  <c r="AK11" i="69"/>
  <c r="AT11" i="69" s="1"/>
  <c r="AJ5" i="69"/>
  <c r="AK5" i="69"/>
  <c r="AT5" i="69" s="1"/>
  <c r="AR22" i="84"/>
  <c r="AH22" i="67"/>
  <c r="AQ22" i="67" s="1"/>
  <c r="X22" i="23"/>
  <c r="Y22" i="23"/>
  <c r="AN21" i="32"/>
  <c r="AI21" i="32"/>
  <c r="AN22" i="54"/>
  <c r="AI22" i="54"/>
  <c r="W23" i="78"/>
  <c r="AG22" i="78"/>
  <c r="AP22" i="78" s="1"/>
  <c r="AE22" i="78"/>
  <c r="AF22" i="78"/>
  <c r="AO22" i="78" s="1"/>
  <c r="AR22" i="37"/>
  <c r="AH23" i="13"/>
  <c r="AQ23" i="13" s="1"/>
  <c r="AQ25" i="13" s="1"/>
  <c r="AZ3" i="13"/>
  <c r="AH21" i="6"/>
  <c r="AQ21" i="6" s="1"/>
  <c r="AH23" i="26"/>
  <c r="AQ23" i="26" s="1"/>
  <c r="AF23" i="40"/>
  <c r="AO23" i="40" s="1"/>
  <c r="AE23" i="40"/>
  <c r="W24" i="40"/>
  <c r="AG23" i="40"/>
  <c r="AP23" i="40" s="1"/>
  <c r="AR22" i="13"/>
  <c r="Y23" i="22"/>
  <c r="X23" i="22"/>
  <c r="X22" i="10"/>
  <c r="Y22" i="10"/>
  <c r="AI24" i="96"/>
  <c r="AN24" i="96"/>
  <c r="AJ12" i="66"/>
  <c r="AK12" i="66"/>
  <c r="AT12" i="66" s="1"/>
  <c r="AE23" i="37"/>
  <c r="W24" i="37"/>
  <c r="AF23" i="37"/>
  <c r="AO23" i="37" s="1"/>
  <c r="AG23" i="37"/>
  <c r="AP23" i="37" s="1"/>
  <c r="AJ18" i="21"/>
  <c r="AK18" i="21"/>
  <c r="AT18" i="21" s="1"/>
  <c r="AJ16" i="15"/>
  <c r="AK16" i="15"/>
  <c r="AT16" i="15" s="1"/>
  <c r="W24" i="42"/>
  <c r="AG23" i="42"/>
  <c r="AP23" i="42" s="1"/>
  <c r="AF23" i="42"/>
  <c r="AO23" i="42" s="1"/>
  <c r="AE23" i="42"/>
  <c r="AR20" i="7"/>
  <c r="AG21" i="94"/>
  <c r="AP21" i="94" s="1"/>
  <c r="AF21" i="94"/>
  <c r="AO21" i="94" s="1"/>
  <c r="W22" i="94"/>
  <c r="AE21" i="94"/>
  <c r="AJ16" i="69"/>
  <c r="AK16" i="69"/>
  <c r="AT16" i="69" s="1"/>
  <c r="AG23" i="30"/>
  <c r="AP23" i="30" s="1"/>
  <c r="AF23" i="30"/>
  <c r="AO23" i="30" s="1"/>
  <c r="AE23" i="30"/>
  <c r="W24" i="30"/>
  <c r="AG23" i="14"/>
  <c r="AP23" i="14" s="1"/>
  <c r="AP25" i="14" s="1"/>
  <c r="AF23" i="14"/>
  <c r="AO23" i="14" s="1"/>
  <c r="AO25" i="14" s="1"/>
  <c r="AE23" i="14"/>
  <c r="AG21" i="68"/>
  <c r="AP21" i="68" s="1"/>
  <c r="AF21" i="68"/>
  <c r="AO21" i="68" s="1"/>
  <c r="AE21" i="68"/>
  <c r="W22" i="68"/>
  <c r="X23" i="54"/>
  <c r="Y23" i="54"/>
  <c r="AN23" i="65"/>
  <c r="AN25" i="65" s="1"/>
  <c r="AI23" i="65"/>
  <c r="AN23" i="66"/>
  <c r="AN25" i="66" s="1"/>
  <c r="AI23" i="66"/>
  <c r="AI21" i="20"/>
  <c r="AN21" i="20"/>
  <c r="AR23" i="28"/>
  <c r="AG23" i="26"/>
  <c r="AP23" i="26" s="1"/>
  <c r="AF23" i="26"/>
  <c r="AO23" i="26" s="1"/>
  <c r="AE23" i="26"/>
  <c r="W24" i="26"/>
  <c r="AH22" i="12"/>
  <c r="AQ22" i="12" s="1"/>
  <c r="AH23" i="36"/>
  <c r="AQ23" i="36" s="1"/>
  <c r="AI21" i="93"/>
  <c r="AN21" i="93"/>
  <c r="AR22" i="19"/>
  <c r="AR21" i="95"/>
  <c r="AN22" i="60"/>
  <c r="AI22" i="60"/>
  <c r="Y24" i="87"/>
  <c r="X24" i="87"/>
  <c r="AN23" i="48"/>
  <c r="AI23" i="48"/>
  <c r="Z23" i="33"/>
  <c r="AR22" i="88"/>
  <c r="AR23" i="86"/>
  <c r="AJ17" i="66"/>
  <c r="AK17" i="66"/>
  <c r="AT17" i="66" s="1"/>
  <c r="AJ11" i="66"/>
  <c r="AK11" i="66"/>
  <c r="AT11" i="66" s="1"/>
  <c r="AJ5" i="66"/>
  <c r="AK5" i="66"/>
  <c r="AT5" i="66" s="1"/>
  <c r="Z23" i="52"/>
  <c r="X23" i="53"/>
  <c r="Z23" i="53" s="1"/>
  <c r="Y23" i="53"/>
  <c r="AR22" i="42"/>
  <c r="AH24" i="28"/>
  <c r="AQ24" i="28" s="1"/>
  <c r="AJ17" i="21"/>
  <c r="AK17" i="21"/>
  <c r="AT17" i="21" s="1"/>
  <c r="AJ11" i="21"/>
  <c r="AK11" i="21"/>
  <c r="AT11" i="21" s="1"/>
  <c r="AJ5" i="21"/>
  <c r="AK5" i="21"/>
  <c r="AT5" i="21" s="1"/>
  <c r="AH21" i="57"/>
  <c r="AQ21" i="57" s="1"/>
  <c r="AJ21" i="15"/>
  <c r="AK21" i="15"/>
  <c r="AT21" i="15" s="1"/>
  <c r="AJ15" i="15"/>
  <c r="AK15" i="15"/>
  <c r="AT15" i="15" s="1"/>
  <c r="AJ9" i="15"/>
  <c r="AK9" i="15"/>
  <c r="AT9" i="15" s="1"/>
  <c r="Z23" i="88"/>
  <c r="AH23" i="63"/>
  <c r="AQ23" i="63" s="1"/>
  <c r="AQ25" i="63" s="1"/>
  <c r="AZ3" i="63"/>
  <c r="AG22" i="51"/>
  <c r="AP22" i="51" s="1"/>
  <c r="AF22" i="51"/>
  <c r="AO22" i="51" s="1"/>
  <c r="AE22" i="51"/>
  <c r="W23" i="51"/>
  <c r="Y22" i="27"/>
  <c r="X22" i="27"/>
  <c r="AR22" i="52"/>
  <c r="AH24" i="44"/>
  <c r="AQ24" i="44" s="1"/>
  <c r="AJ21" i="69"/>
  <c r="AK21" i="69"/>
  <c r="AT21" i="69" s="1"/>
  <c r="AJ15" i="69"/>
  <c r="AK15" i="69"/>
  <c r="AT15" i="69" s="1"/>
  <c r="AJ9" i="69"/>
  <c r="AK9" i="69"/>
  <c r="AT9" i="69" s="1"/>
  <c r="AH23" i="73"/>
  <c r="AQ23" i="73" s="1"/>
  <c r="AH23" i="25"/>
  <c r="AQ23" i="25" s="1"/>
  <c r="Y23" i="38"/>
  <c r="X23" i="38"/>
  <c r="AX23" i="1"/>
  <c r="AX3" i="1"/>
  <c r="S3" i="1" s="1"/>
  <c r="AX4" i="1"/>
  <c r="AX5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I21" i="62"/>
  <c r="AN21" i="62"/>
  <c r="AH23" i="3"/>
  <c r="AQ23" i="3" s="1"/>
  <c r="AQ25" i="3" s="1"/>
  <c r="AZ3" i="3"/>
  <c r="AX22" i="3" s="1"/>
  <c r="S22" i="3" s="1"/>
  <c r="AC22" i="3" s="1"/>
  <c r="AB23" i="3" s="1"/>
  <c r="AN23" i="71"/>
  <c r="AN25" i="71" s="1"/>
  <c r="AI23" i="71"/>
  <c r="X22" i="20"/>
  <c r="Y22" i="20"/>
  <c r="AL23" i="15"/>
  <c r="AU23" i="15" s="1"/>
  <c r="AR23" i="15"/>
  <c r="AR25" i="15" s="1"/>
  <c r="Z23" i="13"/>
  <c r="Z21" i="6"/>
  <c r="AH23" i="82"/>
  <c r="AQ23" i="82" s="1"/>
  <c r="Z22" i="12"/>
  <c r="X23" i="60"/>
  <c r="Y23" i="60"/>
  <c r="Y25" i="96"/>
  <c r="X25" i="96"/>
  <c r="AI23" i="87"/>
  <c r="AN23" i="87"/>
  <c r="AJ6" i="66"/>
  <c r="AK6" i="66"/>
  <c r="AT6" i="66" s="1"/>
  <c r="AI23" i="76"/>
  <c r="AN23" i="76"/>
  <c r="AJ3" i="69"/>
  <c r="AB4" i="69"/>
  <c r="AR22" i="77"/>
  <c r="AG22" i="67"/>
  <c r="AP22" i="67" s="1"/>
  <c r="AF22" i="67"/>
  <c r="AO22" i="67" s="1"/>
  <c r="AE22" i="67"/>
  <c r="W23" i="67"/>
  <c r="AJ22" i="66"/>
  <c r="AK22" i="66"/>
  <c r="AT22" i="66" s="1"/>
  <c r="AJ10" i="66"/>
  <c r="AK10" i="66"/>
  <c r="AT10" i="66" s="1"/>
  <c r="AJ16" i="21"/>
  <c r="AK16" i="21"/>
  <c r="AT16" i="21" s="1"/>
  <c r="AJ3" i="21"/>
  <c r="AB4" i="21"/>
  <c r="X23" i="41"/>
  <c r="Y23" i="41"/>
  <c r="AJ14" i="15"/>
  <c r="AK14" i="15"/>
  <c r="AT14" i="15" s="1"/>
  <c r="Z23" i="84"/>
  <c r="AH22" i="55"/>
  <c r="AQ22" i="55" s="1"/>
  <c r="AJ20" i="69"/>
  <c r="AK20" i="69"/>
  <c r="AT20" i="69" s="1"/>
  <c r="AJ14" i="69"/>
  <c r="AK14" i="69"/>
  <c r="AT14" i="69" s="1"/>
  <c r="AJ8" i="69"/>
  <c r="AK8" i="69"/>
  <c r="AT8" i="69" s="1"/>
  <c r="AF23" i="73"/>
  <c r="AO23" i="73" s="1"/>
  <c r="AE23" i="73"/>
  <c r="W24" i="73"/>
  <c r="AG23" i="73"/>
  <c r="AP23" i="73" s="1"/>
  <c r="AR22" i="82"/>
  <c r="AG23" i="25"/>
  <c r="AP23" i="25" s="1"/>
  <c r="AF23" i="25"/>
  <c r="AO23" i="25" s="1"/>
  <c r="AE23" i="25"/>
  <c r="W24" i="25"/>
  <c r="AG23" i="43"/>
  <c r="AP23" i="43" s="1"/>
  <c r="AE23" i="43"/>
  <c r="W24" i="43"/>
  <c r="AF23" i="43"/>
  <c r="AO23" i="43" s="1"/>
  <c r="X22" i="74"/>
  <c r="Y22" i="74"/>
  <c r="AI22" i="38"/>
  <c r="AN22" i="38"/>
  <c r="S22" i="1"/>
  <c r="AC21" i="1"/>
  <c r="AB22" i="1" s="1"/>
  <c r="Y22" i="62"/>
  <c r="X22" i="62"/>
  <c r="Z22" i="62" s="1"/>
  <c r="AR22" i="33"/>
  <c r="AH23" i="70"/>
  <c r="AQ23" i="70" s="1"/>
  <c r="AQ25" i="70" s="1"/>
  <c r="AZ3" i="70"/>
  <c r="AH23" i="81"/>
  <c r="AQ23" i="81" s="1"/>
  <c r="AH23" i="4"/>
  <c r="AQ23" i="4" s="1"/>
  <c r="AQ25" i="4" s="1"/>
  <c r="AZ3" i="4"/>
  <c r="AH23" i="19"/>
  <c r="AQ23" i="19" s="1"/>
  <c r="AQ25" i="19" s="1"/>
  <c r="AZ3" i="19"/>
  <c r="AR22" i="14"/>
  <c r="AR21" i="92"/>
  <c r="Z23" i="36"/>
  <c r="AR22" i="4"/>
  <c r="AH22" i="91"/>
  <c r="AQ22" i="91" s="1"/>
  <c r="AN22" i="34"/>
  <c r="AI22" i="34"/>
  <c r="AN22" i="24"/>
  <c r="AI22" i="24"/>
  <c r="Y24" i="48"/>
  <c r="X24" i="48"/>
  <c r="AJ12" i="21"/>
  <c r="AK12" i="21"/>
  <c r="AT12" i="21" s="1"/>
  <c r="AJ22" i="15"/>
  <c r="AK22" i="15"/>
  <c r="AT22" i="15" s="1"/>
  <c r="W23" i="58"/>
  <c r="AE22" i="58"/>
  <c r="AF22" i="58"/>
  <c r="AO22" i="58" s="1"/>
  <c r="AG22" i="58"/>
  <c r="AP22" i="58" s="1"/>
  <c r="AR22" i="80"/>
  <c r="AR22" i="81"/>
  <c r="AN21" i="56"/>
  <c r="AI21" i="56"/>
  <c r="AF21" i="5"/>
  <c r="AO21" i="5" s="1"/>
  <c r="W22" i="5"/>
  <c r="AE21" i="5"/>
  <c r="AG21" i="5"/>
  <c r="AP21" i="5" s="1"/>
  <c r="AJ21" i="66"/>
  <c r="AK21" i="66"/>
  <c r="AT21" i="66" s="1"/>
  <c r="AJ15" i="66"/>
  <c r="AK15" i="66"/>
  <c r="AT15" i="66" s="1"/>
  <c r="AJ9" i="66"/>
  <c r="AK9" i="66"/>
  <c r="AT9" i="66" s="1"/>
  <c r="AG21" i="35"/>
  <c r="AP21" i="35" s="1"/>
  <c r="AE21" i="35"/>
  <c r="W22" i="35"/>
  <c r="AF21" i="35"/>
  <c r="AO21" i="35" s="1"/>
  <c r="AF22" i="47"/>
  <c r="AO22" i="47" s="1"/>
  <c r="AE22" i="47"/>
  <c r="W23" i="47"/>
  <c r="AG22" i="47"/>
  <c r="AP22" i="47" s="1"/>
  <c r="AR21" i="91"/>
  <c r="Z24" i="28"/>
  <c r="AJ21" i="21"/>
  <c r="AK21" i="21"/>
  <c r="AT21" i="21" s="1"/>
  <c r="AJ15" i="21"/>
  <c r="AK15" i="21"/>
  <c r="AT15" i="21" s="1"/>
  <c r="AJ9" i="21"/>
  <c r="AK9" i="21"/>
  <c r="AT9" i="21" s="1"/>
  <c r="AN21" i="18"/>
  <c r="AI21" i="18"/>
  <c r="AH23" i="75"/>
  <c r="AQ23" i="75" s="1"/>
  <c r="AN22" i="41"/>
  <c r="AI22" i="41"/>
  <c r="AN23" i="83"/>
  <c r="AI23" i="83"/>
  <c r="AJ19" i="15"/>
  <c r="AK19" i="15"/>
  <c r="AT19" i="15" s="1"/>
  <c r="AJ13" i="15"/>
  <c r="AK13" i="15"/>
  <c r="AT13" i="15" s="1"/>
  <c r="AJ7" i="15"/>
  <c r="AK7" i="15"/>
  <c r="AT7" i="15" s="1"/>
  <c r="AH23" i="80"/>
  <c r="AQ23" i="80" s="1"/>
  <c r="Z23" i="63"/>
  <c r="AH24" i="86"/>
  <c r="AQ24" i="86" s="1"/>
  <c r="Z22" i="55"/>
  <c r="AG23" i="1"/>
  <c r="AP23" i="1" s="1"/>
  <c r="AP25" i="1" s="1"/>
  <c r="AF23" i="1"/>
  <c r="AO23" i="1" s="1"/>
  <c r="AO25" i="1" s="1"/>
  <c r="AE23" i="1"/>
  <c r="AH22" i="95"/>
  <c r="AQ22" i="95" s="1"/>
  <c r="Z24" i="44"/>
  <c r="AJ19" i="69"/>
  <c r="AK19" i="69"/>
  <c r="AT19" i="69" s="1"/>
  <c r="AJ13" i="69"/>
  <c r="AK13" i="69"/>
  <c r="AT13" i="69" s="1"/>
  <c r="AJ7" i="69"/>
  <c r="AK7" i="69"/>
  <c r="AT7" i="69" s="1"/>
  <c r="AH22" i="72"/>
  <c r="AQ22" i="72" s="1"/>
  <c r="AR21" i="78"/>
  <c r="AN21" i="74"/>
  <c r="AI21" i="74"/>
  <c r="AR21" i="72"/>
  <c r="Z23" i="70"/>
  <c r="Z23" i="81"/>
  <c r="AH22" i="78"/>
  <c r="AQ22" i="78" s="1"/>
  <c r="AH23" i="77"/>
  <c r="AQ23" i="77" s="1"/>
  <c r="AI22" i="2"/>
  <c r="AN22" i="2"/>
  <c r="AX23" i="65"/>
  <c r="S23" i="65" s="1"/>
  <c r="AC23" i="65" s="1"/>
  <c r="AX3" i="65"/>
  <c r="S3" i="65" s="1"/>
  <c r="AC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I22" i="8"/>
  <c r="AN22" i="8"/>
  <c r="AR20" i="6"/>
  <c r="Z22" i="91"/>
  <c r="Y23" i="24"/>
  <c r="X23" i="24"/>
  <c r="AN21" i="49"/>
  <c r="AI21" i="49"/>
  <c r="AF22" i="59"/>
  <c r="AO22" i="59" s="1"/>
  <c r="W23" i="59"/>
  <c r="AE22" i="59"/>
  <c r="AG22" i="59"/>
  <c r="AP22" i="59" s="1"/>
  <c r="AH22" i="92"/>
  <c r="AQ22" i="92" s="1"/>
  <c r="AR20" i="94"/>
  <c r="AR22" i="75"/>
  <c r="AJ10" i="15"/>
  <c r="AK10" i="15"/>
  <c r="AT10" i="15" s="1"/>
  <c r="AR22" i="40"/>
  <c r="AR21" i="89"/>
  <c r="AJ22" i="69"/>
  <c r="AK22" i="69"/>
  <c r="AT22" i="69" s="1"/>
  <c r="AX23" i="9"/>
  <c r="S23" i="9" s="1"/>
  <c r="AC23" i="9" s="1"/>
  <c r="AJ23" i="9" s="1"/>
  <c r="AS23" i="9" s="1"/>
  <c r="AX3" i="9"/>
  <c r="S3" i="9" s="1"/>
  <c r="AC3" i="9" s="1"/>
  <c r="AX4" i="9"/>
  <c r="S4" i="9" s="1"/>
  <c r="AC4" i="9" s="1"/>
  <c r="AB5" i="9" s="1"/>
  <c r="AX5" i="9"/>
  <c r="S5" i="9" s="1"/>
  <c r="AC5" i="9" s="1"/>
  <c r="AB6" i="9" s="1"/>
  <c r="AX6" i="9"/>
  <c r="S6" i="9" s="1"/>
  <c r="AC6" i="9" s="1"/>
  <c r="AB7" i="9" s="1"/>
  <c r="AX7" i="9"/>
  <c r="S7" i="9" s="1"/>
  <c r="AC7" i="9" s="1"/>
  <c r="AB8" i="9" s="1"/>
  <c r="AX8" i="9"/>
  <c r="S8" i="9" s="1"/>
  <c r="AC8" i="9" s="1"/>
  <c r="AB9" i="9" s="1"/>
  <c r="AX9" i="9"/>
  <c r="S9" i="9" s="1"/>
  <c r="AC9" i="9" s="1"/>
  <c r="AB10" i="9" s="1"/>
  <c r="AX10" i="9"/>
  <c r="S10" i="9" s="1"/>
  <c r="AC10" i="9" s="1"/>
  <c r="AB11" i="9" s="1"/>
  <c r="AX11" i="9"/>
  <c r="S11" i="9" s="1"/>
  <c r="AC11" i="9" s="1"/>
  <c r="AB12" i="9" s="1"/>
  <c r="AX12" i="9"/>
  <c r="S12" i="9" s="1"/>
  <c r="AC12" i="9" s="1"/>
  <c r="AB13" i="9" s="1"/>
  <c r="AX13" i="9"/>
  <c r="S13" i="9" s="1"/>
  <c r="AC13" i="9" s="1"/>
  <c r="AB14" i="9" s="1"/>
  <c r="AX14" i="9"/>
  <c r="S14" i="9" s="1"/>
  <c r="AC14" i="9" s="1"/>
  <c r="AB15" i="9" s="1"/>
  <c r="AX15" i="9"/>
  <c r="S15" i="9" s="1"/>
  <c r="AC15" i="9" s="1"/>
  <c r="AB16" i="9" s="1"/>
  <c r="AX16" i="9"/>
  <c r="S16" i="9" s="1"/>
  <c r="AC16" i="9" s="1"/>
  <c r="AB17" i="9" s="1"/>
  <c r="AX17" i="9"/>
  <c r="S17" i="9" s="1"/>
  <c r="AC17" i="9" s="1"/>
  <c r="AB18" i="9" s="1"/>
  <c r="AX18" i="9"/>
  <c r="S18" i="9" s="1"/>
  <c r="AC18" i="9" s="1"/>
  <c r="AB19" i="9" s="1"/>
  <c r="AX19" i="9"/>
  <c r="S19" i="9" s="1"/>
  <c r="AC19" i="9" s="1"/>
  <c r="AB20" i="9" s="1"/>
  <c r="AX20" i="9"/>
  <c r="S20" i="9" s="1"/>
  <c r="AC20" i="9" s="1"/>
  <c r="AB21" i="9" s="1"/>
  <c r="AX21" i="9"/>
  <c r="S21" i="9" s="1"/>
  <c r="AC21" i="9" s="1"/>
  <c r="AB22" i="9" s="1"/>
  <c r="AR22" i="31"/>
  <c r="X22" i="56"/>
  <c r="Y22" i="56"/>
  <c r="AJ16" i="66"/>
  <c r="AK16" i="66"/>
  <c r="AT16" i="66" s="1"/>
  <c r="AJ3" i="66"/>
  <c r="AB4" i="66"/>
  <c r="AH22" i="89"/>
  <c r="AQ22" i="89" s="1"/>
  <c r="AI22" i="53"/>
  <c r="AN22" i="53"/>
  <c r="AJ22" i="21"/>
  <c r="AK22" i="21"/>
  <c r="AT22" i="21" s="1"/>
  <c r="AJ10" i="21"/>
  <c r="AK10" i="21"/>
  <c r="AT10" i="21" s="1"/>
  <c r="AJ20" i="15"/>
  <c r="AK20" i="15"/>
  <c r="AT20" i="15" s="1"/>
  <c r="AJ8" i="15"/>
  <c r="AK8" i="15"/>
  <c r="AT8" i="15" s="1"/>
  <c r="AH23" i="31"/>
  <c r="AQ23" i="31" s="1"/>
  <c r="AH22" i="17"/>
  <c r="AQ22" i="17" s="1"/>
  <c r="AH22" i="64"/>
  <c r="AQ22" i="64" s="1"/>
  <c r="AR22" i="30"/>
  <c r="AR21" i="17"/>
  <c r="AR21" i="55"/>
  <c r="AR23" i="69"/>
  <c r="AR25" i="69" s="1"/>
  <c r="AL23" i="21"/>
  <c r="AU23" i="21" s="1"/>
  <c r="AR23" i="21"/>
  <c r="AR25" i="21" s="1"/>
  <c r="AR23" i="79"/>
  <c r="AJ20" i="66"/>
  <c r="AK20" i="66"/>
  <c r="AT20" i="66" s="1"/>
  <c r="AJ14" i="66"/>
  <c r="AK14" i="66"/>
  <c r="AT14" i="66" s="1"/>
  <c r="AJ8" i="66"/>
  <c r="AK8" i="66"/>
  <c r="AT8" i="66" s="1"/>
  <c r="AX23" i="71"/>
  <c r="S23" i="71" s="1"/>
  <c r="AC23" i="71" s="1"/>
  <c r="AJ23" i="71" s="1"/>
  <c r="AS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Z22" i="89"/>
  <c r="AH23" i="37"/>
  <c r="AQ23" i="37" s="1"/>
  <c r="AR23" i="44"/>
  <c r="AG22" i="61"/>
  <c r="AP22" i="61" s="1"/>
  <c r="W23" i="61"/>
  <c r="AF22" i="61"/>
  <c r="AO22" i="61" s="1"/>
  <c r="AE22" i="61"/>
  <c r="AJ20" i="21"/>
  <c r="AK20" i="21"/>
  <c r="AT20" i="21" s="1"/>
  <c r="AJ14" i="21"/>
  <c r="AK14" i="21"/>
  <c r="AT14" i="21" s="1"/>
  <c r="AJ8" i="21"/>
  <c r="AK8" i="21"/>
  <c r="AT8" i="21" s="1"/>
  <c r="AG21" i="46"/>
  <c r="AP21" i="46" s="1"/>
  <c r="AF21" i="46"/>
  <c r="AO21" i="46" s="1"/>
  <c r="W22" i="46"/>
  <c r="AE21" i="46"/>
  <c r="X22" i="18"/>
  <c r="Y22" i="18"/>
  <c r="Z23" i="75"/>
  <c r="X24" i="76"/>
  <c r="Y24" i="76"/>
  <c r="AJ18" i="15"/>
  <c r="AK18" i="15"/>
  <c r="AT18" i="15" s="1"/>
  <c r="AJ12" i="15"/>
  <c r="AK12" i="15"/>
  <c r="AT12" i="15" s="1"/>
  <c r="AJ6" i="15"/>
  <c r="AK6" i="15"/>
  <c r="AT6" i="15" s="1"/>
  <c r="Z23" i="31"/>
  <c r="AG22" i="45"/>
  <c r="AP22" i="45" s="1"/>
  <c r="W23" i="45"/>
  <c r="AF22" i="45"/>
  <c r="AO22" i="45" s="1"/>
  <c r="AE22" i="45"/>
  <c r="AG22" i="16"/>
  <c r="AP22" i="16" s="1"/>
  <c r="AF22" i="16"/>
  <c r="AO22" i="16" s="1"/>
  <c r="W23" i="16"/>
  <c r="AE22" i="16"/>
  <c r="AG22" i="11"/>
  <c r="AP22" i="11" s="1"/>
  <c r="AF22" i="11"/>
  <c r="AO22" i="11" s="1"/>
  <c r="W23" i="11"/>
  <c r="AE22" i="11"/>
  <c r="AH23" i="42"/>
  <c r="AQ23" i="42" s="1"/>
  <c r="W23" i="90"/>
  <c r="AG22" i="90"/>
  <c r="AP22" i="90" s="1"/>
  <c r="AF22" i="90"/>
  <c r="AO22" i="90" s="1"/>
  <c r="AE22" i="90"/>
  <c r="AR22" i="63"/>
  <c r="AR22" i="25"/>
  <c r="AH21" i="94"/>
  <c r="AQ21" i="94" s="1"/>
  <c r="AR22" i="36"/>
  <c r="AJ18" i="69"/>
  <c r="AK18" i="69"/>
  <c r="AT18" i="69" s="1"/>
  <c r="AJ12" i="69"/>
  <c r="AK12" i="69"/>
  <c r="AT12" i="69" s="1"/>
  <c r="AJ6" i="69"/>
  <c r="AK6" i="69"/>
  <c r="AT6" i="69" s="1"/>
  <c r="AH23" i="30"/>
  <c r="AQ23" i="30" s="1"/>
  <c r="AR20" i="68"/>
  <c r="AI21" i="23"/>
  <c r="AN21" i="23"/>
  <c r="AH23" i="14"/>
  <c r="AQ23" i="14" s="1"/>
  <c r="AQ25" i="14" s="1"/>
  <c r="AZ3" i="14"/>
  <c r="AX22" i="14" s="1"/>
  <c r="S22" i="14" s="1"/>
  <c r="AC22" i="14" s="1"/>
  <c r="AB23" i="14" s="1"/>
  <c r="AH21" i="68"/>
  <c r="AQ21" i="68" s="1"/>
  <c r="Y22" i="32"/>
  <c r="X22" i="32"/>
  <c r="Z23" i="77"/>
  <c r="Z23" i="4"/>
  <c r="Z23" i="19"/>
  <c r="Y23" i="2"/>
  <c r="X23" i="2"/>
  <c r="AH23" i="40"/>
  <c r="AQ23" i="40" s="1"/>
  <c r="AR22" i="70"/>
  <c r="AR22" i="3"/>
  <c r="AX22" i="65"/>
  <c r="S22" i="65" s="1"/>
  <c r="AC22" i="65" s="1"/>
  <c r="AB23" i="65" s="1"/>
  <c r="X23" i="8"/>
  <c r="Y23" i="8"/>
  <c r="X22" i="93"/>
  <c r="Y22" i="93"/>
  <c r="AR22" i="73"/>
  <c r="AI22" i="22"/>
  <c r="AN22" i="22"/>
  <c r="X23" i="34"/>
  <c r="Y23" i="34"/>
  <c r="Z23" i="34" s="1"/>
  <c r="AI21" i="10"/>
  <c r="AN21" i="10"/>
  <c r="Y22" i="49"/>
  <c r="X22" i="49"/>
  <c r="AK23" i="9" l="1"/>
  <c r="AT23" i="9" s="1"/>
  <c r="Z24" i="83"/>
  <c r="Z22" i="56"/>
  <c r="AE22" i="17"/>
  <c r="AG23" i="3"/>
  <c r="AP23" i="3" s="1"/>
  <c r="AP25" i="3" s="1"/>
  <c r="AE21" i="57"/>
  <c r="Z22" i="18"/>
  <c r="Z24" i="48"/>
  <c r="W23" i="17"/>
  <c r="Z22" i="74"/>
  <c r="Z22" i="93"/>
  <c r="Z23" i="54"/>
  <c r="Z22" i="10"/>
  <c r="Z22" i="49"/>
  <c r="AG22" i="49" s="1"/>
  <c r="AP22" i="49" s="1"/>
  <c r="AF21" i="57"/>
  <c r="AO21" i="57" s="1"/>
  <c r="AF22" i="17"/>
  <c r="AO22" i="17" s="1"/>
  <c r="AG22" i="92"/>
  <c r="AP22" i="92" s="1"/>
  <c r="AL23" i="69"/>
  <c r="AU23" i="69" s="1"/>
  <c r="Z23" i="38"/>
  <c r="AG22" i="64"/>
  <c r="AP22" i="64" s="1"/>
  <c r="AF23" i="80"/>
  <c r="AO23" i="80" s="1"/>
  <c r="AE23" i="3"/>
  <c r="AK23" i="3" s="1"/>
  <c r="AT23" i="3" s="1"/>
  <c r="Z24" i="76"/>
  <c r="W25" i="76" s="1"/>
  <c r="AG22" i="56"/>
  <c r="AP22" i="56" s="1"/>
  <c r="AF22" i="56"/>
  <c r="AO22" i="56" s="1"/>
  <c r="AE22" i="56"/>
  <c r="W23" i="56"/>
  <c r="AG24" i="76"/>
  <c r="AP24" i="76" s="1"/>
  <c r="AF23" i="38"/>
  <c r="AO23" i="38" s="1"/>
  <c r="W24" i="38"/>
  <c r="AE23" i="38"/>
  <c r="AG23" i="38"/>
  <c r="AP23" i="38" s="1"/>
  <c r="AF23" i="34"/>
  <c r="AO23" i="34" s="1"/>
  <c r="AE23" i="34"/>
  <c r="AG23" i="34"/>
  <c r="AP23" i="34" s="1"/>
  <c r="W24" i="34"/>
  <c r="W23" i="49"/>
  <c r="AE22" i="49"/>
  <c r="AH22" i="93"/>
  <c r="AQ22" i="93" s="1"/>
  <c r="AG23" i="19"/>
  <c r="AP23" i="19" s="1"/>
  <c r="AP25" i="19" s="1"/>
  <c r="AF23" i="19"/>
  <c r="AO23" i="19" s="1"/>
  <c r="AO25" i="19" s="1"/>
  <c r="AE23" i="19"/>
  <c r="AR21" i="23"/>
  <c r="X23" i="11"/>
  <c r="Y23" i="11"/>
  <c r="W24" i="31"/>
  <c r="AG23" i="31"/>
  <c r="AP23" i="31" s="1"/>
  <c r="AF23" i="31"/>
  <c r="AO23" i="31" s="1"/>
  <c r="AE23" i="31"/>
  <c r="AS18" i="15"/>
  <c r="AL18" i="15"/>
  <c r="AU18" i="15" s="1"/>
  <c r="AH22" i="18"/>
  <c r="AQ22" i="18" s="1"/>
  <c r="AS20" i="21"/>
  <c r="AL20" i="21"/>
  <c r="AU20" i="21" s="1"/>
  <c r="AF22" i="89"/>
  <c r="AO22" i="89" s="1"/>
  <c r="AE22" i="89"/>
  <c r="AG22" i="89"/>
  <c r="AP22" i="89" s="1"/>
  <c r="W23" i="89"/>
  <c r="AJ17" i="71"/>
  <c r="AK17" i="71"/>
  <c r="AT17" i="71" s="1"/>
  <c r="AJ11" i="71"/>
  <c r="AK11" i="71"/>
  <c r="AT11" i="71" s="1"/>
  <c r="AJ5" i="71"/>
  <c r="AK5" i="71"/>
  <c r="AT5" i="71" s="1"/>
  <c r="AS14" i="66"/>
  <c r="AL14" i="66"/>
  <c r="AU14" i="66" s="1"/>
  <c r="AS16" i="66"/>
  <c r="AL16" i="66"/>
  <c r="AU16" i="66" s="1"/>
  <c r="AJ22" i="9"/>
  <c r="AK22" i="9"/>
  <c r="AT22" i="9" s="1"/>
  <c r="AJ16" i="9"/>
  <c r="AK16" i="9"/>
  <c r="AT16" i="9" s="1"/>
  <c r="AJ10" i="9"/>
  <c r="AK10" i="9"/>
  <c r="AT10" i="9" s="1"/>
  <c r="AJ3" i="9"/>
  <c r="AB4" i="9"/>
  <c r="AJ19" i="65"/>
  <c r="AK19" i="65"/>
  <c r="AT19" i="65" s="1"/>
  <c r="AJ13" i="65"/>
  <c r="AK13" i="65"/>
  <c r="AT13" i="65" s="1"/>
  <c r="AK7" i="65"/>
  <c r="AT7" i="65" s="1"/>
  <c r="AJ7" i="65"/>
  <c r="AR22" i="2"/>
  <c r="AF23" i="70"/>
  <c r="AO23" i="70" s="1"/>
  <c r="AO25" i="70" s="1"/>
  <c r="AE23" i="70"/>
  <c r="AG23" i="70"/>
  <c r="AP23" i="70" s="1"/>
  <c r="AP25" i="70" s="1"/>
  <c r="AS13" i="69"/>
  <c r="AL13" i="69"/>
  <c r="AU13" i="69" s="1"/>
  <c r="AF22" i="55"/>
  <c r="AO22" i="55" s="1"/>
  <c r="W23" i="55"/>
  <c r="AE22" i="55"/>
  <c r="AG22" i="55"/>
  <c r="AP22" i="55" s="1"/>
  <c r="AE23" i="63"/>
  <c r="AF23" i="63"/>
  <c r="AO23" i="63" s="1"/>
  <c r="AO25" i="63" s="1"/>
  <c r="AG23" i="63"/>
  <c r="AP23" i="63" s="1"/>
  <c r="AP25" i="63" s="1"/>
  <c r="AR23" i="83"/>
  <c r="AS9" i="21"/>
  <c r="AL9" i="21"/>
  <c r="AU9" i="21" s="1"/>
  <c r="AI22" i="58"/>
  <c r="AN22" i="58"/>
  <c r="AH24" i="48"/>
  <c r="AQ24" i="48" s="1"/>
  <c r="AX23" i="70"/>
  <c r="S23" i="70" s="1"/>
  <c r="AC23" i="70" s="1"/>
  <c r="AX3" i="70"/>
  <c r="S3" i="70" s="1"/>
  <c r="AC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N23" i="43"/>
  <c r="AI23" i="43"/>
  <c r="AI23" i="73"/>
  <c r="AN23" i="73"/>
  <c r="AS14" i="15"/>
  <c r="AL14" i="15"/>
  <c r="AU14" i="15" s="1"/>
  <c r="X23" i="67"/>
  <c r="Y23" i="67"/>
  <c r="AJ4" i="69"/>
  <c r="AK4" i="69"/>
  <c r="AT4" i="69" s="1"/>
  <c r="AT25" i="69" s="1"/>
  <c r="AH23" i="60"/>
  <c r="AQ23" i="60" s="1"/>
  <c r="AQ25" i="60" s="1"/>
  <c r="AZ3" i="60"/>
  <c r="AX22" i="60" s="1"/>
  <c r="S22" i="60" s="1"/>
  <c r="AC22" i="60" s="1"/>
  <c r="AB23" i="60" s="1"/>
  <c r="S19" i="1"/>
  <c r="AC18" i="1"/>
  <c r="AB19" i="1" s="1"/>
  <c r="S13" i="1"/>
  <c r="AC12" i="1"/>
  <c r="AB13" i="1" s="1"/>
  <c r="AC6" i="1"/>
  <c r="AB7" i="1" s="1"/>
  <c r="S7" i="1"/>
  <c r="AH23" i="38"/>
  <c r="AQ23" i="38" s="1"/>
  <c r="AS21" i="69"/>
  <c r="AL21" i="69"/>
  <c r="AU21" i="69" s="1"/>
  <c r="AN22" i="51"/>
  <c r="AI22" i="51"/>
  <c r="AG23" i="88"/>
  <c r="AP23" i="88" s="1"/>
  <c r="AF23" i="88"/>
  <c r="AO23" i="88" s="1"/>
  <c r="AE23" i="88"/>
  <c r="W24" i="88"/>
  <c r="AS21" i="15"/>
  <c r="AL21" i="15"/>
  <c r="AU21" i="15" s="1"/>
  <c r="AS11" i="21"/>
  <c r="AL11" i="21"/>
  <c r="AU11" i="21" s="1"/>
  <c r="AG23" i="53"/>
  <c r="AP23" i="53" s="1"/>
  <c r="AP25" i="53" s="1"/>
  <c r="AE23" i="53"/>
  <c r="AF23" i="53"/>
  <c r="AO23" i="53" s="1"/>
  <c r="AO25" i="53" s="1"/>
  <c r="AG23" i="33"/>
  <c r="AP23" i="33" s="1"/>
  <c r="AF23" i="33"/>
  <c r="AO23" i="33" s="1"/>
  <c r="W24" i="33"/>
  <c r="AE23" i="33"/>
  <c r="AR22" i="60"/>
  <c r="AL23" i="66"/>
  <c r="AU23" i="66" s="1"/>
  <c r="AR23" i="66"/>
  <c r="AR25" i="66" s="1"/>
  <c r="AE23" i="54"/>
  <c r="AG23" i="54"/>
  <c r="AP23" i="54" s="1"/>
  <c r="AP25" i="54" s="1"/>
  <c r="AF23" i="54"/>
  <c r="AO23" i="54" s="1"/>
  <c r="AO25" i="54" s="1"/>
  <c r="AS18" i="21"/>
  <c r="AL18" i="21"/>
  <c r="AU18" i="21" s="1"/>
  <c r="W23" i="10"/>
  <c r="AE22" i="10"/>
  <c r="AG22" i="10"/>
  <c r="AP22" i="10" s="1"/>
  <c r="AF22" i="10"/>
  <c r="AO22" i="10" s="1"/>
  <c r="AX23" i="13"/>
  <c r="S23" i="13" s="1"/>
  <c r="AC23" i="13" s="1"/>
  <c r="AX3" i="13"/>
  <c r="S3" i="13" s="1"/>
  <c r="AC3" i="13" s="1"/>
  <c r="AX4" i="13"/>
  <c r="S4" i="13" s="1"/>
  <c r="AC4" i="13" s="1"/>
  <c r="AB5" i="13" s="1"/>
  <c r="AX5" i="13"/>
  <c r="S5" i="13" s="1"/>
  <c r="AC5" i="13" s="1"/>
  <c r="AB6" i="13" s="1"/>
  <c r="AX6" i="13"/>
  <c r="S6" i="13" s="1"/>
  <c r="AC6" i="13" s="1"/>
  <c r="AB7" i="13" s="1"/>
  <c r="AX7" i="13"/>
  <c r="S7" i="13" s="1"/>
  <c r="AC7" i="13" s="1"/>
  <c r="AB8" i="13" s="1"/>
  <c r="AX8" i="13"/>
  <c r="S8" i="13" s="1"/>
  <c r="AC8" i="13" s="1"/>
  <c r="AB9" i="13" s="1"/>
  <c r="AX9" i="13"/>
  <c r="S9" i="13" s="1"/>
  <c r="AC9" i="13" s="1"/>
  <c r="AB10" i="13" s="1"/>
  <c r="AX10" i="13"/>
  <c r="S10" i="13" s="1"/>
  <c r="AC10" i="13" s="1"/>
  <c r="AB11" i="13" s="1"/>
  <c r="AX11" i="13"/>
  <c r="S11" i="13" s="1"/>
  <c r="AC11" i="13" s="1"/>
  <c r="AB12" i="13" s="1"/>
  <c r="AX12" i="13"/>
  <c r="S12" i="13" s="1"/>
  <c r="AC12" i="13" s="1"/>
  <c r="AB13" i="13" s="1"/>
  <c r="AX13" i="13"/>
  <c r="S13" i="13" s="1"/>
  <c r="AC13" i="13" s="1"/>
  <c r="AB14" i="13" s="1"/>
  <c r="AX14" i="13"/>
  <c r="S14" i="13" s="1"/>
  <c r="AC14" i="13" s="1"/>
  <c r="AB15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I22" i="78"/>
  <c r="AN22" i="78"/>
  <c r="AR21" i="32"/>
  <c r="AS11" i="69"/>
  <c r="AL11" i="69"/>
  <c r="AU11" i="69" s="1"/>
  <c r="AG24" i="83"/>
  <c r="AP24" i="83" s="1"/>
  <c r="AF24" i="83"/>
  <c r="AO24" i="83" s="1"/>
  <c r="AE24" i="83"/>
  <c r="W25" i="83"/>
  <c r="AN24" i="79"/>
  <c r="AI24" i="79"/>
  <c r="AS18" i="66"/>
  <c r="AL18" i="66"/>
  <c r="AU18" i="66" s="1"/>
  <c r="X23" i="92"/>
  <c r="Y23" i="92"/>
  <c r="X23" i="64"/>
  <c r="Y23" i="64"/>
  <c r="Z23" i="64" s="1"/>
  <c r="AN23" i="3"/>
  <c r="AN25" i="3" s="1"/>
  <c r="AI23" i="3"/>
  <c r="AI21" i="57"/>
  <c r="AN21" i="57"/>
  <c r="AE22" i="93"/>
  <c r="W23" i="93"/>
  <c r="AG22" i="93"/>
  <c r="AP22" i="93" s="1"/>
  <c r="AF22" i="93"/>
  <c r="AO22" i="93" s="1"/>
  <c r="AG23" i="4"/>
  <c r="AP23" i="4" s="1"/>
  <c r="AP25" i="4" s="1"/>
  <c r="AF23" i="4"/>
  <c r="AO23" i="4" s="1"/>
  <c r="AO25" i="4" s="1"/>
  <c r="AE23" i="4"/>
  <c r="AS18" i="69"/>
  <c r="AL18" i="69"/>
  <c r="AU18" i="69" s="1"/>
  <c r="AI22" i="90"/>
  <c r="AN22" i="90"/>
  <c r="AN22" i="45"/>
  <c r="AI22" i="45"/>
  <c r="AG22" i="18"/>
  <c r="AP22" i="18" s="1"/>
  <c r="AF22" i="18"/>
  <c r="AO22" i="18" s="1"/>
  <c r="W23" i="18"/>
  <c r="AE22" i="18"/>
  <c r="AI22" i="61"/>
  <c r="AN22" i="61"/>
  <c r="AJ22" i="71"/>
  <c r="AK22" i="71"/>
  <c r="AT22" i="71" s="1"/>
  <c r="AJ16" i="71"/>
  <c r="AK16" i="71"/>
  <c r="AT16" i="71" s="1"/>
  <c r="AJ10" i="71"/>
  <c r="AK10" i="71"/>
  <c r="AT10" i="71" s="1"/>
  <c r="AJ3" i="71"/>
  <c r="AB4" i="71"/>
  <c r="AS8" i="15"/>
  <c r="AL8" i="15"/>
  <c r="AU8" i="15" s="1"/>
  <c r="AS22" i="21"/>
  <c r="AL22" i="21"/>
  <c r="AU22" i="21" s="1"/>
  <c r="AJ21" i="9"/>
  <c r="AK21" i="9"/>
  <c r="AT21" i="9" s="1"/>
  <c r="AJ15" i="9"/>
  <c r="AK15" i="9"/>
  <c r="AT15" i="9" s="1"/>
  <c r="AJ9" i="9"/>
  <c r="AK9" i="9"/>
  <c r="AT9" i="9" s="1"/>
  <c r="AH23" i="24"/>
  <c r="AQ23" i="24" s="1"/>
  <c r="AQ25" i="24" s="1"/>
  <c r="AZ3" i="24"/>
  <c r="AX22" i="24" s="1"/>
  <c r="S22" i="24" s="1"/>
  <c r="AC22" i="24" s="1"/>
  <c r="AB23" i="24" s="1"/>
  <c r="AJ18" i="65"/>
  <c r="AK18" i="65"/>
  <c r="AT18" i="65" s="1"/>
  <c r="AJ12" i="65"/>
  <c r="AK12" i="65"/>
  <c r="AT12" i="65" s="1"/>
  <c r="AJ6" i="65"/>
  <c r="AK6" i="65"/>
  <c r="AT6" i="65" s="1"/>
  <c r="AS7" i="15"/>
  <c r="AL7" i="15"/>
  <c r="AU7" i="15" s="1"/>
  <c r="AS9" i="66"/>
  <c r="AL9" i="66"/>
  <c r="AU9" i="66" s="1"/>
  <c r="AI21" i="5"/>
  <c r="AN21" i="5"/>
  <c r="Y23" i="58"/>
  <c r="X23" i="58"/>
  <c r="AX23" i="19"/>
  <c r="S23" i="19" s="1"/>
  <c r="AC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X22" i="70"/>
  <c r="S22" i="70" s="1"/>
  <c r="AC22" i="70" s="1"/>
  <c r="AB23" i="70" s="1"/>
  <c r="W23" i="62"/>
  <c r="AE22" i="62"/>
  <c r="AG22" i="62"/>
  <c r="AP22" i="62" s="1"/>
  <c r="AF22" i="62"/>
  <c r="AO22" i="62" s="1"/>
  <c r="AH22" i="74"/>
  <c r="AQ22" i="74" s="1"/>
  <c r="AS20" i="69"/>
  <c r="AL20" i="69"/>
  <c r="AU20" i="69" s="1"/>
  <c r="AS16" i="21"/>
  <c r="AL16" i="21"/>
  <c r="AU16" i="21" s="1"/>
  <c r="AN22" i="67"/>
  <c r="AI22" i="67"/>
  <c r="AS3" i="69"/>
  <c r="AL3" i="69"/>
  <c r="AU3" i="69" s="1"/>
  <c r="AR23" i="87"/>
  <c r="Z23" i="60"/>
  <c r="AH22" i="20"/>
  <c r="AQ22" i="20" s="1"/>
  <c r="S18" i="1"/>
  <c r="AC17" i="1"/>
  <c r="AB18" i="1" s="1"/>
  <c r="S12" i="1"/>
  <c r="AC11" i="1"/>
  <c r="AB12" i="1" s="1"/>
  <c r="AC5" i="1"/>
  <c r="AB6" i="1" s="1"/>
  <c r="S6" i="1"/>
  <c r="AG23" i="52"/>
  <c r="AP23" i="52" s="1"/>
  <c r="AP25" i="52" s="1"/>
  <c r="AF23" i="52"/>
  <c r="AO23" i="52" s="1"/>
  <c r="AO25" i="52" s="1"/>
  <c r="AE23" i="52"/>
  <c r="AS17" i="66"/>
  <c r="AL17" i="66"/>
  <c r="AU17" i="66" s="1"/>
  <c r="AR23" i="48"/>
  <c r="AR21" i="93"/>
  <c r="Y22" i="68"/>
  <c r="X22" i="68"/>
  <c r="AS12" i="66"/>
  <c r="AL12" i="66"/>
  <c r="AU12" i="66" s="1"/>
  <c r="AH23" i="22"/>
  <c r="AQ23" i="22" s="1"/>
  <c r="AQ25" i="22" s="1"/>
  <c r="AZ3" i="22"/>
  <c r="AX22" i="22" s="1"/>
  <c r="S22" i="22" s="1"/>
  <c r="AC22" i="22" s="1"/>
  <c r="AB23" i="22" s="1"/>
  <c r="AX22" i="13"/>
  <c r="S22" i="13" s="1"/>
  <c r="AC22" i="13" s="1"/>
  <c r="AB23" i="13" s="1"/>
  <c r="Y23" i="85"/>
  <c r="X23" i="85"/>
  <c r="Y25" i="86"/>
  <c r="X25" i="86"/>
  <c r="AS17" i="15"/>
  <c r="AL17" i="15"/>
  <c r="AU17" i="15" s="1"/>
  <c r="AS7" i="21"/>
  <c r="AL7" i="21"/>
  <c r="AU7" i="21" s="1"/>
  <c r="Y23" i="39"/>
  <c r="X23" i="39"/>
  <c r="AS13" i="66"/>
  <c r="AL13" i="66"/>
  <c r="AU13" i="66" s="1"/>
  <c r="AS3" i="15"/>
  <c r="AL3" i="15"/>
  <c r="AU3" i="15" s="1"/>
  <c r="X23" i="95"/>
  <c r="Y23" i="95"/>
  <c r="X22" i="57"/>
  <c r="Y22" i="57"/>
  <c r="AR22" i="22"/>
  <c r="AF23" i="77"/>
  <c r="AO23" i="77" s="1"/>
  <c r="AE23" i="77"/>
  <c r="AG23" i="77"/>
  <c r="AP23" i="77" s="1"/>
  <c r="W24" i="77"/>
  <c r="AX3" i="14"/>
  <c r="S3" i="14" s="1"/>
  <c r="AC3" i="14" s="1"/>
  <c r="AX23" i="14"/>
  <c r="S23" i="14" s="1"/>
  <c r="AC23" i="14" s="1"/>
  <c r="AJ23" i="14" s="1"/>
  <c r="AS2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S6" i="15"/>
  <c r="AL6" i="15"/>
  <c r="AU6" i="15" s="1"/>
  <c r="AH24" i="76"/>
  <c r="AQ24" i="76" s="1"/>
  <c r="AS8" i="21"/>
  <c r="AL8" i="21"/>
  <c r="AU8" i="21" s="1"/>
  <c r="AJ21" i="71"/>
  <c r="AK21" i="71"/>
  <c r="AT21" i="71" s="1"/>
  <c r="AJ15" i="71"/>
  <c r="AK15" i="71"/>
  <c r="AT15" i="71" s="1"/>
  <c r="AJ9" i="71"/>
  <c r="AK9" i="71"/>
  <c r="AT9" i="71" s="1"/>
  <c r="AS20" i="66"/>
  <c r="AL20" i="66"/>
  <c r="AU20" i="66" s="1"/>
  <c r="AH22" i="56"/>
  <c r="AQ22" i="56" s="1"/>
  <c r="AJ20" i="9"/>
  <c r="AK20" i="9"/>
  <c r="AT20" i="9" s="1"/>
  <c r="AJ14" i="9"/>
  <c r="AK14" i="9"/>
  <c r="AT14" i="9" s="1"/>
  <c r="AJ8" i="9"/>
  <c r="AK8" i="9"/>
  <c r="AT8" i="9" s="1"/>
  <c r="AN22" i="59"/>
  <c r="AI22" i="59"/>
  <c r="AR22" i="8"/>
  <c r="AJ17" i="65"/>
  <c r="AK17" i="65"/>
  <c r="AT17" i="65" s="1"/>
  <c r="AJ11" i="65"/>
  <c r="AK11" i="65"/>
  <c r="AT11" i="65" s="1"/>
  <c r="AJ5" i="65"/>
  <c r="AK5" i="65"/>
  <c r="AT5" i="65" s="1"/>
  <c r="AS19" i="69"/>
  <c r="AL19" i="69"/>
  <c r="AU19" i="69" s="1"/>
  <c r="AR22" i="41"/>
  <c r="AS15" i="21"/>
  <c r="AL15" i="21"/>
  <c r="AU15" i="21" s="1"/>
  <c r="Y22" i="5"/>
  <c r="X22" i="5"/>
  <c r="AF24" i="48"/>
  <c r="AO24" i="48" s="1"/>
  <c r="AG24" i="48"/>
  <c r="AP24" i="48" s="1"/>
  <c r="W25" i="48"/>
  <c r="AE24" i="48"/>
  <c r="AF23" i="36"/>
  <c r="AO23" i="36" s="1"/>
  <c r="AE23" i="36"/>
  <c r="W24" i="36"/>
  <c r="AG23" i="36"/>
  <c r="AP23" i="36" s="1"/>
  <c r="AX22" i="19"/>
  <c r="S22" i="19" s="1"/>
  <c r="AC22" i="19" s="1"/>
  <c r="AB23" i="19" s="1"/>
  <c r="AK22" i="1"/>
  <c r="AT22" i="1" s="1"/>
  <c r="W23" i="74"/>
  <c r="AG22" i="74"/>
  <c r="AP22" i="74" s="1"/>
  <c r="AF22" i="74"/>
  <c r="AO22" i="74" s="1"/>
  <c r="AE22" i="74"/>
  <c r="AH23" i="41"/>
  <c r="AQ23" i="41" s="1"/>
  <c r="AH25" i="96"/>
  <c r="AQ25" i="96" s="1"/>
  <c r="AG22" i="12"/>
  <c r="AP22" i="12" s="1"/>
  <c r="AF22" i="12"/>
  <c r="AO22" i="12" s="1"/>
  <c r="W23" i="12"/>
  <c r="AE22" i="12"/>
  <c r="AG21" i="6"/>
  <c r="AP21" i="6" s="1"/>
  <c r="AF21" i="6"/>
  <c r="AO21" i="6" s="1"/>
  <c r="W22" i="6"/>
  <c r="AE21" i="6"/>
  <c r="Z22" i="20"/>
  <c r="S17" i="1"/>
  <c r="AC16" i="1"/>
  <c r="AB17" i="1" s="1"/>
  <c r="AC10" i="1"/>
  <c r="AB11" i="1" s="1"/>
  <c r="S11" i="1"/>
  <c r="AC4" i="1"/>
  <c r="AB5" i="1" s="1"/>
  <c r="S5" i="1"/>
  <c r="AS9" i="69"/>
  <c r="AL9" i="69"/>
  <c r="AU9" i="69" s="1"/>
  <c r="AH22" i="27"/>
  <c r="AQ22" i="27" s="1"/>
  <c r="AS9" i="15"/>
  <c r="AL9" i="15"/>
  <c r="AU9" i="15" s="1"/>
  <c r="AS17" i="21"/>
  <c r="AL17" i="21"/>
  <c r="AU17" i="21" s="1"/>
  <c r="AR23" i="65"/>
  <c r="AR25" i="65" s="1"/>
  <c r="AI21" i="68"/>
  <c r="AN21" i="68"/>
  <c r="AS16" i="69"/>
  <c r="AL16" i="69"/>
  <c r="AU16" i="69" s="1"/>
  <c r="X24" i="42"/>
  <c r="Y24" i="42"/>
  <c r="Y24" i="40"/>
  <c r="X24" i="40"/>
  <c r="AS17" i="69"/>
  <c r="AL17" i="69"/>
  <c r="AU17" i="69" s="1"/>
  <c r="AN24" i="86"/>
  <c r="AI24" i="86"/>
  <c r="AJ4" i="15"/>
  <c r="AK4" i="15"/>
  <c r="AT4" i="15" s="1"/>
  <c r="AT25" i="15" s="1"/>
  <c r="AN22" i="72"/>
  <c r="AI22" i="72"/>
  <c r="AR21" i="10"/>
  <c r="AH23" i="8"/>
  <c r="AQ23" i="8" s="1"/>
  <c r="AQ25" i="8" s="1"/>
  <c r="AZ3" i="8"/>
  <c r="AX22" i="8" s="1"/>
  <c r="S22" i="8" s="1"/>
  <c r="AC22" i="8" s="1"/>
  <c r="AB23" i="8" s="1"/>
  <c r="AH23" i="2"/>
  <c r="AQ23" i="2" s="1"/>
  <c r="AQ25" i="2" s="1"/>
  <c r="AZ3" i="2"/>
  <c r="AX22" i="2" s="1"/>
  <c r="S22" i="2" s="1"/>
  <c r="AC22" i="2" s="1"/>
  <c r="AB23" i="2" s="1"/>
  <c r="AH22" i="32"/>
  <c r="AQ22" i="32" s="1"/>
  <c r="AK23" i="14"/>
  <c r="AT23" i="14" s="1"/>
  <c r="AS6" i="69"/>
  <c r="AL6" i="69"/>
  <c r="AU6" i="69" s="1"/>
  <c r="AN22" i="16"/>
  <c r="AI22" i="16"/>
  <c r="Y23" i="45"/>
  <c r="X23" i="45"/>
  <c r="Z23" i="45" s="1"/>
  <c r="AN21" i="46"/>
  <c r="AI21" i="46"/>
  <c r="Y23" i="61"/>
  <c r="X23" i="61"/>
  <c r="AJ20" i="71"/>
  <c r="AK20" i="71"/>
  <c r="AT20" i="71" s="1"/>
  <c r="AJ14" i="71"/>
  <c r="AK14" i="71"/>
  <c r="AT14" i="71" s="1"/>
  <c r="AJ8" i="71"/>
  <c r="AK8" i="71"/>
  <c r="AT8" i="71" s="1"/>
  <c r="AS20" i="15"/>
  <c r="AL20" i="15"/>
  <c r="AU20" i="15" s="1"/>
  <c r="AR22" i="53"/>
  <c r="AJ4" i="66"/>
  <c r="AK4" i="66"/>
  <c r="AT4" i="66" s="1"/>
  <c r="AT25" i="66" s="1"/>
  <c r="AJ19" i="9"/>
  <c r="AK19" i="9"/>
  <c r="AT19" i="9" s="1"/>
  <c r="AJ13" i="9"/>
  <c r="AK13" i="9"/>
  <c r="AT13" i="9" s="1"/>
  <c r="AJ7" i="9"/>
  <c r="AK7" i="9"/>
  <c r="AT7" i="9" s="1"/>
  <c r="AS22" i="69"/>
  <c r="AL22" i="69"/>
  <c r="AU22" i="69" s="1"/>
  <c r="AS10" i="15"/>
  <c r="AL10" i="15"/>
  <c r="AU10" i="15" s="1"/>
  <c r="Y23" i="59"/>
  <c r="X23" i="59"/>
  <c r="Z23" i="24"/>
  <c r="AJ22" i="65"/>
  <c r="AK22" i="65"/>
  <c r="AT22" i="65" s="1"/>
  <c r="AJ16" i="65"/>
  <c r="AK16" i="65"/>
  <c r="AT16" i="65" s="1"/>
  <c r="AJ10" i="65"/>
  <c r="AK10" i="65"/>
  <c r="AT10" i="65" s="1"/>
  <c r="AJ3" i="65"/>
  <c r="AB4" i="65"/>
  <c r="AR21" i="74"/>
  <c r="AE24" i="44"/>
  <c r="AF24" i="44"/>
  <c r="AO24" i="44" s="1"/>
  <c r="AG24" i="44"/>
  <c r="AP24" i="44" s="1"/>
  <c r="W25" i="44"/>
  <c r="AI23" i="1"/>
  <c r="AN23" i="1"/>
  <c r="AN25" i="1" s="1"/>
  <c r="AS13" i="15"/>
  <c r="AL13" i="15"/>
  <c r="AU13" i="15" s="1"/>
  <c r="AR21" i="18"/>
  <c r="Y22" i="35"/>
  <c r="X22" i="35"/>
  <c r="AS15" i="66"/>
  <c r="AL15" i="66"/>
  <c r="AU15" i="66" s="1"/>
  <c r="AS22" i="15"/>
  <c r="AL22" i="15"/>
  <c r="AU22" i="15" s="1"/>
  <c r="AR22" i="24"/>
  <c r="Y24" i="25"/>
  <c r="X24" i="25"/>
  <c r="AS8" i="69"/>
  <c r="AL8" i="69"/>
  <c r="AU8" i="69" s="1"/>
  <c r="Z23" i="41"/>
  <c r="AS10" i="66"/>
  <c r="AL10" i="66"/>
  <c r="AU10" i="66" s="1"/>
  <c r="AR23" i="76"/>
  <c r="AG23" i="13"/>
  <c r="AP23" i="13" s="1"/>
  <c r="AP25" i="13" s="1"/>
  <c r="AF23" i="13"/>
  <c r="AO23" i="13" s="1"/>
  <c r="AO25" i="13" s="1"/>
  <c r="AE23" i="13"/>
  <c r="AL23" i="71"/>
  <c r="AU23" i="71" s="1"/>
  <c r="AR23" i="71"/>
  <c r="AR25" i="71" s="1"/>
  <c r="AR21" i="62"/>
  <c r="S16" i="1"/>
  <c r="AC15" i="1"/>
  <c r="AB16" i="1" s="1"/>
  <c r="AC9" i="1"/>
  <c r="AB10" i="1" s="1"/>
  <c r="S10" i="1"/>
  <c r="AC3" i="1"/>
  <c r="S4" i="1"/>
  <c r="AX23" i="63"/>
  <c r="S23" i="63" s="1"/>
  <c r="AC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S5" i="66"/>
  <c r="AL5" i="66"/>
  <c r="AU5" i="66" s="1"/>
  <c r="AH24" i="87"/>
  <c r="AQ24" i="87" s="1"/>
  <c r="X24" i="30"/>
  <c r="Y24" i="30"/>
  <c r="AN21" i="94"/>
  <c r="AI21" i="94"/>
  <c r="AR24" i="96"/>
  <c r="Z23" i="22"/>
  <c r="AI23" i="40"/>
  <c r="AN23" i="40"/>
  <c r="X23" i="78"/>
  <c r="Y23" i="78"/>
  <c r="AH22" i="23"/>
  <c r="AQ22" i="23" s="1"/>
  <c r="AR21" i="27"/>
  <c r="AS5" i="15"/>
  <c r="AL5" i="15"/>
  <c r="AU5" i="15" s="1"/>
  <c r="X23" i="29"/>
  <c r="Y23" i="29"/>
  <c r="AS13" i="21"/>
  <c r="AL13" i="21"/>
  <c r="AU13" i="21" s="1"/>
  <c r="AN22" i="39"/>
  <c r="AI22" i="39"/>
  <c r="AS19" i="66"/>
  <c r="AL19" i="66"/>
  <c r="AU19" i="66" s="1"/>
  <c r="AI21" i="7"/>
  <c r="AN21" i="7"/>
  <c r="AI22" i="17"/>
  <c r="AN22" i="17"/>
  <c r="X24" i="80"/>
  <c r="Y24" i="80"/>
  <c r="X23" i="72"/>
  <c r="Y23" i="72"/>
  <c r="Y23" i="16"/>
  <c r="X23" i="16"/>
  <c r="AS12" i="15"/>
  <c r="AL12" i="15"/>
  <c r="AU12" i="15" s="1"/>
  <c r="AE23" i="75"/>
  <c r="W24" i="75"/>
  <c r="AF23" i="75"/>
  <c r="AO23" i="75" s="1"/>
  <c r="AG23" i="75"/>
  <c r="AP23" i="75" s="1"/>
  <c r="Y22" i="46"/>
  <c r="X22" i="46"/>
  <c r="AS14" i="21"/>
  <c r="AL14" i="21"/>
  <c r="AU14" i="21" s="1"/>
  <c r="AJ19" i="71"/>
  <c r="AK19" i="71"/>
  <c r="AT19" i="71" s="1"/>
  <c r="AJ13" i="71"/>
  <c r="AK13" i="71"/>
  <c r="AT13" i="71" s="1"/>
  <c r="AJ7" i="71"/>
  <c r="AK7" i="71"/>
  <c r="AT7" i="71" s="1"/>
  <c r="AS8" i="66"/>
  <c r="AL8" i="66"/>
  <c r="AU8" i="66" s="1"/>
  <c r="AS3" i="66"/>
  <c r="AL3" i="66"/>
  <c r="AU3" i="66" s="1"/>
  <c r="AJ18" i="9"/>
  <c r="AK18" i="9"/>
  <c r="AT18" i="9" s="1"/>
  <c r="AJ12" i="9"/>
  <c r="AK12" i="9"/>
  <c r="AT12" i="9" s="1"/>
  <c r="AJ6" i="9"/>
  <c r="AK6" i="9"/>
  <c r="AT6" i="9" s="1"/>
  <c r="W23" i="91"/>
  <c r="AF22" i="91"/>
  <c r="AO22" i="91" s="1"/>
  <c r="AE22" i="91"/>
  <c r="AG22" i="91"/>
  <c r="AP22" i="91" s="1"/>
  <c r="AK21" i="65"/>
  <c r="AT21" i="65" s="1"/>
  <c r="AJ21" i="65"/>
  <c r="AK15" i="65"/>
  <c r="AT15" i="65" s="1"/>
  <c r="AJ15" i="65"/>
  <c r="AJ9" i="65"/>
  <c r="AK9" i="65"/>
  <c r="AT9" i="65" s="1"/>
  <c r="AS7" i="69"/>
  <c r="AL7" i="69"/>
  <c r="AU7" i="69" s="1"/>
  <c r="AS21" i="21"/>
  <c r="AL21" i="21"/>
  <c r="AU21" i="21" s="1"/>
  <c r="X23" i="47"/>
  <c r="Y23" i="47"/>
  <c r="AN21" i="35"/>
  <c r="AI21" i="35"/>
  <c r="AR21" i="56"/>
  <c r="AX23" i="4"/>
  <c r="S23" i="4" s="1"/>
  <c r="AC23" i="4" s="1"/>
  <c r="AX3" i="4"/>
  <c r="S3" i="4" s="1"/>
  <c r="AC3" i="4" s="1"/>
  <c r="AX4" i="4"/>
  <c r="S4" i="4" s="1"/>
  <c r="AC4" i="4" s="1"/>
  <c r="AB5" i="4" s="1"/>
  <c r="AX5" i="4"/>
  <c r="S5" i="4" s="1"/>
  <c r="AC5" i="4" s="1"/>
  <c r="AB6" i="4" s="1"/>
  <c r="AX6" i="4"/>
  <c r="S6" i="4" s="1"/>
  <c r="AC6" i="4" s="1"/>
  <c r="AB7" i="4" s="1"/>
  <c r="AX7" i="4"/>
  <c r="S7" i="4" s="1"/>
  <c r="AC7" i="4" s="1"/>
  <c r="AB8" i="4" s="1"/>
  <c r="AX8" i="4"/>
  <c r="S8" i="4" s="1"/>
  <c r="AC8" i="4" s="1"/>
  <c r="AB9" i="4" s="1"/>
  <c r="AX9" i="4"/>
  <c r="S9" i="4" s="1"/>
  <c r="AC9" i="4" s="1"/>
  <c r="AB10" i="4" s="1"/>
  <c r="AX10" i="4"/>
  <c r="S10" i="4" s="1"/>
  <c r="AC10" i="4" s="1"/>
  <c r="AB11" i="4" s="1"/>
  <c r="AX11" i="4"/>
  <c r="S11" i="4" s="1"/>
  <c r="AC11" i="4" s="1"/>
  <c r="AB12" i="4" s="1"/>
  <c r="AX12" i="4"/>
  <c r="S12" i="4" s="1"/>
  <c r="AC12" i="4" s="1"/>
  <c r="AB13" i="4" s="1"/>
  <c r="AX13" i="4"/>
  <c r="S13" i="4" s="1"/>
  <c r="AC13" i="4" s="1"/>
  <c r="AB14" i="4" s="1"/>
  <c r="AX14" i="4"/>
  <c r="S14" i="4" s="1"/>
  <c r="AC14" i="4" s="1"/>
  <c r="AB15" i="4" s="1"/>
  <c r="AX15" i="4"/>
  <c r="S15" i="4" s="1"/>
  <c r="AC15" i="4" s="1"/>
  <c r="AB16" i="4" s="1"/>
  <c r="AX16" i="4"/>
  <c r="S16" i="4" s="1"/>
  <c r="AC16" i="4" s="1"/>
  <c r="AB17" i="4" s="1"/>
  <c r="AX17" i="4"/>
  <c r="S17" i="4" s="1"/>
  <c r="AC17" i="4" s="1"/>
  <c r="AB18" i="4" s="1"/>
  <c r="AX18" i="4"/>
  <c r="S18" i="4" s="1"/>
  <c r="AC18" i="4" s="1"/>
  <c r="AB19" i="4" s="1"/>
  <c r="AX19" i="4"/>
  <c r="S19" i="4" s="1"/>
  <c r="AC19" i="4" s="1"/>
  <c r="AB20" i="4" s="1"/>
  <c r="AX20" i="4"/>
  <c r="S20" i="4" s="1"/>
  <c r="AC20" i="4" s="1"/>
  <c r="AB21" i="4" s="1"/>
  <c r="AX21" i="4"/>
  <c r="S21" i="4" s="1"/>
  <c r="AC21" i="4" s="1"/>
  <c r="AB22" i="4" s="1"/>
  <c r="AN23" i="25"/>
  <c r="AI23" i="25"/>
  <c r="AG23" i="84"/>
  <c r="AP23" i="84" s="1"/>
  <c r="AF23" i="84"/>
  <c r="AO23" i="84" s="1"/>
  <c r="W24" i="84"/>
  <c r="AE23" i="84"/>
  <c r="AJ4" i="21"/>
  <c r="AK4" i="21"/>
  <c r="AT4" i="21" s="1"/>
  <c r="AT25" i="21" s="1"/>
  <c r="Z25" i="96"/>
  <c r="S21" i="1"/>
  <c r="AC20" i="1"/>
  <c r="AB21" i="1" s="1"/>
  <c r="S15" i="1"/>
  <c r="AC14" i="1"/>
  <c r="AB15" i="1" s="1"/>
  <c r="AC8" i="1"/>
  <c r="AB9" i="1" s="1"/>
  <c r="S9" i="1"/>
  <c r="AS15" i="69"/>
  <c r="AL15" i="69"/>
  <c r="AU15" i="69" s="1"/>
  <c r="Z22" i="27"/>
  <c r="AX22" i="63"/>
  <c r="S22" i="63" s="1"/>
  <c r="AC22" i="63" s="1"/>
  <c r="AB23" i="63" s="1"/>
  <c r="AS15" i="15"/>
  <c r="AL15" i="15"/>
  <c r="AU15" i="15" s="1"/>
  <c r="AS5" i="21"/>
  <c r="AL5" i="21"/>
  <c r="AU5" i="21" s="1"/>
  <c r="X24" i="26"/>
  <c r="Y24" i="26"/>
  <c r="AN23" i="30"/>
  <c r="AI23" i="30"/>
  <c r="AI23" i="42"/>
  <c r="AN23" i="42"/>
  <c r="AS16" i="15"/>
  <c r="AL16" i="15"/>
  <c r="AU16" i="15" s="1"/>
  <c r="Y24" i="37"/>
  <c r="X24" i="37"/>
  <c r="AR22" i="54"/>
  <c r="Z22" i="23"/>
  <c r="AS5" i="69"/>
  <c r="AL5" i="69"/>
  <c r="AU5" i="69" s="1"/>
  <c r="AI22" i="85"/>
  <c r="AN22" i="85"/>
  <c r="AI23" i="9"/>
  <c r="AN23" i="9"/>
  <c r="AN25" i="9" s="1"/>
  <c r="AH24" i="83"/>
  <c r="AQ24" i="83" s="1"/>
  <c r="AN22" i="50"/>
  <c r="AI22" i="50"/>
  <c r="AI22" i="29"/>
  <c r="AN22" i="29"/>
  <c r="AS10" i="69"/>
  <c r="AL10" i="69"/>
  <c r="AU10" i="69" s="1"/>
  <c r="Y22" i="7"/>
  <c r="Z22" i="7" s="1"/>
  <c r="X22" i="7"/>
  <c r="AS6" i="21"/>
  <c r="AL6" i="21"/>
  <c r="AU6" i="21" s="1"/>
  <c r="X23" i="17"/>
  <c r="Y23" i="17"/>
  <c r="AN23" i="80"/>
  <c r="AI23" i="80"/>
  <c r="Y24" i="82"/>
  <c r="X24" i="82"/>
  <c r="Z23" i="8"/>
  <c r="AH22" i="49"/>
  <c r="AQ22" i="49" s="1"/>
  <c r="AH23" i="34"/>
  <c r="AQ23" i="34" s="1"/>
  <c r="AJ23" i="65"/>
  <c r="AS23" i="65" s="1"/>
  <c r="AK23" i="65"/>
  <c r="AT23" i="65" s="1"/>
  <c r="Z23" i="2"/>
  <c r="Z22" i="32"/>
  <c r="AS12" i="69"/>
  <c r="AL12" i="69"/>
  <c r="AU12" i="69" s="1"/>
  <c r="Y23" i="90"/>
  <c r="X23" i="90"/>
  <c r="AN22" i="11"/>
  <c r="AI22" i="11"/>
  <c r="AJ18" i="71"/>
  <c r="AK18" i="71"/>
  <c r="AT18" i="71" s="1"/>
  <c r="AJ12" i="71"/>
  <c r="AK12" i="71"/>
  <c r="AT12" i="71" s="1"/>
  <c r="AJ6" i="71"/>
  <c r="AK6" i="71"/>
  <c r="AT6" i="71" s="1"/>
  <c r="AS10" i="21"/>
  <c r="AL10" i="21"/>
  <c r="AU10" i="21" s="1"/>
  <c r="AJ17" i="9"/>
  <c r="AK17" i="9"/>
  <c r="AT17" i="9" s="1"/>
  <c r="AJ11" i="9"/>
  <c r="AK11" i="9"/>
  <c r="AT11" i="9" s="1"/>
  <c r="AJ5" i="9"/>
  <c r="AK5" i="9"/>
  <c r="AT5" i="9" s="1"/>
  <c r="AR21" i="49"/>
  <c r="AJ20" i="65"/>
  <c r="AK20" i="65"/>
  <c r="AT20" i="65" s="1"/>
  <c r="AJ14" i="65"/>
  <c r="AK14" i="65"/>
  <c r="AT14" i="65" s="1"/>
  <c r="AJ8" i="65"/>
  <c r="AK8" i="65"/>
  <c r="AT8" i="65" s="1"/>
  <c r="AF23" i="81"/>
  <c r="AO23" i="81" s="1"/>
  <c r="AG23" i="81"/>
  <c r="AP23" i="81" s="1"/>
  <c r="AE23" i="81"/>
  <c r="W24" i="81"/>
  <c r="AS19" i="15"/>
  <c r="AL19" i="15"/>
  <c r="AU19" i="15" s="1"/>
  <c r="AG24" i="28"/>
  <c r="AP24" i="28" s="1"/>
  <c r="AF24" i="28"/>
  <c r="AO24" i="28" s="1"/>
  <c r="W25" i="28"/>
  <c r="AE24" i="28"/>
  <c r="AN22" i="47"/>
  <c r="AI22" i="47"/>
  <c r="AS21" i="66"/>
  <c r="AL21" i="66"/>
  <c r="AU21" i="66" s="1"/>
  <c r="AS12" i="21"/>
  <c r="AL12" i="21"/>
  <c r="AU12" i="21" s="1"/>
  <c r="AR22" i="34"/>
  <c r="AX22" i="4"/>
  <c r="S22" i="4" s="1"/>
  <c r="AC22" i="4" s="1"/>
  <c r="AB23" i="4" s="1"/>
  <c r="AH22" i="62"/>
  <c r="AQ22" i="62" s="1"/>
  <c r="AR22" i="38"/>
  <c r="X24" i="43"/>
  <c r="Y24" i="43"/>
  <c r="X24" i="73"/>
  <c r="Y24" i="73"/>
  <c r="AS14" i="69"/>
  <c r="AL14" i="69"/>
  <c r="AU14" i="69" s="1"/>
  <c r="AS3" i="21"/>
  <c r="AL3" i="21"/>
  <c r="AU3" i="21" s="1"/>
  <c r="AS22" i="66"/>
  <c r="AL22" i="66"/>
  <c r="AU22" i="66" s="1"/>
  <c r="AS6" i="66"/>
  <c r="AL6" i="66"/>
  <c r="AU6" i="66" s="1"/>
  <c r="AX23" i="3"/>
  <c r="S23" i="3" s="1"/>
  <c r="AC23" i="3" s="1"/>
  <c r="AJ23" i="3" s="1"/>
  <c r="AS23" i="3" s="1"/>
  <c r="AX3" i="3"/>
  <c r="S3" i="3" s="1"/>
  <c r="AC3" i="3" s="1"/>
  <c r="AX4" i="3"/>
  <c r="S4" i="3" s="1"/>
  <c r="AC4" i="3" s="1"/>
  <c r="AB5" i="3" s="1"/>
  <c r="AX5" i="3"/>
  <c r="S5" i="3" s="1"/>
  <c r="AC5" i="3" s="1"/>
  <c r="AB6" i="3" s="1"/>
  <c r="AX6" i="3"/>
  <c r="S6" i="3" s="1"/>
  <c r="AC6" i="3" s="1"/>
  <c r="AB7" i="3" s="1"/>
  <c r="AX7" i="3"/>
  <c r="S7" i="3" s="1"/>
  <c r="AC7" i="3" s="1"/>
  <c r="AB8" i="3" s="1"/>
  <c r="AX8" i="3"/>
  <c r="S8" i="3" s="1"/>
  <c r="AC8" i="3" s="1"/>
  <c r="AB9" i="3" s="1"/>
  <c r="AX9" i="3"/>
  <c r="S9" i="3" s="1"/>
  <c r="AC9" i="3" s="1"/>
  <c r="AB10" i="3" s="1"/>
  <c r="AX10" i="3"/>
  <c r="S10" i="3" s="1"/>
  <c r="AC10" i="3" s="1"/>
  <c r="AB11" i="3" s="1"/>
  <c r="AX11" i="3"/>
  <c r="S11" i="3" s="1"/>
  <c r="AC11" i="3" s="1"/>
  <c r="AB12" i="3" s="1"/>
  <c r="AX12" i="3"/>
  <c r="S12" i="3" s="1"/>
  <c r="AC12" i="3" s="1"/>
  <c r="AB13" i="3" s="1"/>
  <c r="AX13" i="3"/>
  <c r="S13" i="3" s="1"/>
  <c r="AC13" i="3" s="1"/>
  <c r="AB14" i="3" s="1"/>
  <c r="AX14" i="3"/>
  <c r="S14" i="3" s="1"/>
  <c r="AC14" i="3" s="1"/>
  <c r="AB15" i="3" s="1"/>
  <c r="AX15" i="3"/>
  <c r="S15" i="3" s="1"/>
  <c r="AC15" i="3" s="1"/>
  <c r="AB16" i="3" s="1"/>
  <c r="AX16" i="3"/>
  <c r="S16" i="3" s="1"/>
  <c r="AC16" i="3" s="1"/>
  <c r="AB17" i="3" s="1"/>
  <c r="AX17" i="3"/>
  <c r="S17" i="3" s="1"/>
  <c r="AC17" i="3" s="1"/>
  <c r="AB18" i="3" s="1"/>
  <c r="AX18" i="3"/>
  <c r="S18" i="3" s="1"/>
  <c r="AC18" i="3" s="1"/>
  <c r="AB19" i="3" s="1"/>
  <c r="AX19" i="3"/>
  <c r="S19" i="3" s="1"/>
  <c r="AC19" i="3" s="1"/>
  <c r="AB20" i="3" s="1"/>
  <c r="AX20" i="3"/>
  <c r="S20" i="3" s="1"/>
  <c r="AC20" i="3" s="1"/>
  <c r="AB21" i="3" s="1"/>
  <c r="AX21" i="3"/>
  <c r="S21" i="3" s="1"/>
  <c r="AC21" i="3" s="1"/>
  <c r="AB22" i="3" s="1"/>
  <c r="S20" i="1"/>
  <c r="AC19" i="1"/>
  <c r="AB20" i="1" s="1"/>
  <c r="S14" i="1"/>
  <c r="AC13" i="1"/>
  <c r="AB14" i="1" s="1"/>
  <c r="AC7" i="1"/>
  <c r="AB8" i="1" s="1"/>
  <c r="S8" i="1"/>
  <c r="S23" i="1"/>
  <c r="AC22" i="1"/>
  <c r="AB23" i="1" s="1"/>
  <c r="Y23" i="51"/>
  <c r="X23" i="51"/>
  <c r="AH23" i="53"/>
  <c r="AQ23" i="53" s="1"/>
  <c r="AQ25" i="53" s="1"/>
  <c r="AZ3" i="53"/>
  <c r="AS11" i="66"/>
  <c r="AL11" i="66"/>
  <c r="AU11" i="66" s="1"/>
  <c r="Z24" i="87"/>
  <c r="AN23" i="26"/>
  <c r="AI23" i="26"/>
  <c r="AR21" i="20"/>
  <c r="AH23" i="54"/>
  <c r="AQ23" i="54" s="1"/>
  <c r="AQ25" i="54" s="1"/>
  <c r="AZ3" i="54"/>
  <c r="AX22" i="54" s="1"/>
  <c r="S22" i="54" s="1"/>
  <c r="AC22" i="54" s="1"/>
  <c r="AB23" i="54" s="1"/>
  <c r="AI23" i="14"/>
  <c r="AN23" i="14"/>
  <c r="AN25" i="14" s="1"/>
  <c r="X22" i="94"/>
  <c r="Y22" i="94"/>
  <c r="AI23" i="37"/>
  <c r="AN23" i="37"/>
  <c r="AH22" i="10"/>
  <c r="AQ22" i="10" s="1"/>
  <c r="AS11" i="15"/>
  <c r="AL11" i="15"/>
  <c r="AU11" i="15" s="1"/>
  <c r="Y23" i="50"/>
  <c r="X23" i="50"/>
  <c r="AS19" i="21"/>
  <c r="AL19" i="21"/>
  <c r="AU19" i="21" s="1"/>
  <c r="AX23" i="52"/>
  <c r="S23" i="52" s="1"/>
  <c r="AC23" i="52" s="1"/>
  <c r="AJ23" i="52" s="1"/>
  <c r="AS23" i="52" s="1"/>
  <c r="AX3" i="52"/>
  <c r="S3" i="52" s="1"/>
  <c r="AC3" i="52" s="1"/>
  <c r="AX4" i="52"/>
  <c r="S4" i="52" s="1"/>
  <c r="AC4" i="52" s="1"/>
  <c r="AB5" i="52" s="1"/>
  <c r="AX5" i="52"/>
  <c r="S5" i="52" s="1"/>
  <c r="AC5" i="52" s="1"/>
  <c r="AB6" i="52" s="1"/>
  <c r="AX6" i="52"/>
  <c r="S6" i="52" s="1"/>
  <c r="AC6" i="52" s="1"/>
  <c r="AB7" i="52" s="1"/>
  <c r="AX7" i="52"/>
  <c r="S7" i="52" s="1"/>
  <c r="AC7" i="52" s="1"/>
  <c r="AB8" i="52" s="1"/>
  <c r="AX8" i="52"/>
  <c r="S8" i="52" s="1"/>
  <c r="AC8" i="52" s="1"/>
  <c r="AB9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2" i="52"/>
  <c r="S12" i="52" s="1"/>
  <c r="AC12" i="52" s="1"/>
  <c r="AB13" i="52" s="1"/>
  <c r="AX13" i="52"/>
  <c r="S13" i="52" s="1"/>
  <c r="AC13" i="52" s="1"/>
  <c r="AB14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S7" i="66"/>
  <c r="AL7" i="66"/>
  <c r="AU7" i="66" s="1"/>
  <c r="Y25" i="79"/>
  <c r="X25" i="79"/>
  <c r="Z25" i="79" s="1"/>
  <c r="AN22" i="92"/>
  <c r="AI22" i="92"/>
  <c r="AN22" i="64"/>
  <c r="AI22" i="64"/>
  <c r="AI23" i="82"/>
  <c r="AN23" i="82"/>
  <c r="AN22" i="95"/>
  <c r="AI22" i="95"/>
  <c r="Z23" i="59" l="1"/>
  <c r="Z23" i="61"/>
  <c r="Z24" i="40"/>
  <c r="AE24" i="76"/>
  <c r="Z23" i="51"/>
  <c r="Z23" i="72"/>
  <c r="Z23" i="85"/>
  <c r="Z23" i="50"/>
  <c r="Z24" i="37"/>
  <c r="Z22" i="46"/>
  <c r="Z22" i="35"/>
  <c r="W23" i="35" s="1"/>
  <c r="Z23" i="58"/>
  <c r="Z23" i="11"/>
  <c r="AF22" i="49"/>
  <c r="AO22" i="49" s="1"/>
  <c r="Z24" i="30"/>
  <c r="Z23" i="90"/>
  <c r="Z24" i="25"/>
  <c r="Z22" i="5"/>
  <c r="AF24" i="76"/>
  <c r="AO24" i="76" s="1"/>
  <c r="Z24" i="80"/>
  <c r="W25" i="80" s="1"/>
  <c r="AK23" i="52"/>
  <c r="AT23" i="52" s="1"/>
  <c r="Z23" i="92"/>
  <c r="Z23" i="67"/>
  <c r="AG23" i="67" s="1"/>
  <c r="AP23" i="67" s="1"/>
  <c r="AP25" i="67" s="1"/>
  <c r="Z24" i="43"/>
  <c r="Z23" i="47"/>
  <c r="AG23" i="47" s="1"/>
  <c r="AP23" i="47" s="1"/>
  <c r="Z23" i="95"/>
  <c r="AF24" i="80"/>
  <c r="AO24" i="80" s="1"/>
  <c r="AF23" i="50"/>
  <c r="AO23" i="50" s="1"/>
  <c r="AO25" i="50" s="1"/>
  <c r="AE23" i="50"/>
  <c r="AG23" i="50"/>
  <c r="AP23" i="50" s="1"/>
  <c r="AP25" i="50" s="1"/>
  <c r="AG24" i="37"/>
  <c r="AP24" i="37" s="1"/>
  <c r="AF24" i="37"/>
  <c r="AO24" i="37" s="1"/>
  <c r="AE24" i="37"/>
  <c r="W25" i="37"/>
  <c r="W23" i="46"/>
  <c r="AG22" i="46"/>
  <c r="AP22" i="46" s="1"/>
  <c r="AE22" i="46"/>
  <c r="AF22" i="46"/>
  <c r="AO22" i="46" s="1"/>
  <c r="AG22" i="35"/>
  <c r="AP22" i="35" s="1"/>
  <c r="AF22" i="35"/>
  <c r="AO22" i="35" s="1"/>
  <c r="AE22" i="35"/>
  <c r="AF23" i="45"/>
  <c r="AO23" i="45" s="1"/>
  <c r="AG23" i="45"/>
  <c r="AP23" i="45" s="1"/>
  <c r="AE23" i="45"/>
  <c r="W24" i="45"/>
  <c r="AG24" i="40"/>
  <c r="AP24" i="40" s="1"/>
  <c r="AF24" i="40"/>
  <c r="AO24" i="40" s="1"/>
  <c r="AE24" i="40"/>
  <c r="W25" i="40"/>
  <c r="AF23" i="59"/>
  <c r="AO23" i="59" s="1"/>
  <c r="AO25" i="59" s="1"/>
  <c r="AE23" i="59"/>
  <c r="AG23" i="59"/>
  <c r="AP23" i="59" s="1"/>
  <c r="AP25" i="59" s="1"/>
  <c r="AF23" i="92"/>
  <c r="AO23" i="92" s="1"/>
  <c r="AE23" i="92"/>
  <c r="W24" i="92"/>
  <c r="AG23" i="92"/>
  <c r="AP23" i="92" s="1"/>
  <c r="W25" i="43"/>
  <c r="AG24" i="43"/>
  <c r="AP24" i="43" s="1"/>
  <c r="AF24" i="43"/>
  <c r="AO24" i="43" s="1"/>
  <c r="AE24" i="43"/>
  <c r="W24" i="47"/>
  <c r="AE23" i="47"/>
  <c r="W24" i="95"/>
  <c r="AE23" i="95"/>
  <c r="AG23" i="95"/>
  <c r="AP23" i="95" s="1"/>
  <c r="AF23" i="95"/>
  <c r="AO23" i="95" s="1"/>
  <c r="AF23" i="67"/>
  <c r="AO23" i="67" s="1"/>
  <c r="AO25" i="67" s="1"/>
  <c r="AE23" i="67"/>
  <c r="W25" i="30"/>
  <c r="AG24" i="30"/>
  <c r="AP24" i="30" s="1"/>
  <c r="AF24" i="30"/>
  <c r="AO24" i="30" s="1"/>
  <c r="AE24" i="30"/>
  <c r="AG23" i="11"/>
  <c r="AP23" i="11" s="1"/>
  <c r="AP25" i="11" s="1"/>
  <c r="AF23" i="11"/>
  <c r="AO23" i="11" s="1"/>
  <c r="AO25" i="11" s="1"/>
  <c r="AE23" i="11"/>
  <c r="W26" i="79"/>
  <c r="AG25" i="79"/>
  <c r="AP25" i="79" s="1"/>
  <c r="AF25" i="79"/>
  <c r="AO25" i="79" s="1"/>
  <c r="AE25" i="79"/>
  <c r="AG23" i="51"/>
  <c r="AP23" i="51" s="1"/>
  <c r="AP25" i="51" s="1"/>
  <c r="AF23" i="51"/>
  <c r="AO23" i="51" s="1"/>
  <c r="AO25" i="51" s="1"/>
  <c r="AE23" i="51"/>
  <c r="AE23" i="90"/>
  <c r="W24" i="90"/>
  <c r="AG23" i="90"/>
  <c r="AP23" i="90" s="1"/>
  <c r="AF23" i="90"/>
  <c r="AO23" i="90" s="1"/>
  <c r="W25" i="25"/>
  <c r="AG24" i="25"/>
  <c r="AP24" i="25" s="1"/>
  <c r="AF24" i="25"/>
  <c r="AO24" i="25" s="1"/>
  <c r="AE24" i="25"/>
  <c r="AF22" i="5"/>
  <c r="AO22" i="5" s="1"/>
  <c r="W23" i="5"/>
  <c r="AE22" i="5"/>
  <c r="AG22" i="5"/>
  <c r="AP22" i="5" s="1"/>
  <c r="AJ18" i="52"/>
  <c r="AK18" i="52"/>
  <c r="AT18" i="52" s="1"/>
  <c r="AJ6" i="3"/>
  <c r="AK6" i="3"/>
  <c r="AT6" i="3" s="1"/>
  <c r="AS11" i="9"/>
  <c r="AL11" i="9"/>
  <c r="AU11" i="9" s="1"/>
  <c r="AH24" i="82"/>
  <c r="AQ24" i="82" s="1"/>
  <c r="AJ13" i="4"/>
  <c r="AK13" i="4"/>
  <c r="AT13" i="4" s="1"/>
  <c r="AS12" i="9"/>
  <c r="AL12" i="9"/>
  <c r="AU12" i="9" s="1"/>
  <c r="AG23" i="72"/>
  <c r="AP23" i="72" s="1"/>
  <c r="AP25" i="72" s="1"/>
  <c r="AF23" i="72"/>
  <c r="AO23" i="72" s="1"/>
  <c r="AO25" i="72" s="1"/>
  <c r="AE23" i="72"/>
  <c r="AJ11" i="63"/>
  <c r="AK11" i="63"/>
  <c r="AT11" i="63" s="1"/>
  <c r="AR21" i="68"/>
  <c r="AJ17" i="1"/>
  <c r="AK17" i="1"/>
  <c r="AT17" i="1" s="1"/>
  <c r="AJ15" i="14"/>
  <c r="AK15" i="14"/>
  <c r="AT15" i="14" s="1"/>
  <c r="AH23" i="39"/>
  <c r="AQ23" i="39" s="1"/>
  <c r="AJ10" i="19"/>
  <c r="AK10" i="19"/>
  <c r="AT10" i="19" s="1"/>
  <c r="AR21" i="5"/>
  <c r="AJ17" i="13"/>
  <c r="AK17" i="13"/>
  <c r="AT17" i="13" s="1"/>
  <c r="Y23" i="10"/>
  <c r="X23" i="10"/>
  <c r="AJ14" i="70"/>
  <c r="AK14" i="70"/>
  <c r="AT14" i="70" s="1"/>
  <c r="AJ11" i="52"/>
  <c r="AK11" i="52"/>
  <c r="AT11" i="52" s="1"/>
  <c r="AR23" i="26"/>
  <c r="AJ11" i="3"/>
  <c r="AK11" i="3"/>
  <c r="AT11" i="3" s="1"/>
  <c r="AH24" i="73"/>
  <c r="AQ24" i="73" s="1"/>
  <c r="AE23" i="2"/>
  <c r="AG23" i="2"/>
  <c r="AP23" i="2" s="1"/>
  <c r="AP25" i="2" s="1"/>
  <c r="AF23" i="2"/>
  <c r="AO23" i="2" s="1"/>
  <c r="AO25" i="2" s="1"/>
  <c r="AS4" i="21"/>
  <c r="AL4" i="21"/>
  <c r="AU4" i="21" s="1"/>
  <c r="AH23" i="16"/>
  <c r="AQ23" i="16" s="1"/>
  <c r="AQ25" i="16" s="1"/>
  <c r="AZ3" i="16"/>
  <c r="AR21" i="7"/>
  <c r="AJ10" i="63"/>
  <c r="AK10" i="63"/>
  <c r="AT10" i="63" s="1"/>
  <c r="AS3" i="65"/>
  <c r="AL3" i="65"/>
  <c r="AU3" i="65" s="1"/>
  <c r="AS13" i="9"/>
  <c r="AL13" i="9"/>
  <c r="AU13" i="9" s="1"/>
  <c r="AS14" i="71"/>
  <c r="AL14" i="71"/>
  <c r="AU14" i="71" s="1"/>
  <c r="AR21" i="46"/>
  <c r="AH24" i="42"/>
  <c r="AQ24" i="42" s="1"/>
  <c r="AS5" i="65"/>
  <c r="AL5" i="65"/>
  <c r="AU5" i="65" s="1"/>
  <c r="AS14" i="9"/>
  <c r="AL14" i="9"/>
  <c r="AU14" i="9" s="1"/>
  <c r="AS21" i="71"/>
  <c r="AL21" i="71"/>
  <c r="AU21" i="71" s="1"/>
  <c r="AJ20" i="14"/>
  <c r="AK20" i="14"/>
  <c r="AT20" i="14" s="1"/>
  <c r="AJ21" i="52"/>
  <c r="AK21" i="52"/>
  <c r="AT21" i="52" s="1"/>
  <c r="AR23" i="82"/>
  <c r="AJ20" i="52"/>
  <c r="AK20" i="52"/>
  <c r="AT20" i="52" s="1"/>
  <c r="AJ8" i="52"/>
  <c r="AK8" i="52"/>
  <c r="AT8" i="52" s="1"/>
  <c r="AH22" i="94"/>
  <c r="AQ22" i="94" s="1"/>
  <c r="AJ14" i="1"/>
  <c r="AK14" i="1"/>
  <c r="AT14" i="1" s="1"/>
  <c r="AJ14" i="3"/>
  <c r="AK14" i="3"/>
  <c r="AT14" i="3" s="1"/>
  <c r="AR22" i="64"/>
  <c r="AJ19" i="52"/>
  <c r="AK19" i="52"/>
  <c r="AT19" i="52" s="1"/>
  <c r="AJ13" i="52"/>
  <c r="AK13" i="52"/>
  <c r="AT13" i="52" s="1"/>
  <c r="AJ7" i="52"/>
  <c r="AK7" i="52"/>
  <c r="AT7" i="52" s="1"/>
  <c r="Z22" i="94"/>
  <c r="AJ19" i="3"/>
  <c r="AK19" i="3"/>
  <c r="AT19" i="3" s="1"/>
  <c r="AJ13" i="3"/>
  <c r="AK13" i="3"/>
  <c r="AT13" i="3" s="1"/>
  <c r="AJ7" i="3"/>
  <c r="AK7" i="3"/>
  <c r="AT7" i="3" s="1"/>
  <c r="AR22" i="47"/>
  <c r="AR22" i="11"/>
  <c r="AF23" i="8"/>
  <c r="AO23" i="8" s="1"/>
  <c r="AO25" i="8" s="1"/>
  <c r="AE23" i="8"/>
  <c r="AG23" i="8"/>
  <c r="AP23" i="8" s="1"/>
  <c r="AP25" i="8" s="1"/>
  <c r="AR22" i="50"/>
  <c r="AF25" i="96"/>
  <c r="AO25" i="96" s="1"/>
  <c r="W26" i="96"/>
  <c r="AE25" i="96"/>
  <c r="AG25" i="96"/>
  <c r="AP25" i="96" s="1"/>
  <c r="AJ20" i="4"/>
  <c r="AK20" i="4"/>
  <c r="AT20" i="4" s="1"/>
  <c r="AJ14" i="4"/>
  <c r="AK14" i="4"/>
  <c r="AT14" i="4" s="1"/>
  <c r="AJ8" i="4"/>
  <c r="AK8" i="4"/>
  <c r="AT8" i="4" s="1"/>
  <c r="AS9" i="65"/>
  <c r="AL9" i="65"/>
  <c r="AU9" i="65" s="1"/>
  <c r="AI22" i="91"/>
  <c r="AN22" i="91"/>
  <c r="AH23" i="72"/>
  <c r="AQ23" i="72" s="1"/>
  <c r="AQ25" i="72" s="1"/>
  <c r="AZ3" i="72"/>
  <c r="AX22" i="72" s="1"/>
  <c r="S22" i="72" s="1"/>
  <c r="AC22" i="72" s="1"/>
  <c r="AB23" i="72" s="1"/>
  <c r="AR22" i="17"/>
  <c r="AJ18" i="63"/>
  <c r="AK18" i="63"/>
  <c r="AT18" i="63" s="1"/>
  <c r="AJ12" i="63"/>
  <c r="AK12" i="63"/>
  <c r="AT12" i="63" s="1"/>
  <c r="AJ6" i="63"/>
  <c r="AK6" i="63"/>
  <c r="AT6" i="63" s="1"/>
  <c r="AH24" i="25"/>
  <c r="AQ24" i="25" s="1"/>
  <c r="AS16" i="65"/>
  <c r="AL16" i="65"/>
  <c r="AU16" i="65" s="1"/>
  <c r="AS7" i="9"/>
  <c r="AL7" i="9"/>
  <c r="AU7" i="9" s="1"/>
  <c r="AS4" i="66"/>
  <c r="AL4" i="66"/>
  <c r="AU4" i="66" s="1"/>
  <c r="AS8" i="71"/>
  <c r="AL8" i="71"/>
  <c r="AU8" i="71" s="1"/>
  <c r="AX23" i="2"/>
  <c r="S23" i="2" s="1"/>
  <c r="AC23" i="2" s="1"/>
  <c r="AJ23" i="2" s="1"/>
  <c r="AS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R24" i="86"/>
  <c r="AJ11" i="1"/>
  <c r="AK11" i="1"/>
  <c r="AT11" i="1" s="1"/>
  <c r="Y25" i="48"/>
  <c r="X25" i="48"/>
  <c r="AS17" i="65"/>
  <c r="AL17" i="65"/>
  <c r="AU17" i="65" s="1"/>
  <c r="AS8" i="9"/>
  <c r="AL8" i="9"/>
  <c r="AU8" i="9" s="1"/>
  <c r="AS15" i="71"/>
  <c r="AL15" i="71"/>
  <c r="AU15" i="71" s="1"/>
  <c r="AJ22" i="14"/>
  <c r="AK22" i="14"/>
  <c r="AT22" i="14" s="1"/>
  <c r="AJ16" i="14"/>
  <c r="AK16" i="14"/>
  <c r="AT16" i="14" s="1"/>
  <c r="AJ10" i="14"/>
  <c r="AK10" i="14"/>
  <c r="AT10" i="14" s="1"/>
  <c r="AJ18" i="1"/>
  <c r="AK18" i="1"/>
  <c r="AT18" i="1" s="1"/>
  <c r="AJ23" i="70"/>
  <c r="AS23" i="70" s="1"/>
  <c r="AK23" i="70"/>
  <c r="AT23" i="70" s="1"/>
  <c r="AJ17" i="19"/>
  <c r="AK17" i="19"/>
  <c r="AT17" i="19" s="1"/>
  <c r="AJ11" i="19"/>
  <c r="AK11" i="19"/>
  <c r="AT11" i="19" s="1"/>
  <c r="AJ5" i="19"/>
  <c r="AK5" i="19"/>
  <c r="AT5" i="19" s="1"/>
  <c r="AX23" i="24"/>
  <c r="S23" i="24" s="1"/>
  <c r="AC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S15" i="9"/>
  <c r="AL15" i="9"/>
  <c r="AU15" i="9" s="1"/>
  <c r="AS16" i="71"/>
  <c r="AL16" i="71"/>
  <c r="AU16" i="71" s="1"/>
  <c r="X23" i="18"/>
  <c r="Y23" i="18"/>
  <c r="AR22" i="90"/>
  <c r="AR21" i="57"/>
  <c r="AJ18" i="13"/>
  <c r="AK18" i="13"/>
  <c r="AT18" i="13" s="1"/>
  <c r="AJ12" i="13"/>
  <c r="AK12" i="13"/>
  <c r="AT12" i="13" s="1"/>
  <c r="AJ6" i="13"/>
  <c r="AK6" i="13"/>
  <c r="AT6" i="13" s="1"/>
  <c r="AI22" i="10"/>
  <c r="AN22" i="10"/>
  <c r="AN23" i="54"/>
  <c r="AN25" i="54" s="1"/>
  <c r="AI23" i="54"/>
  <c r="X24" i="88"/>
  <c r="Y24" i="88"/>
  <c r="AJ21" i="70"/>
  <c r="AK21" i="70"/>
  <c r="AT21" i="70" s="1"/>
  <c r="AJ15" i="70"/>
  <c r="AK15" i="70"/>
  <c r="AT15" i="70" s="1"/>
  <c r="AJ9" i="70"/>
  <c r="AK9" i="70"/>
  <c r="AT9" i="70" s="1"/>
  <c r="AI23" i="38"/>
  <c r="AN23" i="38"/>
  <c r="AI24" i="76"/>
  <c r="AN24" i="76"/>
  <c r="AJ6" i="52"/>
  <c r="AK6" i="52"/>
  <c r="AT6" i="52" s="1"/>
  <c r="AJ23" i="1"/>
  <c r="AS23" i="1" s="1"/>
  <c r="AK23" i="1"/>
  <c r="AT23" i="1" s="1"/>
  <c r="AJ20" i="1"/>
  <c r="AK20" i="1"/>
  <c r="AT20" i="1" s="1"/>
  <c r="AS6" i="71"/>
  <c r="AL6" i="71"/>
  <c r="AU6" i="71" s="1"/>
  <c r="W23" i="32"/>
  <c r="AG22" i="32"/>
  <c r="AP22" i="32" s="1"/>
  <c r="AF22" i="32"/>
  <c r="AO22" i="32" s="1"/>
  <c r="AE22" i="32"/>
  <c r="AH23" i="17"/>
  <c r="AQ23" i="17" s="1"/>
  <c r="AQ25" i="17" s="1"/>
  <c r="AZ3" i="17"/>
  <c r="AX22" i="17" s="1"/>
  <c r="S22" i="17" s="1"/>
  <c r="AC22" i="17" s="1"/>
  <c r="AB23" i="17" s="1"/>
  <c r="AF22" i="23"/>
  <c r="AO22" i="23" s="1"/>
  <c r="W23" i="23"/>
  <c r="AE22" i="23"/>
  <c r="AG22" i="23"/>
  <c r="AP22" i="23" s="1"/>
  <c r="AJ9" i="1"/>
  <c r="AK9" i="1"/>
  <c r="AT9" i="1" s="1"/>
  <c r="AS15" i="65"/>
  <c r="AL15" i="65"/>
  <c r="AU15" i="65" s="1"/>
  <c r="AS19" i="71"/>
  <c r="AL19" i="71"/>
  <c r="AU19" i="71" s="1"/>
  <c r="AH23" i="78"/>
  <c r="AQ23" i="78" s="1"/>
  <c r="AH25" i="86"/>
  <c r="AQ25" i="86" s="1"/>
  <c r="AJ23" i="13"/>
  <c r="AS23" i="13" s="1"/>
  <c r="AK23" i="13"/>
  <c r="AT23" i="13" s="1"/>
  <c r="AH22" i="68"/>
  <c r="AQ22" i="68" s="1"/>
  <c r="AJ21" i="19"/>
  <c r="AK21" i="19"/>
  <c r="AT21" i="19" s="1"/>
  <c r="AJ15" i="19"/>
  <c r="AK15" i="19"/>
  <c r="AT15" i="19" s="1"/>
  <c r="AJ9" i="19"/>
  <c r="AK9" i="19"/>
  <c r="AT9" i="19" s="1"/>
  <c r="AS21" i="9"/>
  <c r="AL21" i="9"/>
  <c r="AU21" i="9" s="1"/>
  <c r="AS3" i="71"/>
  <c r="AL3" i="71"/>
  <c r="AU3" i="71" s="1"/>
  <c r="AS22" i="71"/>
  <c r="AL22" i="71"/>
  <c r="AU22" i="71" s="1"/>
  <c r="AJ22" i="13"/>
  <c r="AK22" i="13"/>
  <c r="AT22" i="13" s="1"/>
  <c r="AJ16" i="13"/>
  <c r="AK16" i="13"/>
  <c r="AT16" i="13" s="1"/>
  <c r="AJ3" i="13"/>
  <c r="AB4" i="13"/>
  <c r="AJ7" i="1"/>
  <c r="AK7" i="1"/>
  <c r="AT7" i="1" s="1"/>
  <c r="AR23" i="73"/>
  <c r="AJ19" i="70"/>
  <c r="AK19" i="70"/>
  <c r="AT19" i="70" s="1"/>
  <c r="AJ13" i="70"/>
  <c r="AK13" i="70"/>
  <c r="AT13" i="70" s="1"/>
  <c r="AJ7" i="70"/>
  <c r="AK7" i="70"/>
  <c r="AT7" i="70" s="1"/>
  <c r="AI23" i="63"/>
  <c r="AN23" i="63"/>
  <c r="AN25" i="63" s="1"/>
  <c r="AS7" i="65"/>
  <c r="AL7" i="65"/>
  <c r="AU7" i="65" s="1"/>
  <c r="AJ4" i="9"/>
  <c r="AK4" i="9"/>
  <c r="AT4" i="9" s="1"/>
  <c r="AT25" i="9" s="1"/>
  <c r="AN23" i="34"/>
  <c r="AI23" i="34"/>
  <c r="X23" i="56"/>
  <c r="Y23" i="56"/>
  <c r="AJ12" i="52"/>
  <c r="AK12" i="52"/>
  <c r="AT12" i="52" s="1"/>
  <c r="AJ12" i="3"/>
  <c r="AK12" i="3"/>
  <c r="AT12" i="3" s="1"/>
  <c r="AS20" i="65"/>
  <c r="AL20" i="65"/>
  <c r="AU20" i="65" s="1"/>
  <c r="AG22" i="7"/>
  <c r="AP22" i="7" s="1"/>
  <c r="AF22" i="7"/>
  <c r="AO22" i="7" s="1"/>
  <c r="W23" i="7"/>
  <c r="AE22" i="7"/>
  <c r="AJ19" i="4"/>
  <c r="AK19" i="4"/>
  <c r="AT19" i="4" s="1"/>
  <c r="AJ17" i="63"/>
  <c r="AK17" i="63"/>
  <c r="AT17" i="63" s="1"/>
  <c r="Y25" i="44"/>
  <c r="X25" i="44"/>
  <c r="AG23" i="61"/>
  <c r="AP23" i="61" s="1"/>
  <c r="AP25" i="61" s="1"/>
  <c r="AF23" i="61"/>
  <c r="AO23" i="61" s="1"/>
  <c r="AO25" i="61" s="1"/>
  <c r="AE23" i="61"/>
  <c r="AJ21" i="14"/>
  <c r="AK21" i="14"/>
  <c r="AT21" i="14" s="1"/>
  <c r="AH23" i="95"/>
  <c r="AQ23" i="95" s="1"/>
  <c r="AJ22" i="19"/>
  <c r="AK22" i="19"/>
  <c r="AT22" i="19" s="1"/>
  <c r="AJ23" i="24"/>
  <c r="AS23" i="24" s="1"/>
  <c r="AJ4" i="71"/>
  <c r="AK4" i="71"/>
  <c r="AT4" i="71" s="1"/>
  <c r="AT25" i="71" s="1"/>
  <c r="AL23" i="3"/>
  <c r="AU23" i="3" s="1"/>
  <c r="AR23" i="3"/>
  <c r="AR25" i="3" s="1"/>
  <c r="AH23" i="92"/>
  <c r="AQ23" i="92" s="1"/>
  <c r="AR22" i="78"/>
  <c r="AJ17" i="52"/>
  <c r="AK17" i="52"/>
  <c r="AT17" i="52" s="1"/>
  <c r="AL23" i="14"/>
  <c r="AU23" i="14" s="1"/>
  <c r="AR23" i="14"/>
  <c r="AR25" i="14" s="1"/>
  <c r="AJ17" i="3"/>
  <c r="AK17" i="3"/>
  <c r="AT17" i="3" s="1"/>
  <c r="AH24" i="26"/>
  <c r="AQ24" i="26" s="1"/>
  <c r="AJ6" i="4"/>
  <c r="AK6" i="4"/>
  <c r="AT6" i="4" s="1"/>
  <c r="Z23" i="78"/>
  <c r="AR21" i="94"/>
  <c r="AJ16" i="63"/>
  <c r="AK16" i="63"/>
  <c r="AT16" i="63" s="1"/>
  <c r="AN23" i="13"/>
  <c r="AN25" i="13" s="1"/>
  <c r="AI23" i="13"/>
  <c r="AI22" i="12"/>
  <c r="AN22" i="12"/>
  <c r="X23" i="74"/>
  <c r="Y23" i="74"/>
  <c r="X24" i="36"/>
  <c r="Y24" i="36"/>
  <c r="AJ14" i="14"/>
  <c r="AK14" i="14"/>
  <c r="AT14" i="14" s="1"/>
  <c r="AJ10" i="13"/>
  <c r="AK10" i="13"/>
  <c r="AT10" i="13" s="1"/>
  <c r="AJ22" i="52"/>
  <c r="AK22" i="52"/>
  <c r="AT22" i="52" s="1"/>
  <c r="AJ16" i="52"/>
  <c r="AK16" i="52"/>
  <c r="AT16" i="52" s="1"/>
  <c r="AJ10" i="52"/>
  <c r="AK10" i="52"/>
  <c r="AT10" i="52" s="1"/>
  <c r="AJ3" i="52"/>
  <c r="AB4" i="52"/>
  <c r="AR23" i="37"/>
  <c r="AX3" i="54"/>
  <c r="S3" i="54" s="1"/>
  <c r="AC3" i="54" s="1"/>
  <c r="AX23" i="54"/>
  <c r="S23" i="54" s="1"/>
  <c r="AC23" i="54" s="1"/>
  <c r="AJ23" i="54" s="1"/>
  <c r="AS23" i="54" s="1"/>
  <c r="AX4" i="54"/>
  <c r="S4" i="54" s="1"/>
  <c r="AC4" i="54" s="1"/>
  <c r="AB5" i="54" s="1"/>
  <c r="AX5" i="54"/>
  <c r="S5" i="54" s="1"/>
  <c r="AC5" i="54" s="1"/>
  <c r="AB6" i="54" s="1"/>
  <c r="AX6" i="54"/>
  <c r="S6" i="54" s="1"/>
  <c r="AC6" i="54" s="1"/>
  <c r="AB7" i="54" s="1"/>
  <c r="AX7" i="54"/>
  <c r="S7" i="54" s="1"/>
  <c r="AC7" i="54" s="1"/>
  <c r="AB8" i="54" s="1"/>
  <c r="AX8" i="54"/>
  <c r="S8" i="54" s="1"/>
  <c r="AC8" i="54" s="1"/>
  <c r="AB9" i="54" s="1"/>
  <c r="AX9" i="54"/>
  <c r="S9" i="54" s="1"/>
  <c r="AC9" i="54" s="1"/>
  <c r="AB10" i="54" s="1"/>
  <c r="AX10" i="54"/>
  <c r="S10" i="54" s="1"/>
  <c r="AC10" i="54" s="1"/>
  <c r="AB11" i="54" s="1"/>
  <c r="AX11" i="54"/>
  <c r="S11" i="54" s="1"/>
  <c r="AC11" i="54" s="1"/>
  <c r="AB12" i="54" s="1"/>
  <c r="AX12" i="54"/>
  <c r="S12" i="54" s="1"/>
  <c r="AC12" i="54" s="1"/>
  <c r="AB13" i="54" s="1"/>
  <c r="AX13" i="54"/>
  <c r="S13" i="54" s="1"/>
  <c r="AC13" i="54" s="1"/>
  <c r="AB14" i="54" s="1"/>
  <c r="AX14" i="54"/>
  <c r="S14" i="54" s="1"/>
  <c r="AC14" i="54" s="1"/>
  <c r="AB15" i="54" s="1"/>
  <c r="AX15" i="54"/>
  <c r="S15" i="54" s="1"/>
  <c r="AC15" i="54" s="1"/>
  <c r="AB16" i="54" s="1"/>
  <c r="AX16" i="54"/>
  <c r="S16" i="54" s="1"/>
  <c r="AC16" i="54" s="1"/>
  <c r="AB17" i="54" s="1"/>
  <c r="AX17" i="54"/>
  <c r="S17" i="54" s="1"/>
  <c r="AC17" i="54" s="1"/>
  <c r="AB18" i="54" s="1"/>
  <c r="AX18" i="54"/>
  <c r="S18" i="54" s="1"/>
  <c r="AC18" i="54" s="1"/>
  <c r="AB19" i="54" s="1"/>
  <c r="AX19" i="54"/>
  <c r="S19" i="54" s="1"/>
  <c r="AC19" i="54" s="1"/>
  <c r="AB20" i="54" s="1"/>
  <c r="AX20" i="54"/>
  <c r="S20" i="54" s="1"/>
  <c r="AC20" i="54" s="1"/>
  <c r="AB21" i="54" s="1"/>
  <c r="AX21" i="54"/>
  <c r="S21" i="54" s="1"/>
  <c r="AC21" i="54" s="1"/>
  <c r="AB22" i="54" s="1"/>
  <c r="AJ22" i="3"/>
  <c r="AK22" i="3"/>
  <c r="AT22" i="3" s="1"/>
  <c r="AJ16" i="3"/>
  <c r="AK16" i="3"/>
  <c r="AT16" i="3" s="1"/>
  <c r="AJ10" i="3"/>
  <c r="AK10" i="3"/>
  <c r="AT10" i="3" s="1"/>
  <c r="AJ3" i="3"/>
  <c r="AB4" i="3"/>
  <c r="AU25" i="21"/>
  <c r="C11" i="21" s="1"/>
  <c r="Z24" i="73"/>
  <c r="X25" i="28"/>
  <c r="Y25" i="28"/>
  <c r="X24" i="81"/>
  <c r="Y24" i="81"/>
  <c r="AS8" i="65"/>
  <c r="AL8" i="65"/>
  <c r="AU8" i="65" s="1"/>
  <c r="AS17" i="9"/>
  <c r="AL17" i="9"/>
  <c r="AU17" i="9" s="1"/>
  <c r="AS12" i="71"/>
  <c r="AL12" i="71"/>
  <c r="AU12" i="71" s="1"/>
  <c r="Z24" i="82"/>
  <c r="Z24" i="26"/>
  <c r="AF22" i="27"/>
  <c r="AO22" i="27" s="1"/>
  <c r="AG22" i="27"/>
  <c r="AP22" i="27" s="1"/>
  <c r="W23" i="27"/>
  <c r="AE22" i="27"/>
  <c r="AN23" i="84"/>
  <c r="AI23" i="84"/>
  <c r="AJ17" i="4"/>
  <c r="AK17" i="4"/>
  <c r="AT17" i="4" s="1"/>
  <c r="AJ11" i="4"/>
  <c r="AK11" i="4"/>
  <c r="AT11" i="4" s="1"/>
  <c r="AJ5" i="4"/>
  <c r="AK5" i="4"/>
  <c r="AT5" i="4" s="1"/>
  <c r="AS21" i="65"/>
  <c r="AL21" i="65"/>
  <c r="AU21" i="65" s="1"/>
  <c r="Y23" i="91"/>
  <c r="X23" i="91"/>
  <c r="AS18" i="9"/>
  <c r="AL18" i="9"/>
  <c r="AU18" i="9" s="1"/>
  <c r="AS7" i="71"/>
  <c r="AL7" i="71"/>
  <c r="AU7" i="71" s="1"/>
  <c r="AH24" i="80"/>
  <c r="AQ24" i="80" s="1"/>
  <c r="AJ21" i="63"/>
  <c r="AK21" i="63"/>
  <c r="AT21" i="63" s="1"/>
  <c r="AJ15" i="63"/>
  <c r="AK15" i="63"/>
  <c r="AT15" i="63" s="1"/>
  <c r="AJ9" i="63"/>
  <c r="AK9" i="63"/>
  <c r="AT9" i="63" s="1"/>
  <c r="W24" i="41"/>
  <c r="AG23" i="41"/>
  <c r="AP23" i="41" s="1"/>
  <c r="AF23" i="41"/>
  <c r="AO23" i="41" s="1"/>
  <c r="AE23" i="41"/>
  <c r="AH22" i="35"/>
  <c r="AQ22" i="35" s="1"/>
  <c r="AG23" i="24"/>
  <c r="AP23" i="24" s="1"/>
  <c r="AP25" i="24" s="1"/>
  <c r="AF23" i="24"/>
  <c r="AO23" i="24" s="1"/>
  <c r="AO25" i="24" s="1"/>
  <c r="AE23" i="24"/>
  <c r="AX23" i="8"/>
  <c r="S23" i="8" s="1"/>
  <c r="AC23" i="8" s="1"/>
  <c r="AX3" i="8"/>
  <c r="S3" i="8" s="1"/>
  <c r="AC3" i="8" s="1"/>
  <c r="AX4" i="8"/>
  <c r="S4" i="8" s="1"/>
  <c r="AC4" i="8" s="1"/>
  <c r="AB5" i="8" s="1"/>
  <c r="AX5" i="8"/>
  <c r="S5" i="8" s="1"/>
  <c r="AC5" i="8" s="1"/>
  <c r="AB6" i="8" s="1"/>
  <c r="AX6" i="8"/>
  <c r="S6" i="8" s="1"/>
  <c r="AC6" i="8" s="1"/>
  <c r="AB7" i="8" s="1"/>
  <c r="AX7" i="8"/>
  <c r="S7" i="8" s="1"/>
  <c r="AC7" i="8" s="1"/>
  <c r="AB8" i="8" s="1"/>
  <c r="AX8" i="8"/>
  <c r="S8" i="8" s="1"/>
  <c r="AC8" i="8" s="1"/>
  <c r="AB9" i="8" s="1"/>
  <c r="AX9" i="8"/>
  <c r="S9" i="8" s="1"/>
  <c r="AC9" i="8" s="1"/>
  <c r="AB10" i="8" s="1"/>
  <c r="AX10" i="8"/>
  <c r="S10" i="8" s="1"/>
  <c r="AC10" i="8" s="1"/>
  <c r="AB11" i="8" s="1"/>
  <c r="AX11" i="8"/>
  <c r="S11" i="8" s="1"/>
  <c r="AC11" i="8" s="1"/>
  <c r="AB12" i="8" s="1"/>
  <c r="AX12" i="8"/>
  <c r="S12" i="8" s="1"/>
  <c r="AC12" i="8" s="1"/>
  <c r="AB13" i="8" s="1"/>
  <c r="AX13" i="8"/>
  <c r="S13" i="8" s="1"/>
  <c r="AC13" i="8" s="1"/>
  <c r="AB14" i="8" s="1"/>
  <c r="AX14" i="8"/>
  <c r="S14" i="8" s="1"/>
  <c r="AC14" i="8" s="1"/>
  <c r="AB15" i="8" s="1"/>
  <c r="AX15" i="8"/>
  <c r="S15" i="8" s="1"/>
  <c r="AC15" i="8" s="1"/>
  <c r="AB16" i="8" s="1"/>
  <c r="AX16" i="8"/>
  <c r="S16" i="8" s="1"/>
  <c r="AC16" i="8" s="1"/>
  <c r="AB17" i="8" s="1"/>
  <c r="AX17" i="8"/>
  <c r="S17" i="8" s="1"/>
  <c r="AC17" i="8" s="1"/>
  <c r="AB18" i="8" s="1"/>
  <c r="AX18" i="8"/>
  <c r="S18" i="8" s="1"/>
  <c r="AC18" i="8" s="1"/>
  <c r="AB19" i="8" s="1"/>
  <c r="AX19" i="8"/>
  <c r="S19" i="8" s="1"/>
  <c r="AC19" i="8" s="1"/>
  <c r="AB20" i="8" s="1"/>
  <c r="AX20" i="8"/>
  <c r="S20" i="8" s="1"/>
  <c r="AC20" i="8" s="1"/>
  <c r="AB21" i="8" s="1"/>
  <c r="AX21" i="8"/>
  <c r="S21" i="8" s="1"/>
  <c r="AC21" i="8" s="1"/>
  <c r="AB22" i="8" s="1"/>
  <c r="Z24" i="42"/>
  <c r="AL23" i="65"/>
  <c r="AU23" i="65" s="1"/>
  <c r="W23" i="20"/>
  <c r="AE22" i="20"/>
  <c r="AG22" i="20"/>
  <c r="AP22" i="20" s="1"/>
  <c r="AF22" i="20"/>
  <c r="AO22" i="20" s="1"/>
  <c r="Y23" i="12"/>
  <c r="X23" i="12"/>
  <c r="AI23" i="36"/>
  <c r="AN23" i="36"/>
  <c r="AR22" i="59"/>
  <c r="AJ19" i="14"/>
  <c r="AK19" i="14"/>
  <c r="AT19" i="14" s="1"/>
  <c r="AJ13" i="14"/>
  <c r="AK13" i="14"/>
  <c r="AT13" i="14" s="1"/>
  <c r="AJ7" i="14"/>
  <c r="AK7" i="14"/>
  <c r="AT7" i="14" s="1"/>
  <c r="Z23" i="39"/>
  <c r="AX23" i="22"/>
  <c r="S23" i="22" s="1"/>
  <c r="AC23" i="22" s="1"/>
  <c r="AX3" i="22"/>
  <c r="S3" i="22" s="1"/>
  <c r="AC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J6" i="1"/>
  <c r="AK6" i="1"/>
  <c r="AT6" i="1" s="1"/>
  <c r="AR22" i="67"/>
  <c r="AJ20" i="19"/>
  <c r="AK20" i="19"/>
  <c r="AT20" i="19" s="1"/>
  <c r="AJ14" i="19"/>
  <c r="AK14" i="19"/>
  <c r="AT14" i="19" s="1"/>
  <c r="AJ8" i="19"/>
  <c r="AK8" i="19"/>
  <c r="AT8" i="19" s="1"/>
  <c r="AH23" i="58"/>
  <c r="AQ23" i="58" s="1"/>
  <c r="AQ25" i="58" s="1"/>
  <c r="AZ3" i="58"/>
  <c r="AS12" i="65"/>
  <c r="AL12" i="65"/>
  <c r="AU12" i="65" s="1"/>
  <c r="AR22" i="45"/>
  <c r="AI23" i="4"/>
  <c r="AN23" i="4"/>
  <c r="AN25" i="4" s="1"/>
  <c r="Y23" i="93"/>
  <c r="X23" i="93"/>
  <c r="Y25" i="83"/>
  <c r="X25" i="83"/>
  <c r="AJ21" i="13"/>
  <c r="AK21" i="13"/>
  <c r="AT21" i="13" s="1"/>
  <c r="AJ15" i="13"/>
  <c r="AK15" i="13"/>
  <c r="AT15" i="13" s="1"/>
  <c r="AJ9" i="13"/>
  <c r="AK9" i="13"/>
  <c r="AT9" i="13" s="1"/>
  <c r="AJ13" i="1"/>
  <c r="AK13" i="1"/>
  <c r="AT13" i="1" s="1"/>
  <c r="AX23" i="60"/>
  <c r="S23" i="60" s="1"/>
  <c r="AC23" i="60" s="1"/>
  <c r="AX3" i="60"/>
  <c r="S3" i="60" s="1"/>
  <c r="AC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H23" i="67"/>
  <c r="AQ23" i="67" s="1"/>
  <c r="AQ25" i="67" s="1"/>
  <c r="AZ3" i="67"/>
  <c r="AX22" i="67" s="1"/>
  <c r="S22" i="67" s="1"/>
  <c r="AC22" i="67" s="1"/>
  <c r="AB23" i="67" s="1"/>
  <c r="AR23" i="43"/>
  <c r="AJ18" i="70"/>
  <c r="AK18" i="70"/>
  <c r="AT18" i="70" s="1"/>
  <c r="AJ12" i="70"/>
  <c r="AK12" i="70"/>
  <c r="AT12" i="70" s="1"/>
  <c r="AJ6" i="70"/>
  <c r="AK6" i="70"/>
  <c r="AT6" i="70" s="1"/>
  <c r="AS3" i="9"/>
  <c r="AL3" i="9"/>
  <c r="AU3" i="9" s="1"/>
  <c r="AS22" i="9"/>
  <c r="AL22" i="9"/>
  <c r="AU22" i="9" s="1"/>
  <c r="AS5" i="71"/>
  <c r="AL5" i="71"/>
  <c r="AU5" i="71" s="1"/>
  <c r="Y23" i="89"/>
  <c r="X23" i="89"/>
  <c r="AI22" i="49"/>
  <c r="AN22" i="49"/>
  <c r="X25" i="76"/>
  <c r="Y25" i="76"/>
  <c r="AN22" i="56"/>
  <c r="AI22" i="56"/>
  <c r="AX23" i="53"/>
  <c r="S23" i="53" s="1"/>
  <c r="AC23" i="53" s="1"/>
  <c r="AX3" i="53"/>
  <c r="S3" i="53" s="1"/>
  <c r="AC3" i="53" s="1"/>
  <c r="AX4" i="53"/>
  <c r="S4" i="53" s="1"/>
  <c r="AC4" i="53" s="1"/>
  <c r="AB5" i="53" s="1"/>
  <c r="AX5" i="53"/>
  <c r="S5" i="53" s="1"/>
  <c r="AC5" i="53" s="1"/>
  <c r="AB6" i="53" s="1"/>
  <c r="AX6" i="53"/>
  <c r="S6" i="53" s="1"/>
  <c r="AC6" i="53" s="1"/>
  <c r="AB7" i="53" s="1"/>
  <c r="AX7" i="53"/>
  <c r="S7" i="53" s="1"/>
  <c r="AC7" i="53" s="1"/>
  <c r="AB8" i="53" s="1"/>
  <c r="AX8" i="53"/>
  <c r="S8" i="53" s="1"/>
  <c r="AC8" i="53" s="1"/>
  <c r="AB9" i="53" s="1"/>
  <c r="AX9" i="53"/>
  <c r="S9" i="53" s="1"/>
  <c r="AC9" i="53" s="1"/>
  <c r="AB10" i="53" s="1"/>
  <c r="AX10" i="53"/>
  <c r="S10" i="53" s="1"/>
  <c r="AC10" i="53" s="1"/>
  <c r="AB11" i="53" s="1"/>
  <c r="AX11" i="53"/>
  <c r="S11" i="53" s="1"/>
  <c r="AC11" i="53" s="1"/>
  <c r="AB12" i="53" s="1"/>
  <c r="AX12" i="53"/>
  <c r="S12" i="53" s="1"/>
  <c r="AC12" i="53" s="1"/>
  <c r="AB13" i="53" s="1"/>
  <c r="AX13" i="53"/>
  <c r="S13" i="53" s="1"/>
  <c r="AC13" i="53" s="1"/>
  <c r="AB14" i="53" s="1"/>
  <c r="AX14" i="53"/>
  <c r="S14" i="53" s="1"/>
  <c r="AC14" i="53" s="1"/>
  <c r="AB15" i="53" s="1"/>
  <c r="AX15" i="53"/>
  <c r="S15" i="53" s="1"/>
  <c r="AC15" i="53" s="1"/>
  <c r="AB16" i="53" s="1"/>
  <c r="AX16" i="53"/>
  <c r="S16" i="53" s="1"/>
  <c r="AC16" i="53" s="1"/>
  <c r="AB17" i="53" s="1"/>
  <c r="AX17" i="53"/>
  <c r="S17" i="53" s="1"/>
  <c r="AC17" i="53" s="1"/>
  <c r="AB18" i="53" s="1"/>
  <c r="AX18" i="53"/>
  <c r="S18" i="53" s="1"/>
  <c r="AC18" i="53" s="1"/>
  <c r="AB19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J5" i="63"/>
  <c r="AK5" i="63"/>
  <c r="AT5" i="63" s="1"/>
  <c r="AJ4" i="65"/>
  <c r="AK4" i="65"/>
  <c r="AT4" i="65" s="1"/>
  <c r="AT25" i="65" s="1"/>
  <c r="AR22" i="16"/>
  <c r="AJ3" i="14"/>
  <c r="AB4" i="14"/>
  <c r="AF23" i="85"/>
  <c r="AO23" i="85" s="1"/>
  <c r="AE23" i="85"/>
  <c r="AG23" i="85"/>
  <c r="AP23" i="85" s="1"/>
  <c r="W24" i="85"/>
  <c r="AJ16" i="19"/>
  <c r="AK16" i="19"/>
  <c r="AT16" i="19" s="1"/>
  <c r="AS6" i="65"/>
  <c r="AL6" i="65"/>
  <c r="AU6" i="65" s="1"/>
  <c r="AJ11" i="13"/>
  <c r="AK11" i="13"/>
  <c r="AT11" i="13" s="1"/>
  <c r="X24" i="33"/>
  <c r="Y24" i="33"/>
  <c r="AN23" i="88"/>
  <c r="AI23" i="88"/>
  <c r="AJ20" i="70"/>
  <c r="AK20" i="70"/>
  <c r="AT20" i="70" s="1"/>
  <c r="AS19" i="65"/>
  <c r="AL19" i="65"/>
  <c r="AU19" i="65" s="1"/>
  <c r="AJ5" i="52"/>
  <c r="AK5" i="52"/>
  <c r="AT5" i="52" s="1"/>
  <c r="AX22" i="53"/>
  <c r="S22" i="53" s="1"/>
  <c r="AC22" i="53" s="1"/>
  <c r="AB23" i="53" s="1"/>
  <c r="AJ23" i="63"/>
  <c r="AS23" i="63" s="1"/>
  <c r="AK23" i="63"/>
  <c r="AT23" i="63" s="1"/>
  <c r="AJ12" i="4"/>
  <c r="AK12" i="4"/>
  <c r="AT12" i="4" s="1"/>
  <c r="AJ22" i="63"/>
  <c r="AK22" i="63"/>
  <c r="AT22" i="63" s="1"/>
  <c r="AJ16" i="1"/>
  <c r="AK16" i="1"/>
  <c r="AT16" i="1" s="1"/>
  <c r="AS22" i="65"/>
  <c r="AL22" i="65"/>
  <c r="AU22" i="65" s="1"/>
  <c r="AJ8" i="14"/>
  <c r="AK8" i="14"/>
  <c r="AT8" i="14" s="1"/>
  <c r="AH25" i="79"/>
  <c r="AQ25" i="79" s="1"/>
  <c r="AJ15" i="52"/>
  <c r="AK15" i="52"/>
  <c r="AT15" i="52" s="1"/>
  <c r="AJ9" i="52"/>
  <c r="AK9" i="52"/>
  <c r="AT9" i="52" s="1"/>
  <c r="AK23" i="54"/>
  <c r="AT23" i="54" s="1"/>
  <c r="AG24" i="87"/>
  <c r="AP24" i="87" s="1"/>
  <c r="AF24" i="87"/>
  <c r="AO24" i="87" s="1"/>
  <c r="AE24" i="87"/>
  <c r="W25" i="87"/>
  <c r="AH23" i="51"/>
  <c r="AQ23" i="51" s="1"/>
  <c r="AQ25" i="51" s="1"/>
  <c r="AX22" i="51"/>
  <c r="S22" i="51" s="1"/>
  <c r="AC22" i="51" s="1"/>
  <c r="AB23" i="51" s="1"/>
  <c r="AZ3" i="51"/>
  <c r="AJ8" i="1"/>
  <c r="AK8" i="1"/>
  <c r="AT8" i="1" s="1"/>
  <c r="AJ21" i="3"/>
  <c r="AK21" i="3"/>
  <c r="AT21" i="3" s="1"/>
  <c r="AJ15" i="3"/>
  <c r="AK15" i="3"/>
  <c r="AT15" i="3" s="1"/>
  <c r="AJ9" i="3"/>
  <c r="AK9" i="3"/>
  <c r="AT9" i="3" s="1"/>
  <c r="AS25" i="21"/>
  <c r="AN23" i="81"/>
  <c r="AI23" i="81"/>
  <c r="AR23" i="80"/>
  <c r="AR22" i="85"/>
  <c r="AH24" i="37"/>
  <c r="AQ24" i="37" s="1"/>
  <c r="AR23" i="42"/>
  <c r="AJ21" i="1"/>
  <c r="AK21" i="1"/>
  <c r="AT21" i="1" s="1"/>
  <c r="AJ22" i="4"/>
  <c r="AK22" i="4"/>
  <c r="AT22" i="4" s="1"/>
  <c r="AJ16" i="4"/>
  <c r="AK16" i="4"/>
  <c r="AT16" i="4" s="1"/>
  <c r="AJ10" i="4"/>
  <c r="AK10" i="4"/>
  <c r="AT10" i="4" s="1"/>
  <c r="AJ3" i="4"/>
  <c r="AB4" i="4"/>
  <c r="AU25" i="66"/>
  <c r="C11" i="66" s="1"/>
  <c r="F19" i="97" s="1"/>
  <c r="AH22" i="46"/>
  <c r="AQ22" i="46" s="1"/>
  <c r="Y24" i="75"/>
  <c r="X24" i="75"/>
  <c r="Z23" i="16"/>
  <c r="AH23" i="29"/>
  <c r="AQ23" i="29" s="1"/>
  <c r="AR23" i="40"/>
  <c r="AJ20" i="63"/>
  <c r="AK20" i="63"/>
  <c r="AT20" i="63" s="1"/>
  <c r="AJ14" i="63"/>
  <c r="AK14" i="63"/>
  <c r="AT14" i="63" s="1"/>
  <c r="AJ8" i="63"/>
  <c r="AK8" i="63"/>
  <c r="AT8" i="63" s="1"/>
  <c r="AN24" i="44"/>
  <c r="AI24" i="44"/>
  <c r="AS10" i="65"/>
  <c r="AL10" i="65"/>
  <c r="AU10" i="65" s="1"/>
  <c r="AH23" i="59"/>
  <c r="AQ23" i="59" s="1"/>
  <c r="AQ25" i="59" s="1"/>
  <c r="AZ3" i="59"/>
  <c r="AX22" i="59" s="1"/>
  <c r="S22" i="59" s="1"/>
  <c r="AC22" i="59" s="1"/>
  <c r="AB23" i="59" s="1"/>
  <c r="AS19" i="9"/>
  <c r="AL19" i="9"/>
  <c r="AU19" i="9" s="1"/>
  <c r="AS20" i="71"/>
  <c r="AL20" i="71"/>
  <c r="AU20" i="71" s="1"/>
  <c r="AH23" i="45"/>
  <c r="AQ23" i="45" s="1"/>
  <c r="AJ23" i="8"/>
  <c r="AS23" i="8" s="1"/>
  <c r="AH24" i="40"/>
  <c r="AQ24" i="40" s="1"/>
  <c r="AJ5" i="1"/>
  <c r="AK5" i="1"/>
  <c r="AT5" i="1" s="1"/>
  <c r="AN21" i="6"/>
  <c r="AI21" i="6"/>
  <c r="AI22" i="74"/>
  <c r="AN22" i="74"/>
  <c r="AJ22" i="1"/>
  <c r="AH22" i="5"/>
  <c r="AQ22" i="5" s="1"/>
  <c r="AS11" i="65"/>
  <c r="AL11" i="65"/>
  <c r="AU11" i="65" s="1"/>
  <c r="AS20" i="9"/>
  <c r="AL20" i="9"/>
  <c r="AU20" i="9" s="1"/>
  <c r="AS9" i="71"/>
  <c r="AL9" i="71"/>
  <c r="AU9" i="71" s="1"/>
  <c r="AJ18" i="14"/>
  <c r="AK18" i="14"/>
  <c r="AT18" i="14" s="1"/>
  <c r="AJ12" i="14"/>
  <c r="AK12" i="14"/>
  <c r="AT12" i="14" s="1"/>
  <c r="AJ6" i="14"/>
  <c r="AK6" i="14"/>
  <c r="AT6" i="14" s="1"/>
  <c r="AH22" i="57"/>
  <c r="AQ22" i="57" s="1"/>
  <c r="Z25" i="86"/>
  <c r="AJ23" i="22"/>
  <c r="AS23" i="22" s="1"/>
  <c r="Z22" i="68"/>
  <c r="AJ12" i="1"/>
  <c r="AK12" i="1"/>
  <c r="AT12" i="1" s="1"/>
  <c r="AG23" i="60"/>
  <c r="AP23" i="60" s="1"/>
  <c r="AP25" i="60" s="1"/>
  <c r="AF23" i="60"/>
  <c r="AO23" i="60" s="1"/>
  <c r="AO25" i="60" s="1"/>
  <c r="AE23" i="60"/>
  <c r="AI22" i="62"/>
  <c r="AN22" i="62"/>
  <c r="AJ19" i="19"/>
  <c r="AK19" i="19"/>
  <c r="AT19" i="19" s="1"/>
  <c r="AJ13" i="19"/>
  <c r="AK13" i="19"/>
  <c r="AT13" i="19" s="1"/>
  <c r="AJ7" i="19"/>
  <c r="AK7" i="19"/>
  <c r="AT7" i="19" s="1"/>
  <c r="AS9" i="9"/>
  <c r="AL9" i="9"/>
  <c r="AU9" i="9" s="1"/>
  <c r="AS10" i="71"/>
  <c r="AL10" i="71"/>
  <c r="AU10" i="71" s="1"/>
  <c r="AR22" i="61"/>
  <c r="AI22" i="93"/>
  <c r="AN22" i="93"/>
  <c r="AH23" i="64"/>
  <c r="AQ23" i="64" s="1"/>
  <c r="AQ25" i="64" s="1"/>
  <c r="AZ3" i="64"/>
  <c r="AN24" i="83"/>
  <c r="AI24" i="83"/>
  <c r="AJ20" i="13"/>
  <c r="AK20" i="13"/>
  <c r="AT20" i="13" s="1"/>
  <c r="AJ14" i="13"/>
  <c r="AK14" i="13"/>
  <c r="AT14" i="13" s="1"/>
  <c r="AJ8" i="13"/>
  <c r="AK8" i="13"/>
  <c r="AT8" i="13" s="1"/>
  <c r="AR22" i="51"/>
  <c r="AJ23" i="60"/>
  <c r="AS23" i="60" s="1"/>
  <c r="AJ17" i="70"/>
  <c r="AK17" i="70"/>
  <c r="AT17" i="70" s="1"/>
  <c r="AJ11" i="70"/>
  <c r="AK11" i="70"/>
  <c r="AT11" i="70" s="1"/>
  <c r="AJ5" i="70"/>
  <c r="AK5" i="70"/>
  <c r="AT5" i="70" s="1"/>
  <c r="AN22" i="55"/>
  <c r="AI22" i="55"/>
  <c r="AN23" i="70"/>
  <c r="AN25" i="70" s="1"/>
  <c r="AI23" i="70"/>
  <c r="Y23" i="49"/>
  <c r="X23" i="49"/>
  <c r="AH23" i="50"/>
  <c r="AQ23" i="50" s="1"/>
  <c r="AQ25" i="50" s="1"/>
  <c r="AZ3" i="50"/>
  <c r="AX22" i="50" s="1"/>
  <c r="S22" i="50" s="1"/>
  <c r="AC22" i="50" s="1"/>
  <c r="AB23" i="50" s="1"/>
  <c r="AJ18" i="3"/>
  <c r="AK18" i="3"/>
  <c r="AT18" i="3" s="1"/>
  <c r="AJ7" i="4"/>
  <c r="AK7" i="4"/>
  <c r="AT7" i="4" s="1"/>
  <c r="AJ10" i="1"/>
  <c r="AK10" i="1"/>
  <c r="AT10" i="1" s="1"/>
  <c r="AJ9" i="14"/>
  <c r="AK9" i="14"/>
  <c r="AT9" i="14" s="1"/>
  <c r="AJ3" i="19"/>
  <c r="AB4" i="19"/>
  <c r="AJ5" i="13"/>
  <c r="AK5" i="13"/>
  <c r="AT5" i="13" s="1"/>
  <c r="AS4" i="69"/>
  <c r="AS25" i="69" s="1"/>
  <c r="AL4" i="69"/>
  <c r="AU4" i="69" s="1"/>
  <c r="AU25" i="69" s="1"/>
  <c r="C11" i="69" s="1"/>
  <c r="F22" i="97" s="1"/>
  <c r="AJ8" i="70"/>
  <c r="AK8" i="70"/>
  <c r="AT8" i="70" s="1"/>
  <c r="AR22" i="58"/>
  <c r="AS16" i="9"/>
  <c r="AL16" i="9"/>
  <c r="AU16" i="9" s="1"/>
  <c r="AS17" i="71"/>
  <c r="AL17" i="71"/>
  <c r="AU17" i="71" s="1"/>
  <c r="AI23" i="31"/>
  <c r="AN23" i="31"/>
  <c r="AH23" i="11"/>
  <c r="AQ23" i="11" s="1"/>
  <c r="AQ25" i="11" s="1"/>
  <c r="AZ3" i="11"/>
  <c r="Y24" i="38"/>
  <c r="X24" i="38"/>
  <c r="AR22" i="95"/>
  <c r="AR22" i="92"/>
  <c r="AJ5" i="3"/>
  <c r="AK5" i="3"/>
  <c r="AT5" i="3" s="1"/>
  <c r="AN24" i="28"/>
  <c r="AI24" i="28"/>
  <c r="AH23" i="90"/>
  <c r="AQ23" i="90" s="1"/>
  <c r="Z23" i="17"/>
  <c r="AL23" i="9"/>
  <c r="AU23" i="9" s="1"/>
  <c r="AR23" i="9"/>
  <c r="AR25" i="9" s="1"/>
  <c r="AJ15" i="1"/>
  <c r="AK15" i="1"/>
  <c r="AT15" i="1" s="1"/>
  <c r="AR23" i="25"/>
  <c r="AJ18" i="4"/>
  <c r="AK18" i="4"/>
  <c r="AT18" i="4" s="1"/>
  <c r="AR21" i="35"/>
  <c r="AB4" i="63"/>
  <c r="AJ3" i="63"/>
  <c r="AR22" i="72"/>
  <c r="Y24" i="77"/>
  <c r="X24" i="77"/>
  <c r="Z24" i="77" s="1"/>
  <c r="AJ14" i="52"/>
  <c r="AK14" i="52"/>
  <c r="AT14" i="52" s="1"/>
  <c r="AJ20" i="3"/>
  <c r="AK20" i="3"/>
  <c r="AT20" i="3" s="1"/>
  <c r="AJ8" i="3"/>
  <c r="AK8" i="3"/>
  <c r="AT8" i="3" s="1"/>
  <c r="AH24" i="43"/>
  <c r="AQ24" i="43" s="1"/>
  <c r="AJ23" i="4"/>
  <c r="AS23" i="4" s="1"/>
  <c r="AK23" i="4"/>
  <c r="AT23" i="4" s="1"/>
  <c r="AS14" i="65"/>
  <c r="AL14" i="65"/>
  <c r="AU14" i="65" s="1"/>
  <c r="AS5" i="9"/>
  <c r="AL5" i="9"/>
  <c r="AU5" i="9" s="1"/>
  <c r="AS18" i="71"/>
  <c r="AL18" i="71"/>
  <c r="AU18" i="71" s="1"/>
  <c r="AH22" i="7"/>
  <c r="AQ22" i="7" s="1"/>
  <c r="AR22" i="29"/>
  <c r="AR23" i="30"/>
  <c r="X24" i="84"/>
  <c r="Y24" i="84"/>
  <c r="AJ21" i="4"/>
  <c r="AK21" i="4"/>
  <c r="AT21" i="4" s="1"/>
  <c r="AJ15" i="4"/>
  <c r="AK15" i="4"/>
  <c r="AT15" i="4" s="1"/>
  <c r="AJ9" i="4"/>
  <c r="AK9" i="4"/>
  <c r="AT9" i="4" s="1"/>
  <c r="AH23" i="47"/>
  <c r="AQ23" i="47" s="1"/>
  <c r="AS6" i="9"/>
  <c r="AL6" i="9"/>
  <c r="AU6" i="9" s="1"/>
  <c r="AS25" i="66"/>
  <c r="AS13" i="71"/>
  <c r="AL13" i="71"/>
  <c r="AU13" i="71" s="1"/>
  <c r="AI23" i="75"/>
  <c r="AN23" i="75"/>
  <c r="AR22" i="39"/>
  <c r="Z23" i="29"/>
  <c r="AG23" i="22"/>
  <c r="AP23" i="22" s="1"/>
  <c r="AP25" i="22" s="1"/>
  <c r="AF23" i="22"/>
  <c r="AO23" i="22" s="1"/>
  <c r="AO25" i="22" s="1"/>
  <c r="AE23" i="22"/>
  <c r="AH24" i="30"/>
  <c r="AQ24" i="30" s="1"/>
  <c r="AJ19" i="63"/>
  <c r="AK19" i="63"/>
  <c r="AT19" i="63" s="1"/>
  <c r="AJ13" i="63"/>
  <c r="AK13" i="63"/>
  <c r="AT13" i="63" s="1"/>
  <c r="AJ7" i="63"/>
  <c r="AK7" i="63"/>
  <c r="AT7" i="63" s="1"/>
  <c r="AJ3" i="1"/>
  <c r="AB4" i="1"/>
  <c r="AR23" i="1"/>
  <c r="AR25" i="1" s="1"/>
  <c r="AH23" i="61"/>
  <c r="AQ23" i="61" s="1"/>
  <c r="AQ25" i="61" s="1"/>
  <c r="AZ3" i="61"/>
  <c r="AS4" i="15"/>
  <c r="AS25" i="15" s="1"/>
  <c r="AL4" i="15"/>
  <c r="AU4" i="15" s="1"/>
  <c r="AU25" i="15" s="1"/>
  <c r="C11" i="15" s="1"/>
  <c r="Y22" i="6"/>
  <c r="X22" i="6"/>
  <c r="AJ23" i="19"/>
  <c r="AS23" i="19" s="1"/>
  <c r="AK23" i="19"/>
  <c r="AT23" i="19" s="1"/>
  <c r="AI24" i="48"/>
  <c r="AN24" i="48"/>
  <c r="AJ17" i="14"/>
  <c r="AK17" i="14"/>
  <c r="AT17" i="14" s="1"/>
  <c r="AJ11" i="14"/>
  <c r="AK11" i="14"/>
  <c r="AT11" i="14" s="1"/>
  <c r="AJ5" i="14"/>
  <c r="AK5" i="14"/>
  <c r="AT5" i="14" s="1"/>
  <c r="AI23" i="77"/>
  <c r="AN23" i="77"/>
  <c r="Z22" i="57"/>
  <c r="AH23" i="85"/>
  <c r="AQ23" i="85" s="1"/>
  <c r="AN23" i="52"/>
  <c r="AN25" i="52" s="1"/>
  <c r="AI23" i="52"/>
  <c r="X23" i="62"/>
  <c r="Y23" i="62"/>
  <c r="AJ18" i="19"/>
  <c r="AK18" i="19"/>
  <c r="AT18" i="19" s="1"/>
  <c r="AJ12" i="19"/>
  <c r="AK12" i="19"/>
  <c r="AT12" i="19" s="1"/>
  <c r="AJ6" i="19"/>
  <c r="AK6" i="19"/>
  <c r="AT6" i="19" s="1"/>
  <c r="AE23" i="58"/>
  <c r="AF23" i="58"/>
  <c r="AO23" i="58" s="1"/>
  <c r="AO25" i="58" s="1"/>
  <c r="AG23" i="58"/>
  <c r="AP23" i="58" s="1"/>
  <c r="AP25" i="58" s="1"/>
  <c r="AS18" i="65"/>
  <c r="AL18" i="65"/>
  <c r="AU18" i="65" s="1"/>
  <c r="AN22" i="18"/>
  <c r="AI22" i="18"/>
  <c r="AF23" i="64"/>
  <c r="AO23" i="64" s="1"/>
  <c r="AO25" i="64" s="1"/>
  <c r="AE23" i="64"/>
  <c r="AG23" i="64"/>
  <c r="AP23" i="64" s="1"/>
  <c r="AP25" i="64" s="1"/>
  <c r="AR24" i="79"/>
  <c r="AJ19" i="13"/>
  <c r="AK19" i="13"/>
  <c r="AT19" i="13" s="1"/>
  <c r="AJ13" i="13"/>
  <c r="AK13" i="13"/>
  <c r="AT13" i="13" s="1"/>
  <c r="AJ7" i="13"/>
  <c r="AK7" i="13"/>
  <c r="AT7" i="13" s="1"/>
  <c r="AN23" i="33"/>
  <c r="AI23" i="33"/>
  <c r="AI23" i="53"/>
  <c r="AN23" i="53"/>
  <c r="AN25" i="53" s="1"/>
  <c r="AJ19" i="1"/>
  <c r="AK19" i="1"/>
  <c r="AT19" i="1" s="1"/>
  <c r="AJ22" i="70"/>
  <c r="AK22" i="70"/>
  <c r="AT22" i="70" s="1"/>
  <c r="AJ16" i="70"/>
  <c r="AK16" i="70"/>
  <c r="AT16" i="70" s="1"/>
  <c r="AJ10" i="70"/>
  <c r="AK10" i="70"/>
  <c r="AT10" i="70" s="1"/>
  <c r="AB4" i="70"/>
  <c r="AJ3" i="70"/>
  <c r="X23" i="55"/>
  <c r="Y23" i="55"/>
  <c r="AS13" i="65"/>
  <c r="AL13" i="65"/>
  <c r="AU13" i="65" s="1"/>
  <c r="AS10" i="9"/>
  <c r="AL10" i="9"/>
  <c r="AU10" i="9" s="1"/>
  <c r="AS11" i="71"/>
  <c r="AL11" i="71"/>
  <c r="AU11" i="71" s="1"/>
  <c r="AN22" i="89"/>
  <c r="AI22" i="89"/>
  <c r="X24" i="31"/>
  <c r="Y24" i="31"/>
  <c r="AI23" i="19"/>
  <c r="AN23" i="19"/>
  <c r="AN25" i="19" s="1"/>
  <c r="X24" i="34"/>
  <c r="Y24" i="34"/>
  <c r="Z23" i="18" l="1"/>
  <c r="Z23" i="10"/>
  <c r="Z24" i="31"/>
  <c r="AF23" i="47"/>
  <c r="AO23" i="47" s="1"/>
  <c r="Z24" i="36"/>
  <c r="Z25" i="44"/>
  <c r="AG25" i="44" s="1"/>
  <c r="AP25" i="44" s="1"/>
  <c r="AK23" i="60"/>
  <c r="AT23" i="60" s="1"/>
  <c r="Z24" i="38"/>
  <c r="Z25" i="48"/>
  <c r="Z23" i="93"/>
  <c r="Z23" i="12"/>
  <c r="AG23" i="12" s="1"/>
  <c r="AP23" i="12" s="1"/>
  <c r="AP25" i="12" s="1"/>
  <c r="AE24" i="80"/>
  <c r="Z23" i="55"/>
  <c r="AG24" i="80"/>
  <c r="AP24" i="80" s="1"/>
  <c r="AK23" i="24"/>
  <c r="AT23" i="24" s="1"/>
  <c r="AK23" i="8"/>
  <c r="AT23" i="8" s="1"/>
  <c r="AK23" i="2"/>
  <c r="AT23" i="2" s="1"/>
  <c r="AL23" i="1"/>
  <c r="AU23" i="1" s="1"/>
  <c r="AF24" i="38"/>
  <c r="AO24" i="38" s="1"/>
  <c r="AE24" i="38"/>
  <c r="W25" i="38"/>
  <c r="AG24" i="38"/>
  <c r="AP24" i="38" s="1"/>
  <c r="AF23" i="55"/>
  <c r="AO23" i="55" s="1"/>
  <c r="AO25" i="55" s="1"/>
  <c r="AE23" i="55"/>
  <c r="AG23" i="55"/>
  <c r="AP23" i="55" s="1"/>
  <c r="AP25" i="55" s="1"/>
  <c r="W26" i="44"/>
  <c r="W26" i="48"/>
  <c r="AF25" i="48"/>
  <c r="AO25" i="48" s="1"/>
  <c r="AE25" i="48"/>
  <c r="AG25" i="48"/>
  <c r="AP25" i="48" s="1"/>
  <c r="AF23" i="12"/>
  <c r="AO23" i="12" s="1"/>
  <c r="AO25" i="12" s="1"/>
  <c r="AE23" i="12"/>
  <c r="AE23" i="10"/>
  <c r="AG23" i="10"/>
  <c r="AP23" i="10" s="1"/>
  <c r="AP25" i="10" s="1"/>
  <c r="AF23" i="10"/>
  <c r="AO23" i="10" s="1"/>
  <c r="AO25" i="10" s="1"/>
  <c r="AG23" i="93"/>
  <c r="AP23" i="93" s="1"/>
  <c r="AE23" i="93"/>
  <c r="AF23" i="93"/>
  <c r="AO23" i="93" s="1"/>
  <c r="W24" i="93"/>
  <c r="AG23" i="18"/>
  <c r="AP23" i="18" s="1"/>
  <c r="AP25" i="18" s="1"/>
  <c r="AF23" i="18"/>
  <c r="AO23" i="18" s="1"/>
  <c r="AO25" i="18" s="1"/>
  <c r="AE23" i="18"/>
  <c r="AH24" i="34"/>
  <c r="AQ24" i="34" s="1"/>
  <c r="Z24" i="34"/>
  <c r="AJ4" i="70"/>
  <c r="AK4" i="70"/>
  <c r="AT4" i="70" s="1"/>
  <c r="AT25" i="70" s="1"/>
  <c r="AS19" i="13"/>
  <c r="AL19" i="13"/>
  <c r="AU19" i="13" s="1"/>
  <c r="AI23" i="58"/>
  <c r="AN23" i="58"/>
  <c r="AN25" i="58" s="1"/>
  <c r="AL23" i="19"/>
  <c r="AU23" i="19" s="1"/>
  <c r="AR23" i="19"/>
  <c r="AR25" i="19" s="1"/>
  <c r="AS10" i="70"/>
  <c r="AL10" i="70"/>
  <c r="AU10" i="70" s="1"/>
  <c r="AS6" i="19"/>
  <c r="AL6" i="19"/>
  <c r="AU6" i="19" s="1"/>
  <c r="AH24" i="31"/>
  <c r="AQ24" i="31" s="1"/>
  <c r="AS16" i="70"/>
  <c r="AL16" i="70"/>
  <c r="AU16" i="70" s="1"/>
  <c r="AR23" i="53"/>
  <c r="AR25" i="53" s="1"/>
  <c r="AS13" i="13"/>
  <c r="AL13" i="13"/>
  <c r="AU13" i="13" s="1"/>
  <c r="AN23" i="64"/>
  <c r="AN25" i="64" s="1"/>
  <c r="AI23" i="64"/>
  <c r="AS12" i="19"/>
  <c r="AL12" i="19"/>
  <c r="AU12" i="19" s="1"/>
  <c r="AR23" i="52"/>
  <c r="AR25" i="52" s="1"/>
  <c r="AL23" i="52"/>
  <c r="AU23" i="52" s="1"/>
  <c r="AJ4" i="1"/>
  <c r="AK4" i="1"/>
  <c r="AT4" i="1" s="1"/>
  <c r="AT25" i="1" s="1"/>
  <c r="AS21" i="4"/>
  <c r="AL21" i="4"/>
  <c r="AU21" i="4" s="1"/>
  <c r="AS8" i="3"/>
  <c r="AL8" i="3"/>
  <c r="AU8" i="3" s="1"/>
  <c r="AH24" i="38"/>
  <c r="AQ24" i="38" s="1"/>
  <c r="AX23" i="50"/>
  <c r="S23" i="50" s="1"/>
  <c r="AC23" i="50" s="1"/>
  <c r="AX3" i="50"/>
  <c r="S3" i="50" s="1"/>
  <c r="AC3" i="50" s="1"/>
  <c r="AX4" i="50"/>
  <c r="S4" i="50" s="1"/>
  <c r="AC4" i="50" s="1"/>
  <c r="AB5" i="50" s="1"/>
  <c r="AX5" i="50"/>
  <c r="S5" i="50" s="1"/>
  <c r="AC5" i="50" s="1"/>
  <c r="AB6" i="50" s="1"/>
  <c r="AX6" i="50"/>
  <c r="S6" i="50" s="1"/>
  <c r="AC6" i="50" s="1"/>
  <c r="AB7" i="50" s="1"/>
  <c r="AX7" i="50"/>
  <c r="S7" i="50" s="1"/>
  <c r="AC7" i="50" s="1"/>
  <c r="AB8" i="50" s="1"/>
  <c r="AX8" i="50"/>
  <c r="S8" i="50" s="1"/>
  <c r="AC8" i="50" s="1"/>
  <c r="AB9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L23" i="70"/>
  <c r="AU23" i="70" s="1"/>
  <c r="AR23" i="70"/>
  <c r="AR25" i="70" s="1"/>
  <c r="AS13" i="19"/>
  <c r="AL13" i="19"/>
  <c r="AU13" i="19" s="1"/>
  <c r="AS6" i="14"/>
  <c r="AL6" i="14"/>
  <c r="AU6" i="14" s="1"/>
  <c r="AX23" i="59"/>
  <c r="S23" i="59" s="1"/>
  <c r="AC23" i="59" s="1"/>
  <c r="AX3" i="59"/>
  <c r="S3" i="59" s="1"/>
  <c r="AC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S20" i="63"/>
  <c r="AL20" i="63"/>
  <c r="AU20" i="63" s="1"/>
  <c r="AJ4" i="4"/>
  <c r="AK4" i="4"/>
  <c r="AT4" i="4" s="1"/>
  <c r="AT25" i="4" s="1"/>
  <c r="Y25" i="87"/>
  <c r="X25" i="87"/>
  <c r="AS12" i="4"/>
  <c r="AL12" i="4"/>
  <c r="AU12" i="4" s="1"/>
  <c r="AN23" i="85"/>
  <c r="AI23" i="85"/>
  <c r="AJ20" i="53"/>
  <c r="AK20" i="53"/>
  <c r="AT20" i="53" s="1"/>
  <c r="AJ14" i="53"/>
  <c r="AK14" i="53"/>
  <c r="AT14" i="53" s="1"/>
  <c r="AJ8" i="53"/>
  <c r="AK8" i="53"/>
  <c r="AT8" i="53" s="1"/>
  <c r="AR22" i="56"/>
  <c r="AR22" i="49"/>
  <c r="AX23" i="67"/>
  <c r="S23" i="67" s="1"/>
  <c r="AC23" i="67" s="1"/>
  <c r="AX3" i="67"/>
  <c r="S3" i="67" s="1"/>
  <c r="AC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J19" i="60"/>
  <c r="AK19" i="60"/>
  <c r="AT19" i="60" s="1"/>
  <c r="AJ13" i="60"/>
  <c r="AK13" i="60"/>
  <c r="AT13" i="60" s="1"/>
  <c r="AJ7" i="60"/>
  <c r="AK7" i="60"/>
  <c r="AT7" i="60" s="1"/>
  <c r="AS13" i="1"/>
  <c r="AL13" i="1"/>
  <c r="AU13" i="1" s="1"/>
  <c r="AS21" i="13"/>
  <c r="AL21" i="13"/>
  <c r="AU21" i="13" s="1"/>
  <c r="AJ18" i="22"/>
  <c r="AK18" i="22"/>
  <c r="AT18" i="22" s="1"/>
  <c r="AJ12" i="22"/>
  <c r="AK12" i="22"/>
  <c r="AT12" i="22" s="1"/>
  <c r="AJ6" i="22"/>
  <c r="AK6" i="22"/>
  <c r="AT6" i="22" s="1"/>
  <c r="AE24" i="42"/>
  <c r="W25" i="42"/>
  <c r="AF24" i="42"/>
  <c r="AO24" i="42" s="1"/>
  <c r="AG24" i="42"/>
  <c r="AP24" i="42" s="1"/>
  <c r="AJ17" i="8"/>
  <c r="AK17" i="8"/>
  <c r="AT17" i="8" s="1"/>
  <c r="AJ11" i="8"/>
  <c r="AK11" i="8"/>
  <c r="AT11" i="8" s="1"/>
  <c r="AJ5" i="8"/>
  <c r="AK5" i="8"/>
  <c r="AT5" i="8" s="1"/>
  <c r="AR23" i="84"/>
  <c r="AS3" i="3"/>
  <c r="AL3" i="3"/>
  <c r="AU3" i="3" s="1"/>
  <c r="AS22" i="3"/>
  <c r="AL22" i="3"/>
  <c r="AU22" i="3" s="1"/>
  <c r="AJ17" i="54"/>
  <c r="AK17" i="54"/>
  <c r="AT17" i="54" s="1"/>
  <c r="AJ11" i="54"/>
  <c r="AK11" i="54"/>
  <c r="AT11" i="54" s="1"/>
  <c r="AJ5" i="54"/>
  <c r="AK5" i="54"/>
  <c r="AT5" i="54" s="1"/>
  <c r="AS3" i="52"/>
  <c r="AL3" i="52"/>
  <c r="AU3" i="52" s="1"/>
  <c r="AS22" i="52"/>
  <c r="AL22" i="52"/>
  <c r="AU22" i="52" s="1"/>
  <c r="AH24" i="36"/>
  <c r="AQ24" i="36" s="1"/>
  <c r="AR22" i="12"/>
  <c r="AS21" i="14"/>
  <c r="AL21" i="14"/>
  <c r="AU21" i="14" s="1"/>
  <c r="X23" i="7"/>
  <c r="Y23" i="7"/>
  <c r="AS12" i="3"/>
  <c r="AL12" i="3"/>
  <c r="AU12" i="3" s="1"/>
  <c r="AR23" i="34"/>
  <c r="AJ4" i="13"/>
  <c r="AK4" i="13"/>
  <c r="AT4" i="13" s="1"/>
  <c r="AT25" i="13" s="1"/>
  <c r="AX23" i="17"/>
  <c r="S23" i="17" s="1"/>
  <c r="AC23" i="17" s="1"/>
  <c r="AX3" i="17"/>
  <c r="S3" i="17" s="1"/>
  <c r="AC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S12" i="13"/>
  <c r="AL12" i="13"/>
  <c r="AU12" i="13" s="1"/>
  <c r="AJ18" i="24"/>
  <c r="AK18" i="24"/>
  <c r="AT18" i="24" s="1"/>
  <c r="AJ12" i="24"/>
  <c r="AK12" i="24"/>
  <c r="AT12" i="24" s="1"/>
  <c r="AJ6" i="24"/>
  <c r="AK6" i="24"/>
  <c r="AT6" i="24" s="1"/>
  <c r="AS11" i="1"/>
  <c r="AL11" i="1"/>
  <c r="AU11" i="1" s="1"/>
  <c r="AJ19" i="2"/>
  <c r="AK19" i="2"/>
  <c r="AT19" i="2" s="1"/>
  <c r="AJ13" i="2"/>
  <c r="AK13" i="2"/>
  <c r="AT13" i="2" s="1"/>
  <c r="AJ7" i="2"/>
  <c r="AK7" i="2"/>
  <c r="AT7" i="2" s="1"/>
  <c r="AR22" i="91"/>
  <c r="AS14" i="4"/>
  <c r="AL14" i="4"/>
  <c r="AU14" i="4" s="1"/>
  <c r="AS7" i="3"/>
  <c r="AL7" i="3"/>
  <c r="AU7" i="3" s="1"/>
  <c r="AS8" i="52"/>
  <c r="AL8" i="52"/>
  <c r="AU8" i="52" s="1"/>
  <c r="AS21" i="52"/>
  <c r="AL21" i="52"/>
  <c r="AU21" i="52" s="1"/>
  <c r="AS10" i="63"/>
  <c r="AL10" i="63"/>
  <c r="AU10" i="63" s="1"/>
  <c r="AH23" i="10"/>
  <c r="AQ23" i="10" s="1"/>
  <c r="AQ25" i="10" s="1"/>
  <c r="AZ3" i="10"/>
  <c r="AX22" i="10" s="1"/>
  <c r="S22" i="10" s="1"/>
  <c r="AC22" i="10" s="1"/>
  <c r="AB23" i="10" s="1"/>
  <c r="AS17" i="1"/>
  <c r="AL17" i="1"/>
  <c r="AU17" i="1" s="1"/>
  <c r="AS11" i="63"/>
  <c r="AL11" i="63"/>
  <c r="AU11" i="63" s="1"/>
  <c r="AS18" i="52"/>
  <c r="AL18" i="52"/>
  <c r="AU18" i="52" s="1"/>
  <c r="AI25" i="79"/>
  <c r="AN25" i="79"/>
  <c r="Y25" i="30"/>
  <c r="X25" i="30"/>
  <c r="Z25" i="30" s="1"/>
  <c r="AI23" i="95"/>
  <c r="AN23" i="95"/>
  <c r="Y25" i="43"/>
  <c r="X25" i="43"/>
  <c r="Y25" i="37"/>
  <c r="X25" i="37"/>
  <c r="Z25" i="37" s="1"/>
  <c r="W23" i="57"/>
  <c r="AE22" i="57"/>
  <c r="AG22" i="57"/>
  <c r="AP22" i="57" s="1"/>
  <c r="AF22" i="57"/>
  <c r="AO22" i="57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3" i="1"/>
  <c r="AL3" i="1"/>
  <c r="AU3" i="1" s="1"/>
  <c r="AS19" i="63"/>
  <c r="AL19" i="63"/>
  <c r="AU19" i="63" s="1"/>
  <c r="AI23" i="22"/>
  <c r="AN23" i="22"/>
  <c r="AN25" i="22" s="1"/>
  <c r="AG24" i="77"/>
  <c r="AP24" i="77" s="1"/>
  <c r="AF24" i="77"/>
  <c r="AO24" i="77" s="1"/>
  <c r="AE24" i="77"/>
  <c r="W25" i="77"/>
  <c r="AS15" i="1"/>
  <c r="AL15" i="1"/>
  <c r="AU15" i="1" s="1"/>
  <c r="AS5" i="3"/>
  <c r="AL5" i="3"/>
  <c r="AU5" i="3" s="1"/>
  <c r="AR23" i="31"/>
  <c r="AS5" i="13"/>
  <c r="AL5" i="13"/>
  <c r="AU5" i="13" s="1"/>
  <c r="AS10" i="1"/>
  <c r="AL10" i="1"/>
  <c r="AU10" i="1" s="1"/>
  <c r="AJ23" i="50"/>
  <c r="AS23" i="50" s="1"/>
  <c r="AK23" i="50"/>
  <c r="AT23" i="50" s="1"/>
  <c r="AS11" i="70"/>
  <c r="AL11" i="70"/>
  <c r="AU11" i="70" s="1"/>
  <c r="AS20" i="13"/>
  <c r="AL20" i="13"/>
  <c r="AU20" i="13" s="1"/>
  <c r="W26" i="86"/>
  <c r="AG25" i="86"/>
  <c r="AP25" i="86" s="1"/>
  <c r="AF25" i="86"/>
  <c r="AO25" i="86" s="1"/>
  <c r="AE25" i="86"/>
  <c r="AS22" i="1"/>
  <c r="AL22" i="1"/>
  <c r="AU22" i="1" s="1"/>
  <c r="AS5" i="1"/>
  <c r="AL5" i="1"/>
  <c r="AU5" i="1" s="1"/>
  <c r="AJ23" i="59"/>
  <c r="AS23" i="59" s="1"/>
  <c r="AK23" i="59"/>
  <c r="AT23" i="59" s="1"/>
  <c r="AS3" i="4"/>
  <c r="AL3" i="4"/>
  <c r="AU3" i="4" s="1"/>
  <c r="AS22" i="4"/>
  <c r="AL22" i="4"/>
  <c r="AU22" i="4" s="1"/>
  <c r="AS9" i="3"/>
  <c r="AL9" i="3"/>
  <c r="AU9" i="3" s="1"/>
  <c r="AS8" i="1"/>
  <c r="AL8" i="1"/>
  <c r="AU8" i="1" s="1"/>
  <c r="AN24" i="87"/>
  <c r="AI24" i="87"/>
  <c r="AS9" i="52"/>
  <c r="AL9" i="52"/>
  <c r="AU9" i="52" s="1"/>
  <c r="AH24" i="33"/>
  <c r="AQ24" i="33" s="1"/>
  <c r="AS4" i="65"/>
  <c r="AL4" i="65"/>
  <c r="AU4" i="65" s="1"/>
  <c r="AJ19" i="53"/>
  <c r="AK19" i="53"/>
  <c r="AT19" i="53" s="1"/>
  <c r="AJ13" i="53"/>
  <c r="AK13" i="53"/>
  <c r="AT13" i="53" s="1"/>
  <c r="AJ7" i="53"/>
  <c r="AK7" i="53"/>
  <c r="AT7" i="53" s="1"/>
  <c r="AH23" i="89"/>
  <c r="AQ23" i="89" s="1"/>
  <c r="AS12" i="70"/>
  <c r="AL12" i="70"/>
  <c r="AU12" i="70" s="1"/>
  <c r="AJ23" i="67"/>
  <c r="AS23" i="67" s="1"/>
  <c r="AK23" i="67"/>
  <c r="AT23" i="67" s="1"/>
  <c r="AJ18" i="60"/>
  <c r="AK18" i="60"/>
  <c r="AT18" i="60" s="1"/>
  <c r="AJ12" i="60"/>
  <c r="AK12" i="60"/>
  <c r="AT12" i="60" s="1"/>
  <c r="AJ6" i="60"/>
  <c r="AK6" i="60"/>
  <c r="AT6" i="60" s="1"/>
  <c r="AH25" i="83"/>
  <c r="AQ25" i="83" s="1"/>
  <c r="AX23" i="58"/>
  <c r="S23" i="58" s="1"/>
  <c r="AC23" i="58" s="1"/>
  <c r="AX3" i="58"/>
  <c r="S3" i="58" s="1"/>
  <c r="AC3" i="58" s="1"/>
  <c r="AX4" i="58"/>
  <c r="S4" i="58" s="1"/>
  <c r="AC4" i="58" s="1"/>
  <c r="AB5" i="58" s="1"/>
  <c r="AX5" i="58"/>
  <c r="S5" i="58" s="1"/>
  <c r="AC5" i="58" s="1"/>
  <c r="AB6" i="58" s="1"/>
  <c r="AX6" i="58"/>
  <c r="S6" i="58" s="1"/>
  <c r="AC6" i="58" s="1"/>
  <c r="AB7" i="58" s="1"/>
  <c r="AX7" i="58"/>
  <c r="S7" i="58" s="1"/>
  <c r="AC7" i="58" s="1"/>
  <c r="AB8" i="58" s="1"/>
  <c r="AX8" i="58"/>
  <c r="S8" i="58" s="1"/>
  <c r="AC8" i="58" s="1"/>
  <c r="AB9" i="58" s="1"/>
  <c r="AX9" i="58"/>
  <c r="S9" i="58" s="1"/>
  <c r="AC9" i="58" s="1"/>
  <c r="AB10" i="58" s="1"/>
  <c r="AX10" i="58"/>
  <c r="S10" i="58" s="1"/>
  <c r="AC10" i="58" s="1"/>
  <c r="AB11" i="58" s="1"/>
  <c r="AX11" i="58"/>
  <c r="S11" i="58" s="1"/>
  <c r="AC11" i="58" s="1"/>
  <c r="AB12" i="58" s="1"/>
  <c r="AX12" i="58"/>
  <c r="S12" i="58" s="1"/>
  <c r="AC12" i="58" s="1"/>
  <c r="AB13" i="58" s="1"/>
  <c r="AX13" i="58"/>
  <c r="S13" i="58" s="1"/>
  <c r="AC13" i="58" s="1"/>
  <c r="AB14" i="58" s="1"/>
  <c r="AX14" i="58"/>
  <c r="S14" i="58" s="1"/>
  <c r="AC14" i="58" s="1"/>
  <c r="AB15" i="58" s="1"/>
  <c r="AX15" i="58"/>
  <c r="S15" i="58" s="1"/>
  <c r="AC15" i="58" s="1"/>
  <c r="AB16" i="58" s="1"/>
  <c r="AX16" i="58"/>
  <c r="S16" i="58" s="1"/>
  <c r="AC16" i="58" s="1"/>
  <c r="AB17" i="58" s="1"/>
  <c r="AX17" i="58"/>
  <c r="S17" i="58" s="1"/>
  <c r="AC17" i="58" s="1"/>
  <c r="AB18" i="58" s="1"/>
  <c r="AX18" i="58"/>
  <c r="S18" i="58" s="1"/>
  <c r="AC18" i="58" s="1"/>
  <c r="AB19" i="58" s="1"/>
  <c r="AX19" i="58"/>
  <c r="S19" i="58" s="1"/>
  <c r="AC19" i="58" s="1"/>
  <c r="AB20" i="58" s="1"/>
  <c r="AX20" i="58"/>
  <c r="S20" i="58" s="1"/>
  <c r="AC20" i="58" s="1"/>
  <c r="AB21" i="58" s="1"/>
  <c r="AX21" i="58"/>
  <c r="S21" i="58" s="1"/>
  <c r="AC21" i="58" s="1"/>
  <c r="AB22" i="58" s="1"/>
  <c r="AS14" i="19"/>
  <c r="AL14" i="19"/>
  <c r="AU14" i="19" s="1"/>
  <c r="AS6" i="1"/>
  <c r="AL6" i="1"/>
  <c r="AU6" i="1" s="1"/>
  <c r="AJ17" i="22"/>
  <c r="AK17" i="22"/>
  <c r="AT17" i="22" s="1"/>
  <c r="AJ11" i="22"/>
  <c r="AK11" i="22"/>
  <c r="AT11" i="22" s="1"/>
  <c r="AJ5" i="22"/>
  <c r="AK5" i="22"/>
  <c r="AT5" i="22" s="1"/>
  <c r="AS7" i="14"/>
  <c r="AL7" i="14"/>
  <c r="AU7" i="14" s="1"/>
  <c r="AJ22" i="8"/>
  <c r="AK22" i="8"/>
  <c r="AT22" i="8" s="1"/>
  <c r="AJ16" i="8"/>
  <c r="AK16" i="8"/>
  <c r="AT16" i="8" s="1"/>
  <c r="AJ10" i="8"/>
  <c r="AK10" i="8"/>
  <c r="AT10" i="8" s="1"/>
  <c r="AB4" i="8"/>
  <c r="AJ3" i="8"/>
  <c r="AS15" i="63"/>
  <c r="AL15" i="63"/>
  <c r="AU15" i="63" s="1"/>
  <c r="AH23" i="91"/>
  <c r="AQ23" i="91" s="1"/>
  <c r="AS5" i="4"/>
  <c r="AL5" i="4"/>
  <c r="AU5" i="4" s="1"/>
  <c r="W25" i="26"/>
  <c r="AG24" i="26"/>
  <c r="AP24" i="26" s="1"/>
  <c r="AF24" i="26"/>
  <c r="AO24" i="26" s="1"/>
  <c r="AE24" i="26"/>
  <c r="AH25" i="28"/>
  <c r="AQ25" i="28" s="1"/>
  <c r="AJ22" i="54"/>
  <c r="AK22" i="54"/>
  <c r="AT22" i="54" s="1"/>
  <c r="AJ16" i="54"/>
  <c r="AK16" i="54"/>
  <c r="AT16" i="54" s="1"/>
  <c r="AJ10" i="54"/>
  <c r="AK10" i="54"/>
  <c r="AT10" i="54" s="1"/>
  <c r="AG24" i="36"/>
  <c r="AP24" i="36" s="1"/>
  <c r="AE24" i="36"/>
  <c r="AF24" i="36"/>
  <c r="AO24" i="36" s="1"/>
  <c r="W25" i="36"/>
  <c r="AL23" i="13"/>
  <c r="AU23" i="13" s="1"/>
  <c r="AR23" i="13"/>
  <c r="AR25" i="13" s="1"/>
  <c r="AF23" i="78"/>
  <c r="AO23" i="78" s="1"/>
  <c r="AE23" i="78"/>
  <c r="W24" i="78"/>
  <c r="AG23" i="78"/>
  <c r="AP23" i="78" s="1"/>
  <c r="AS4" i="71"/>
  <c r="AL4" i="71"/>
  <c r="AU4" i="71" s="1"/>
  <c r="AI23" i="61"/>
  <c r="AN23" i="61"/>
  <c r="AN25" i="61" s="1"/>
  <c r="AR23" i="63"/>
  <c r="AR25" i="63" s="1"/>
  <c r="AL23" i="63"/>
  <c r="AU23" i="63" s="1"/>
  <c r="AS19" i="70"/>
  <c r="AL19" i="70"/>
  <c r="AU19" i="70" s="1"/>
  <c r="AS3" i="13"/>
  <c r="AL3" i="13"/>
  <c r="AU3" i="13" s="1"/>
  <c r="AS9" i="19"/>
  <c r="AL9" i="19"/>
  <c r="AU9" i="19" s="1"/>
  <c r="AS9" i="1"/>
  <c r="AL9" i="1"/>
  <c r="AU9" i="1" s="1"/>
  <c r="AJ23" i="17"/>
  <c r="AS23" i="17" s="1"/>
  <c r="Y23" i="32"/>
  <c r="X23" i="32"/>
  <c r="AR23" i="38"/>
  <c r="AS21" i="70"/>
  <c r="AL21" i="70"/>
  <c r="AU21" i="70" s="1"/>
  <c r="AJ17" i="24"/>
  <c r="AK17" i="24"/>
  <c r="AT17" i="24" s="1"/>
  <c r="AJ11" i="24"/>
  <c r="AK11" i="24"/>
  <c r="AT11" i="24" s="1"/>
  <c r="AJ5" i="24"/>
  <c r="AK5" i="24"/>
  <c r="AT5" i="24" s="1"/>
  <c r="AS11" i="19"/>
  <c r="AL11" i="19"/>
  <c r="AU11" i="19" s="1"/>
  <c r="AS18" i="1"/>
  <c r="AL18" i="1"/>
  <c r="AU18" i="1" s="1"/>
  <c r="AS22" i="14"/>
  <c r="AL22" i="14"/>
  <c r="AU22" i="14" s="1"/>
  <c r="AJ18" i="2"/>
  <c r="AK18" i="2"/>
  <c r="AT18" i="2" s="1"/>
  <c r="AJ12" i="2"/>
  <c r="AK12" i="2"/>
  <c r="AT12" i="2" s="1"/>
  <c r="AJ6" i="2"/>
  <c r="AK6" i="2"/>
  <c r="AT6" i="2" s="1"/>
  <c r="AS6" i="63"/>
  <c r="AL6" i="63"/>
  <c r="AU6" i="63" s="1"/>
  <c r="AS7" i="52"/>
  <c r="AL7" i="52"/>
  <c r="AU7" i="52" s="1"/>
  <c r="AN23" i="72"/>
  <c r="AN25" i="72" s="1"/>
  <c r="AI23" i="72"/>
  <c r="AS13" i="4"/>
  <c r="AL13" i="4"/>
  <c r="AU13" i="4" s="1"/>
  <c r="Y24" i="90"/>
  <c r="X24" i="90"/>
  <c r="AN23" i="67"/>
  <c r="AN25" i="67" s="1"/>
  <c r="AI23" i="67"/>
  <c r="AN23" i="59"/>
  <c r="AN25" i="59" s="1"/>
  <c r="AI23" i="59"/>
  <c r="AI22" i="35"/>
  <c r="AN22" i="35"/>
  <c r="AI22" i="46"/>
  <c r="AN22" i="46"/>
  <c r="AN24" i="37"/>
  <c r="AI24" i="37"/>
  <c r="AH22" i="6"/>
  <c r="AQ22" i="6" s="1"/>
  <c r="AX22" i="61"/>
  <c r="S22" i="61" s="1"/>
  <c r="AC22" i="61" s="1"/>
  <c r="AB23" i="61" s="1"/>
  <c r="AR23" i="75"/>
  <c r="AS9" i="4"/>
  <c r="AL9" i="4"/>
  <c r="AU9" i="4" s="1"/>
  <c r="AH24" i="84"/>
  <c r="AQ24" i="84" s="1"/>
  <c r="AS20" i="3"/>
  <c r="AL20" i="3"/>
  <c r="AU20" i="3" s="1"/>
  <c r="AJ4" i="19"/>
  <c r="AK4" i="19"/>
  <c r="AT4" i="19" s="1"/>
  <c r="AT25" i="19" s="1"/>
  <c r="AR22" i="55"/>
  <c r="AR24" i="83"/>
  <c r="AR22" i="93"/>
  <c r="AS19" i="19"/>
  <c r="AL19" i="19"/>
  <c r="AU19" i="19" s="1"/>
  <c r="AS12" i="14"/>
  <c r="AL12" i="14"/>
  <c r="AU12" i="14" s="1"/>
  <c r="AS8" i="63"/>
  <c r="AL8" i="63"/>
  <c r="AU8" i="63" s="1"/>
  <c r="AG23" i="16"/>
  <c r="AP23" i="16" s="1"/>
  <c r="AP25" i="16" s="1"/>
  <c r="AF23" i="16"/>
  <c r="AO23" i="16" s="1"/>
  <c r="AO25" i="16" s="1"/>
  <c r="AE23" i="16"/>
  <c r="AX23" i="51"/>
  <c r="S23" i="51" s="1"/>
  <c r="AC23" i="51" s="1"/>
  <c r="AX3" i="51"/>
  <c r="S3" i="51" s="1"/>
  <c r="AC3" i="51" s="1"/>
  <c r="AX4" i="51"/>
  <c r="S4" i="51" s="1"/>
  <c r="AC4" i="51" s="1"/>
  <c r="AB5" i="51" s="1"/>
  <c r="AX5" i="51"/>
  <c r="S5" i="51" s="1"/>
  <c r="AC5" i="51" s="1"/>
  <c r="AB6" i="51" s="1"/>
  <c r="AX6" i="51"/>
  <c r="S6" i="51" s="1"/>
  <c r="AC6" i="51" s="1"/>
  <c r="AB7" i="51" s="1"/>
  <c r="AX7" i="51"/>
  <c r="S7" i="51" s="1"/>
  <c r="AC7" i="51" s="1"/>
  <c r="AB8" i="51" s="1"/>
  <c r="AX8" i="51"/>
  <c r="S8" i="51" s="1"/>
  <c r="AC8" i="51" s="1"/>
  <c r="AB9" i="51" s="1"/>
  <c r="AX9" i="51"/>
  <c r="S9" i="51" s="1"/>
  <c r="AC9" i="51" s="1"/>
  <c r="AB10" i="51" s="1"/>
  <c r="AX10" i="51"/>
  <c r="S10" i="51" s="1"/>
  <c r="AC10" i="51" s="1"/>
  <c r="AB11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S16" i="1"/>
  <c r="AL16" i="1"/>
  <c r="AU16" i="1" s="1"/>
  <c r="Z24" i="33"/>
  <c r="AS16" i="19"/>
  <c r="AL16" i="19"/>
  <c r="AU16" i="19" s="1"/>
  <c r="AJ4" i="14"/>
  <c r="AK4" i="14"/>
  <c r="AT4" i="14" s="1"/>
  <c r="AT25" i="14" s="1"/>
  <c r="AJ18" i="53"/>
  <c r="AK18" i="53"/>
  <c r="AT18" i="53" s="1"/>
  <c r="AJ12" i="53"/>
  <c r="AK12" i="53"/>
  <c r="AT12" i="53" s="1"/>
  <c r="AJ6" i="53"/>
  <c r="AK6" i="53"/>
  <c r="AT6" i="53" s="1"/>
  <c r="AJ17" i="60"/>
  <c r="AK17" i="60"/>
  <c r="AT17" i="60" s="1"/>
  <c r="AJ11" i="60"/>
  <c r="AK11" i="60"/>
  <c r="AT11" i="60" s="1"/>
  <c r="AJ5" i="60"/>
  <c r="AK5" i="60"/>
  <c r="AT5" i="60" s="1"/>
  <c r="AS9" i="13"/>
  <c r="AL9" i="13"/>
  <c r="AU9" i="13" s="1"/>
  <c r="AL23" i="4"/>
  <c r="AU23" i="4" s="1"/>
  <c r="AR23" i="4"/>
  <c r="AR25" i="4" s="1"/>
  <c r="AX22" i="58"/>
  <c r="S22" i="58" s="1"/>
  <c r="AC22" i="58" s="1"/>
  <c r="AB23" i="58" s="1"/>
  <c r="AJ22" i="22"/>
  <c r="AK22" i="22"/>
  <c r="AT22" i="22" s="1"/>
  <c r="AJ16" i="22"/>
  <c r="AK16" i="22"/>
  <c r="AT16" i="22" s="1"/>
  <c r="AJ10" i="22"/>
  <c r="AK10" i="22"/>
  <c r="AT10" i="22" s="1"/>
  <c r="AJ3" i="22"/>
  <c r="AB4" i="22"/>
  <c r="AJ21" i="8"/>
  <c r="AK21" i="8"/>
  <c r="AT21" i="8" s="1"/>
  <c r="AJ15" i="8"/>
  <c r="AK15" i="8"/>
  <c r="AT15" i="8" s="1"/>
  <c r="AJ9" i="8"/>
  <c r="AK9" i="8"/>
  <c r="AT9" i="8" s="1"/>
  <c r="AG24" i="82"/>
  <c r="AP24" i="82" s="1"/>
  <c r="AF24" i="82"/>
  <c r="AO24" i="82" s="1"/>
  <c r="W25" i="82"/>
  <c r="AE24" i="82"/>
  <c r="Z25" i="28"/>
  <c r="AS10" i="3"/>
  <c r="AL10" i="3"/>
  <c r="AU10" i="3" s="1"/>
  <c r="AJ21" i="54"/>
  <c r="AK21" i="54"/>
  <c r="AT21" i="54" s="1"/>
  <c r="AJ15" i="54"/>
  <c r="AK15" i="54"/>
  <c r="AT15" i="54" s="1"/>
  <c r="AJ9" i="54"/>
  <c r="AK9" i="54"/>
  <c r="AT9" i="54" s="1"/>
  <c r="AB4" i="54"/>
  <c r="AJ3" i="54"/>
  <c r="AS10" i="52"/>
  <c r="AL10" i="52"/>
  <c r="AU10" i="52" s="1"/>
  <c r="AS10" i="13"/>
  <c r="AL10" i="13"/>
  <c r="AU10" i="13" s="1"/>
  <c r="AS17" i="52"/>
  <c r="AL17" i="52"/>
  <c r="AU17" i="52" s="1"/>
  <c r="AS17" i="63"/>
  <c r="AL17" i="63"/>
  <c r="AU17" i="63" s="1"/>
  <c r="AS12" i="52"/>
  <c r="AL12" i="52"/>
  <c r="AU12" i="52" s="1"/>
  <c r="AU25" i="71"/>
  <c r="C11" i="71" s="1"/>
  <c r="F24" i="97" s="1"/>
  <c r="AR22" i="10"/>
  <c r="AS18" i="13"/>
  <c r="AL18" i="13"/>
  <c r="AU18" i="13" s="1"/>
  <c r="AH23" i="18"/>
  <c r="AQ23" i="18" s="1"/>
  <c r="AQ25" i="18" s="1"/>
  <c r="AZ3" i="18"/>
  <c r="AJ22" i="24"/>
  <c r="AK22" i="24"/>
  <c r="AT22" i="24" s="1"/>
  <c r="AJ16" i="24"/>
  <c r="AK16" i="24"/>
  <c r="AT16" i="24" s="1"/>
  <c r="AJ10" i="24"/>
  <c r="AK10" i="24"/>
  <c r="AT10" i="24" s="1"/>
  <c r="AJ3" i="24"/>
  <c r="AB4" i="24"/>
  <c r="AH25" i="48"/>
  <c r="AQ25" i="48" s="1"/>
  <c r="AJ17" i="2"/>
  <c r="AK17" i="2"/>
  <c r="AT17" i="2" s="1"/>
  <c r="AJ11" i="2"/>
  <c r="AK11" i="2"/>
  <c r="AT11" i="2" s="1"/>
  <c r="AJ5" i="2"/>
  <c r="AK5" i="2"/>
  <c r="AT5" i="2" s="1"/>
  <c r="AX23" i="72"/>
  <c r="S23" i="72" s="1"/>
  <c r="AC23" i="72" s="1"/>
  <c r="AX3" i="72"/>
  <c r="S3" i="72" s="1"/>
  <c r="AC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S20" i="4"/>
  <c r="AL20" i="4"/>
  <c r="AU20" i="4" s="1"/>
  <c r="AS13" i="3"/>
  <c r="AL13" i="3"/>
  <c r="AU13" i="3" s="1"/>
  <c r="AS20" i="52"/>
  <c r="AL20" i="52"/>
  <c r="AU20" i="52" s="1"/>
  <c r="AS10" i="19"/>
  <c r="AL10" i="19"/>
  <c r="AU10" i="19" s="1"/>
  <c r="AI22" i="5"/>
  <c r="AN22" i="5"/>
  <c r="AI23" i="90"/>
  <c r="AN23" i="90"/>
  <c r="AI24" i="30"/>
  <c r="AN24" i="30"/>
  <c r="X24" i="95"/>
  <c r="Y24" i="95"/>
  <c r="AI24" i="43"/>
  <c r="AN24" i="43"/>
  <c r="X24" i="92"/>
  <c r="Y24" i="92"/>
  <c r="Y24" i="45"/>
  <c r="X24" i="45"/>
  <c r="AI24" i="80"/>
  <c r="AN24" i="80"/>
  <c r="AS17" i="14"/>
  <c r="AL17" i="14"/>
  <c r="AU17" i="14" s="1"/>
  <c r="Z24" i="84"/>
  <c r="AS18" i="4"/>
  <c r="AL18" i="4"/>
  <c r="AU18" i="4" s="1"/>
  <c r="AX23" i="11"/>
  <c r="S23" i="11" s="1"/>
  <c r="AC23" i="11" s="1"/>
  <c r="AX3" i="11"/>
  <c r="S3" i="11" s="1"/>
  <c r="AC3" i="11" s="1"/>
  <c r="AX4" i="11"/>
  <c r="S4" i="11" s="1"/>
  <c r="AC4" i="11" s="1"/>
  <c r="AB5" i="11" s="1"/>
  <c r="AX5" i="11"/>
  <c r="S5" i="11" s="1"/>
  <c r="AC5" i="11" s="1"/>
  <c r="AB6" i="11" s="1"/>
  <c r="AX6" i="11"/>
  <c r="S6" i="11" s="1"/>
  <c r="AC6" i="11" s="1"/>
  <c r="AB7" i="11" s="1"/>
  <c r="AX7" i="11"/>
  <c r="S7" i="11" s="1"/>
  <c r="AC7" i="11" s="1"/>
  <c r="AB8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1" i="11"/>
  <c r="S11" i="11" s="1"/>
  <c r="AC11" i="11" s="1"/>
  <c r="AB12" i="11" s="1"/>
  <c r="AX12" i="11"/>
  <c r="S12" i="11" s="1"/>
  <c r="AC12" i="11" s="1"/>
  <c r="AB13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S8" i="70"/>
  <c r="AL8" i="70"/>
  <c r="AU8" i="70" s="1"/>
  <c r="AS3" i="19"/>
  <c r="AL3" i="19"/>
  <c r="AU3" i="19" s="1"/>
  <c r="AS7" i="4"/>
  <c r="AL7" i="4"/>
  <c r="AU7" i="4" s="1"/>
  <c r="AH23" i="49"/>
  <c r="AQ23" i="49" s="1"/>
  <c r="AQ25" i="49" s="1"/>
  <c r="AZ3" i="49"/>
  <c r="AS17" i="70"/>
  <c r="AL17" i="70"/>
  <c r="AU17" i="70" s="1"/>
  <c r="AS8" i="13"/>
  <c r="AL8" i="13"/>
  <c r="AU8" i="13" s="1"/>
  <c r="AS12" i="1"/>
  <c r="AL12" i="1"/>
  <c r="AU12" i="1" s="1"/>
  <c r="AR22" i="74"/>
  <c r="AH24" i="75"/>
  <c r="AQ24" i="75" s="1"/>
  <c r="AS10" i="4"/>
  <c r="AL10" i="4"/>
  <c r="AU10" i="4" s="1"/>
  <c r="AS21" i="1"/>
  <c r="AL21" i="1"/>
  <c r="AU21" i="1" s="1"/>
  <c r="AR23" i="81"/>
  <c r="AS15" i="3"/>
  <c r="AL15" i="3"/>
  <c r="AU15" i="3" s="1"/>
  <c r="AJ23" i="51"/>
  <c r="AS23" i="51" s="1"/>
  <c r="AK23" i="51"/>
  <c r="AT23" i="51" s="1"/>
  <c r="AS15" i="52"/>
  <c r="AL15" i="52"/>
  <c r="AU15" i="52" s="1"/>
  <c r="AJ23" i="53"/>
  <c r="AS23" i="53" s="1"/>
  <c r="AK23" i="53"/>
  <c r="AT23" i="53" s="1"/>
  <c r="AS20" i="70"/>
  <c r="AL20" i="70"/>
  <c r="AU20" i="70" s="1"/>
  <c r="AS3" i="14"/>
  <c r="AL3" i="14"/>
  <c r="AU3" i="14" s="1"/>
  <c r="AS5" i="63"/>
  <c r="AL5" i="63"/>
  <c r="AU5" i="63" s="1"/>
  <c r="AJ17" i="53"/>
  <c r="AK17" i="53"/>
  <c r="AT17" i="53" s="1"/>
  <c r="AJ11" i="53"/>
  <c r="AK11" i="53"/>
  <c r="AT11" i="53" s="1"/>
  <c r="AJ5" i="53"/>
  <c r="AK5" i="53"/>
  <c r="AT5" i="53" s="1"/>
  <c r="AH25" i="76"/>
  <c r="AQ25" i="76" s="1"/>
  <c r="Z23" i="89"/>
  <c r="AS18" i="70"/>
  <c r="AL18" i="70"/>
  <c r="AU18" i="70" s="1"/>
  <c r="AJ22" i="60"/>
  <c r="AK22" i="60"/>
  <c r="AT22" i="60" s="1"/>
  <c r="AJ16" i="60"/>
  <c r="AK16" i="60"/>
  <c r="AT16" i="60" s="1"/>
  <c r="AJ10" i="60"/>
  <c r="AK10" i="60"/>
  <c r="AT10" i="60" s="1"/>
  <c r="AJ3" i="60"/>
  <c r="AB4" i="60"/>
  <c r="Z25" i="83"/>
  <c r="AS20" i="19"/>
  <c r="AL20" i="19"/>
  <c r="AU20" i="19" s="1"/>
  <c r="AJ21" i="22"/>
  <c r="AK21" i="22"/>
  <c r="AT21" i="22" s="1"/>
  <c r="AJ15" i="22"/>
  <c r="AK15" i="22"/>
  <c r="AT15" i="22" s="1"/>
  <c r="AJ9" i="22"/>
  <c r="AK9" i="22"/>
  <c r="AT9" i="22" s="1"/>
  <c r="AS13" i="14"/>
  <c r="AL13" i="14"/>
  <c r="AU13" i="14" s="1"/>
  <c r="AR23" i="36"/>
  <c r="AI22" i="20"/>
  <c r="AN22" i="20"/>
  <c r="AJ20" i="8"/>
  <c r="AK20" i="8"/>
  <c r="AT20" i="8" s="1"/>
  <c r="AJ14" i="8"/>
  <c r="AK14" i="8"/>
  <c r="AT14" i="8" s="1"/>
  <c r="AJ8" i="8"/>
  <c r="AK8" i="8"/>
  <c r="AT8" i="8" s="1"/>
  <c r="AN23" i="24"/>
  <c r="AN25" i="24" s="1"/>
  <c r="AI23" i="24"/>
  <c r="X24" i="41"/>
  <c r="Y24" i="41"/>
  <c r="AS21" i="63"/>
  <c r="AL21" i="63"/>
  <c r="AU21" i="63" s="1"/>
  <c r="Z23" i="91"/>
  <c r="AS11" i="4"/>
  <c r="AL11" i="4"/>
  <c r="AU11" i="4" s="1"/>
  <c r="AN22" i="27"/>
  <c r="AI22" i="27"/>
  <c r="AG24" i="73"/>
  <c r="AP24" i="73" s="1"/>
  <c r="AF24" i="73"/>
  <c r="AO24" i="73" s="1"/>
  <c r="AE24" i="73"/>
  <c r="W25" i="73"/>
  <c r="AJ20" i="54"/>
  <c r="AK20" i="54"/>
  <c r="AT20" i="54" s="1"/>
  <c r="AJ14" i="54"/>
  <c r="AK14" i="54"/>
  <c r="AT14" i="54" s="1"/>
  <c r="AJ8" i="54"/>
  <c r="AK8" i="54"/>
  <c r="AT8" i="54" s="1"/>
  <c r="AH23" i="74"/>
  <c r="AQ23" i="74" s="1"/>
  <c r="AS6" i="4"/>
  <c r="AL6" i="4"/>
  <c r="AU6" i="4" s="1"/>
  <c r="AS4" i="9"/>
  <c r="AS25" i="9" s="1"/>
  <c r="AL4" i="9"/>
  <c r="AU4" i="9" s="1"/>
  <c r="AU25" i="9" s="1"/>
  <c r="C11" i="9" s="1"/>
  <c r="AS7" i="70"/>
  <c r="AL7" i="70"/>
  <c r="AU7" i="70" s="1"/>
  <c r="AS16" i="13"/>
  <c r="AL16" i="13"/>
  <c r="AU16" i="13" s="1"/>
  <c r="AS25" i="71"/>
  <c r="AS15" i="19"/>
  <c r="AL15" i="19"/>
  <c r="AU15" i="19" s="1"/>
  <c r="AI22" i="23"/>
  <c r="AN22" i="23"/>
  <c r="AI22" i="32"/>
  <c r="AN22" i="32"/>
  <c r="AS6" i="52"/>
  <c r="AL6" i="52"/>
  <c r="AU6" i="52" s="1"/>
  <c r="AS9" i="70"/>
  <c r="AL9" i="70"/>
  <c r="AU9" i="70" s="1"/>
  <c r="AH24" i="88"/>
  <c r="AQ24" i="88" s="1"/>
  <c r="AJ21" i="24"/>
  <c r="AK21" i="24"/>
  <c r="AT21" i="24" s="1"/>
  <c r="AJ15" i="24"/>
  <c r="AK15" i="24"/>
  <c r="AT15" i="24" s="1"/>
  <c r="AJ9" i="24"/>
  <c r="AK9" i="24"/>
  <c r="AT9" i="24" s="1"/>
  <c r="AS17" i="19"/>
  <c r="AL17" i="19"/>
  <c r="AU17" i="19" s="1"/>
  <c r="AS10" i="14"/>
  <c r="AL10" i="14"/>
  <c r="AU10" i="14" s="1"/>
  <c r="AJ22" i="2"/>
  <c r="AK22" i="2"/>
  <c r="AT22" i="2" s="1"/>
  <c r="AJ16" i="2"/>
  <c r="AK16" i="2"/>
  <c r="AT16" i="2" s="1"/>
  <c r="AJ10" i="2"/>
  <c r="AK10" i="2"/>
  <c r="AT10" i="2" s="1"/>
  <c r="AJ3" i="2"/>
  <c r="AB4" i="2"/>
  <c r="AS12" i="63"/>
  <c r="AL12" i="63"/>
  <c r="AU12" i="63" s="1"/>
  <c r="AJ23" i="72"/>
  <c r="AS23" i="72" s="1"/>
  <c r="AK23" i="72"/>
  <c r="AT23" i="72" s="1"/>
  <c r="AS13" i="52"/>
  <c r="AL13" i="52"/>
  <c r="AU13" i="52" s="1"/>
  <c r="AS14" i="3"/>
  <c r="AL14" i="3"/>
  <c r="AU14" i="3" s="1"/>
  <c r="AS20" i="14"/>
  <c r="AL20" i="14"/>
  <c r="AU20" i="14" s="1"/>
  <c r="AU25" i="65"/>
  <c r="C11" i="65" s="1"/>
  <c r="F18" i="97" s="1"/>
  <c r="AX23" i="16"/>
  <c r="S23" i="16" s="1"/>
  <c r="AC23" i="16" s="1"/>
  <c r="AX3" i="16"/>
  <c r="S3" i="16" s="1"/>
  <c r="AC3" i="16" s="1"/>
  <c r="AX4" i="16"/>
  <c r="S4" i="16" s="1"/>
  <c r="AC4" i="16" s="1"/>
  <c r="AB5" i="16" s="1"/>
  <c r="AX5" i="16"/>
  <c r="S5" i="16" s="1"/>
  <c r="AC5" i="16" s="1"/>
  <c r="AB6" i="16" s="1"/>
  <c r="AX6" i="16"/>
  <c r="S6" i="16" s="1"/>
  <c r="AC6" i="16" s="1"/>
  <c r="AB7" i="16" s="1"/>
  <c r="AX7" i="16"/>
  <c r="S7" i="16" s="1"/>
  <c r="AC7" i="16" s="1"/>
  <c r="AB8" i="16" s="1"/>
  <c r="AX8" i="16"/>
  <c r="S8" i="16" s="1"/>
  <c r="AC8" i="16" s="1"/>
  <c r="AB9" i="16" s="1"/>
  <c r="AX9" i="16"/>
  <c r="S9" i="16" s="1"/>
  <c r="AC9" i="16" s="1"/>
  <c r="AB10" i="16" s="1"/>
  <c r="AX10" i="16"/>
  <c r="S10" i="16" s="1"/>
  <c r="AC10" i="16" s="1"/>
  <c r="AB11" i="16" s="1"/>
  <c r="AX11" i="16"/>
  <c r="S11" i="16" s="1"/>
  <c r="AC11" i="16" s="1"/>
  <c r="AB12" i="16" s="1"/>
  <c r="AX12" i="16"/>
  <c r="S12" i="16" s="1"/>
  <c r="AC12" i="16" s="1"/>
  <c r="AB13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S11" i="52"/>
  <c r="AL11" i="52"/>
  <c r="AU11" i="52" s="1"/>
  <c r="X23" i="5"/>
  <c r="Y23" i="5"/>
  <c r="Y25" i="25"/>
  <c r="X25" i="25"/>
  <c r="AN23" i="51"/>
  <c r="AN25" i="51" s="1"/>
  <c r="AI23" i="51"/>
  <c r="AN23" i="47"/>
  <c r="AI23" i="47"/>
  <c r="AI23" i="45"/>
  <c r="AN23" i="45"/>
  <c r="AE24" i="31"/>
  <c r="W25" i="31"/>
  <c r="AG24" i="31"/>
  <c r="AP24" i="31" s="1"/>
  <c r="AF24" i="31"/>
  <c r="AO24" i="31" s="1"/>
  <c r="AR23" i="33"/>
  <c r="AR22" i="89"/>
  <c r="AS18" i="19"/>
  <c r="AL18" i="19"/>
  <c r="AU18" i="19" s="1"/>
  <c r="AS19" i="1"/>
  <c r="AL19" i="1"/>
  <c r="AU19" i="1" s="1"/>
  <c r="Z22" i="6"/>
  <c r="AG23" i="29"/>
  <c r="AP23" i="29" s="1"/>
  <c r="AF23" i="29"/>
  <c r="AO23" i="29" s="1"/>
  <c r="AE23" i="29"/>
  <c r="W24" i="29"/>
  <c r="AS15" i="4"/>
  <c r="AL15" i="4"/>
  <c r="AU15" i="4" s="1"/>
  <c r="AS14" i="52"/>
  <c r="AL14" i="52"/>
  <c r="AU14" i="52" s="1"/>
  <c r="AS3" i="63"/>
  <c r="AL3" i="63"/>
  <c r="AU3" i="63" s="1"/>
  <c r="AE23" i="17"/>
  <c r="AG23" i="17"/>
  <c r="AP23" i="17" s="1"/>
  <c r="AP25" i="17" s="1"/>
  <c r="AF23" i="17"/>
  <c r="AO23" i="17" s="1"/>
  <c r="AO25" i="17" s="1"/>
  <c r="AR24" i="28"/>
  <c r="AX22" i="11"/>
  <c r="S22" i="11" s="1"/>
  <c r="AC22" i="11" s="1"/>
  <c r="AB23" i="11" s="1"/>
  <c r="AX23" i="64"/>
  <c r="S23" i="64" s="1"/>
  <c r="AC23" i="64" s="1"/>
  <c r="AX3" i="64"/>
  <c r="S3" i="64" s="1"/>
  <c r="AC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S7" i="19"/>
  <c r="AL7" i="19"/>
  <c r="AU7" i="19" s="1"/>
  <c r="AR22" i="62"/>
  <c r="AG22" i="68"/>
  <c r="AP22" i="68" s="1"/>
  <c r="AF22" i="68"/>
  <c r="AO22" i="68" s="1"/>
  <c r="AE22" i="68"/>
  <c r="W23" i="68"/>
  <c r="AS18" i="14"/>
  <c r="AL18" i="14"/>
  <c r="AU18" i="14" s="1"/>
  <c r="AR21" i="6"/>
  <c r="AS14" i="63"/>
  <c r="AL14" i="63"/>
  <c r="AU14" i="63" s="1"/>
  <c r="AS8" i="14"/>
  <c r="AL8" i="14"/>
  <c r="AU8" i="14" s="1"/>
  <c r="AS22" i="63"/>
  <c r="AL22" i="63"/>
  <c r="AU22" i="63" s="1"/>
  <c r="AR23" i="88"/>
  <c r="AS11" i="13"/>
  <c r="AL11" i="13"/>
  <c r="AU11" i="13" s="1"/>
  <c r="Y24" i="85"/>
  <c r="X24" i="85"/>
  <c r="Z24" i="85" s="1"/>
  <c r="AJ22" i="53"/>
  <c r="AK22" i="53"/>
  <c r="AT22" i="53" s="1"/>
  <c r="AJ16" i="53"/>
  <c r="AK16" i="53"/>
  <c r="AT16" i="53" s="1"/>
  <c r="AJ10" i="53"/>
  <c r="AK10" i="53"/>
  <c r="AT10" i="53" s="1"/>
  <c r="AJ3" i="53"/>
  <c r="AB4" i="53"/>
  <c r="Z25" i="76"/>
  <c r="AJ21" i="60"/>
  <c r="AK21" i="60"/>
  <c r="AT21" i="60" s="1"/>
  <c r="AJ15" i="60"/>
  <c r="AK15" i="60"/>
  <c r="AT15" i="60" s="1"/>
  <c r="AJ9" i="60"/>
  <c r="AK9" i="60"/>
  <c r="AT9" i="60" s="1"/>
  <c r="AS15" i="13"/>
  <c r="AL15" i="13"/>
  <c r="AU15" i="13" s="1"/>
  <c r="AH23" i="93"/>
  <c r="AQ23" i="93" s="1"/>
  <c r="AJ20" i="22"/>
  <c r="AK20" i="22"/>
  <c r="AT20" i="22" s="1"/>
  <c r="AJ14" i="22"/>
  <c r="AK14" i="22"/>
  <c r="AT14" i="22" s="1"/>
  <c r="AJ8" i="22"/>
  <c r="AK8" i="22"/>
  <c r="AT8" i="22" s="1"/>
  <c r="W24" i="39"/>
  <c r="AG23" i="39"/>
  <c r="AP23" i="39" s="1"/>
  <c r="AF23" i="39"/>
  <c r="AO23" i="39" s="1"/>
  <c r="AE23" i="39"/>
  <c r="AH23" i="12"/>
  <c r="AQ23" i="12" s="1"/>
  <c r="AQ25" i="12" s="1"/>
  <c r="AZ3" i="12"/>
  <c r="AX22" i="12" s="1"/>
  <c r="S22" i="12" s="1"/>
  <c r="AC22" i="12" s="1"/>
  <c r="AB23" i="12" s="1"/>
  <c r="Y23" i="20"/>
  <c r="X23" i="20"/>
  <c r="AJ19" i="8"/>
  <c r="AK19" i="8"/>
  <c r="AT19" i="8" s="1"/>
  <c r="AJ13" i="8"/>
  <c r="AK13" i="8"/>
  <c r="AT13" i="8" s="1"/>
  <c r="AJ7" i="8"/>
  <c r="AK7" i="8"/>
  <c r="AT7" i="8" s="1"/>
  <c r="X23" i="27"/>
  <c r="Z23" i="27" s="1"/>
  <c r="Y23" i="27"/>
  <c r="AH24" i="81"/>
  <c r="AQ24" i="81" s="1"/>
  <c r="AS16" i="3"/>
  <c r="AL16" i="3"/>
  <c r="AU16" i="3" s="1"/>
  <c r="AJ19" i="54"/>
  <c r="AK19" i="54"/>
  <c r="AT19" i="54" s="1"/>
  <c r="AJ13" i="54"/>
  <c r="AK13" i="54"/>
  <c r="AT13" i="54" s="1"/>
  <c r="AJ7" i="54"/>
  <c r="AK7" i="54"/>
  <c r="AT7" i="54" s="1"/>
  <c r="AS16" i="52"/>
  <c r="AL16" i="52"/>
  <c r="AU16" i="52" s="1"/>
  <c r="AS14" i="14"/>
  <c r="AL14" i="14"/>
  <c r="AU14" i="14" s="1"/>
  <c r="Z23" i="74"/>
  <c r="AS16" i="63"/>
  <c r="AL16" i="63"/>
  <c r="AU16" i="63" s="1"/>
  <c r="AS17" i="3"/>
  <c r="AL17" i="3"/>
  <c r="AU17" i="3" s="1"/>
  <c r="AH25" i="44"/>
  <c r="AQ25" i="44" s="1"/>
  <c r="AS19" i="4"/>
  <c r="AL19" i="4"/>
  <c r="AU19" i="4" s="1"/>
  <c r="AH23" i="56"/>
  <c r="AQ23" i="56" s="1"/>
  <c r="AQ25" i="56" s="1"/>
  <c r="AZ3" i="56"/>
  <c r="Y23" i="23"/>
  <c r="X23" i="23"/>
  <c r="Z23" i="23" s="1"/>
  <c r="Z24" i="88"/>
  <c r="AS6" i="13"/>
  <c r="AL6" i="13"/>
  <c r="AU6" i="13" s="1"/>
  <c r="AJ20" i="24"/>
  <c r="AK20" i="24"/>
  <c r="AT20" i="24" s="1"/>
  <c r="AJ14" i="24"/>
  <c r="AK14" i="24"/>
  <c r="AT14" i="24" s="1"/>
  <c r="AJ8" i="24"/>
  <c r="AK8" i="24"/>
  <c r="AT8" i="24" s="1"/>
  <c r="AJ21" i="2"/>
  <c r="AK21" i="2"/>
  <c r="AT21" i="2" s="1"/>
  <c r="AJ15" i="2"/>
  <c r="AK15" i="2"/>
  <c r="AT15" i="2" s="1"/>
  <c r="AJ9" i="2"/>
  <c r="AK9" i="2"/>
  <c r="AT9" i="2" s="1"/>
  <c r="AS8" i="4"/>
  <c r="AL8" i="4"/>
  <c r="AU8" i="4" s="1"/>
  <c r="AN25" i="96"/>
  <c r="AI25" i="96"/>
  <c r="AS19" i="3"/>
  <c r="AL19" i="3"/>
  <c r="AU19" i="3" s="1"/>
  <c r="AS25" i="65"/>
  <c r="AX22" i="16"/>
  <c r="S22" i="16" s="1"/>
  <c r="AC22" i="16" s="1"/>
  <c r="AB23" i="16" s="1"/>
  <c r="AI23" i="2"/>
  <c r="AN23" i="2"/>
  <c r="AN25" i="2" s="1"/>
  <c r="AS17" i="13"/>
  <c r="AL17" i="13"/>
  <c r="AU17" i="13" s="1"/>
  <c r="AS15" i="14"/>
  <c r="AL15" i="14"/>
  <c r="AU15" i="14" s="1"/>
  <c r="AS6" i="3"/>
  <c r="AL6" i="3"/>
  <c r="AU6" i="3" s="1"/>
  <c r="Y26" i="79"/>
  <c r="X26" i="79"/>
  <c r="AN23" i="92"/>
  <c r="AI23" i="92"/>
  <c r="X25" i="40"/>
  <c r="Y25" i="40"/>
  <c r="Y23" i="46"/>
  <c r="X23" i="46"/>
  <c r="AS3" i="70"/>
  <c r="AL3" i="70"/>
  <c r="AU3" i="70" s="1"/>
  <c r="AS11" i="14"/>
  <c r="AL11" i="14"/>
  <c r="AU11" i="14" s="1"/>
  <c r="AS22" i="70"/>
  <c r="AL22" i="70"/>
  <c r="AU22" i="70" s="1"/>
  <c r="AR22" i="18"/>
  <c r="AR23" i="77"/>
  <c r="AS7" i="63"/>
  <c r="AL7" i="63"/>
  <c r="AU7" i="63" s="1"/>
  <c r="AS7" i="13"/>
  <c r="AL7" i="13"/>
  <c r="AU7" i="13" s="1"/>
  <c r="AH23" i="62"/>
  <c r="AQ23" i="62" s="1"/>
  <c r="AQ25" i="62" s="1"/>
  <c r="AZ3" i="62"/>
  <c r="AX22" i="62" s="1"/>
  <c r="S22" i="62" s="1"/>
  <c r="AC22" i="62" s="1"/>
  <c r="AB23" i="62" s="1"/>
  <c r="AH23" i="55"/>
  <c r="AQ23" i="55" s="1"/>
  <c r="AQ25" i="55" s="1"/>
  <c r="AZ3" i="55"/>
  <c r="Z23" i="62"/>
  <c r="AS5" i="14"/>
  <c r="AL5" i="14"/>
  <c r="AU5" i="14" s="1"/>
  <c r="AR24" i="48"/>
  <c r="AS13" i="63"/>
  <c r="AL13" i="63"/>
  <c r="AU13" i="63" s="1"/>
  <c r="AH24" i="77"/>
  <c r="AQ24" i="77" s="1"/>
  <c r="AJ4" i="63"/>
  <c r="AK4" i="63"/>
  <c r="AT4" i="63" s="1"/>
  <c r="AT25" i="63" s="1"/>
  <c r="AS9" i="14"/>
  <c r="AL9" i="14"/>
  <c r="AU9" i="14" s="1"/>
  <c r="AS18" i="3"/>
  <c r="AL18" i="3"/>
  <c r="AU18" i="3" s="1"/>
  <c r="Z23" i="49"/>
  <c r="AS5" i="70"/>
  <c r="AL5" i="70"/>
  <c r="AU5" i="70" s="1"/>
  <c r="AS14" i="13"/>
  <c r="AL14" i="13"/>
  <c r="AU14" i="13" s="1"/>
  <c r="AX22" i="64"/>
  <c r="S22" i="64" s="1"/>
  <c r="AC22" i="64" s="1"/>
  <c r="AB23" i="64" s="1"/>
  <c r="AN23" i="60"/>
  <c r="AN25" i="60" s="1"/>
  <c r="AI23" i="60"/>
  <c r="AK23" i="22"/>
  <c r="AT23" i="22" s="1"/>
  <c r="AR24" i="44"/>
  <c r="Z24" i="75"/>
  <c r="AS16" i="4"/>
  <c r="AL16" i="4"/>
  <c r="AU16" i="4" s="1"/>
  <c r="AS21" i="3"/>
  <c r="AL21" i="3"/>
  <c r="AU21" i="3" s="1"/>
  <c r="AS5" i="52"/>
  <c r="AL5" i="52"/>
  <c r="AU5" i="52" s="1"/>
  <c r="AJ21" i="53"/>
  <c r="AK21" i="53"/>
  <c r="AT21" i="53" s="1"/>
  <c r="AJ15" i="53"/>
  <c r="AK15" i="53"/>
  <c r="AT15" i="53" s="1"/>
  <c r="AJ9" i="53"/>
  <c r="AK9" i="53"/>
  <c r="AT9" i="53" s="1"/>
  <c r="AS6" i="70"/>
  <c r="AL6" i="70"/>
  <c r="AU6" i="70" s="1"/>
  <c r="AJ20" i="60"/>
  <c r="AK20" i="60"/>
  <c r="AT20" i="60" s="1"/>
  <c r="AJ14" i="60"/>
  <c r="AK14" i="60"/>
  <c r="AT14" i="60" s="1"/>
  <c r="AJ8" i="60"/>
  <c r="AK8" i="60"/>
  <c r="AT8" i="60" s="1"/>
  <c r="AS8" i="19"/>
  <c r="AL8" i="19"/>
  <c r="AU8" i="19" s="1"/>
  <c r="AJ19" i="22"/>
  <c r="AK19" i="22"/>
  <c r="AT19" i="22" s="1"/>
  <c r="AJ13" i="22"/>
  <c r="AK13" i="22"/>
  <c r="AT13" i="22" s="1"/>
  <c r="AJ7" i="22"/>
  <c r="AK7" i="22"/>
  <c r="AT7" i="22" s="1"/>
  <c r="AS19" i="14"/>
  <c r="AL19" i="14"/>
  <c r="AU19" i="14" s="1"/>
  <c r="AJ18" i="8"/>
  <c r="AK18" i="8"/>
  <c r="AT18" i="8" s="1"/>
  <c r="AJ12" i="8"/>
  <c r="AK12" i="8"/>
  <c r="AT12" i="8" s="1"/>
  <c r="AJ6" i="8"/>
  <c r="AK6" i="8"/>
  <c r="AT6" i="8" s="1"/>
  <c r="AI23" i="41"/>
  <c r="AN23" i="41"/>
  <c r="AS9" i="63"/>
  <c r="AL9" i="63"/>
  <c r="AU9" i="63" s="1"/>
  <c r="AS17" i="4"/>
  <c r="AL17" i="4"/>
  <c r="AU17" i="4" s="1"/>
  <c r="Z24" i="81"/>
  <c r="AJ4" i="3"/>
  <c r="AK4" i="3"/>
  <c r="AT4" i="3" s="1"/>
  <c r="AT25" i="3" s="1"/>
  <c r="AJ18" i="54"/>
  <c r="AK18" i="54"/>
  <c r="AT18" i="54" s="1"/>
  <c r="AJ12" i="54"/>
  <c r="AK12" i="54"/>
  <c r="AT12" i="54" s="1"/>
  <c r="AJ6" i="54"/>
  <c r="AK6" i="54"/>
  <c r="AT6" i="54" s="1"/>
  <c r="AJ4" i="52"/>
  <c r="AK4" i="52"/>
  <c r="AT4" i="52" s="1"/>
  <c r="AT25" i="52" s="1"/>
  <c r="AS22" i="19"/>
  <c r="AL22" i="19"/>
  <c r="AU22" i="19" s="1"/>
  <c r="AI22" i="7"/>
  <c r="AN22" i="7"/>
  <c r="Z23" i="56"/>
  <c r="AS13" i="70"/>
  <c r="AL13" i="70"/>
  <c r="AU13" i="70" s="1"/>
  <c r="AS7" i="1"/>
  <c r="AL7" i="1"/>
  <c r="AU7" i="1" s="1"/>
  <c r="AS22" i="13"/>
  <c r="AL22" i="13"/>
  <c r="AU22" i="13" s="1"/>
  <c r="AS21" i="19"/>
  <c r="AL21" i="19"/>
  <c r="AU21" i="19" s="1"/>
  <c r="AS20" i="1"/>
  <c r="AL20" i="1"/>
  <c r="AU20" i="1" s="1"/>
  <c r="AR24" i="76"/>
  <c r="AS15" i="70"/>
  <c r="AL15" i="70"/>
  <c r="AU15" i="70" s="1"/>
  <c r="AR23" i="54"/>
  <c r="AR25" i="54" s="1"/>
  <c r="AL23" i="54"/>
  <c r="AU23" i="54" s="1"/>
  <c r="AJ19" i="24"/>
  <c r="AK19" i="24"/>
  <c r="AT19" i="24" s="1"/>
  <c r="AJ13" i="24"/>
  <c r="AK13" i="24"/>
  <c r="AT13" i="24" s="1"/>
  <c r="AJ7" i="24"/>
  <c r="AK7" i="24"/>
  <c r="AT7" i="24" s="1"/>
  <c r="AS5" i="19"/>
  <c r="AL5" i="19"/>
  <c r="AU5" i="19" s="1"/>
  <c r="AS16" i="14"/>
  <c r="AL16" i="14"/>
  <c r="AU16" i="14" s="1"/>
  <c r="AJ20" i="2"/>
  <c r="AK20" i="2"/>
  <c r="AT20" i="2" s="1"/>
  <c r="AJ14" i="2"/>
  <c r="AK14" i="2"/>
  <c r="AT14" i="2" s="1"/>
  <c r="AJ8" i="2"/>
  <c r="AK8" i="2"/>
  <c r="AT8" i="2" s="1"/>
  <c r="AS18" i="63"/>
  <c r="AL18" i="63"/>
  <c r="AU18" i="63" s="1"/>
  <c r="X26" i="96"/>
  <c r="Y26" i="96"/>
  <c r="Z26" i="96" s="1"/>
  <c r="AI23" i="8"/>
  <c r="AN23" i="8"/>
  <c r="AN25" i="8" s="1"/>
  <c r="W23" i="94"/>
  <c r="AE22" i="94"/>
  <c r="AG22" i="94"/>
  <c r="AP22" i="94" s="1"/>
  <c r="AF22" i="94"/>
  <c r="AO22" i="94" s="1"/>
  <c r="AS19" i="52"/>
  <c r="AL19" i="52"/>
  <c r="AU19" i="52" s="1"/>
  <c r="AS14" i="1"/>
  <c r="AL14" i="1"/>
  <c r="AU14" i="1" s="1"/>
  <c r="AS11" i="3"/>
  <c r="AL11" i="3"/>
  <c r="AU11" i="3" s="1"/>
  <c r="AS14" i="70"/>
  <c r="AL14" i="70"/>
  <c r="AU14" i="70" s="1"/>
  <c r="AI24" i="25"/>
  <c r="AN24" i="25"/>
  <c r="AN23" i="11"/>
  <c r="AN25" i="11" s="1"/>
  <c r="AI23" i="11"/>
  <c r="X24" i="47"/>
  <c r="Y24" i="47"/>
  <c r="AN24" i="40"/>
  <c r="AI24" i="40"/>
  <c r="X23" i="35"/>
  <c r="Y23" i="35"/>
  <c r="AN23" i="50"/>
  <c r="AN25" i="50" s="1"/>
  <c r="AI23" i="50"/>
  <c r="X25" i="80"/>
  <c r="Y25" i="80"/>
  <c r="Z23" i="46" l="1"/>
  <c r="AE25" i="44"/>
  <c r="Z24" i="41"/>
  <c r="Z24" i="95"/>
  <c r="AF25" i="44"/>
  <c r="AO25" i="44" s="1"/>
  <c r="Z25" i="43"/>
  <c r="AG25" i="43" s="1"/>
  <c r="AP25" i="43" s="1"/>
  <c r="Z23" i="32"/>
  <c r="AF23" i="32" s="1"/>
  <c r="AO23" i="32" s="1"/>
  <c r="AE23" i="32"/>
  <c r="W24" i="32"/>
  <c r="AG23" i="32"/>
  <c r="AP23" i="32" s="1"/>
  <c r="AR24" i="25"/>
  <c r="AF26" i="96"/>
  <c r="AO26" i="96" s="1"/>
  <c r="W27" i="96"/>
  <c r="AE26" i="96"/>
  <c r="AG26" i="96"/>
  <c r="AP26" i="96" s="1"/>
  <c r="AS14" i="2"/>
  <c r="AL14" i="2"/>
  <c r="AU14" i="2" s="1"/>
  <c r="AS19" i="24"/>
  <c r="AL19" i="24"/>
  <c r="AU19" i="24" s="1"/>
  <c r="AS12" i="8"/>
  <c r="AL12" i="8"/>
  <c r="AU12" i="8" s="1"/>
  <c r="AS7" i="22"/>
  <c r="AL7" i="22"/>
  <c r="AU7" i="22" s="1"/>
  <c r="AS20" i="60"/>
  <c r="AL20" i="60"/>
  <c r="AU20" i="60" s="1"/>
  <c r="AS15" i="53"/>
  <c r="AL15" i="53"/>
  <c r="AU15" i="53" s="1"/>
  <c r="AX23" i="62"/>
  <c r="S23" i="62" s="1"/>
  <c r="AC23" i="62" s="1"/>
  <c r="AX3" i="62"/>
  <c r="S3" i="62" s="1"/>
  <c r="AC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J23" i="16"/>
  <c r="AS23" i="16" s="1"/>
  <c r="AK23" i="16"/>
  <c r="AT23" i="16" s="1"/>
  <c r="AS13" i="54"/>
  <c r="AL13" i="54"/>
  <c r="AU13" i="54" s="1"/>
  <c r="W24" i="27"/>
  <c r="AG23" i="27"/>
  <c r="AP23" i="27" s="1"/>
  <c r="AF23" i="27"/>
  <c r="AO23" i="27" s="1"/>
  <c r="AE23" i="27"/>
  <c r="AS19" i="8"/>
  <c r="AL19" i="8"/>
  <c r="AU19" i="8" s="1"/>
  <c r="AS21" i="60"/>
  <c r="AL21" i="60"/>
  <c r="AU21" i="60" s="1"/>
  <c r="AG24" i="85"/>
  <c r="AP24" i="85" s="1"/>
  <c r="AF24" i="85"/>
  <c r="AO24" i="85" s="1"/>
  <c r="W25" i="85"/>
  <c r="AE24" i="85"/>
  <c r="AJ21" i="64"/>
  <c r="AK21" i="64"/>
  <c r="AT21" i="64" s="1"/>
  <c r="AJ15" i="64"/>
  <c r="AK15" i="64"/>
  <c r="AT15" i="64" s="1"/>
  <c r="AJ9" i="64"/>
  <c r="AK9" i="64"/>
  <c r="AT9" i="64" s="1"/>
  <c r="AI23" i="17"/>
  <c r="AN23" i="17"/>
  <c r="AN25" i="17" s="1"/>
  <c r="AG22" i="6"/>
  <c r="AP22" i="6" s="1"/>
  <c r="AF22" i="6"/>
  <c r="AO22" i="6" s="1"/>
  <c r="W23" i="6"/>
  <c r="AE22" i="6"/>
  <c r="Y25" i="31"/>
  <c r="X25" i="31"/>
  <c r="AL23" i="51"/>
  <c r="AU23" i="51" s="1"/>
  <c r="AR23" i="51"/>
  <c r="AR25" i="51" s="1"/>
  <c r="AH23" i="5"/>
  <c r="AQ23" i="5" s="1"/>
  <c r="AQ25" i="5" s="1"/>
  <c r="AZ3" i="5"/>
  <c r="AJ20" i="16"/>
  <c r="AK20" i="16"/>
  <c r="AT20" i="16" s="1"/>
  <c r="AJ14" i="16"/>
  <c r="AK14" i="16"/>
  <c r="AT14" i="16" s="1"/>
  <c r="AJ8" i="16"/>
  <c r="AK8" i="16"/>
  <c r="AT8" i="16" s="1"/>
  <c r="AS3" i="2"/>
  <c r="AL3" i="2"/>
  <c r="AU3" i="2" s="1"/>
  <c r="AS22" i="2"/>
  <c r="AL22" i="2"/>
  <c r="AU22" i="2" s="1"/>
  <c r="AS9" i="24"/>
  <c r="AL9" i="24"/>
  <c r="AU9" i="24" s="1"/>
  <c r="AN24" i="73"/>
  <c r="AI24" i="73"/>
  <c r="AE24" i="41"/>
  <c r="W25" i="41"/>
  <c r="AF24" i="41"/>
  <c r="AO24" i="41" s="1"/>
  <c r="AG24" i="41"/>
  <c r="AP24" i="41" s="1"/>
  <c r="AS14" i="8"/>
  <c r="AL14" i="8"/>
  <c r="AU14" i="8" s="1"/>
  <c r="AS15" i="22"/>
  <c r="AL15" i="22"/>
  <c r="AU15" i="22" s="1"/>
  <c r="AJ4" i="60"/>
  <c r="AK4" i="60"/>
  <c r="AT4" i="60" s="1"/>
  <c r="AT25" i="60" s="1"/>
  <c r="AS5" i="53"/>
  <c r="AL5" i="53"/>
  <c r="AU5" i="53" s="1"/>
  <c r="AJ21" i="11"/>
  <c r="AK21" i="11"/>
  <c r="AT21" i="11" s="1"/>
  <c r="AJ15" i="11"/>
  <c r="AK15" i="11"/>
  <c r="AT15" i="11" s="1"/>
  <c r="AJ9" i="11"/>
  <c r="AK9" i="11"/>
  <c r="AT9" i="11" s="1"/>
  <c r="AH24" i="92"/>
  <c r="AQ24" i="92" s="1"/>
  <c r="AE24" i="95"/>
  <c r="AF24" i="95"/>
  <c r="AO24" i="95" s="1"/>
  <c r="W25" i="95"/>
  <c r="AG24" i="95"/>
  <c r="AP24" i="95" s="1"/>
  <c r="AR22" i="5"/>
  <c r="AJ19" i="72"/>
  <c r="AK19" i="72"/>
  <c r="AT19" i="72" s="1"/>
  <c r="AJ13" i="72"/>
  <c r="AK13" i="72"/>
  <c r="AT13" i="72" s="1"/>
  <c r="AJ7" i="72"/>
  <c r="AK7" i="72"/>
  <c r="AT7" i="72" s="1"/>
  <c r="AS5" i="2"/>
  <c r="AL5" i="2"/>
  <c r="AU5" i="2" s="1"/>
  <c r="AX23" i="18"/>
  <c r="S23" i="18" s="1"/>
  <c r="AC23" i="18" s="1"/>
  <c r="AX3" i="18"/>
  <c r="S3" i="18" s="1"/>
  <c r="AC3" i="18" s="1"/>
  <c r="AX4" i="18"/>
  <c r="S4" i="18" s="1"/>
  <c r="AC4" i="18" s="1"/>
  <c r="AB5" i="18" s="1"/>
  <c r="AX5" i="18"/>
  <c r="S5" i="18" s="1"/>
  <c r="AC5" i="18" s="1"/>
  <c r="AB6" i="18" s="1"/>
  <c r="AX6" i="18"/>
  <c r="S6" i="18" s="1"/>
  <c r="AC6" i="18" s="1"/>
  <c r="AB7" i="18" s="1"/>
  <c r="AX7" i="18"/>
  <c r="S7" i="18" s="1"/>
  <c r="AC7" i="18" s="1"/>
  <c r="AB8" i="18" s="1"/>
  <c r="AX8" i="18"/>
  <c r="S8" i="18" s="1"/>
  <c r="AC8" i="18" s="1"/>
  <c r="AB9" i="18" s="1"/>
  <c r="AX9" i="18"/>
  <c r="S9" i="18" s="1"/>
  <c r="AC9" i="18" s="1"/>
  <c r="AB10" i="18" s="1"/>
  <c r="AX10" i="18"/>
  <c r="S10" i="18" s="1"/>
  <c r="AC10" i="18" s="1"/>
  <c r="AB11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S3" i="54"/>
  <c r="AL3" i="54"/>
  <c r="AU3" i="54" s="1"/>
  <c r="AJ23" i="58"/>
  <c r="AS23" i="58" s="1"/>
  <c r="AK23" i="58"/>
  <c r="AT23" i="58" s="1"/>
  <c r="AS5" i="60"/>
  <c r="AL5" i="60"/>
  <c r="AU5" i="60" s="1"/>
  <c r="AJ17" i="51"/>
  <c r="AK17" i="51"/>
  <c r="AT17" i="51" s="1"/>
  <c r="AJ11" i="51"/>
  <c r="AK11" i="51"/>
  <c r="AT11" i="51" s="1"/>
  <c r="AJ5" i="51"/>
  <c r="AK5" i="51"/>
  <c r="AT5" i="51" s="1"/>
  <c r="AL23" i="67"/>
  <c r="AU23" i="67" s="1"/>
  <c r="AR23" i="67"/>
  <c r="AR25" i="67" s="1"/>
  <c r="AS18" i="2"/>
  <c r="AL18" i="2"/>
  <c r="AU18" i="2" s="1"/>
  <c r="AS17" i="24"/>
  <c r="AL17" i="24"/>
  <c r="AU17" i="24" s="1"/>
  <c r="AS16" i="8"/>
  <c r="AL16" i="8"/>
  <c r="AU16" i="8" s="1"/>
  <c r="AS5" i="22"/>
  <c r="AL5" i="22"/>
  <c r="AU5" i="22" s="1"/>
  <c r="AJ19" i="58"/>
  <c r="AK19" i="58"/>
  <c r="AT19" i="58" s="1"/>
  <c r="AJ13" i="58"/>
  <c r="AK13" i="58"/>
  <c r="AT13" i="58" s="1"/>
  <c r="AJ7" i="58"/>
  <c r="AK7" i="58"/>
  <c r="AT7" i="58" s="1"/>
  <c r="AS19" i="53"/>
  <c r="AL19" i="53"/>
  <c r="AU19" i="53" s="1"/>
  <c r="Y26" i="86"/>
  <c r="X26" i="86"/>
  <c r="Y25" i="77"/>
  <c r="X25" i="77"/>
  <c r="AJ20" i="61"/>
  <c r="AK20" i="61"/>
  <c r="AT20" i="61" s="1"/>
  <c r="AJ14" i="61"/>
  <c r="AK14" i="61"/>
  <c r="AT14" i="61" s="1"/>
  <c r="AJ8" i="61"/>
  <c r="AK8" i="61"/>
  <c r="AT8" i="61" s="1"/>
  <c r="W26" i="37"/>
  <c r="AG25" i="37"/>
  <c r="AP25" i="37" s="1"/>
  <c r="AF25" i="37"/>
  <c r="AO25" i="37" s="1"/>
  <c r="AE25" i="37"/>
  <c r="AH25" i="30"/>
  <c r="AQ25" i="30" s="1"/>
  <c r="AK23" i="10"/>
  <c r="AT23" i="10" s="1"/>
  <c r="AJ22" i="17"/>
  <c r="AK22" i="17"/>
  <c r="AT22" i="17" s="1"/>
  <c r="AJ16" i="17"/>
  <c r="AK16" i="17"/>
  <c r="AT16" i="17" s="1"/>
  <c r="AJ10" i="17"/>
  <c r="AK10" i="17"/>
  <c r="AT10" i="17" s="1"/>
  <c r="AJ3" i="17"/>
  <c r="AB4" i="17"/>
  <c r="AS6" i="22"/>
  <c r="AL6" i="22"/>
  <c r="AU6" i="22" s="1"/>
  <c r="AS13" i="60"/>
  <c r="AL13" i="60"/>
  <c r="AU13" i="60" s="1"/>
  <c r="AJ19" i="67"/>
  <c r="AK19" i="67"/>
  <c r="AT19" i="67" s="1"/>
  <c r="AJ13" i="67"/>
  <c r="AK13" i="67"/>
  <c r="AT13" i="67" s="1"/>
  <c r="AJ7" i="67"/>
  <c r="AK7" i="67"/>
  <c r="AT7" i="67" s="1"/>
  <c r="AS14" i="53"/>
  <c r="AL14" i="53"/>
  <c r="AU14" i="53" s="1"/>
  <c r="AJ18" i="59"/>
  <c r="AK18" i="59"/>
  <c r="AT18" i="59" s="1"/>
  <c r="AJ12" i="59"/>
  <c r="AK12" i="59"/>
  <c r="AT12" i="59" s="1"/>
  <c r="AJ6" i="59"/>
  <c r="AK6" i="59"/>
  <c r="AT6" i="59" s="1"/>
  <c r="AJ20" i="50"/>
  <c r="AK20" i="50"/>
  <c r="AT20" i="50" s="1"/>
  <c r="AJ14" i="50"/>
  <c r="AK14" i="50"/>
  <c r="AT14" i="50" s="1"/>
  <c r="AJ8" i="50"/>
  <c r="AK8" i="50"/>
  <c r="AT8" i="50" s="1"/>
  <c r="X26" i="44"/>
  <c r="Y26" i="44"/>
  <c r="AH24" i="47"/>
  <c r="AQ24" i="47" s="1"/>
  <c r="X23" i="94"/>
  <c r="Z23" i="94" s="1"/>
  <c r="Y23" i="94"/>
  <c r="AR22" i="7"/>
  <c r="AS6" i="54"/>
  <c r="AL6" i="54"/>
  <c r="AU6" i="54" s="1"/>
  <c r="AS4" i="3"/>
  <c r="AL4" i="3"/>
  <c r="AU4" i="3" s="1"/>
  <c r="AL23" i="60"/>
  <c r="AU23" i="60" s="1"/>
  <c r="AR23" i="60"/>
  <c r="AR25" i="60" s="1"/>
  <c r="AJ23" i="62"/>
  <c r="AS23" i="62" s="1"/>
  <c r="AF23" i="46"/>
  <c r="AO23" i="46" s="1"/>
  <c r="AE23" i="46"/>
  <c r="W24" i="46"/>
  <c r="AG23" i="46"/>
  <c r="AP23" i="46" s="1"/>
  <c r="AH26" i="79"/>
  <c r="AQ26" i="79" s="1"/>
  <c r="AS21" i="2"/>
  <c r="AL21" i="2"/>
  <c r="AU21" i="2" s="1"/>
  <c r="AS20" i="24"/>
  <c r="AL20" i="24"/>
  <c r="AU20" i="24" s="1"/>
  <c r="AF23" i="23"/>
  <c r="AO23" i="23" s="1"/>
  <c r="AO25" i="23" s="1"/>
  <c r="AE23" i="23"/>
  <c r="AG23" i="23"/>
  <c r="AP23" i="23" s="1"/>
  <c r="AP25" i="23" s="1"/>
  <c r="AH23" i="20"/>
  <c r="AQ23" i="20" s="1"/>
  <c r="AQ25" i="20" s="1"/>
  <c r="AZ3" i="20"/>
  <c r="AI23" i="39"/>
  <c r="AN23" i="39"/>
  <c r="AS8" i="22"/>
  <c r="AL8" i="22"/>
  <c r="AU8" i="22" s="1"/>
  <c r="AG25" i="76"/>
  <c r="AP25" i="76" s="1"/>
  <c r="AF25" i="76"/>
  <c r="AO25" i="76" s="1"/>
  <c r="W26" i="76"/>
  <c r="AE25" i="76"/>
  <c r="AS16" i="53"/>
  <c r="AL16" i="53"/>
  <c r="AU16" i="53" s="1"/>
  <c r="AJ20" i="64"/>
  <c r="AK20" i="64"/>
  <c r="AT20" i="64" s="1"/>
  <c r="AJ14" i="64"/>
  <c r="AK14" i="64"/>
  <c r="AT14" i="64" s="1"/>
  <c r="AJ8" i="64"/>
  <c r="AK8" i="64"/>
  <c r="AT8" i="64" s="1"/>
  <c r="AJ23" i="11"/>
  <c r="AS23" i="11" s="1"/>
  <c r="AK23" i="11"/>
  <c r="AT23" i="11" s="1"/>
  <c r="AI24" i="31"/>
  <c r="AN24" i="31"/>
  <c r="Z23" i="5"/>
  <c r="AJ19" i="16"/>
  <c r="AK19" i="16"/>
  <c r="AT19" i="16" s="1"/>
  <c r="AJ13" i="16"/>
  <c r="AK13" i="16"/>
  <c r="AT13" i="16" s="1"/>
  <c r="AJ7" i="16"/>
  <c r="AK7" i="16"/>
  <c r="AT7" i="16" s="1"/>
  <c r="AS14" i="54"/>
  <c r="AL14" i="54"/>
  <c r="AU14" i="54" s="1"/>
  <c r="AF23" i="91"/>
  <c r="AO23" i="91" s="1"/>
  <c r="AE23" i="91"/>
  <c r="AG23" i="91"/>
  <c r="AP23" i="91" s="1"/>
  <c r="W24" i="91"/>
  <c r="AL23" i="24"/>
  <c r="AU23" i="24" s="1"/>
  <c r="AR23" i="24"/>
  <c r="AR25" i="24" s="1"/>
  <c r="AS3" i="60"/>
  <c r="AL3" i="60"/>
  <c r="AU3" i="60" s="1"/>
  <c r="AS22" i="60"/>
  <c r="AL22" i="60"/>
  <c r="AU22" i="60" s="1"/>
  <c r="AJ20" i="11"/>
  <c r="AK20" i="11"/>
  <c r="AT20" i="11" s="1"/>
  <c r="AJ14" i="11"/>
  <c r="AK14" i="11"/>
  <c r="AT14" i="11" s="1"/>
  <c r="AJ8" i="11"/>
  <c r="AK8" i="11"/>
  <c r="AT8" i="11" s="1"/>
  <c r="AR24" i="80"/>
  <c r="Z24" i="92"/>
  <c r="AJ18" i="72"/>
  <c r="AK18" i="72"/>
  <c r="AT18" i="72" s="1"/>
  <c r="AJ12" i="72"/>
  <c r="AK12" i="72"/>
  <c r="AT12" i="72" s="1"/>
  <c r="AJ6" i="72"/>
  <c r="AK6" i="72"/>
  <c r="AT6" i="72" s="1"/>
  <c r="AS10" i="24"/>
  <c r="AL10" i="24"/>
  <c r="AU10" i="24" s="1"/>
  <c r="AX22" i="18"/>
  <c r="S22" i="18" s="1"/>
  <c r="AC22" i="18" s="1"/>
  <c r="AB23" i="18" s="1"/>
  <c r="AJ4" i="54"/>
  <c r="AK4" i="54"/>
  <c r="AT4" i="54" s="1"/>
  <c r="AT25" i="54" s="1"/>
  <c r="AS21" i="54"/>
  <c r="AL21" i="54"/>
  <c r="AU21" i="54" s="1"/>
  <c r="Y25" i="82"/>
  <c r="Z25" i="82" s="1"/>
  <c r="X25" i="82"/>
  <c r="AS15" i="8"/>
  <c r="AL15" i="8"/>
  <c r="AU15" i="8" s="1"/>
  <c r="AS10" i="22"/>
  <c r="AL10" i="22"/>
  <c r="AU10" i="22" s="1"/>
  <c r="AS6" i="53"/>
  <c r="AL6" i="53"/>
  <c r="AU6" i="53" s="1"/>
  <c r="AS4" i="14"/>
  <c r="AL4" i="14"/>
  <c r="AU4" i="14" s="1"/>
  <c r="AU25" i="14" s="1"/>
  <c r="C11" i="14" s="1"/>
  <c r="AJ22" i="51"/>
  <c r="AK22" i="51"/>
  <c r="AT22" i="51" s="1"/>
  <c r="AJ16" i="51"/>
  <c r="AK16" i="51"/>
  <c r="AT16" i="51" s="1"/>
  <c r="AJ10" i="51"/>
  <c r="AK10" i="51"/>
  <c r="AT10" i="51" s="1"/>
  <c r="AJ3" i="51"/>
  <c r="AB4" i="51"/>
  <c r="AS4" i="19"/>
  <c r="AL4" i="19"/>
  <c r="AU4" i="19" s="1"/>
  <c r="AU25" i="19" s="1"/>
  <c r="C11" i="19" s="1"/>
  <c r="AJ23" i="61"/>
  <c r="AS23" i="61" s="1"/>
  <c r="AK23" i="61"/>
  <c r="AT23" i="61" s="1"/>
  <c r="AR22" i="46"/>
  <c r="AL23" i="72"/>
  <c r="AU23" i="72" s="1"/>
  <c r="AR23" i="72"/>
  <c r="AR25" i="72" s="1"/>
  <c r="AS10" i="54"/>
  <c r="AL10" i="54"/>
  <c r="AU10" i="54" s="1"/>
  <c r="AS3" i="8"/>
  <c r="AL3" i="8"/>
  <c r="AU3" i="8" s="1"/>
  <c r="AJ18" i="58"/>
  <c r="AK18" i="58"/>
  <c r="AT18" i="58" s="1"/>
  <c r="AJ12" i="58"/>
  <c r="AK12" i="58"/>
  <c r="AT12" i="58" s="1"/>
  <c r="AJ6" i="58"/>
  <c r="AK6" i="58"/>
  <c r="AT6" i="58" s="1"/>
  <c r="AS12" i="60"/>
  <c r="AL12" i="60"/>
  <c r="AU12" i="60" s="1"/>
  <c r="AN24" i="77"/>
  <c r="AI24" i="77"/>
  <c r="AJ19" i="61"/>
  <c r="AK19" i="61"/>
  <c r="AT19" i="61" s="1"/>
  <c r="AJ13" i="61"/>
  <c r="AK13" i="61"/>
  <c r="AT13" i="61" s="1"/>
  <c r="AJ7" i="61"/>
  <c r="AK7" i="61"/>
  <c r="AT7" i="61" s="1"/>
  <c r="AH25" i="43"/>
  <c r="AQ25" i="43" s="1"/>
  <c r="AS19" i="2"/>
  <c r="AL19" i="2"/>
  <c r="AU19" i="2" s="1"/>
  <c r="AS12" i="24"/>
  <c r="AL12" i="24"/>
  <c r="AU12" i="24" s="1"/>
  <c r="AJ21" i="17"/>
  <c r="AK21" i="17"/>
  <c r="AT21" i="17" s="1"/>
  <c r="AJ15" i="17"/>
  <c r="AK15" i="17"/>
  <c r="AT15" i="17" s="1"/>
  <c r="AJ9" i="17"/>
  <c r="AK9" i="17"/>
  <c r="AT9" i="17" s="1"/>
  <c r="AS5" i="54"/>
  <c r="AL5" i="54"/>
  <c r="AU5" i="54" s="1"/>
  <c r="AS5" i="8"/>
  <c r="AL5" i="8"/>
  <c r="AU5" i="8" s="1"/>
  <c r="AJ18" i="67"/>
  <c r="AK18" i="67"/>
  <c r="AT18" i="67" s="1"/>
  <c r="AJ12" i="67"/>
  <c r="AK12" i="67"/>
  <c r="AT12" i="67" s="1"/>
  <c r="AJ6" i="67"/>
  <c r="AK6" i="67"/>
  <c r="AT6" i="67" s="1"/>
  <c r="AH25" i="87"/>
  <c r="AQ25" i="87" s="1"/>
  <c r="AJ17" i="59"/>
  <c r="AK17" i="59"/>
  <c r="AT17" i="59" s="1"/>
  <c r="AJ11" i="59"/>
  <c r="AK11" i="59"/>
  <c r="AT11" i="59" s="1"/>
  <c r="AJ5" i="59"/>
  <c r="AK5" i="59"/>
  <c r="AT5" i="59" s="1"/>
  <c r="AJ19" i="50"/>
  <c r="AK19" i="50"/>
  <c r="AT19" i="50" s="1"/>
  <c r="AJ13" i="50"/>
  <c r="AK13" i="50"/>
  <c r="AT13" i="50" s="1"/>
  <c r="AJ7" i="50"/>
  <c r="AK7" i="50"/>
  <c r="AT7" i="50" s="1"/>
  <c r="X24" i="93"/>
  <c r="Y24" i="93"/>
  <c r="AI25" i="48"/>
  <c r="AN25" i="48"/>
  <c r="AN25" i="44"/>
  <c r="AH23" i="35"/>
  <c r="AQ23" i="35" s="1"/>
  <c r="Z24" i="47"/>
  <c r="AS20" i="2"/>
  <c r="AL20" i="2"/>
  <c r="AU20" i="2" s="1"/>
  <c r="AS7" i="24"/>
  <c r="AL7" i="24"/>
  <c r="AU7" i="24" s="1"/>
  <c r="AG24" i="81"/>
  <c r="AP24" i="81" s="1"/>
  <c r="AF24" i="81"/>
  <c r="AO24" i="81" s="1"/>
  <c r="AE24" i="81"/>
  <c r="W25" i="81"/>
  <c r="AR23" i="41"/>
  <c r="AS18" i="8"/>
  <c r="AL18" i="8"/>
  <c r="AU18" i="8" s="1"/>
  <c r="AS13" i="22"/>
  <c r="AL13" i="22"/>
  <c r="AU13" i="22" s="1"/>
  <c r="AS8" i="60"/>
  <c r="AL8" i="60"/>
  <c r="AU8" i="60" s="1"/>
  <c r="AS21" i="53"/>
  <c r="AL21" i="53"/>
  <c r="AU21" i="53" s="1"/>
  <c r="AE23" i="49"/>
  <c r="AG23" i="49"/>
  <c r="AP23" i="49" s="1"/>
  <c r="AP25" i="49" s="1"/>
  <c r="AF23" i="49"/>
  <c r="AO23" i="49" s="1"/>
  <c r="AO25" i="49" s="1"/>
  <c r="AS4" i="63"/>
  <c r="AS25" i="63" s="1"/>
  <c r="AL4" i="63"/>
  <c r="AU4" i="63" s="1"/>
  <c r="AU25" i="63" s="1"/>
  <c r="C11" i="63" s="1"/>
  <c r="F16" i="97" s="1"/>
  <c r="AE23" i="62"/>
  <c r="AG23" i="62"/>
  <c r="AP23" i="62" s="1"/>
  <c r="AP25" i="62" s="1"/>
  <c r="AF23" i="62"/>
  <c r="AO23" i="62" s="1"/>
  <c r="AO25" i="62" s="1"/>
  <c r="AX23" i="56"/>
  <c r="S23" i="56" s="1"/>
  <c r="AC23" i="56" s="1"/>
  <c r="AX3" i="56"/>
  <c r="S3" i="56" s="1"/>
  <c r="AC3" i="56" s="1"/>
  <c r="AX4" i="56"/>
  <c r="S4" i="56" s="1"/>
  <c r="AC4" i="56" s="1"/>
  <c r="AB5" i="56" s="1"/>
  <c r="AX5" i="56"/>
  <c r="S5" i="56" s="1"/>
  <c r="AC5" i="56" s="1"/>
  <c r="AB6" i="56" s="1"/>
  <c r="AX6" i="56"/>
  <c r="S6" i="56" s="1"/>
  <c r="AC6" i="56" s="1"/>
  <c r="AB7" i="56" s="1"/>
  <c r="AX7" i="56"/>
  <c r="S7" i="56" s="1"/>
  <c r="AC7" i="56" s="1"/>
  <c r="AB8" i="56" s="1"/>
  <c r="AX8" i="56"/>
  <c r="S8" i="56" s="1"/>
  <c r="AC8" i="56" s="1"/>
  <c r="AB9" i="56" s="1"/>
  <c r="AX9" i="56"/>
  <c r="S9" i="56" s="1"/>
  <c r="AC9" i="56" s="1"/>
  <c r="AB10" i="56" s="1"/>
  <c r="AX10" i="56"/>
  <c r="S10" i="56" s="1"/>
  <c r="AC10" i="56" s="1"/>
  <c r="AB11" i="56" s="1"/>
  <c r="AX11" i="56"/>
  <c r="S11" i="56" s="1"/>
  <c r="AC11" i="56" s="1"/>
  <c r="AB12" i="56" s="1"/>
  <c r="AX12" i="56"/>
  <c r="S12" i="56" s="1"/>
  <c r="AC12" i="56" s="1"/>
  <c r="AB13" i="56" s="1"/>
  <c r="AX13" i="56"/>
  <c r="S13" i="56" s="1"/>
  <c r="AC13" i="56" s="1"/>
  <c r="AB14" i="56" s="1"/>
  <c r="AX14" i="56"/>
  <c r="S14" i="56" s="1"/>
  <c r="AC14" i="56" s="1"/>
  <c r="AB15" i="56" s="1"/>
  <c r="AX15" i="56"/>
  <c r="S15" i="56" s="1"/>
  <c r="AC15" i="56" s="1"/>
  <c r="AB16" i="56" s="1"/>
  <c r="AX16" i="56"/>
  <c r="S16" i="56" s="1"/>
  <c r="AC16" i="56" s="1"/>
  <c r="AB17" i="56" s="1"/>
  <c r="AX17" i="56"/>
  <c r="S17" i="56" s="1"/>
  <c r="AC17" i="56" s="1"/>
  <c r="AB18" i="56" s="1"/>
  <c r="AX18" i="56"/>
  <c r="S18" i="56" s="1"/>
  <c r="AC18" i="56" s="1"/>
  <c r="AB19" i="56" s="1"/>
  <c r="AX19" i="56"/>
  <c r="S19" i="56" s="1"/>
  <c r="AC19" i="56" s="1"/>
  <c r="AB20" i="56" s="1"/>
  <c r="AX20" i="56"/>
  <c r="S20" i="56" s="1"/>
  <c r="AC20" i="56" s="1"/>
  <c r="AB21" i="56" s="1"/>
  <c r="AX21" i="56"/>
  <c r="S21" i="56" s="1"/>
  <c r="AC21" i="56" s="1"/>
  <c r="AB22" i="56" s="1"/>
  <c r="AS19" i="54"/>
  <c r="AL19" i="54"/>
  <c r="AU19" i="54" s="1"/>
  <c r="AS7" i="8"/>
  <c r="AL7" i="8"/>
  <c r="AU7" i="8" s="1"/>
  <c r="AS9" i="60"/>
  <c r="AL9" i="60"/>
  <c r="AU9" i="60" s="1"/>
  <c r="AJ4" i="53"/>
  <c r="AK4" i="53"/>
  <c r="AT4" i="53" s="1"/>
  <c r="AT25" i="53" s="1"/>
  <c r="AJ19" i="64"/>
  <c r="AK19" i="64"/>
  <c r="AT19" i="64" s="1"/>
  <c r="AJ13" i="64"/>
  <c r="AK13" i="64"/>
  <c r="AT13" i="64" s="1"/>
  <c r="AJ7" i="64"/>
  <c r="AK7" i="64"/>
  <c r="AT7" i="64" s="1"/>
  <c r="X24" i="29"/>
  <c r="Y24" i="29"/>
  <c r="AH25" i="25"/>
  <c r="AQ25" i="25" s="1"/>
  <c r="AJ18" i="16"/>
  <c r="AK18" i="16"/>
  <c r="AT18" i="16" s="1"/>
  <c r="AJ12" i="16"/>
  <c r="AK12" i="16"/>
  <c r="AT12" i="16" s="1"/>
  <c r="AJ6" i="16"/>
  <c r="AK6" i="16"/>
  <c r="AT6" i="16" s="1"/>
  <c r="AS10" i="2"/>
  <c r="AL10" i="2"/>
  <c r="AU10" i="2" s="1"/>
  <c r="AS15" i="24"/>
  <c r="AL15" i="24"/>
  <c r="AU15" i="24" s="1"/>
  <c r="AS20" i="8"/>
  <c r="AL20" i="8"/>
  <c r="AU20" i="8" s="1"/>
  <c r="AS21" i="22"/>
  <c r="AL21" i="22"/>
  <c r="AU21" i="22" s="1"/>
  <c r="AS11" i="53"/>
  <c r="AL11" i="53"/>
  <c r="AU11" i="53" s="1"/>
  <c r="AS25" i="14"/>
  <c r="AX23" i="49"/>
  <c r="AX3" i="49"/>
  <c r="S3" i="49" s="1"/>
  <c r="AX4" i="49"/>
  <c r="AX5" i="49"/>
  <c r="AX6" i="49"/>
  <c r="AX7" i="49"/>
  <c r="AX8" i="49"/>
  <c r="AX9" i="49"/>
  <c r="AX10" i="49"/>
  <c r="AX11" i="49"/>
  <c r="AX12" i="49"/>
  <c r="AX13" i="49"/>
  <c r="AX14" i="49"/>
  <c r="AX15" i="49"/>
  <c r="AX16" i="49"/>
  <c r="AX17" i="49"/>
  <c r="AX18" i="49"/>
  <c r="AX19" i="49"/>
  <c r="AX20" i="49"/>
  <c r="AX21" i="49"/>
  <c r="AS25" i="19"/>
  <c r="AJ19" i="11"/>
  <c r="AK19" i="11"/>
  <c r="AT19" i="11" s="1"/>
  <c r="AJ13" i="11"/>
  <c r="AK13" i="11"/>
  <c r="AT13" i="11" s="1"/>
  <c r="AJ7" i="11"/>
  <c r="AK7" i="11"/>
  <c r="AT7" i="11" s="1"/>
  <c r="AH24" i="45"/>
  <c r="AQ24" i="45" s="1"/>
  <c r="AR24" i="30"/>
  <c r="AJ17" i="72"/>
  <c r="AK17" i="72"/>
  <c r="AT17" i="72" s="1"/>
  <c r="AJ11" i="72"/>
  <c r="AK11" i="72"/>
  <c r="AT11" i="72" s="1"/>
  <c r="AJ5" i="72"/>
  <c r="AK5" i="72"/>
  <c r="AT5" i="72" s="1"/>
  <c r="AS11" i="2"/>
  <c r="AL11" i="2"/>
  <c r="AU11" i="2" s="1"/>
  <c r="AS11" i="60"/>
  <c r="AL11" i="60"/>
  <c r="AU11" i="60" s="1"/>
  <c r="AJ21" i="51"/>
  <c r="AK21" i="51"/>
  <c r="AT21" i="51" s="1"/>
  <c r="AJ15" i="51"/>
  <c r="AK15" i="51"/>
  <c r="AT15" i="51" s="1"/>
  <c r="AJ9" i="51"/>
  <c r="AK9" i="51"/>
  <c r="AT9" i="51" s="1"/>
  <c r="AH24" i="90"/>
  <c r="AQ24" i="90" s="1"/>
  <c r="AS6" i="2"/>
  <c r="AL6" i="2"/>
  <c r="AU6" i="2" s="1"/>
  <c r="AS5" i="24"/>
  <c r="AL5" i="24"/>
  <c r="AU5" i="24" s="1"/>
  <c r="AK23" i="17"/>
  <c r="AT23" i="17" s="1"/>
  <c r="Y24" i="78"/>
  <c r="X24" i="78"/>
  <c r="X25" i="36"/>
  <c r="Y25" i="36"/>
  <c r="AJ4" i="8"/>
  <c r="AK4" i="8"/>
  <c r="AT4" i="8" s="1"/>
  <c r="AT25" i="8" s="1"/>
  <c r="AS22" i="8"/>
  <c r="AL22" i="8"/>
  <c r="AU22" i="8" s="1"/>
  <c r="AS11" i="22"/>
  <c r="AL11" i="22"/>
  <c r="AU11" i="22" s="1"/>
  <c r="AJ17" i="58"/>
  <c r="AK17" i="58"/>
  <c r="AT17" i="58" s="1"/>
  <c r="AJ11" i="58"/>
  <c r="AK11" i="58"/>
  <c r="AT11" i="58" s="1"/>
  <c r="AJ5" i="58"/>
  <c r="AK5" i="58"/>
  <c r="AT5" i="58" s="1"/>
  <c r="AS7" i="53"/>
  <c r="AL7" i="53"/>
  <c r="AU7" i="53" s="1"/>
  <c r="AI25" i="86"/>
  <c r="AN25" i="86"/>
  <c r="AJ18" i="61"/>
  <c r="AK18" i="61"/>
  <c r="AT18" i="61" s="1"/>
  <c r="AJ12" i="61"/>
  <c r="AK12" i="61"/>
  <c r="AT12" i="61" s="1"/>
  <c r="AJ6" i="61"/>
  <c r="AK6" i="61"/>
  <c r="AT6" i="61" s="1"/>
  <c r="AI22" i="57"/>
  <c r="AN22" i="57"/>
  <c r="AF25" i="30"/>
  <c r="AO25" i="30" s="1"/>
  <c r="AE25" i="30"/>
  <c r="W26" i="30"/>
  <c r="AG25" i="30"/>
  <c r="AP25" i="30" s="1"/>
  <c r="AJ20" i="17"/>
  <c r="AK20" i="17"/>
  <c r="AT20" i="17" s="1"/>
  <c r="AJ14" i="17"/>
  <c r="AK14" i="17"/>
  <c r="AT14" i="17" s="1"/>
  <c r="AJ8" i="17"/>
  <c r="AK8" i="17"/>
  <c r="AT8" i="17" s="1"/>
  <c r="AU25" i="3"/>
  <c r="C11" i="3" s="1"/>
  <c r="AS12" i="22"/>
  <c r="AL12" i="22"/>
  <c r="AU12" i="22" s="1"/>
  <c r="AS19" i="60"/>
  <c r="AL19" i="60"/>
  <c r="AU19" i="60" s="1"/>
  <c r="AJ17" i="67"/>
  <c r="AK17" i="67"/>
  <c r="AT17" i="67" s="1"/>
  <c r="AJ11" i="67"/>
  <c r="AK11" i="67"/>
  <c r="AT11" i="67" s="1"/>
  <c r="AJ5" i="67"/>
  <c r="AK5" i="67"/>
  <c r="AT5" i="67" s="1"/>
  <c r="AS20" i="53"/>
  <c r="AL20" i="53"/>
  <c r="AU20" i="53" s="1"/>
  <c r="AJ22" i="59"/>
  <c r="AK22" i="59"/>
  <c r="AT22" i="59" s="1"/>
  <c r="AJ16" i="59"/>
  <c r="AK16" i="59"/>
  <c r="AT16" i="59" s="1"/>
  <c r="AJ10" i="59"/>
  <c r="AK10" i="59"/>
  <c r="AT10" i="59" s="1"/>
  <c r="AB4" i="59"/>
  <c r="AJ3" i="59"/>
  <c r="AJ18" i="50"/>
  <c r="AK18" i="50"/>
  <c r="AT18" i="50" s="1"/>
  <c r="AJ12" i="50"/>
  <c r="AK12" i="50"/>
  <c r="AT12" i="50" s="1"/>
  <c r="AJ6" i="50"/>
  <c r="AK6" i="50"/>
  <c r="AT6" i="50" s="1"/>
  <c r="AL23" i="53"/>
  <c r="AU23" i="53" s="1"/>
  <c r="AI23" i="10"/>
  <c r="AN23" i="10"/>
  <c r="AN25" i="10" s="1"/>
  <c r="X25" i="38"/>
  <c r="Y25" i="38"/>
  <c r="AH25" i="80"/>
  <c r="AQ25" i="80" s="1"/>
  <c r="Z23" i="35"/>
  <c r="AR23" i="11"/>
  <c r="AR25" i="11" s="1"/>
  <c r="AL23" i="8"/>
  <c r="AU23" i="8" s="1"/>
  <c r="AR23" i="8"/>
  <c r="AR25" i="8" s="1"/>
  <c r="AS12" i="54"/>
  <c r="AL12" i="54"/>
  <c r="AU12" i="54" s="1"/>
  <c r="AG24" i="75"/>
  <c r="AP24" i="75" s="1"/>
  <c r="AF24" i="75"/>
  <c r="AO24" i="75" s="1"/>
  <c r="AE24" i="75"/>
  <c r="W25" i="75"/>
  <c r="AJ23" i="64"/>
  <c r="AS23" i="64" s="1"/>
  <c r="AK23" i="64"/>
  <c r="AT23" i="64" s="1"/>
  <c r="AX23" i="55"/>
  <c r="S23" i="55" s="1"/>
  <c r="AC23" i="55" s="1"/>
  <c r="AX3" i="55"/>
  <c r="S3" i="55" s="1"/>
  <c r="AC3" i="55" s="1"/>
  <c r="AX4" i="55"/>
  <c r="S4" i="55" s="1"/>
  <c r="AC4" i="55" s="1"/>
  <c r="AB5" i="55" s="1"/>
  <c r="AX5" i="55"/>
  <c r="S5" i="55" s="1"/>
  <c r="AC5" i="55" s="1"/>
  <c r="AB6" i="55" s="1"/>
  <c r="AX6" i="55"/>
  <c r="S6" i="55" s="1"/>
  <c r="AC6" i="55" s="1"/>
  <c r="AB7" i="55" s="1"/>
  <c r="AX7" i="55"/>
  <c r="S7" i="55" s="1"/>
  <c r="AC7" i="55" s="1"/>
  <c r="AB8" i="55" s="1"/>
  <c r="AX8" i="55"/>
  <c r="S8" i="55" s="1"/>
  <c r="AC8" i="55" s="1"/>
  <c r="AB9" i="55" s="1"/>
  <c r="AX9" i="55"/>
  <c r="S9" i="55" s="1"/>
  <c r="AC9" i="55" s="1"/>
  <c r="AB10" i="55" s="1"/>
  <c r="AX10" i="55"/>
  <c r="S10" i="55" s="1"/>
  <c r="AC10" i="55" s="1"/>
  <c r="AB11" i="55" s="1"/>
  <c r="AX11" i="55"/>
  <c r="S11" i="55" s="1"/>
  <c r="AC11" i="55" s="1"/>
  <c r="AB12" i="55" s="1"/>
  <c r="AX12" i="55"/>
  <c r="S12" i="55" s="1"/>
  <c r="AC12" i="55" s="1"/>
  <c r="AB13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7" i="55"/>
  <c r="S17" i="55" s="1"/>
  <c r="AC17" i="55" s="1"/>
  <c r="AB18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H25" i="40"/>
  <c r="AQ25" i="40" s="1"/>
  <c r="Z26" i="79"/>
  <c r="AS9" i="2"/>
  <c r="AL9" i="2"/>
  <c r="AU9" i="2" s="1"/>
  <c r="AS8" i="24"/>
  <c r="AL8" i="24"/>
  <c r="AU8" i="24" s="1"/>
  <c r="AX22" i="56"/>
  <c r="S22" i="56" s="1"/>
  <c r="AC22" i="56" s="1"/>
  <c r="AB23" i="56" s="1"/>
  <c r="Z23" i="20"/>
  <c r="AS14" i="22"/>
  <c r="AL14" i="22"/>
  <c r="AU14" i="22" s="1"/>
  <c r="AS3" i="53"/>
  <c r="AL3" i="53"/>
  <c r="AU3" i="53" s="1"/>
  <c r="AS22" i="53"/>
  <c r="AL22" i="53"/>
  <c r="AU22" i="53" s="1"/>
  <c r="X23" i="68"/>
  <c r="Z23" i="68" s="1"/>
  <c r="Y23" i="68"/>
  <c r="AJ18" i="64"/>
  <c r="AK18" i="64"/>
  <c r="AT18" i="64" s="1"/>
  <c r="AJ12" i="64"/>
  <c r="AK12" i="64"/>
  <c r="AT12" i="64" s="1"/>
  <c r="AJ6" i="64"/>
  <c r="AK6" i="64"/>
  <c r="AT6" i="64" s="1"/>
  <c r="AN23" i="29"/>
  <c r="AI23" i="29"/>
  <c r="AR23" i="45"/>
  <c r="AJ17" i="16"/>
  <c r="AK17" i="16"/>
  <c r="AT17" i="16" s="1"/>
  <c r="AJ11" i="16"/>
  <c r="AK11" i="16"/>
  <c r="AT11" i="16" s="1"/>
  <c r="AJ5" i="16"/>
  <c r="AK5" i="16"/>
  <c r="AT5" i="16" s="1"/>
  <c r="AR22" i="32"/>
  <c r="AS20" i="54"/>
  <c r="AL20" i="54"/>
  <c r="AU20" i="54" s="1"/>
  <c r="AR22" i="27"/>
  <c r="AS10" i="60"/>
  <c r="AL10" i="60"/>
  <c r="AU10" i="60" s="1"/>
  <c r="AX22" i="49"/>
  <c r="AJ18" i="11"/>
  <c r="AK18" i="11"/>
  <c r="AT18" i="11" s="1"/>
  <c r="AJ12" i="11"/>
  <c r="AK12" i="11"/>
  <c r="AT12" i="11" s="1"/>
  <c r="AJ6" i="11"/>
  <c r="AK6" i="11"/>
  <c r="AT6" i="11" s="1"/>
  <c r="W25" i="84"/>
  <c r="AE24" i="84"/>
  <c r="AG24" i="84"/>
  <c r="AP24" i="84" s="1"/>
  <c r="AF24" i="84"/>
  <c r="AO24" i="84" s="1"/>
  <c r="AR24" i="43"/>
  <c r="AJ22" i="72"/>
  <c r="AK22" i="72"/>
  <c r="AT22" i="72" s="1"/>
  <c r="AJ16" i="72"/>
  <c r="AK16" i="72"/>
  <c r="AT16" i="72" s="1"/>
  <c r="AJ10" i="72"/>
  <c r="AK10" i="72"/>
  <c r="AT10" i="72" s="1"/>
  <c r="AJ3" i="72"/>
  <c r="AB4" i="72"/>
  <c r="AS16" i="24"/>
  <c r="AL16" i="24"/>
  <c r="AU16" i="24" s="1"/>
  <c r="AS9" i="54"/>
  <c r="AL9" i="54"/>
  <c r="AU9" i="54" s="1"/>
  <c r="AS21" i="8"/>
  <c r="AL21" i="8"/>
  <c r="AU21" i="8" s="1"/>
  <c r="AS16" i="22"/>
  <c r="AL16" i="22"/>
  <c r="AU16" i="22" s="1"/>
  <c r="AS12" i="53"/>
  <c r="AL12" i="53"/>
  <c r="AU12" i="53" s="1"/>
  <c r="AJ20" i="51"/>
  <c r="AK20" i="51"/>
  <c r="AT20" i="51" s="1"/>
  <c r="AJ14" i="51"/>
  <c r="AK14" i="51"/>
  <c r="AT14" i="51" s="1"/>
  <c r="AJ8" i="51"/>
  <c r="AK8" i="51"/>
  <c r="AT8" i="51" s="1"/>
  <c r="AN23" i="16"/>
  <c r="AN25" i="16" s="1"/>
  <c r="AI23" i="16"/>
  <c r="AR22" i="35"/>
  <c r="AR23" i="61"/>
  <c r="AR25" i="61" s="1"/>
  <c r="AI23" i="78"/>
  <c r="AN23" i="78"/>
  <c r="AS16" i="54"/>
  <c r="AL16" i="54"/>
  <c r="AU16" i="54" s="1"/>
  <c r="X25" i="26"/>
  <c r="Y25" i="26"/>
  <c r="AJ22" i="58"/>
  <c r="AK22" i="58"/>
  <c r="AT22" i="58" s="1"/>
  <c r="AJ16" i="58"/>
  <c r="AK16" i="58"/>
  <c r="AT16" i="58" s="1"/>
  <c r="AJ10" i="58"/>
  <c r="AK10" i="58"/>
  <c r="AT10" i="58" s="1"/>
  <c r="AB4" i="58"/>
  <c r="AJ3" i="58"/>
  <c r="AS18" i="60"/>
  <c r="AL18" i="60"/>
  <c r="AU18" i="60" s="1"/>
  <c r="AJ17" i="61"/>
  <c r="AK17" i="61"/>
  <c r="AT17" i="61" s="1"/>
  <c r="AJ11" i="61"/>
  <c r="AK11" i="61"/>
  <c r="AT11" i="61" s="1"/>
  <c r="AJ5" i="61"/>
  <c r="AK5" i="61"/>
  <c r="AT5" i="61" s="1"/>
  <c r="X23" i="57"/>
  <c r="Z23" i="57" s="1"/>
  <c r="Y23" i="57"/>
  <c r="AS7" i="2"/>
  <c r="AL7" i="2"/>
  <c r="AU7" i="2" s="1"/>
  <c r="AS18" i="24"/>
  <c r="AL18" i="24"/>
  <c r="AU18" i="24" s="1"/>
  <c r="AJ19" i="17"/>
  <c r="AK19" i="17"/>
  <c r="AT19" i="17" s="1"/>
  <c r="AJ13" i="17"/>
  <c r="AK13" i="17"/>
  <c r="AT13" i="17" s="1"/>
  <c r="AJ7" i="17"/>
  <c r="AK7" i="17"/>
  <c r="AT7" i="17" s="1"/>
  <c r="AS4" i="13"/>
  <c r="AS25" i="13" s="1"/>
  <c r="AL4" i="13"/>
  <c r="AU4" i="13" s="1"/>
  <c r="AU25" i="13" s="1"/>
  <c r="C11" i="13" s="1"/>
  <c r="AH23" i="7"/>
  <c r="AQ23" i="7" s="1"/>
  <c r="AQ25" i="7" s="1"/>
  <c r="AZ3" i="7"/>
  <c r="AX22" i="7" s="1"/>
  <c r="S22" i="7" s="1"/>
  <c r="AC22" i="7" s="1"/>
  <c r="AB23" i="7" s="1"/>
  <c r="AS11" i="54"/>
  <c r="AL11" i="54"/>
  <c r="AU11" i="54" s="1"/>
  <c r="AS25" i="3"/>
  <c r="AS11" i="8"/>
  <c r="AL11" i="8"/>
  <c r="AU11" i="8" s="1"/>
  <c r="X25" i="42"/>
  <c r="Y25" i="42"/>
  <c r="AJ22" i="67"/>
  <c r="AK22" i="67"/>
  <c r="AT22" i="67" s="1"/>
  <c r="AJ16" i="67"/>
  <c r="AK16" i="67"/>
  <c r="AT16" i="67" s="1"/>
  <c r="AJ10" i="67"/>
  <c r="AK10" i="67"/>
  <c r="AT10" i="67" s="1"/>
  <c r="AJ3" i="67"/>
  <c r="AB4" i="67"/>
  <c r="AR23" i="85"/>
  <c r="Z25" i="87"/>
  <c r="AJ21" i="59"/>
  <c r="AK21" i="59"/>
  <c r="AT21" i="59" s="1"/>
  <c r="AJ15" i="59"/>
  <c r="AK15" i="59"/>
  <c r="AT15" i="59" s="1"/>
  <c r="AJ9" i="59"/>
  <c r="AK9" i="59"/>
  <c r="AT9" i="59" s="1"/>
  <c r="AJ17" i="50"/>
  <c r="AK17" i="50"/>
  <c r="AT17" i="50" s="1"/>
  <c r="AJ11" i="50"/>
  <c r="AK11" i="50"/>
  <c r="AT11" i="50" s="1"/>
  <c r="AJ5" i="50"/>
  <c r="AK5" i="50"/>
  <c r="AT5" i="50" s="1"/>
  <c r="AR23" i="64"/>
  <c r="AR25" i="64" s="1"/>
  <c r="AS4" i="70"/>
  <c r="AS25" i="70" s="1"/>
  <c r="AL4" i="70"/>
  <c r="AU4" i="70" s="1"/>
  <c r="AU25" i="70" s="1"/>
  <c r="C11" i="70" s="1"/>
  <c r="F23" i="97" s="1"/>
  <c r="AI23" i="12"/>
  <c r="AN23" i="12"/>
  <c r="AN25" i="12" s="1"/>
  <c r="AN24" i="38"/>
  <c r="AI24" i="38"/>
  <c r="Z25" i="80"/>
  <c r="AR24" i="40"/>
  <c r="AS8" i="2"/>
  <c r="AL8" i="2"/>
  <c r="AU8" i="2" s="1"/>
  <c r="AS13" i="24"/>
  <c r="AL13" i="24"/>
  <c r="AU13" i="24" s="1"/>
  <c r="AS6" i="8"/>
  <c r="AL6" i="8"/>
  <c r="AU6" i="8" s="1"/>
  <c r="AS19" i="22"/>
  <c r="AL19" i="22"/>
  <c r="AU19" i="22" s="1"/>
  <c r="AS14" i="60"/>
  <c r="AL14" i="60"/>
  <c r="AU14" i="60" s="1"/>
  <c r="AS9" i="53"/>
  <c r="AL9" i="53"/>
  <c r="AU9" i="53" s="1"/>
  <c r="AX22" i="55"/>
  <c r="S22" i="55" s="1"/>
  <c r="AC22" i="55" s="1"/>
  <c r="AB23" i="55" s="1"/>
  <c r="Z25" i="40"/>
  <c r="AR25" i="96"/>
  <c r="W25" i="88"/>
  <c r="AG24" i="88"/>
  <c r="AP24" i="88" s="1"/>
  <c r="AF24" i="88"/>
  <c r="AO24" i="88" s="1"/>
  <c r="AE24" i="88"/>
  <c r="AE23" i="74"/>
  <c r="W24" i="74"/>
  <c r="AF23" i="74"/>
  <c r="AO23" i="74" s="1"/>
  <c r="AG23" i="74"/>
  <c r="AP23" i="74" s="1"/>
  <c r="AS7" i="54"/>
  <c r="AL7" i="54"/>
  <c r="AU7" i="54" s="1"/>
  <c r="AS13" i="8"/>
  <c r="AL13" i="8"/>
  <c r="AU13" i="8" s="1"/>
  <c r="AX23" i="12"/>
  <c r="S23" i="12" s="1"/>
  <c r="AC23" i="12" s="1"/>
  <c r="AJ23" i="12" s="1"/>
  <c r="AS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S15" i="60"/>
  <c r="AL15" i="60"/>
  <c r="AU15" i="60" s="1"/>
  <c r="AH24" i="85"/>
  <c r="AQ24" i="85" s="1"/>
  <c r="AI22" i="68"/>
  <c r="AN22" i="68"/>
  <c r="AJ17" i="64"/>
  <c r="AK17" i="64"/>
  <c r="AT17" i="64" s="1"/>
  <c r="AJ11" i="64"/>
  <c r="AK11" i="64"/>
  <c r="AT11" i="64" s="1"/>
  <c r="AJ5" i="64"/>
  <c r="AK5" i="64"/>
  <c r="AT5" i="64" s="1"/>
  <c r="AR23" i="47"/>
  <c r="Z25" i="25"/>
  <c r="AJ22" i="16"/>
  <c r="AK22" i="16"/>
  <c r="AT22" i="16" s="1"/>
  <c r="AJ16" i="16"/>
  <c r="AK16" i="16"/>
  <c r="AT16" i="16" s="1"/>
  <c r="AJ10" i="16"/>
  <c r="AK10" i="16"/>
  <c r="AT10" i="16" s="1"/>
  <c r="AJ3" i="16"/>
  <c r="AB4" i="16"/>
  <c r="AS16" i="2"/>
  <c r="AL16" i="2"/>
  <c r="AU16" i="2" s="1"/>
  <c r="AS21" i="24"/>
  <c r="AL21" i="24"/>
  <c r="AU21" i="24" s="1"/>
  <c r="AS8" i="8"/>
  <c r="AL8" i="8"/>
  <c r="AU8" i="8" s="1"/>
  <c r="AR22" i="20"/>
  <c r="AS9" i="22"/>
  <c r="AL9" i="22"/>
  <c r="AU9" i="22" s="1"/>
  <c r="AS17" i="53"/>
  <c r="AL17" i="53"/>
  <c r="AU17" i="53" s="1"/>
  <c r="AJ17" i="11"/>
  <c r="AK17" i="11"/>
  <c r="AT17" i="11" s="1"/>
  <c r="AJ11" i="11"/>
  <c r="AK11" i="11"/>
  <c r="AT11" i="11" s="1"/>
  <c r="AJ5" i="11"/>
  <c r="AK5" i="11"/>
  <c r="AT5" i="11" s="1"/>
  <c r="Z24" i="45"/>
  <c r="AR23" i="90"/>
  <c r="AJ21" i="72"/>
  <c r="AK21" i="72"/>
  <c r="AT21" i="72" s="1"/>
  <c r="AJ15" i="72"/>
  <c r="AK15" i="72"/>
  <c r="AT15" i="72" s="1"/>
  <c r="AJ9" i="72"/>
  <c r="AK9" i="72"/>
  <c r="AT9" i="72" s="1"/>
  <c r="AS17" i="2"/>
  <c r="AL17" i="2"/>
  <c r="AU17" i="2" s="1"/>
  <c r="AJ4" i="24"/>
  <c r="AK4" i="24"/>
  <c r="AT4" i="24" s="1"/>
  <c r="AT25" i="24" s="1"/>
  <c r="W26" i="28"/>
  <c r="AE25" i="28"/>
  <c r="AG25" i="28"/>
  <c r="AP25" i="28" s="1"/>
  <c r="AF25" i="28"/>
  <c r="AO25" i="28" s="1"/>
  <c r="AJ4" i="22"/>
  <c r="AK4" i="22"/>
  <c r="AT4" i="22" s="1"/>
  <c r="AT25" i="22" s="1"/>
  <c r="AS17" i="60"/>
  <c r="AL17" i="60"/>
  <c r="AU17" i="60" s="1"/>
  <c r="W25" i="33"/>
  <c r="AF24" i="33"/>
  <c r="AO24" i="33" s="1"/>
  <c r="AE24" i="33"/>
  <c r="AG24" i="33"/>
  <c r="AP24" i="33" s="1"/>
  <c r="AJ19" i="51"/>
  <c r="AK19" i="51"/>
  <c r="AT19" i="51" s="1"/>
  <c r="AJ13" i="51"/>
  <c r="AK13" i="51"/>
  <c r="AT13" i="51" s="1"/>
  <c r="AJ7" i="51"/>
  <c r="AK7" i="51"/>
  <c r="AT7" i="51" s="1"/>
  <c r="AR24" i="37"/>
  <c r="AL23" i="59"/>
  <c r="AU23" i="59" s="1"/>
  <c r="AR23" i="59"/>
  <c r="AR25" i="59" s="1"/>
  <c r="Z24" i="90"/>
  <c r="AS12" i="2"/>
  <c r="AL12" i="2"/>
  <c r="AU12" i="2" s="1"/>
  <c r="AS11" i="24"/>
  <c r="AL11" i="24"/>
  <c r="AU11" i="24" s="1"/>
  <c r="AN24" i="36"/>
  <c r="AI24" i="36"/>
  <c r="AS10" i="8"/>
  <c r="AL10" i="8"/>
  <c r="AU10" i="8" s="1"/>
  <c r="AS17" i="22"/>
  <c r="AL17" i="22"/>
  <c r="AU17" i="22" s="1"/>
  <c r="AJ21" i="58"/>
  <c r="AK21" i="58"/>
  <c r="AT21" i="58" s="1"/>
  <c r="AJ15" i="58"/>
  <c r="AK15" i="58"/>
  <c r="AT15" i="58" s="1"/>
  <c r="AJ9" i="58"/>
  <c r="AK9" i="58"/>
  <c r="AT9" i="58" s="1"/>
  <c r="AS13" i="53"/>
  <c r="AL13" i="53"/>
  <c r="AU13" i="53" s="1"/>
  <c r="AR24" i="87"/>
  <c r="AJ22" i="61"/>
  <c r="AK22" i="61"/>
  <c r="AT22" i="61" s="1"/>
  <c r="AJ16" i="61"/>
  <c r="AK16" i="61"/>
  <c r="AT16" i="61" s="1"/>
  <c r="AJ10" i="61"/>
  <c r="AK10" i="61"/>
  <c r="AT10" i="61" s="1"/>
  <c r="AJ3" i="61"/>
  <c r="AB4" i="61"/>
  <c r="AH25" i="37"/>
  <c r="AQ25" i="37" s="1"/>
  <c r="AR25" i="79"/>
  <c r="AJ18" i="17"/>
  <c r="AK18" i="17"/>
  <c r="AT18" i="17" s="1"/>
  <c r="AJ12" i="17"/>
  <c r="AK12" i="17"/>
  <c r="AT12" i="17" s="1"/>
  <c r="AJ6" i="17"/>
  <c r="AK6" i="17"/>
  <c r="AT6" i="17" s="1"/>
  <c r="Z23" i="7"/>
  <c r="AI24" i="42"/>
  <c r="AN24" i="42"/>
  <c r="AS18" i="22"/>
  <c r="AL18" i="22"/>
  <c r="AU18" i="22" s="1"/>
  <c r="AS7" i="60"/>
  <c r="AL7" i="60"/>
  <c r="AU7" i="60" s="1"/>
  <c r="AJ21" i="67"/>
  <c r="AK21" i="67"/>
  <c r="AT21" i="67" s="1"/>
  <c r="AJ15" i="67"/>
  <c r="AK15" i="67"/>
  <c r="AT15" i="67" s="1"/>
  <c r="AJ9" i="67"/>
  <c r="AK9" i="67"/>
  <c r="AT9" i="67" s="1"/>
  <c r="AS8" i="53"/>
  <c r="AL8" i="53"/>
  <c r="AU8" i="53" s="1"/>
  <c r="AJ20" i="59"/>
  <c r="AK20" i="59"/>
  <c r="AT20" i="59" s="1"/>
  <c r="AJ14" i="59"/>
  <c r="AK14" i="59"/>
  <c r="AT14" i="59" s="1"/>
  <c r="AJ8" i="59"/>
  <c r="AK8" i="59"/>
  <c r="AT8" i="59" s="1"/>
  <c r="AJ22" i="50"/>
  <c r="AK22" i="50"/>
  <c r="AT22" i="50" s="1"/>
  <c r="AJ16" i="50"/>
  <c r="AK16" i="50"/>
  <c r="AT16" i="50" s="1"/>
  <c r="AJ10" i="50"/>
  <c r="AK10" i="50"/>
  <c r="AT10" i="50" s="1"/>
  <c r="AB4" i="50"/>
  <c r="AJ3" i="50"/>
  <c r="AS4" i="1"/>
  <c r="AS25" i="1" s="1"/>
  <c r="AL4" i="1"/>
  <c r="AU4" i="1" s="1"/>
  <c r="AU25" i="1" s="1"/>
  <c r="C11" i="1" s="1"/>
  <c r="AF24" i="34"/>
  <c r="AO24" i="34" s="1"/>
  <c r="AG24" i="34"/>
  <c r="AP24" i="34" s="1"/>
  <c r="AE24" i="34"/>
  <c r="W25" i="34"/>
  <c r="AN23" i="18"/>
  <c r="AN25" i="18" s="1"/>
  <c r="AI23" i="18"/>
  <c r="AN23" i="93"/>
  <c r="AI23" i="93"/>
  <c r="X26" i="48"/>
  <c r="Y26" i="48"/>
  <c r="AL23" i="50"/>
  <c r="AU23" i="50" s="1"/>
  <c r="AR23" i="50"/>
  <c r="AR25" i="50" s="1"/>
  <c r="AI22" i="94"/>
  <c r="AN22" i="94"/>
  <c r="AH26" i="96"/>
  <c r="AQ26" i="96" s="1"/>
  <c r="AG23" i="56"/>
  <c r="AP23" i="56" s="1"/>
  <c r="AP25" i="56" s="1"/>
  <c r="AF23" i="56"/>
  <c r="AO23" i="56" s="1"/>
  <c r="AO25" i="56" s="1"/>
  <c r="AE23" i="56"/>
  <c r="AS4" i="52"/>
  <c r="AS25" i="52" s="1"/>
  <c r="AL4" i="52"/>
  <c r="AU4" i="52" s="1"/>
  <c r="AU25" i="52" s="1"/>
  <c r="C11" i="52" s="1"/>
  <c r="F5" i="97" s="1"/>
  <c r="AS18" i="54"/>
  <c r="AL18" i="54"/>
  <c r="AU18" i="54" s="1"/>
  <c r="AH23" i="46"/>
  <c r="AQ23" i="46" s="1"/>
  <c r="AR23" i="92"/>
  <c r="AR23" i="2"/>
  <c r="AR25" i="2" s="1"/>
  <c r="AL23" i="2"/>
  <c r="AU23" i="2" s="1"/>
  <c r="AS15" i="2"/>
  <c r="AL15" i="2"/>
  <c r="AU15" i="2" s="1"/>
  <c r="AS14" i="24"/>
  <c r="AL14" i="24"/>
  <c r="AU14" i="24" s="1"/>
  <c r="AH23" i="23"/>
  <c r="AQ23" i="23" s="1"/>
  <c r="AQ25" i="23" s="1"/>
  <c r="AZ3" i="23"/>
  <c r="AH23" i="27"/>
  <c r="AQ23" i="27" s="1"/>
  <c r="AK23" i="12"/>
  <c r="AT23" i="12" s="1"/>
  <c r="X24" i="39"/>
  <c r="Y24" i="39"/>
  <c r="AS20" i="22"/>
  <c r="AL20" i="22"/>
  <c r="AU20" i="22" s="1"/>
  <c r="AS10" i="53"/>
  <c r="AL10" i="53"/>
  <c r="AU10" i="53" s="1"/>
  <c r="AJ22" i="64"/>
  <c r="AK22" i="64"/>
  <c r="AT22" i="64" s="1"/>
  <c r="AJ16" i="64"/>
  <c r="AK16" i="64"/>
  <c r="AT16" i="64" s="1"/>
  <c r="AJ10" i="64"/>
  <c r="AK10" i="64"/>
  <c r="AT10" i="64" s="1"/>
  <c r="AB4" i="64"/>
  <c r="AJ3" i="64"/>
  <c r="AJ21" i="16"/>
  <c r="AK21" i="16"/>
  <c r="AT21" i="16" s="1"/>
  <c r="AJ15" i="16"/>
  <c r="AK15" i="16"/>
  <c r="AT15" i="16" s="1"/>
  <c r="AJ9" i="16"/>
  <c r="AK9" i="16"/>
  <c r="AT9" i="16" s="1"/>
  <c r="AJ4" i="2"/>
  <c r="AK4" i="2"/>
  <c r="AT4" i="2" s="1"/>
  <c r="AT25" i="2" s="1"/>
  <c r="AR22" i="23"/>
  <c r="AS8" i="54"/>
  <c r="AL8" i="54"/>
  <c r="AU8" i="54" s="1"/>
  <c r="Y25" i="73"/>
  <c r="X25" i="73"/>
  <c r="AH24" i="41"/>
  <c r="AQ24" i="41" s="1"/>
  <c r="W26" i="83"/>
  <c r="AF25" i="83"/>
  <c r="AO25" i="83" s="1"/>
  <c r="AE25" i="83"/>
  <c r="AG25" i="83"/>
  <c r="AP25" i="83" s="1"/>
  <c r="AS16" i="60"/>
  <c r="AL16" i="60"/>
  <c r="AU16" i="60" s="1"/>
  <c r="AG23" i="89"/>
  <c r="AP23" i="89" s="1"/>
  <c r="AF23" i="89"/>
  <c r="AO23" i="89" s="1"/>
  <c r="W24" i="89"/>
  <c r="AE23" i="89"/>
  <c r="AJ22" i="11"/>
  <c r="AK22" i="11"/>
  <c r="AT22" i="11" s="1"/>
  <c r="AJ16" i="11"/>
  <c r="AK16" i="11"/>
  <c r="AT16" i="11" s="1"/>
  <c r="AJ10" i="11"/>
  <c r="AK10" i="11"/>
  <c r="AT10" i="11" s="1"/>
  <c r="AJ3" i="11"/>
  <c r="AB4" i="11"/>
  <c r="AH24" i="95"/>
  <c r="AQ24" i="95" s="1"/>
  <c r="AJ20" i="72"/>
  <c r="AK20" i="72"/>
  <c r="AT20" i="72" s="1"/>
  <c r="AJ14" i="72"/>
  <c r="AK14" i="72"/>
  <c r="AT14" i="72" s="1"/>
  <c r="AJ8" i="72"/>
  <c r="AK8" i="72"/>
  <c r="AT8" i="72" s="1"/>
  <c r="AS3" i="24"/>
  <c r="AL3" i="24"/>
  <c r="AU3" i="24" s="1"/>
  <c r="AS22" i="24"/>
  <c r="AL22" i="24"/>
  <c r="AU22" i="24" s="1"/>
  <c r="AS15" i="54"/>
  <c r="AL15" i="54"/>
  <c r="AU15" i="54" s="1"/>
  <c r="AN24" i="82"/>
  <c r="AI24" i="82"/>
  <c r="AS9" i="8"/>
  <c r="AL9" i="8"/>
  <c r="AU9" i="8" s="1"/>
  <c r="AS3" i="22"/>
  <c r="AL3" i="22"/>
  <c r="AU3" i="22" s="1"/>
  <c r="AS22" i="22"/>
  <c r="AL22" i="22"/>
  <c r="AU22" i="22" s="1"/>
  <c r="AS18" i="53"/>
  <c r="AL18" i="53"/>
  <c r="AU18" i="53" s="1"/>
  <c r="AJ18" i="51"/>
  <c r="AK18" i="51"/>
  <c r="AT18" i="51" s="1"/>
  <c r="AJ12" i="51"/>
  <c r="AK12" i="51"/>
  <c r="AT12" i="51" s="1"/>
  <c r="AJ6" i="51"/>
  <c r="AK6" i="51"/>
  <c r="AT6" i="51" s="1"/>
  <c r="AH23" i="32"/>
  <c r="AQ23" i="32" s="1"/>
  <c r="AS22" i="54"/>
  <c r="AL22" i="54"/>
  <c r="AU22" i="54" s="1"/>
  <c r="AI24" i="26"/>
  <c r="AN24" i="26"/>
  <c r="AJ20" i="58"/>
  <c r="AK20" i="58"/>
  <c r="AT20" i="58" s="1"/>
  <c r="AJ14" i="58"/>
  <c r="AK14" i="58"/>
  <c r="AT14" i="58" s="1"/>
  <c r="AJ8" i="58"/>
  <c r="AK8" i="58"/>
  <c r="AT8" i="58" s="1"/>
  <c r="AS6" i="60"/>
  <c r="AL6" i="60"/>
  <c r="AU6" i="60" s="1"/>
  <c r="AL23" i="22"/>
  <c r="AU23" i="22" s="1"/>
  <c r="AR23" i="22"/>
  <c r="AR25" i="22" s="1"/>
  <c r="AJ21" i="61"/>
  <c r="AK21" i="61"/>
  <c r="AT21" i="61" s="1"/>
  <c r="AJ15" i="61"/>
  <c r="AK15" i="61"/>
  <c r="AT15" i="61" s="1"/>
  <c r="AJ9" i="61"/>
  <c r="AK9" i="61"/>
  <c r="AT9" i="61" s="1"/>
  <c r="AR23" i="95"/>
  <c r="AX23" i="10"/>
  <c r="S23" i="10" s="1"/>
  <c r="AC23" i="10" s="1"/>
  <c r="AJ23" i="10" s="1"/>
  <c r="AS23" i="10" s="1"/>
  <c r="AX3" i="10"/>
  <c r="S3" i="10" s="1"/>
  <c r="AC3" i="10" s="1"/>
  <c r="AX4" i="10"/>
  <c r="S4" i="10" s="1"/>
  <c r="AC4" i="10" s="1"/>
  <c r="AB5" i="10" s="1"/>
  <c r="AX5" i="10"/>
  <c r="S5" i="10" s="1"/>
  <c r="AC5" i="10" s="1"/>
  <c r="AB6" i="10" s="1"/>
  <c r="AX6" i="10"/>
  <c r="S6" i="10" s="1"/>
  <c r="AC6" i="10" s="1"/>
  <c r="AB7" i="10" s="1"/>
  <c r="AX7" i="10"/>
  <c r="S7" i="10" s="1"/>
  <c r="AC7" i="10" s="1"/>
  <c r="AB8" i="10" s="1"/>
  <c r="AX8" i="10"/>
  <c r="S8" i="10" s="1"/>
  <c r="AC8" i="10" s="1"/>
  <c r="AB9" i="10" s="1"/>
  <c r="AX9" i="10"/>
  <c r="S9" i="10" s="1"/>
  <c r="AC9" i="10" s="1"/>
  <c r="AB10" i="10" s="1"/>
  <c r="AX10" i="10"/>
  <c r="S10" i="10" s="1"/>
  <c r="AC10" i="10" s="1"/>
  <c r="AB11" i="10" s="1"/>
  <c r="AX11" i="10"/>
  <c r="S11" i="10" s="1"/>
  <c r="AC11" i="10" s="1"/>
  <c r="AB12" i="10" s="1"/>
  <c r="AX12" i="10"/>
  <c r="S12" i="10" s="1"/>
  <c r="AC12" i="10" s="1"/>
  <c r="AB13" i="10" s="1"/>
  <c r="AX13" i="10"/>
  <c r="S13" i="10" s="1"/>
  <c r="AC13" i="10" s="1"/>
  <c r="AB14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S13" i="2"/>
  <c r="AL13" i="2"/>
  <c r="AU13" i="2" s="1"/>
  <c r="AS6" i="24"/>
  <c r="AL6" i="24"/>
  <c r="AU6" i="24" s="1"/>
  <c r="AJ17" i="17"/>
  <c r="AK17" i="17"/>
  <c r="AT17" i="17" s="1"/>
  <c r="AJ11" i="17"/>
  <c r="AK11" i="17"/>
  <c r="AT11" i="17" s="1"/>
  <c r="AJ5" i="17"/>
  <c r="AK5" i="17"/>
  <c r="AT5" i="17" s="1"/>
  <c r="AS17" i="54"/>
  <c r="AL17" i="54"/>
  <c r="AU17" i="54" s="1"/>
  <c r="AS17" i="8"/>
  <c r="AL17" i="8"/>
  <c r="AU17" i="8" s="1"/>
  <c r="AJ20" i="67"/>
  <c r="AK20" i="67"/>
  <c r="AT20" i="67" s="1"/>
  <c r="AJ14" i="67"/>
  <c r="AK14" i="67"/>
  <c r="AT14" i="67" s="1"/>
  <c r="AJ8" i="67"/>
  <c r="AK8" i="67"/>
  <c r="AT8" i="67" s="1"/>
  <c r="AS4" i="4"/>
  <c r="AS25" i="4" s="1"/>
  <c r="AL4" i="4"/>
  <c r="AU4" i="4" s="1"/>
  <c r="AU25" i="4" s="1"/>
  <c r="C11" i="4" s="1"/>
  <c r="AJ19" i="59"/>
  <c r="AK19" i="59"/>
  <c r="AT19" i="59" s="1"/>
  <c r="AJ13" i="59"/>
  <c r="AK13" i="59"/>
  <c r="AT13" i="59" s="1"/>
  <c r="AJ7" i="59"/>
  <c r="AK7" i="59"/>
  <c r="AT7" i="59" s="1"/>
  <c r="AJ21" i="50"/>
  <c r="AK21" i="50"/>
  <c r="AT21" i="50" s="1"/>
  <c r="AJ15" i="50"/>
  <c r="AK15" i="50"/>
  <c r="AT15" i="50" s="1"/>
  <c r="AJ9" i="50"/>
  <c r="AK9" i="50"/>
  <c r="AT9" i="50" s="1"/>
  <c r="AR23" i="58"/>
  <c r="AR25" i="58" s="1"/>
  <c r="AN23" i="55"/>
  <c r="AN25" i="55" s="1"/>
  <c r="AI23" i="55"/>
  <c r="Z26" i="86" l="1"/>
  <c r="Z25" i="31"/>
  <c r="AL23" i="61"/>
  <c r="AU23" i="61" s="1"/>
  <c r="AI25" i="44"/>
  <c r="AE25" i="43"/>
  <c r="Z25" i="38"/>
  <c r="AG25" i="38" s="1"/>
  <c r="AP25" i="38" s="1"/>
  <c r="Z24" i="29"/>
  <c r="Z24" i="93"/>
  <c r="Z24" i="39"/>
  <c r="W25" i="39" s="1"/>
  <c r="AF25" i="43"/>
  <c r="AO25" i="43" s="1"/>
  <c r="AL23" i="64"/>
  <c r="AU23" i="64" s="1"/>
  <c r="Z25" i="77"/>
  <c r="W26" i="77" s="1"/>
  <c r="W26" i="43"/>
  <c r="AL23" i="11"/>
  <c r="AU23" i="11" s="1"/>
  <c r="AL23" i="58"/>
  <c r="AU23" i="58" s="1"/>
  <c r="Z25" i="42"/>
  <c r="AF25" i="42" s="1"/>
  <c r="AO25" i="42" s="1"/>
  <c r="Z24" i="78"/>
  <c r="W25" i="78" s="1"/>
  <c r="Z26" i="48"/>
  <c r="W27" i="48" s="1"/>
  <c r="Z25" i="73"/>
  <c r="W26" i="73" s="1"/>
  <c r="AK23" i="62"/>
  <c r="AT23" i="62" s="1"/>
  <c r="Z25" i="26"/>
  <c r="AE25" i="26" s="1"/>
  <c r="AF25" i="73"/>
  <c r="AO25" i="73" s="1"/>
  <c r="AE24" i="39"/>
  <c r="AG24" i="39"/>
  <c r="AP24" i="39" s="1"/>
  <c r="AF25" i="26"/>
  <c r="AO25" i="26" s="1"/>
  <c r="AG25" i="77"/>
  <c r="AP25" i="77" s="1"/>
  <c r="AF25" i="77"/>
  <c r="AO25" i="77" s="1"/>
  <c r="AE25" i="77"/>
  <c r="AE25" i="38"/>
  <c r="AE26" i="86"/>
  <c r="W27" i="86"/>
  <c r="AF26" i="86"/>
  <c r="AO26" i="86" s="1"/>
  <c r="AG26" i="86"/>
  <c r="AP26" i="86" s="1"/>
  <c r="W26" i="42"/>
  <c r="AG24" i="78"/>
  <c r="AP24" i="78" s="1"/>
  <c r="AF24" i="78"/>
  <c r="AO24" i="78" s="1"/>
  <c r="AE26" i="48"/>
  <c r="AG26" i="48"/>
  <c r="AP26" i="48" s="1"/>
  <c r="AS17" i="17"/>
  <c r="AL17" i="17"/>
  <c r="AU17" i="17" s="1"/>
  <c r="AJ21" i="10"/>
  <c r="AK21" i="10"/>
  <c r="AT21" i="10" s="1"/>
  <c r="AR24" i="82"/>
  <c r="AS9" i="50"/>
  <c r="AL9" i="50"/>
  <c r="AU9" i="50" s="1"/>
  <c r="AS7" i="59"/>
  <c r="AL7" i="59"/>
  <c r="AU7" i="59" s="1"/>
  <c r="AS20" i="67"/>
  <c r="AL20" i="67"/>
  <c r="AU20" i="67" s="1"/>
  <c r="AJ20" i="10"/>
  <c r="AK20" i="10"/>
  <c r="AT20" i="10" s="1"/>
  <c r="AJ14" i="10"/>
  <c r="AK14" i="10"/>
  <c r="AT14" i="10" s="1"/>
  <c r="AJ8" i="10"/>
  <c r="AK8" i="10"/>
  <c r="AT8" i="10" s="1"/>
  <c r="AS12" i="51"/>
  <c r="AL12" i="51"/>
  <c r="AU12" i="51" s="1"/>
  <c r="AS20" i="72"/>
  <c r="AL20" i="72"/>
  <c r="AU20" i="72" s="1"/>
  <c r="AJ4" i="11"/>
  <c r="AK4" i="11"/>
  <c r="AT4" i="11" s="1"/>
  <c r="AT25" i="11" s="1"/>
  <c r="AS3" i="50"/>
  <c r="AL3" i="50"/>
  <c r="AU3" i="50" s="1"/>
  <c r="AS16" i="61"/>
  <c r="AL16" i="61"/>
  <c r="AU16" i="61" s="1"/>
  <c r="AS21" i="58"/>
  <c r="AL21" i="58"/>
  <c r="AU21" i="58" s="1"/>
  <c r="AS4" i="22"/>
  <c r="AL4" i="22"/>
  <c r="AU4" i="22" s="1"/>
  <c r="W25" i="45"/>
  <c r="AG24" i="45"/>
  <c r="AP24" i="45" s="1"/>
  <c r="AE24" i="45"/>
  <c r="AF24" i="45"/>
  <c r="AO24" i="45" s="1"/>
  <c r="AS17" i="11"/>
  <c r="AL17" i="11"/>
  <c r="AU17" i="11" s="1"/>
  <c r="AS16" i="16"/>
  <c r="AL16" i="16"/>
  <c r="AU16" i="16" s="1"/>
  <c r="AJ19" i="12"/>
  <c r="AK19" i="12"/>
  <c r="AT19" i="12" s="1"/>
  <c r="AJ13" i="12"/>
  <c r="AK13" i="12"/>
  <c r="AT13" i="12" s="1"/>
  <c r="AJ7" i="12"/>
  <c r="AK7" i="12"/>
  <c r="AT7" i="12" s="1"/>
  <c r="Y24" i="74"/>
  <c r="X24" i="74"/>
  <c r="Z24" i="74" s="1"/>
  <c r="X25" i="88"/>
  <c r="Y25" i="88"/>
  <c r="AL23" i="12"/>
  <c r="AU23" i="12" s="1"/>
  <c r="AR23" i="12"/>
  <c r="AR25" i="12" s="1"/>
  <c r="AS5" i="50"/>
  <c r="AL5" i="50"/>
  <c r="AU5" i="50" s="1"/>
  <c r="AS9" i="59"/>
  <c r="AL9" i="59"/>
  <c r="AU9" i="59" s="1"/>
  <c r="AX23" i="7"/>
  <c r="S23" i="7" s="1"/>
  <c r="AC23" i="7" s="1"/>
  <c r="AX3" i="7"/>
  <c r="S3" i="7" s="1"/>
  <c r="AC3" i="7" s="1"/>
  <c r="AX4" i="7"/>
  <c r="S4" i="7" s="1"/>
  <c r="AC4" i="7" s="1"/>
  <c r="AB5" i="7" s="1"/>
  <c r="AX5" i="7"/>
  <c r="S5" i="7" s="1"/>
  <c r="AC5" i="7" s="1"/>
  <c r="AB6" i="7" s="1"/>
  <c r="AX6" i="7"/>
  <c r="S6" i="7" s="1"/>
  <c r="AC6" i="7" s="1"/>
  <c r="AB7" i="7" s="1"/>
  <c r="AX7" i="7"/>
  <c r="S7" i="7" s="1"/>
  <c r="AC7" i="7" s="1"/>
  <c r="AB8" i="7" s="1"/>
  <c r="AX8" i="7"/>
  <c r="S8" i="7" s="1"/>
  <c r="AC8" i="7" s="1"/>
  <c r="AB9" i="7" s="1"/>
  <c r="AX9" i="7"/>
  <c r="S9" i="7" s="1"/>
  <c r="AC9" i="7" s="1"/>
  <c r="AB10" i="7" s="1"/>
  <c r="AX10" i="7"/>
  <c r="S10" i="7" s="1"/>
  <c r="AC10" i="7" s="1"/>
  <c r="AB11" i="7" s="1"/>
  <c r="AX11" i="7"/>
  <c r="S11" i="7" s="1"/>
  <c r="AC11" i="7" s="1"/>
  <c r="AB12" i="7" s="1"/>
  <c r="AX12" i="7"/>
  <c r="S12" i="7" s="1"/>
  <c r="AC12" i="7" s="1"/>
  <c r="AB13" i="7" s="1"/>
  <c r="AX13" i="7"/>
  <c r="S13" i="7" s="1"/>
  <c r="AC13" i="7" s="1"/>
  <c r="AB14" i="7" s="1"/>
  <c r="AX14" i="7"/>
  <c r="S14" i="7" s="1"/>
  <c r="AC14" i="7" s="1"/>
  <c r="AB15" i="7" s="1"/>
  <c r="AX15" i="7"/>
  <c r="S15" i="7" s="1"/>
  <c r="AC15" i="7" s="1"/>
  <c r="AB16" i="7" s="1"/>
  <c r="AX16" i="7"/>
  <c r="S16" i="7" s="1"/>
  <c r="AC16" i="7" s="1"/>
  <c r="AB17" i="7" s="1"/>
  <c r="AX17" i="7"/>
  <c r="S17" i="7" s="1"/>
  <c r="AC17" i="7" s="1"/>
  <c r="AB18" i="7" s="1"/>
  <c r="AX18" i="7"/>
  <c r="S18" i="7" s="1"/>
  <c r="AC18" i="7" s="1"/>
  <c r="AB19" i="7" s="1"/>
  <c r="AX19" i="7"/>
  <c r="S19" i="7" s="1"/>
  <c r="AC19" i="7" s="1"/>
  <c r="AB20" i="7" s="1"/>
  <c r="AX20" i="7"/>
  <c r="S20" i="7" s="1"/>
  <c r="AC20" i="7" s="1"/>
  <c r="AB21" i="7" s="1"/>
  <c r="AX21" i="7"/>
  <c r="S21" i="7" s="1"/>
  <c r="AC21" i="7" s="1"/>
  <c r="AB22" i="7" s="1"/>
  <c r="AS7" i="17"/>
  <c r="AL7" i="17"/>
  <c r="AU7" i="17" s="1"/>
  <c r="AS10" i="58"/>
  <c r="AL10" i="58"/>
  <c r="AU10" i="58" s="1"/>
  <c r="AH25" i="26"/>
  <c r="AQ25" i="26" s="1"/>
  <c r="AS20" i="51"/>
  <c r="AL20" i="51"/>
  <c r="AU20" i="51" s="1"/>
  <c r="AS3" i="72"/>
  <c r="AL3" i="72"/>
  <c r="AU3" i="72" s="1"/>
  <c r="AS22" i="72"/>
  <c r="AL22" i="72"/>
  <c r="AU22" i="72" s="1"/>
  <c r="AS5" i="16"/>
  <c r="AL5" i="16"/>
  <c r="AU5" i="16" s="1"/>
  <c r="AS12" i="64"/>
  <c r="AL12" i="64"/>
  <c r="AU12" i="64" s="1"/>
  <c r="AE23" i="20"/>
  <c r="AG23" i="20"/>
  <c r="AP23" i="20" s="1"/>
  <c r="AP25" i="20" s="1"/>
  <c r="AF23" i="20"/>
  <c r="AO23" i="20" s="1"/>
  <c r="AO25" i="20" s="1"/>
  <c r="AE26" i="79"/>
  <c r="AG26" i="79"/>
  <c r="AP26" i="79" s="1"/>
  <c r="W27" i="79"/>
  <c r="AF26" i="79"/>
  <c r="AO26" i="79" s="1"/>
  <c r="AJ17" i="55"/>
  <c r="AK17" i="55"/>
  <c r="AT17" i="55" s="1"/>
  <c r="AJ11" i="55"/>
  <c r="AK11" i="55"/>
  <c r="AT11" i="55" s="1"/>
  <c r="AJ5" i="55"/>
  <c r="AK5" i="55"/>
  <c r="AT5" i="55" s="1"/>
  <c r="AS20" i="17"/>
  <c r="AL20" i="17"/>
  <c r="AU20" i="17" s="1"/>
  <c r="AS17" i="58"/>
  <c r="AL17" i="58"/>
  <c r="AU17" i="58" s="1"/>
  <c r="AS4" i="8"/>
  <c r="AL4" i="8"/>
  <c r="AU4" i="8" s="1"/>
  <c r="AS7" i="11"/>
  <c r="AL7" i="11"/>
  <c r="AU7" i="11" s="1"/>
  <c r="AC20" i="49"/>
  <c r="AB21" i="49" s="1"/>
  <c r="S21" i="49"/>
  <c r="AC14" i="49"/>
  <c r="AB15" i="49" s="1"/>
  <c r="S15" i="49"/>
  <c r="S9" i="49"/>
  <c r="AC8" i="49"/>
  <c r="AB9" i="49" s="1"/>
  <c r="AS18" i="16"/>
  <c r="AL18" i="16"/>
  <c r="AU18" i="16" s="1"/>
  <c r="AJ22" i="56"/>
  <c r="AK22" i="56"/>
  <c r="AT22" i="56" s="1"/>
  <c r="AJ16" i="56"/>
  <c r="AK16" i="56"/>
  <c r="AT16" i="56" s="1"/>
  <c r="AJ10" i="56"/>
  <c r="AK10" i="56"/>
  <c r="AT10" i="56" s="1"/>
  <c r="AJ3" i="56"/>
  <c r="AB4" i="56"/>
  <c r="AS6" i="67"/>
  <c r="AL6" i="67"/>
  <c r="AU6" i="67" s="1"/>
  <c r="AS15" i="17"/>
  <c r="AL15" i="17"/>
  <c r="AU15" i="17" s="1"/>
  <c r="AR24" i="77"/>
  <c r="AS6" i="58"/>
  <c r="AL6" i="58"/>
  <c r="AU6" i="58" s="1"/>
  <c r="AS25" i="8"/>
  <c r="AS3" i="51"/>
  <c r="AL3" i="51"/>
  <c r="AU3" i="51" s="1"/>
  <c r="AS22" i="51"/>
  <c r="AL22" i="51"/>
  <c r="AU22" i="51" s="1"/>
  <c r="AS18" i="72"/>
  <c r="AL18" i="72"/>
  <c r="AU18" i="72" s="1"/>
  <c r="Y24" i="91"/>
  <c r="X24" i="91"/>
  <c r="AS19" i="16"/>
  <c r="AL19" i="16"/>
  <c r="AU19" i="16" s="1"/>
  <c r="AS20" i="64"/>
  <c r="AL20" i="64"/>
  <c r="AU20" i="64" s="1"/>
  <c r="AX23" i="20"/>
  <c r="S23" i="20" s="1"/>
  <c r="AC23" i="20" s="1"/>
  <c r="AX3" i="20"/>
  <c r="S3" i="20" s="1"/>
  <c r="AC3" i="20" s="1"/>
  <c r="AX4" i="20"/>
  <c r="S4" i="20" s="1"/>
  <c r="AC4" i="20" s="1"/>
  <c r="AB5" i="20" s="1"/>
  <c r="AX5" i="20"/>
  <c r="S5" i="20" s="1"/>
  <c r="AC5" i="20" s="1"/>
  <c r="AB6" i="20" s="1"/>
  <c r="AX6" i="20"/>
  <c r="S6" i="20" s="1"/>
  <c r="AC6" i="20" s="1"/>
  <c r="AB7" i="20" s="1"/>
  <c r="AX7" i="20"/>
  <c r="S7" i="20" s="1"/>
  <c r="AC7" i="20" s="1"/>
  <c r="AB8" i="20" s="1"/>
  <c r="AX8" i="20"/>
  <c r="S8" i="20" s="1"/>
  <c r="AC8" i="20" s="1"/>
  <c r="AB9" i="20" s="1"/>
  <c r="AX9" i="20"/>
  <c r="S9" i="20" s="1"/>
  <c r="AC9" i="20" s="1"/>
  <c r="AB10" i="20" s="1"/>
  <c r="AX10" i="20"/>
  <c r="S10" i="20" s="1"/>
  <c r="AC10" i="20" s="1"/>
  <c r="AB11" i="20" s="1"/>
  <c r="AX11" i="20"/>
  <c r="S11" i="20" s="1"/>
  <c r="AC11" i="20" s="1"/>
  <c r="AB12" i="20" s="1"/>
  <c r="AX12" i="20"/>
  <c r="S12" i="20" s="1"/>
  <c r="AC12" i="20" s="1"/>
  <c r="AB13" i="20" s="1"/>
  <c r="AX13" i="20"/>
  <c r="S13" i="20" s="1"/>
  <c r="AC13" i="20" s="1"/>
  <c r="AB14" i="20" s="1"/>
  <c r="AX14" i="20"/>
  <c r="S14" i="20" s="1"/>
  <c r="AC14" i="20" s="1"/>
  <c r="AB15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18" i="20"/>
  <c r="S18" i="20" s="1"/>
  <c r="AC18" i="20" s="1"/>
  <c r="AB19" i="20" s="1"/>
  <c r="AX19" i="20"/>
  <c r="S19" i="20" s="1"/>
  <c r="AC19" i="20" s="1"/>
  <c r="AB20" i="20" s="1"/>
  <c r="AX20" i="20"/>
  <c r="S20" i="20" s="1"/>
  <c r="AC20" i="20" s="1"/>
  <c r="AB21" i="20" s="1"/>
  <c r="AX21" i="20"/>
  <c r="S21" i="20" s="1"/>
  <c r="AC21" i="20" s="1"/>
  <c r="AB22" i="20" s="1"/>
  <c r="AN23" i="46"/>
  <c r="AI23" i="46"/>
  <c r="AS8" i="50"/>
  <c r="AL8" i="50"/>
  <c r="AU8" i="50" s="1"/>
  <c r="AS6" i="59"/>
  <c r="AL6" i="59"/>
  <c r="AU6" i="59" s="1"/>
  <c r="AS19" i="67"/>
  <c r="AL19" i="67"/>
  <c r="AU19" i="67" s="1"/>
  <c r="AS3" i="17"/>
  <c r="AL3" i="17"/>
  <c r="AU3" i="17" s="1"/>
  <c r="AS22" i="17"/>
  <c r="AL22" i="17"/>
  <c r="AU22" i="17" s="1"/>
  <c r="Y26" i="37"/>
  <c r="X26" i="37"/>
  <c r="AS20" i="61"/>
  <c r="AL20" i="61"/>
  <c r="AU20" i="61" s="1"/>
  <c r="AJ18" i="18"/>
  <c r="AK18" i="18"/>
  <c r="AT18" i="18" s="1"/>
  <c r="AJ12" i="18"/>
  <c r="AK12" i="18"/>
  <c r="AT12" i="18" s="1"/>
  <c r="AJ6" i="18"/>
  <c r="AK6" i="18"/>
  <c r="AT6" i="18" s="1"/>
  <c r="AN24" i="95"/>
  <c r="AI24" i="95"/>
  <c r="AI24" i="41"/>
  <c r="AN24" i="41"/>
  <c r="AS14" i="16"/>
  <c r="AL14" i="16"/>
  <c r="AU14" i="16" s="1"/>
  <c r="Y23" i="6"/>
  <c r="X23" i="6"/>
  <c r="AS9" i="64"/>
  <c r="AL9" i="64"/>
  <c r="AU9" i="64" s="1"/>
  <c r="AN24" i="85"/>
  <c r="AI24" i="85"/>
  <c r="X24" i="27"/>
  <c r="Y24" i="27"/>
  <c r="AJ21" i="62"/>
  <c r="AK21" i="62"/>
  <c r="AT21" i="62" s="1"/>
  <c r="AJ15" i="62"/>
  <c r="AK15" i="62"/>
  <c r="AT15" i="62" s="1"/>
  <c r="AJ9" i="62"/>
  <c r="AK9" i="62"/>
  <c r="AT9" i="62" s="1"/>
  <c r="AJ15" i="10"/>
  <c r="AK15" i="10"/>
  <c r="AT15" i="10" s="1"/>
  <c r="AS15" i="61"/>
  <c r="AL15" i="61"/>
  <c r="AU15" i="61" s="1"/>
  <c r="AS20" i="58"/>
  <c r="AL20" i="58"/>
  <c r="AU20" i="58" s="1"/>
  <c r="AS16" i="11"/>
  <c r="AL16" i="11"/>
  <c r="AU16" i="11" s="1"/>
  <c r="AR23" i="55"/>
  <c r="AR25" i="55" s="1"/>
  <c r="AS5" i="17"/>
  <c r="AL5" i="17"/>
  <c r="AU5" i="17" s="1"/>
  <c r="AJ19" i="10"/>
  <c r="AK19" i="10"/>
  <c r="AT19" i="10" s="1"/>
  <c r="AJ13" i="10"/>
  <c r="AK13" i="10"/>
  <c r="AT13" i="10" s="1"/>
  <c r="AJ7" i="10"/>
  <c r="AK7" i="10"/>
  <c r="AT7" i="10" s="1"/>
  <c r="AS21" i="61"/>
  <c r="AL21" i="61"/>
  <c r="AU21" i="61" s="1"/>
  <c r="AS8" i="58"/>
  <c r="AL8" i="58"/>
  <c r="AU8" i="58" s="1"/>
  <c r="AR24" i="26"/>
  <c r="AU25" i="22"/>
  <c r="C11" i="22" s="1"/>
  <c r="AS3" i="11"/>
  <c r="AL3" i="11"/>
  <c r="AU3" i="11" s="1"/>
  <c r="AS22" i="11"/>
  <c r="AL22" i="11"/>
  <c r="AU22" i="11" s="1"/>
  <c r="X26" i="83"/>
  <c r="Y26" i="83"/>
  <c r="AH25" i="73"/>
  <c r="AQ25" i="73" s="1"/>
  <c r="AS15" i="16"/>
  <c r="AL15" i="16"/>
  <c r="AU15" i="16" s="1"/>
  <c r="AS10" i="64"/>
  <c r="AL10" i="64"/>
  <c r="AU10" i="64" s="1"/>
  <c r="AR22" i="94"/>
  <c r="AR23" i="93"/>
  <c r="AN24" i="34"/>
  <c r="AI24" i="34"/>
  <c r="AJ4" i="50"/>
  <c r="AK4" i="50"/>
  <c r="AT4" i="50" s="1"/>
  <c r="AT25" i="50" s="1"/>
  <c r="AS22" i="50"/>
  <c r="AL22" i="50"/>
  <c r="AU22" i="50" s="1"/>
  <c r="AS20" i="59"/>
  <c r="AL20" i="59"/>
  <c r="AU20" i="59" s="1"/>
  <c r="AS15" i="67"/>
  <c r="AL15" i="67"/>
  <c r="AU15" i="67" s="1"/>
  <c r="AS6" i="17"/>
  <c r="AL6" i="17"/>
  <c r="AU6" i="17" s="1"/>
  <c r="AJ4" i="61"/>
  <c r="AK4" i="61"/>
  <c r="AT4" i="61" s="1"/>
  <c r="AT25" i="61" s="1"/>
  <c r="AS13" i="51"/>
  <c r="AL13" i="51"/>
  <c r="AU13" i="51" s="1"/>
  <c r="AS4" i="24"/>
  <c r="AS25" i="24" s="1"/>
  <c r="AL4" i="24"/>
  <c r="AU4" i="24" s="1"/>
  <c r="AU25" i="24" s="1"/>
  <c r="C11" i="24" s="1"/>
  <c r="AS15" i="72"/>
  <c r="AL15" i="72"/>
  <c r="AU15" i="72" s="1"/>
  <c r="AJ4" i="16"/>
  <c r="AK4" i="16"/>
  <c r="AT4" i="16" s="1"/>
  <c r="AT25" i="16" s="1"/>
  <c r="AS5" i="64"/>
  <c r="AL5" i="64"/>
  <c r="AU5" i="64" s="1"/>
  <c r="AR22" i="68"/>
  <c r="AJ18" i="12"/>
  <c r="AK18" i="12"/>
  <c r="AT18" i="12" s="1"/>
  <c r="AJ12" i="12"/>
  <c r="AK12" i="12"/>
  <c r="AT12" i="12" s="1"/>
  <c r="AJ6" i="12"/>
  <c r="AK6" i="12"/>
  <c r="AT6" i="12" s="1"/>
  <c r="AI23" i="74"/>
  <c r="AN23" i="74"/>
  <c r="AS16" i="67"/>
  <c r="AL16" i="67"/>
  <c r="AU16" i="67" s="1"/>
  <c r="AJ23" i="7"/>
  <c r="AS23" i="7" s="1"/>
  <c r="AS5" i="61"/>
  <c r="AL5" i="61"/>
  <c r="AU5" i="61" s="1"/>
  <c r="X25" i="84"/>
  <c r="Y25" i="84"/>
  <c r="AS18" i="11"/>
  <c r="AL18" i="11"/>
  <c r="AU18" i="11" s="1"/>
  <c r="AR23" i="29"/>
  <c r="AJ23" i="56"/>
  <c r="AS23" i="56" s="1"/>
  <c r="AK23" i="56"/>
  <c r="AT23" i="56" s="1"/>
  <c r="AJ22" i="55"/>
  <c r="AK22" i="55"/>
  <c r="AT22" i="55" s="1"/>
  <c r="AJ16" i="55"/>
  <c r="AK16" i="55"/>
  <c r="AT16" i="55" s="1"/>
  <c r="AJ10" i="55"/>
  <c r="AK10" i="55"/>
  <c r="AT10" i="55" s="1"/>
  <c r="AB4" i="55"/>
  <c r="AJ3" i="55"/>
  <c r="AN24" i="75"/>
  <c r="AI24" i="75"/>
  <c r="AS12" i="50"/>
  <c r="AL12" i="50"/>
  <c r="AU12" i="50" s="1"/>
  <c r="AS10" i="59"/>
  <c r="AL10" i="59"/>
  <c r="AU10" i="59" s="1"/>
  <c r="AS17" i="67"/>
  <c r="AL17" i="67"/>
  <c r="AU17" i="67" s="1"/>
  <c r="AR22" i="57"/>
  <c r="AS18" i="61"/>
  <c r="AL18" i="61"/>
  <c r="AU18" i="61" s="1"/>
  <c r="AS9" i="51"/>
  <c r="AL9" i="51"/>
  <c r="AU9" i="51" s="1"/>
  <c r="AS11" i="72"/>
  <c r="AL11" i="72"/>
  <c r="AU11" i="72" s="1"/>
  <c r="AC19" i="49"/>
  <c r="AB20" i="49" s="1"/>
  <c r="S20" i="49"/>
  <c r="AC13" i="49"/>
  <c r="AB14" i="49" s="1"/>
  <c r="S14" i="49"/>
  <c r="S8" i="49"/>
  <c r="AC7" i="49"/>
  <c r="AB8" i="49" s="1"/>
  <c r="AC22" i="49"/>
  <c r="AB23" i="49" s="1"/>
  <c r="S23" i="49"/>
  <c r="AH24" i="29"/>
  <c r="AQ24" i="29" s="1"/>
  <c r="AS13" i="64"/>
  <c r="AL13" i="64"/>
  <c r="AU13" i="64" s="1"/>
  <c r="AJ21" i="56"/>
  <c r="AK21" i="56"/>
  <c r="AT21" i="56" s="1"/>
  <c r="AJ15" i="56"/>
  <c r="AK15" i="56"/>
  <c r="AT15" i="56" s="1"/>
  <c r="AJ9" i="56"/>
  <c r="AK9" i="56"/>
  <c r="AT9" i="56" s="1"/>
  <c r="AS7" i="50"/>
  <c r="AL7" i="50"/>
  <c r="AU7" i="50" s="1"/>
  <c r="AS5" i="59"/>
  <c r="AL5" i="59"/>
  <c r="AU5" i="59" s="1"/>
  <c r="AS7" i="61"/>
  <c r="AL7" i="61"/>
  <c r="AU7" i="61" s="1"/>
  <c r="AF24" i="92"/>
  <c r="AO24" i="92" s="1"/>
  <c r="AG24" i="92"/>
  <c r="AP24" i="92" s="1"/>
  <c r="AE24" i="92"/>
  <c r="W25" i="92"/>
  <c r="AS14" i="11"/>
  <c r="AL14" i="11"/>
  <c r="AU14" i="11" s="1"/>
  <c r="AF23" i="5"/>
  <c r="AO23" i="5" s="1"/>
  <c r="AO25" i="5" s="1"/>
  <c r="AE23" i="5"/>
  <c r="AG23" i="5"/>
  <c r="AP23" i="5" s="1"/>
  <c r="AP25" i="5" s="1"/>
  <c r="AX22" i="20"/>
  <c r="S22" i="20" s="1"/>
  <c r="AC22" i="20" s="1"/>
  <c r="AB23" i="20" s="1"/>
  <c r="AH23" i="94"/>
  <c r="AQ23" i="94" s="1"/>
  <c r="AH25" i="77"/>
  <c r="AQ25" i="77" s="1"/>
  <c r="AS13" i="58"/>
  <c r="AL13" i="58"/>
  <c r="AU13" i="58" s="1"/>
  <c r="AS17" i="51"/>
  <c r="AL17" i="51"/>
  <c r="AU17" i="51" s="1"/>
  <c r="AJ17" i="18"/>
  <c r="AK17" i="18"/>
  <c r="AT17" i="18" s="1"/>
  <c r="AJ11" i="18"/>
  <c r="AK11" i="18"/>
  <c r="AT11" i="18" s="1"/>
  <c r="AJ5" i="18"/>
  <c r="AK5" i="18"/>
  <c r="AT5" i="18" s="1"/>
  <c r="AS7" i="72"/>
  <c r="AL7" i="72"/>
  <c r="AU7" i="72" s="1"/>
  <c r="AS9" i="11"/>
  <c r="AL9" i="11"/>
  <c r="AU9" i="11" s="1"/>
  <c r="AR24" i="73"/>
  <c r="Y25" i="85"/>
  <c r="X25" i="85"/>
  <c r="Z25" i="85" s="1"/>
  <c r="AJ20" i="62"/>
  <c r="AK20" i="62"/>
  <c r="AT20" i="62" s="1"/>
  <c r="AJ14" i="62"/>
  <c r="AK14" i="62"/>
  <c r="AT14" i="62" s="1"/>
  <c r="AJ8" i="62"/>
  <c r="AK8" i="62"/>
  <c r="AT8" i="62" s="1"/>
  <c r="AS15" i="50"/>
  <c r="AL15" i="50"/>
  <c r="AU15" i="50" s="1"/>
  <c r="AS13" i="59"/>
  <c r="AL13" i="59"/>
  <c r="AU13" i="59" s="1"/>
  <c r="AS8" i="67"/>
  <c r="AL8" i="67"/>
  <c r="AU8" i="67" s="1"/>
  <c r="AJ18" i="10"/>
  <c r="AK18" i="10"/>
  <c r="AT18" i="10" s="1"/>
  <c r="AJ12" i="10"/>
  <c r="AK12" i="10"/>
  <c r="AT12" i="10" s="1"/>
  <c r="AJ6" i="10"/>
  <c r="AK6" i="10"/>
  <c r="AT6" i="10" s="1"/>
  <c r="AS18" i="51"/>
  <c r="AL18" i="51"/>
  <c r="AU18" i="51" s="1"/>
  <c r="AS25" i="22"/>
  <c r="AS8" i="72"/>
  <c r="AL8" i="72"/>
  <c r="AU8" i="72" s="1"/>
  <c r="AN23" i="89"/>
  <c r="AI23" i="89"/>
  <c r="AX23" i="23"/>
  <c r="S23" i="23" s="1"/>
  <c r="AC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3" i="61"/>
  <c r="AL3" i="61"/>
  <c r="AU3" i="61" s="1"/>
  <c r="AS22" i="61"/>
  <c r="AL22" i="61"/>
  <c r="AU22" i="61" s="1"/>
  <c r="AS9" i="58"/>
  <c r="AL9" i="58"/>
  <c r="AU9" i="58" s="1"/>
  <c r="X25" i="33"/>
  <c r="Y25" i="33"/>
  <c r="AS5" i="11"/>
  <c r="AL5" i="11"/>
  <c r="AU5" i="11" s="1"/>
  <c r="AS3" i="16"/>
  <c r="AL3" i="16"/>
  <c r="AU3" i="16" s="1"/>
  <c r="AS22" i="16"/>
  <c r="AL22" i="16"/>
  <c r="AU22" i="16" s="1"/>
  <c r="AJ17" i="12"/>
  <c r="AK17" i="12"/>
  <c r="AT17" i="12" s="1"/>
  <c r="AJ11" i="12"/>
  <c r="AK11" i="12"/>
  <c r="AT11" i="12" s="1"/>
  <c r="AJ5" i="12"/>
  <c r="AK5" i="12"/>
  <c r="AT5" i="12" s="1"/>
  <c r="AI24" i="88"/>
  <c r="AN24" i="88"/>
  <c r="AE25" i="80"/>
  <c r="W26" i="80"/>
  <c r="AF25" i="80"/>
  <c r="AO25" i="80" s="1"/>
  <c r="AG25" i="80"/>
  <c r="AP25" i="80" s="1"/>
  <c r="AS11" i="50"/>
  <c r="AL11" i="50"/>
  <c r="AU11" i="50" s="1"/>
  <c r="AS15" i="59"/>
  <c r="AL15" i="59"/>
  <c r="AU15" i="59" s="1"/>
  <c r="AJ4" i="67"/>
  <c r="AK4" i="67"/>
  <c r="AT4" i="67" s="1"/>
  <c r="AT25" i="67" s="1"/>
  <c r="AS13" i="17"/>
  <c r="AL13" i="17"/>
  <c r="AU13" i="17" s="1"/>
  <c r="AS16" i="58"/>
  <c r="AL16" i="58"/>
  <c r="AU16" i="58" s="1"/>
  <c r="AS8" i="51"/>
  <c r="AL8" i="51"/>
  <c r="AU8" i="51" s="1"/>
  <c r="AS10" i="72"/>
  <c r="AL10" i="72"/>
  <c r="AU10" i="72" s="1"/>
  <c r="AC21" i="49"/>
  <c r="AB22" i="49" s="1"/>
  <c r="S22" i="49"/>
  <c r="AS11" i="16"/>
  <c r="AL11" i="16"/>
  <c r="AU11" i="16" s="1"/>
  <c r="AS18" i="64"/>
  <c r="AL18" i="64"/>
  <c r="AU18" i="64" s="1"/>
  <c r="AJ21" i="55"/>
  <c r="AK21" i="55"/>
  <c r="AT21" i="55" s="1"/>
  <c r="AJ15" i="55"/>
  <c r="AK15" i="55"/>
  <c r="AT15" i="55" s="1"/>
  <c r="AJ9" i="55"/>
  <c r="AK9" i="55"/>
  <c r="AT9" i="55" s="1"/>
  <c r="AR23" i="10"/>
  <c r="AR25" i="10" s="1"/>
  <c r="AL23" i="10"/>
  <c r="AU23" i="10" s="1"/>
  <c r="AS8" i="17"/>
  <c r="AL8" i="17"/>
  <c r="AU8" i="17" s="1"/>
  <c r="AS5" i="58"/>
  <c r="AL5" i="58"/>
  <c r="AU5" i="58" s="1"/>
  <c r="AH25" i="36"/>
  <c r="AQ25" i="36" s="1"/>
  <c r="AS13" i="11"/>
  <c r="AL13" i="11"/>
  <c r="AU13" i="11" s="1"/>
  <c r="AC18" i="49"/>
  <c r="AB19" i="49" s="1"/>
  <c r="S19" i="49"/>
  <c r="AC12" i="49"/>
  <c r="AB13" i="49" s="1"/>
  <c r="S13" i="49"/>
  <c r="S7" i="49"/>
  <c r="AC6" i="49"/>
  <c r="AB7" i="49" s="1"/>
  <c r="AS6" i="16"/>
  <c r="AL6" i="16"/>
  <c r="AU6" i="16" s="1"/>
  <c r="W25" i="29"/>
  <c r="AG24" i="29"/>
  <c r="AP24" i="29" s="1"/>
  <c r="AE24" i="29"/>
  <c r="AF24" i="29"/>
  <c r="AO24" i="29" s="1"/>
  <c r="AJ20" i="56"/>
  <c r="AK20" i="56"/>
  <c r="AT20" i="56" s="1"/>
  <c r="AJ14" i="56"/>
  <c r="AK14" i="56"/>
  <c r="AT14" i="56" s="1"/>
  <c r="AJ8" i="56"/>
  <c r="AK8" i="56"/>
  <c r="AT8" i="56" s="1"/>
  <c r="X25" i="81"/>
  <c r="Y25" i="81"/>
  <c r="AR25" i="48"/>
  <c r="AS12" i="67"/>
  <c r="AL12" i="67"/>
  <c r="AU12" i="67" s="1"/>
  <c r="AS21" i="17"/>
  <c r="AL21" i="17"/>
  <c r="AU21" i="17" s="1"/>
  <c r="AS12" i="58"/>
  <c r="AL12" i="58"/>
  <c r="AU12" i="58" s="1"/>
  <c r="AS10" i="51"/>
  <c r="AL10" i="51"/>
  <c r="AU10" i="51" s="1"/>
  <c r="AS6" i="72"/>
  <c r="AL6" i="72"/>
  <c r="AU6" i="72" s="1"/>
  <c r="AS7" i="16"/>
  <c r="AL7" i="16"/>
  <c r="AU7" i="16" s="1"/>
  <c r="AS8" i="64"/>
  <c r="AL8" i="64"/>
  <c r="AU8" i="64" s="1"/>
  <c r="AF23" i="94"/>
  <c r="AO23" i="94" s="1"/>
  <c r="AE23" i="94"/>
  <c r="AG23" i="94"/>
  <c r="AP23" i="94" s="1"/>
  <c r="W24" i="94"/>
  <c r="AS14" i="50"/>
  <c r="AL14" i="50"/>
  <c r="AU14" i="50" s="1"/>
  <c r="AS12" i="59"/>
  <c r="AL12" i="59"/>
  <c r="AU12" i="59" s="1"/>
  <c r="AS7" i="67"/>
  <c r="AL7" i="67"/>
  <c r="AU7" i="67" s="1"/>
  <c r="AS10" i="17"/>
  <c r="AL10" i="17"/>
  <c r="AU10" i="17" s="1"/>
  <c r="AI25" i="37"/>
  <c r="AN25" i="37"/>
  <c r="AS8" i="61"/>
  <c r="AL8" i="61"/>
  <c r="AU8" i="61" s="1"/>
  <c r="AJ22" i="18"/>
  <c r="AK22" i="18"/>
  <c r="AT22" i="18" s="1"/>
  <c r="AJ16" i="18"/>
  <c r="AK16" i="18"/>
  <c r="AT16" i="18" s="1"/>
  <c r="AJ10" i="18"/>
  <c r="AK10" i="18"/>
  <c r="AT10" i="18" s="1"/>
  <c r="AJ3" i="18"/>
  <c r="AB4" i="18"/>
  <c r="AS20" i="16"/>
  <c r="AL20" i="16"/>
  <c r="AU20" i="16" s="1"/>
  <c r="AH25" i="31"/>
  <c r="AQ25" i="31" s="1"/>
  <c r="AS15" i="64"/>
  <c r="AL15" i="64"/>
  <c r="AU15" i="64" s="1"/>
  <c r="AI23" i="27"/>
  <c r="AN23" i="27"/>
  <c r="AJ19" i="62"/>
  <c r="AK19" i="62"/>
  <c r="AT19" i="62" s="1"/>
  <c r="AJ13" i="62"/>
  <c r="AK13" i="62"/>
  <c r="AT13" i="62" s="1"/>
  <c r="AJ7" i="62"/>
  <c r="AK7" i="62"/>
  <c r="AT7" i="62" s="1"/>
  <c r="AN26" i="96"/>
  <c r="AI26" i="96"/>
  <c r="Y26" i="43"/>
  <c r="X26" i="43"/>
  <c r="AS11" i="17"/>
  <c r="AL11" i="17"/>
  <c r="AU11" i="17" s="1"/>
  <c r="AJ17" i="10"/>
  <c r="AK17" i="10"/>
  <c r="AT17" i="10" s="1"/>
  <c r="AJ11" i="10"/>
  <c r="AK11" i="10"/>
  <c r="AT11" i="10" s="1"/>
  <c r="AJ5" i="10"/>
  <c r="AK5" i="10"/>
  <c r="AT5" i="10" s="1"/>
  <c r="AS9" i="61"/>
  <c r="AL9" i="61"/>
  <c r="AU9" i="61" s="1"/>
  <c r="AS14" i="58"/>
  <c r="AL14" i="58"/>
  <c r="AU14" i="58" s="1"/>
  <c r="AS10" i="11"/>
  <c r="AL10" i="11"/>
  <c r="AU10" i="11" s="1"/>
  <c r="AS4" i="2"/>
  <c r="AS25" i="2" s="1"/>
  <c r="AL4" i="2"/>
  <c r="AU4" i="2" s="1"/>
  <c r="AU25" i="2" s="1"/>
  <c r="C11" i="2" s="1"/>
  <c r="AS21" i="16"/>
  <c r="AL21" i="16"/>
  <c r="AU21" i="16" s="1"/>
  <c r="AS16" i="64"/>
  <c r="AL16" i="64"/>
  <c r="AU16" i="64" s="1"/>
  <c r="AX22" i="23"/>
  <c r="S22" i="23" s="1"/>
  <c r="AC22" i="23" s="1"/>
  <c r="AB23" i="23" s="1"/>
  <c r="AR23" i="18"/>
  <c r="AR25" i="18" s="1"/>
  <c r="AS10" i="50"/>
  <c r="AL10" i="50"/>
  <c r="AU10" i="50" s="1"/>
  <c r="AS8" i="59"/>
  <c r="AL8" i="59"/>
  <c r="AU8" i="59" s="1"/>
  <c r="AS21" i="67"/>
  <c r="AL21" i="67"/>
  <c r="AU21" i="67" s="1"/>
  <c r="AR24" i="42"/>
  <c r="AS12" i="17"/>
  <c r="AL12" i="17"/>
  <c r="AU12" i="17" s="1"/>
  <c r="AS19" i="51"/>
  <c r="AL19" i="51"/>
  <c r="AU19" i="51" s="1"/>
  <c r="AI25" i="28"/>
  <c r="AN25" i="28"/>
  <c r="AS21" i="72"/>
  <c r="AL21" i="72"/>
  <c r="AU21" i="72" s="1"/>
  <c r="AE25" i="25"/>
  <c r="W26" i="25"/>
  <c r="AG25" i="25"/>
  <c r="AP25" i="25" s="1"/>
  <c r="AF25" i="25"/>
  <c r="AO25" i="25" s="1"/>
  <c r="AS11" i="64"/>
  <c r="AL11" i="64"/>
  <c r="AU11" i="64" s="1"/>
  <c r="AJ22" i="12"/>
  <c r="AK22" i="12"/>
  <c r="AT22" i="12" s="1"/>
  <c r="AJ16" i="12"/>
  <c r="AK16" i="12"/>
  <c r="AT16" i="12" s="1"/>
  <c r="AJ10" i="12"/>
  <c r="AK10" i="12"/>
  <c r="AT10" i="12" s="1"/>
  <c r="AJ3" i="12"/>
  <c r="AB4" i="12"/>
  <c r="W26" i="40"/>
  <c r="AG25" i="40"/>
  <c r="AP25" i="40" s="1"/>
  <c r="AE25" i="40"/>
  <c r="AF25" i="40"/>
  <c r="AO25" i="40" s="1"/>
  <c r="AR24" i="38"/>
  <c r="AS3" i="67"/>
  <c r="AL3" i="67"/>
  <c r="AU3" i="67" s="1"/>
  <c r="AS22" i="67"/>
  <c r="AL22" i="67"/>
  <c r="AU22" i="67" s="1"/>
  <c r="AS11" i="61"/>
  <c r="AL11" i="61"/>
  <c r="AU11" i="61" s="1"/>
  <c r="AS3" i="58"/>
  <c r="AL3" i="58"/>
  <c r="AU3" i="58" s="1"/>
  <c r="AS6" i="11"/>
  <c r="AL6" i="11"/>
  <c r="AU6" i="11" s="1"/>
  <c r="AJ20" i="55"/>
  <c r="AK20" i="55"/>
  <c r="AT20" i="55" s="1"/>
  <c r="AJ14" i="55"/>
  <c r="AK14" i="55"/>
  <c r="AT14" i="55" s="1"/>
  <c r="AJ8" i="55"/>
  <c r="AK8" i="55"/>
  <c r="AT8" i="55" s="1"/>
  <c r="AS18" i="50"/>
  <c r="AL18" i="50"/>
  <c r="AU18" i="50" s="1"/>
  <c r="AS16" i="59"/>
  <c r="AL16" i="59"/>
  <c r="AU16" i="59" s="1"/>
  <c r="AS5" i="67"/>
  <c r="AL5" i="67"/>
  <c r="AU5" i="67" s="1"/>
  <c r="Y26" i="30"/>
  <c r="X26" i="30"/>
  <c r="AS6" i="61"/>
  <c r="AL6" i="61"/>
  <c r="AU6" i="61" s="1"/>
  <c r="Z25" i="36"/>
  <c r="AS15" i="51"/>
  <c r="AL15" i="51"/>
  <c r="AU15" i="51" s="1"/>
  <c r="AS17" i="72"/>
  <c r="AL17" i="72"/>
  <c r="AU17" i="72" s="1"/>
  <c r="AC17" i="49"/>
  <c r="AB18" i="49" s="1"/>
  <c r="S18" i="49"/>
  <c r="AC11" i="49"/>
  <c r="AB12" i="49" s="1"/>
  <c r="S12" i="49"/>
  <c r="S6" i="49"/>
  <c r="AC5" i="49"/>
  <c r="AB6" i="49" s="1"/>
  <c r="AS19" i="64"/>
  <c r="AL19" i="64"/>
  <c r="AU19" i="64" s="1"/>
  <c r="AJ19" i="56"/>
  <c r="AK19" i="56"/>
  <c r="AT19" i="56" s="1"/>
  <c r="AJ13" i="56"/>
  <c r="AK13" i="56"/>
  <c r="AT13" i="56" s="1"/>
  <c r="AJ7" i="56"/>
  <c r="AK7" i="56"/>
  <c r="AT7" i="56" s="1"/>
  <c r="AI23" i="49"/>
  <c r="AN23" i="49"/>
  <c r="AN25" i="49" s="1"/>
  <c r="AI24" i="81"/>
  <c r="AN24" i="81"/>
  <c r="AS13" i="50"/>
  <c r="AL13" i="50"/>
  <c r="AU13" i="50" s="1"/>
  <c r="AS11" i="59"/>
  <c r="AL11" i="59"/>
  <c r="AU11" i="59" s="1"/>
  <c r="AS13" i="61"/>
  <c r="AL13" i="61"/>
  <c r="AU13" i="61" s="1"/>
  <c r="AH25" i="82"/>
  <c r="AQ25" i="82" s="1"/>
  <c r="AS4" i="54"/>
  <c r="AS25" i="54" s="1"/>
  <c r="AL4" i="54"/>
  <c r="AU4" i="54" s="1"/>
  <c r="AU25" i="54" s="1"/>
  <c r="C11" i="54" s="1"/>
  <c r="F7" i="97" s="1"/>
  <c r="AS20" i="11"/>
  <c r="AL20" i="11"/>
  <c r="AU20" i="11" s="1"/>
  <c r="AN23" i="91"/>
  <c r="AI23" i="91"/>
  <c r="AR24" i="31"/>
  <c r="AN25" i="76"/>
  <c r="AI25" i="76"/>
  <c r="AH26" i="44"/>
  <c r="AQ26" i="44" s="1"/>
  <c r="AS19" i="58"/>
  <c r="AL19" i="58"/>
  <c r="AU19" i="58" s="1"/>
  <c r="AS5" i="51"/>
  <c r="AL5" i="51"/>
  <c r="AU5" i="51" s="1"/>
  <c r="AJ21" i="18"/>
  <c r="AK21" i="18"/>
  <c r="AT21" i="18" s="1"/>
  <c r="AJ15" i="18"/>
  <c r="AK15" i="18"/>
  <c r="AT15" i="18" s="1"/>
  <c r="AJ9" i="18"/>
  <c r="AK9" i="18"/>
  <c r="AT9" i="18" s="1"/>
  <c r="AS13" i="72"/>
  <c r="AL13" i="72"/>
  <c r="AU13" i="72" s="1"/>
  <c r="AS15" i="11"/>
  <c r="AL15" i="11"/>
  <c r="AU15" i="11" s="1"/>
  <c r="AS4" i="60"/>
  <c r="AS25" i="60" s="1"/>
  <c r="AL4" i="60"/>
  <c r="AU4" i="60" s="1"/>
  <c r="AU25" i="60" s="1"/>
  <c r="C11" i="60" s="1"/>
  <c r="F13" i="97" s="1"/>
  <c r="AX23" i="5"/>
  <c r="S23" i="5" s="1"/>
  <c r="AC23" i="5" s="1"/>
  <c r="AX3" i="5"/>
  <c r="S3" i="5" s="1"/>
  <c r="AC3" i="5" s="1"/>
  <c r="AX4" i="5"/>
  <c r="S4" i="5" s="1"/>
  <c r="AC4" i="5" s="1"/>
  <c r="AB5" i="5" s="1"/>
  <c r="AX5" i="5"/>
  <c r="S5" i="5" s="1"/>
  <c r="AC5" i="5" s="1"/>
  <c r="AB6" i="5" s="1"/>
  <c r="AX6" i="5"/>
  <c r="S6" i="5" s="1"/>
  <c r="AC6" i="5" s="1"/>
  <c r="AB7" i="5" s="1"/>
  <c r="AX7" i="5"/>
  <c r="S7" i="5" s="1"/>
  <c r="AC7" i="5" s="1"/>
  <c r="AB8" i="5" s="1"/>
  <c r="AX8" i="5"/>
  <c r="S8" i="5" s="1"/>
  <c r="AC8" i="5" s="1"/>
  <c r="AB9" i="5" s="1"/>
  <c r="AX9" i="5"/>
  <c r="S9" i="5" s="1"/>
  <c r="AC9" i="5" s="1"/>
  <c r="AB10" i="5" s="1"/>
  <c r="AX10" i="5"/>
  <c r="S10" i="5" s="1"/>
  <c r="AC10" i="5" s="1"/>
  <c r="AB11" i="5" s="1"/>
  <c r="AX11" i="5"/>
  <c r="S11" i="5" s="1"/>
  <c r="AC11" i="5" s="1"/>
  <c r="AB12" i="5" s="1"/>
  <c r="AX12" i="5"/>
  <c r="S12" i="5" s="1"/>
  <c r="AC12" i="5" s="1"/>
  <c r="AB13" i="5" s="1"/>
  <c r="AX13" i="5"/>
  <c r="S13" i="5" s="1"/>
  <c r="AC13" i="5" s="1"/>
  <c r="AB14" i="5" s="1"/>
  <c r="AX14" i="5"/>
  <c r="S14" i="5" s="1"/>
  <c r="AC14" i="5" s="1"/>
  <c r="AB15" i="5" s="1"/>
  <c r="AX15" i="5"/>
  <c r="S15" i="5" s="1"/>
  <c r="AC15" i="5" s="1"/>
  <c r="AB16" i="5" s="1"/>
  <c r="AX16" i="5"/>
  <c r="S16" i="5" s="1"/>
  <c r="AC16" i="5" s="1"/>
  <c r="AB17" i="5" s="1"/>
  <c r="AX17" i="5"/>
  <c r="S17" i="5" s="1"/>
  <c r="AC17" i="5" s="1"/>
  <c r="AB18" i="5" s="1"/>
  <c r="AX18" i="5"/>
  <c r="S18" i="5" s="1"/>
  <c r="AC18" i="5" s="1"/>
  <c r="AB19" i="5" s="1"/>
  <c r="AX19" i="5"/>
  <c r="S19" i="5" s="1"/>
  <c r="AC19" i="5" s="1"/>
  <c r="AB20" i="5" s="1"/>
  <c r="AX20" i="5"/>
  <c r="S20" i="5" s="1"/>
  <c r="AC20" i="5" s="1"/>
  <c r="AB21" i="5" s="1"/>
  <c r="AX21" i="5"/>
  <c r="S21" i="5" s="1"/>
  <c r="AC21" i="5" s="1"/>
  <c r="AB22" i="5" s="1"/>
  <c r="AJ18" i="62"/>
  <c r="AK18" i="62"/>
  <c r="AT18" i="62" s="1"/>
  <c r="AJ12" i="62"/>
  <c r="AK12" i="62"/>
  <c r="AT12" i="62" s="1"/>
  <c r="AJ6" i="62"/>
  <c r="AK6" i="62"/>
  <c r="AT6" i="62" s="1"/>
  <c r="X27" i="96"/>
  <c r="Y27" i="96"/>
  <c r="AS21" i="50"/>
  <c r="AL21" i="50"/>
  <c r="AU21" i="50" s="1"/>
  <c r="AS19" i="59"/>
  <c r="AL19" i="59"/>
  <c r="AU19" i="59" s="1"/>
  <c r="AS14" i="67"/>
  <c r="AL14" i="67"/>
  <c r="AU14" i="67" s="1"/>
  <c r="AJ22" i="10"/>
  <c r="AK22" i="10"/>
  <c r="AT22" i="10" s="1"/>
  <c r="AJ16" i="10"/>
  <c r="AK16" i="10"/>
  <c r="AT16" i="10" s="1"/>
  <c r="AJ10" i="10"/>
  <c r="AK10" i="10"/>
  <c r="AT10" i="10" s="1"/>
  <c r="AJ3" i="10"/>
  <c r="AB4" i="10"/>
  <c r="AS6" i="51"/>
  <c r="AL6" i="51"/>
  <c r="AU6" i="51" s="1"/>
  <c r="AS14" i="72"/>
  <c r="AL14" i="72"/>
  <c r="AU14" i="72" s="1"/>
  <c r="X24" i="89"/>
  <c r="Y24" i="89"/>
  <c r="AI25" i="83"/>
  <c r="AN25" i="83"/>
  <c r="AS3" i="64"/>
  <c r="AL3" i="64"/>
  <c r="AU3" i="64" s="1"/>
  <c r="AN23" i="56"/>
  <c r="AN25" i="56" s="1"/>
  <c r="AI23" i="56"/>
  <c r="AS10" i="61"/>
  <c r="AL10" i="61"/>
  <c r="AU10" i="61" s="1"/>
  <c r="AS15" i="58"/>
  <c r="AL15" i="58"/>
  <c r="AU15" i="58" s="1"/>
  <c r="AS11" i="11"/>
  <c r="AL11" i="11"/>
  <c r="AU11" i="11" s="1"/>
  <c r="AS10" i="16"/>
  <c r="AL10" i="16"/>
  <c r="AU10" i="16" s="1"/>
  <c r="AJ21" i="12"/>
  <c r="AK21" i="12"/>
  <c r="AT21" i="12" s="1"/>
  <c r="AJ15" i="12"/>
  <c r="AK15" i="12"/>
  <c r="AT15" i="12" s="1"/>
  <c r="AJ9" i="12"/>
  <c r="AK9" i="12"/>
  <c r="AT9" i="12" s="1"/>
  <c r="AS17" i="50"/>
  <c r="AL17" i="50"/>
  <c r="AU17" i="50" s="1"/>
  <c r="AS21" i="59"/>
  <c r="AL21" i="59"/>
  <c r="AU21" i="59" s="1"/>
  <c r="AS19" i="17"/>
  <c r="AL19" i="17"/>
  <c r="AU19" i="17" s="1"/>
  <c r="AH23" i="57"/>
  <c r="AQ23" i="57" s="1"/>
  <c r="AQ25" i="57" s="1"/>
  <c r="AZ3" i="57"/>
  <c r="AJ4" i="58"/>
  <c r="AK4" i="58"/>
  <c r="AT4" i="58" s="1"/>
  <c r="AT25" i="58" s="1"/>
  <c r="AS22" i="58"/>
  <c r="AL22" i="58"/>
  <c r="AU22" i="58" s="1"/>
  <c r="AS14" i="51"/>
  <c r="AL14" i="51"/>
  <c r="AU14" i="51" s="1"/>
  <c r="AS16" i="72"/>
  <c r="AL16" i="72"/>
  <c r="AU16" i="72" s="1"/>
  <c r="AS17" i="16"/>
  <c r="AL17" i="16"/>
  <c r="AU17" i="16" s="1"/>
  <c r="AS6" i="64"/>
  <c r="AL6" i="64"/>
  <c r="AU6" i="64" s="1"/>
  <c r="AH23" i="68"/>
  <c r="AQ23" i="68" s="1"/>
  <c r="AQ25" i="68" s="1"/>
  <c r="AZ3" i="68"/>
  <c r="AX22" i="68" s="1"/>
  <c r="S22" i="68" s="1"/>
  <c r="AC22" i="68" s="1"/>
  <c r="AB23" i="68" s="1"/>
  <c r="AJ19" i="55"/>
  <c r="AK19" i="55"/>
  <c r="AT19" i="55" s="1"/>
  <c r="AJ13" i="55"/>
  <c r="AK13" i="55"/>
  <c r="AT13" i="55" s="1"/>
  <c r="AJ7" i="55"/>
  <c r="AK7" i="55"/>
  <c r="AT7" i="55" s="1"/>
  <c r="AE23" i="35"/>
  <c r="W24" i="35"/>
  <c r="AF23" i="35"/>
  <c r="AO23" i="35" s="1"/>
  <c r="AG23" i="35"/>
  <c r="AP23" i="35" s="1"/>
  <c r="AS3" i="59"/>
  <c r="AL3" i="59"/>
  <c r="AU3" i="59" s="1"/>
  <c r="AS14" i="17"/>
  <c r="AL14" i="17"/>
  <c r="AU14" i="17" s="1"/>
  <c r="AI25" i="30"/>
  <c r="AN25" i="30"/>
  <c r="AR25" i="86"/>
  <c r="AS11" i="58"/>
  <c r="AL11" i="58"/>
  <c r="AU11" i="58" s="1"/>
  <c r="AH24" i="78"/>
  <c r="AQ24" i="78" s="1"/>
  <c r="AS19" i="11"/>
  <c r="AL19" i="11"/>
  <c r="AU19" i="11" s="1"/>
  <c r="AC16" i="49"/>
  <c r="AB17" i="49" s="1"/>
  <c r="S17" i="49"/>
  <c r="S11" i="49"/>
  <c r="AC10" i="49"/>
  <c r="AB11" i="49" s="1"/>
  <c r="S5" i="49"/>
  <c r="AC4" i="49"/>
  <c r="AB5" i="49" s="1"/>
  <c r="AS12" i="16"/>
  <c r="AL12" i="16"/>
  <c r="AU12" i="16" s="1"/>
  <c r="AJ18" i="56"/>
  <c r="AK18" i="56"/>
  <c r="AT18" i="56" s="1"/>
  <c r="AJ12" i="56"/>
  <c r="AK12" i="56"/>
  <c r="AT12" i="56" s="1"/>
  <c r="AJ6" i="56"/>
  <c r="AK6" i="56"/>
  <c r="AT6" i="56" s="1"/>
  <c r="AI23" i="62"/>
  <c r="AN23" i="62"/>
  <c r="AN25" i="62" s="1"/>
  <c r="AH24" i="93"/>
  <c r="AQ24" i="93" s="1"/>
  <c r="AS18" i="67"/>
  <c r="AL18" i="67"/>
  <c r="AU18" i="67" s="1"/>
  <c r="AS9" i="17"/>
  <c r="AL9" i="17"/>
  <c r="AU9" i="17" s="1"/>
  <c r="AS18" i="58"/>
  <c r="AL18" i="58"/>
  <c r="AU18" i="58" s="1"/>
  <c r="AS16" i="51"/>
  <c r="AL16" i="51"/>
  <c r="AU16" i="51" s="1"/>
  <c r="AJ23" i="18"/>
  <c r="AS23" i="18" s="1"/>
  <c r="AK23" i="18"/>
  <c r="AT23" i="18" s="1"/>
  <c r="AS12" i="72"/>
  <c r="AL12" i="72"/>
  <c r="AU12" i="72" s="1"/>
  <c r="AS13" i="16"/>
  <c r="AL13" i="16"/>
  <c r="AU13" i="16" s="1"/>
  <c r="AS14" i="64"/>
  <c r="AL14" i="64"/>
  <c r="AU14" i="64" s="1"/>
  <c r="AI23" i="23"/>
  <c r="AN23" i="23"/>
  <c r="AN25" i="23" s="1"/>
  <c r="Y24" i="46"/>
  <c r="X24" i="46"/>
  <c r="Z26" i="44"/>
  <c r="AS20" i="50"/>
  <c r="AL20" i="50"/>
  <c r="AU20" i="50" s="1"/>
  <c r="AS18" i="59"/>
  <c r="AL18" i="59"/>
  <c r="AU18" i="59" s="1"/>
  <c r="AS13" i="67"/>
  <c r="AL13" i="67"/>
  <c r="AU13" i="67" s="1"/>
  <c r="AS16" i="17"/>
  <c r="AL16" i="17"/>
  <c r="AU16" i="17" s="1"/>
  <c r="AS14" i="61"/>
  <c r="AL14" i="61"/>
  <c r="AU14" i="61" s="1"/>
  <c r="AH26" i="86"/>
  <c r="AQ26" i="86" s="1"/>
  <c r="AJ20" i="18"/>
  <c r="AK20" i="18"/>
  <c r="AT20" i="18" s="1"/>
  <c r="AJ14" i="18"/>
  <c r="AK14" i="18"/>
  <c r="AT14" i="18" s="1"/>
  <c r="AJ8" i="18"/>
  <c r="AK8" i="18"/>
  <c r="AT8" i="18" s="1"/>
  <c r="Y25" i="95"/>
  <c r="X25" i="95"/>
  <c r="AS8" i="16"/>
  <c r="AL8" i="16"/>
  <c r="AU8" i="16" s="1"/>
  <c r="AX22" i="5"/>
  <c r="S22" i="5" s="1"/>
  <c r="AC22" i="5" s="1"/>
  <c r="AB23" i="5" s="1"/>
  <c r="AG25" i="31"/>
  <c r="AP25" i="31" s="1"/>
  <c r="AF25" i="31"/>
  <c r="AO25" i="31" s="1"/>
  <c r="AE25" i="31"/>
  <c r="W26" i="31"/>
  <c r="AR23" i="17"/>
  <c r="AR25" i="17" s="1"/>
  <c r="AL23" i="17"/>
  <c r="AU23" i="17" s="1"/>
  <c r="AS21" i="64"/>
  <c r="AL21" i="64"/>
  <c r="AU21" i="64" s="1"/>
  <c r="AJ17" i="62"/>
  <c r="AK17" i="62"/>
  <c r="AT17" i="62" s="1"/>
  <c r="AJ11" i="62"/>
  <c r="AK11" i="62"/>
  <c r="AT11" i="62" s="1"/>
  <c r="AJ5" i="62"/>
  <c r="AK5" i="62"/>
  <c r="AT5" i="62" s="1"/>
  <c r="X24" i="32"/>
  <c r="Y24" i="32"/>
  <c r="AJ9" i="10"/>
  <c r="AK9" i="10"/>
  <c r="AT9" i="10" s="1"/>
  <c r="AS9" i="16"/>
  <c r="AL9" i="16"/>
  <c r="AU9" i="16" s="1"/>
  <c r="AJ4" i="64"/>
  <c r="AK4" i="64"/>
  <c r="AT4" i="64" s="1"/>
  <c r="AT25" i="64" s="1"/>
  <c r="AS22" i="64"/>
  <c r="AL22" i="64"/>
  <c r="AU22" i="64" s="1"/>
  <c r="AH24" i="39"/>
  <c r="AQ24" i="39" s="1"/>
  <c r="AH26" i="48"/>
  <c r="AQ26" i="48" s="1"/>
  <c r="X25" i="34"/>
  <c r="Y25" i="34"/>
  <c r="AS16" i="50"/>
  <c r="AL16" i="50"/>
  <c r="AU16" i="50" s="1"/>
  <c r="AS14" i="59"/>
  <c r="AL14" i="59"/>
  <c r="AU14" i="59" s="1"/>
  <c r="AS9" i="67"/>
  <c r="AL9" i="67"/>
  <c r="AU9" i="67" s="1"/>
  <c r="AG23" i="7"/>
  <c r="AP23" i="7" s="1"/>
  <c r="AP25" i="7" s="1"/>
  <c r="AF23" i="7"/>
  <c r="AO23" i="7" s="1"/>
  <c r="AO25" i="7" s="1"/>
  <c r="AE23" i="7"/>
  <c r="AS18" i="17"/>
  <c r="AL18" i="17"/>
  <c r="AU18" i="17" s="1"/>
  <c r="AR24" i="36"/>
  <c r="AG24" i="90"/>
  <c r="AP24" i="90" s="1"/>
  <c r="AF24" i="90"/>
  <c r="AO24" i="90" s="1"/>
  <c r="AE24" i="90"/>
  <c r="W25" i="90"/>
  <c r="AS7" i="51"/>
  <c r="AL7" i="51"/>
  <c r="AU7" i="51" s="1"/>
  <c r="AI24" i="33"/>
  <c r="AN24" i="33"/>
  <c r="Y26" i="28"/>
  <c r="X26" i="28"/>
  <c r="AS9" i="72"/>
  <c r="AL9" i="72"/>
  <c r="AU9" i="72" s="1"/>
  <c r="AS17" i="64"/>
  <c r="AL17" i="64"/>
  <c r="AU17" i="64" s="1"/>
  <c r="AJ20" i="12"/>
  <c r="AK20" i="12"/>
  <c r="AT20" i="12" s="1"/>
  <c r="AJ14" i="12"/>
  <c r="AK14" i="12"/>
  <c r="AT14" i="12" s="1"/>
  <c r="AJ8" i="12"/>
  <c r="AK8" i="12"/>
  <c r="AT8" i="12" s="1"/>
  <c r="AJ23" i="55"/>
  <c r="AS23" i="55" s="1"/>
  <c r="AK23" i="55"/>
  <c r="AT23" i="55" s="1"/>
  <c r="W26" i="87"/>
  <c r="AG25" i="87"/>
  <c r="AP25" i="87" s="1"/>
  <c r="AF25" i="87"/>
  <c r="AO25" i="87" s="1"/>
  <c r="AE25" i="87"/>
  <c r="AS10" i="67"/>
  <c r="AL10" i="67"/>
  <c r="AU10" i="67" s="1"/>
  <c r="AH25" i="42"/>
  <c r="AQ25" i="42" s="1"/>
  <c r="AE23" i="57"/>
  <c r="AG23" i="57"/>
  <c r="AP23" i="57" s="1"/>
  <c r="AP25" i="57" s="1"/>
  <c r="AF23" i="57"/>
  <c r="AO23" i="57" s="1"/>
  <c r="AO25" i="57" s="1"/>
  <c r="AS17" i="61"/>
  <c r="AL17" i="61"/>
  <c r="AU17" i="61" s="1"/>
  <c r="AR23" i="78"/>
  <c r="AL23" i="16"/>
  <c r="AU23" i="16" s="1"/>
  <c r="AR23" i="16"/>
  <c r="AR25" i="16" s="1"/>
  <c r="AJ4" i="72"/>
  <c r="AK4" i="72"/>
  <c r="AT4" i="72" s="1"/>
  <c r="AT25" i="72" s="1"/>
  <c r="AI24" i="84"/>
  <c r="AN24" i="84"/>
  <c r="AS12" i="11"/>
  <c r="AL12" i="11"/>
  <c r="AU12" i="11" s="1"/>
  <c r="AG23" i="68"/>
  <c r="AP23" i="68" s="1"/>
  <c r="AP25" i="68" s="1"/>
  <c r="AF23" i="68"/>
  <c r="AO23" i="68" s="1"/>
  <c r="AO25" i="68" s="1"/>
  <c r="AE23" i="68"/>
  <c r="AJ18" i="55"/>
  <c r="AK18" i="55"/>
  <c r="AT18" i="55" s="1"/>
  <c r="AJ12" i="55"/>
  <c r="AK12" i="55"/>
  <c r="AT12" i="55" s="1"/>
  <c r="AJ6" i="55"/>
  <c r="AK6" i="55"/>
  <c r="AT6" i="55" s="1"/>
  <c r="Y25" i="75"/>
  <c r="X25" i="75"/>
  <c r="AH25" i="38"/>
  <c r="AQ25" i="38" s="1"/>
  <c r="AS6" i="50"/>
  <c r="AL6" i="50"/>
  <c r="AU6" i="50" s="1"/>
  <c r="AJ4" i="59"/>
  <c r="AK4" i="59"/>
  <c r="AT4" i="59" s="1"/>
  <c r="AT25" i="59" s="1"/>
  <c r="AS22" i="59"/>
  <c r="AL22" i="59"/>
  <c r="AU22" i="59" s="1"/>
  <c r="AS11" i="67"/>
  <c r="AL11" i="67"/>
  <c r="AU11" i="67" s="1"/>
  <c r="AS12" i="61"/>
  <c r="AL12" i="61"/>
  <c r="AU12" i="61" s="1"/>
  <c r="AS21" i="51"/>
  <c r="AL21" i="51"/>
  <c r="AU21" i="51" s="1"/>
  <c r="AS5" i="72"/>
  <c r="AL5" i="72"/>
  <c r="AU5" i="72" s="1"/>
  <c r="AC15" i="49"/>
  <c r="AB16" i="49" s="1"/>
  <c r="S16" i="49"/>
  <c r="AC9" i="49"/>
  <c r="AB10" i="49" s="1"/>
  <c r="S10" i="49"/>
  <c r="S4" i="49"/>
  <c r="AC3" i="49"/>
  <c r="AS7" i="64"/>
  <c r="AL7" i="64"/>
  <c r="AU7" i="64" s="1"/>
  <c r="AS4" i="53"/>
  <c r="AS25" i="53" s="1"/>
  <c r="AL4" i="53"/>
  <c r="AU4" i="53" s="1"/>
  <c r="AU25" i="53" s="1"/>
  <c r="C11" i="53" s="1"/>
  <c r="F6" i="97" s="1"/>
  <c r="AJ17" i="56"/>
  <c r="AK17" i="56"/>
  <c r="AT17" i="56" s="1"/>
  <c r="AJ11" i="56"/>
  <c r="AK11" i="56"/>
  <c r="AT11" i="56" s="1"/>
  <c r="AJ5" i="56"/>
  <c r="AK5" i="56"/>
  <c r="AT5" i="56" s="1"/>
  <c r="W25" i="47"/>
  <c r="AG24" i="47"/>
  <c r="AP24" i="47" s="1"/>
  <c r="AF24" i="47"/>
  <c r="AO24" i="47" s="1"/>
  <c r="AE24" i="47"/>
  <c r="AR25" i="44"/>
  <c r="W25" i="93"/>
  <c r="AG24" i="93"/>
  <c r="AP24" i="93" s="1"/>
  <c r="AF24" i="93"/>
  <c r="AO24" i="93" s="1"/>
  <c r="AE24" i="93"/>
  <c r="AS19" i="50"/>
  <c r="AL19" i="50"/>
  <c r="AU19" i="50" s="1"/>
  <c r="AS17" i="59"/>
  <c r="AL17" i="59"/>
  <c r="AU17" i="59" s="1"/>
  <c r="AS19" i="61"/>
  <c r="AL19" i="61"/>
  <c r="AU19" i="61" s="1"/>
  <c r="AU25" i="8"/>
  <c r="C11" i="8" s="1"/>
  <c r="AJ4" i="51"/>
  <c r="AK4" i="51"/>
  <c r="AT4" i="51" s="1"/>
  <c r="AT25" i="51" s="1"/>
  <c r="W26" i="82"/>
  <c r="AE25" i="82"/>
  <c r="AF25" i="82"/>
  <c r="AO25" i="82" s="1"/>
  <c r="AG25" i="82"/>
  <c r="AP25" i="82" s="1"/>
  <c r="AS8" i="11"/>
  <c r="AL8" i="11"/>
  <c r="AU8" i="11" s="1"/>
  <c r="Y26" i="76"/>
  <c r="X26" i="76"/>
  <c r="AR23" i="39"/>
  <c r="AJ4" i="17"/>
  <c r="AK4" i="17"/>
  <c r="AT4" i="17" s="1"/>
  <c r="AT25" i="17" s="1"/>
  <c r="AS7" i="58"/>
  <c r="AL7" i="58"/>
  <c r="AU7" i="58" s="1"/>
  <c r="AS11" i="51"/>
  <c r="AL11" i="51"/>
  <c r="AU11" i="51" s="1"/>
  <c r="AJ19" i="18"/>
  <c r="AK19" i="18"/>
  <c r="AT19" i="18" s="1"/>
  <c r="AJ13" i="18"/>
  <c r="AK13" i="18"/>
  <c r="AT13" i="18" s="1"/>
  <c r="AJ7" i="18"/>
  <c r="AK7" i="18"/>
  <c r="AT7" i="18" s="1"/>
  <c r="AS19" i="72"/>
  <c r="AL19" i="72"/>
  <c r="AU19" i="72" s="1"/>
  <c r="AS21" i="11"/>
  <c r="AL21" i="11"/>
  <c r="AU21" i="11" s="1"/>
  <c r="X25" i="41"/>
  <c r="Y25" i="41"/>
  <c r="AN22" i="6"/>
  <c r="AI22" i="6"/>
  <c r="AJ22" i="62"/>
  <c r="AK22" i="62"/>
  <c r="AT22" i="62" s="1"/>
  <c r="AJ16" i="62"/>
  <c r="AK16" i="62"/>
  <c r="AT16" i="62" s="1"/>
  <c r="AJ10" i="62"/>
  <c r="AK10" i="62"/>
  <c r="AT10" i="62" s="1"/>
  <c r="AB4" i="62"/>
  <c r="AJ3" i="62"/>
  <c r="AI23" i="32"/>
  <c r="AN23" i="32"/>
  <c r="AI25" i="43"/>
  <c r="AN25" i="43"/>
  <c r="Z25" i="33" l="1"/>
  <c r="AF26" i="48"/>
  <c r="AO26" i="48" s="1"/>
  <c r="AG25" i="42"/>
  <c r="AP25" i="42" s="1"/>
  <c r="AF25" i="38"/>
  <c r="AO25" i="38" s="1"/>
  <c r="W26" i="38"/>
  <c r="X26" i="38" s="1"/>
  <c r="AE24" i="78"/>
  <c r="AG25" i="26"/>
  <c r="AP25" i="26" s="1"/>
  <c r="Z26" i="76"/>
  <c r="Z27" i="96"/>
  <c r="Z23" i="6"/>
  <c r="AE23" i="6" s="1"/>
  <c r="Z24" i="91"/>
  <c r="AE24" i="91" s="1"/>
  <c r="Z25" i="84"/>
  <c r="AE25" i="42"/>
  <c r="AF24" i="39"/>
  <c r="AO24" i="39" s="1"/>
  <c r="AK23" i="7"/>
  <c r="AT23" i="7" s="1"/>
  <c r="Z25" i="75"/>
  <c r="W26" i="75" s="1"/>
  <c r="W26" i="26"/>
  <c r="X26" i="26" s="1"/>
  <c r="AE25" i="73"/>
  <c r="Z26" i="28"/>
  <c r="W27" i="28" s="1"/>
  <c r="Z26" i="30"/>
  <c r="AG26" i="30" s="1"/>
  <c r="AP26" i="30" s="1"/>
  <c r="AG25" i="73"/>
  <c r="AP25" i="73" s="1"/>
  <c r="Z24" i="27"/>
  <c r="AE24" i="27" s="1"/>
  <c r="AG23" i="6"/>
  <c r="AP23" i="6" s="1"/>
  <c r="AP25" i="6" s="1"/>
  <c r="AF25" i="75"/>
  <c r="AO25" i="75" s="1"/>
  <c r="AE25" i="75"/>
  <c r="AE26" i="30"/>
  <c r="AG24" i="27"/>
  <c r="AP24" i="27" s="1"/>
  <c r="AF24" i="27"/>
  <c r="AO24" i="27" s="1"/>
  <c r="AR23" i="32"/>
  <c r="AS16" i="62"/>
  <c r="AL16" i="62"/>
  <c r="AU16" i="62" s="1"/>
  <c r="AH25" i="41"/>
  <c r="AQ25" i="41" s="1"/>
  <c r="AS11" i="56"/>
  <c r="AL11" i="56"/>
  <c r="AU11" i="56" s="1"/>
  <c r="AJ16" i="49"/>
  <c r="AK16" i="49"/>
  <c r="AT16" i="49" s="1"/>
  <c r="AS4" i="59"/>
  <c r="AL4" i="59"/>
  <c r="AU4" i="59" s="1"/>
  <c r="AS6" i="55"/>
  <c r="AL6" i="55"/>
  <c r="AU6" i="55" s="1"/>
  <c r="AI25" i="87"/>
  <c r="AN25" i="87"/>
  <c r="AS20" i="12"/>
  <c r="AL20" i="12"/>
  <c r="AU20" i="12" s="1"/>
  <c r="AN25" i="31"/>
  <c r="AI25" i="31"/>
  <c r="AH25" i="95"/>
  <c r="AQ25" i="95" s="1"/>
  <c r="AS14" i="18"/>
  <c r="AL14" i="18"/>
  <c r="AU14" i="18" s="1"/>
  <c r="W27" i="44"/>
  <c r="AG26" i="44"/>
  <c r="AP26" i="44" s="1"/>
  <c r="AF26" i="44"/>
  <c r="AO26" i="44" s="1"/>
  <c r="AE26" i="44"/>
  <c r="AS6" i="56"/>
  <c r="AL6" i="56"/>
  <c r="AU6" i="56" s="1"/>
  <c r="AJ17" i="49"/>
  <c r="AK17" i="49"/>
  <c r="AT17" i="49" s="1"/>
  <c r="AS7" i="55"/>
  <c r="AL7" i="55"/>
  <c r="AU7" i="55" s="1"/>
  <c r="AK23" i="68"/>
  <c r="AT23" i="68" s="1"/>
  <c r="AS9" i="12"/>
  <c r="AL9" i="12"/>
  <c r="AU9" i="12" s="1"/>
  <c r="AR25" i="83"/>
  <c r="AF27" i="96"/>
  <c r="AO27" i="96" s="1"/>
  <c r="AE27" i="96"/>
  <c r="W28" i="96"/>
  <c r="AG27" i="96"/>
  <c r="AP27" i="96" s="1"/>
  <c r="AS18" i="62"/>
  <c r="AL18" i="62"/>
  <c r="AU18" i="62" s="1"/>
  <c r="AJ17" i="5"/>
  <c r="AK17" i="5"/>
  <c r="AT17" i="5" s="1"/>
  <c r="AJ11" i="5"/>
  <c r="AK11" i="5"/>
  <c r="AT11" i="5" s="1"/>
  <c r="AJ5" i="5"/>
  <c r="AK5" i="5"/>
  <c r="AT5" i="5" s="1"/>
  <c r="AS15" i="18"/>
  <c r="AL15" i="18"/>
  <c r="AU15" i="18" s="1"/>
  <c r="AR25" i="76"/>
  <c r="AS19" i="62"/>
  <c r="AL19" i="62"/>
  <c r="AU19" i="62" s="1"/>
  <c r="AS16" i="18"/>
  <c r="AL16" i="18"/>
  <c r="AU16" i="18" s="1"/>
  <c r="AR25" i="37"/>
  <c r="AN23" i="94"/>
  <c r="AI23" i="94"/>
  <c r="AJ22" i="49"/>
  <c r="AK22" i="49"/>
  <c r="AT22" i="49" s="1"/>
  <c r="Y26" i="80"/>
  <c r="X26" i="80"/>
  <c r="AF25" i="33"/>
  <c r="AO25" i="33" s="1"/>
  <c r="AE25" i="33"/>
  <c r="AG25" i="33"/>
  <c r="AP25" i="33" s="1"/>
  <c r="W26" i="33"/>
  <c r="AJ17" i="23"/>
  <c r="AK17" i="23"/>
  <c r="AT17" i="23" s="1"/>
  <c r="AJ11" i="23"/>
  <c r="AK11" i="23"/>
  <c r="AT11" i="23" s="1"/>
  <c r="AJ5" i="23"/>
  <c r="AK5" i="23"/>
  <c r="AT5" i="23" s="1"/>
  <c r="W26" i="85"/>
  <c r="AE25" i="85"/>
  <c r="AF25" i="85"/>
  <c r="AO25" i="85" s="1"/>
  <c r="AG25" i="85"/>
  <c r="AP25" i="85" s="1"/>
  <c r="X25" i="92"/>
  <c r="Y25" i="92"/>
  <c r="AJ23" i="49"/>
  <c r="AS23" i="49" s="1"/>
  <c r="AK23" i="49"/>
  <c r="AT23" i="49" s="1"/>
  <c r="AJ20" i="49"/>
  <c r="AK20" i="49"/>
  <c r="AT20" i="49" s="1"/>
  <c r="AJ4" i="55"/>
  <c r="AK4" i="55"/>
  <c r="AT4" i="55" s="1"/>
  <c r="AT25" i="55" s="1"/>
  <c r="AS22" i="55"/>
  <c r="AL22" i="55"/>
  <c r="AU22" i="55" s="1"/>
  <c r="AR24" i="34"/>
  <c r="AS7" i="10"/>
  <c r="AL7" i="10"/>
  <c r="AU7" i="10" s="1"/>
  <c r="AJ20" i="20"/>
  <c r="AK20" i="20"/>
  <c r="AT20" i="20" s="1"/>
  <c r="AJ14" i="20"/>
  <c r="AK14" i="20"/>
  <c r="AT14" i="20" s="1"/>
  <c r="AJ8" i="20"/>
  <c r="AK8" i="20"/>
  <c r="AT8" i="20" s="1"/>
  <c r="AF24" i="91"/>
  <c r="AO24" i="91" s="1"/>
  <c r="AJ17" i="7"/>
  <c r="AK17" i="7"/>
  <c r="AT17" i="7" s="1"/>
  <c r="AJ11" i="7"/>
  <c r="AK11" i="7"/>
  <c r="AT11" i="7" s="1"/>
  <c r="AJ5" i="7"/>
  <c r="AK5" i="7"/>
  <c r="AT5" i="7" s="1"/>
  <c r="AH24" i="74"/>
  <c r="AQ24" i="74" s="1"/>
  <c r="AS13" i="12"/>
  <c r="AL13" i="12"/>
  <c r="AU13" i="12" s="1"/>
  <c r="AS14" i="10"/>
  <c r="AL14" i="10"/>
  <c r="AU14" i="10" s="1"/>
  <c r="AS21" i="10"/>
  <c r="AL21" i="10"/>
  <c r="AU21" i="10" s="1"/>
  <c r="AI24" i="39"/>
  <c r="AN24" i="39"/>
  <c r="AS3" i="62"/>
  <c r="AL3" i="62"/>
  <c r="AU3" i="62" s="1"/>
  <c r="Z25" i="41"/>
  <c r="AS7" i="18"/>
  <c r="AL7" i="18"/>
  <c r="AU7" i="18" s="1"/>
  <c r="AS4" i="51"/>
  <c r="AS25" i="51" s="1"/>
  <c r="AL4" i="51"/>
  <c r="AU4" i="51" s="1"/>
  <c r="X25" i="93"/>
  <c r="Y25" i="93"/>
  <c r="AB4" i="49"/>
  <c r="AJ3" i="49"/>
  <c r="AS4" i="72"/>
  <c r="AS25" i="72" s="1"/>
  <c r="AL4" i="72"/>
  <c r="AU4" i="72" s="1"/>
  <c r="AU25" i="72" s="1"/>
  <c r="C11" i="72" s="1"/>
  <c r="F25" i="97" s="1"/>
  <c r="Y25" i="90"/>
  <c r="X25" i="90"/>
  <c r="AH25" i="34"/>
  <c r="AQ25" i="34" s="1"/>
  <c r="AS5" i="62"/>
  <c r="AL5" i="62"/>
  <c r="AU5" i="62" s="1"/>
  <c r="AH24" i="46"/>
  <c r="AQ24" i="46" s="1"/>
  <c r="AJ5" i="49"/>
  <c r="AK5" i="49"/>
  <c r="AT5" i="49" s="1"/>
  <c r="AR25" i="30"/>
  <c r="AS4" i="58"/>
  <c r="AS25" i="58" s="1"/>
  <c r="AL4" i="58"/>
  <c r="AU4" i="58" s="1"/>
  <c r="AL23" i="56"/>
  <c r="AU23" i="56" s="1"/>
  <c r="AR23" i="56"/>
  <c r="AR25" i="56" s="1"/>
  <c r="AS16" i="10"/>
  <c r="AL16" i="10"/>
  <c r="AU16" i="10" s="1"/>
  <c r="AJ22" i="5"/>
  <c r="AK22" i="5"/>
  <c r="AT22" i="5" s="1"/>
  <c r="AJ16" i="5"/>
  <c r="AK16" i="5"/>
  <c r="AT16" i="5" s="1"/>
  <c r="AJ10" i="5"/>
  <c r="AK10" i="5"/>
  <c r="AT10" i="5" s="1"/>
  <c r="AJ3" i="5"/>
  <c r="AB4" i="5"/>
  <c r="AR23" i="49"/>
  <c r="AR25" i="49" s="1"/>
  <c r="AS19" i="56"/>
  <c r="AL19" i="56"/>
  <c r="AU19" i="56" s="1"/>
  <c r="AJ12" i="49"/>
  <c r="AK12" i="49"/>
  <c r="AT12" i="49" s="1"/>
  <c r="AS20" i="55"/>
  <c r="AL20" i="55"/>
  <c r="AU20" i="55" s="1"/>
  <c r="X26" i="40"/>
  <c r="Y26" i="40"/>
  <c r="AS16" i="12"/>
  <c r="AL16" i="12"/>
  <c r="AU16" i="12" s="1"/>
  <c r="AS5" i="10"/>
  <c r="AL5" i="10"/>
  <c r="AU5" i="10" s="1"/>
  <c r="AJ4" i="18"/>
  <c r="AK4" i="18"/>
  <c r="AT4" i="18" s="1"/>
  <c r="AT25" i="18" s="1"/>
  <c r="AS14" i="56"/>
  <c r="AL14" i="56"/>
  <c r="AU14" i="56" s="1"/>
  <c r="AS9" i="55"/>
  <c r="AL9" i="55"/>
  <c r="AU9" i="55" s="1"/>
  <c r="AI25" i="80"/>
  <c r="AN25" i="80"/>
  <c r="AS11" i="12"/>
  <c r="AL11" i="12"/>
  <c r="AU11" i="12" s="1"/>
  <c r="AJ22" i="23"/>
  <c r="AK22" i="23"/>
  <c r="AT22" i="23" s="1"/>
  <c r="AJ16" i="23"/>
  <c r="AK16" i="23"/>
  <c r="AT16" i="23" s="1"/>
  <c r="AJ10" i="23"/>
  <c r="AK10" i="23"/>
  <c r="AT10" i="23" s="1"/>
  <c r="AB4" i="23"/>
  <c r="AJ3" i="23"/>
  <c r="AS12" i="10"/>
  <c r="AL12" i="10"/>
  <c r="AU12" i="10" s="1"/>
  <c r="AS14" i="62"/>
  <c r="AL14" i="62"/>
  <c r="AU14" i="62" s="1"/>
  <c r="AS17" i="18"/>
  <c r="AL17" i="18"/>
  <c r="AU17" i="18" s="1"/>
  <c r="AI23" i="5"/>
  <c r="AN23" i="5"/>
  <c r="AN25" i="5" s="1"/>
  <c r="AI24" i="92"/>
  <c r="AN24" i="92"/>
  <c r="AS15" i="56"/>
  <c r="AL15" i="56"/>
  <c r="AU15" i="56" s="1"/>
  <c r="AJ8" i="49"/>
  <c r="AK8" i="49"/>
  <c r="AT8" i="49" s="1"/>
  <c r="AS6" i="12"/>
  <c r="AL6" i="12"/>
  <c r="AU6" i="12" s="1"/>
  <c r="AS4" i="61"/>
  <c r="AS25" i="61" s="1"/>
  <c r="AL4" i="61"/>
  <c r="AU4" i="61" s="1"/>
  <c r="AS9" i="62"/>
  <c r="AL9" i="62"/>
  <c r="AU9" i="62" s="1"/>
  <c r="AH24" i="27"/>
  <c r="AQ24" i="27" s="1"/>
  <c r="AH23" i="6"/>
  <c r="AQ23" i="6" s="1"/>
  <c r="AQ25" i="6" s="1"/>
  <c r="AZ3" i="6"/>
  <c r="AR24" i="41"/>
  <c r="AS12" i="18"/>
  <c r="AL12" i="18"/>
  <c r="AU12" i="18" s="1"/>
  <c r="AH26" i="37"/>
  <c r="AQ26" i="37" s="1"/>
  <c r="AJ19" i="20"/>
  <c r="AK19" i="20"/>
  <c r="AT19" i="20" s="1"/>
  <c r="AJ13" i="20"/>
  <c r="AK13" i="20"/>
  <c r="AT13" i="20" s="1"/>
  <c r="AJ7" i="20"/>
  <c r="AK7" i="20"/>
  <c r="AT7" i="20" s="1"/>
  <c r="AS10" i="56"/>
  <c r="AL10" i="56"/>
  <c r="AU10" i="56" s="1"/>
  <c r="AJ21" i="49"/>
  <c r="AK21" i="49"/>
  <c r="AT21" i="49" s="1"/>
  <c r="AS11" i="55"/>
  <c r="AL11" i="55"/>
  <c r="AU11" i="55" s="1"/>
  <c r="AJ22" i="7"/>
  <c r="AK22" i="7"/>
  <c r="AT22" i="7" s="1"/>
  <c r="AJ16" i="7"/>
  <c r="AK16" i="7"/>
  <c r="AT16" i="7" s="1"/>
  <c r="AJ10" i="7"/>
  <c r="AK10" i="7"/>
  <c r="AT10" i="7" s="1"/>
  <c r="AJ3" i="7"/>
  <c r="AB4" i="7"/>
  <c r="X27" i="48"/>
  <c r="Y27" i="48"/>
  <c r="Y26" i="42"/>
  <c r="X26" i="42"/>
  <c r="Z26" i="42" s="1"/>
  <c r="Y26" i="38"/>
  <c r="AI25" i="26"/>
  <c r="AN25" i="26"/>
  <c r="AJ4" i="62"/>
  <c r="AK4" i="62"/>
  <c r="AT4" i="62" s="1"/>
  <c r="AT25" i="62" s="1"/>
  <c r="AS22" i="62"/>
  <c r="AL22" i="62"/>
  <c r="AU22" i="62" s="1"/>
  <c r="AH26" i="76"/>
  <c r="AQ26" i="76" s="1"/>
  <c r="X25" i="47"/>
  <c r="Y25" i="47"/>
  <c r="AS17" i="56"/>
  <c r="AL17" i="56"/>
  <c r="AU17" i="56" s="1"/>
  <c r="AH25" i="75"/>
  <c r="AQ25" i="75" s="1"/>
  <c r="AS12" i="55"/>
  <c r="AL12" i="55"/>
  <c r="AU12" i="55" s="1"/>
  <c r="AS8" i="12"/>
  <c r="AL8" i="12"/>
  <c r="AU8" i="12" s="1"/>
  <c r="AN24" i="90"/>
  <c r="AI24" i="90"/>
  <c r="Z25" i="34"/>
  <c r="AS9" i="10"/>
  <c r="AL9" i="10"/>
  <c r="AU9" i="10" s="1"/>
  <c r="Z25" i="95"/>
  <c r="AS20" i="18"/>
  <c r="AL20" i="18"/>
  <c r="AU20" i="18" s="1"/>
  <c r="AS12" i="56"/>
  <c r="AL12" i="56"/>
  <c r="AU12" i="56" s="1"/>
  <c r="AS13" i="55"/>
  <c r="AL13" i="55"/>
  <c r="AU13" i="55" s="1"/>
  <c r="AX23" i="57"/>
  <c r="S23" i="57" s="1"/>
  <c r="AC23" i="57" s="1"/>
  <c r="AX3" i="57"/>
  <c r="S3" i="57" s="1"/>
  <c r="AC3" i="57" s="1"/>
  <c r="AX4" i="57"/>
  <c r="S4" i="57" s="1"/>
  <c r="AC4" i="57" s="1"/>
  <c r="AB5" i="57" s="1"/>
  <c r="AX5" i="57"/>
  <c r="S5" i="57" s="1"/>
  <c r="AC5" i="57" s="1"/>
  <c r="AB6" i="57" s="1"/>
  <c r="AX6" i="57"/>
  <c r="S6" i="57" s="1"/>
  <c r="AC6" i="57" s="1"/>
  <c r="AB7" i="57" s="1"/>
  <c r="AX7" i="57"/>
  <c r="S7" i="57" s="1"/>
  <c r="AC7" i="57" s="1"/>
  <c r="AB8" i="57" s="1"/>
  <c r="AX8" i="57"/>
  <c r="S8" i="57" s="1"/>
  <c r="AC8" i="57" s="1"/>
  <c r="AB9" i="57" s="1"/>
  <c r="AX9" i="57"/>
  <c r="S9" i="57" s="1"/>
  <c r="AC9" i="57" s="1"/>
  <c r="AB10" i="57" s="1"/>
  <c r="AX10" i="57"/>
  <c r="S10" i="57" s="1"/>
  <c r="AC10" i="57" s="1"/>
  <c r="AB11" i="57" s="1"/>
  <c r="AX11" i="57"/>
  <c r="S11" i="57" s="1"/>
  <c r="AC11" i="57" s="1"/>
  <c r="AB12" i="57" s="1"/>
  <c r="AX12" i="57"/>
  <c r="S12" i="57" s="1"/>
  <c r="AC12" i="57" s="1"/>
  <c r="AB13" i="57" s="1"/>
  <c r="AX13" i="57"/>
  <c r="S13" i="57" s="1"/>
  <c r="AC13" i="57" s="1"/>
  <c r="AB14" i="57" s="1"/>
  <c r="AX14" i="57"/>
  <c r="S14" i="57" s="1"/>
  <c r="AC14" i="57" s="1"/>
  <c r="AB15" i="57" s="1"/>
  <c r="AX15" i="57"/>
  <c r="S15" i="57" s="1"/>
  <c r="AC15" i="57" s="1"/>
  <c r="AB16" i="57" s="1"/>
  <c r="AX16" i="57"/>
  <c r="S16" i="57" s="1"/>
  <c r="AC16" i="57" s="1"/>
  <c r="AB17" i="57" s="1"/>
  <c r="AX17" i="57"/>
  <c r="S17" i="57" s="1"/>
  <c r="AC17" i="57" s="1"/>
  <c r="AB18" i="57" s="1"/>
  <c r="AX18" i="57"/>
  <c r="S18" i="57" s="1"/>
  <c r="AC18" i="57" s="1"/>
  <c r="AB19" i="57" s="1"/>
  <c r="AX19" i="57"/>
  <c r="S19" i="57" s="1"/>
  <c r="AC19" i="57" s="1"/>
  <c r="AB20" i="57" s="1"/>
  <c r="AX20" i="57"/>
  <c r="S20" i="57" s="1"/>
  <c r="AC20" i="57" s="1"/>
  <c r="AB21" i="57" s="1"/>
  <c r="AX21" i="57"/>
  <c r="S21" i="57" s="1"/>
  <c r="AC21" i="57" s="1"/>
  <c r="AB22" i="57" s="1"/>
  <c r="AS15" i="12"/>
  <c r="AL15" i="12"/>
  <c r="AU15" i="12" s="1"/>
  <c r="AH24" i="89"/>
  <c r="AQ24" i="89" s="1"/>
  <c r="AJ4" i="10"/>
  <c r="AK4" i="10"/>
  <c r="AT4" i="10" s="1"/>
  <c r="AT25" i="10" s="1"/>
  <c r="AS6" i="62"/>
  <c r="AL6" i="62"/>
  <c r="AU6" i="62" s="1"/>
  <c r="AJ21" i="5"/>
  <c r="AK21" i="5"/>
  <c r="AT21" i="5" s="1"/>
  <c r="AJ15" i="5"/>
  <c r="AK15" i="5"/>
  <c r="AT15" i="5" s="1"/>
  <c r="AJ9" i="5"/>
  <c r="AK9" i="5"/>
  <c r="AT9" i="5" s="1"/>
  <c r="AS21" i="18"/>
  <c r="AL21" i="18"/>
  <c r="AU21" i="18" s="1"/>
  <c r="AF25" i="36"/>
  <c r="AO25" i="36" s="1"/>
  <c r="W26" i="36"/>
  <c r="AG25" i="36"/>
  <c r="AP25" i="36" s="1"/>
  <c r="AE25" i="36"/>
  <c r="AJ4" i="12"/>
  <c r="AK4" i="12"/>
  <c r="AT4" i="12" s="1"/>
  <c r="AT25" i="12" s="1"/>
  <c r="AR25" i="28"/>
  <c r="AH26" i="43"/>
  <c r="AQ26" i="43" s="1"/>
  <c r="AS7" i="62"/>
  <c r="AL7" i="62"/>
  <c r="AU7" i="62" s="1"/>
  <c r="AR23" i="27"/>
  <c r="AS3" i="18"/>
  <c r="AL3" i="18"/>
  <c r="AU3" i="18" s="1"/>
  <c r="AS22" i="18"/>
  <c r="AL22" i="18"/>
  <c r="AU22" i="18" s="1"/>
  <c r="AH25" i="81"/>
  <c r="AQ25" i="81" s="1"/>
  <c r="X25" i="29"/>
  <c r="Y25" i="29"/>
  <c r="AJ13" i="49"/>
  <c r="AK13" i="49"/>
  <c r="AT13" i="49" s="1"/>
  <c r="AJ21" i="23"/>
  <c r="AK21" i="23"/>
  <c r="AT21" i="23" s="1"/>
  <c r="AJ15" i="23"/>
  <c r="AK15" i="23"/>
  <c r="AT15" i="23" s="1"/>
  <c r="AJ9" i="23"/>
  <c r="AK9" i="23"/>
  <c r="AT9" i="23" s="1"/>
  <c r="AS10" i="55"/>
  <c r="AL10" i="55"/>
  <c r="AU10" i="55" s="1"/>
  <c r="AE25" i="84"/>
  <c r="AG25" i="84"/>
  <c r="AP25" i="84" s="1"/>
  <c r="AF25" i="84"/>
  <c r="AO25" i="84" s="1"/>
  <c r="W26" i="84"/>
  <c r="AS13" i="10"/>
  <c r="AL13" i="10"/>
  <c r="AU13" i="10" s="1"/>
  <c r="AL23" i="55"/>
  <c r="AU23" i="55" s="1"/>
  <c r="AR24" i="95"/>
  <c r="AR23" i="46"/>
  <c r="AJ18" i="20"/>
  <c r="AK18" i="20"/>
  <c r="AT18" i="20" s="1"/>
  <c r="AJ12" i="20"/>
  <c r="AK12" i="20"/>
  <c r="AT12" i="20" s="1"/>
  <c r="AJ6" i="20"/>
  <c r="AK6" i="20"/>
  <c r="AT6" i="20" s="1"/>
  <c r="AJ9" i="49"/>
  <c r="AK9" i="49"/>
  <c r="AT9" i="49" s="1"/>
  <c r="AI26" i="79"/>
  <c r="AN26" i="79"/>
  <c r="AJ21" i="7"/>
  <c r="AK21" i="7"/>
  <c r="AT21" i="7" s="1"/>
  <c r="AJ15" i="7"/>
  <c r="AK15" i="7"/>
  <c r="AT15" i="7" s="1"/>
  <c r="AJ9" i="7"/>
  <c r="AK9" i="7"/>
  <c r="AT9" i="7" s="1"/>
  <c r="AG24" i="74"/>
  <c r="AP24" i="74" s="1"/>
  <c r="AF24" i="74"/>
  <c r="AO24" i="74" s="1"/>
  <c r="AE24" i="74"/>
  <c r="W25" i="74"/>
  <c r="AS19" i="12"/>
  <c r="AL19" i="12"/>
  <c r="AU19" i="12" s="1"/>
  <c r="AS20" i="10"/>
  <c r="AL20" i="10"/>
  <c r="AU20" i="10" s="1"/>
  <c r="Y26" i="77"/>
  <c r="X26" i="77"/>
  <c r="AN25" i="73"/>
  <c r="AR22" i="6"/>
  <c r="AS13" i="18"/>
  <c r="AL13" i="18"/>
  <c r="AU13" i="18" s="1"/>
  <c r="AI25" i="82"/>
  <c r="AN25" i="82"/>
  <c r="AI24" i="93"/>
  <c r="AN24" i="93"/>
  <c r="AR24" i="33"/>
  <c r="AI23" i="7"/>
  <c r="AN23" i="7"/>
  <c r="AN25" i="7" s="1"/>
  <c r="AS11" i="62"/>
  <c r="AL11" i="62"/>
  <c r="AU11" i="62" s="1"/>
  <c r="AJ23" i="5"/>
  <c r="AS23" i="5" s="1"/>
  <c r="AK23" i="5"/>
  <c r="AT23" i="5" s="1"/>
  <c r="Z24" i="46"/>
  <c r="AJ11" i="49"/>
  <c r="AK11" i="49"/>
  <c r="AT11" i="49" s="1"/>
  <c r="Y24" i="35"/>
  <c r="X24" i="35"/>
  <c r="AX22" i="57"/>
  <c r="S22" i="57" s="1"/>
  <c r="AC22" i="57" s="1"/>
  <c r="AB23" i="57" s="1"/>
  <c r="Z24" i="89"/>
  <c r="AS3" i="10"/>
  <c r="AL3" i="10"/>
  <c r="AU3" i="10" s="1"/>
  <c r="AS22" i="10"/>
  <c r="AL22" i="10"/>
  <c r="AU22" i="10" s="1"/>
  <c r="AJ20" i="5"/>
  <c r="AK20" i="5"/>
  <c r="AT20" i="5" s="1"/>
  <c r="AJ14" i="5"/>
  <c r="AK14" i="5"/>
  <c r="AT14" i="5" s="1"/>
  <c r="AJ8" i="5"/>
  <c r="AK8" i="5"/>
  <c r="AT8" i="5" s="1"/>
  <c r="AS7" i="56"/>
  <c r="AL7" i="56"/>
  <c r="AU7" i="56" s="1"/>
  <c r="AJ18" i="49"/>
  <c r="AK18" i="49"/>
  <c r="AT18" i="49" s="1"/>
  <c r="AS8" i="55"/>
  <c r="AL8" i="55"/>
  <c r="AU8" i="55" s="1"/>
  <c r="AS3" i="12"/>
  <c r="AL3" i="12"/>
  <c r="AU3" i="12" s="1"/>
  <c r="AS22" i="12"/>
  <c r="AL22" i="12"/>
  <c r="AU22" i="12" s="1"/>
  <c r="Y26" i="25"/>
  <c r="X26" i="25"/>
  <c r="AS11" i="10"/>
  <c r="AL11" i="10"/>
  <c r="AU11" i="10" s="1"/>
  <c r="Z25" i="81"/>
  <c r="AS20" i="56"/>
  <c r="AL20" i="56"/>
  <c r="AU20" i="56" s="1"/>
  <c r="AS15" i="55"/>
  <c r="AL15" i="55"/>
  <c r="AU15" i="55" s="1"/>
  <c r="AR24" i="88"/>
  <c r="AS17" i="12"/>
  <c r="AL17" i="12"/>
  <c r="AU17" i="12" s="1"/>
  <c r="AJ20" i="23"/>
  <c r="AK20" i="23"/>
  <c r="AT20" i="23" s="1"/>
  <c r="AJ14" i="23"/>
  <c r="AK14" i="23"/>
  <c r="AT14" i="23" s="1"/>
  <c r="AJ8" i="23"/>
  <c r="AK8" i="23"/>
  <c r="AT8" i="23" s="1"/>
  <c r="AR23" i="89"/>
  <c r="AS18" i="10"/>
  <c r="AL18" i="10"/>
  <c r="AU18" i="10" s="1"/>
  <c r="AS20" i="62"/>
  <c r="AL20" i="62"/>
  <c r="AU20" i="62" s="1"/>
  <c r="AS5" i="18"/>
  <c r="AL5" i="18"/>
  <c r="AU5" i="18" s="1"/>
  <c r="AS21" i="56"/>
  <c r="AL21" i="56"/>
  <c r="AU21" i="56" s="1"/>
  <c r="AR24" i="75"/>
  <c r="AH25" i="84"/>
  <c r="AQ25" i="84" s="1"/>
  <c r="AS12" i="12"/>
  <c r="AL12" i="12"/>
  <c r="AU12" i="12" s="1"/>
  <c r="AS15" i="62"/>
  <c r="AL15" i="62"/>
  <c r="AU15" i="62" s="1"/>
  <c r="AR24" i="85"/>
  <c r="AS18" i="18"/>
  <c r="AL18" i="18"/>
  <c r="AU18" i="18" s="1"/>
  <c r="Z26" i="37"/>
  <c r="AJ17" i="20"/>
  <c r="AK17" i="20"/>
  <c r="AT17" i="20" s="1"/>
  <c r="AJ11" i="20"/>
  <c r="AK11" i="20"/>
  <c r="AT11" i="20" s="1"/>
  <c r="AJ5" i="20"/>
  <c r="AK5" i="20"/>
  <c r="AT5" i="20" s="1"/>
  <c r="AS16" i="56"/>
  <c r="AL16" i="56"/>
  <c r="AU16" i="56" s="1"/>
  <c r="AS17" i="55"/>
  <c r="AL17" i="55"/>
  <c r="AU17" i="55" s="1"/>
  <c r="AJ20" i="7"/>
  <c r="AK20" i="7"/>
  <c r="AT20" i="7" s="1"/>
  <c r="AJ14" i="7"/>
  <c r="AK14" i="7"/>
  <c r="AT14" i="7" s="1"/>
  <c r="AJ8" i="7"/>
  <c r="AK8" i="7"/>
  <c r="AT8" i="7" s="1"/>
  <c r="AI24" i="45"/>
  <c r="AN24" i="45"/>
  <c r="AS4" i="11"/>
  <c r="AS25" i="11" s="1"/>
  <c r="AL4" i="11"/>
  <c r="AU4" i="11" s="1"/>
  <c r="AU25" i="11" s="1"/>
  <c r="C11" i="11" s="1"/>
  <c r="X25" i="78"/>
  <c r="Y25" i="78"/>
  <c r="AN25" i="42"/>
  <c r="AI25" i="42"/>
  <c r="Y27" i="86"/>
  <c r="X27" i="86"/>
  <c r="Z27" i="86" s="1"/>
  <c r="AR25" i="43"/>
  <c r="AS10" i="62"/>
  <c r="AL10" i="62"/>
  <c r="AU10" i="62" s="1"/>
  <c r="W27" i="76"/>
  <c r="AG26" i="76"/>
  <c r="AP26" i="76" s="1"/>
  <c r="AF26" i="76"/>
  <c r="AO26" i="76" s="1"/>
  <c r="AE26" i="76"/>
  <c r="AI24" i="47"/>
  <c r="AN24" i="47"/>
  <c r="AS5" i="56"/>
  <c r="AL5" i="56"/>
  <c r="AU5" i="56" s="1"/>
  <c r="AJ10" i="49"/>
  <c r="AK10" i="49"/>
  <c r="AT10" i="49" s="1"/>
  <c r="AS18" i="55"/>
  <c r="AL18" i="55"/>
  <c r="AU18" i="55" s="1"/>
  <c r="AI23" i="57"/>
  <c r="AN23" i="57"/>
  <c r="AN25" i="57" s="1"/>
  <c r="Y26" i="87"/>
  <c r="X26" i="87"/>
  <c r="AS14" i="12"/>
  <c r="AL14" i="12"/>
  <c r="AU14" i="12" s="1"/>
  <c r="AS4" i="64"/>
  <c r="AS25" i="64" s="1"/>
  <c r="AL4" i="64"/>
  <c r="AU4" i="64" s="1"/>
  <c r="AU25" i="64" s="1"/>
  <c r="C11" i="64" s="1"/>
  <c r="F17" i="97" s="1"/>
  <c r="AH24" i="32"/>
  <c r="AQ24" i="32" s="1"/>
  <c r="AS8" i="18"/>
  <c r="AL8" i="18"/>
  <c r="AU8" i="18" s="1"/>
  <c r="AR23" i="62"/>
  <c r="AR25" i="62" s="1"/>
  <c r="AL23" i="62"/>
  <c r="AU23" i="62" s="1"/>
  <c r="AS18" i="56"/>
  <c r="AL18" i="56"/>
  <c r="AU18" i="56" s="1"/>
  <c r="AU25" i="59"/>
  <c r="C11" i="59" s="1"/>
  <c r="F12" i="97" s="1"/>
  <c r="AI23" i="35"/>
  <c r="AN23" i="35"/>
  <c r="AS19" i="55"/>
  <c r="AL19" i="55"/>
  <c r="AU19" i="55" s="1"/>
  <c r="AS21" i="12"/>
  <c r="AL21" i="12"/>
  <c r="AU21" i="12" s="1"/>
  <c r="AS12" i="62"/>
  <c r="AL12" i="62"/>
  <c r="AU12" i="62" s="1"/>
  <c r="AJ19" i="5"/>
  <c r="AK19" i="5"/>
  <c r="AT19" i="5" s="1"/>
  <c r="AJ13" i="5"/>
  <c r="AK13" i="5"/>
  <c r="AT13" i="5" s="1"/>
  <c r="AJ7" i="5"/>
  <c r="AK7" i="5"/>
  <c r="AT7" i="5" s="1"/>
  <c r="AS9" i="18"/>
  <c r="AL9" i="18"/>
  <c r="AU9" i="18" s="1"/>
  <c r="AR23" i="91"/>
  <c r="AJ6" i="49"/>
  <c r="AK6" i="49"/>
  <c r="AT6" i="49" s="1"/>
  <c r="AI25" i="40"/>
  <c r="AN25" i="40"/>
  <c r="AI25" i="25"/>
  <c r="AN25" i="25"/>
  <c r="AL23" i="18"/>
  <c r="AU23" i="18" s="1"/>
  <c r="Z26" i="43"/>
  <c r="AS13" i="62"/>
  <c r="AL13" i="62"/>
  <c r="AU13" i="62" s="1"/>
  <c r="AS10" i="18"/>
  <c r="AL10" i="18"/>
  <c r="AU10" i="18" s="1"/>
  <c r="X24" i="94"/>
  <c r="Y24" i="94"/>
  <c r="AJ19" i="49"/>
  <c r="AK19" i="49"/>
  <c r="AT19" i="49" s="1"/>
  <c r="AS4" i="67"/>
  <c r="AS25" i="67" s="1"/>
  <c r="AL4" i="67"/>
  <c r="AU4" i="67" s="1"/>
  <c r="AJ19" i="23"/>
  <c r="AK19" i="23"/>
  <c r="AT19" i="23" s="1"/>
  <c r="AJ13" i="23"/>
  <c r="AK13" i="23"/>
  <c r="AT13" i="23" s="1"/>
  <c r="AJ7" i="23"/>
  <c r="AK7" i="23"/>
  <c r="AT7" i="23" s="1"/>
  <c r="AH25" i="85"/>
  <c r="AQ25" i="85" s="1"/>
  <c r="AJ14" i="49"/>
  <c r="AK14" i="49"/>
  <c r="AT14" i="49" s="1"/>
  <c r="AS16" i="55"/>
  <c r="AL16" i="55"/>
  <c r="AU16" i="55" s="1"/>
  <c r="AH26" i="83"/>
  <c r="AQ26" i="83" s="1"/>
  <c r="AS19" i="10"/>
  <c r="AL19" i="10"/>
  <c r="AU19" i="10" s="1"/>
  <c r="AJ22" i="20"/>
  <c r="AK22" i="20"/>
  <c r="AT22" i="20" s="1"/>
  <c r="AJ16" i="20"/>
  <c r="AK16" i="20"/>
  <c r="AT16" i="20" s="1"/>
  <c r="AJ10" i="20"/>
  <c r="AK10" i="20"/>
  <c r="AT10" i="20" s="1"/>
  <c r="AJ3" i="20"/>
  <c r="AB4" i="20"/>
  <c r="AH24" i="91"/>
  <c r="AQ24" i="91" s="1"/>
  <c r="AJ4" i="56"/>
  <c r="AK4" i="56"/>
  <c r="AT4" i="56" s="1"/>
  <c r="AT25" i="56" s="1"/>
  <c r="AJ19" i="7"/>
  <c r="AK19" i="7"/>
  <c r="AT19" i="7" s="1"/>
  <c r="AJ13" i="7"/>
  <c r="AK13" i="7"/>
  <c r="AT13" i="7" s="1"/>
  <c r="AJ7" i="7"/>
  <c r="AK7" i="7"/>
  <c r="AT7" i="7" s="1"/>
  <c r="AH25" i="88"/>
  <c r="AQ25" i="88" s="1"/>
  <c r="AS7" i="12"/>
  <c r="AL7" i="12"/>
  <c r="AU7" i="12" s="1"/>
  <c r="AS8" i="10"/>
  <c r="AL8" i="10"/>
  <c r="AU8" i="10" s="1"/>
  <c r="AN24" i="78"/>
  <c r="AI24" i="78"/>
  <c r="AI26" i="86"/>
  <c r="AN26" i="86"/>
  <c r="AI25" i="77"/>
  <c r="AN25" i="77"/>
  <c r="AS19" i="18"/>
  <c r="AL19" i="18"/>
  <c r="AU19" i="18" s="1"/>
  <c r="AS4" i="17"/>
  <c r="AS25" i="17" s="1"/>
  <c r="AL4" i="17"/>
  <c r="AU4" i="17" s="1"/>
  <c r="AU25" i="17" s="1"/>
  <c r="C11" i="17" s="1"/>
  <c r="X26" i="82"/>
  <c r="Y26" i="82"/>
  <c r="AI23" i="68"/>
  <c r="AN23" i="68"/>
  <c r="AN25" i="68" s="1"/>
  <c r="AR24" i="84"/>
  <c r="AH26" i="28"/>
  <c r="AQ26" i="28" s="1"/>
  <c r="Z24" i="32"/>
  <c r="AS17" i="62"/>
  <c r="AL17" i="62"/>
  <c r="AU17" i="62" s="1"/>
  <c r="X26" i="31"/>
  <c r="Z26" i="31" s="1"/>
  <c r="Y26" i="31"/>
  <c r="AR23" i="23"/>
  <c r="AR25" i="23" s="1"/>
  <c r="AS25" i="59"/>
  <c r="AX23" i="68"/>
  <c r="S23" i="68" s="1"/>
  <c r="AC23" i="68" s="1"/>
  <c r="AJ23" i="68" s="1"/>
  <c r="AS23" i="68" s="1"/>
  <c r="AX3" i="68"/>
  <c r="S3" i="68" s="1"/>
  <c r="AC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S10" i="10"/>
  <c r="AL10" i="10"/>
  <c r="AU10" i="10" s="1"/>
  <c r="AH27" i="96"/>
  <c r="AQ27" i="96" s="1"/>
  <c r="AJ18" i="5"/>
  <c r="AK18" i="5"/>
  <c r="AT18" i="5" s="1"/>
  <c r="AJ12" i="5"/>
  <c r="AK12" i="5"/>
  <c r="AT12" i="5" s="1"/>
  <c r="AJ6" i="5"/>
  <c r="AK6" i="5"/>
  <c r="AT6" i="5" s="1"/>
  <c r="AR24" i="81"/>
  <c r="AS13" i="56"/>
  <c r="AL13" i="56"/>
  <c r="AU13" i="56" s="1"/>
  <c r="AH26" i="30"/>
  <c r="AQ26" i="30" s="1"/>
  <c r="AS14" i="55"/>
  <c r="AL14" i="55"/>
  <c r="AU14" i="55" s="1"/>
  <c r="AU25" i="58"/>
  <c r="C11" i="58" s="1"/>
  <c r="F11" i="97" s="1"/>
  <c r="AU25" i="67"/>
  <c r="C11" i="67" s="1"/>
  <c r="F20" i="97" s="1"/>
  <c r="AS10" i="12"/>
  <c r="AL10" i="12"/>
  <c r="AU10" i="12" s="1"/>
  <c r="AJ23" i="23"/>
  <c r="AS23" i="23" s="1"/>
  <c r="AK23" i="23"/>
  <c r="AT23" i="23" s="1"/>
  <c r="AS17" i="10"/>
  <c r="AL17" i="10"/>
  <c r="AU17" i="10" s="1"/>
  <c r="AR26" i="96"/>
  <c r="AS8" i="56"/>
  <c r="AL8" i="56"/>
  <c r="AU8" i="56" s="1"/>
  <c r="AI24" i="29"/>
  <c r="AN24" i="29"/>
  <c r="AJ7" i="49"/>
  <c r="AK7" i="49"/>
  <c r="AT7" i="49" s="1"/>
  <c r="AS21" i="55"/>
  <c r="AL21" i="55"/>
  <c r="AU21" i="55" s="1"/>
  <c r="AS5" i="12"/>
  <c r="AL5" i="12"/>
  <c r="AU5" i="12" s="1"/>
  <c r="AH25" i="33"/>
  <c r="AQ25" i="33" s="1"/>
  <c r="AU25" i="61"/>
  <c r="C11" i="61" s="1"/>
  <c r="F14" i="97" s="1"/>
  <c r="AJ18" i="23"/>
  <c r="AK18" i="23"/>
  <c r="AT18" i="23" s="1"/>
  <c r="AJ12" i="23"/>
  <c r="AK12" i="23"/>
  <c r="AT12" i="23" s="1"/>
  <c r="AJ6" i="23"/>
  <c r="AK6" i="23"/>
  <c r="AT6" i="23" s="1"/>
  <c r="AS6" i="10"/>
  <c r="AL6" i="10"/>
  <c r="AU6" i="10" s="1"/>
  <c r="AS8" i="62"/>
  <c r="AL8" i="62"/>
  <c r="AU8" i="62" s="1"/>
  <c r="AS11" i="18"/>
  <c r="AL11" i="18"/>
  <c r="AU11" i="18" s="1"/>
  <c r="AJ23" i="20"/>
  <c r="AS23" i="20" s="1"/>
  <c r="AK23" i="20"/>
  <c r="AT23" i="20" s="1"/>
  <c r="AS9" i="56"/>
  <c r="AL9" i="56"/>
  <c r="AU9" i="56" s="1"/>
  <c r="AS3" i="55"/>
  <c r="AL3" i="55"/>
  <c r="AU3" i="55" s="1"/>
  <c r="AR23" i="74"/>
  <c r="AS18" i="12"/>
  <c r="AL18" i="12"/>
  <c r="AU18" i="12" s="1"/>
  <c r="AS4" i="16"/>
  <c r="AS25" i="16" s="1"/>
  <c r="AL4" i="16"/>
  <c r="AU4" i="16" s="1"/>
  <c r="AU25" i="16" s="1"/>
  <c r="C11" i="16" s="1"/>
  <c r="AS4" i="50"/>
  <c r="AS25" i="50" s="1"/>
  <c r="AL4" i="50"/>
  <c r="AU4" i="50" s="1"/>
  <c r="AU25" i="50" s="1"/>
  <c r="C11" i="50" s="1"/>
  <c r="F3" i="97" s="1"/>
  <c r="Z26" i="83"/>
  <c r="AS15" i="10"/>
  <c r="AL15" i="10"/>
  <c r="AU15" i="10" s="1"/>
  <c r="AS21" i="62"/>
  <c r="AL21" i="62"/>
  <c r="AU21" i="62" s="1"/>
  <c r="AS6" i="18"/>
  <c r="AL6" i="18"/>
  <c r="AU6" i="18" s="1"/>
  <c r="AJ21" i="20"/>
  <c r="AK21" i="20"/>
  <c r="AT21" i="20" s="1"/>
  <c r="AJ15" i="20"/>
  <c r="AK15" i="20"/>
  <c r="AT15" i="20" s="1"/>
  <c r="AJ9" i="20"/>
  <c r="AK9" i="20"/>
  <c r="AT9" i="20" s="1"/>
  <c r="AU25" i="51"/>
  <c r="C11" i="51" s="1"/>
  <c r="F4" i="97" s="1"/>
  <c r="AS3" i="56"/>
  <c r="AL3" i="56"/>
  <c r="AU3" i="56" s="1"/>
  <c r="AS22" i="56"/>
  <c r="AL22" i="56"/>
  <c r="AU22" i="56" s="1"/>
  <c r="AJ15" i="49"/>
  <c r="AK15" i="49"/>
  <c r="AT15" i="49" s="1"/>
  <c r="AS5" i="55"/>
  <c r="AL5" i="55"/>
  <c r="AU5" i="55" s="1"/>
  <c r="Y27" i="79"/>
  <c r="X27" i="79"/>
  <c r="Z27" i="79" s="1"/>
  <c r="AI23" i="20"/>
  <c r="AN23" i="20"/>
  <c r="AN25" i="20" s="1"/>
  <c r="AJ18" i="7"/>
  <c r="AK18" i="7"/>
  <c r="AT18" i="7" s="1"/>
  <c r="AJ12" i="7"/>
  <c r="AK12" i="7"/>
  <c r="AT12" i="7" s="1"/>
  <c r="AJ6" i="7"/>
  <c r="AK6" i="7"/>
  <c r="AT6" i="7" s="1"/>
  <c r="Z25" i="88"/>
  <c r="Y25" i="45"/>
  <c r="X25" i="45"/>
  <c r="AN26" i="48"/>
  <c r="AI26" i="48"/>
  <c r="AN25" i="38"/>
  <c r="AI25" i="38"/>
  <c r="Y25" i="39"/>
  <c r="X25" i="39"/>
  <c r="Y26" i="73"/>
  <c r="X26" i="73"/>
  <c r="W25" i="91" l="1"/>
  <c r="AF23" i="6"/>
  <c r="AO23" i="6" s="1"/>
  <c r="AO25" i="6" s="1"/>
  <c r="Y26" i="26"/>
  <c r="AG24" i="91"/>
  <c r="AP24" i="91" s="1"/>
  <c r="Z25" i="92"/>
  <c r="W25" i="27"/>
  <c r="AG25" i="75"/>
  <c r="AP25" i="75" s="1"/>
  <c r="Z24" i="94"/>
  <c r="W27" i="30"/>
  <c r="Z25" i="78"/>
  <c r="Z26" i="26"/>
  <c r="Z26" i="82"/>
  <c r="Z27" i="48"/>
  <c r="Z25" i="93"/>
  <c r="Z26" i="38"/>
  <c r="AF26" i="28"/>
  <c r="AO26" i="28" s="1"/>
  <c r="AE26" i="28"/>
  <c r="AI25" i="73"/>
  <c r="Z25" i="29"/>
  <c r="W26" i="29" s="1"/>
  <c r="Z26" i="73"/>
  <c r="AF26" i="73" s="1"/>
  <c r="AO26" i="73" s="1"/>
  <c r="Z26" i="40"/>
  <c r="AE26" i="40" s="1"/>
  <c r="AF26" i="30"/>
  <c r="AO26" i="30" s="1"/>
  <c r="AG26" i="28"/>
  <c r="AP26" i="28" s="1"/>
  <c r="Z26" i="25"/>
  <c r="W27" i="25" s="1"/>
  <c r="AL23" i="49"/>
  <c r="AU23" i="49" s="1"/>
  <c r="AF25" i="29"/>
  <c r="AO25" i="29" s="1"/>
  <c r="AE25" i="29"/>
  <c r="W26" i="78"/>
  <c r="AG25" i="78"/>
  <c r="AP25" i="78" s="1"/>
  <c r="AE25" i="78"/>
  <c r="AF25" i="78"/>
  <c r="AO25" i="78" s="1"/>
  <c r="AG26" i="73"/>
  <c r="AP26" i="73" s="1"/>
  <c r="AG27" i="79"/>
  <c r="AP27" i="79" s="1"/>
  <c r="W28" i="79"/>
  <c r="AE27" i="79"/>
  <c r="AF27" i="79"/>
  <c r="AO27" i="79" s="1"/>
  <c r="AG26" i="40"/>
  <c r="AP26" i="40" s="1"/>
  <c r="AG26" i="25"/>
  <c r="AP26" i="25" s="1"/>
  <c r="AH25" i="39"/>
  <c r="AQ25" i="39" s="1"/>
  <c r="AS6" i="7"/>
  <c r="AL6" i="7"/>
  <c r="AU6" i="7" s="1"/>
  <c r="AR23" i="20"/>
  <c r="AR25" i="20" s="1"/>
  <c r="AL23" i="20"/>
  <c r="AU23" i="20" s="1"/>
  <c r="AS21" i="20"/>
  <c r="AL21" i="20"/>
  <c r="AU21" i="20" s="1"/>
  <c r="AS6" i="5"/>
  <c r="AL6" i="5"/>
  <c r="AU6" i="5" s="1"/>
  <c r="AJ22" i="68"/>
  <c r="AK22" i="68"/>
  <c r="AT22" i="68" s="1"/>
  <c r="AJ16" i="68"/>
  <c r="AK16" i="68"/>
  <c r="AT16" i="68" s="1"/>
  <c r="AJ10" i="68"/>
  <c r="AK10" i="68"/>
  <c r="AT10" i="68" s="1"/>
  <c r="AJ3" i="68"/>
  <c r="AB4" i="68"/>
  <c r="AH26" i="31"/>
  <c r="AQ26" i="31" s="1"/>
  <c r="AR26" i="86"/>
  <c r="AS16" i="20"/>
  <c r="AL16" i="20"/>
  <c r="AU16" i="20" s="1"/>
  <c r="AS19" i="23"/>
  <c r="AL19" i="23"/>
  <c r="AU19" i="23" s="1"/>
  <c r="AH24" i="94"/>
  <c r="AQ24" i="94" s="1"/>
  <c r="AG26" i="43"/>
  <c r="AP26" i="43" s="1"/>
  <c r="AF26" i="43"/>
  <c r="AO26" i="43" s="1"/>
  <c r="AE26" i="43"/>
  <c r="W27" i="43"/>
  <c r="X27" i="76"/>
  <c r="Y27" i="76"/>
  <c r="AS8" i="7"/>
  <c r="AL8" i="7"/>
  <c r="AU8" i="7" s="1"/>
  <c r="AS11" i="20"/>
  <c r="AL11" i="20"/>
  <c r="AU11" i="20" s="1"/>
  <c r="AJ23" i="57"/>
  <c r="AS23" i="57" s="1"/>
  <c r="AK23" i="57"/>
  <c r="AT23" i="57" s="1"/>
  <c r="AG24" i="46"/>
  <c r="AP24" i="46" s="1"/>
  <c r="W25" i="46"/>
  <c r="AE24" i="46"/>
  <c r="AF24" i="46"/>
  <c r="AO24" i="46" s="1"/>
  <c r="AL23" i="7"/>
  <c r="AU23" i="7" s="1"/>
  <c r="AR23" i="7"/>
  <c r="AR25" i="7" s="1"/>
  <c r="AR25" i="82"/>
  <c r="AR25" i="73"/>
  <c r="AS21" i="7"/>
  <c r="AL21" i="7"/>
  <c r="AU21" i="7" s="1"/>
  <c r="AS6" i="20"/>
  <c r="AL6" i="20"/>
  <c r="AU6" i="20" s="1"/>
  <c r="AJ21" i="57"/>
  <c r="AK21" i="57"/>
  <c r="AT21" i="57" s="1"/>
  <c r="AJ15" i="57"/>
  <c r="AK15" i="57"/>
  <c r="AT15" i="57" s="1"/>
  <c r="AJ9" i="57"/>
  <c r="AK9" i="57"/>
  <c r="AT9" i="57" s="1"/>
  <c r="AJ4" i="7"/>
  <c r="AK4" i="7"/>
  <c r="AT4" i="7" s="1"/>
  <c r="AT25" i="7" s="1"/>
  <c r="AS21" i="49"/>
  <c r="AL21" i="49"/>
  <c r="AU21" i="49" s="1"/>
  <c r="AS13" i="20"/>
  <c r="AL13" i="20"/>
  <c r="AU13" i="20" s="1"/>
  <c r="AJ4" i="23"/>
  <c r="AK4" i="23"/>
  <c r="AT4" i="23" s="1"/>
  <c r="AT25" i="23" s="1"/>
  <c r="AS22" i="23"/>
  <c r="AL22" i="23"/>
  <c r="AU22" i="23" s="1"/>
  <c r="AS10" i="5"/>
  <c r="AL10" i="5"/>
  <c r="AU10" i="5" s="1"/>
  <c r="AE25" i="93"/>
  <c r="W26" i="93"/>
  <c r="AG25" i="93"/>
  <c r="AP25" i="93" s="1"/>
  <c r="AF25" i="93"/>
  <c r="AO25" i="93" s="1"/>
  <c r="AG26" i="26"/>
  <c r="AP26" i="26" s="1"/>
  <c r="AF26" i="26"/>
  <c r="AO26" i="26" s="1"/>
  <c r="AE26" i="26"/>
  <c r="W27" i="26"/>
  <c r="AS17" i="7"/>
  <c r="AL17" i="7"/>
  <c r="AU17" i="7" s="1"/>
  <c r="AS20" i="49"/>
  <c r="AL20" i="49"/>
  <c r="AU20" i="49" s="1"/>
  <c r="AS5" i="23"/>
  <c r="AL5" i="23"/>
  <c r="AU5" i="23" s="1"/>
  <c r="AH26" i="80"/>
  <c r="AQ26" i="80" s="1"/>
  <c r="AS17" i="5"/>
  <c r="AL17" i="5"/>
  <c r="AU17" i="5" s="1"/>
  <c r="AN27" i="96"/>
  <c r="AI27" i="96"/>
  <c r="Y27" i="44"/>
  <c r="X27" i="44"/>
  <c r="AH25" i="45"/>
  <c r="AQ25" i="45" s="1"/>
  <c r="AE26" i="83"/>
  <c r="AG26" i="83"/>
  <c r="AP26" i="83" s="1"/>
  <c r="W27" i="83"/>
  <c r="AF26" i="83"/>
  <c r="AO26" i="83" s="1"/>
  <c r="AJ21" i="68"/>
  <c r="AK21" i="68"/>
  <c r="AT21" i="68" s="1"/>
  <c r="AJ15" i="68"/>
  <c r="AK15" i="68"/>
  <c r="AT15" i="68" s="1"/>
  <c r="AJ9" i="68"/>
  <c r="AK9" i="68"/>
  <c r="AT9" i="68" s="1"/>
  <c r="W27" i="31"/>
  <c r="AG26" i="31"/>
  <c r="AP26" i="31" s="1"/>
  <c r="AF26" i="31"/>
  <c r="AO26" i="31" s="1"/>
  <c r="AE26" i="31"/>
  <c r="AR23" i="68"/>
  <c r="AR25" i="68" s="1"/>
  <c r="AL23" i="68"/>
  <c r="AU23" i="68" s="1"/>
  <c r="AR24" i="78"/>
  <c r="AS7" i="7"/>
  <c r="AL7" i="7"/>
  <c r="AU7" i="7" s="1"/>
  <c r="AS4" i="56"/>
  <c r="AL4" i="56"/>
  <c r="AU4" i="56" s="1"/>
  <c r="AJ4" i="20"/>
  <c r="AK4" i="20"/>
  <c r="AT4" i="20" s="1"/>
  <c r="AT25" i="20" s="1"/>
  <c r="AS14" i="49"/>
  <c r="AL14" i="49"/>
  <c r="AU14" i="49" s="1"/>
  <c r="AG24" i="94"/>
  <c r="AP24" i="94" s="1"/>
  <c r="AF24" i="94"/>
  <c r="AO24" i="94" s="1"/>
  <c r="W25" i="94"/>
  <c r="AE24" i="94"/>
  <c r="AS6" i="49"/>
  <c r="AL6" i="49"/>
  <c r="AU6" i="49" s="1"/>
  <c r="AS7" i="5"/>
  <c r="AL7" i="5"/>
  <c r="AU7" i="5" s="1"/>
  <c r="AH26" i="87"/>
  <c r="AQ26" i="87" s="1"/>
  <c r="AR24" i="47"/>
  <c r="AG27" i="86"/>
  <c r="AP27" i="86" s="1"/>
  <c r="AF27" i="86"/>
  <c r="AO27" i="86" s="1"/>
  <c r="AE27" i="86"/>
  <c r="W28" i="86"/>
  <c r="AS8" i="23"/>
  <c r="AL8" i="23"/>
  <c r="AU8" i="23" s="1"/>
  <c r="AS8" i="5"/>
  <c r="AL8" i="5"/>
  <c r="AU8" i="5" s="1"/>
  <c r="AH24" i="35"/>
  <c r="AQ24" i="35" s="1"/>
  <c r="AH26" i="77"/>
  <c r="AQ26" i="77" s="1"/>
  <c r="Y26" i="84"/>
  <c r="Z26" i="84" s="1"/>
  <c r="X26" i="84"/>
  <c r="AS21" i="23"/>
  <c r="AL21" i="23"/>
  <c r="AU21" i="23" s="1"/>
  <c r="AS9" i="5"/>
  <c r="AL9" i="5"/>
  <c r="AU9" i="5" s="1"/>
  <c r="AJ20" i="57"/>
  <c r="AK20" i="57"/>
  <c r="AT20" i="57" s="1"/>
  <c r="AJ14" i="57"/>
  <c r="AK14" i="57"/>
  <c r="AT14" i="57" s="1"/>
  <c r="AK8" i="57"/>
  <c r="AT8" i="57" s="1"/>
  <c r="AJ8" i="57"/>
  <c r="AG25" i="95"/>
  <c r="AP25" i="95" s="1"/>
  <c r="AF25" i="95"/>
  <c r="AO25" i="95" s="1"/>
  <c r="W26" i="95"/>
  <c r="AE25" i="95"/>
  <c r="AH25" i="47"/>
  <c r="AQ25" i="47" s="1"/>
  <c r="AR25" i="26"/>
  <c r="W27" i="42"/>
  <c r="AG26" i="42"/>
  <c r="AP26" i="42" s="1"/>
  <c r="AF26" i="42"/>
  <c r="AO26" i="42" s="1"/>
  <c r="AE26" i="42"/>
  <c r="AS3" i="7"/>
  <c r="AL3" i="7"/>
  <c r="AU3" i="7" s="1"/>
  <c r="AS22" i="7"/>
  <c r="AL22" i="7"/>
  <c r="AU22" i="7" s="1"/>
  <c r="AX23" i="6"/>
  <c r="S23" i="6" s="1"/>
  <c r="AC23" i="6" s="1"/>
  <c r="AX3" i="6"/>
  <c r="S3" i="6" s="1"/>
  <c r="AC3" i="6" s="1"/>
  <c r="AX4" i="6"/>
  <c r="S4" i="6" s="1"/>
  <c r="AC4" i="6" s="1"/>
  <c r="AB5" i="6" s="1"/>
  <c r="AX5" i="6"/>
  <c r="S5" i="6" s="1"/>
  <c r="AC5" i="6" s="1"/>
  <c r="AB6" i="6" s="1"/>
  <c r="AX6" i="6"/>
  <c r="S6" i="6" s="1"/>
  <c r="AC6" i="6" s="1"/>
  <c r="AB7" i="6" s="1"/>
  <c r="AX7" i="6"/>
  <c r="S7" i="6" s="1"/>
  <c r="AC7" i="6" s="1"/>
  <c r="AB8" i="6" s="1"/>
  <c r="AX8" i="6"/>
  <c r="S8" i="6" s="1"/>
  <c r="AC8" i="6" s="1"/>
  <c r="AB9" i="6" s="1"/>
  <c r="AX9" i="6"/>
  <c r="S9" i="6" s="1"/>
  <c r="AC9" i="6" s="1"/>
  <c r="AB10" i="6" s="1"/>
  <c r="AX10" i="6"/>
  <c r="S10" i="6" s="1"/>
  <c r="AC10" i="6" s="1"/>
  <c r="AB11" i="6" s="1"/>
  <c r="AX11" i="6"/>
  <c r="S11" i="6" s="1"/>
  <c r="AC11" i="6" s="1"/>
  <c r="AB12" i="6" s="1"/>
  <c r="AX12" i="6"/>
  <c r="S12" i="6" s="1"/>
  <c r="AC12" i="6" s="1"/>
  <c r="AB13" i="6" s="1"/>
  <c r="AX13" i="6"/>
  <c r="S13" i="6" s="1"/>
  <c r="AC13" i="6" s="1"/>
  <c r="AB14" i="6" s="1"/>
  <c r="AX14" i="6"/>
  <c r="S14" i="6" s="1"/>
  <c r="AC14" i="6" s="1"/>
  <c r="AB15" i="6" s="1"/>
  <c r="AX15" i="6"/>
  <c r="S15" i="6" s="1"/>
  <c r="AC15" i="6" s="1"/>
  <c r="AB16" i="6" s="1"/>
  <c r="AX16" i="6"/>
  <c r="S16" i="6" s="1"/>
  <c r="AC16" i="6" s="1"/>
  <c r="AB17" i="6" s="1"/>
  <c r="AX17" i="6"/>
  <c r="S17" i="6" s="1"/>
  <c r="AC17" i="6" s="1"/>
  <c r="AB18" i="6" s="1"/>
  <c r="AX18" i="6"/>
  <c r="S18" i="6" s="1"/>
  <c r="AC18" i="6" s="1"/>
  <c r="AB19" i="6" s="1"/>
  <c r="AX19" i="6"/>
  <c r="S19" i="6" s="1"/>
  <c r="AC19" i="6" s="1"/>
  <c r="AB20" i="6" s="1"/>
  <c r="AX20" i="6"/>
  <c r="S20" i="6" s="1"/>
  <c r="AC20" i="6" s="1"/>
  <c r="AB21" i="6" s="1"/>
  <c r="AX21" i="6"/>
  <c r="S21" i="6" s="1"/>
  <c r="AC21" i="6" s="1"/>
  <c r="AB22" i="6" s="1"/>
  <c r="AS20" i="20"/>
  <c r="AL20" i="20"/>
  <c r="AU20" i="20" s="1"/>
  <c r="X26" i="33"/>
  <c r="Y26" i="33"/>
  <c r="Z26" i="33" s="1"/>
  <c r="AR25" i="87"/>
  <c r="AS16" i="49"/>
  <c r="AL16" i="49"/>
  <c r="AU16" i="49" s="1"/>
  <c r="Y27" i="30"/>
  <c r="X27" i="30"/>
  <c r="Z27" i="30" s="1"/>
  <c r="AS15" i="49"/>
  <c r="AL15" i="49"/>
  <c r="AU15" i="49" s="1"/>
  <c r="Z25" i="39"/>
  <c r="AS12" i="7"/>
  <c r="AL12" i="7"/>
  <c r="AU12" i="7" s="1"/>
  <c r="AS9" i="20"/>
  <c r="AL9" i="20"/>
  <c r="AU9" i="20" s="1"/>
  <c r="AS12" i="5"/>
  <c r="AL12" i="5"/>
  <c r="AU12" i="5" s="1"/>
  <c r="AJ20" i="68"/>
  <c r="AK20" i="68"/>
  <c r="AT20" i="68" s="1"/>
  <c r="AJ14" i="68"/>
  <c r="AK14" i="68"/>
  <c r="AT14" i="68" s="1"/>
  <c r="AJ8" i="68"/>
  <c r="AK8" i="68"/>
  <c r="AT8" i="68" s="1"/>
  <c r="AS3" i="20"/>
  <c r="AL3" i="20"/>
  <c r="AU3" i="20" s="1"/>
  <c r="AS22" i="20"/>
  <c r="AL22" i="20"/>
  <c r="AU22" i="20" s="1"/>
  <c r="AS7" i="23"/>
  <c r="AL7" i="23"/>
  <c r="AU7" i="23" s="1"/>
  <c r="AR23" i="35"/>
  <c r="AI26" i="76"/>
  <c r="AN26" i="76"/>
  <c r="AR25" i="42"/>
  <c r="AS14" i="7"/>
  <c r="AL14" i="7"/>
  <c r="AU14" i="7" s="1"/>
  <c r="AS17" i="20"/>
  <c r="AL17" i="20"/>
  <c r="AU17" i="20" s="1"/>
  <c r="AG25" i="81"/>
  <c r="AP25" i="81" s="1"/>
  <c r="AE25" i="81"/>
  <c r="W26" i="81"/>
  <c r="AF25" i="81"/>
  <c r="AO25" i="81" s="1"/>
  <c r="AS9" i="7"/>
  <c r="AL9" i="7"/>
  <c r="AU9" i="7" s="1"/>
  <c r="AR26" i="79"/>
  <c r="AS12" i="20"/>
  <c r="AL12" i="20"/>
  <c r="AU12" i="20" s="1"/>
  <c r="X26" i="36"/>
  <c r="Z26" i="36" s="1"/>
  <c r="Y26" i="36"/>
  <c r="AJ19" i="57"/>
  <c r="AK19" i="57"/>
  <c r="AT19" i="57" s="1"/>
  <c r="AJ13" i="57"/>
  <c r="AK13" i="57"/>
  <c r="AT13" i="57" s="1"/>
  <c r="AJ7" i="57"/>
  <c r="AK7" i="57"/>
  <c r="AT7" i="57" s="1"/>
  <c r="Z25" i="47"/>
  <c r="AH26" i="38"/>
  <c r="AQ26" i="38" s="1"/>
  <c r="AS19" i="20"/>
  <c r="AL19" i="20"/>
  <c r="AU19" i="20" s="1"/>
  <c r="AX22" i="6"/>
  <c r="S22" i="6" s="1"/>
  <c r="AC22" i="6" s="1"/>
  <c r="AB23" i="6" s="1"/>
  <c r="AR24" i="92"/>
  <c r="AS10" i="23"/>
  <c r="AL10" i="23"/>
  <c r="AU10" i="23" s="1"/>
  <c r="AS16" i="5"/>
  <c r="AL16" i="5"/>
  <c r="AU16" i="5" s="1"/>
  <c r="AS5" i="49"/>
  <c r="AL5" i="49"/>
  <c r="AU5" i="49" s="1"/>
  <c r="AS3" i="49"/>
  <c r="AL3" i="49"/>
  <c r="AU3" i="49" s="1"/>
  <c r="AS5" i="7"/>
  <c r="AL5" i="7"/>
  <c r="AU5" i="7" s="1"/>
  <c r="AI25" i="85"/>
  <c r="AN25" i="85"/>
  <c r="AS11" i="23"/>
  <c r="AL11" i="23"/>
  <c r="AU11" i="23" s="1"/>
  <c r="Z26" i="80"/>
  <c r="AS5" i="5"/>
  <c r="AL5" i="5"/>
  <c r="AU5" i="5" s="1"/>
  <c r="AI26" i="44"/>
  <c r="AN26" i="44"/>
  <c r="AR25" i="31"/>
  <c r="AN26" i="30"/>
  <c r="AI26" i="30"/>
  <c r="AN26" i="28"/>
  <c r="AI26" i="28"/>
  <c r="AS12" i="23"/>
  <c r="AL12" i="23"/>
  <c r="AU12" i="23" s="1"/>
  <c r="AH26" i="73"/>
  <c r="AQ26" i="73" s="1"/>
  <c r="AR25" i="38"/>
  <c r="Z25" i="45"/>
  <c r="AS18" i="23"/>
  <c r="AL18" i="23"/>
  <c r="AU18" i="23" s="1"/>
  <c r="AS7" i="49"/>
  <c r="AL7" i="49"/>
  <c r="AU7" i="49" s="1"/>
  <c r="AJ19" i="68"/>
  <c r="AK19" i="68"/>
  <c r="AT19" i="68" s="1"/>
  <c r="AJ13" i="68"/>
  <c r="AK13" i="68"/>
  <c r="AT13" i="68" s="1"/>
  <c r="AJ7" i="68"/>
  <c r="AK7" i="68"/>
  <c r="AT7" i="68" s="1"/>
  <c r="AH26" i="82"/>
  <c r="AQ26" i="82" s="1"/>
  <c r="AS13" i="7"/>
  <c r="AL13" i="7"/>
  <c r="AU13" i="7" s="1"/>
  <c r="AR25" i="25"/>
  <c r="AS13" i="5"/>
  <c r="AL13" i="5"/>
  <c r="AU13" i="5" s="1"/>
  <c r="Z26" i="87"/>
  <c r="AS10" i="49"/>
  <c r="AL10" i="49"/>
  <c r="AU10" i="49" s="1"/>
  <c r="AE26" i="37"/>
  <c r="W27" i="37"/>
  <c r="AF26" i="37"/>
  <c r="AO26" i="37" s="1"/>
  <c r="AG26" i="37"/>
  <c r="AP26" i="37" s="1"/>
  <c r="AS14" i="23"/>
  <c r="AL14" i="23"/>
  <c r="AU14" i="23" s="1"/>
  <c r="AS18" i="49"/>
  <c r="AL18" i="49"/>
  <c r="AU18" i="49" s="1"/>
  <c r="AS14" i="5"/>
  <c r="AL14" i="5"/>
  <c r="AU14" i="5" s="1"/>
  <c r="Z24" i="35"/>
  <c r="Z26" i="77"/>
  <c r="Y25" i="74"/>
  <c r="X25" i="74"/>
  <c r="Z25" i="74" s="1"/>
  <c r="AS9" i="23"/>
  <c r="AL9" i="23"/>
  <c r="AU9" i="23" s="1"/>
  <c r="AS13" i="49"/>
  <c r="AL13" i="49"/>
  <c r="AU13" i="49" s="1"/>
  <c r="AS15" i="5"/>
  <c r="AL15" i="5"/>
  <c r="AU15" i="5" s="1"/>
  <c r="AS4" i="10"/>
  <c r="AS25" i="10" s="1"/>
  <c r="AL4" i="10"/>
  <c r="AU4" i="10" s="1"/>
  <c r="AU25" i="10" s="1"/>
  <c r="C11" i="10" s="1"/>
  <c r="AJ18" i="57"/>
  <c r="AK18" i="57"/>
  <c r="AT18" i="57" s="1"/>
  <c r="AJ12" i="57"/>
  <c r="AK12" i="57"/>
  <c r="AT12" i="57" s="1"/>
  <c r="AJ6" i="57"/>
  <c r="AK6" i="57"/>
  <c r="AT6" i="57" s="1"/>
  <c r="AH27" i="48"/>
  <c r="AQ27" i="48" s="1"/>
  <c r="AS10" i="7"/>
  <c r="AL10" i="7"/>
  <c r="AU10" i="7" s="1"/>
  <c r="AJ4" i="5"/>
  <c r="AK4" i="5"/>
  <c r="AT4" i="5" s="1"/>
  <c r="AT25" i="5" s="1"/>
  <c r="AH25" i="90"/>
  <c r="AQ25" i="90" s="1"/>
  <c r="AJ4" i="49"/>
  <c r="AK4" i="49"/>
  <c r="AT4" i="49" s="1"/>
  <c r="AT25" i="49" s="1"/>
  <c r="AR24" i="39"/>
  <c r="AS8" i="20"/>
  <c r="AL8" i="20"/>
  <c r="AU8" i="20" s="1"/>
  <c r="AN25" i="33"/>
  <c r="AI25" i="33"/>
  <c r="X26" i="75"/>
  <c r="Y26" i="75"/>
  <c r="AN23" i="6"/>
  <c r="AN25" i="6" s="1"/>
  <c r="AI23" i="6"/>
  <c r="AH27" i="79"/>
  <c r="AQ27" i="79" s="1"/>
  <c r="AE25" i="88"/>
  <c r="W26" i="88"/>
  <c r="AF25" i="88"/>
  <c r="AO25" i="88" s="1"/>
  <c r="AG25" i="88"/>
  <c r="AP25" i="88" s="1"/>
  <c r="AS18" i="7"/>
  <c r="AL18" i="7"/>
  <c r="AU18" i="7" s="1"/>
  <c r="AU25" i="56"/>
  <c r="C11" i="56" s="1"/>
  <c r="F9" i="97" s="1"/>
  <c r="AS15" i="20"/>
  <c r="AL15" i="20"/>
  <c r="AU15" i="20" s="1"/>
  <c r="AS18" i="5"/>
  <c r="AL18" i="5"/>
  <c r="AU18" i="5" s="1"/>
  <c r="AJ18" i="68"/>
  <c r="AK18" i="68"/>
  <c r="AT18" i="68" s="1"/>
  <c r="AJ12" i="68"/>
  <c r="AK12" i="68"/>
  <c r="AT12" i="68" s="1"/>
  <c r="AJ6" i="68"/>
  <c r="AK6" i="68"/>
  <c r="AT6" i="68" s="1"/>
  <c r="AL23" i="23"/>
  <c r="AU23" i="23" s="1"/>
  <c r="AG24" i="32"/>
  <c r="AP24" i="32" s="1"/>
  <c r="AF24" i="32"/>
  <c r="AO24" i="32" s="1"/>
  <c r="AE24" i="32"/>
  <c r="W25" i="32"/>
  <c r="AE26" i="82"/>
  <c r="W27" i="82"/>
  <c r="AG26" i="82"/>
  <c r="AP26" i="82" s="1"/>
  <c r="AF26" i="82"/>
  <c r="AO26" i="82" s="1"/>
  <c r="AR25" i="77"/>
  <c r="AS10" i="20"/>
  <c r="AL10" i="20"/>
  <c r="AU10" i="20" s="1"/>
  <c r="AS13" i="23"/>
  <c r="AL13" i="23"/>
  <c r="AU13" i="23" s="1"/>
  <c r="AS19" i="49"/>
  <c r="AL19" i="49"/>
  <c r="AU19" i="49" s="1"/>
  <c r="AR24" i="45"/>
  <c r="AS20" i="7"/>
  <c r="AL20" i="7"/>
  <c r="AU20" i="7" s="1"/>
  <c r="AS5" i="20"/>
  <c r="AL5" i="20"/>
  <c r="AU5" i="20" s="1"/>
  <c r="W25" i="89"/>
  <c r="AE24" i="89"/>
  <c r="AG24" i="89"/>
  <c r="AP24" i="89" s="1"/>
  <c r="AF24" i="89"/>
  <c r="AO24" i="89" s="1"/>
  <c r="AR24" i="93"/>
  <c r="AN24" i="74"/>
  <c r="AI24" i="74"/>
  <c r="AS15" i="7"/>
  <c r="AL15" i="7"/>
  <c r="AU15" i="7" s="1"/>
  <c r="AS9" i="49"/>
  <c r="AL9" i="49"/>
  <c r="AU9" i="49" s="1"/>
  <c r="AS18" i="20"/>
  <c r="AL18" i="20"/>
  <c r="AU18" i="20" s="1"/>
  <c r="AS4" i="12"/>
  <c r="AS25" i="12" s="1"/>
  <c r="AL4" i="12"/>
  <c r="AU4" i="12" s="1"/>
  <c r="AU25" i="12" s="1"/>
  <c r="C11" i="12" s="1"/>
  <c r="AJ17" i="57"/>
  <c r="AK17" i="57"/>
  <c r="AT17" i="57" s="1"/>
  <c r="AJ11" i="57"/>
  <c r="AK11" i="57"/>
  <c r="AT11" i="57" s="1"/>
  <c r="AJ5" i="57"/>
  <c r="AK5" i="57"/>
  <c r="AT5" i="57" s="1"/>
  <c r="AF25" i="34"/>
  <c r="AO25" i="34" s="1"/>
  <c r="AG25" i="34"/>
  <c r="AP25" i="34" s="1"/>
  <c r="W26" i="34"/>
  <c r="AE25" i="34"/>
  <c r="AF26" i="38"/>
  <c r="AO26" i="38" s="1"/>
  <c r="AG26" i="38"/>
  <c r="AP26" i="38" s="1"/>
  <c r="AE26" i="38"/>
  <c r="W27" i="38"/>
  <c r="AF27" i="48"/>
  <c r="AO27" i="48" s="1"/>
  <c r="AG27" i="48"/>
  <c r="AP27" i="48" s="1"/>
  <c r="AE27" i="48"/>
  <c r="W28" i="48"/>
  <c r="AS7" i="20"/>
  <c r="AL7" i="20"/>
  <c r="AU7" i="20" s="1"/>
  <c r="AS8" i="49"/>
  <c r="AL8" i="49"/>
  <c r="AU8" i="49" s="1"/>
  <c r="AL23" i="5"/>
  <c r="AU23" i="5" s="1"/>
  <c r="AR23" i="5"/>
  <c r="AR25" i="5" s="1"/>
  <c r="AS16" i="23"/>
  <c r="AL16" i="23"/>
  <c r="AU16" i="23" s="1"/>
  <c r="AS12" i="49"/>
  <c r="AL12" i="49"/>
  <c r="AU12" i="49" s="1"/>
  <c r="AS3" i="5"/>
  <c r="AL3" i="5"/>
  <c r="AU3" i="5" s="1"/>
  <c r="AS22" i="5"/>
  <c r="AL22" i="5"/>
  <c r="AU22" i="5" s="1"/>
  <c r="AS11" i="7"/>
  <c r="AL11" i="7"/>
  <c r="AU11" i="7" s="1"/>
  <c r="AN24" i="91"/>
  <c r="AI24" i="91"/>
  <c r="AS4" i="55"/>
  <c r="AS25" i="55" s="1"/>
  <c r="AL4" i="55"/>
  <c r="AU4" i="55" s="1"/>
  <c r="AU25" i="55" s="1"/>
  <c r="C11" i="55" s="1"/>
  <c r="F8" i="97" s="1"/>
  <c r="AH25" i="92"/>
  <c r="AQ25" i="92" s="1"/>
  <c r="X26" i="85"/>
  <c r="Y26" i="85"/>
  <c r="AS17" i="23"/>
  <c r="AL17" i="23"/>
  <c r="AU17" i="23" s="1"/>
  <c r="AS22" i="49"/>
  <c r="AL22" i="49"/>
  <c r="AU22" i="49" s="1"/>
  <c r="AS11" i="5"/>
  <c r="AL11" i="5"/>
  <c r="AU11" i="5" s="1"/>
  <c r="X28" i="96"/>
  <c r="Y28" i="96"/>
  <c r="X25" i="27"/>
  <c r="Y25" i="27"/>
  <c r="AR26" i="48"/>
  <c r="AS25" i="56"/>
  <c r="AS6" i="23"/>
  <c r="AL6" i="23"/>
  <c r="AU6" i="23" s="1"/>
  <c r="AR24" i="29"/>
  <c r="AJ17" i="68"/>
  <c r="AK17" i="68"/>
  <c r="AT17" i="68" s="1"/>
  <c r="AJ11" i="68"/>
  <c r="AK11" i="68"/>
  <c r="AT11" i="68" s="1"/>
  <c r="AJ5" i="68"/>
  <c r="AK5" i="68"/>
  <c r="AT5" i="68" s="1"/>
  <c r="AS19" i="7"/>
  <c r="AL19" i="7"/>
  <c r="AU19" i="7" s="1"/>
  <c r="AR25" i="40"/>
  <c r="AS19" i="5"/>
  <c r="AL19" i="5"/>
  <c r="AU19" i="5" s="1"/>
  <c r="AR23" i="57"/>
  <c r="AR25" i="57" s="1"/>
  <c r="AH27" i="86"/>
  <c r="AQ27" i="86" s="1"/>
  <c r="AH25" i="78"/>
  <c r="AQ25" i="78" s="1"/>
  <c r="AS20" i="23"/>
  <c r="AL20" i="23"/>
  <c r="AU20" i="23" s="1"/>
  <c r="AH26" i="25"/>
  <c r="AQ26" i="25" s="1"/>
  <c r="AS20" i="5"/>
  <c r="AL20" i="5"/>
  <c r="AU20" i="5" s="1"/>
  <c r="AS11" i="49"/>
  <c r="AL11" i="49"/>
  <c r="AU11" i="49" s="1"/>
  <c r="AN25" i="84"/>
  <c r="AI25" i="84"/>
  <c r="AS15" i="23"/>
  <c r="AL15" i="23"/>
  <c r="AU15" i="23" s="1"/>
  <c r="AH25" i="29"/>
  <c r="AQ25" i="29" s="1"/>
  <c r="AI25" i="36"/>
  <c r="AN25" i="36"/>
  <c r="AS21" i="5"/>
  <c r="AL21" i="5"/>
  <c r="AU21" i="5" s="1"/>
  <c r="AJ22" i="57"/>
  <c r="AK22" i="57"/>
  <c r="AT22" i="57" s="1"/>
  <c r="AJ16" i="57"/>
  <c r="AK16" i="57"/>
  <c r="AT16" i="57" s="1"/>
  <c r="AJ10" i="57"/>
  <c r="AK10" i="57"/>
  <c r="AT10" i="57" s="1"/>
  <c r="AJ3" i="57"/>
  <c r="AB4" i="57"/>
  <c r="AR24" i="90"/>
  <c r="AS4" i="62"/>
  <c r="AS25" i="62" s="1"/>
  <c r="AL4" i="62"/>
  <c r="AU4" i="62" s="1"/>
  <c r="AU25" i="62" s="1"/>
  <c r="C11" i="62" s="1"/>
  <c r="F15" i="97" s="1"/>
  <c r="AH26" i="42"/>
  <c r="AQ26" i="42" s="1"/>
  <c r="AS16" i="7"/>
  <c r="AL16" i="7"/>
  <c r="AU16" i="7" s="1"/>
  <c r="AS3" i="23"/>
  <c r="AL3" i="23"/>
  <c r="AU3" i="23" s="1"/>
  <c r="AR25" i="80"/>
  <c r="AS4" i="18"/>
  <c r="AS25" i="18" s="1"/>
  <c r="AL4" i="18"/>
  <c r="AU4" i="18" s="1"/>
  <c r="AU25" i="18" s="1"/>
  <c r="C11" i="18" s="1"/>
  <c r="AH26" i="40"/>
  <c r="AQ26" i="40" s="1"/>
  <c r="Z25" i="90"/>
  <c r="AH25" i="93"/>
  <c r="AQ25" i="93" s="1"/>
  <c r="AG25" i="41"/>
  <c r="AP25" i="41" s="1"/>
  <c r="AF25" i="41"/>
  <c r="AO25" i="41" s="1"/>
  <c r="AE25" i="41"/>
  <c r="W26" i="41"/>
  <c r="AH26" i="26"/>
  <c r="AQ26" i="26" s="1"/>
  <c r="X25" i="91"/>
  <c r="Z25" i="91" s="1"/>
  <c r="Y25" i="91"/>
  <c r="AS14" i="20"/>
  <c r="AL14" i="20"/>
  <c r="AU14" i="20" s="1"/>
  <c r="AF25" i="92"/>
  <c r="AO25" i="92" s="1"/>
  <c r="AG25" i="92"/>
  <c r="AP25" i="92" s="1"/>
  <c r="W26" i="92"/>
  <c r="AE25" i="92"/>
  <c r="AR23" i="94"/>
  <c r="AS17" i="49"/>
  <c r="AL17" i="49"/>
  <c r="AU17" i="49" s="1"/>
  <c r="AI24" i="27"/>
  <c r="AN24" i="27"/>
  <c r="AI25" i="75"/>
  <c r="AN25" i="75"/>
  <c r="Y27" i="28"/>
  <c r="X27" i="28"/>
  <c r="Z27" i="28" l="1"/>
  <c r="W27" i="40"/>
  <c r="AF26" i="40"/>
  <c r="AO26" i="40" s="1"/>
  <c r="W27" i="73"/>
  <c r="AE26" i="25"/>
  <c r="AE26" i="73"/>
  <c r="AG25" i="29"/>
  <c r="AP25" i="29" s="1"/>
  <c r="AF26" i="25"/>
  <c r="AO26" i="25" s="1"/>
  <c r="AL23" i="57"/>
  <c r="AU23" i="57" s="1"/>
  <c r="Z26" i="75"/>
  <c r="AE26" i="75" s="1"/>
  <c r="W27" i="75"/>
  <c r="AF26" i="75"/>
  <c r="AO26" i="75" s="1"/>
  <c r="W28" i="30"/>
  <c r="AG27" i="30"/>
  <c r="AP27" i="30" s="1"/>
  <c r="AF27" i="30"/>
  <c r="AO27" i="30" s="1"/>
  <c r="AE27" i="30"/>
  <c r="AR25" i="75"/>
  <c r="AS16" i="57"/>
  <c r="AL16" i="57"/>
  <c r="AU16" i="57" s="1"/>
  <c r="AR25" i="36"/>
  <c r="AS17" i="57"/>
  <c r="AL17" i="57"/>
  <c r="AU17" i="57" s="1"/>
  <c r="AS6" i="57"/>
  <c r="AL6" i="57"/>
  <c r="AU6" i="57" s="1"/>
  <c r="AG24" i="35"/>
  <c r="AP24" i="35" s="1"/>
  <c r="AE24" i="35"/>
  <c r="W25" i="35"/>
  <c r="AF24" i="35"/>
  <c r="AO24" i="35" s="1"/>
  <c r="AI26" i="37"/>
  <c r="AN26" i="37"/>
  <c r="AS13" i="68"/>
  <c r="AL13" i="68"/>
  <c r="AU13" i="68" s="1"/>
  <c r="AR26" i="44"/>
  <c r="AS7" i="57"/>
  <c r="AL7" i="57"/>
  <c r="AU7" i="57" s="1"/>
  <c r="AH26" i="36"/>
  <c r="AQ26" i="36" s="1"/>
  <c r="AI25" i="81"/>
  <c r="AN25" i="81"/>
  <c r="AS20" i="68"/>
  <c r="AL20" i="68"/>
  <c r="AU20" i="68" s="1"/>
  <c r="AH26" i="33"/>
  <c r="AQ26" i="33" s="1"/>
  <c r="AJ21" i="6"/>
  <c r="AK21" i="6"/>
  <c r="AT21" i="6" s="1"/>
  <c r="AJ15" i="6"/>
  <c r="AK15" i="6"/>
  <c r="AT15" i="6" s="1"/>
  <c r="AJ9" i="6"/>
  <c r="AK9" i="6"/>
  <c r="AT9" i="6" s="1"/>
  <c r="AS15" i="68"/>
  <c r="AL15" i="68"/>
  <c r="AU15" i="68" s="1"/>
  <c r="X25" i="46"/>
  <c r="Y25" i="46"/>
  <c r="X27" i="43"/>
  <c r="Y27" i="43"/>
  <c r="AS10" i="68"/>
  <c r="AL10" i="68"/>
  <c r="AU10" i="68" s="1"/>
  <c r="AN27" i="79"/>
  <c r="AI27" i="79"/>
  <c r="AI26" i="73"/>
  <c r="AN26" i="73"/>
  <c r="X26" i="78"/>
  <c r="Y26" i="78"/>
  <c r="AJ4" i="57"/>
  <c r="AK4" i="57"/>
  <c r="AT4" i="57" s="1"/>
  <c r="AT25" i="57" s="1"/>
  <c r="AS11" i="68"/>
  <c r="AL11" i="68"/>
  <c r="AU11" i="68" s="1"/>
  <c r="AH25" i="27"/>
  <c r="AQ25" i="27" s="1"/>
  <c r="AH26" i="85"/>
  <c r="AQ26" i="85" s="1"/>
  <c r="AN26" i="82"/>
  <c r="AI26" i="82"/>
  <c r="AS18" i="68"/>
  <c r="AL18" i="68"/>
  <c r="AU18" i="68" s="1"/>
  <c r="Y26" i="88"/>
  <c r="X26" i="88"/>
  <c r="AR25" i="33"/>
  <c r="W26" i="45"/>
  <c r="AF25" i="45"/>
  <c r="AO25" i="45" s="1"/>
  <c r="AE25" i="45"/>
  <c r="AG25" i="45"/>
  <c r="AP25" i="45" s="1"/>
  <c r="AR26" i="30"/>
  <c r="AR25" i="85"/>
  <c r="AF26" i="36"/>
  <c r="AO26" i="36" s="1"/>
  <c r="AE26" i="36"/>
  <c r="W27" i="36"/>
  <c r="AG26" i="36"/>
  <c r="AP26" i="36" s="1"/>
  <c r="AG25" i="39"/>
  <c r="AP25" i="39" s="1"/>
  <c r="AE25" i="39"/>
  <c r="AF25" i="39"/>
  <c r="AO25" i="39" s="1"/>
  <c r="W26" i="39"/>
  <c r="AG26" i="33"/>
  <c r="AP26" i="33" s="1"/>
  <c r="AF26" i="33"/>
  <c r="AO26" i="33" s="1"/>
  <c r="W27" i="33"/>
  <c r="AE26" i="33"/>
  <c r="AJ20" i="6"/>
  <c r="AK20" i="6"/>
  <c r="AT20" i="6" s="1"/>
  <c r="AJ14" i="6"/>
  <c r="AK14" i="6"/>
  <c r="AT14" i="6" s="1"/>
  <c r="AJ8" i="6"/>
  <c r="AK8" i="6"/>
  <c r="AT8" i="6" s="1"/>
  <c r="X26" i="95"/>
  <c r="Y26" i="95"/>
  <c r="AS14" i="57"/>
  <c r="AL14" i="57"/>
  <c r="AU14" i="57" s="1"/>
  <c r="X25" i="94"/>
  <c r="Y25" i="94"/>
  <c r="AS4" i="20"/>
  <c r="AS25" i="20" s="1"/>
  <c r="AL4" i="20"/>
  <c r="AU4" i="20" s="1"/>
  <c r="AI26" i="83"/>
  <c r="AN26" i="83"/>
  <c r="AH27" i="44"/>
  <c r="AQ27" i="44" s="1"/>
  <c r="AS9" i="57"/>
  <c r="AL9" i="57"/>
  <c r="AU9" i="57" s="1"/>
  <c r="AN26" i="43"/>
  <c r="AI26" i="43"/>
  <c r="Y27" i="25"/>
  <c r="X27" i="25"/>
  <c r="Y27" i="40"/>
  <c r="X27" i="40"/>
  <c r="X28" i="79"/>
  <c r="Y28" i="79"/>
  <c r="AN25" i="41"/>
  <c r="AI25" i="41"/>
  <c r="AH27" i="28"/>
  <c r="AQ27" i="28" s="1"/>
  <c r="AR24" i="27"/>
  <c r="AI25" i="92"/>
  <c r="AN25" i="92"/>
  <c r="W26" i="90"/>
  <c r="AG25" i="90"/>
  <c r="AP25" i="90" s="1"/>
  <c r="AF25" i="90"/>
  <c r="AO25" i="90" s="1"/>
  <c r="AE25" i="90"/>
  <c r="AS3" i="57"/>
  <c r="AL3" i="57"/>
  <c r="AU3" i="57" s="1"/>
  <c r="AS22" i="57"/>
  <c r="AL22" i="57"/>
  <c r="AU22" i="57" s="1"/>
  <c r="AR25" i="84"/>
  <c r="Z25" i="27"/>
  <c r="Z26" i="85"/>
  <c r="AS5" i="57"/>
  <c r="AL5" i="57"/>
  <c r="AU5" i="57" s="1"/>
  <c r="AI25" i="88"/>
  <c r="AN25" i="88"/>
  <c r="AR23" i="6"/>
  <c r="AR25" i="6" s="1"/>
  <c r="AS4" i="49"/>
  <c r="AL4" i="49"/>
  <c r="AU4" i="49" s="1"/>
  <c r="AS12" i="57"/>
  <c r="AL12" i="57"/>
  <c r="AU12" i="57" s="1"/>
  <c r="AH25" i="74"/>
  <c r="AQ25" i="74" s="1"/>
  <c r="AS19" i="68"/>
  <c r="AL19" i="68"/>
  <c r="AU19" i="68" s="1"/>
  <c r="AJ23" i="6"/>
  <c r="AS23" i="6" s="1"/>
  <c r="AK23" i="6"/>
  <c r="AT23" i="6" s="1"/>
  <c r="AS13" i="57"/>
  <c r="AL13" i="57"/>
  <c r="AU13" i="57" s="1"/>
  <c r="AS8" i="68"/>
  <c r="AL8" i="68"/>
  <c r="AU8" i="68" s="1"/>
  <c r="AJ19" i="6"/>
  <c r="AK19" i="6"/>
  <c r="AT19" i="6" s="1"/>
  <c r="AJ13" i="6"/>
  <c r="AK13" i="6"/>
  <c r="AT13" i="6" s="1"/>
  <c r="AJ7" i="6"/>
  <c r="AK7" i="6"/>
  <c r="AT7" i="6" s="1"/>
  <c r="AH26" i="84"/>
  <c r="AQ26" i="84" s="1"/>
  <c r="Y28" i="86"/>
  <c r="X28" i="86"/>
  <c r="X27" i="31"/>
  <c r="Y27" i="31"/>
  <c r="AS21" i="68"/>
  <c r="AL21" i="68"/>
  <c r="AU21" i="68" s="1"/>
  <c r="X27" i="26"/>
  <c r="Z27" i="26" s="1"/>
  <c r="Y27" i="26"/>
  <c r="AS16" i="68"/>
  <c r="AL16" i="68"/>
  <c r="AU16" i="68" s="1"/>
  <c r="AN26" i="25"/>
  <c r="AI26" i="25"/>
  <c r="AI26" i="40"/>
  <c r="AN26" i="40"/>
  <c r="AG27" i="28"/>
  <c r="AP27" i="28" s="1"/>
  <c r="W28" i="28"/>
  <c r="AE27" i="28"/>
  <c r="AF27" i="28"/>
  <c r="AO27" i="28" s="1"/>
  <c r="W26" i="91"/>
  <c r="AG25" i="91"/>
  <c r="AP25" i="91" s="1"/>
  <c r="AF25" i="91"/>
  <c r="AO25" i="91" s="1"/>
  <c r="AE25" i="91"/>
  <c r="X26" i="92"/>
  <c r="Y26" i="92"/>
  <c r="AH25" i="91"/>
  <c r="AQ25" i="91" s="1"/>
  <c r="AS17" i="68"/>
  <c r="AL17" i="68"/>
  <c r="AU17" i="68" s="1"/>
  <c r="Y27" i="38"/>
  <c r="Z27" i="38" s="1"/>
  <c r="X27" i="38"/>
  <c r="AN25" i="34"/>
  <c r="AI25" i="34"/>
  <c r="AR24" i="74"/>
  <c r="AI24" i="89"/>
  <c r="AN24" i="89"/>
  <c r="X25" i="32"/>
  <c r="Z25" i="32" s="1"/>
  <c r="Y25" i="32"/>
  <c r="AS6" i="68"/>
  <c r="AL6" i="68"/>
  <c r="AU6" i="68" s="1"/>
  <c r="AS4" i="5"/>
  <c r="AL4" i="5"/>
  <c r="AU4" i="5" s="1"/>
  <c r="AU25" i="5" s="1"/>
  <c r="C11" i="5" s="1"/>
  <c r="AE26" i="87"/>
  <c r="W27" i="87"/>
  <c r="AF26" i="87"/>
  <c r="AO26" i="87" s="1"/>
  <c r="AG26" i="87"/>
  <c r="AP26" i="87" s="1"/>
  <c r="AG26" i="80"/>
  <c r="AP26" i="80" s="1"/>
  <c r="AF26" i="80"/>
  <c r="AO26" i="80" s="1"/>
  <c r="AE26" i="80"/>
  <c r="W27" i="80"/>
  <c r="AJ18" i="6"/>
  <c r="AK18" i="6"/>
  <c r="AT18" i="6" s="1"/>
  <c r="AJ12" i="6"/>
  <c r="AK12" i="6"/>
  <c r="AT12" i="6" s="1"/>
  <c r="AJ6" i="6"/>
  <c r="AK6" i="6"/>
  <c r="AT6" i="6" s="1"/>
  <c r="X27" i="42"/>
  <c r="Y27" i="42"/>
  <c r="AS20" i="57"/>
  <c r="AL20" i="57"/>
  <c r="AU20" i="57" s="1"/>
  <c r="AN27" i="86"/>
  <c r="AI27" i="86"/>
  <c r="Z27" i="44"/>
  <c r="AN26" i="26"/>
  <c r="AI26" i="26"/>
  <c r="AS15" i="57"/>
  <c r="AL15" i="57"/>
  <c r="AU15" i="57" s="1"/>
  <c r="AJ4" i="68"/>
  <c r="AK4" i="68"/>
  <c r="AT4" i="68" s="1"/>
  <c r="AT25" i="68" s="1"/>
  <c r="AI25" i="78"/>
  <c r="AN25" i="78"/>
  <c r="Z26" i="29"/>
  <c r="X26" i="29"/>
  <c r="Y26" i="29"/>
  <c r="AS10" i="57"/>
  <c r="AL10" i="57"/>
  <c r="AU10" i="57" s="1"/>
  <c r="AH28" i="96"/>
  <c r="AQ28" i="96" s="1"/>
  <c r="AR24" i="91"/>
  <c r="Y28" i="48"/>
  <c r="X28" i="48"/>
  <c r="AI26" i="38"/>
  <c r="AN26" i="38"/>
  <c r="X26" i="34"/>
  <c r="Y26" i="34"/>
  <c r="AS11" i="57"/>
  <c r="AL11" i="57"/>
  <c r="AU11" i="57" s="1"/>
  <c r="AN24" i="32"/>
  <c r="AI24" i="32"/>
  <c r="AS18" i="57"/>
  <c r="AL18" i="57"/>
  <c r="AU18" i="57" s="1"/>
  <c r="W26" i="74"/>
  <c r="AG25" i="74"/>
  <c r="AP25" i="74" s="1"/>
  <c r="AF25" i="74"/>
  <c r="AO25" i="74" s="1"/>
  <c r="AE25" i="74"/>
  <c r="AS7" i="68"/>
  <c r="AL7" i="68"/>
  <c r="AU7" i="68" s="1"/>
  <c r="AU25" i="49"/>
  <c r="C11" i="49" s="1"/>
  <c r="F2" i="97" s="1"/>
  <c r="AF25" i="47"/>
  <c r="AO25" i="47" s="1"/>
  <c r="AE25" i="47"/>
  <c r="W26" i="47"/>
  <c r="AG25" i="47"/>
  <c r="AP25" i="47" s="1"/>
  <c r="AS19" i="57"/>
  <c r="AL19" i="57"/>
  <c r="AU19" i="57" s="1"/>
  <c r="AR26" i="76"/>
  <c r="AS14" i="68"/>
  <c r="AL14" i="68"/>
  <c r="AU14" i="68" s="1"/>
  <c r="AH27" i="30"/>
  <c r="AQ27" i="30" s="1"/>
  <c r="AJ17" i="6"/>
  <c r="AK17" i="6"/>
  <c r="AT17" i="6" s="1"/>
  <c r="AJ11" i="6"/>
  <c r="AK11" i="6"/>
  <c r="AT11" i="6" s="1"/>
  <c r="AJ5" i="6"/>
  <c r="AK5" i="6"/>
  <c r="AT5" i="6" s="1"/>
  <c r="AS8" i="57"/>
  <c r="AL8" i="57"/>
  <c r="AU8" i="57" s="1"/>
  <c r="AG26" i="84"/>
  <c r="AP26" i="84" s="1"/>
  <c r="AF26" i="84"/>
  <c r="AO26" i="84" s="1"/>
  <c r="W27" i="84"/>
  <c r="AE26" i="84"/>
  <c r="AI26" i="31"/>
  <c r="AN26" i="31"/>
  <c r="AS9" i="68"/>
  <c r="AL9" i="68"/>
  <c r="AU9" i="68" s="1"/>
  <c r="AR27" i="96"/>
  <c r="X26" i="93"/>
  <c r="Y26" i="93"/>
  <c r="AH27" i="76"/>
  <c r="AQ27" i="76" s="1"/>
  <c r="AS3" i="68"/>
  <c r="AL3" i="68"/>
  <c r="AU3" i="68" s="1"/>
  <c r="AS22" i="68"/>
  <c r="AL22" i="68"/>
  <c r="AU22" i="68" s="1"/>
  <c r="AI25" i="29"/>
  <c r="AN25" i="29"/>
  <c r="Y26" i="41"/>
  <c r="X26" i="41"/>
  <c r="AS5" i="68"/>
  <c r="AL5" i="68"/>
  <c r="AU5" i="68" s="1"/>
  <c r="Z28" i="96"/>
  <c r="AS25" i="5"/>
  <c r="AN27" i="48"/>
  <c r="AI27" i="48"/>
  <c r="X25" i="89"/>
  <c r="Y25" i="89"/>
  <c r="X27" i="82"/>
  <c r="Y27" i="82"/>
  <c r="AS12" i="68"/>
  <c r="AL12" i="68"/>
  <c r="AU12" i="68" s="1"/>
  <c r="AH26" i="75"/>
  <c r="AQ26" i="75" s="1"/>
  <c r="AF26" i="77"/>
  <c r="AO26" i="77" s="1"/>
  <c r="AE26" i="77"/>
  <c r="AG26" i="77"/>
  <c r="AP26" i="77" s="1"/>
  <c r="W27" i="77"/>
  <c r="Y27" i="37"/>
  <c r="X27" i="37"/>
  <c r="AR26" i="28"/>
  <c r="AS25" i="49"/>
  <c r="X26" i="81"/>
  <c r="Y26" i="81"/>
  <c r="AU25" i="20"/>
  <c r="C11" i="20" s="1"/>
  <c r="AJ22" i="6"/>
  <c r="AK22" i="6"/>
  <c r="AT22" i="6" s="1"/>
  <c r="AJ16" i="6"/>
  <c r="AK16" i="6"/>
  <c r="AT16" i="6" s="1"/>
  <c r="AJ10" i="6"/>
  <c r="AK10" i="6"/>
  <c r="AT10" i="6" s="1"/>
  <c r="AJ3" i="6"/>
  <c r="AB4" i="6"/>
  <c r="AI26" i="42"/>
  <c r="AN26" i="42"/>
  <c r="AN25" i="95"/>
  <c r="AI25" i="95"/>
  <c r="AN24" i="94"/>
  <c r="AI24" i="94"/>
  <c r="Y27" i="83"/>
  <c r="X27" i="83"/>
  <c r="AI25" i="93"/>
  <c r="AN25" i="93"/>
  <c r="AS4" i="23"/>
  <c r="AS25" i="23" s="1"/>
  <c r="AL4" i="23"/>
  <c r="AU4" i="23" s="1"/>
  <c r="AU25" i="23" s="1"/>
  <c r="C11" i="23" s="1"/>
  <c r="AS4" i="7"/>
  <c r="AS25" i="7" s="1"/>
  <c r="AL4" i="7"/>
  <c r="AU4" i="7" s="1"/>
  <c r="AU25" i="7" s="1"/>
  <c r="C11" i="7" s="1"/>
  <c r="AS21" i="57"/>
  <c r="AL21" i="57"/>
  <c r="AU21" i="57" s="1"/>
  <c r="AN24" i="46"/>
  <c r="AI24" i="46"/>
  <c r="Z27" i="76"/>
  <c r="Y27" i="73"/>
  <c r="X27" i="73"/>
  <c r="Z27" i="73" l="1"/>
  <c r="Z28" i="79"/>
  <c r="Z27" i="43"/>
  <c r="Z26" i="34"/>
  <c r="Z26" i="93"/>
  <c r="W27" i="93" s="1"/>
  <c r="Z27" i="42"/>
  <c r="AG26" i="75"/>
  <c r="AP26" i="75" s="1"/>
  <c r="Z26" i="95"/>
  <c r="Z26" i="88"/>
  <c r="AF26" i="88" s="1"/>
  <c r="AO26" i="88" s="1"/>
  <c r="Z28" i="86"/>
  <c r="W29" i="86" s="1"/>
  <c r="Z25" i="94"/>
  <c r="AG25" i="94" s="1"/>
  <c r="AP25" i="94" s="1"/>
  <c r="AG26" i="88"/>
  <c r="AP26" i="88" s="1"/>
  <c r="W27" i="88"/>
  <c r="AE26" i="93"/>
  <c r="AF26" i="93"/>
  <c r="AO26" i="93" s="1"/>
  <c r="AE28" i="86"/>
  <c r="AE25" i="94"/>
  <c r="W28" i="38"/>
  <c r="AG27" i="38"/>
  <c r="AP27" i="38" s="1"/>
  <c r="AE27" i="38"/>
  <c r="AF27" i="38"/>
  <c r="AO27" i="38" s="1"/>
  <c r="W28" i="43"/>
  <c r="AE27" i="43"/>
  <c r="AG27" i="43"/>
  <c r="AP27" i="43" s="1"/>
  <c r="AF27" i="43"/>
  <c r="AO27" i="43" s="1"/>
  <c r="W29" i="79"/>
  <c r="AF28" i="79"/>
  <c r="AO28" i="79" s="1"/>
  <c r="AE28" i="79"/>
  <c r="AG28" i="79"/>
  <c r="AP28" i="79" s="1"/>
  <c r="AG27" i="73"/>
  <c r="AP27" i="73" s="1"/>
  <c r="AF27" i="73"/>
  <c r="AO27" i="73" s="1"/>
  <c r="AE27" i="73"/>
  <c r="W28" i="73"/>
  <c r="AH27" i="37"/>
  <c r="AQ27" i="37" s="1"/>
  <c r="AF28" i="96"/>
  <c r="AO28" i="96" s="1"/>
  <c r="W29" i="96"/>
  <c r="AG28" i="96"/>
  <c r="AP28" i="96" s="1"/>
  <c r="AE28" i="96"/>
  <c r="AF27" i="76"/>
  <c r="AO27" i="76" s="1"/>
  <c r="AE27" i="76"/>
  <c r="AG27" i="76"/>
  <c r="AP27" i="76" s="1"/>
  <c r="W28" i="76"/>
  <c r="AH26" i="81"/>
  <c r="AQ26" i="81" s="1"/>
  <c r="AH25" i="89"/>
  <c r="AQ25" i="89" s="1"/>
  <c r="AR25" i="29"/>
  <c r="AR26" i="31"/>
  <c r="AS11" i="6"/>
  <c r="AL11" i="6"/>
  <c r="AU11" i="6" s="1"/>
  <c r="AR26" i="26"/>
  <c r="AS6" i="6"/>
  <c r="AL6" i="6"/>
  <c r="AU6" i="6" s="1"/>
  <c r="Y27" i="80"/>
  <c r="X27" i="80"/>
  <c r="AN27" i="28"/>
  <c r="AI27" i="28"/>
  <c r="AS19" i="6"/>
  <c r="AL19" i="6"/>
  <c r="AU19" i="6" s="1"/>
  <c r="AF26" i="85"/>
  <c r="AO26" i="85" s="1"/>
  <c r="AE26" i="85"/>
  <c r="W27" i="85"/>
  <c r="AG26" i="85"/>
  <c r="AP26" i="85" s="1"/>
  <c r="Y26" i="90"/>
  <c r="X26" i="90"/>
  <c r="AH27" i="25"/>
  <c r="AQ27" i="25" s="1"/>
  <c r="AN26" i="33"/>
  <c r="AI26" i="33"/>
  <c r="X26" i="39"/>
  <c r="Y26" i="39"/>
  <c r="X27" i="36"/>
  <c r="Z27" i="36" s="1"/>
  <c r="Y27" i="36"/>
  <c r="AS9" i="6"/>
  <c r="AL9" i="6"/>
  <c r="AU9" i="6" s="1"/>
  <c r="Y28" i="30"/>
  <c r="X28" i="30"/>
  <c r="AH27" i="83"/>
  <c r="AQ27" i="83" s="1"/>
  <c r="AS10" i="6"/>
  <c r="AL10" i="6"/>
  <c r="AU10" i="6" s="1"/>
  <c r="AI26" i="77"/>
  <c r="AN26" i="77"/>
  <c r="AR24" i="46"/>
  <c r="Z27" i="83"/>
  <c r="AR26" i="42"/>
  <c r="AS16" i="6"/>
  <c r="AL16" i="6"/>
  <c r="AU16" i="6" s="1"/>
  <c r="Z26" i="81"/>
  <c r="Z27" i="37"/>
  <c r="Z25" i="89"/>
  <c r="AN26" i="84"/>
  <c r="AI26" i="84"/>
  <c r="AR26" i="38"/>
  <c r="AR25" i="78"/>
  <c r="AN26" i="80"/>
  <c r="AI26" i="80"/>
  <c r="Y27" i="87"/>
  <c r="X27" i="87"/>
  <c r="X28" i="28"/>
  <c r="Y28" i="28"/>
  <c r="AL23" i="6"/>
  <c r="AU23" i="6" s="1"/>
  <c r="AF25" i="27"/>
  <c r="AO25" i="27" s="1"/>
  <c r="AG25" i="27"/>
  <c r="AP25" i="27" s="1"/>
  <c r="W26" i="27"/>
  <c r="AE25" i="27"/>
  <c r="AH28" i="79"/>
  <c r="AQ28" i="79" s="1"/>
  <c r="AR26" i="83"/>
  <c r="AS8" i="6"/>
  <c r="AL8" i="6"/>
  <c r="AU8" i="6" s="1"/>
  <c r="AI26" i="36"/>
  <c r="AN26" i="36"/>
  <c r="AR26" i="82"/>
  <c r="AH26" i="78"/>
  <c r="AQ26" i="78" s="1"/>
  <c r="AH25" i="46"/>
  <c r="AQ25" i="46" s="1"/>
  <c r="AN24" i="35"/>
  <c r="AI24" i="35"/>
  <c r="AR24" i="94"/>
  <c r="AJ4" i="6"/>
  <c r="AK4" i="6"/>
  <c r="AT4" i="6" s="1"/>
  <c r="AT25" i="6" s="1"/>
  <c r="AR27" i="48"/>
  <c r="AH26" i="41"/>
  <c r="AQ26" i="41" s="1"/>
  <c r="AS17" i="6"/>
  <c r="AL17" i="6"/>
  <c r="AU17" i="6" s="1"/>
  <c r="X26" i="74"/>
  <c r="Y26" i="74"/>
  <c r="AH28" i="48"/>
  <c r="AQ28" i="48" s="1"/>
  <c r="AE27" i="44"/>
  <c r="AF27" i="44"/>
  <c r="AO27" i="44" s="1"/>
  <c r="AG27" i="44"/>
  <c r="AP27" i="44" s="1"/>
  <c r="W28" i="44"/>
  <c r="AH27" i="42"/>
  <c r="AQ27" i="42" s="1"/>
  <c r="AS12" i="6"/>
  <c r="AL12" i="6"/>
  <c r="AU12" i="6" s="1"/>
  <c r="AI26" i="87"/>
  <c r="AN26" i="87"/>
  <c r="AH25" i="32"/>
  <c r="AQ25" i="32" s="1"/>
  <c r="AR25" i="34"/>
  <c r="AS7" i="6"/>
  <c r="AL7" i="6"/>
  <c r="AU7" i="6" s="1"/>
  <c r="AI25" i="90"/>
  <c r="AN25" i="90"/>
  <c r="AR25" i="92"/>
  <c r="Z27" i="25"/>
  <c r="X27" i="33"/>
  <c r="Y27" i="33"/>
  <c r="AN25" i="39"/>
  <c r="AI25" i="39"/>
  <c r="AH26" i="88"/>
  <c r="AQ26" i="88" s="1"/>
  <c r="Z26" i="78"/>
  <c r="Z25" i="46"/>
  <c r="AS15" i="6"/>
  <c r="AL15" i="6"/>
  <c r="AU15" i="6" s="1"/>
  <c r="AR25" i="81"/>
  <c r="AI27" i="30"/>
  <c r="AN27" i="30"/>
  <c r="AH27" i="73"/>
  <c r="AQ27" i="73" s="1"/>
  <c r="AS3" i="6"/>
  <c r="AL3" i="6"/>
  <c r="AU3" i="6" s="1"/>
  <c r="AS22" i="6"/>
  <c r="AL22" i="6"/>
  <c r="AU22" i="6" s="1"/>
  <c r="Y27" i="77"/>
  <c r="X27" i="77"/>
  <c r="AH27" i="82"/>
  <c r="AQ27" i="82" s="1"/>
  <c r="Y27" i="84"/>
  <c r="X27" i="84"/>
  <c r="AS4" i="68"/>
  <c r="AS25" i="68" s="1"/>
  <c r="AL4" i="68"/>
  <c r="AU4" i="68" s="1"/>
  <c r="AU25" i="68" s="1"/>
  <c r="C11" i="68" s="1"/>
  <c r="F21" i="97" s="1"/>
  <c r="AR27" i="86"/>
  <c r="AE27" i="42"/>
  <c r="W28" i="42"/>
  <c r="AF27" i="42"/>
  <c r="AO27" i="42" s="1"/>
  <c r="AG27" i="42"/>
  <c r="AP27" i="42" s="1"/>
  <c r="W26" i="32"/>
  <c r="AG25" i="32"/>
  <c r="AP25" i="32" s="1"/>
  <c r="AF25" i="32"/>
  <c r="AO25" i="32" s="1"/>
  <c r="AE25" i="32"/>
  <c r="AH26" i="92"/>
  <c r="AQ26" i="92" s="1"/>
  <c r="X26" i="91"/>
  <c r="Y26" i="91"/>
  <c r="AH27" i="31"/>
  <c r="AQ27" i="31" s="1"/>
  <c r="AR25" i="88"/>
  <c r="AH27" i="40"/>
  <c r="AQ27" i="40" s="1"/>
  <c r="AR26" i="43"/>
  <c r="AS14" i="6"/>
  <c r="AL14" i="6"/>
  <c r="AU14" i="6" s="1"/>
  <c r="AN25" i="45"/>
  <c r="AI25" i="45"/>
  <c r="AR26" i="37"/>
  <c r="AR25" i="93"/>
  <c r="AR25" i="95"/>
  <c r="Z27" i="82"/>
  <c r="Z26" i="41"/>
  <c r="AS5" i="6"/>
  <c r="AL5" i="6"/>
  <c r="AU5" i="6" s="1"/>
  <c r="Y26" i="47"/>
  <c r="X26" i="47"/>
  <c r="AI25" i="74"/>
  <c r="AN25" i="74"/>
  <c r="AH26" i="34"/>
  <c r="AQ26" i="34" s="1"/>
  <c r="Z28" i="48"/>
  <c r="AH26" i="29"/>
  <c r="AQ26" i="29" s="1"/>
  <c r="AS18" i="6"/>
  <c r="AL18" i="6"/>
  <c r="AU18" i="6" s="1"/>
  <c r="AH27" i="38"/>
  <c r="AQ27" i="38" s="1"/>
  <c r="Z26" i="92"/>
  <c r="AR26" i="40"/>
  <c r="AH27" i="26"/>
  <c r="AQ27" i="26" s="1"/>
  <c r="Z27" i="31"/>
  <c r="AS13" i="6"/>
  <c r="AL13" i="6"/>
  <c r="AU13" i="6" s="1"/>
  <c r="AR25" i="41"/>
  <c r="AH26" i="95"/>
  <c r="AQ26" i="95" s="1"/>
  <c r="AS4" i="57"/>
  <c r="AS25" i="57" s="1"/>
  <c r="AL4" i="57"/>
  <c r="AU4" i="57" s="1"/>
  <c r="AU25" i="57" s="1"/>
  <c r="C11" i="57" s="1"/>
  <c r="F10" i="97" s="1"/>
  <c r="AR26" i="73"/>
  <c r="AH27" i="43"/>
  <c r="AQ27" i="43" s="1"/>
  <c r="AS21" i="6"/>
  <c r="AL21" i="6"/>
  <c r="AU21" i="6" s="1"/>
  <c r="Y27" i="75"/>
  <c r="X27" i="75"/>
  <c r="AH26" i="93"/>
  <c r="AQ26" i="93" s="1"/>
  <c r="AN25" i="47"/>
  <c r="AI25" i="47"/>
  <c r="AR24" i="32"/>
  <c r="W27" i="34"/>
  <c r="AG26" i="34"/>
  <c r="AP26" i="34" s="1"/>
  <c r="AF26" i="34"/>
  <c r="AO26" i="34" s="1"/>
  <c r="AE26" i="34"/>
  <c r="AG26" i="29"/>
  <c r="AP26" i="29" s="1"/>
  <c r="AF26" i="29"/>
  <c r="AO26" i="29" s="1"/>
  <c r="AE26" i="29"/>
  <c r="W27" i="29"/>
  <c r="AR24" i="89"/>
  <c r="AI25" i="91"/>
  <c r="AN25" i="91"/>
  <c r="AR26" i="25"/>
  <c r="W28" i="26"/>
  <c r="AG27" i="26"/>
  <c r="AP27" i="26" s="1"/>
  <c r="AF27" i="26"/>
  <c r="AO27" i="26" s="1"/>
  <c r="AE27" i="26"/>
  <c r="AH28" i="86"/>
  <c r="AQ28" i="86" s="1"/>
  <c r="Z27" i="40"/>
  <c r="AH25" i="94"/>
  <c r="AQ25" i="94" s="1"/>
  <c r="W27" i="95"/>
  <c r="AE26" i="95"/>
  <c r="AG26" i="95"/>
  <c r="AP26" i="95" s="1"/>
  <c r="AF26" i="95"/>
  <c r="AO26" i="95" s="1"/>
  <c r="AS20" i="6"/>
  <c r="AL20" i="6"/>
  <c r="AU20" i="6" s="1"/>
  <c r="Y26" i="45"/>
  <c r="X26" i="45"/>
  <c r="AR27" i="79"/>
  <c r="Y25" i="35"/>
  <c r="X25" i="35"/>
  <c r="AI26" i="75"/>
  <c r="AN26" i="75"/>
  <c r="W26" i="94" l="1"/>
  <c r="AG26" i="93"/>
  <c r="AP26" i="93" s="1"/>
  <c r="Z27" i="77"/>
  <c r="AF28" i="86"/>
  <c r="AO28" i="86" s="1"/>
  <c r="AE26" i="88"/>
  <c r="Z27" i="75"/>
  <c r="AG27" i="75" s="1"/>
  <c r="AP27" i="75" s="1"/>
  <c r="Z26" i="39"/>
  <c r="AG28" i="86"/>
  <c r="AP28" i="86" s="1"/>
  <c r="AF25" i="94"/>
  <c r="AO25" i="94" s="1"/>
  <c r="Z28" i="30"/>
  <c r="AF28" i="30" s="1"/>
  <c r="AO28" i="30" s="1"/>
  <c r="Z26" i="90"/>
  <c r="AE26" i="90" s="1"/>
  <c r="Z27" i="87"/>
  <c r="AG27" i="87" s="1"/>
  <c r="AP27" i="87" s="1"/>
  <c r="Z26" i="91"/>
  <c r="W27" i="91" s="1"/>
  <c r="AG28" i="30"/>
  <c r="AP28" i="30" s="1"/>
  <c r="W28" i="87"/>
  <c r="AG26" i="90"/>
  <c r="AP26" i="90" s="1"/>
  <c r="AI26" i="95"/>
  <c r="AN26" i="95"/>
  <c r="AR25" i="91"/>
  <c r="Y27" i="34"/>
  <c r="X27" i="34"/>
  <c r="AE27" i="75"/>
  <c r="W28" i="75"/>
  <c r="AG28" i="48"/>
  <c r="AP28" i="48" s="1"/>
  <c r="AF28" i="48"/>
  <c r="AO28" i="48" s="1"/>
  <c r="W29" i="48"/>
  <c r="AE28" i="48"/>
  <c r="AI25" i="32"/>
  <c r="AN25" i="32"/>
  <c r="AR27" i="30"/>
  <c r="AF26" i="78"/>
  <c r="AO26" i="78" s="1"/>
  <c r="AE26" i="78"/>
  <c r="W27" i="78"/>
  <c r="AG26" i="78"/>
  <c r="AP26" i="78" s="1"/>
  <c r="AR25" i="39"/>
  <c r="AR24" i="35"/>
  <c r="AF26" i="81"/>
  <c r="AO26" i="81" s="1"/>
  <c r="W27" i="81"/>
  <c r="AE26" i="81"/>
  <c r="AG26" i="81"/>
  <c r="AP26" i="81" s="1"/>
  <c r="AG27" i="36"/>
  <c r="AP27" i="36" s="1"/>
  <c r="AE27" i="36"/>
  <c r="W28" i="36"/>
  <c r="AF27" i="36"/>
  <c r="AO27" i="36" s="1"/>
  <c r="AN26" i="85"/>
  <c r="AI26" i="85"/>
  <c r="AH27" i="80"/>
  <c r="AQ27" i="80" s="1"/>
  <c r="AI25" i="94"/>
  <c r="AN25" i="94"/>
  <c r="AH26" i="45"/>
  <c r="AQ26" i="45" s="1"/>
  <c r="AR25" i="74"/>
  <c r="AG27" i="77"/>
  <c r="AP27" i="77" s="1"/>
  <c r="AF27" i="77"/>
  <c r="AO27" i="77" s="1"/>
  <c r="AE27" i="77"/>
  <c r="W28" i="77"/>
  <c r="X29" i="96"/>
  <c r="Y29" i="96"/>
  <c r="AI27" i="38"/>
  <c r="AN27" i="38"/>
  <c r="X29" i="86"/>
  <c r="Y29" i="86"/>
  <c r="Y27" i="88"/>
  <c r="X27" i="88"/>
  <c r="Z27" i="88" s="1"/>
  <c r="AH26" i="47"/>
  <c r="AQ26" i="47" s="1"/>
  <c r="W27" i="41"/>
  <c r="AG26" i="41"/>
  <c r="AP26" i="41" s="1"/>
  <c r="AF26" i="41"/>
  <c r="AO26" i="41" s="1"/>
  <c r="AE26" i="41"/>
  <c r="X28" i="42"/>
  <c r="Y28" i="42"/>
  <c r="Z28" i="42" s="1"/>
  <c r="AH27" i="84"/>
  <c r="AQ27" i="84" s="1"/>
  <c r="AR26" i="87"/>
  <c r="AN27" i="44"/>
  <c r="AI27" i="44"/>
  <c r="AR26" i="80"/>
  <c r="AR26" i="84"/>
  <c r="AH26" i="39"/>
  <c r="AQ26" i="39" s="1"/>
  <c r="Z27" i="80"/>
  <c r="AI27" i="76"/>
  <c r="AN27" i="76"/>
  <c r="AI28" i="79"/>
  <c r="AN28" i="79"/>
  <c r="AI27" i="43"/>
  <c r="AN27" i="43"/>
  <c r="X26" i="94"/>
  <c r="Z26" i="94" s="1"/>
  <c r="Y26" i="94"/>
  <c r="X27" i="93"/>
  <c r="Y27" i="93"/>
  <c r="AR26" i="75"/>
  <c r="AG27" i="82"/>
  <c r="AP27" i="82" s="1"/>
  <c r="AF27" i="82"/>
  <c r="AO27" i="82" s="1"/>
  <c r="AE27" i="82"/>
  <c r="W28" i="82"/>
  <c r="AI27" i="42"/>
  <c r="AN27" i="42"/>
  <c r="AH27" i="33"/>
  <c r="AQ27" i="33" s="1"/>
  <c r="AR25" i="90"/>
  <c r="AH26" i="74"/>
  <c r="AQ26" i="74" s="1"/>
  <c r="AS4" i="6"/>
  <c r="AL4" i="6"/>
  <c r="AU4" i="6" s="1"/>
  <c r="AU25" i="6" s="1"/>
  <c r="C11" i="6" s="1"/>
  <c r="AR26" i="36"/>
  <c r="AN25" i="27"/>
  <c r="AI25" i="27"/>
  <c r="AH28" i="28"/>
  <c r="AQ28" i="28" s="1"/>
  <c r="AR26" i="77"/>
  <c r="W27" i="39"/>
  <c r="AG26" i="39"/>
  <c r="AP26" i="39" s="1"/>
  <c r="AF26" i="39"/>
  <c r="AO26" i="39" s="1"/>
  <c r="AE26" i="39"/>
  <c r="Y28" i="73"/>
  <c r="X28" i="73"/>
  <c r="Z28" i="38"/>
  <c r="X28" i="38"/>
  <c r="Y28" i="38"/>
  <c r="AI28" i="86"/>
  <c r="AN28" i="86"/>
  <c r="AN26" i="88"/>
  <c r="AI26" i="88"/>
  <c r="AH25" i="35"/>
  <c r="AQ25" i="35" s="1"/>
  <c r="Y28" i="26"/>
  <c r="X28" i="26"/>
  <c r="Z28" i="26" s="1"/>
  <c r="Z26" i="45"/>
  <c r="AI26" i="34"/>
  <c r="AN26" i="34"/>
  <c r="AR25" i="47"/>
  <c r="AE27" i="31"/>
  <c r="W28" i="31"/>
  <c r="AG27" i="31"/>
  <c r="AP27" i="31" s="1"/>
  <c r="AF27" i="31"/>
  <c r="AO27" i="31" s="1"/>
  <c r="Z25" i="35"/>
  <c r="AG27" i="40"/>
  <c r="AP27" i="40" s="1"/>
  <c r="AF27" i="40"/>
  <c r="AO27" i="40" s="1"/>
  <c r="AE27" i="40"/>
  <c r="W28" i="40"/>
  <c r="AI27" i="26"/>
  <c r="AN27" i="26"/>
  <c r="AH27" i="75"/>
  <c r="AQ27" i="75" s="1"/>
  <c r="Z26" i="47"/>
  <c r="AR25" i="45"/>
  <c r="X26" i="32"/>
  <c r="Y26" i="32"/>
  <c r="Z27" i="84"/>
  <c r="Z27" i="33"/>
  <c r="Z26" i="74"/>
  <c r="X26" i="27"/>
  <c r="Z26" i="27" s="1"/>
  <c r="Y26" i="27"/>
  <c r="Z28" i="28"/>
  <c r="AF25" i="89"/>
  <c r="AO25" i="89" s="1"/>
  <c r="AE25" i="89"/>
  <c r="AG25" i="89"/>
  <c r="AP25" i="89" s="1"/>
  <c r="W26" i="89"/>
  <c r="AR26" i="33"/>
  <c r="AR27" i="28"/>
  <c r="AN27" i="73"/>
  <c r="AI27" i="73"/>
  <c r="Y28" i="43"/>
  <c r="X28" i="43"/>
  <c r="X27" i="95"/>
  <c r="Y27" i="95"/>
  <c r="Y27" i="29"/>
  <c r="X27" i="29"/>
  <c r="AN26" i="29"/>
  <c r="AI26" i="29"/>
  <c r="W27" i="92"/>
  <c r="AG26" i="92"/>
  <c r="AP26" i="92" s="1"/>
  <c r="AF26" i="92"/>
  <c r="AO26" i="92" s="1"/>
  <c r="AE26" i="92"/>
  <c r="AH26" i="91"/>
  <c r="AQ26" i="91" s="1"/>
  <c r="AH27" i="77"/>
  <c r="AQ27" i="77" s="1"/>
  <c r="AS25" i="6"/>
  <c r="AE25" i="46"/>
  <c r="W26" i="46"/>
  <c r="AG25" i="46"/>
  <c r="AP25" i="46" s="1"/>
  <c r="AF25" i="46"/>
  <c r="AO25" i="46" s="1"/>
  <c r="W28" i="25"/>
  <c r="AG27" i="25"/>
  <c r="AP27" i="25" s="1"/>
  <c r="AF27" i="25"/>
  <c r="AO27" i="25" s="1"/>
  <c r="AE27" i="25"/>
  <c r="Y28" i="44"/>
  <c r="X28" i="44"/>
  <c r="Z28" i="44" s="1"/>
  <c r="AH27" i="87"/>
  <c r="AQ27" i="87" s="1"/>
  <c r="AG27" i="37"/>
  <c r="AP27" i="37" s="1"/>
  <c r="AF27" i="37"/>
  <c r="AO27" i="37" s="1"/>
  <c r="AE27" i="37"/>
  <c r="W28" i="37"/>
  <c r="AG27" i="83"/>
  <c r="AP27" i="83" s="1"/>
  <c r="AF27" i="83"/>
  <c r="AO27" i="83" s="1"/>
  <c r="W28" i="83"/>
  <c r="AE27" i="83"/>
  <c r="AH28" i="30"/>
  <c r="AQ28" i="30" s="1"/>
  <c r="AH27" i="36"/>
  <c r="AQ27" i="36" s="1"/>
  <c r="AH26" i="90"/>
  <c r="AQ26" i="90" s="1"/>
  <c r="Y27" i="85"/>
  <c r="Z27" i="85" s="1"/>
  <c r="X27" i="85"/>
  <c r="Y28" i="76"/>
  <c r="X28" i="76"/>
  <c r="AN28" i="96"/>
  <c r="AI28" i="96"/>
  <c r="X29" i="79"/>
  <c r="Y29" i="79"/>
  <c r="AN26" i="93"/>
  <c r="AI26" i="93"/>
  <c r="AE27" i="87" l="1"/>
  <c r="AF27" i="75"/>
  <c r="AO27" i="75" s="1"/>
  <c r="W29" i="30"/>
  <c r="Z27" i="95"/>
  <c r="AF26" i="90"/>
  <c r="AO26" i="90" s="1"/>
  <c r="W27" i="90"/>
  <c r="AE28" i="30"/>
  <c r="Z28" i="76"/>
  <c r="AE26" i="91"/>
  <c r="AF26" i="91"/>
  <c r="AO26" i="91" s="1"/>
  <c r="AF27" i="87"/>
  <c r="AO27" i="87" s="1"/>
  <c r="AG26" i="91"/>
  <c r="AP26" i="91" s="1"/>
  <c r="Z29" i="86"/>
  <c r="AG29" i="86" s="1"/>
  <c r="AP29" i="86" s="1"/>
  <c r="AG27" i="85"/>
  <c r="AP27" i="85" s="1"/>
  <c r="AF27" i="85"/>
  <c r="AO27" i="85" s="1"/>
  <c r="AE27" i="85"/>
  <c r="W28" i="85"/>
  <c r="W30" i="86"/>
  <c r="AF29" i="86"/>
  <c r="AO29" i="86" s="1"/>
  <c r="AG28" i="42"/>
  <c r="AP28" i="42" s="1"/>
  <c r="AF28" i="42"/>
  <c r="AO28" i="42" s="1"/>
  <c r="AE28" i="42"/>
  <c r="W29" i="42"/>
  <c r="AR28" i="96"/>
  <c r="AR26" i="93"/>
  <c r="Y28" i="83"/>
  <c r="X28" i="83"/>
  <c r="Z28" i="83" s="1"/>
  <c r="X26" i="46"/>
  <c r="Y26" i="46"/>
  <c r="AR26" i="29"/>
  <c r="AH27" i="95"/>
  <c r="AQ27" i="95" s="1"/>
  <c r="AH26" i="27"/>
  <c r="AQ26" i="27" s="1"/>
  <c r="AR27" i="26"/>
  <c r="W26" i="35"/>
  <c r="AG25" i="35"/>
  <c r="AP25" i="35" s="1"/>
  <c r="AF25" i="35"/>
  <c r="AO25" i="35" s="1"/>
  <c r="AE25" i="35"/>
  <c r="AH28" i="38"/>
  <c r="AQ28" i="38" s="1"/>
  <c r="AR27" i="42"/>
  <c r="AH26" i="94"/>
  <c r="AQ26" i="94" s="1"/>
  <c r="AR27" i="44"/>
  <c r="AI26" i="41"/>
  <c r="AN26" i="41"/>
  <c r="W28" i="88"/>
  <c r="AG27" i="88"/>
  <c r="AP27" i="88" s="1"/>
  <c r="AF27" i="88"/>
  <c r="AO27" i="88" s="1"/>
  <c r="AE27" i="88"/>
  <c r="Y29" i="48"/>
  <c r="X29" i="48"/>
  <c r="AN27" i="75"/>
  <c r="AI27" i="75"/>
  <c r="AH28" i="44"/>
  <c r="AQ28" i="44" s="1"/>
  <c r="AI25" i="46"/>
  <c r="AN25" i="46"/>
  <c r="AI26" i="92"/>
  <c r="AN26" i="92"/>
  <c r="AE27" i="95"/>
  <c r="AF27" i="95"/>
  <c r="AO27" i="95" s="1"/>
  <c r="W28" i="95"/>
  <c r="AG27" i="95"/>
  <c r="AP27" i="95" s="1"/>
  <c r="W27" i="27"/>
  <c r="AG26" i="27"/>
  <c r="AP26" i="27" s="1"/>
  <c r="AF26" i="27"/>
  <c r="AO26" i="27" s="1"/>
  <c r="AE26" i="27"/>
  <c r="AH26" i="32"/>
  <c r="AQ26" i="32" s="1"/>
  <c r="AE28" i="26"/>
  <c r="W29" i="26"/>
  <c r="AG28" i="26"/>
  <c r="AP28" i="26" s="1"/>
  <c r="AF28" i="26"/>
  <c r="AO28" i="26" s="1"/>
  <c r="AR26" i="88"/>
  <c r="W29" i="38"/>
  <c r="AF28" i="38"/>
  <c r="AO28" i="38" s="1"/>
  <c r="AE28" i="38"/>
  <c r="AG28" i="38"/>
  <c r="AP28" i="38" s="1"/>
  <c r="Y28" i="82"/>
  <c r="X28" i="82"/>
  <c r="AF26" i="94"/>
  <c r="AO26" i="94" s="1"/>
  <c r="AE26" i="94"/>
  <c r="AG26" i="94"/>
  <c r="AP26" i="94" s="1"/>
  <c r="W27" i="94"/>
  <c r="AR27" i="76"/>
  <c r="AH29" i="96"/>
  <c r="AQ29" i="96" s="1"/>
  <c r="AI26" i="81"/>
  <c r="AN26" i="81"/>
  <c r="Y27" i="90"/>
  <c r="X27" i="90"/>
  <c r="AH28" i="76"/>
  <c r="AQ28" i="76" s="1"/>
  <c r="Y28" i="25"/>
  <c r="X28" i="25"/>
  <c r="Z28" i="25" s="1"/>
  <c r="AH27" i="29"/>
  <c r="AQ27" i="29" s="1"/>
  <c r="AH28" i="43"/>
  <c r="AQ28" i="43" s="1"/>
  <c r="AN25" i="89"/>
  <c r="AI25" i="89"/>
  <c r="AE26" i="74"/>
  <c r="W27" i="74"/>
  <c r="AF26" i="74"/>
  <c r="AO26" i="74" s="1"/>
  <c r="AG26" i="74"/>
  <c r="AP26" i="74" s="1"/>
  <c r="Z26" i="32"/>
  <c r="X28" i="40"/>
  <c r="Y28" i="40"/>
  <c r="AH28" i="73"/>
  <c r="AQ28" i="73" s="1"/>
  <c r="AN27" i="82"/>
  <c r="AI27" i="82"/>
  <c r="W28" i="80"/>
  <c r="AG27" i="80"/>
  <c r="AP27" i="80" s="1"/>
  <c r="AE27" i="80"/>
  <c r="AF27" i="80"/>
  <c r="AO27" i="80" s="1"/>
  <c r="AH29" i="86"/>
  <c r="AQ29" i="86" s="1"/>
  <c r="Z29" i="96"/>
  <c r="X28" i="36"/>
  <c r="Y28" i="36"/>
  <c r="Y27" i="81"/>
  <c r="X27" i="81"/>
  <c r="AI26" i="90"/>
  <c r="AN26" i="90"/>
  <c r="AH29" i="79"/>
  <c r="AQ29" i="79" s="1"/>
  <c r="W28" i="33"/>
  <c r="AE27" i="33"/>
  <c r="AG27" i="33"/>
  <c r="AP27" i="33" s="1"/>
  <c r="AF27" i="33"/>
  <c r="AO27" i="33" s="1"/>
  <c r="AN27" i="40"/>
  <c r="AI27" i="40"/>
  <c r="AR26" i="34"/>
  <c r="X27" i="39"/>
  <c r="Y27" i="39"/>
  <c r="AH27" i="93"/>
  <c r="AQ27" i="93" s="1"/>
  <c r="AR27" i="43"/>
  <c r="AN27" i="36"/>
  <c r="AI27" i="36"/>
  <c r="AH27" i="34"/>
  <c r="AQ27" i="34" s="1"/>
  <c r="AR26" i="95"/>
  <c r="Y27" i="91"/>
  <c r="X27" i="91"/>
  <c r="AG28" i="76"/>
  <c r="AP28" i="76" s="1"/>
  <c r="AF28" i="76"/>
  <c r="AO28" i="76" s="1"/>
  <c r="W29" i="76"/>
  <c r="AE28" i="76"/>
  <c r="AG28" i="44"/>
  <c r="AP28" i="44" s="1"/>
  <c r="AF28" i="44"/>
  <c r="AO28" i="44" s="1"/>
  <c r="AE28" i="44"/>
  <c r="W29" i="44"/>
  <c r="Z29" i="79"/>
  <c r="AH27" i="85"/>
  <c r="AQ27" i="85" s="1"/>
  <c r="Y28" i="37"/>
  <c r="X28" i="37"/>
  <c r="AI27" i="25"/>
  <c r="AN27" i="25"/>
  <c r="Z27" i="29"/>
  <c r="Z28" i="43"/>
  <c r="W29" i="28"/>
  <c r="AG28" i="28"/>
  <c r="AP28" i="28" s="1"/>
  <c r="AF28" i="28"/>
  <c r="AO28" i="28" s="1"/>
  <c r="AE28" i="28"/>
  <c r="X28" i="31"/>
  <c r="Y28" i="31"/>
  <c r="AF26" i="45"/>
  <c r="AO26" i="45" s="1"/>
  <c r="AG26" i="45"/>
  <c r="AP26" i="45" s="1"/>
  <c r="AE26" i="45"/>
  <c r="W27" i="45"/>
  <c r="AR28" i="86"/>
  <c r="Z28" i="73"/>
  <c r="Z27" i="93"/>
  <c r="AH28" i="42"/>
  <c r="AQ28" i="42" s="1"/>
  <c r="X27" i="41"/>
  <c r="Y27" i="41"/>
  <c r="Z27" i="41" s="1"/>
  <c r="AH27" i="88"/>
  <c r="AQ27" i="88" s="1"/>
  <c r="X28" i="77"/>
  <c r="Y28" i="77"/>
  <c r="AR25" i="94"/>
  <c r="AR26" i="85"/>
  <c r="Y27" i="78"/>
  <c r="X27" i="78"/>
  <c r="AR25" i="32"/>
  <c r="Y28" i="75"/>
  <c r="X28" i="75"/>
  <c r="Y28" i="87"/>
  <c r="X28" i="87"/>
  <c r="Y29" i="30"/>
  <c r="X29" i="30"/>
  <c r="AI26" i="91"/>
  <c r="AN26" i="91"/>
  <c r="AN27" i="83"/>
  <c r="AI27" i="83"/>
  <c r="AN27" i="37"/>
  <c r="AI27" i="37"/>
  <c r="Y27" i="92"/>
  <c r="X27" i="92"/>
  <c r="AR27" i="73"/>
  <c r="X26" i="89"/>
  <c r="Y26" i="89"/>
  <c r="W28" i="84"/>
  <c r="AE27" i="84"/>
  <c r="AG27" i="84"/>
  <c r="AP27" i="84" s="1"/>
  <c r="AF27" i="84"/>
  <c r="AO27" i="84" s="1"/>
  <c r="AG26" i="47"/>
  <c r="AP26" i="47" s="1"/>
  <c r="AF26" i="47"/>
  <c r="AO26" i="47" s="1"/>
  <c r="W27" i="47"/>
  <c r="AE26" i="47"/>
  <c r="AI27" i="31"/>
  <c r="AN27" i="31"/>
  <c r="AH28" i="26"/>
  <c r="AQ28" i="26" s="1"/>
  <c r="AI26" i="39"/>
  <c r="AN26" i="39"/>
  <c r="AR25" i="27"/>
  <c r="AR28" i="79"/>
  <c r="AR27" i="38"/>
  <c r="AN27" i="77"/>
  <c r="AI27" i="77"/>
  <c r="AI26" i="78"/>
  <c r="AN26" i="78"/>
  <c r="AI28" i="48"/>
  <c r="AN28" i="48"/>
  <c r="Z27" i="34"/>
  <c r="AN27" i="87"/>
  <c r="AI27" i="87"/>
  <c r="AI28" i="30"/>
  <c r="AN28" i="30"/>
  <c r="Z27" i="78" l="1"/>
  <c r="Z29" i="48"/>
  <c r="Z26" i="46"/>
  <c r="Z28" i="82"/>
  <c r="Z27" i="91"/>
  <c r="Z27" i="92"/>
  <c r="AG27" i="92" s="1"/>
  <c r="AP27" i="92" s="1"/>
  <c r="Z28" i="36"/>
  <c r="AF28" i="36" s="1"/>
  <c r="AO28" i="36" s="1"/>
  <c r="AE29" i="86"/>
  <c r="Z28" i="31"/>
  <c r="AF28" i="31" s="1"/>
  <c r="AO28" i="31" s="1"/>
  <c r="Z28" i="87"/>
  <c r="AG28" i="87" s="1"/>
  <c r="AP28" i="87" s="1"/>
  <c r="AF27" i="92"/>
  <c r="AO27" i="92" s="1"/>
  <c r="W28" i="92"/>
  <c r="AG28" i="36"/>
  <c r="AP28" i="36" s="1"/>
  <c r="AE28" i="36"/>
  <c r="AF29" i="48"/>
  <c r="AO29" i="48" s="1"/>
  <c r="AE29" i="48"/>
  <c r="W30" i="48"/>
  <c r="AG29" i="48"/>
  <c r="AP29" i="48" s="1"/>
  <c r="AG28" i="31"/>
  <c r="AP28" i="31" s="1"/>
  <c r="W29" i="31"/>
  <c r="AE28" i="25"/>
  <c r="W29" i="25"/>
  <c r="AG28" i="25"/>
  <c r="AP28" i="25" s="1"/>
  <c r="AF28" i="25"/>
  <c r="AO28" i="25" s="1"/>
  <c r="AG27" i="78"/>
  <c r="AP27" i="78" s="1"/>
  <c r="AF27" i="78"/>
  <c r="AO27" i="78" s="1"/>
  <c r="AE27" i="78"/>
  <c r="W28" i="78"/>
  <c r="AR28" i="48"/>
  <c r="AH28" i="77"/>
  <c r="AQ28" i="77" s="1"/>
  <c r="AH28" i="37"/>
  <c r="AQ28" i="37" s="1"/>
  <c r="AF27" i="34"/>
  <c r="AO27" i="34" s="1"/>
  <c r="W28" i="34"/>
  <c r="AG27" i="34"/>
  <c r="AP27" i="34" s="1"/>
  <c r="AE27" i="34"/>
  <c r="X27" i="47"/>
  <c r="Y27" i="47"/>
  <c r="Y28" i="84"/>
  <c r="X28" i="84"/>
  <c r="AH27" i="92"/>
  <c r="AQ27" i="92" s="1"/>
  <c r="AH28" i="87"/>
  <c r="AQ28" i="87" s="1"/>
  <c r="AH27" i="41"/>
  <c r="AQ27" i="41" s="1"/>
  <c r="AN26" i="45"/>
  <c r="AI26" i="45"/>
  <c r="AE28" i="43"/>
  <c r="AG28" i="43"/>
  <c r="AP28" i="43" s="1"/>
  <c r="W29" i="43"/>
  <c r="AF28" i="43"/>
  <c r="AO28" i="43" s="1"/>
  <c r="Z28" i="37"/>
  <c r="AE29" i="79"/>
  <c r="AG29" i="79"/>
  <c r="AP29" i="79" s="1"/>
  <c r="W30" i="79"/>
  <c r="AF29" i="79"/>
  <c r="AO29" i="79" s="1"/>
  <c r="AN28" i="76"/>
  <c r="AI28" i="76"/>
  <c r="AR26" i="90"/>
  <c r="AR27" i="82"/>
  <c r="AH27" i="90"/>
  <c r="AQ27" i="90" s="1"/>
  <c r="Y27" i="94"/>
  <c r="X27" i="94"/>
  <c r="Y29" i="38"/>
  <c r="X29" i="38"/>
  <c r="Y29" i="26"/>
  <c r="X29" i="26"/>
  <c r="AR26" i="92"/>
  <c r="AH26" i="46"/>
  <c r="AQ26" i="46" s="1"/>
  <c r="AI29" i="86"/>
  <c r="AN29" i="86"/>
  <c r="W28" i="93"/>
  <c r="AG27" i="93"/>
  <c r="AP27" i="93" s="1"/>
  <c r="AF27" i="93"/>
  <c r="AO27" i="93" s="1"/>
  <c r="AE27" i="93"/>
  <c r="AG27" i="91"/>
  <c r="AP27" i="91" s="1"/>
  <c r="AF27" i="91"/>
  <c r="AO27" i="91" s="1"/>
  <c r="AE27" i="91"/>
  <c r="W28" i="91"/>
  <c r="AH27" i="39"/>
  <c r="AQ27" i="39" s="1"/>
  <c r="AH27" i="81"/>
  <c r="AQ27" i="81" s="1"/>
  <c r="AF29" i="96"/>
  <c r="AO29" i="96" s="1"/>
  <c r="AG29" i="96"/>
  <c r="AP29" i="96" s="1"/>
  <c r="W30" i="96"/>
  <c r="AE29" i="96"/>
  <c r="W29" i="82"/>
  <c r="AE28" i="82"/>
  <c r="AG28" i="82"/>
  <c r="AP28" i="82" s="1"/>
  <c r="AF28" i="82"/>
  <c r="AO28" i="82" s="1"/>
  <c r="AI28" i="26"/>
  <c r="AN28" i="26"/>
  <c r="AI26" i="27"/>
  <c r="AN26" i="27"/>
  <c r="AI27" i="88"/>
  <c r="AN27" i="88"/>
  <c r="AR26" i="41"/>
  <c r="AG26" i="46"/>
  <c r="AP26" i="46" s="1"/>
  <c r="AF26" i="46"/>
  <c r="AO26" i="46" s="1"/>
  <c r="AE26" i="46"/>
  <c r="W27" i="46"/>
  <c r="AR26" i="39"/>
  <c r="AE27" i="41"/>
  <c r="W28" i="41"/>
  <c r="AF27" i="41"/>
  <c r="AO27" i="41" s="1"/>
  <c r="AG27" i="41"/>
  <c r="AP27" i="41" s="1"/>
  <c r="AR28" i="30"/>
  <c r="AR27" i="31"/>
  <c r="AH26" i="89"/>
  <c r="AQ26" i="89" s="1"/>
  <c r="AR26" i="91"/>
  <c r="AH27" i="78"/>
  <c r="AQ27" i="78" s="1"/>
  <c r="W29" i="73"/>
  <c r="AG28" i="73"/>
  <c r="AP28" i="73" s="1"/>
  <c r="AE28" i="73"/>
  <c r="AF28" i="73"/>
  <c r="AO28" i="73" s="1"/>
  <c r="X29" i="44"/>
  <c r="Y29" i="44"/>
  <c r="X29" i="76"/>
  <c r="Y29" i="76"/>
  <c r="Z27" i="39"/>
  <c r="AI27" i="80"/>
  <c r="AN27" i="80"/>
  <c r="AH28" i="40"/>
  <c r="AQ28" i="40" s="1"/>
  <c r="Y27" i="74"/>
  <c r="X27" i="74"/>
  <c r="Z27" i="74" s="1"/>
  <c r="Z27" i="90"/>
  <c r="X28" i="95"/>
  <c r="Y28" i="95"/>
  <c r="AR25" i="46"/>
  <c r="AR27" i="75"/>
  <c r="Y26" i="35"/>
  <c r="X26" i="35"/>
  <c r="AH28" i="83"/>
  <c r="AQ28" i="83" s="1"/>
  <c r="Y28" i="85"/>
  <c r="X28" i="85"/>
  <c r="W28" i="29"/>
  <c r="AG27" i="29"/>
  <c r="AP27" i="29" s="1"/>
  <c r="AE27" i="29"/>
  <c r="AF27" i="29"/>
  <c r="AO27" i="29" s="1"/>
  <c r="AR27" i="87"/>
  <c r="AR26" i="78"/>
  <c r="AN26" i="47"/>
  <c r="AI26" i="47"/>
  <c r="Z26" i="89"/>
  <c r="AR27" i="37"/>
  <c r="AH29" i="30"/>
  <c r="AQ29" i="30" s="1"/>
  <c r="AH28" i="75"/>
  <c r="AQ28" i="75" s="1"/>
  <c r="AR27" i="25"/>
  <c r="AN28" i="44"/>
  <c r="AI28" i="44"/>
  <c r="AR27" i="36"/>
  <c r="AI27" i="33"/>
  <c r="AN27" i="33"/>
  <c r="Z27" i="81"/>
  <c r="Z28" i="40"/>
  <c r="AI26" i="74"/>
  <c r="AN26" i="74"/>
  <c r="AN26" i="94"/>
  <c r="AI26" i="94"/>
  <c r="Y29" i="42"/>
  <c r="X29" i="42"/>
  <c r="AN27" i="85"/>
  <c r="AI27" i="85"/>
  <c r="AR27" i="77"/>
  <c r="AI27" i="84"/>
  <c r="AN27" i="84"/>
  <c r="AF26" i="32"/>
  <c r="AO26" i="32" s="1"/>
  <c r="AE26" i="32"/>
  <c r="W27" i="32"/>
  <c r="AG26" i="32"/>
  <c r="AP26" i="32" s="1"/>
  <c r="AR25" i="89"/>
  <c r="AH28" i="25"/>
  <c r="AQ28" i="25" s="1"/>
  <c r="AR26" i="81"/>
  <c r="AN28" i="38"/>
  <c r="AI28" i="38"/>
  <c r="AN27" i="95"/>
  <c r="AI27" i="95"/>
  <c r="AH29" i="48"/>
  <c r="AQ29" i="48" s="1"/>
  <c r="AI25" i="35"/>
  <c r="AN25" i="35"/>
  <c r="W29" i="83"/>
  <c r="AG28" i="83"/>
  <c r="AP28" i="83" s="1"/>
  <c r="AF28" i="83"/>
  <c r="AO28" i="83" s="1"/>
  <c r="AE28" i="83"/>
  <c r="AI28" i="28"/>
  <c r="AN28" i="28"/>
  <c r="AR27" i="83"/>
  <c r="Z29" i="30"/>
  <c r="Z28" i="75"/>
  <c r="Z28" i="77"/>
  <c r="Y27" i="45"/>
  <c r="X27" i="45"/>
  <c r="AH28" i="31"/>
  <c r="AQ28" i="31" s="1"/>
  <c r="X29" i="28"/>
  <c r="Y29" i="28"/>
  <c r="Z29" i="28" s="1"/>
  <c r="AH27" i="91"/>
  <c r="AQ27" i="91" s="1"/>
  <c r="AR27" i="40"/>
  <c r="X28" i="33"/>
  <c r="Y28" i="33"/>
  <c r="AH28" i="36"/>
  <c r="AQ28" i="36" s="1"/>
  <c r="X28" i="80"/>
  <c r="Y28" i="80"/>
  <c r="AH28" i="82"/>
  <c r="AQ28" i="82" s="1"/>
  <c r="Y27" i="27"/>
  <c r="X27" i="27"/>
  <c r="X28" i="88"/>
  <c r="Y28" i="88"/>
  <c r="AN28" i="42"/>
  <c r="AI28" i="42"/>
  <c r="X30" i="86"/>
  <c r="Y30" i="86"/>
  <c r="Z29" i="38" l="1"/>
  <c r="AF28" i="87"/>
  <c r="AO28" i="87" s="1"/>
  <c r="AE27" i="92"/>
  <c r="W29" i="87"/>
  <c r="Z27" i="47"/>
  <c r="W29" i="36"/>
  <c r="Z27" i="27"/>
  <c r="Z28" i="85"/>
  <c r="W29" i="85" s="1"/>
  <c r="AE28" i="87"/>
  <c r="AE28" i="31"/>
  <c r="Z28" i="80"/>
  <c r="AE28" i="80" s="1"/>
  <c r="AE28" i="85"/>
  <c r="AG27" i="74"/>
  <c r="AP27" i="74" s="1"/>
  <c r="AF27" i="74"/>
  <c r="AO27" i="74" s="1"/>
  <c r="AE27" i="74"/>
  <c r="W28" i="74"/>
  <c r="AE29" i="28"/>
  <c r="AF29" i="28"/>
  <c r="AO29" i="28" s="1"/>
  <c r="W30" i="28"/>
  <c r="AG29" i="28"/>
  <c r="AP29" i="28" s="1"/>
  <c r="AR26" i="47"/>
  <c r="AH29" i="76"/>
  <c r="AQ29" i="76" s="1"/>
  <c r="AH28" i="88"/>
  <c r="AQ28" i="88" s="1"/>
  <c r="AH27" i="45"/>
  <c r="AQ27" i="45" s="1"/>
  <c r="AH30" i="86"/>
  <c r="AQ30" i="86" s="1"/>
  <c r="AH28" i="33"/>
  <c r="AQ28" i="33" s="1"/>
  <c r="AH27" i="27"/>
  <c r="AQ27" i="27" s="1"/>
  <c r="AR28" i="42"/>
  <c r="W29" i="77"/>
  <c r="AF28" i="77"/>
  <c r="AO28" i="77" s="1"/>
  <c r="AE28" i="77"/>
  <c r="AG28" i="77"/>
  <c r="AP28" i="77" s="1"/>
  <c r="AR28" i="28"/>
  <c r="AG26" i="89"/>
  <c r="AP26" i="89" s="1"/>
  <c r="AF26" i="89"/>
  <c r="AO26" i="89" s="1"/>
  <c r="W27" i="89"/>
  <c r="AE26" i="89"/>
  <c r="AH28" i="85"/>
  <c r="AQ28" i="85" s="1"/>
  <c r="AG27" i="90"/>
  <c r="AP27" i="90" s="1"/>
  <c r="AF27" i="90"/>
  <c r="AO27" i="90" s="1"/>
  <c r="AE27" i="90"/>
  <c r="W28" i="90"/>
  <c r="Y28" i="41"/>
  <c r="X28" i="41"/>
  <c r="Z28" i="41" s="1"/>
  <c r="AN26" i="46"/>
  <c r="AI26" i="46"/>
  <c r="AR27" i="88"/>
  <c r="X30" i="96"/>
  <c r="Y30" i="96"/>
  <c r="AI27" i="93"/>
  <c r="AN27" i="93"/>
  <c r="AR29" i="86"/>
  <c r="AH27" i="47"/>
  <c r="AQ27" i="47" s="1"/>
  <c r="AN28" i="31"/>
  <c r="AI28" i="31"/>
  <c r="AI29" i="48"/>
  <c r="AN29" i="48"/>
  <c r="AH29" i="42"/>
  <c r="AQ29" i="42" s="1"/>
  <c r="AR26" i="74"/>
  <c r="AI28" i="73"/>
  <c r="AN28" i="73"/>
  <c r="AI27" i="41"/>
  <c r="AN27" i="41"/>
  <c r="AI28" i="82"/>
  <c r="AN28" i="82"/>
  <c r="X28" i="91"/>
  <c r="Z28" i="91" s="1"/>
  <c r="Y28" i="91"/>
  <c r="W28" i="47"/>
  <c r="AG27" i="47"/>
  <c r="AP27" i="47" s="1"/>
  <c r="AF27" i="47"/>
  <c r="AO27" i="47" s="1"/>
  <c r="AE27" i="47"/>
  <c r="Y28" i="78"/>
  <c r="X28" i="78"/>
  <c r="AI27" i="92"/>
  <c r="AN27" i="92"/>
  <c r="AI28" i="83"/>
  <c r="AN28" i="83"/>
  <c r="AF29" i="38"/>
  <c r="AO29" i="38" s="1"/>
  <c r="AG29" i="38"/>
  <c r="AP29" i="38" s="1"/>
  <c r="AE29" i="38"/>
  <c r="W30" i="38"/>
  <c r="AH28" i="80"/>
  <c r="AQ28" i="80" s="1"/>
  <c r="AH29" i="28"/>
  <c r="AQ29" i="28" s="1"/>
  <c r="AG29" i="30"/>
  <c r="AP29" i="30" s="1"/>
  <c r="AF29" i="30"/>
  <c r="AO29" i="30" s="1"/>
  <c r="AE29" i="30"/>
  <c r="W30" i="30"/>
  <c r="AR27" i="84"/>
  <c r="W29" i="40"/>
  <c r="AG28" i="40"/>
  <c r="AP28" i="40" s="1"/>
  <c r="AE28" i="40"/>
  <c r="AF28" i="40"/>
  <c r="AO28" i="40" s="1"/>
  <c r="AR28" i="44"/>
  <c r="AI27" i="29"/>
  <c r="AN27" i="29"/>
  <c r="AH26" i="35"/>
  <c r="AQ26" i="35" s="1"/>
  <c r="Z29" i="76"/>
  <c r="AR26" i="27"/>
  <c r="AH29" i="26"/>
  <c r="AQ29" i="26" s="1"/>
  <c r="AH27" i="94"/>
  <c r="AQ27" i="94" s="1"/>
  <c r="AR28" i="76"/>
  <c r="AN29" i="79"/>
  <c r="AI29" i="79"/>
  <c r="AN28" i="43"/>
  <c r="AI28" i="43"/>
  <c r="AH28" i="84"/>
  <c r="AQ28" i="84" s="1"/>
  <c r="AI28" i="87"/>
  <c r="AN28" i="87"/>
  <c r="AN27" i="78"/>
  <c r="AI27" i="78"/>
  <c r="Y29" i="25"/>
  <c r="X29" i="25"/>
  <c r="AI28" i="36"/>
  <c r="AN28" i="36"/>
  <c r="AE27" i="27"/>
  <c r="W28" i="27"/>
  <c r="AG27" i="27"/>
  <c r="AP27" i="27" s="1"/>
  <c r="AF27" i="27"/>
  <c r="AO27" i="27" s="1"/>
  <c r="W29" i="75"/>
  <c r="AG28" i="75"/>
  <c r="AP28" i="75" s="1"/>
  <c r="AF28" i="75"/>
  <c r="AO28" i="75" s="1"/>
  <c r="AE28" i="75"/>
  <c r="AF27" i="81"/>
  <c r="AO27" i="81" s="1"/>
  <c r="AE27" i="81"/>
  <c r="W28" i="81"/>
  <c r="AG27" i="81"/>
  <c r="AP27" i="81" s="1"/>
  <c r="X29" i="82"/>
  <c r="Z29" i="82" s="1"/>
  <c r="Y29" i="82"/>
  <c r="AN27" i="91"/>
  <c r="AI27" i="91"/>
  <c r="W29" i="37"/>
  <c r="AG28" i="37"/>
  <c r="AP28" i="37" s="1"/>
  <c r="AF28" i="37"/>
  <c r="AO28" i="37" s="1"/>
  <c r="AE28" i="37"/>
  <c r="AR26" i="45"/>
  <c r="AI27" i="34"/>
  <c r="AN27" i="34"/>
  <c r="AI28" i="25"/>
  <c r="AN28" i="25"/>
  <c r="AH27" i="74"/>
  <c r="AQ27" i="74" s="1"/>
  <c r="Z28" i="88"/>
  <c r="Y27" i="32"/>
  <c r="X27" i="32"/>
  <c r="AR26" i="94"/>
  <c r="Z26" i="35"/>
  <c r="AH28" i="95"/>
  <c r="AQ28" i="95" s="1"/>
  <c r="AR27" i="80"/>
  <c r="AH29" i="44"/>
  <c r="AQ29" i="44" s="1"/>
  <c r="Y29" i="73"/>
  <c r="X29" i="73"/>
  <c r="AR28" i="26"/>
  <c r="AI29" i="96"/>
  <c r="AN29" i="96"/>
  <c r="X28" i="93"/>
  <c r="Y28" i="93"/>
  <c r="Z29" i="26"/>
  <c r="Z27" i="94"/>
  <c r="Z28" i="84"/>
  <c r="X28" i="92"/>
  <c r="Y28" i="92"/>
  <c r="AR25" i="35"/>
  <c r="AR27" i="95"/>
  <c r="AR28" i="38"/>
  <c r="Z29" i="42"/>
  <c r="Z30" i="86"/>
  <c r="Z28" i="33"/>
  <c r="Z27" i="45"/>
  <c r="X29" i="83"/>
  <c r="Y29" i="83"/>
  <c r="AI26" i="32"/>
  <c r="AN26" i="32"/>
  <c r="AR27" i="85"/>
  <c r="AR27" i="33"/>
  <c r="Y28" i="29"/>
  <c r="X28" i="29"/>
  <c r="Z28" i="29" s="1"/>
  <c r="Z28" i="95"/>
  <c r="AE27" i="39"/>
  <c r="W28" i="39"/>
  <c r="AF27" i="39"/>
  <c r="AO27" i="39" s="1"/>
  <c r="AG27" i="39"/>
  <c r="AP27" i="39" s="1"/>
  <c r="Z29" i="44"/>
  <c r="Y27" i="46"/>
  <c r="X27" i="46"/>
  <c r="AH29" i="38"/>
  <c r="AQ29" i="38" s="1"/>
  <c r="X30" i="79"/>
  <c r="Y30" i="79"/>
  <c r="Y29" i="43"/>
  <c r="X29" i="43"/>
  <c r="X28" i="34"/>
  <c r="Y28" i="34"/>
  <c r="Y29" i="87"/>
  <c r="X29" i="87"/>
  <c r="X29" i="31"/>
  <c r="Y29" i="31"/>
  <c r="Y30" i="48"/>
  <c r="X30" i="48"/>
  <c r="Y29" i="36"/>
  <c r="X29" i="36"/>
  <c r="AF28" i="80" l="1"/>
  <c r="AO28" i="80" s="1"/>
  <c r="Z29" i="87"/>
  <c r="Z30" i="79"/>
  <c r="Z28" i="92"/>
  <c r="AG28" i="92" s="1"/>
  <c r="AP28" i="92" s="1"/>
  <c r="Z29" i="25"/>
  <c r="AG28" i="80"/>
  <c r="AP28" i="80" s="1"/>
  <c r="AF28" i="85"/>
  <c r="AO28" i="85" s="1"/>
  <c r="Z28" i="34"/>
  <c r="Z30" i="48"/>
  <c r="AG28" i="85"/>
  <c r="AP28" i="85" s="1"/>
  <c r="Z29" i="43"/>
  <c r="AG29" i="43" s="1"/>
  <c r="AP29" i="43" s="1"/>
  <c r="Z29" i="36"/>
  <c r="Z29" i="73"/>
  <c r="Z29" i="31"/>
  <c r="Z28" i="93"/>
  <c r="Z27" i="32"/>
  <c r="AF27" i="32" s="1"/>
  <c r="AO27" i="32" s="1"/>
  <c r="W29" i="80"/>
  <c r="Z30" i="96"/>
  <c r="AG30" i="96" s="1"/>
  <c r="AP30" i="96" s="1"/>
  <c r="AE29" i="82"/>
  <c r="AG29" i="82"/>
  <c r="AP29" i="82" s="1"/>
  <c r="AF29" i="82"/>
  <c r="AO29" i="82" s="1"/>
  <c r="W30" i="82"/>
  <c r="AF28" i="92"/>
  <c r="AO28" i="92" s="1"/>
  <c r="W29" i="92"/>
  <c r="AE28" i="92"/>
  <c r="AE28" i="93"/>
  <c r="W29" i="93"/>
  <c r="AG28" i="93"/>
  <c r="AP28" i="93" s="1"/>
  <c r="AF28" i="93"/>
  <c r="AO28" i="93" s="1"/>
  <c r="AF30" i="96"/>
  <c r="AO30" i="96" s="1"/>
  <c r="AE30" i="96"/>
  <c r="W31" i="96"/>
  <c r="AF29" i="43"/>
  <c r="AO29" i="43" s="1"/>
  <c r="AF30" i="48"/>
  <c r="AO30" i="48" s="1"/>
  <c r="W31" i="48"/>
  <c r="AG30" i="48"/>
  <c r="AP30" i="48" s="1"/>
  <c r="AE30" i="48"/>
  <c r="AH28" i="78"/>
  <c r="AQ28" i="78" s="1"/>
  <c r="AH28" i="29"/>
  <c r="AQ28" i="29" s="1"/>
  <c r="AG27" i="45"/>
  <c r="AP27" i="45" s="1"/>
  <c r="AF27" i="45"/>
  <c r="AO27" i="45" s="1"/>
  <c r="AE27" i="45"/>
  <c r="W28" i="45"/>
  <c r="AF29" i="73"/>
  <c r="AO29" i="73" s="1"/>
  <c r="AE29" i="73"/>
  <c r="W30" i="73"/>
  <c r="AG29" i="73"/>
  <c r="AP29" i="73" s="1"/>
  <c r="X28" i="27"/>
  <c r="Y28" i="27"/>
  <c r="AR27" i="29"/>
  <c r="AN29" i="30"/>
  <c r="AI29" i="30"/>
  <c r="AH29" i="31"/>
  <c r="AQ29" i="31" s="1"/>
  <c r="AH28" i="34"/>
  <c r="AQ28" i="34" s="1"/>
  <c r="AH30" i="79"/>
  <c r="AQ30" i="79" s="1"/>
  <c r="AF28" i="33"/>
  <c r="AO28" i="33" s="1"/>
  <c r="AE28" i="33"/>
  <c r="W29" i="33"/>
  <c r="AG28" i="33"/>
  <c r="AP28" i="33" s="1"/>
  <c r="AE28" i="84"/>
  <c r="AG28" i="84"/>
  <c r="AP28" i="84" s="1"/>
  <c r="AF28" i="84"/>
  <c r="AO28" i="84" s="1"/>
  <c r="W29" i="84"/>
  <c r="AR27" i="91"/>
  <c r="Y28" i="81"/>
  <c r="X28" i="81"/>
  <c r="AR29" i="79"/>
  <c r="X29" i="40"/>
  <c r="Y29" i="40"/>
  <c r="Z29" i="40" s="1"/>
  <c r="X30" i="38"/>
  <c r="Y30" i="38"/>
  <c r="AR28" i="83"/>
  <c r="AI27" i="47"/>
  <c r="AN27" i="47"/>
  <c r="AH28" i="91"/>
  <c r="AQ28" i="91" s="1"/>
  <c r="AN26" i="89"/>
  <c r="AI26" i="89"/>
  <c r="Y30" i="28"/>
  <c r="X30" i="28"/>
  <c r="X29" i="80"/>
  <c r="Y29" i="80"/>
  <c r="Z29" i="80" s="1"/>
  <c r="AF29" i="36"/>
  <c r="AO29" i="36" s="1"/>
  <c r="AE29" i="36"/>
  <c r="W30" i="36"/>
  <c r="AG29" i="36"/>
  <c r="AP29" i="36" s="1"/>
  <c r="AG30" i="86"/>
  <c r="AP30" i="86" s="1"/>
  <c r="AF30" i="86"/>
  <c r="AO30" i="86" s="1"/>
  <c r="AE30" i="86"/>
  <c r="W31" i="86"/>
  <c r="AI28" i="80"/>
  <c r="AN28" i="80"/>
  <c r="AH30" i="48"/>
  <c r="AQ30" i="48" s="1"/>
  <c r="AH29" i="87"/>
  <c r="AQ29" i="87" s="1"/>
  <c r="AH29" i="43"/>
  <c r="AQ29" i="43" s="1"/>
  <c r="X28" i="39"/>
  <c r="Y28" i="39"/>
  <c r="W30" i="42"/>
  <c r="AG29" i="42"/>
  <c r="AP29" i="42" s="1"/>
  <c r="AF29" i="42"/>
  <c r="AO29" i="42" s="1"/>
  <c r="AE29" i="42"/>
  <c r="AG29" i="26"/>
  <c r="AP29" i="26" s="1"/>
  <c r="AF29" i="26"/>
  <c r="AO29" i="26" s="1"/>
  <c r="AE29" i="26"/>
  <c r="W30" i="26"/>
  <c r="AR28" i="25"/>
  <c r="Y29" i="75"/>
  <c r="Z29" i="75" s="1"/>
  <c r="X29" i="75"/>
  <c r="AR27" i="92"/>
  <c r="X27" i="89"/>
  <c r="Y27" i="89"/>
  <c r="AI28" i="77"/>
  <c r="AN28" i="77"/>
  <c r="AN29" i="28"/>
  <c r="AI29" i="28"/>
  <c r="AI28" i="85"/>
  <c r="AN28" i="85"/>
  <c r="AR26" i="32"/>
  <c r="AR29" i="96"/>
  <c r="AE28" i="88"/>
  <c r="W29" i="88"/>
  <c r="AF28" i="88"/>
  <c r="AO28" i="88" s="1"/>
  <c r="AG28" i="88"/>
  <c r="AP28" i="88" s="1"/>
  <c r="AI28" i="37"/>
  <c r="AN28" i="37"/>
  <c r="AN27" i="81"/>
  <c r="AI27" i="81"/>
  <c r="AR27" i="78"/>
  <c r="W29" i="91"/>
  <c r="AG28" i="91"/>
  <c r="AP28" i="91" s="1"/>
  <c r="AF28" i="91"/>
  <c r="AO28" i="91" s="1"/>
  <c r="AE28" i="91"/>
  <c r="AR28" i="82"/>
  <c r="AR27" i="93"/>
  <c r="X28" i="74"/>
  <c r="Y28" i="74"/>
  <c r="W30" i="31"/>
  <c r="AG29" i="31"/>
  <c r="AP29" i="31" s="1"/>
  <c r="AF29" i="31"/>
  <c r="AO29" i="31" s="1"/>
  <c r="AE29" i="31"/>
  <c r="AG30" i="79"/>
  <c r="AP30" i="79" s="1"/>
  <c r="AF30" i="79"/>
  <c r="AO30" i="79" s="1"/>
  <c r="AE30" i="79"/>
  <c r="W31" i="79"/>
  <c r="AF28" i="29"/>
  <c r="AO28" i="29" s="1"/>
  <c r="AE28" i="29"/>
  <c r="W29" i="29"/>
  <c r="AG28" i="29"/>
  <c r="AP28" i="29" s="1"/>
  <c r="AG27" i="94"/>
  <c r="AP27" i="94" s="1"/>
  <c r="AF27" i="94"/>
  <c r="AO27" i="94" s="1"/>
  <c r="W28" i="94"/>
  <c r="AE27" i="94"/>
  <c r="AE26" i="35"/>
  <c r="W27" i="35"/>
  <c r="AF26" i="35"/>
  <c r="AO26" i="35" s="1"/>
  <c r="AG26" i="35"/>
  <c r="AP26" i="35" s="1"/>
  <c r="AN29" i="38"/>
  <c r="AI29" i="38"/>
  <c r="AR28" i="73"/>
  <c r="AI27" i="39"/>
  <c r="AN27" i="39"/>
  <c r="AH29" i="83"/>
  <c r="AQ29" i="83" s="1"/>
  <c r="W30" i="44"/>
  <c r="AG29" i="44"/>
  <c r="AP29" i="44" s="1"/>
  <c r="AF29" i="44"/>
  <c r="AO29" i="44" s="1"/>
  <c r="AE29" i="44"/>
  <c r="AG28" i="95"/>
  <c r="AP28" i="95" s="1"/>
  <c r="AF28" i="95"/>
  <c r="AO28" i="95" s="1"/>
  <c r="W29" i="95"/>
  <c r="AE28" i="95"/>
  <c r="Z29" i="83"/>
  <c r="AH28" i="92"/>
  <c r="AQ28" i="92" s="1"/>
  <c r="AH28" i="93"/>
  <c r="AQ28" i="93" s="1"/>
  <c r="AH29" i="73"/>
  <c r="AQ29" i="73" s="1"/>
  <c r="AH27" i="32"/>
  <c r="AQ27" i="32" s="1"/>
  <c r="AR27" i="34"/>
  <c r="AI28" i="75"/>
  <c r="AN28" i="75"/>
  <c r="AH29" i="25"/>
  <c r="AQ29" i="25" s="1"/>
  <c r="AR28" i="87"/>
  <c r="AR28" i="43"/>
  <c r="W30" i="76"/>
  <c r="AG29" i="76"/>
  <c r="AP29" i="76" s="1"/>
  <c r="AF29" i="76"/>
  <c r="AO29" i="76" s="1"/>
  <c r="AE29" i="76"/>
  <c r="X30" i="30"/>
  <c r="Y30" i="30"/>
  <c r="X28" i="47"/>
  <c r="Y28" i="47"/>
  <c r="AR29" i="48"/>
  <c r="AN27" i="90"/>
  <c r="AI27" i="90"/>
  <c r="AN27" i="74"/>
  <c r="AI27" i="74"/>
  <c r="AF28" i="34"/>
  <c r="AO28" i="34" s="1"/>
  <c r="AG28" i="34"/>
  <c r="AP28" i="34" s="1"/>
  <c r="W29" i="34"/>
  <c r="AE28" i="34"/>
  <c r="AH27" i="46"/>
  <c r="AQ27" i="46" s="1"/>
  <c r="AN27" i="27"/>
  <c r="AI27" i="27"/>
  <c r="AG28" i="41"/>
  <c r="AP28" i="41" s="1"/>
  <c r="AF28" i="41"/>
  <c r="AO28" i="41" s="1"/>
  <c r="AE28" i="41"/>
  <c r="W29" i="41"/>
  <c r="AE29" i="87"/>
  <c r="W30" i="87"/>
  <c r="AF29" i="87"/>
  <c r="AO29" i="87" s="1"/>
  <c r="AG29" i="87"/>
  <c r="AP29" i="87" s="1"/>
  <c r="Z27" i="46"/>
  <c r="AH29" i="82"/>
  <c r="AQ29" i="82" s="1"/>
  <c r="AR28" i="36"/>
  <c r="AI28" i="40"/>
  <c r="AN28" i="40"/>
  <c r="AR26" i="46"/>
  <c r="Y28" i="90"/>
  <c r="X28" i="90"/>
  <c r="AH29" i="36"/>
  <c r="AQ29" i="36" s="1"/>
  <c r="Y29" i="37"/>
  <c r="X29" i="37"/>
  <c r="AG29" i="25"/>
  <c r="AP29" i="25" s="1"/>
  <c r="AF29" i="25"/>
  <c r="AO29" i="25" s="1"/>
  <c r="AE29" i="25"/>
  <c r="W30" i="25"/>
  <c r="Z28" i="78"/>
  <c r="AR27" i="41"/>
  <c r="AR28" i="31"/>
  <c r="AH30" i="96"/>
  <c r="AQ30" i="96" s="1"/>
  <c r="AH28" i="41"/>
  <c r="AQ28" i="41" s="1"/>
  <c r="X29" i="77"/>
  <c r="Y29" i="77"/>
  <c r="X29" i="85"/>
  <c r="Y29" i="85"/>
  <c r="W30" i="43" l="1"/>
  <c r="W28" i="32"/>
  <c r="Z29" i="77"/>
  <c r="Z28" i="47"/>
  <c r="Z27" i="89"/>
  <c r="AE29" i="43"/>
  <c r="AG27" i="32"/>
  <c r="AP27" i="32" s="1"/>
  <c r="Z28" i="39"/>
  <c r="Z30" i="28"/>
  <c r="W31" i="28" s="1"/>
  <c r="Z28" i="81"/>
  <c r="AE27" i="32"/>
  <c r="Z28" i="74"/>
  <c r="W29" i="74" s="1"/>
  <c r="Z29" i="85"/>
  <c r="AE29" i="85" s="1"/>
  <c r="Z29" i="37"/>
  <c r="AE29" i="37" s="1"/>
  <c r="AF29" i="77"/>
  <c r="AO29" i="77" s="1"/>
  <c r="AE29" i="77"/>
  <c r="AG29" i="77"/>
  <c r="AP29" i="77" s="1"/>
  <c r="W30" i="77"/>
  <c r="W30" i="37"/>
  <c r="AF29" i="37"/>
  <c r="AO29" i="37" s="1"/>
  <c r="AF28" i="47"/>
  <c r="AO28" i="47" s="1"/>
  <c r="AE28" i="47"/>
  <c r="W29" i="47"/>
  <c r="AG28" i="47"/>
  <c r="AP28" i="47" s="1"/>
  <c r="W28" i="89"/>
  <c r="AE27" i="89"/>
  <c r="AG27" i="89"/>
  <c r="AP27" i="89" s="1"/>
  <c r="AF27" i="89"/>
  <c r="AO27" i="89" s="1"/>
  <c r="AG28" i="39"/>
  <c r="AP28" i="39" s="1"/>
  <c r="AE28" i="39"/>
  <c r="W29" i="39"/>
  <c r="AF28" i="39"/>
  <c r="AO28" i="39" s="1"/>
  <c r="AG30" i="28"/>
  <c r="AP30" i="28" s="1"/>
  <c r="AF30" i="28"/>
  <c r="AO30" i="28" s="1"/>
  <c r="AG28" i="81"/>
  <c r="AP28" i="81" s="1"/>
  <c r="AF28" i="81"/>
  <c r="AO28" i="81" s="1"/>
  <c r="W29" i="81"/>
  <c r="AE28" i="81"/>
  <c r="AE29" i="75"/>
  <c r="W30" i="75"/>
  <c r="AF29" i="75"/>
  <c r="AO29" i="75" s="1"/>
  <c r="AG29" i="75"/>
  <c r="AP29" i="75" s="1"/>
  <c r="AF29" i="85"/>
  <c r="AO29" i="85" s="1"/>
  <c r="W30" i="85"/>
  <c r="AG29" i="85"/>
  <c r="AP29" i="85" s="1"/>
  <c r="AG29" i="80"/>
  <c r="AP29" i="80" s="1"/>
  <c r="AF29" i="80"/>
  <c r="AO29" i="80" s="1"/>
  <c r="AE29" i="80"/>
  <c r="W30" i="80"/>
  <c r="Y29" i="41"/>
  <c r="X29" i="41"/>
  <c r="W29" i="78"/>
  <c r="AG28" i="78"/>
  <c r="AP28" i="78" s="1"/>
  <c r="AE28" i="78"/>
  <c r="AF28" i="78"/>
  <c r="AO28" i="78" s="1"/>
  <c r="AH29" i="37"/>
  <c r="AQ29" i="37" s="1"/>
  <c r="AN28" i="41"/>
  <c r="AI28" i="41"/>
  <c r="X29" i="34"/>
  <c r="Z29" i="34" s="1"/>
  <c r="Y29" i="34"/>
  <c r="AR28" i="75"/>
  <c r="AN28" i="95"/>
  <c r="AI28" i="95"/>
  <c r="Y27" i="35"/>
  <c r="X27" i="35"/>
  <c r="Y31" i="79"/>
  <c r="X31" i="79"/>
  <c r="AR27" i="81"/>
  <c r="AR28" i="77"/>
  <c r="AH29" i="75"/>
  <c r="AQ29" i="75" s="1"/>
  <c r="X30" i="26"/>
  <c r="Y30" i="26"/>
  <c r="Y31" i="86"/>
  <c r="X31" i="86"/>
  <c r="X30" i="36"/>
  <c r="Y30" i="36"/>
  <c r="AH30" i="28"/>
  <c r="AQ30" i="28" s="1"/>
  <c r="AH29" i="40"/>
  <c r="AQ29" i="40" s="1"/>
  <c r="X30" i="43"/>
  <c r="Y30" i="43"/>
  <c r="X31" i="96"/>
  <c r="Y31" i="96"/>
  <c r="AN27" i="32"/>
  <c r="AI27" i="32"/>
  <c r="Y29" i="93"/>
  <c r="X29" i="93"/>
  <c r="AH30" i="30"/>
  <c r="AQ30" i="30" s="1"/>
  <c r="X30" i="76"/>
  <c r="Y30" i="76"/>
  <c r="Z30" i="76" s="1"/>
  <c r="Y29" i="88"/>
  <c r="X29" i="88"/>
  <c r="Z29" i="88" s="1"/>
  <c r="AN29" i="26"/>
  <c r="AI29" i="26"/>
  <c r="AN30" i="86"/>
  <c r="AI30" i="86"/>
  <c r="AI29" i="36"/>
  <c r="AN29" i="36"/>
  <c r="AF29" i="40"/>
  <c r="AO29" i="40" s="1"/>
  <c r="AE29" i="40"/>
  <c r="W30" i="40"/>
  <c r="AG29" i="40"/>
  <c r="AP29" i="40" s="1"/>
  <c r="AN28" i="84"/>
  <c r="AI28" i="84"/>
  <c r="X30" i="73"/>
  <c r="Y30" i="73"/>
  <c r="AI30" i="48"/>
  <c r="AN30" i="48"/>
  <c r="AN29" i="43"/>
  <c r="AI29" i="43"/>
  <c r="AI30" i="96"/>
  <c r="AN30" i="96"/>
  <c r="AI28" i="93"/>
  <c r="AN28" i="93"/>
  <c r="Y30" i="82"/>
  <c r="X30" i="82"/>
  <c r="AH29" i="77"/>
  <c r="AQ29" i="77" s="1"/>
  <c r="X30" i="25"/>
  <c r="Y30" i="25"/>
  <c r="AH28" i="90"/>
  <c r="AQ28" i="90" s="1"/>
  <c r="AR28" i="40"/>
  <c r="Y30" i="87"/>
  <c r="X30" i="87"/>
  <c r="Z30" i="30"/>
  <c r="X29" i="95"/>
  <c r="Y29" i="95"/>
  <c r="AN27" i="94"/>
  <c r="AI27" i="94"/>
  <c r="AI28" i="88"/>
  <c r="AN28" i="88"/>
  <c r="AR28" i="85"/>
  <c r="AH27" i="89"/>
  <c r="AQ27" i="89" s="1"/>
  <c r="Y30" i="42"/>
  <c r="X30" i="42"/>
  <c r="Z30" i="42" s="1"/>
  <c r="AI29" i="73"/>
  <c r="AN29" i="73"/>
  <c r="AI28" i="92"/>
  <c r="AN28" i="92"/>
  <c r="AI29" i="87"/>
  <c r="AN29" i="87"/>
  <c r="Y29" i="91"/>
  <c r="X29" i="91"/>
  <c r="AR29" i="28"/>
  <c r="AH28" i="27"/>
  <c r="AQ28" i="27" s="1"/>
  <c r="AR29" i="38"/>
  <c r="AI26" i="35"/>
  <c r="AN26" i="35"/>
  <c r="AN30" i="79"/>
  <c r="AI30" i="79"/>
  <c r="X30" i="44"/>
  <c r="Y30" i="44"/>
  <c r="Y29" i="29"/>
  <c r="X29" i="29"/>
  <c r="X30" i="31"/>
  <c r="Y30" i="31"/>
  <c r="AR28" i="37"/>
  <c r="AR26" i="89"/>
  <c r="AH30" i="38"/>
  <c r="AQ30" i="38" s="1"/>
  <c r="Y29" i="84"/>
  <c r="X29" i="84"/>
  <c r="Z28" i="90"/>
  <c r="W28" i="46"/>
  <c r="AG27" i="46"/>
  <c r="AP27" i="46" s="1"/>
  <c r="AE27" i="46"/>
  <c r="AF27" i="46"/>
  <c r="AO27" i="46" s="1"/>
  <c r="AH28" i="47"/>
  <c r="AQ28" i="47" s="1"/>
  <c r="AR27" i="39"/>
  <c r="X28" i="94"/>
  <c r="Y28" i="94"/>
  <c r="AI28" i="29"/>
  <c r="AN28" i="29"/>
  <c r="AI29" i="42"/>
  <c r="AN29" i="42"/>
  <c r="AH28" i="39"/>
  <c r="AQ28" i="39" s="1"/>
  <c r="AR28" i="80"/>
  <c r="AH29" i="80"/>
  <c r="AQ29" i="80" s="1"/>
  <c r="Z30" i="38"/>
  <c r="AH28" i="81"/>
  <c r="AQ28" i="81" s="1"/>
  <c r="X29" i="33"/>
  <c r="Y29" i="33"/>
  <c r="AR29" i="30"/>
  <c r="Z28" i="27"/>
  <c r="X28" i="45"/>
  <c r="Z28" i="45" s="1"/>
  <c r="Y28" i="45"/>
  <c r="Y31" i="48"/>
  <c r="X31" i="48"/>
  <c r="X29" i="92"/>
  <c r="Y29" i="92"/>
  <c r="AN29" i="25"/>
  <c r="AI29" i="25"/>
  <c r="AR27" i="27"/>
  <c r="AR27" i="74"/>
  <c r="AI29" i="76"/>
  <c r="AN29" i="76"/>
  <c r="AH29" i="85"/>
  <c r="AQ29" i="85" s="1"/>
  <c r="AI28" i="34"/>
  <c r="AN28" i="34"/>
  <c r="AR27" i="90"/>
  <c r="AE29" i="83"/>
  <c r="W30" i="83"/>
  <c r="AF29" i="83"/>
  <c r="AO29" i="83" s="1"/>
  <c r="AG29" i="83"/>
  <c r="AP29" i="83" s="1"/>
  <c r="AI29" i="44"/>
  <c r="AN29" i="44"/>
  <c r="AI29" i="31"/>
  <c r="AN29" i="31"/>
  <c r="AH28" i="74"/>
  <c r="AQ28" i="74" s="1"/>
  <c r="AI28" i="91"/>
  <c r="AN28" i="91"/>
  <c r="AR27" i="47"/>
  <c r="AN28" i="33"/>
  <c r="AI28" i="33"/>
  <c r="AI27" i="45"/>
  <c r="AN27" i="45"/>
  <c r="X28" i="32"/>
  <c r="Y28" i="32"/>
  <c r="AI29" i="82"/>
  <c r="AN29" i="82"/>
  <c r="AE30" i="28" l="1"/>
  <c r="AE28" i="74"/>
  <c r="Z29" i="92"/>
  <c r="Z29" i="84"/>
  <c r="Z29" i="91"/>
  <c r="AF28" i="74"/>
  <c r="AO28" i="74" s="1"/>
  <c r="Z27" i="35"/>
  <c r="Z29" i="29"/>
  <c r="Z31" i="96"/>
  <c r="Z28" i="32"/>
  <c r="Z31" i="48"/>
  <c r="Z30" i="43"/>
  <c r="Z31" i="86"/>
  <c r="Z31" i="79"/>
  <c r="AG28" i="74"/>
  <c r="AP28" i="74" s="1"/>
  <c r="AG29" i="37"/>
  <c r="AP29" i="37" s="1"/>
  <c r="Z29" i="33"/>
  <c r="AF29" i="33" s="1"/>
  <c r="AO29" i="33" s="1"/>
  <c r="Z29" i="95"/>
  <c r="W30" i="95" s="1"/>
  <c r="Z29" i="93"/>
  <c r="AG29" i="93" s="1"/>
  <c r="AP29" i="93" s="1"/>
  <c r="AG27" i="35"/>
  <c r="AP27" i="35" s="1"/>
  <c r="AE27" i="35"/>
  <c r="W28" i="35"/>
  <c r="AF27" i="35"/>
  <c r="AO27" i="35" s="1"/>
  <c r="AE29" i="93"/>
  <c r="AF29" i="93"/>
  <c r="AO29" i="93" s="1"/>
  <c r="W30" i="93"/>
  <c r="W32" i="86"/>
  <c r="AG31" i="86"/>
  <c r="AP31" i="86" s="1"/>
  <c r="AF31" i="86"/>
  <c r="AO31" i="86" s="1"/>
  <c r="AE31" i="86"/>
  <c r="W32" i="79"/>
  <c r="AG31" i="79"/>
  <c r="AP31" i="79" s="1"/>
  <c r="AE31" i="79"/>
  <c r="AF31" i="79"/>
  <c r="AO31" i="79" s="1"/>
  <c r="AG29" i="84"/>
  <c r="AP29" i="84" s="1"/>
  <c r="AF29" i="84"/>
  <c r="AO29" i="84" s="1"/>
  <c r="W30" i="84"/>
  <c r="AE29" i="84"/>
  <c r="AG29" i="29"/>
  <c r="AP29" i="29" s="1"/>
  <c r="AF29" i="29"/>
  <c r="AO29" i="29" s="1"/>
  <c r="AE29" i="29"/>
  <c r="W30" i="29"/>
  <c r="AF30" i="76"/>
  <c r="AO30" i="76" s="1"/>
  <c r="AE30" i="76"/>
  <c r="AG30" i="76"/>
  <c r="AP30" i="76" s="1"/>
  <c r="W31" i="76"/>
  <c r="W31" i="43"/>
  <c r="AG30" i="43"/>
  <c r="AP30" i="43" s="1"/>
  <c r="AF30" i="43"/>
  <c r="AO30" i="43" s="1"/>
  <c r="AE30" i="43"/>
  <c r="AR28" i="88"/>
  <c r="AH30" i="25"/>
  <c r="AQ30" i="25" s="1"/>
  <c r="AR30" i="86"/>
  <c r="AR27" i="32"/>
  <c r="AR28" i="95"/>
  <c r="AG29" i="33"/>
  <c r="AP29" i="33" s="1"/>
  <c r="AE29" i="33"/>
  <c r="AR30" i="79"/>
  <c r="AR27" i="45"/>
  <c r="AR28" i="91"/>
  <c r="AR28" i="34"/>
  <c r="AR29" i="25"/>
  <c r="AR29" i="42"/>
  <c r="W29" i="90"/>
  <c r="AG28" i="90"/>
  <c r="AP28" i="90" s="1"/>
  <c r="AF28" i="90"/>
  <c r="AO28" i="90" s="1"/>
  <c r="AE28" i="90"/>
  <c r="AR28" i="93"/>
  <c r="AR30" i="48"/>
  <c r="AR29" i="36"/>
  <c r="AH29" i="34"/>
  <c r="AQ29" i="34" s="1"/>
  <c r="Y30" i="80"/>
  <c r="X30" i="80"/>
  <c r="Y30" i="85"/>
  <c r="X30" i="85"/>
  <c r="Y30" i="75"/>
  <c r="X30" i="75"/>
  <c r="AN28" i="47"/>
  <c r="AI28" i="47"/>
  <c r="AI29" i="37"/>
  <c r="AN29" i="37"/>
  <c r="AI29" i="83"/>
  <c r="AN29" i="83"/>
  <c r="AI27" i="46"/>
  <c r="AN27" i="46"/>
  <c r="AH30" i="31"/>
  <c r="AQ30" i="31" s="1"/>
  <c r="AH30" i="44"/>
  <c r="AQ30" i="44" s="1"/>
  <c r="AH30" i="42"/>
  <c r="AQ30" i="42" s="1"/>
  <c r="AR27" i="94"/>
  <c r="AH30" i="87"/>
  <c r="AQ30" i="87" s="1"/>
  <c r="Z30" i="25"/>
  <c r="AH30" i="82"/>
  <c r="AQ30" i="82" s="1"/>
  <c r="AR30" i="96"/>
  <c r="AH30" i="73"/>
  <c r="AQ30" i="73" s="1"/>
  <c r="Y30" i="40"/>
  <c r="X30" i="40"/>
  <c r="Z30" i="40" s="1"/>
  <c r="AH30" i="36"/>
  <c r="AQ30" i="36" s="1"/>
  <c r="AH30" i="26"/>
  <c r="AQ30" i="26" s="1"/>
  <c r="AR28" i="41"/>
  <c r="AH29" i="41"/>
  <c r="AQ29" i="41" s="1"/>
  <c r="AN28" i="81"/>
  <c r="AI28" i="81"/>
  <c r="AN30" i="28"/>
  <c r="AI30" i="28"/>
  <c r="X29" i="39"/>
  <c r="Z29" i="39" s="1"/>
  <c r="Y29" i="39"/>
  <c r="X29" i="74"/>
  <c r="Y29" i="74"/>
  <c r="Y30" i="77"/>
  <c r="X30" i="77"/>
  <c r="Z30" i="77" s="1"/>
  <c r="W30" i="34"/>
  <c r="AG29" i="34"/>
  <c r="AP29" i="34" s="1"/>
  <c r="AF29" i="34"/>
  <c r="AO29" i="34" s="1"/>
  <c r="AE29" i="34"/>
  <c r="X29" i="78"/>
  <c r="Y29" i="78"/>
  <c r="AN29" i="80"/>
  <c r="AI29" i="80"/>
  <c r="AI29" i="85"/>
  <c r="AN29" i="85"/>
  <c r="AI29" i="75"/>
  <c r="AN29" i="75"/>
  <c r="AI27" i="89"/>
  <c r="AN27" i="89"/>
  <c r="AR28" i="29"/>
  <c r="AH28" i="32"/>
  <c r="AQ28" i="32" s="1"/>
  <c r="AR29" i="44"/>
  <c r="AH29" i="92"/>
  <c r="AQ29" i="92" s="1"/>
  <c r="AH28" i="45"/>
  <c r="AQ28" i="45" s="1"/>
  <c r="AH29" i="33"/>
  <c r="AQ29" i="33" s="1"/>
  <c r="Z30" i="31"/>
  <c r="Z30" i="44"/>
  <c r="AR29" i="87"/>
  <c r="AR29" i="43"/>
  <c r="Z30" i="73"/>
  <c r="AI29" i="40"/>
  <c r="AN29" i="40"/>
  <c r="AR29" i="26"/>
  <c r="AH30" i="76"/>
  <c r="AQ30" i="76" s="1"/>
  <c r="Z30" i="36"/>
  <c r="Z30" i="26"/>
  <c r="Y29" i="81"/>
  <c r="X29" i="81"/>
  <c r="X31" i="28"/>
  <c r="Y31" i="28"/>
  <c r="AN28" i="39"/>
  <c r="AI28" i="39"/>
  <c r="X28" i="89"/>
  <c r="Y28" i="89"/>
  <c r="AR29" i="82"/>
  <c r="AH29" i="84"/>
  <c r="AQ29" i="84" s="1"/>
  <c r="AR26" i="35"/>
  <c r="AH30" i="43"/>
  <c r="AQ30" i="43" s="1"/>
  <c r="AE29" i="92"/>
  <c r="AF29" i="92"/>
  <c r="AO29" i="92" s="1"/>
  <c r="W30" i="92"/>
  <c r="AG29" i="92"/>
  <c r="AP29" i="92" s="1"/>
  <c r="AE30" i="42"/>
  <c r="W31" i="42"/>
  <c r="AF30" i="42"/>
  <c r="AO30" i="42" s="1"/>
  <c r="AG30" i="42"/>
  <c r="AP30" i="42" s="1"/>
  <c r="Z30" i="87"/>
  <c r="Z30" i="82"/>
  <c r="AR28" i="84"/>
  <c r="AH29" i="93"/>
  <c r="AQ29" i="93" s="1"/>
  <c r="AH31" i="96"/>
  <c r="AQ31" i="96" s="1"/>
  <c r="AH31" i="86"/>
  <c r="AQ31" i="86" s="1"/>
  <c r="AH27" i="35"/>
  <c r="AQ27" i="35" s="1"/>
  <c r="AI28" i="78"/>
  <c r="AN28" i="78"/>
  <c r="Z29" i="41"/>
  <c r="AI28" i="74"/>
  <c r="AN28" i="74"/>
  <c r="AN29" i="77"/>
  <c r="AI29" i="77"/>
  <c r="AR28" i="33"/>
  <c r="AR29" i="31"/>
  <c r="Y30" i="83"/>
  <c r="X30" i="83"/>
  <c r="AR29" i="76"/>
  <c r="AF31" i="48"/>
  <c r="AO31" i="48" s="1"/>
  <c r="AE31" i="48"/>
  <c r="W32" i="48"/>
  <c r="AG31" i="48"/>
  <c r="AP31" i="48" s="1"/>
  <c r="AF29" i="91"/>
  <c r="AO29" i="91" s="1"/>
  <c r="AE29" i="91"/>
  <c r="AG29" i="91"/>
  <c r="AP29" i="91" s="1"/>
  <c r="W30" i="91"/>
  <c r="AR29" i="73"/>
  <c r="W31" i="30"/>
  <c r="AG30" i="30"/>
  <c r="AP30" i="30" s="1"/>
  <c r="AF30" i="30"/>
  <c r="AO30" i="30" s="1"/>
  <c r="AE30" i="30"/>
  <c r="AG29" i="88"/>
  <c r="AP29" i="88" s="1"/>
  <c r="AF29" i="88"/>
  <c r="AO29" i="88" s="1"/>
  <c r="AE29" i="88"/>
  <c r="W30" i="88"/>
  <c r="AH31" i="79"/>
  <c r="AQ31" i="79" s="1"/>
  <c r="W29" i="32"/>
  <c r="AG28" i="32"/>
  <c r="AP28" i="32" s="1"/>
  <c r="AF28" i="32"/>
  <c r="AO28" i="32" s="1"/>
  <c r="AE28" i="32"/>
  <c r="AG28" i="45"/>
  <c r="AP28" i="45" s="1"/>
  <c r="AE28" i="45"/>
  <c r="W29" i="45"/>
  <c r="AF28" i="45"/>
  <c r="AO28" i="45" s="1"/>
  <c r="AG30" i="38"/>
  <c r="AP30" i="38" s="1"/>
  <c r="AF30" i="38"/>
  <c r="AO30" i="38" s="1"/>
  <c r="AE30" i="38"/>
  <c r="W31" i="38"/>
  <c r="AH28" i="94"/>
  <c r="AQ28" i="94" s="1"/>
  <c r="AH29" i="29"/>
  <c r="AQ29" i="29" s="1"/>
  <c r="AH31" i="48"/>
  <c r="AQ31" i="48" s="1"/>
  <c r="AF28" i="27"/>
  <c r="AO28" i="27" s="1"/>
  <c r="AG28" i="27"/>
  <c r="AP28" i="27" s="1"/>
  <c r="W29" i="27"/>
  <c r="AE28" i="27"/>
  <c r="Z28" i="94"/>
  <c r="X28" i="46"/>
  <c r="Y28" i="46"/>
  <c r="AH29" i="91"/>
  <c r="AQ29" i="91" s="1"/>
  <c r="AR28" i="92"/>
  <c r="AH29" i="95"/>
  <c r="AQ29" i="95" s="1"/>
  <c r="AH29" i="88"/>
  <c r="AQ29" i="88" s="1"/>
  <c r="AF31" i="96"/>
  <c r="AO31" i="96" s="1"/>
  <c r="W32" i="96"/>
  <c r="AG31" i="96"/>
  <c r="AP31" i="96" s="1"/>
  <c r="AE31" i="96"/>
  <c r="X29" i="47"/>
  <c r="Y29" i="47"/>
  <c r="Y30" i="37"/>
  <c r="X30" i="37"/>
  <c r="AF29" i="95" l="1"/>
  <c r="AO29" i="95" s="1"/>
  <c r="Z30" i="75"/>
  <c r="AG29" i="95"/>
  <c r="AP29" i="95" s="1"/>
  <c r="Z30" i="83"/>
  <c r="W31" i="83" s="1"/>
  <c r="W30" i="33"/>
  <c r="AE29" i="95"/>
  <c r="Z30" i="80"/>
  <c r="Z30" i="85"/>
  <c r="AG30" i="85" s="1"/>
  <c r="AP30" i="85" s="1"/>
  <c r="Z30" i="37"/>
  <c r="AG30" i="37" s="1"/>
  <c r="AP30" i="37" s="1"/>
  <c r="AG30" i="83"/>
  <c r="AP30" i="83" s="1"/>
  <c r="AF30" i="83"/>
  <c r="AO30" i="83" s="1"/>
  <c r="AE30" i="83"/>
  <c r="AG30" i="40"/>
  <c r="AP30" i="40" s="1"/>
  <c r="AF30" i="40"/>
  <c r="AO30" i="40" s="1"/>
  <c r="AE30" i="40"/>
  <c r="W31" i="40"/>
  <c r="W31" i="37"/>
  <c r="AN31" i="48"/>
  <c r="AI31" i="48"/>
  <c r="AR29" i="77"/>
  <c r="AR28" i="78"/>
  <c r="AG30" i="87"/>
  <c r="AP30" i="87" s="1"/>
  <c r="AF30" i="87"/>
  <c r="AO30" i="87" s="1"/>
  <c r="AE30" i="87"/>
  <c r="W31" i="87"/>
  <c r="W31" i="26"/>
  <c r="AG30" i="26"/>
  <c r="AP30" i="26" s="1"/>
  <c r="AF30" i="26"/>
  <c r="AO30" i="26" s="1"/>
  <c r="AE30" i="26"/>
  <c r="AR29" i="80"/>
  <c r="AG30" i="77"/>
  <c r="AP30" i="77" s="1"/>
  <c r="AF30" i="77"/>
  <c r="AO30" i="77" s="1"/>
  <c r="W31" i="77"/>
  <c r="AE30" i="77"/>
  <c r="W30" i="39"/>
  <c r="AG29" i="39"/>
  <c r="AP29" i="39" s="1"/>
  <c r="AF29" i="39"/>
  <c r="AO29" i="39" s="1"/>
  <c r="AE29" i="39"/>
  <c r="AR28" i="47"/>
  <c r="AI28" i="32"/>
  <c r="AN28" i="32"/>
  <c r="AN29" i="88"/>
  <c r="AI29" i="88"/>
  <c r="X30" i="92"/>
  <c r="Y30" i="92"/>
  <c r="AH31" i="28"/>
  <c r="AQ31" i="28" s="1"/>
  <c r="AG30" i="36"/>
  <c r="AP30" i="36" s="1"/>
  <c r="AE30" i="36"/>
  <c r="AF30" i="36"/>
  <c r="AO30" i="36" s="1"/>
  <c r="W31" i="36"/>
  <c r="AR27" i="89"/>
  <c r="AR30" i="28"/>
  <c r="W31" i="25"/>
  <c r="AG30" i="25"/>
  <c r="AP30" i="25" s="1"/>
  <c r="AF30" i="25"/>
  <c r="AO30" i="25" s="1"/>
  <c r="AE30" i="25"/>
  <c r="AR27" i="46"/>
  <c r="Y31" i="43"/>
  <c r="X31" i="43"/>
  <c r="X30" i="29"/>
  <c r="Y30" i="29"/>
  <c r="X30" i="84"/>
  <c r="Y30" i="84"/>
  <c r="X32" i="86"/>
  <c r="Y32" i="86"/>
  <c r="X32" i="96"/>
  <c r="Y32" i="96"/>
  <c r="Y29" i="27"/>
  <c r="X29" i="27"/>
  <c r="Y31" i="30"/>
  <c r="X31" i="30"/>
  <c r="AN29" i="91"/>
  <c r="AI29" i="91"/>
  <c r="AH28" i="89"/>
  <c r="AQ28" i="89" s="1"/>
  <c r="Z31" i="28"/>
  <c r="X30" i="34"/>
  <c r="Y30" i="34"/>
  <c r="AH29" i="74"/>
  <c r="AQ29" i="74" s="1"/>
  <c r="AH30" i="75"/>
  <c r="AQ30" i="75" s="1"/>
  <c r="AH30" i="80"/>
  <c r="AQ30" i="80" s="1"/>
  <c r="Y29" i="90"/>
  <c r="X29" i="90"/>
  <c r="Z29" i="90" s="1"/>
  <c r="X31" i="76"/>
  <c r="Y31" i="76"/>
  <c r="AN29" i="29"/>
  <c r="AI29" i="29"/>
  <c r="Y32" i="79"/>
  <c r="X32" i="79"/>
  <c r="X30" i="93"/>
  <c r="Z30" i="93" s="1"/>
  <c r="Y30" i="93"/>
  <c r="X31" i="38"/>
  <c r="Y31" i="38"/>
  <c r="X29" i="45"/>
  <c r="Y29" i="45"/>
  <c r="AR28" i="74"/>
  <c r="Z28" i="89"/>
  <c r="AH29" i="81"/>
  <c r="AQ29" i="81" s="1"/>
  <c r="AR29" i="75"/>
  <c r="AH29" i="78"/>
  <c r="AQ29" i="78" s="1"/>
  <c r="Z29" i="74"/>
  <c r="AR28" i="81"/>
  <c r="AR29" i="83"/>
  <c r="AN29" i="33"/>
  <c r="AI29" i="33"/>
  <c r="AI30" i="43"/>
  <c r="AN30" i="43"/>
  <c r="AI29" i="95"/>
  <c r="AN29" i="95"/>
  <c r="AI31" i="86"/>
  <c r="AN31" i="86"/>
  <c r="Y28" i="35"/>
  <c r="X28" i="35"/>
  <c r="AH28" i="46"/>
  <c r="AQ28" i="46" s="1"/>
  <c r="AI30" i="38"/>
  <c r="AN30" i="38"/>
  <c r="AI28" i="45"/>
  <c r="AN28" i="45"/>
  <c r="AI30" i="30"/>
  <c r="AN30" i="30"/>
  <c r="W30" i="41"/>
  <c r="AG29" i="41"/>
  <c r="AP29" i="41" s="1"/>
  <c r="AF29" i="41"/>
  <c r="AO29" i="41" s="1"/>
  <c r="AE29" i="41"/>
  <c r="X31" i="42"/>
  <c r="Y31" i="42"/>
  <c r="AN29" i="92"/>
  <c r="AI29" i="92"/>
  <c r="AR28" i="39"/>
  <c r="AR29" i="40"/>
  <c r="AE30" i="44"/>
  <c r="AF30" i="44"/>
  <c r="AO30" i="44" s="1"/>
  <c r="AG30" i="44"/>
  <c r="AP30" i="44" s="1"/>
  <c r="W31" i="44"/>
  <c r="Z29" i="78"/>
  <c r="AH30" i="77"/>
  <c r="AQ30" i="77" s="1"/>
  <c r="AH30" i="40"/>
  <c r="AQ30" i="40" s="1"/>
  <c r="AG30" i="75"/>
  <c r="AP30" i="75" s="1"/>
  <c r="AF30" i="75"/>
  <c r="AO30" i="75" s="1"/>
  <c r="AE30" i="75"/>
  <c r="W31" i="75"/>
  <c r="W31" i="80"/>
  <c r="AG30" i="80"/>
  <c r="AP30" i="80" s="1"/>
  <c r="AE30" i="80"/>
  <c r="AF30" i="80"/>
  <c r="AO30" i="80" s="1"/>
  <c r="AI28" i="90"/>
  <c r="AN28" i="90"/>
  <c r="AN27" i="35"/>
  <c r="AI27" i="35"/>
  <c r="W29" i="94"/>
  <c r="AE28" i="94"/>
  <c r="AG28" i="94"/>
  <c r="AP28" i="94" s="1"/>
  <c r="AF28" i="94"/>
  <c r="AO28" i="94" s="1"/>
  <c r="AN28" i="27"/>
  <c r="AI28" i="27"/>
  <c r="AH29" i="47"/>
  <c r="AQ29" i="47" s="1"/>
  <c r="Z29" i="47"/>
  <c r="AH30" i="37"/>
  <c r="AQ30" i="37" s="1"/>
  <c r="AI31" i="96"/>
  <c r="AN31" i="96"/>
  <c r="Z28" i="46"/>
  <c r="X29" i="32"/>
  <c r="Y29" i="32"/>
  <c r="X30" i="88"/>
  <c r="Y30" i="88"/>
  <c r="Y30" i="91"/>
  <c r="X30" i="91"/>
  <c r="Z30" i="91" s="1"/>
  <c r="Y32" i="48"/>
  <c r="X32" i="48"/>
  <c r="AH30" i="83"/>
  <c r="AQ30" i="83" s="1"/>
  <c r="AG30" i="82"/>
  <c r="AP30" i="82" s="1"/>
  <c r="AF30" i="82"/>
  <c r="AO30" i="82" s="1"/>
  <c r="W31" i="82"/>
  <c r="AE30" i="82"/>
  <c r="AI30" i="42"/>
  <c r="AN30" i="42"/>
  <c r="Z29" i="81"/>
  <c r="AG30" i="73"/>
  <c r="AP30" i="73" s="1"/>
  <c r="AF30" i="73"/>
  <c r="AO30" i="73" s="1"/>
  <c r="AE30" i="73"/>
  <c r="W31" i="73"/>
  <c r="AE30" i="31"/>
  <c r="W31" i="31"/>
  <c r="AG30" i="31"/>
  <c r="AP30" i="31" s="1"/>
  <c r="AF30" i="31"/>
  <c r="AO30" i="31" s="1"/>
  <c r="AR29" i="85"/>
  <c r="AI29" i="34"/>
  <c r="AN29" i="34"/>
  <c r="AH29" i="39"/>
  <c r="AQ29" i="39" s="1"/>
  <c r="AR29" i="37"/>
  <c r="AH30" i="85"/>
  <c r="AQ30" i="85" s="1"/>
  <c r="X30" i="33"/>
  <c r="Y30" i="33"/>
  <c r="AI30" i="76"/>
  <c r="AN30" i="76"/>
  <c r="X30" i="95"/>
  <c r="Y30" i="95"/>
  <c r="Z30" i="95" s="1"/>
  <c r="AN29" i="84"/>
  <c r="AI29" i="84"/>
  <c r="AI31" i="79"/>
  <c r="AN31" i="79"/>
  <c r="AN29" i="93"/>
  <c r="AI29" i="93"/>
  <c r="Z29" i="45" l="1"/>
  <c r="Z29" i="32"/>
  <c r="W31" i="85"/>
  <c r="AE30" i="37"/>
  <c r="AE30" i="85"/>
  <c r="AF30" i="37"/>
  <c r="AO30" i="37" s="1"/>
  <c r="AF30" i="85"/>
  <c r="AO30" i="85" s="1"/>
  <c r="Z30" i="88"/>
  <c r="W31" i="88" s="1"/>
  <c r="Z30" i="34"/>
  <c r="AG30" i="34" s="1"/>
  <c r="AP30" i="34" s="1"/>
  <c r="Z31" i="42"/>
  <c r="AF31" i="42" s="1"/>
  <c r="AO31" i="42" s="1"/>
  <c r="Z30" i="33"/>
  <c r="W31" i="33" s="1"/>
  <c r="Z28" i="35"/>
  <c r="W29" i="35" s="1"/>
  <c r="Z31" i="76"/>
  <c r="AF31" i="76" s="1"/>
  <c r="AO31" i="76" s="1"/>
  <c r="AG30" i="88"/>
  <c r="AP30" i="88" s="1"/>
  <c r="AF30" i="88"/>
  <c r="AO30" i="88" s="1"/>
  <c r="AE30" i="88"/>
  <c r="AG31" i="42"/>
  <c r="AP31" i="42" s="1"/>
  <c r="W32" i="42"/>
  <c r="AE29" i="90"/>
  <c r="W30" i="90"/>
  <c r="AF29" i="90"/>
  <c r="AO29" i="90" s="1"/>
  <c r="AG29" i="90"/>
  <c r="AP29" i="90" s="1"/>
  <c r="AF30" i="34"/>
  <c r="AO30" i="34" s="1"/>
  <c r="W31" i="34"/>
  <c r="AE30" i="34"/>
  <c r="AG31" i="76"/>
  <c r="AP31" i="76" s="1"/>
  <c r="AE30" i="33"/>
  <c r="AE30" i="95"/>
  <c r="AF30" i="95"/>
  <c r="AO30" i="95" s="1"/>
  <c r="W31" i="95"/>
  <c r="AG30" i="95"/>
  <c r="AP30" i="95" s="1"/>
  <c r="AH32" i="48"/>
  <c r="AQ32" i="48" s="1"/>
  <c r="AE28" i="46"/>
  <c r="W29" i="46"/>
  <c r="AG28" i="46"/>
  <c r="AP28" i="46" s="1"/>
  <c r="AF28" i="46"/>
  <c r="AO28" i="46" s="1"/>
  <c r="AI28" i="94"/>
  <c r="AN28" i="94"/>
  <c r="AR28" i="90"/>
  <c r="Y31" i="75"/>
  <c r="X31" i="75"/>
  <c r="AI29" i="41"/>
  <c r="AN29" i="41"/>
  <c r="AR30" i="30"/>
  <c r="AR30" i="43"/>
  <c r="AH29" i="45"/>
  <c r="AQ29" i="45" s="1"/>
  <c r="AH30" i="93"/>
  <c r="AQ30" i="93" s="1"/>
  <c r="AH29" i="27"/>
  <c r="AQ29" i="27" s="1"/>
  <c r="Y31" i="25"/>
  <c r="X31" i="25"/>
  <c r="Z31" i="25" s="1"/>
  <c r="X31" i="36"/>
  <c r="Y31" i="36"/>
  <c r="AR29" i="88"/>
  <c r="AI29" i="39"/>
  <c r="AN29" i="39"/>
  <c r="AI30" i="26"/>
  <c r="AN30" i="26"/>
  <c r="Z31" i="87"/>
  <c r="Y31" i="87"/>
  <c r="X31" i="87"/>
  <c r="AN30" i="37"/>
  <c r="AI30" i="37"/>
  <c r="AR29" i="93"/>
  <c r="Y31" i="73"/>
  <c r="X31" i="73"/>
  <c r="AR29" i="92"/>
  <c r="AR29" i="33"/>
  <c r="AE29" i="74"/>
  <c r="W30" i="74"/>
  <c r="AF29" i="74"/>
  <c r="AO29" i="74" s="1"/>
  <c r="AG29" i="74"/>
  <c r="AP29" i="74" s="1"/>
  <c r="AF29" i="45"/>
  <c r="AO29" i="45" s="1"/>
  <c r="W30" i="45"/>
  <c r="AE29" i="45"/>
  <c r="AG29" i="45"/>
  <c r="AP29" i="45" s="1"/>
  <c r="W31" i="93"/>
  <c r="AG30" i="93"/>
  <c r="AP30" i="93" s="1"/>
  <c r="AF30" i="93"/>
  <c r="AO30" i="93" s="1"/>
  <c r="AE30" i="93"/>
  <c r="W32" i="28"/>
  <c r="AG31" i="28"/>
  <c r="AP31" i="28" s="1"/>
  <c r="AF31" i="28"/>
  <c r="AO31" i="28" s="1"/>
  <c r="AE31" i="28"/>
  <c r="AR29" i="91"/>
  <c r="AH32" i="86"/>
  <c r="AQ32" i="86" s="1"/>
  <c r="AH30" i="29"/>
  <c r="AQ30" i="29" s="1"/>
  <c r="Y31" i="77"/>
  <c r="X31" i="77"/>
  <c r="AN30" i="87"/>
  <c r="AI30" i="87"/>
  <c r="AH30" i="95"/>
  <c r="AQ30" i="95" s="1"/>
  <c r="AN30" i="73"/>
  <c r="AI30" i="73"/>
  <c r="Z32" i="48"/>
  <c r="AR31" i="96"/>
  <c r="AG29" i="47"/>
  <c r="AP29" i="47" s="1"/>
  <c r="AF29" i="47"/>
  <c r="AO29" i="47" s="1"/>
  <c r="W30" i="47"/>
  <c r="AE29" i="47"/>
  <c r="AR28" i="27"/>
  <c r="Y29" i="94"/>
  <c r="X29" i="94"/>
  <c r="AI30" i="80"/>
  <c r="AN30" i="80"/>
  <c r="AN30" i="75"/>
  <c r="AI30" i="75"/>
  <c r="AN30" i="44"/>
  <c r="AI30" i="44"/>
  <c r="AR28" i="45"/>
  <c r="AR31" i="86"/>
  <c r="AF28" i="89"/>
  <c r="AO28" i="89" s="1"/>
  <c r="AE28" i="89"/>
  <c r="AG28" i="89"/>
  <c r="AP28" i="89" s="1"/>
  <c r="W29" i="89"/>
  <c r="AH32" i="79"/>
  <c r="AQ32" i="79" s="1"/>
  <c r="AH31" i="76"/>
  <c r="AQ31" i="76" s="1"/>
  <c r="Z29" i="27"/>
  <c r="Z32" i="86"/>
  <c r="Z30" i="29"/>
  <c r="AI30" i="25"/>
  <c r="AN30" i="25"/>
  <c r="AN30" i="36"/>
  <c r="AI30" i="36"/>
  <c r="AR31" i="48"/>
  <c r="Y31" i="83"/>
  <c r="X31" i="83"/>
  <c r="X31" i="85"/>
  <c r="Y31" i="85"/>
  <c r="AH30" i="33"/>
  <c r="AQ30" i="33" s="1"/>
  <c r="AH30" i="88"/>
  <c r="AQ30" i="88" s="1"/>
  <c r="AN30" i="82"/>
  <c r="AI30" i="82"/>
  <c r="AH30" i="91"/>
  <c r="AQ30" i="91" s="1"/>
  <c r="AR27" i="35"/>
  <c r="AF29" i="78"/>
  <c r="AO29" i="78" s="1"/>
  <c r="AE29" i="78"/>
  <c r="W30" i="78"/>
  <c r="AG29" i="78"/>
  <c r="AP29" i="78" s="1"/>
  <c r="AH31" i="38"/>
  <c r="AQ31" i="38" s="1"/>
  <c r="AH31" i="30"/>
  <c r="AQ31" i="30" s="1"/>
  <c r="AH31" i="43"/>
  <c r="AQ31" i="43" s="1"/>
  <c r="AR28" i="32"/>
  <c r="AN30" i="83"/>
  <c r="AI30" i="83"/>
  <c r="AN30" i="85"/>
  <c r="AI30" i="85"/>
  <c r="AR30" i="42"/>
  <c r="AR31" i="79"/>
  <c r="AR29" i="34"/>
  <c r="Y31" i="31"/>
  <c r="X31" i="31"/>
  <c r="Y31" i="82"/>
  <c r="X31" i="82"/>
  <c r="AH29" i="32"/>
  <c r="AQ29" i="32" s="1"/>
  <c r="AH31" i="42"/>
  <c r="AQ31" i="42" s="1"/>
  <c r="X30" i="41"/>
  <c r="Y30" i="41"/>
  <c r="AR30" i="38"/>
  <c r="AH28" i="35"/>
  <c r="AQ28" i="35" s="1"/>
  <c r="AR29" i="95"/>
  <c r="Z31" i="38"/>
  <c r="Z32" i="79"/>
  <c r="AH29" i="90"/>
  <c r="AQ29" i="90" s="1"/>
  <c r="AH32" i="96"/>
  <c r="AQ32" i="96" s="1"/>
  <c r="AH30" i="84"/>
  <c r="AQ30" i="84" s="1"/>
  <c r="AH30" i="92"/>
  <c r="AQ30" i="92" s="1"/>
  <c r="X30" i="39"/>
  <c r="Y30" i="39"/>
  <c r="X31" i="26"/>
  <c r="Y31" i="26"/>
  <c r="Z31" i="26" s="1"/>
  <c r="X31" i="40"/>
  <c r="Y31" i="40"/>
  <c r="AR29" i="84"/>
  <c r="AR30" i="76"/>
  <c r="AI30" i="31"/>
  <c r="AN30" i="31"/>
  <c r="AG29" i="81"/>
  <c r="AP29" i="81" s="1"/>
  <c r="AF29" i="81"/>
  <c r="AO29" i="81" s="1"/>
  <c r="W30" i="81"/>
  <c r="AE29" i="81"/>
  <c r="AG30" i="91"/>
  <c r="AP30" i="91" s="1"/>
  <c r="AF30" i="91"/>
  <c r="AO30" i="91" s="1"/>
  <c r="AE30" i="91"/>
  <c r="W31" i="91"/>
  <c r="AF29" i="32"/>
  <c r="AO29" i="32" s="1"/>
  <c r="AE29" i="32"/>
  <c r="W30" i="32"/>
  <c r="AG29" i="32"/>
  <c r="AP29" i="32" s="1"/>
  <c r="X31" i="80"/>
  <c r="Y31" i="80"/>
  <c r="Y31" i="44"/>
  <c r="X31" i="44"/>
  <c r="AR29" i="29"/>
  <c r="AH30" i="34"/>
  <c r="AQ30" i="34" s="1"/>
  <c r="Z31" i="30"/>
  <c r="Z32" i="96"/>
  <c r="Z30" i="84"/>
  <c r="Z31" i="43"/>
  <c r="Z30" i="92"/>
  <c r="AN30" i="77"/>
  <c r="AI30" i="77"/>
  <c r="Y31" i="37"/>
  <c r="X31" i="37"/>
  <c r="AN30" i="40"/>
  <c r="AI30" i="40"/>
  <c r="AF30" i="33" l="1"/>
  <c r="AO30" i="33" s="1"/>
  <c r="Z31" i="77"/>
  <c r="AE31" i="76"/>
  <c r="Z31" i="44"/>
  <c r="Z30" i="41"/>
  <c r="Z29" i="94"/>
  <c r="AF29" i="94" s="1"/>
  <c r="AO29" i="94" s="1"/>
  <c r="W32" i="76"/>
  <c r="AE31" i="42"/>
  <c r="Z31" i="37"/>
  <c r="AE28" i="35"/>
  <c r="Z31" i="82"/>
  <c r="AF31" i="82" s="1"/>
  <c r="AO31" i="82" s="1"/>
  <c r="Z31" i="36"/>
  <c r="AF31" i="36" s="1"/>
  <c r="AO31" i="36" s="1"/>
  <c r="AF28" i="35"/>
  <c r="AO28" i="35" s="1"/>
  <c r="Z31" i="83"/>
  <c r="AE31" i="83" s="1"/>
  <c r="AG30" i="33"/>
  <c r="AP30" i="33" s="1"/>
  <c r="AG28" i="35"/>
  <c r="AP28" i="35" s="1"/>
  <c r="Z31" i="31"/>
  <c r="W32" i="31" s="1"/>
  <c r="AE31" i="26"/>
  <c r="W32" i="26"/>
  <c r="AG31" i="26"/>
  <c r="AP31" i="26" s="1"/>
  <c r="AF31" i="26"/>
  <c r="AO31" i="26" s="1"/>
  <c r="AE31" i="36"/>
  <c r="AG29" i="94"/>
  <c r="AP29" i="94" s="1"/>
  <c r="AG31" i="44"/>
  <c r="AP31" i="44" s="1"/>
  <c r="AF31" i="44"/>
  <c r="AO31" i="44" s="1"/>
  <c r="AE31" i="44"/>
  <c r="W32" i="44"/>
  <c r="W32" i="83"/>
  <c r="AG31" i="83"/>
  <c r="AP31" i="83" s="1"/>
  <c r="AG31" i="82"/>
  <c r="AP31" i="82" s="1"/>
  <c r="AF31" i="31"/>
  <c r="AO31" i="31" s="1"/>
  <c r="AE31" i="31"/>
  <c r="AF30" i="92"/>
  <c r="AO30" i="92" s="1"/>
  <c r="AE30" i="92"/>
  <c r="AG30" i="92"/>
  <c r="AP30" i="92" s="1"/>
  <c r="W31" i="92"/>
  <c r="W31" i="84"/>
  <c r="AE30" i="84"/>
  <c r="AG30" i="84"/>
  <c r="AP30" i="84" s="1"/>
  <c r="AF30" i="84"/>
  <c r="AO30" i="84" s="1"/>
  <c r="Y30" i="32"/>
  <c r="X30" i="32"/>
  <c r="Z30" i="32" s="1"/>
  <c r="AE32" i="79"/>
  <c r="W33" i="79"/>
  <c r="AF32" i="79"/>
  <c r="AO32" i="79" s="1"/>
  <c r="AG32" i="79"/>
  <c r="AP32" i="79" s="1"/>
  <c r="AH30" i="41"/>
  <c r="AQ30" i="41" s="1"/>
  <c r="AH31" i="82"/>
  <c r="AQ31" i="82" s="1"/>
  <c r="AR30" i="85"/>
  <c r="AI29" i="78"/>
  <c r="AN29" i="78"/>
  <c r="AH31" i="83"/>
  <c r="AQ31" i="83" s="1"/>
  <c r="AR30" i="80"/>
  <c r="AN29" i="47"/>
  <c r="AI29" i="47"/>
  <c r="Y32" i="28"/>
  <c r="X32" i="28"/>
  <c r="AN30" i="95"/>
  <c r="AI30" i="95"/>
  <c r="AN31" i="76"/>
  <c r="AI31" i="76"/>
  <c r="X31" i="88"/>
  <c r="Y31" i="88"/>
  <c r="X31" i="34"/>
  <c r="Y31" i="34"/>
  <c r="Y30" i="90"/>
  <c r="X30" i="90"/>
  <c r="Z30" i="90" s="1"/>
  <c r="W32" i="37"/>
  <c r="AG31" i="37"/>
  <c r="AP31" i="37" s="1"/>
  <c r="AF31" i="37"/>
  <c r="AO31" i="37" s="1"/>
  <c r="AE31" i="37"/>
  <c r="AG31" i="38"/>
  <c r="AP31" i="38" s="1"/>
  <c r="AE31" i="38"/>
  <c r="W32" i="38"/>
  <c r="AF31" i="38"/>
  <c r="AO31" i="38" s="1"/>
  <c r="AE30" i="41"/>
  <c r="W31" i="41"/>
  <c r="AF30" i="41"/>
  <c r="AO30" i="41" s="1"/>
  <c r="AG30" i="41"/>
  <c r="AP30" i="41" s="1"/>
  <c r="AN29" i="81"/>
  <c r="AI29" i="81"/>
  <c r="AR30" i="83"/>
  <c r="AR30" i="25"/>
  <c r="X30" i="47"/>
  <c r="Y30" i="47"/>
  <c r="Z30" i="47" s="1"/>
  <c r="AR30" i="73"/>
  <c r="AI31" i="28"/>
  <c r="AN31" i="28"/>
  <c r="AI29" i="45"/>
  <c r="AN29" i="45"/>
  <c r="Y30" i="74"/>
  <c r="Z30" i="74" s="1"/>
  <c r="X30" i="74"/>
  <c r="AH31" i="73"/>
  <c r="AQ31" i="73" s="1"/>
  <c r="AR29" i="41"/>
  <c r="AI28" i="46"/>
  <c r="AN28" i="46"/>
  <c r="Y32" i="76"/>
  <c r="X32" i="76"/>
  <c r="AI29" i="90"/>
  <c r="AN29" i="90"/>
  <c r="AI30" i="88"/>
  <c r="AN30" i="88"/>
  <c r="AG32" i="48"/>
  <c r="AP32" i="48" s="1"/>
  <c r="W33" i="48"/>
  <c r="AF32" i="48"/>
  <c r="AO32" i="48" s="1"/>
  <c r="AE32" i="48"/>
  <c r="W32" i="77"/>
  <c r="AE31" i="77"/>
  <c r="AF31" i="77"/>
  <c r="AO31" i="77" s="1"/>
  <c r="AG31" i="77"/>
  <c r="AP31" i="77" s="1"/>
  <c r="AI30" i="93"/>
  <c r="AN30" i="93"/>
  <c r="AR30" i="37"/>
  <c r="AR30" i="26"/>
  <c r="AH31" i="36"/>
  <c r="AQ31" i="36" s="1"/>
  <c r="Y29" i="46"/>
  <c r="X29" i="46"/>
  <c r="AI30" i="33"/>
  <c r="AN30" i="33"/>
  <c r="AI28" i="35"/>
  <c r="AN28" i="35"/>
  <c r="AR30" i="77"/>
  <c r="AF31" i="30"/>
  <c r="AO31" i="30" s="1"/>
  <c r="AE31" i="30"/>
  <c r="W32" i="30"/>
  <c r="AG31" i="30"/>
  <c r="AP31" i="30" s="1"/>
  <c r="AH31" i="80"/>
  <c r="AQ31" i="80" s="1"/>
  <c r="AR30" i="31"/>
  <c r="AH31" i="40"/>
  <c r="AQ31" i="40" s="1"/>
  <c r="AH30" i="39"/>
  <c r="AQ30" i="39" s="1"/>
  <c r="AR30" i="40"/>
  <c r="Z31" i="80"/>
  <c r="Y31" i="91"/>
  <c r="X31" i="91"/>
  <c r="X30" i="81"/>
  <c r="Y30" i="81"/>
  <c r="Z31" i="40"/>
  <c r="Z30" i="39"/>
  <c r="AH31" i="31"/>
  <c r="AQ31" i="31" s="1"/>
  <c r="AR30" i="82"/>
  <c r="W31" i="29"/>
  <c r="AG30" i="29"/>
  <c r="AP30" i="29" s="1"/>
  <c r="AE30" i="29"/>
  <c r="AF30" i="29"/>
  <c r="AO30" i="29" s="1"/>
  <c r="AR30" i="75"/>
  <c r="AR30" i="87"/>
  <c r="Y30" i="45"/>
  <c r="X30" i="45"/>
  <c r="Z30" i="45" s="1"/>
  <c r="AI29" i="74"/>
  <c r="AN29" i="74"/>
  <c r="AH31" i="87"/>
  <c r="AQ31" i="87" s="1"/>
  <c r="AR29" i="39"/>
  <c r="AH31" i="25"/>
  <c r="AQ31" i="25" s="1"/>
  <c r="AH31" i="75"/>
  <c r="AQ31" i="75" s="1"/>
  <c r="AR28" i="94"/>
  <c r="AH29" i="94"/>
  <c r="AQ29" i="94" s="1"/>
  <c r="AH31" i="44"/>
  <c r="AQ31" i="44" s="1"/>
  <c r="AN30" i="91"/>
  <c r="AI30" i="91"/>
  <c r="AH31" i="85"/>
  <c r="AQ31" i="85" s="1"/>
  <c r="AE32" i="86"/>
  <c r="W33" i="86"/>
  <c r="AF32" i="86"/>
  <c r="AO32" i="86" s="1"/>
  <c r="AG32" i="86"/>
  <c r="AP32" i="86" s="1"/>
  <c r="Z31" i="73"/>
  <c r="Y31" i="95"/>
  <c r="Z31" i="95" s="1"/>
  <c r="X31" i="95"/>
  <c r="X32" i="42"/>
  <c r="Y32" i="42"/>
  <c r="AF32" i="96"/>
  <c r="AO32" i="96" s="1"/>
  <c r="W33" i="96"/>
  <c r="AE32" i="96"/>
  <c r="AG32" i="96"/>
  <c r="AP32" i="96" s="1"/>
  <c r="AI29" i="32"/>
  <c r="AN29" i="32"/>
  <c r="AN28" i="89"/>
  <c r="AI28" i="89"/>
  <c r="AR30" i="44"/>
  <c r="AH31" i="37"/>
  <c r="AQ31" i="37" s="1"/>
  <c r="AE31" i="43"/>
  <c r="AG31" i="43"/>
  <c r="AP31" i="43" s="1"/>
  <c r="W32" i="43"/>
  <c r="AF31" i="43"/>
  <c r="AO31" i="43" s="1"/>
  <c r="AH31" i="26"/>
  <c r="AQ31" i="26" s="1"/>
  <c r="Y30" i="78"/>
  <c r="X30" i="78"/>
  <c r="Z30" i="78" s="1"/>
  <c r="Z31" i="85"/>
  <c r="AR30" i="36"/>
  <c r="W30" i="27"/>
  <c r="AE29" i="27"/>
  <c r="AG29" i="27"/>
  <c r="AP29" i="27" s="1"/>
  <c r="AF29" i="27"/>
  <c r="AO29" i="27" s="1"/>
  <c r="X29" i="89"/>
  <c r="Y29" i="89"/>
  <c r="AH31" i="77"/>
  <c r="AQ31" i="77" s="1"/>
  <c r="X31" i="93"/>
  <c r="Y31" i="93"/>
  <c r="W32" i="87"/>
  <c r="AG31" i="87"/>
  <c r="AP31" i="87" s="1"/>
  <c r="AF31" i="87"/>
  <c r="AO31" i="87" s="1"/>
  <c r="AE31" i="87"/>
  <c r="AE31" i="25"/>
  <c r="W32" i="25"/>
  <c r="AG31" i="25"/>
  <c r="AP31" i="25" s="1"/>
  <c r="AF31" i="25"/>
  <c r="AO31" i="25" s="1"/>
  <c r="Z31" i="75"/>
  <c r="Y31" i="33"/>
  <c r="X31" i="33"/>
  <c r="Z31" i="33" s="1"/>
  <c r="AN30" i="34"/>
  <c r="AI30" i="34"/>
  <c r="AN31" i="42"/>
  <c r="AI31" i="42"/>
  <c r="X29" i="35"/>
  <c r="Y29" i="35"/>
  <c r="AG31" i="31" l="1"/>
  <c r="AP31" i="31" s="1"/>
  <c r="AG31" i="36"/>
  <c r="AP31" i="36" s="1"/>
  <c r="W32" i="82"/>
  <c r="Z32" i="28"/>
  <c r="W30" i="94"/>
  <c r="Z32" i="42"/>
  <c r="W32" i="36"/>
  <c r="Z31" i="93"/>
  <c r="Z29" i="35"/>
  <c r="Z31" i="34"/>
  <c r="AE31" i="82"/>
  <c r="AE29" i="94"/>
  <c r="Z31" i="91"/>
  <c r="Z32" i="76"/>
  <c r="AF31" i="83"/>
  <c r="AO31" i="83" s="1"/>
  <c r="Z31" i="88"/>
  <c r="W32" i="88" s="1"/>
  <c r="AE31" i="88"/>
  <c r="W31" i="47"/>
  <c r="AG30" i="47"/>
  <c r="AP30" i="47" s="1"/>
  <c r="AF30" i="47"/>
  <c r="AO30" i="47" s="1"/>
  <c r="AE30" i="47"/>
  <c r="AG30" i="90"/>
  <c r="AP30" i="90" s="1"/>
  <c r="AF30" i="90"/>
  <c r="AO30" i="90" s="1"/>
  <c r="AE30" i="90"/>
  <c r="W31" i="90"/>
  <c r="AF30" i="45"/>
  <c r="AO30" i="45" s="1"/>
  <c r="AE30" i="45"/>
  <c r="W31" i="45"/>
  <c r="AG30" i="45"/>
  <c r="AP30" i="45" s="1"/>
  <c r="AG30" i="78"/>
  <c r="AP30" i="78" s="1"/>
  <c r="AF30" i="78"/>
  <c r="AO30" i="78" s="1"/>
  <c r="AE30" i="78"/>
  <c r="W31" i="78"/>
  <c r="W32" i="91"/>
  <c r="AF31" i="91"/>
  <c r="AO31" i="91" s="1"/>
  <c r="AE31" i="91"/>
  <c r="AG31" i="91"/>
  <c r="AP31" i="91" s="1"/>
  <c r="AE32" i="28"/>
  <c r="AF32" i="28"/>
  <c r="AO32" i="28" s="1"/>
  <c r="W33" i="28"/>
  <c r="AG32" i="28"/>
  <c r="AP32" i="28" s="1"/>
  <c r="AE31" i="93"/>
  <c r="W32" i="93"/>
  <c r="AG31" i="93"/>
  <c r="AP31" i="93" s="1"/>
  <c r="AF31" i="93"/>
  <c r="AO31" i="93" s="1"/>
  <c r="AH29" i="89"/>
  <c r="AQ29" i="89" s="1"/>
  <c r="Y30" i="27"/>
  <c r="X30" i="27"/>
  <c r="AR28" i="89"/>
  <c r="X33" i="96"/>
  <c r="Y33" i="96"/>
  <c r="AH31" i="95"/>
  <c r="AQ31" i="95" s="1"/>
  <c r="AE30" i="39"/>
  <c r="W31" i="39"/>
  <c r="AF30" i="39"/>
  <c r="AO30" i="39" s="1"/>
  <c r="AG30" i="39"/>
  <c r="AP30" i="39" s="1"/>
  <c r="Y32" i="30"/>
  <c r="Z32" i="30" s="1"/>
  <c r="X32" i="30"/>
  <c r="AR28" i="35"/>
  <c r="Y33" i="48"/>
  <c r="X33" i="48"/>
  <c r="AR29" i="90"/>
  <c r="AR29" i="78"/>
  <c r="AH30" i="32"/>
  <c r="AQ30" i="32" s="1"/>
  <c r="AI31" i="82"/>
  <c r="AN31" i="82"/>
  <c r="AN31" i="44"/>
  <c r="AI31" i="44"/>
  <c r="AN29" i="94"/>
  <c r="AI29" i="94"/>
  <c r="AR30" i="34"/>
  <c r="AN32" i="96"/>
  <c r="AI32" i="96"/>
  <c r="AH29" i="35"/>
  <c r="AQ29" i="35" s="1"/>
  <c r="AH31" i="33"/>
  <c r="AQ31" i="33" s="1"/>
  <c r="Z29" i="89"/>
  <c r="Y32" i="43"/>
  <c r="X32" i="43"/>
  <c r="Y33" i="86"/>
  <c r="X33" i="86"/>
  <c r="AI30" i="29"/>
  <c r="AN30" i="29"/>
  <c r="W32" i="40"/>
  <c r="AG31" i="40"/>
  <c r="AP31" i="40" s="1"/>
  <c r="AE31" i="40"/>
  <c r="AF31" i="40"/>
  <c r="AO31" i="40" s="1"/>
  <c r="AI31" i="30"/>
  <c r="AN31" i="30"/>
  <c r="AI31" i="77"/>
  <c r="AN31" i="77"/>
  <c r="AH32" i="76"/>
  <c r="AQ32" i="76" s="1"/>
  <c r="AH30" i="74"/>
  <c r="AQ30" i="74" s="1"/>
  <c r="AR31" i="28"/>
  <c r="Y32" i="38"/>
  <c r="X32" i="38"/>
  <c r="AR31" i="76"/>
  <c r="X31" i="84"/>
  <c r="Y31" i="84"/>
  <c r="AI31" i="83"/>
  <c r="AN31" i="83"/>
  <c r="AE29" i="35"/>
  <c r="W30" i="35"/>
  <c r="AF29" i="35"/>
  <c r="AO29" i="35" s="1"/>
  <c r="AG29" i="35"/>
  <c r="AP29" i="35" s="1"/>
  <c r="Y32" i="25"/>
  <c r="X32" i="25"/>
  <c r="Y32" i="87"/>
  <c r="X32" i="87"/>
  <c r="Z32" i="87" s="1"/>
  <c r="AG31" i="95"/>
  <c r="AP31" i="95" s="1"/>
  <c r="AF31" i="95"/>
  <c r="AO31" i="95" s="1"/>
  <c r="W32" i="95"/>
  <c r="AE31" i="95"/>
  <c r="AI32" i="86"/>
  <c r="AN32" i="86"/>
  <c r="AR30" i="91"/>
  <c r="AE31" i="80"/>
  <c r="W32" i="80"/>
  <c r="AF31" i="80"/>
  <c r="AO31" i="80" s="1"/>
  <c r="AG31" i="80"/>
  <c r="AP31" i="80" s="1"/>
  <c r="AR30" i="33"/>
  <c r="AI31" i="38"/>
  <c r="AN31" i="38"/>
  <c r="AH31" i="34"/>
  <c r="AQ31" i="34" s="1"/>
  <c r="AR29" i="47"/>
  <c r="AG30" i="32"/>
  <c r="AP30" i="32" s="1"/>
  <c r="AF30" i="32"/>
  <c r="AO30" i="32" s="1"/>
  <c r="AE30" i="32"/>
  <c r="W31" i="32"/>
  <c r="Y31" i="92"/>
  <c r="Z31" i="92" s="1"/>
  <c r="X31" i="92"/>
  <c r="X32" i="31"/>
  <c r="Y32" i="31"/>
  <c r="AI31" i="36"/>
  <c r="AN31" i="36"/>
  <c r="AR31" i="42"/>
  <c r="AF31" i="33"/>
  <c r="AO31" i="33" s="1"/>
  <c r="AE31" i="33"/>
  <c r="AG31" i="33"/>
  <c r="AP31" i="33" s="1"/>
  <c r="W32" i="33"/>
  <c r="AI31" i="25"/>
  <c r="AN31" i="25"/>
  <c r="W32" i="85"/>
  <c r="AG31" i="85"/>
  <c r="AP31" i="85" s="1"/>
  <c r="AE31" i="85"/>
  <c r="AF31" i="85"/>
  <c r="AO31" i="85" s="1"/>
  <c r="AR29" i="32"/>
  <c r="W32" i="73"/>
  <c r="AG31" i="73"/>
  <c r="AP31" i="73" s="1"/>
  <c r="AE31" i="73"/>
  <c r="AF31" i="73"/>
  <c r="AO31" i="73" s="1"/>
  <c r="AH30" i="81"/>
  <c r="AQ30" i="81" s="1"/>
  <c r="AH29" i="46"/>
  <c r="AQ29" i="46" s="1"/>
  <c r="X32" i="77"/>
  <c r="Z32" i="77" s="1"/>
  <c r="Y32" i="77"/>
  <c r="W33" i="76"/>
  <c r="AG32" i="76"/>
  <c r="AP32" i="76" s="1"/>
  <c r="AF32" i="76"/>
  <c r="AO32" i="76" s="1"/>
  <c r="AE32" i="76"/>
  <c r="AG30" i="74"/>
  <c r="AP30" i="74" s="1"/>
  <c r="AF30" i="74"/>
  <c r="AO30" i="74" s="1"/>
  <c r="AE30" i="74"/>
  <c r="W31" i="74"/>
  <c r="Y32" i="37"/>
  <c r="X32" i="37"/>
  <c r="AF31" i="34"/>
  <c r="AO31" i="34" s="1"/>
  <c r="AG31" i="34"/>
  <c r="AP31" i="34" s="1"/>
  <c r="W32" i="34"/>
  <c r="AE31" i="34"/>
  <c r="AR30" i="95"/>
  <c r="AN31" i="31"/>
  <c r="AI31" i="31"/>
  <c r="X32" i="83"/>
  <c r="Y32" i="83"/>
  <c r="W32" i="75"/>
  <c r="AG31" i="75"/>
  <c r="AP31" i="75" s="1"/>
  <c r="AF31" i="75"/>
  <c r="AO31" i="75" s="1"/>
  <c r="AE31" i="75"/>
  <c r="AI31" i="87"/>
  <c r="AN31" i="87"/>
  <c r="AH31" i="93"/>
  <c r="AQ31" i="93" s="1"/>
  <c r="AI29" i="27"/>
  <c r="AN29" i="27"/>
  <c r="AH30" i="78"/>
  <c r="AQ30" i="78" s="1"/>
  <c r="AI31" i="43"/>
  <c r="AN31" i="43"/>
  <c r="AH32" i="42"/>
  <c r="AQ32" i="42" s="1"/>
  <c r="AR29" i="74"/>
  <c r="X31" i="29"/>
  <c r="Y31" i="29"/>
  <c r="Z30" i="81"/>
  <c r="AR30" i="93"/>
  <c r="AN32" i="48"/>
  <c r="AI32" i="48"/>
  <c r="AR30" i="88"/>
  <c r="Y31" i="41"/>
  <c r="X31" i="41"/>
  <c r="AH30" i="90"/>
  <c r="AQ30" i="90" s="1"/>
  <c r="Y33" i="79"/>
  <c r="X33" i="79"/>
  <c r="Y32" i="82"/>
  <c r="X32" i="82"/>
  <c r="Y30" i="94"/>
  <c r="X30" i="94"/>
  <c r="Z30" i="94" s="1"/>
  <c r="X32" i="26"/>
  <c r="Z32" i="26" s="1"/>
  <c r="Y32" i="26"/>
  <c r="W33" i="42"/>
  <c r="AG32" i="42"/>
  <c r="AP32" i="42" s="1"/>
  <c r="AF32" i="42"/>
  <c r="AO32" i="42" s="1"/>
  <c r="AE32" i="42"/>
  <c r="AH30" i="45"/>
  <c r="AQ30" i="45" s="1"/>
  <c r="AH31" i="91"/>
  <c r="AQ31" i="91" s="1"/>
  <c r="Z29" i="46"/>
  <c r="AR28" i="46"/>
  <c r="AR29" i="45"/>
  <c r="AH30" i="47"/>
  <c r="AQ30" i="47" s="1"/>
  <c r="AR29" i="81"/>
  <c r="AI30" i="41"/>
  <c r="AN30" i="41"/>
  <c r="AI31" i="37"/>
  <c r="AN31" i="37"/>
  <c r="AH31" i="88"/>
  <c r="AQ31" i="88" s="1"/>
  <c r="AH32" i="28"/>
  <c r="AQ32" i="28" s="1"/>
  <c r="AN32" i="79"/>
  <c r="AI32" i="79"/>
  <c r="AI30" i="84"/>
  <c r="AN30" i="84"/>
  <c r="AN30" i="92"/>
  <c r="AI30" i="92"/>
  <c r="Y32" i="44"/>
  <c r="X32" i="44"/>
  <c r="Y32" i="36"/>
  <c r="X32" i="36"/>
  <c r="AI31" i="26"/>
  <c r="AN31" i="26"/>
  <c r="Z32" i="83" l="1"/>
  <c r="Z32" i="31"/>
  <c r="AG31" i="88"/>
  <c r="AP31" i="88" s="1"/>
  <c r="Z32" i="36"/>
  <c r="AF32" i="36" s="1"/>
  <c r="AO32" i="36" s="1"/>
  <c r="Z31" i="41"/>
  <c r="AE31" i="41" s="1"/>
  <c r="Z32" i="38"/>
  <c r="AF31" i="88"/>
  <c r="AO31" i="88" s="1"/>
  <c r="Z33" i="96"/>
  <c r="AG33" i="96" s="1"/>
  <c r="AP33" i="96" s="1"/>
  <c r="Z32" i="25"/>
  <c r="AG32" i="25" s="1"/>
  <c r="AP32" i="25" s="1"/>
  <c r="Z32" i="82"/>
  <c r="AF32" i="82" s="1"/>
  <c r="AO32" i="82" s="1"/>
  <c r="Z32" i="37"/>
  <c r="AE32" i="37" s="1"/>
  <c r="Z32" i="43"/>
  <c r="W33" i="43" s="1"/>
  <c r="AG30" i="94"/>
  <c r="AP30" i="94" s="1"/>
  <c r="AF30" i="94"/>
  <c r="AO30" i="94" s="1"/>
  <c r="W31" i="94"/>
  <c r="AE30" i="94"/>
  <c r="AE32" i="82"/>
  <c r="W33" i="82"/>
  <c r="AE32" i="43"/>
  <c r="AG32" i="26"/>
  <c r="AP32" i="26" s="1"/>
  <c r="AF32" i="26"/>
  <c r="AO32" i="26" s="1"/>
  <c r="AE32" i="26"/>
  <c r="W33" i="26"/>
  <c r="AF31" i="92"/>
  <c r="AO31" i="92" s="1"/>
  <c r="W32" i="92"/>
  <c r="AE31" i="92"/>
  <c r="AG31" i="92"/>
  <c r="AP31" i="92" s="1"/>
  <c r="AF32" i="25"/>
  <c r="AO32" i="25" s="1"/>
  <c r="AE32" i="25"/>
  <c r="W33" i="25"/>
  <c r="AE33" i="96"/>
  <c r="W34" i="96"/>
  <c r="AE32" i="36"/>
  <c r="W33" i="36"/>
  <c r="AG32" i="36"/>
  <c r="AP32" i="36" s="1"/>
  <c r="AE32" i="83"/>
  <c r="AG32" i="83"/>
  <c r="AP32" i="83" s="1"/>
  <c r="AF32" i="83"/>
  <c r="AO32" i="83" s="1"/>
  <c r="W33" i="83"/>
  <c r="AG32" i="30"/>
  <c r="AP32" i="30" s="1"/>
  <c r="AF32" i="30"/>
  <c r="AO32" i="30" s="1"/>
  <c r="AE32" i="30"/>
  <c r="W33" i="30"/>
  <c r="AI31" i="73"/>
  <c r="AN31" i="73"/>
  <c r="W33" i="31"/>
  <c r="AG32" i="31"/>
  <c r="AP32" i="31" s="1"/>
  <c r="AF32" i="31"/>
  <c r="AO32" i="31" s="1"/>
  <c r="AE32" i="31"/>
  <c r="AH31" i="84"/>
  <c r="AQ31" i="84" s="1"/>
  <c r="AH33" i="86"/>
  <c r="AQ33" i="86" s="1"/>
  <c r="AG29" i="89"/>
  <c r="AP29" i="89" s="1"/>
  <c r="AF29" i="89"/>
  <c r="AO29" i="89" s="1"/>
  <c r="W30" i="89"/>
  <c r="AE29" i="89"/>
  <c r="AH32" i="44"/>
  <c r="AQ32" i="44" s="1"/>
  <c r="AR30" i="84"/>
  <c r="AR32" i="48"/>
  <c r="AH31" i="29"/>
  <c r="AQ31" i="29" s="1"/>
  <c r="AR32" i="79"/>
  <c r="AR31" i="26"/>
  <c r="Z32" i="44"/>
  <c r="AR31" i="37"/>
  <c r="AH32" i="82"/>
  <c r="AQ32" i="82" s="1"/>
  <c r="AH32" i="83"/>
  <c r="AQ32" i="83" s="1"/>
  <c r="X32" i="34"/>
  <c r="Z32" i="34" s="1"/>
  <c r="Y32" i="34"/>
  <c r="AI32" i="76"/>
  <c r="AN32" i="76"/>
  <c r="AH32" i="77"/>
  <c r="AQ32" i="77" s="1"/>
  <c r="AH32" i="31"/>
  <c r="AQ32" i="31" s="1"/>
  <c r="X31" i="32"/>
  <c r="Z31" i="32" s="1"/>
  <c r="Y31" i="32"/>
  <c r="AR31" i="38"/>
  <c r="X32" i="80"/>
  <c r="Y32" i="80"/>
  <c r="AN31" i="95"/>
  <c r="AI31" i="95"/>
  <c r="AR30" i="29"/>
  <c r="AR32" i="96"/>
  <c r="AR31" i="44"/>
  <c r="AH32" i="30"/>
  <c r="AQ32" i="30" s="1"/>
  <c r="Y31" i="39"/>
  <c r="X31" i="39"/>
  <c r="AH30" i="27"/>
  <c r="AQ30" i="27" s="1"/>
  <c r="AI31" i="93"/>
  <c r="AN31" i="93"/>
  <c r="Y31" i="78"/>
  <c r="X31" i="78"/>
  <c r="AN30" i="45"/>
  <c r="AI30" i="45"/>
  <c r="X31" i="47"/>
  <c r="Y31" i="47"/>
  <c r="AI31" i="80"/>
  <c r="AN31" i="80"/>
  <c r="AI30" i="39"/>
  <c r="AN30" i="39"/>
  <c r="AI31" i="91"/>
  <c r="AN31" i="91"/>
  <c r="AN30" i="78"/>
  <c r="AI30" i="78"/>
  <c r="AR30" i="41"/>
  <c r="AG29" i="46"/>
  <c r="AP29" i="46" s="1"/>
  <c r="AF29" i="46"/>
  <c r="AO29" i="46" s="1"/>
  <c r="AE29" i="46"/>
  <c r="W30" i="46"/>
  <c r="W31" i="81"/>
  <c r="AF30" i="81"/>
  <c r="AO30" i="81" s="1"/>
  <c r="AE30" i="81"/>
  <c r="AG30" i="81"/>
  <c r="AP30" i="81" s="1"/>
  <c r="AR31" i="43"/>
  <c r="Y31" i="74"/>
  <c r="Z31" i="74" s="1"/>
  <c r="X31" i="74"/>
  <c r="AI31" i="85"/>
  <c r="AN31" i="85"/>
  <c r="X32" i="33"/>
  <c r="Y32" i="33"/>
  <c r="AH31" i="92"/>
  <c r="AQ31" i="92" s="1"/>
  <c r="Y32" i="95"/>
  <c r="X32" i="95"/>
  <c r="AH32" i="25"/>
  <c r="AQ32" i="25" s="1"/>
  <c r="Y30" i="35"/>
  <c r="X30" i="35"/>
  <c r="Z31" i="84"/>
  <c r="AH33" i="96"/>
  <c r="AQ33" i="96" s="1"/>
  <c r="Z30" i="27"/>
  <c r="AI30" i="47"/>
  <c r="AN30" i="47"/>
  <c r="AI32" i="42"/>
  <c r="AN32" i="42"/>
  <c r="AH32" i="26"/>
  <c r="AQ32" i="26" s="1"/>
  <c r="AG31" i="41"/>
  <c r="AP31" i="41" s="1"/>
  <c r="AR31" i="25"/>
  <c r="AE32" i="87"/>
  <c r="W33" i="87"/>
  <c r="AF32" i="87"/>
  <c r="AO32" i="87" s="1"/>
  <c r="AG32" i="87"/>
  <c r="AP32" i="87" s="1"/>
  <c r="AF32" i="38"/>
  <c r="AO32" i="38" s="1"/>
  <c r="W33" i="38"/>
  <c r="AE32" i="38"/>
  <c r="AG32" i="38"/>
  <c r="AP32" i="38" s="1"/>
  <c r="AI31" i="40"/>
  <c r="AN31" i="40"/>
  <c r="AH33" i="48"/>
  <c r="AQ33" i="48" s="1"/>
  <c r="AH30" i="94"/>
  <c r="AQ30" i="94" s="1"/>
  <c r="AH33" i="79"/>
  <c r="AQ33" i="79" s="1"/>
  <c r="AR29" i="27"/>
  <c r="X32" i="75"/>
  <c r="Y32" i="75"/>
  <c r="AN30" i="74"/>
  <c r="AI30" i="74"/>
  <c r="AI29" i="35"/>
  <c r="AN29" i="35"/>
  <c r="AR31" i="77"/>
  <c r="Z33" i="86"/>
  <c r="AR31" i="82"/>
  <c r="Z33" i="48"/>
  <c r="Y33" i="28"/>
  <c r="X33" i="28"/>
  <c r="AR31" i="87"/>
  <c r="AH32" i="37"/>
  <c r="AQ32" i="37" s="1"/>
  <c r="X33" i="76"/>
  <c r="Y33" i="76"/>
  <c r="Y32" i="73"/>
  <c r="X32" i="73"/>
  <c r="AR31" i="36"/>
  <c r="X32" i="40"/>
  <c r="Y32" i="40"/>
  <c r="AH32" i="43"/>
  <c r="AQ32" i="43" s="1"/>
  <c r="AR29" i="94"/>
  <c r="Y32" i="91"/>
  <c r="X32" i="91"/>
  <c r="Y31" i="90"/>
  <c r="X31" i="90"/>
  <c r="Y32" i="88"/>
  <c r="X32" i="88"/>
  <c r="AH32" i="36"/>
  <c r="AQ32" i="36" s="1"/>
  <c r="AR30" i="92"/>
  <c r="AR31" i="31"/>
  <c r="AF32" i="77"/>
  <c r="AO32" i="77" s="1"/>
  <c r="AE32" i="77"/>
  <c r="W33" i="77"/>
  <c r="AG32" i="77"/>
  <c r="AP32" i="77" s="1"/>
  <c r="AN30" i="32"/>
  <c r="AI30" i="32"/>
  <c r="X33" i="42"/>
  <c r="Y33" i="42"/>
  <c r="Z33" i="79"/>
  <c r="AH31" i="41"/>
  <c r="AQ31" i="41" s="1"/>
  <c r="Z31" i="29"/>
  <c r="AI31" i="75"/>
  <c r="AN31" i="75"/>
  <c r="AN31" i="34"/>
  <c r="AI31" i="34"/>
  <c r="Y32" i="85"/>
  <c r="X32" i="85"/>
  <c r="AN31" i="33"/>
  <c r="AI31" i="33"/>
  <c r="AR32" i="86"/>
  <c r="AH32" i="87"/>
  <c r="AQ32" i="87" s="1"/>
  <c r="AR31" i="83"/>
  <c r="AH32" i="38"/>
  <c r="AQ32" i="38" s="1"/>
  <c r="AR31" i="30"/>
  <c r="Y32" i="93"/>
  <c r="X32" i="93"/>
  <c r="AI32" i="28"/>
  <c r="AN32" i="28"/>
  <c r="X31" i="45"/>
  <c r="Z31" i="45" s="1"/>
  <c r="Y31" i="45"/>
  <c r="AN30" i="90"/>
  <c r="AI30" i="90"/>
  <c r="AI31" i="88"/>
  <c r="AN31" i="88"/>
  <c r="Z32" i="85" l="1"/>
  <c r="AF31" i="41"/>
  <c r="AO31" i="41" s="1"/>
  <c r="Z31" i="39"/>
  <c r="AG32" i="43"/>
  <c r="AP32" i="43" s="1"/>
  <c r="W32" i="41"/>
  <c r="AG32" i="82"/>
  <c r="AP32" i="82" s="1"/>
  <c r="Z31" i="90"/>
  <c r="Z31" i="78"/>
  <c r="Z32" i="73"/>
  <c r="AG32" i="73" s="1"/>
  <c r="AP32" i="73" s="1"/>
  <c r="AF33" i="96"/>
  <c r="AO33" i="96" s="1"/>
  <c r="AG32" i="37"/>
  <c r="AP32" i="37" s="1"/>
  <c r="AF32" i="37"/>
  <c r="AO32" i="37" s="1"/>
  <c r="Z32" i="40"/>
  <c r="AG32" i="40" s="1"/>
  <c r="AP32" i="40" s="1"/>
  <c r="Z32" i="95"/>
  <c r="W33" i="95" s="1"/>
  <c r="AF32" i="43"/>
  <c r="AO32" i="43" s="1"/>
  <c r="W33" i="37"/>
  <c r="AF32" i="73"/>
  <c r="AO32" i="73" s="1"/>
  <c r="AE32" i="73"/>
  <c r="W33" i="73"/>
  <c r="AE32" i="95"/>
  <c r="AG32" i="95"/>
  <c r="AP32" i="95" s="1"/>
  <c r="AF32" i="95"/>
  <c r="AO32" i="95" s="1"/>
  <c r="W32" i="32"/>
  <c r="AG31" i="32"/>
  <c r="AP31" i="32" s="1"/>
  <c r="AF31" i="32"/>
  <c r="AO31" i="32" s="1"/>
  <c r="AE31" i="32"/>
  <c r="AF32" i="40"/>
  <c r="AO32" i="40" s="1"/>
  <c r="AE32" i="40"/>
  <c r="W33" i="40"/>
  <c r="AR30" i="90"/>
  <c r="AR32" i="28"/>
  <c r="AE30" i="27"/>
  <c r="AG30" i="27"/>
  <c r="AP30" i="27" s="1"/>
  <c r="AF30" i="27"/>
  <c r="AO30" i="27" s="1"/>
  <c r="W31" i="27"/>
  <c r="AE31" i="84"/>
  <c r="AG31" i="84"/>
  <c r="AP31" i="84" s="1"/>
  <c r="AF31" i="84"/>
  <c r="AO31" i="84" s="1"/>
  <c r="W32" i="84"/>
  <c r="AH31" i="47"/>
  <c r="AQ31" i="47" s="1"/>
  <c r="AR31" i="88"/>
  <c r="AF31" i="29"/>
  <c r="AO31" i="29" s="1"/>
  <c r="AE31" i="29"/>
  <c r="W32" i="29"/>
  <c r="AG31" i="29"/>
  <c r="AP31" i="29" s="1"/>
  <c r="AG33" i="79"/>
  <c r="AP33" i="79" s="1"/>
  <c r="AF33" i="79"/>
  <c r="AO33" i="79" s="1"/>
  <c r="AE33" i="79"/>
  <c r="W34" i="79"/>
  <c r="AH33" i="28"/>
  <c r="AQ33" i="28" s="1"/>
  <c r="AG33" i="86"/>
  <c r="AP33" i="86" s="1"/>
  <c r="AF33" i="86"/>
  <c r="AO33" i="86" s="1"/>
  <c r="AE33" i="86"/>
  <c r="W34" i="86"/>
  <c r="AI32" i="38"/>
  <c r="AN32" i="38"/>
  <c r="Y32" i="41"/>
  <c r="X32" i="41"/>
  <c r="AR30" i="47"/>
  <c r="W33" i="44"/>
  <c r="AG32" i="44"/>
  <c r="AP32" i="44" s="1"/>
  <c r="AF32" i="44"/>
  <c r="AO32" i="44" s="1"/>
  <c r="AE32" i="44"/>
  <c r="Y33" i="30"/>
  <c r="X33" i="30"/>
  <c r="AI32" i="36"/>
  <c r="AN32" i="36"/>
  <c r="AN33" i="96"/>
  <c r="AI33" i="96"/>
  <c r="Y33" i="26"/>
  <c r="Z33" i="26" s="1"/>
  <c r="X33" i="26"/>
  <c r="X33" i="43"/>
  <c r="Y33" i="43"/>
  <c r="Y33" i="37"/>
  <c r="X33" i="37"/>
  <c r="AI32" i="82"/>
  <c r="AN32" i="82"/>
  <c r="W32" i="90"/>
  <c r="AG31" i="90"/>
  <c r="AP31" i="90" s="1"/>
  <c r="AE31" i="90"/>
  <c r="AF31" i="90"/>
  <c r="AO31" i="90" s="1"/>
  <c r="AH32" i="33"/>
  <c r="AQ32" i="33" s="1"/>
  <c r="AR31" i="91"/>
  <c r="W32" i="78"/>
  <c r="AG31" i="78"/>
  <c r="AP31" i="78" s="1"/>
  <c r="AE31" i="78"/>
  <c r="AF31" i="78"/>
  <c r="AO31" i="78" s="1"/>
  <c r="AN32" i="30"/>
  <c r="AI32" i="30"/>
  <c r="AN32" i="43"/>
  <c r="AI32" i="43"/>
  <c r="AI32" i="37"/>
  <c r="AN32" i="37"/>
  <c r="AH33" i="42"/>
  <c r="AQ33" i="42" s="1"/>
  <c r="X33" i="77"/>
  <c r="Y33" i="77"/>
  <c r="AH32" i="88"/>
  <c r="AQ32" i="88" s="1"/>
  <c r="AH32" i="91"/>
  <c r="AQ32" i="91" s="1"/>
  <c r="Z33" i="28"/>
  <c r="AH32" i="75"/>
  <c r="AQ32" i="75" s="1"/>
  <c r="X33" i="38"/>
  <c r="Y33" i="38"/>
  <c r="AI32" i="87"/>
  <c r="AN32" i="87"/>
  <c r="AH30" i="35"/>
  <c r="AQ30" i="35" s="1"/>
  <c r="Z32" i="33"/>
  <c r="X31" i="81"/>
  <c r="Y31" i="81"/>
  <c r="Z31" i="47"/>
  <c r="AH32" i="80"/>
  <c r="AQ32" i="80" s="1"/>
  <c r="AR32" i="76"/>
  <c r="X33" i="31"/>
  <c r="Y33" i="31"/>
  <c r="AN32" i="83"/>
  <c r="AI32" i="83"/>
  <c r="Y33" i="25"/>
  <c r="X33" i="25"/>
  <c r="Z33" i="25" s="1"/>
  <c r="AN31" i="92"/>
  <c r="AI31" i="92"/>
  <c r="AR31" i="33"/>
  <c r="Z33" i="42"/>
  <c r="AN32" i="77"/>
  <c r="AI32" i="77"/>
  <c r="AH33" i="76"/>
  <c r="AQ33" i="76" s="1"/>
  <c r="AF33" i="48"/>
  <c r="AO33" i="48" s="1"/>
  <c r="AG33" i="48"/>
  <c r="AP33" i="48" s="1"/>
  <c r="AE33" i="48"/>
  <c r="W34" i="48"/>
  <c r="Z32" i="75"/>
  <c r="AR30" i="39"/>
  <c r="AR30" i="45"/>
  <c r="AR31" i="93"/>
  <c r="AH31" i="39"/>
  <c r="AQ31" i="39" s="1"/>
  <c r="Z32" i="80"/>
  <c r="X30" i="89"/>
  <c r="Y30" i="89"/>
  <c r="AN32" i="25"/>
  <c r="AI32" i="25"/>
  <c r="Y32" i="92"/>
  <c r="X32" i="92"/>
  <c r="X31" i="94"/>
  <c r="Y31" i="94"/>
  <c r="AH32" i="40"/>
  <c r="AQ32" i="40" s="1"/>
  <c r="Y33" i="87"/>
  <c r="X33" i="87"/>
  <c r="AN31" i="41"/>
  <c r="AI31" i="41"/>
  <c r="AH31" i="32"/>
  <c r="AQ31" i="32" s="1"/>
  <c r="AN29" i="89"/>
  <c r="AI29" i="89"/>
  <c r="AN32" i="26"/>
  <c r="AI32" i="26"/>
  <c r="AN30" i="94"/>
  <c r="AI30" i="94"/>
  <c r="AH32" i="93"/>
  <c r="AQ32" i="93" s="1"/>
  <c r="AR31" i="34"/>
  <c r="AH31" i="45"/>
  <c r="AQ31" i="45" s="1"/>
  <c r="Z32" i="93"/>
  <c r="AR30" i="32"/>
  <c r="Z32" i="88"/>
  <c r="Z32" i="91"/>
  <c r="Z33" i="76"/>
  <c r="AR29" i="35"/>
  <c r="AR31" i="40"/>
  <c r="AR32" i="42"/>
  <c r="Z30" i="35"/>
  <c r="AH32" i="95"/>
  <c r="AQ32" i="95" s="1"/>
  <c r="AR31" i="85"/>
  <c r="Y30" i="46"/>
  <c r="X30" i="46"/>
  <c r="AR30" i="78"/>
  <c r="AH32" i="34"/>
  <c r="AQ32" i="34" s="1"/>
  <c r="AI32" i="31"/>
  <c r="AN32" i="31"/>
  <c r="AR31" i="73"/>
  <c r="X33" i="83"/>
  <c r="Y33" i="83"/>
  <c r="X34" i="96"/>
  <c r="Y34" i="96"/>
  <c r="AF32" i="85"/>
  <c r="AO32" i="85" s="1"/>
  <c r="AE32" i="85"/>
  <c r="W33" i="85"/>
  <c r="AG32" i="85"/>
  <c r="AP32" i="85" s="1"/>
  <c r="W32" i="74"/>
  <c r="AG31" i="74"/>
  <c r="AP31" i="74" s="1"/>
  <c r="AF31" i="74"/>
  <c r="AO31" i="74" s="1"/>
  <c r="AE31" i="74"/>
  <c r="AG31" i="45"/>
  <c r="AP31" i="45" s="1"/>
  <c r="W32" i="45"/>
  <c r="AF31" i="45"/>
  <c r="AO31" i="45" s="1"/>
  <c r="AE31" i="45"/>
  <c r="AH32" i="85"/>
  <c r="AQ32" i="85" s="1"/>
  <c r="AR31" i="75"/>
  <c r="AH31" i="90"/>
  <c r="AQ31" i="90" s="1"/>
  <c r="AH32" i="73"/>
  <c r="AQ32" i="73" s="1"/>
  <c r="AR30" i="74"/>
  <c r="AH31" i="74"/>
  <c r="AQ31" i="74" s="1"/>
  <c r="AI30" i="81"/>
  <c r="AN30" i="81"/>
  <c r="AN29" i="46"/>
  <c r="AI29" i="46"/>
  <c r="AR31" i="80"/>
  <c r="AH31" i="78"/>
  <c r="AQ31" i="78" s="1"/>
  <c r="AG31" i="39"/>
  <c r="AP31" i="39" s="1"/>
  <c r="AE31" i="39"/>
  <c r="AF31" i="39"/>
  <c r="AO31" i="39" s="1"/>
  <c r="W32" i="39"/>
  <c r="AR31" i="95"/>
  <c r="AF32" i="34"/>
  <c r="AO32" i="34" s="1"/>
  <c r="AE32" i="34"/>
  <c r="W33" i="34"/>
  <c r="AG32" i="34"/>
  <c r="AP32" i="34" s="1"/>
  <c r="Y33" i="36"/>
  <c r="X33" i="36"/>
  <c r="X33" i="82"/>
  <c r="Y33" i="82"/>
  <c r="Z31" i="81" l="1"/>
  <c r="Z31" i="94"/>
  <c r="Z30" i="46"/>
  <c r="AG30" i="46" s="1"/>
  <c r="AP30" i="46" s="1"/>
  <c r="Z34" i="96"/>
  <c r="Z33" i="38"/>
  <c r="W34" i="38" s="1"/>
  <c r="Z33" i="43"/>
  <c r="W34" i="43" s="1"/>
  <c r="Z33" i="37"/>
  <c r="AE33" i="37" s="1"/>
  <c r="Z33" i="82"/>
  <c r="AG33" i="82" s="1"/>
  <c r="AP33" i="82" s="1"/>
  <c r="Z33" i="77"/>
  <c r="AG33" i="77" s="1"/>
  <c r="AP33" i="77" s="1"/>
  <c r="Z33" i="87"/>
  <c r="W34" i="87" s="1"/>
  <c r="Z32" i="92"/>
  <c r="W33" i="92" s="1"/>
  <c r="W34" i="82"/>
  <c r="AE33" i="82"/>
  <c r="AE33" i="43"/>
  <c r="AF33" i="77"/>
  <c r="AO33" i="77" s="1"/>
  <c r="W34" i="77"/>
  <c r="W31" i="46"/>
  <c r="AF30" i="46"/>
  <c r="AO30" i="46" s="1"/>
  <c r="AG33" i="87"/>
  <c r="AP33" i="87" s="1"/>
  <c r="AF33" i="87"/>
  <c r="AO33" i="87" s="1"/>
  <c r="AE33" i="87"/>
  <c r="AE32" i="92"/>
  <c r="W34" i="26"/>
  <c r="AG33" i="26"/>
  <c r="AP33" i="26" s="1"/>
  <c r="AF33" i="26"/>
  <c r="AO33" i="26" s="1"/>
  <c r="AE33" i="26"/>
  <c r="AF34" i="96"/>
  <c r="AO34" i="96" s="1"/>
  <c r="AE34" i="96"/>
  <c r="W35" i="96"/>
  <c r="AG34" i="96"/>
  <c r="AP34" i="96" s="1"/>
  <c r="AE33" i="38"/>
  <c r="AF33" i="38"/>
  <c r="AO33" i="38" s="1"/>
  <c r="AG33" i="37"/>
  <c r="AP33" i="37" s="1"/>
  <c r="AF33" i="37"/>
  <c r="AO33" i="37" s="1"/>
  <c r="W34" i="37"/>
  <c r="X32" i="74"/>
  <c r="Y32" i="74"/>
  <c r="AG32" i="88"/>
  <c r="AP32" i="88" s="1"/>
  <c r="AF32" i="88"/>
  <c r="AO32" i="88" s="1"/>
  <c r="AE32" i="88"/>
  <c r="W33" i="88"/>
  <c r="AR32" i="26"/>
  <c r="AG32" i="80"/>
  <c r="AP32" i="80" s="1"/>
  <c r="AF32" i="80"/>
  <c r="AO32" i="80" s="1"/>
  <c r="AE32" i="80"/>
  <c r="W33" i="80"/>
  <c r="AE32" i="75"/>
  <c r="W33" i="75"/>
  <c r="AF32" i="75"/>
  <c r="AO32" i="75" s="1"/>
  <c r="AG32" i="75"/>
  <c r="AP32" i="75" s="1"/>
  <c r="AH33" i="25"/>
  <c r="AQ33" i="25" s="1"/>
  <c r="AH33" i="31"/>
  <c r="AQ33" i="31" s="1"/>
  <c r="AE31" i="81"/>
  <c r="AG31" i="81"/>
  <c r="AP31" i="81" s="1"/>
  <c r="AF31" i="81"/>
  <c r="AO31" i="81" s="1"/>
  <c r="W32" i="81"/>
  <c r="AR32" i="82"/>
  <c r="AH32" i="41"/>
  <c r="AQ32" i="41" s="1"/>
  <c r="Y34" i="86"/>
  <c r="X34" i="86"/>
  <c r="AN31" i="84"/>
  <c r="AI31" i="84"/>
  <c r="Y33" i="40"/>
  <c r="X33" i="40"/>
  <c r="Y33" i="95"/>
  <c r="X33" i="95"/>
  <c r="AR29" i="46"/>
  <c r="AH34" i="96"/>
  <c r="AQ34" i="96" s="1"/>
  <c r="AR32" i="25"/>
  <c r="Y34" i="48"/>
  <c r="X34" i="48"/>
  <c r="AE33" i="42"/>
  <c r="W34" i="42"/>
  <c r="AF33" i="42"/>
  <c r="AO33" i="42" s="1"/>
  <c r="AG33" i="42"/>
  <c r="AP33" i="42" s="1"/>
  <c r="Z33" i="31"/>
  <c r="AG32" i="33"/>
  <c r="AP32" i="33" s="1"/>
  <c r="AF32" i="33"/>
  <c r="AO32" i="33" s="1"/>
  <c r="W33" i="33"/>
  <c r="AE32" i="33"/>
  <c r="AR32" i="37"/>
  <c r="AI31" i="78"/>
  <c r="AN31" i="78"/>
  <c r="AI31" i="90"/>
  <c r="AN31" i="90"/>
  <c r="AH33" i="37"/>
  <c r="AQ33" i="37" s="1"/>
  <c r="AH33" i="26"/>
  <c r="AQ33" i="26" s="1"/>
  <c r="AR32" i="36"/>
  <c r="AN33" i="86"/>
  <c r="AI33" i="86"/>
  <c r="X31" i="27"/>
  <c r="Y31" i="27"/>
  <c r="Z31" i="27" s="1"/>
  <c r="AI32" i="40"/>
  <c r="AN32" i="40"/>
  <c r="X32" i="32"/>
  <c r="Z32" i="32" s="1"/>
  <c r="Y32" i="32"/>
  <c r="Y32" i="39"/>
  <c r="X32" i="39"/>
  <c r="AN31" i="39"/>
  <c r="AI31" i="39"/>
  <c r="AR30" i="81"/>
  <c r="AI31" i="74"/>
  <c r="AN31" i="74"/>
  <c r="AR29" i="89"/>
  <c r="AH31" i="94"/>
  <c r="AQ31" i="94" s="1"/>
  <c r="AI33" i="48"/>
  <c r="AN33" i="48"/>
  <c r="W34" i="25"/>
  <c r="AG33" i="25"/>
  <c r="AP33" i="25" s="1"/>
  <c r="AF33" i="25"/>
  <c r="AO33" i="25" s="1"/>
  <c r="AE33" i="25"/>
  <c r="AR32" i="87"/>
  <c r="AR32" i="43"/>
  <c r="AH33" i="30"/>
  <c r="AQ33" i="30" s="1"/>
  <c r="Z32" i="41"/>
  <c r="X32" i="84"/>
  <c r="Z32" i="84" s="1"/>
  <c r="Y32" i="84"/>
  <c r="AH33" i="82"/>
  <c r="AQ33" i="82" s="1"/>
  <c r="Y33" i="34"/>
  <c r="X33" i="34"/>
  <c r="AH33" i="36"/>
  <c r="AQ33" i="36" s="1"/>
  <c r="AN32" i="34"/>
  <c r="AI32" i="34"/>
  <c r="Z33" i="36"/>
  <c r="AN31" i="45"/>
  <c r="AI31" i="45"/>
  <c r="Y33" i="85"/>
  <c r="X33" i="85"/>
  <c r="AR32" i="31"/>
  <c r="AG30" i="35"/>
  <c r="AP30" i="35" s="1"/>
  <c r="AE30" i="35"/>
  <c r="W31" i="35"/>
  <c r="AF30" i="35"/>
  <c r="AO30" i="35" s="1"/>
  <c r="AG32" i="93"/>
  <c r="AP32" i="93" s="1"/>
  <c r="AE32" i="93"/>
  <c r="AF32" i="93"/>
  <c r="AO32" i="93" s="1"/>
  <c r="W33" i="93"/>
  <c r="AR31" i="41"/>
  <c r="W32" i="94"/>
  <c r="AE31" i="94"/>
  <c r="AG31" i="94"/>
  <c r="AP31" i="94" s="1"/>
  <c r="AF31" i="94"/>
  <c r="AO31" i="94" s="1"/>
  <c r="AR32" i="83"/>
  <c r="AF31" i="47"/>
  <c r="AO31" i="47" s="1"/>
  <c r="AE31" i="47"/>
  <c r="W32" i="47"/>
  <c r="AG31" i="47"/>
  <c r="AP31" i="47" s="1"/>
  <c r="X33" i="44"/>
  <c r="Y33" i="44"/>
  <c r="Y34" i="79"/>
  <c r="X34" i="79"/>
  <c r="AI31" i="32"/>
  <c r="AN31" i="32"/>
  <c r="Y33" i="73"/>
  <c r="X33" i="73"/>
  <c r="AI32" i="85"/>
  <c r="AN32" i="85"/>
  <c r="AH33" i="83"/>
  <c r="AQ33" i="83" s="1"/>
  <c r="AF33" i="76"/>
  <c r="AO33" i="76" s="1"/>
  <c r="AE33" i="76"/>
  <c r="AG33" i="76"/>
  <c r="AP33" i="76" s="1"/>
  <c r="W34" i="76"/>
  <c r="AR30" i="94"/>
  <c r="AH32" i="92"/>
  <c r="AQ32" i="92" s="1"/>
  <c r="AH30" i="89"/>
  <c r="AQ30" i="89" s="1"/>
  <c r="AR31" i="92"/>
  <c r="AH33" i="38"/>
  <c r="AQ33" i="38" s="1"/>
  <c r="AR32" i="30"/>
  <c r="X32" i="78"/>
  <c r="Y32" i="78"/>
  <c r="Y32" i="90"/>
  <c r="X32" i="90"/>
  <c r="AR33" i="96"/>
  <c r="Z33" i="30"/>
  <c r="AR32" i="38"/>
  <c r="AN33" i="79"/>
  <c r="AI33" i="79"/>
  <c r="X32" i="29"/>
  <c r="Y32" i="29"/>
  <c r="AI32" i="95"/>
  <c r="AN32" i="95"/>
  <c r="AI32" i="73"/>
  <c r="AN32" i="73"/>
  <c r="Y32" i="45"/>
  <c r="X32" i="45"/>
  <c r="Z33" i="83"/>
  <c r="AH30" i="46"/>
  <c r="AQ30" i="46" s="1"/>
  <c r="AF32" i="91"/>
  <c r="AO32" i="91" s="1"/>
  <c r="AE32" i="91"/>
  <c r="AG32" i="91"/>
  <c r="AP32" i="91" s="1"/>
  <c r="W33" i="91"/>
  <c r="AH33" i="87"/>
  <c r="AQ33" i="87" s="1"/>
  <c r="Z30" i="89"/>
  <c r="AR32" i="77"/>
  <c r="AH31" i="81"/>
  <c r="AQ31" i="81" s="1"/>
  <c r="AG33" i="28"/>
  <c r="AP33" i="28" s="1"/>
  <c r="AF33" i="28"/>
  <c r="AO33" i="28" s="1"/>
  <c r="W34" i="28"/>
  <c r="AE33" i="28"/>
  <c r="AH33" i="77"/>
  <c r="AQ33" i="77" s="1"/>
  <c r="AH33" i="43"/>
  <c r="AQ33" i="43" s="1"/>
  <c r="AI32" i="44"/>
  <c r="AN32" i="44"/>
  <c r="AI31" i="29"/>
  <c r="AN31" i="29"/>
  <c r="AN30" i="27"/>
  <c r="AI30" i="27"/>
  <c r="Z32" i="45" l="1"/>
  <c r="Z34" i="48"/>
  <c r="Z32" i="78"/>
  <c r="Z33" i="85"/>
  <c r="AG33" i="38"/>
  <c r="AP33" i="38" s="1"/>
  <c r="AF32" i="92"/>
  <c r="AO32" i="92" s="1"/>
  <c r="AE30" i="46"/>
  <c r="AF33" i="43"/>
  <c r="AO33" i="43" s="1"/>
  <c r="Z33" i="95"/>
  <c r="AG32" i="92"/>
  <c r="AP32" i="92" s="1"/>
  <c r="Z33" i="73"/>
  <c r="AG33" i="73" s="1"/>
  <c r="AP33" i="73" s="1"/>
  <c r="AF33" i="82"/>
  <c r="AO33" i="82" s="1"/>
  <c r="Z33" i="40"/>
  <c r="AG33" i="43"/>
  <c r="AP33" i="43" s="1"/>
  <c r="Z32" i="39"/>
  <c r="AE33" i="77"/>
  <c r="Z34" i="79"/>
  <c r="W35" i="79" s="1"/>
  <c r="W34" i="73"/>
  <c r="AF31" i="27"/>
  <c r="AO31" i="27" s="1"/>
  <c r="AG31" i="27"/>
  <c r="AP31" i="27" s="1"/>
  <c r="W32" i="27"/>
  <c r="AE31" i="27"/>
  <c r="AF32" i="78"/>
  <c r="AO32" i="78" s="1"/>
  <c r="AE32" i="78"/>
  <c r="W33" i="78"/>
  <c r="AG32" i="78"/>
  <c r="AP32" i="78" s="1"/>
  <c r="W34" i="30"/>
  <c r="AG33" i="30"/>
  <c r="AP33" i="30" s="1"/>
  <c r="AF33" i="30"/>
  <c r="AO33" i="30" s="1"/>
  <c r="AE33" i="30"/>
  <c r="AN32" i="91"/>
  <c r="AI32" i="91"/>
  <c r="AR32" i="73"/>
  <c r="AR33" i="79"/>
  <c r="AN31" i="47"/>
  <c r="AI31" i="47"/>
  <c r="AI31" i="94"/>
  <c r="AN31" i="94"/>
  <c r="Y31" i="35"/>
  <c r="X31" i="35"/>
  <c r="AH33" i="34"/>
  <c r="AQ33" i="34" s="1"/>
  <c r="AR31" i="74"/>
  <c r="AR32" i="40"/>
  <c r="AN32" i="33"/>
  <c r="AI32" i="33"/>
  <c r="AI32" i="75"/>
  <c r="AN32" i="75"/>
  <c r="AN33" i="37"/>
  <c r="AI33" i="37"/>
  <c r="X34" i="38"/>
  <c r="Y34" i="38"/>
  <c r="Y34" i="87"/>
  <c r="X34" i="87"/>
  <c r="Y34" i="43"/>
  <c r="X34" i="43"/>
  <c r="AH32" i="29"/>
  <c r="AQ32" i="29" s="1"/>
  <c r="AR30" i="27"/>
  <c r="AN30" i="35"/>
  <c r="AI30" i="35"/>
  <c r="Y34" i="25"/>
  <c r="X34" i="25"/>
  <c r="W33" i="39"/>
  <c r="AG32" i="39"/>
  <c r="AP32" i="39" s="1"/>
  <c r="AF32" i="39"/>
  <c r="AO32" i="39" s="1"/>
  <c r="AE32" i="39"/>
  <c r="AR31" i="90"/>
  <c r="W35" i="48"/>
  <c r="AE34" i="48"/>
  <c r="AG34" i="48"/>
  <c r="AP34" i="48" s="1"/>
  <c r="AF34" i="48"/>
  <c r="AO34" i="48" s="1"/>
  <c r="AE33" i="95"/>
  <c r="AF33" i="95"/>
  <c r="AO33" i="95" s="1"/>
  <c r="W34" i="95"/>
  <c r="AG33" i="95"/>
  <c r="AP33" i="95" s="1"/>
  <c r="AH34" i="86"/>
  <c r="AQ34" i="86" s="1"/>
  <c r="AN33" i="38"/>
  <c r="AI33" i="38"/>
  <c r="AI33" i="26"/>
  <c r="AN33" i="26"/>
  <c r="AN32" i="92"/>
  <c r="AI32" i="92"/>
  <c r="AN33" i="87"/>
  <c r="AI33" i="87"/>
  <c r="AN33" i="82"/>
  <c r="AI33" i="82"/>
  <c r="AG33" i="83"/>
  <c r="AP33" i="83" s="1"/>
  <c r="AF33" i="83"/>
  <c r="AO33" i="83" s="1"/>
  <c r="W34" i="83"/>
  <c r="AE33" i="83"/>
  <c r="AH32" i="90"/>
  <c r="AQ32" i="90" s="1"/>
  <c r="AI33" i="76"/>
  <c r="AN33" i="76"/>
  <c r="AH33" i="44"/>
  <c r="AQ33" i="44" s="1"/>
  <c r="AG33" i="85"/>
  <c r="AP33" i="85" s="1"/>
  <c r="AF33" i="85"/>
  <c r="AO33" i="85" s="1"/>
  <c r="AE33" i="85"/>
  <c r="W34" i="85"/>
  <c r="AR31" i="29"/>
  <c r="AH32" i="45"/>
  <c r="AQ32" i="45" s="1"/>
  <c r="AR32" i="95"/>
  <c r="AR31" i="32"/>
  <c r="Z33" i="44"/>
  <c r="X32" i="94"/>
  <c r="Y32" i="94"/>
  <c r="AN32" i="93"/>
  <c r="AI32" i="93"/>
  <c r="AR31" i="45"/>
  <c r="Z33" i="34"/>
  <c r="AH31" i="27"/>
  <c r="AQ31" i="27" s="1"/>
  <c r="Y33" i="33"/>
  <c r="X33" i="33"/>
  <c r="AH33" i="40"/>
  <c r="AQ33" i="40" s="1"/>
  <c r="Y33" i="80"/>
  <c r="X33" i="80"/>
  <c r="Y33" i="88"/>
  <c r="X33" i="88"/>
  <c r="AH32" i="74"/>
  <c r="AQ32" i="74" s="1"/>
  <c r="X31" i="46"/>
  <c r="Z31" i="46" s="1"/>
  <c r="Y31" i="46"/>
  <c r="AI33" i="43"/>
  <c r="AN33" i="43"/>
  <c r="AF32" i="45"/>
  <c r="AO32" i="45" s="1"/>
  <c r="AG32" i="45"/>
  <c r="AP32" i="45" s="1"/>
  <c r="AE32" i="45"/>
  <c r="W33" i="45"/>
  <c r="AN33" i="28"/>
  <c r="AI33" i="28"/>
  <c r="W31" i="89"/>
  <c r="AE30" i="89"/>
  <c r="AF30" i="89"/>
  <c r="AO30" i="89" s="1"/>
  <c r="AG30" i="89"/>
  <c r="AP30" i="89" s="1"/>
  <c r="X33" i="91"/>
  <c r="Y33" i="91"/>
  <c r="Z32" i="90"/>
  <c r="AR32" i="85"/>
  <c r="AH34" i="79"/>
  <c r="AQ34" i="79" s="1"/>
  <c r="AH32" i="84"/>
  <c r="AQ32" i="84" s="1"/>
  <c r="AI33" i="25"/>
  <c r="AN33" i="25"/>
  <c r="AR33" i="48"/>
  <c r="AR31" i="39"/>
  <c r="AH32" i="32"/>
  <c r="AQ32" i="32" s="1"/>
  <c r="AR31" i="78"/>
  <c r="X34" i="42"/>
  <c r="Y34" i="42"/>
  <c r="Z34" i="86"/>
  <c r="AN31" i="81"/>
  <c r="AI31" i="81"/>
  <c r="AN32" i="80"/>
  <c r="AI32" i="80"/>
  <c r="Z32" i="74"/>
  <c r="X35" i="96"/>
  <c r="Y35" i="96"/>
  <c r="Z35" i="96" s="1"/>
  <c r="AN33" i="77"/>
  <c r="AI33" i="77"/>
  <c r="Y34" i="82"/>
  <c r="X34" i="82"/>
  <c r="Y34" i="76"/>
  <c r="X34" i="76"/>
  <c r="AH33" i="73"/>
  <c r="AQ33" i="73" s="1"/>
  <c r="AG33" i="36"/>
  <c r="AP33" i="36" s="1"/>
  <c r="AE33" i="36"/>
  <c r="AF33" i="36"/>
  <c r="AO33" i="36" s="1"/>
  <c r="W34" i="36"/>
  <c r="AG32" i="84"/>
  <c r="AP32" i="84" s="1"/>
  <c r="AF32" i="84"/>
  <c r="AO32" i="84" s="1"/>
  <c r="W33" i="84"/>
  <c r="AE32" i="84"/>
  <c r="AF32" i="32"/>
  <c r="AO32" i="32" s="1"/>
  <c r="AE32" i="32"/>
  <c r="W33" i="32"/>
  <c r="AG32" i="32"/>
  <c r="AP32" i="32" s="1"/>
  <c r="AR33" i="86"/>
  <c r="AI33" i="42"/>
  <c r="AN33" i="42"/>
  <c r="AG33" i="40"/>
  <c r="AP33" i="40" s="1"/>
  <c r="AF33" i="40"/>
  <c r="AO33" i="40" s="1"/>
  <c r="AE33" i="40"/>
  <c r="W34" i="40"/>
  <c r="AN32" i="88"/>
  <c r="AI32" i="88"/>
  <c r="Y33" i="92"/>
  <c r="X33" i="92"/>
  <c r="Z33" i="92" s="1"/>
  <c r="AR32" i="44"/>
  <c r="X34" i="28"/>
  <c r="Z34" i="28" s="1"/>
  <c r="Y34" i="28"/>
  <c r="Z32" i="29"/>
  <c r="AH32" i="78"/>
  <c r="AQ32" i="78" s="1"/>
  <c r="X32" i="47"/>
  <c r="Y32" i="47"/>
  <c r="X33" i="93"/>
  <c r="Y33" i="93"/>
  <c r="AH33" i="85"/>
  <c r="AQ33" i="85" s="1"/>
  <c r="AR32" i="34"/>
  <c r="W33" i="41"/>
  <c r="AG32" i="41"/>
  <c r="AP32" i="41" s="1"/>
  <c r="AF32" i="41"/>
  <c r="AO32" i="41" s="1"/>
  <c r="AE32" i="41"/>
  <c r="AH32" i="39"/>
  <c r="AQ32" i="39" s="1"/>
  <c r="AE33" i="31"/>
  <c r="W34" i="31"/>
  <c r="AG33" i="31"/>
  <c r="AP33" i="31" s="1"/>
  <c r="AF33" i="31"/>
  <c r="AO33" i="31" s="1"/>
  <c r="AH34" i="48"/>
  <c r="AQ34" i="48" s="1"/>
  <c r="AH33" i="95"/>
  <c r="AQ33" i="95" s="1"/>
  <c r="AR31" i="84"/>
  <c r="Y32" i="81"/>
  <c r="X32" i="81"/>
  <c r="Z32" i="81" s="1"/>
  <c r="Y33" i="75"/>
  <c r="X33" i="75"/>
  <c r="Y34" i="37"/>
  <c r="Z34" i="37" s="1"/>
  <c r="X34" i="37"/>
  <c r="AN34" i="96"/>
  <c r="AI34" i="96"/>
  <c r="X34" i="26"/>
  <c r="Y34" i="26"/>
  <c r="AI30" i="46"/>
  <c r="AN30" i="46"/>
  <c r="X34" i="77"/>
  <c r="Y34" i="77"/>
  <c r="Z34" i="43" l="1"/>
  <c r="AF34" i="79"/>
  <c r="AO34" i="79" s="1"/>
  <c r="AE33" i="73"/>
  <c r="AF33" i="73"/>
  <c r="AO33" i="73" s="1"/>
  <c r="AE34" i="79"/>
  <c r="Z34" i="26"/>
  <c r="Z33" i="93"/>
  <c r="Z34" i="82"/>
  <c r="AG34" i="79"/>
  <c r="AP34" i="79" s="1"/>
  <c r="Z33" i="33"/>
  <c r="W34" i="33" s="1"/>
  <c r="Z34" i="38"/>
  <c r="AF34" i="38" s="1"/>
  <c r="AO34" i="38" s="1"/>
  <c r="Z34" i="25"/>
  <c r="W35" i="25" s="1"/>
  <c r="Z33" i="80"/>
  <c r="W34" i="80" s="1"/>
  <c r="Z31" i="35"/>
  <c r="AG31" i="35" s="1"/>
  <c r="AP31" i="35" s="1"/>
  <c r="W32" i="35"/>
  <c r="AE33" i="33"/>
  <c r="AG33" i="33"/>
  <c r="AP33" i="33" s="1"/>
  <c r="AG34" i="38"/>
  <c r="AP34" i="38" s="1"/>
  <c r="AE34" i="43"/>
  <c r="AG34" i="43"/>
  <c r="AP34" i="43" s="1"/>
  <c r="W35" i="43"/>
  <c r="AF34" i="43"/>
  <c r="AO34" i="43" s="1"/>
  <c r="AE34" i="25"/>
  <c r="AG33" i="80"/>
  <c r="AP33" i="80" s="1"/>
  <c r="AE33" i="80"/>
  <c r="AF33" i="80"/>
  <c r="AO33" i="80" s="1"/>
  <c r="AR32" i="88"/>
  <c r="AH34" i="26"/>
  <c r="AQ34" i="26" s="1"/>
  <c r="W35" i="37"/>
  <c r="AG34" i="37"/>
  <c r="AP34" i="37" s="1"/>
  <c r="AF34" i="37"/>
  <c r="AO34" i="37" s="1"/>
  <c r="AE34" i="37"/>
  <c r="AG32" i="81"/>
  <c r="AP32" i="81" s="1"/>
  <c r="AF32" i="81"/>
  <c r="AO32" i="81" s="1"/>
  <c r="W33" i="81"/>
  <c r="AE32" i="81"/>
  <c r="AH33" i="93"/>
  <c r="AQ33" i="93" s="1"/>
  <c r="AH34" i="28"/>
  <c r="AQ34" i="28" s="1"/>
  <c r="AF33" i="92"/>
  <c r="AO33" i="92" s="1"/>
  <c r="W34" i="92"/>
  <c r="AG33" i="92"/>
  <c r="AP33" i="92" s="1"/>
  <c r="AE33" i="92"/>
  <c r="AF35" i="96"/>
  <c r="AO35" i="96" s="1"/>
  <c r="W36" i="96"/>
  <c r="AE35" i="96"/>
  <c r="AG35" i="96"/>
  <c r="AP35" i="96" s="1"/>
  <c r="W35" i="86"/>
  <c r="AG34" i="86"/>
  <c r="AP34" i="86" s="1"/>
  <c r="AF34" i="86"/>
  <c r="AO34" i="86" s="1"/>
  <c r="AE34" i="86"/>
  <c r="AH31" i="46"/>
  <c r="AQ31" i="46" s="1"/>
  <c r="AH33" i="33"/>
  <c r="AQ33" i="33" s="1"/>
  <c r="AN33" i="85"/>
  <c r="AI33" i="85"/>
  <c r="AR32" i="92"/>
  <c r="AI34" i="48"/>
  <c r="AN34" i="48"/>
  <c r="Y33" i="78"/>
  <c r="X33" i="78"/>
  <c r="AE32" i="74"/>
  <c r="W33" i="74"/>
  <c r="AF32" i="74"/>
  <c r="AO32" i="74" s="1"/>
  <c r="AG32" i="74"/>
  <c r="AP32" i="74" s="1"/>
  <c r="AH33" i="91"/>
  <c r="AQ33" i="91" s="1"/>
  <c r="X31" i="89"/>
  <c r="Y31" i="89"/>
  <c r="Z31" i="89" s="1"/>
  <c r="AE31" i="46"/>
  <c r="W32" i="46"/>
  <c r="AG31" i="46"/>
  <c r="AP31" i="46" s="1"/>
  <c r="AF31" i="46"/>
  <c r="AO31" i="46" s="1"/>
  <c r="AH33" i="88"/>
  <c r="AQ33" i="88" s="1"/>
  <c r="X34" i="95"/>
  <c r="Y34" i="95"/>
  <c r="AR30" i="35"/>
  <c r="AH34" i="87"/>
  <c r="AQ34" i="87" s="1"/>
  <c r="AR33" i="37"/>
  <c r="AI32" i="78"/>
  <c r="AN32" i="78"/>
  <c r="AI34" i="79"/>
  <c r="AN34" i="79"/>
  <c r="AH34" i="77"/>
  <c r="AQ34" i="77" s="1"/>
  <c r="AH33" i="75"/>
  <c r="AQ33" i="75" s="1"/>
  <c r="W34" i="93"/>
  <c r="AG33" i="93"/>
  <c r="AP33" i="93" s="1"/>
  <c r="AF33" i="93"/>
  <c r="AO33" i="93" s="1"/>
  <c r="AE33" i="93"/>
  <c r="Y33" i="32"/>
  <c r="X33" i="32"/>
  <c r="AH34" i="76"/>
  <c r="AQ34" i="76" s="1"/>
  <c r="AR33" i="77"/>
  <c r="AR32" i="80"/>
  <c r="AH34" i="42"/>
  <c r="AQ34" i="42" s="1"/>
  <c r="Z33" i="91"/>
  <c r="AR33" i="28"/>
  <c r="AF33" i="34"/>
  <c r="AO33" i="34" s="1"/>
  <c r="AG33" i="34"/>
  <c r="AP33" i="34" s="1"/>
  <c r="AE33" i="34"/>
  <c r="W34" i="34"/>
  <c r="AH32" i="94"/>
  <c r="AQ32" i="94" s="1"/>
  <c r="AR33" i="82"/>
  <c r="X35" i="48"/>
  <c r="Y35" i="48"/>
  <c r="AR31" i="94"/>
  <c r="AN33" i="36"/>
  <c r="AI33" i="36"/>
  <c r="Z34" i="77"/>
  <c r="Y33" i="41"/>
  <c r="X33" i="41"/>
  <c r="AH32" i="47"/>
  <c r="AQ32" i="47" s="1"/>
  <c r="AR33" i="42"/>
  <c r="AI32" i="32"/>
  <c r="AN32" i="32"/>
  <c r="Z34" i="42"/>
  <c r="Z33" i="88"/>
  <c r="Z32" i="94"/>
  <c r="AR33" i="76"/>
  <c r="AR33" i="26"/>
  <c r="AN33" i="95"/>
  <c r="AI33" i="95"/>
  <c r="X33" i="39"/>
  <c r="Y33" i="39"/>
  <c r="Z34" i="87"/>
  <c r="AR31" i="47"/>
  <c r="AR32" i="91"/>
  <c r="X34" i="30"/>
  <c r="Y34" i="30"/>
  <c r="Y34" i="73"/>
  <c r="X34" i="73"/>
  <c r="AE34" i="26"/>
  <c r="W35" i="26"/>
  <c r="AG34" i="26"/>
  <c r="AP34" i="26" s="1"/>
  <c r="AF34" i="26"/>
  <c r="AO34" i="26" s="1"/>
  <c r="Y33" i="84"/>
  <c r="X33" i="84"/>
  <c r="AR34" i="96"/>
  <c r="AR30" i="46"/>
  <c r="AH34" i="37"/>
  <c r="AQ34" i="37" s="1"/>
  <c r="AH32" i="81"/>
  <c r="AQ32" i="81" s="1"/>
  <c r="Y34" i="31"/>
  <c r="X34" i="31"/>
  <c r="Z32" i="47"/>
  <c r="AG32" i="29"/>
  <c r="AP32" i="29" s="1"/>
  <c r="AF32" i="29"/>
  <c r="AO32" i="29" s="1"/>
  <c r="AE32" i="29"/>
  <c r="W33" i="29"/>
  <c r="AH33" i="92"/>
  <c r="AQ33" i="92" s="1"/>
  <c r="X34" i="40"/>
  <c r="Z34" i="40" s="1"/>
  <c r="Y34" i="40"/>
  <c r="Z34" i="76"/>
  <c r="AR31" i="81"/>
  <c r="AR33" i="25"/>
  <c r="X33" i="45"/>
  <c r="Y33" i="45"/>
  <c r="AR33" i="43"/>
  <c r="AH33" i="80"/>
  <c r="AQ33" i="80" s="1"/>
  <c r="AE33" i="44"/>
  <c r="AF33" i="44"/>
  <c r="AO33" i="44" s="1"/>
  <c r="AG33" i="44"/>
  <c r="AP33" i="44" s="1"/>
  <c r="W34" i="44"/>
  <c r="AN33" i="83"/>
  <c r="AI33" i="83"/>
  <c r="AR33" i="87"/>
  <c r="AR33" i="38"/>
  <c r="AH34" i="25"/>
  <c r="AQ34" i="25" s="1"/>
  <c r="AH34" i="43"/>
  <c r="AQ34" i="43" s="1"/>
  <c r="AR32" i="75"/>
  <c r="AH31" i="35"/>
  <c r="AQ31" i="35" s="1"/>
  <c r="AN31" i="27"/>
  <c r="AI31" i="27"/>
  <c r="AN33" i="73"/>
  <c r="AI33" i="73"/>
  <c r="W35" i="28"/>
  <c r="AE34" i="28"/>
  <c r="AG34" i="28"/>
  <c r="AP34" i="28" s="1"/>
  <c r="AF34" i="28"/>
  <c r="AO34" i="28" s="1"/>
  <c r="W35" i="82"/>
  <c r="AG34" i="82"/>
  <c r="AP34" i="82" s="1"/>
  <c r="AF34" i="82"/>
  <c r="AO34" i="82" s="1"/>
  <c r="AE34" i="82"/>
  <c r="Z33" i="75"/>
  <c r="AI33" i="31"/>
  <c r="AN33" i="31"/>
  <c r="AI32" i="41"/>
  <c r="AN32" i="41"/>
  <c r="AN33" i="40"/>
  <c r="AI33" i="40"/>
  <c r="AN32" i="84"/>
  <c r="AI32" i="84"/>
  <c r="X34" i="36"/>
  <c r="Z34" i="36" s="1"/>
  <c r="Y34" i="36"/>
  <c r="AH34" i="82"/>
  <c r="AQ34" i="82" s="1"/>
  <c r="AH35" i="96"/>
  <c r="AQ35" i="96" s="1"/>
  <c r="AE32" i="90"/>
  <c r="W33" i="90"/>
  <c r="AF32" i="90"/>
  <c r="AO32" i="90" s="1"/>
  <c r="AG32" i="90"/>
  <c r="AP32" i="90" s="1"/>
  <c r="AI30" i="89"/>
  <c r="AN30" i="89"/>
  <c r="AI32" i="45"/>
  <c r="AN32" i="45"/>
  <c r="AR32" i="93"/>
  <c r="X34" i="85"/>
  <c r="Y34" i="85"/>
  <c r="Y34" i="83"/>
  <c r="X34" i="83"/>
  <c r="Z34" i="83" s="1"/>
  <c r="AI32" i="39"/>
  <c r="AN32" i="39"/>
  <c r="AH34" i="38"/>
  <c r="AQ34" i="38" s="1"/>
  <c r="AR32" i="33"/>
  <c r="AI33" i="30"/>
  <c r="AN33" i="30"/>
  <c r="X32" i="27"/>
  <c r="Y32" i="27"/>
  <c r="Y35" i="79"/>
  <c r="X35" i="79"/>
  <c r="Z33" i="84" l="1"/>
  <c r="AF34" i="25"/>
  <c r="AO34" i="25" s="1"/>
  <c r="Z34" i="85"/>
  <c r="AG34" i="25"/>
  <c r="AP34" i="25" s="1"/>
  <c r="AE34" i="38"/>
  <c r="W35" i="38"/>
  <c r="Z34" i="30"/>
  <c r="Z35" i="48"/>
  <c r="AF35" i="48" s="1"/>
  <c r="AO35" i="48" s="1"/>
  <c r="Z33" i="78"/>
  <c r="AF33" i="33"/>
  <c r="AO33" i="33" s="1"/>
  <c r="Z33" i="41"/>
  <c r="AG33" i="41" s="1"/>
  <c r="AP33" i="41" s="1"/>
  <c r="AE31" i="35"/>
  <c r="AF31" i="35"/>
  <c r="AO31" i="35" s="1"/>
  <c r="Z34" i="31"/>
  <c r="AE34" i="31" s="1"/>
  <c r="AF31" i="89"/>
  <c r="AO31" i="89" s="1"/>
  <c r="AE31" i="89"/>
  <c r="AG31" i="89"/>
  <c r="AP31" i="89" s="1"/>
  <c r="W32" i="89"/>
  <c r="W36" i="48"/>
  <c r="AG35" i="48"/>
  <c r="AP35" i="48" s="1"/>
  <c r="AG34" i="31"/>
  <c r="AP34" i="31" s="1"/>
  <c r="AF34" i="31"/>
  <c r="AO34" i="31" s="1"/>
  <c r="W34" i="84"/>
  <c r="AE33" i="84"/>
  <c r="AG33" i="84"/>
  <c r="AP33" i="84" s="1"/>
  <c r="AF33" i="84"/>
  <c r="AO33" i="84" s="1"/>
  <c r="W35" i="83"/>
  <c r="AG34" i="83"/>
  <c r="AP34" i="83" s="1"/>
  <c r="AF34" i="83"/>
  <c r="AO34" i="83" s="1"/>
  <c r="AE34" i="83"/>
  <c r="AI34" i="26"/>
  <c r="AN34" i="26"/>
  <c r="AR32" i="39"/>
  <c r="W35" i="85"/>
  <c r="AG34" i="85"/>
  <c r="AP34" i="85" s="1"/>
  <c r="AE34" i="85"/>
  <c r="AF34" i="85"/>
  <c r="AO34" i="85" s="1"/>
  <c r="AR30" i="89"/>
  <c r="AH35" i="79"/>
  <c r="AQ35" i="79" s="1"/>
  <c r="AR33" i="31"/>
  <c r="Y35" i="82"/>
  <c r="X35" i="82"/>
  <c r="AR33" i="73"/>
  <c r="AH34" i="40"/>
  <c r="AQ34" i="40" s="1"/>
  <c r="AG32" i="47"/>
  <c r="AP32" i="47" s="1"/>
  <c r="AF32" i="47"/>
  <c r="AO32" i="47" s="1"/>
  <c r="W33" i="47"/>
  <c r="AE32" i="47"/>
  <c r="AH33" i="84"/>
  <c r="AQ33" i="84" s="1"/>
  <c r="X35" i="26"/>
  <c r="Z35" i="26" s="1"/>
  <c r="Y35" i="26"/>
  <c r="AH34" i="30"/>
  <c r="AQ34" i="30" s="1"/>
  <c r="W35" i="87"/>
  <c r="AG34" i="87"/>
  <c r="AP34" i="87" s="1"/>
  <c r="AF34" i="87"/>
  <c r="AO34" i="87" s="1"/>
  <c r="AE34" i="87"/>
  <c r="AG34" i="42"/>
  <c r="AP34" i="42" s="1"/>
  <c r="AF34" i="42"/>
  <c r="AO34" i="42" s="1"/>
  <c r="AE34" i="42"/>
  <c r="W35" i="42"/>
  <c r="AN33" i="34"/>
  <c r="AI33" i="34"/>
  <c r="AR33" i="85"/>
  <c r="AI34" i="86"/>
  <c r="AN34" i="86"/>
  <c r="AI34" i="37"/>
  <c r="AN34" i="37"/>
  <c r="X35" i="38"/>
  <c r="Y35" i="38"/>
  <c r="W35" i="40"/>
  <c r="AG34" i="40"/>
  <c r="AP34" i="40" s="1"/>
  <c r="AE34" i="40"/>
  <c r="AF34" i="40"/>
  <c r="AO34" i="40" s="1"/>
  <c r="AR33" i="30"/>
  <c r="X33" i="29"/>
  <c r="Y33" i="29"/>
  <c r="AH34" i="73"/>
  <c r="AQ34" i="73" s="1"/>
  <c r="AH33" i="39"/>
  <c r="AQ33" i="39" s="1"/>
  <c r="AR32" i="32"/>
  <c r="AR33" i="36"/>
  <c r="AH33" i="32"/>
  <c r="AQ33" i="32" s="1"/>
  <c r="Y32" i="46"/>
  <c r="X32" i="46"/>
  <c r="X36" i="96"/>
  <c r="Y36" i="96"/>
  <c r="AN32" i="81"/>
  <c r="AI32" i="81"/>
  <c r="Y35" i="25"/>
  <c r="X35" i="25"/>
  <c r="AI34" i="43"/>
  <c r="AN34" i="43"/>
  <c r="AR33" i="40"/>
  <c r="AG33" i="75"/>
  <c r="AP33" i="75" s="1"/>
  <c r="AF33" i="75"/>
  <c r="AO33" i="75" s="1"/>
  <c r="AE33" i="75"/>
  <c r="W34" i="75"/>
  <c r="AR33" i="83"/>
  <c r="AH35" i="48"/>
  <c r="AQ35" i="48" s="1"/>
  <c r="AN35" i="96"/>
  <c r="AI35" i="96"/>
  <c r="AI33" i="80"/>
  <c r="AN33" i="80"/>
  <c r="AI31" i="35"/>
  <c r="AN31" i="35"/>
  <c r="Z35" i="79"/>
  <c r="AR32" i="45"/>
  <c r="Y33" i="90"/>
  <c r="X33" i="90"/>
  <c r="AI34" i="82"/>
  <c r="AN34" i="82"/>
  <c r="AR31" i="27"/>
  <c r="AH34" i="85"/>
  <c r="AQ34" i="85" s="1"/>
  <c r="AI32" i="90"/>
  <c r="AN32" i="90"/>
  <c r="AH34" i="36"/>
  <c r="AQ34" i="36" s="1"/>
  <c r="AI34" i="28"/>
  <c r="AN34" i="28"/>
  <c r="AN32" i="29"/>
  <c r="AI32" i="29"/>
  <c r="Z33" i="39"/>
  <c r="Y34" i="93"/>
  <c r="X34" i="93"/>
  <c r="Z34" i="93" s="1"/>
  <c r="AR34" i="79"/>
  <c r="AI31" i="46"/>
  <c r="AN31" i="46"/>
  <c r="Y33" i="74"/>
  <c r="X33" i="74"/>
  <c r="AR34" i="48"/>
  <c r="X33" i="81"/>
  <c r="Y33" i="81"/>
  <c r="Z33" i="81" s="1"/>
  <c r="AI34" i="25"/>
  <c r="AN34" i="25"/>
  <c r="AI34" i="38"/>
  <c r="AN34" i="38"/>
  <c r="X34" i="33"/>
  <c r="Y34" i="33"/>
  <c r="AN33" i="44"/>
  <c r="AI33" i="44"/>
  <c r="AH34" i="31"/>
  <c r="AQ34" i="31" s="1"/>
  <c r="AG33" i="78"/>
  <c r="AP33" i="78" s="1"/>
  <c r="AF33" i="78"/>
  <c r="AO33" i="78" s="1"/>
  <c r="AE33" i="78"/>
  <c r="W34" i="78"/>
  <c r="Y34" i="44"/>
  <c r="X34" i="44"/>
  <c r="Z34" i="44" s="1"/>
  <c r="AH33" i="45"/>
  <c r="AQ33" i="45" s="1"/>
  <c r="AG34" i="76"/>
  <c r="AP34" i="76" s="1"/>
  <c r="AF34" i="76"/>
  <c r="AO34" i="76" s="1"/>
  <c r="W35" i="76"/>
  <c r="AE34" i="76"/>
  <c r="Z34" i="73"/>
  <c r="AR33" i="95"/>
  <c r="AF32" i="94"/>
  <c r="AO32" i="94" s="1"/>
  <c r="AE32" i="94"/>
  <c r="W33" i="94"/>
  <c r="AG32" i="94"/>
  <c r="AP32" i="94" s="1"/>
  <c r="AH33" i="41"/>
  <c r="AQ33" i="41" s="1"/>
  <c r="X34" i="34"/>
  <c r="Z34" i="34" s="1"/>
  <c r="Y34" i="34"/>
  <c r="Z33" i="32"/>
  <c r="AH34" i="95"/>
  <c r="AQ34" i="95" s="1"/>
  <c r="AI32" i="74"/>
  <c r="AN32" i="74"/>
  <c r="X35" i="86"/>
  <c r="Y35" i="86"/>
  <c r="Y35" i="37"/>
  <c r="X35" i="37"/>
  <c r="Y34" i="80"/>
  <c r="X34" i="80"/>
  <c r="AF34" i="30"/>
  <c r="AO34" i="30" s="1"/>
  <c r="AE34" i="30"/>
  <c r="W35" i="30"/>
  <c r="AG34" i="30"/>
  <c r="AP34" i="30" s="1"/>
  <c r="W35" i="77"/>
  <c r="AG34" i="77"/>
  <c r="AP34" i="77" s="1"/>
  <c r="AE34" i="77"/>
  <c r="AF34" i="77"/>
  <c r="AO34" i="77" s="1"/>
  <c r="Y34" i="92"/>
  <c r="X34" i="92"/>
  <c r="AH32" i="27"/>
  <c r="AQ32" i="27" s="1"/>
  <c r="AF34" i="36"/>
  <c r="AO34" i="36" s="1"/>
  <c r="W35" i="36"/>
  <c r="AG34" i="36"/>
  <c r="AP34" i="36" s="1"/>
  <c r="AE34" i="36"/>
  <c r="AR32" i="41"/>
  <c r="Z32" i="27"/>
  <c r="AH34" i="83"/>
  <c r="AQ34" i="83" s="1"/>
  <c r="AR32" i="84"/>
  <c r="Y35" i="28"/>
  <c r="X35" i="28"/>
  <c r="Z35" i="28" s="1"/>
  <c r="Z33" i="45"/>
  <c r="W34" i="88"/>
  <c r="AG33" i="88"/>
  <c r="AP33" i="88" s="1"/>
  <c r="AF33" i="88"/>
  <c r="AO33" i="88" s="1"/>
  <c r="AE33" i="88"/>
  <c r="AG33" i="91"/>
  <c r="AP33" i="91" s="1"/>
  <c r="AF33" i="91"/>
  <c r="AO33" i="91" s="1"/>
  <c r="W34" i="91"/>
  <c r="AE33" i="91"/>
  <c r="AI33" i="93"/>
  <c r="AN33" i="93"/>
  <c r="AR32" i="78"/>
  <c r="Z34" i="95"/>
  <c r="AH31" i="89"/>
  <c r="AQ31" i="89" s="1"/>
  <c r="AH33" i="78"/>
  <c r="AQ33" i="78" s="1"/>
  <c r="AI33" i="92"/>
  <c r="AN33" i="92"/>
  <c r="X35" i="43"/>
  <c r="Y35" i="43"/>
  <c r="AN33" i="33"/>
  <c r="AI33" i="33"/>
  <c r="Y32" i="35"/>
  <c r="X32" i="35"/>
  <c r="Z32" i="35" s="1"/>
  <c r="Z35" i="37" l="1"/>
  <c r="Z35" i="25"/>
  <c r="AF33" i="41"/>
  <c r="AO33" i="41" s="1"/>
  <c r="Z33" i="29"/>
  <c r="W34" i="41"/>
  <c r="AE33" i="41"/>
  <c r="Z33" i="90"/>
  <c r="Z36" i="96"/>
  <c r="AE35" i="48"/>
  <c r="Z34" i="92"/>
  <c r="Z32" i="46"/>
  <c r="Z35" i="43"/>
  <c r="AG35" i="43" s="1"/>
  <c r="AP35" i="43" s="1"/>
  <c r="Z35" i="86"/>
  <c r="AE35" i="86" s="1"/>
  <c r="W35" i="31"/>
  <c r="Z34" i="80"/>
  <c r="AF34" i="80" s="1"/>
  <c r="AO34" i="80" s="1"/>
  <c r="W36" i="43"/>
  <c r="AE35" i="28"/>
  <c r="AF35" i="28"/>
  <c r="AO35" i="28" s="1"/>
  <c r="W36" i="28"/>
  <c r="AG35" i="28"/>
  <c r="AP35" i="28" s="1"/>
  <c r="AE35" i="37"/>
  <c r="W36" i="37"/>
  <c r="AF35" i="37"/>
  <c r="AO35" i="37" s="1"/>
  <c r="AG35" i="37"/>
  <c r="AP35" i="37" s="1"/>
  <c r="AE32" i="35"/>
  <c r="W33" i="35"/>
  <c r="AF32" i="35"/>
  <c r="AO32" i="35" s="1"/>
  <c r="AG32" i="35"/>
  <c r="AP32" i="35" s="1"/>
  <c r="AF35" i="86"/>
  <c r="AO35" i="86" s="1"/>
  <c r="AG35" i="86"/>
  <c r="AP35" i="86" s="1"/>
  <c r="AG34" i="44"/>
  <c r="AP34" i="44" s="1"/>
  <c r="AF34" i="44"/>
  <c r="AO34" i="44" s="1"/>
  <c r="AE34" i="44"/>
  <c r="W35" i="44"/>
  <c r="AG35" i="25"/>
  <c r="AP35" i="25" s="1"/>
  <c r="AF35" i="25"/>
  <c r="AO35" i="25" s="1"/>
  <c r="AE35" i="25"/>
  <c r="W36" i="25"/>
  <c r="AF34" i="92"/>
  <c r="AO34" i="92" s="1"/>
  <c r="AG34" i="92"/>
  <c r="AP34" i="92" s="1"/>
  <c r="W35" i="92"/>
  <c r="AE34" i="92"/>
  <c r="AF34" i="34"/>
  <c r="AO34" i="34" s="1"/>
  <c r="AG34" i="34"/>
  <c r="AP34" i="34" s="1"/>
  <c r="W35" i="34"/>
  <c r="AE34" i="34"/>
  <c r="W35" i="95"/>
  <c r="AG34" i="95"/>
  <c r="AP34" i="95" s="1"/>
  <c r="AF34" i="95"/>
  <c r="AO34" i="95" s="1"/>
  <c r="AE34" i="95"/>
  <c r="AN33" i="91"/>
  <c r="AI33" i="91"/>
  <c r="W35" i="73"/>
  <c r="AG34" i="73"/>
  <c r="AP34" i="73" s="1"/>
  <c r="AE34" i="73"/>
  <c r="AF34" i="73"/>
  <c r="AO34" i="73" s="1"/>
  <c r="AR33" i="44"/>
  <c r="AR34" i="38"/>
  <c r="AR31" i="46"/>
  <c r="AE33" i="39"/>
  <c r="W34" i="39"/>
  <c r="AF33" i="39"/>
  <c r="AO33" i="39" s="1"/>
  <c r="AG33" i="39"/>
  <c r="AP33" i="39" s="1"/>
  <c r="AR33" i="80"/>
  <c r="AN33" i="75"/>
  <c r="AI33" i="75"/>
  <c r="AR34" i="43"/>
  <c r="AH35" i="38"/>
  <c r="AQ35" i="38" s="1"/>
  <c r="AN34" i="42"/>
  <c r="AI34" i="42"/>
  <c r="AI34" i="83"/>
  <c r="AN34" i="83"/>
  <c r="AN34" i="31"/>
  <c r="AI34" i="31"/>
  <c r="W34" i="81"/>
  <c r="AG33" i="81"/>
  <c r="AP33" i="81" s="1"/>
  <c r="AF33" i="81"/>
  <c r="AO33" i="81" s="1"/>
  <c r="AE33" i="81"/>
  <c r="AR33" i="33"/>
  <c r="AR33" i="92"/>
  <c r="X34" i="91"/>
  <c r="Y34" i="91"/>
  <c r="AI34" i="77"/>
  <c r="AN34" i="77"/>
  <c r="Y35" i="30"/>
  <c r="X35" i="30"/>
  <c r="Z35" i="30" s="1"/>
  <c r="AH35" i="37"/>
  <c r="AQ35" i="37" s="1"/>
  <c r="X33" i="94"/>
  <c r="Y33" i="94"/>
  <c r="AN34" i="76"/>
  <c r="AI34" i="76"/>
  <c r="AR32" i="29"/>
  <c r="AR35" i="96"/>
  <c r="AH35" i="25"/>
  <c r="AQ35" i="25" s="1"/>
  <c r="AH36" i="96"/>
  <c r="AQ36" i="96" s="1"/>
  <c r="AI34" i="40"/>
  <c r="AN34" i="40"/>
  <c r="Z35" i="38"/>
  <c r="Y35" i="87"/>
  <c r="X35" i="87"/>
  <c r="Y35" i="85"/>
  <c r="X35" i="85"/>
  <c r="AI33" i="84"/>
  <c r="AN33" i="84"/>
  <c r="Y36" i="48"/>
  <c r="X36" i="48"/>
  <c r="Z36" i="48" s="1"/>
  <c r="X34" i="88"/>
  <c r="Y34" i="88"/>
  <c r="W33" i="27"/>
  <c r="AG32" i="27"/>
  <c r="AP32" i="27" s="1"/>
  <c r="AF32" i="27"/>
  <c r="AO32" i="27" s="1"/>
  <c r="AE32" i="27"/>
  <c r="Y35" i="36"/>
  <c r="X35" i="36"/>
  <c r="AI34" i="30"/>
  <c r="AN34" i="30"/>
  <c r="AR32" i="74"/>
  <c r="AG33" i="32"/>
  <c r="AP33" i="32" s="1"/>
  <c r="AF33" i="32"/>
  <c r="AO33" i="32" s="1"/>
  <c r="AE33" i="32"/>
  <c r="W34" i="32"/>
  <c r="AI32" i="94"/>
  <c r="AN32" i="94"/>
  <c r="AR34" i="25"/>
  <c r="AH33" i="74"/>
  <c r="AQ33" i="74" s="1"/>
  <c r="AR34" i="82"/>
  <c r="AE35" i="79"/>
  <c r="AF35" i="79"/>
  <c r="AO35" i="79" s="1"/>
  <c r="W36" i="79"/>
  <c r="AG35" i="79"/>
  <c r="AP35" i="79" s="1"/>
  <c r="W37" i="96"/>
  <c r="AG36" i="96"/>
  <c r="AP36" i="96" s="1"/>
  <c r="AF36" i="96"/>
  <c r="AO36" i="96" s="1"/>
  <c r="AE36" i="96"/>
  <c r="AH33" i="29"/>
  <c r="AQ33" i="29" s="1"/>
  <c r="AR33" i="34"/>
  <c r="AH35" i="26"/>
  <c r="AQ35" i="26" s="1"/>
  <c r="W34" i="45"/>
  <c r="AG33" i="45"/>
  <c r="AP33" i="45" s="1"/>
  <c r="AE33" i="45"/>
  <c r="AF33" i="45"/>
  <c r="AO33" i="45" s="1"/>
  <c r="AH34" i="92"/>
  <c r="AQ34" i="92" s="1"/>
  <c r="X35" i="76"/>
  <c r="Z35" i="76" s="1"/>
  <c r="Y35" i="76"/>
  <c r="Y34" i="78"/>
  <c r="X34" i="78"/>
  <c r="AH34" i="33"/>
  <c r="AQ34" i="33" s="1"/>
  <c r="AH34" i="93"/>
  <c r="AQ34" i="93" s="1"/>
  <c r="AH33" i="90"/>
  <c r="AQ33" i="90" s="1"/>
  <c r="AH32" i="46"/>
  <c r="AQ32" i="46" s="1"/>
  <c r="W34" i="29"/>
  <c r="AG33" i="29"/>
  <c r="AP33" i="29" s="1"/>
  <c r="AE33" i="29"/>
  <c r="AF33" i="29"/>
  <c r="AO33" i="29" s="1"/>
  <c r="AR34" i="37"/>
  <c r="AI34" i="87"/>
  <c r="AN34" i="87"/>
  <c r="AG35" i="26"/>
  <c r="AP35" i="26" s="1"/>
  <c r="AF35" i="26"/>
  <c r="AO35" i="26" s="1"/>
  <c r="AE35" i="26"/>
  <c r="W36" i="26"/>
  <c r="AN32" i="47"/>
  <c r="AI32" i="47"/>
  <c r="AH35" i="82"/>
  <c r="AQ35" i="82" s="1"/>
  <c r="Y34" i="84"/>
  <c r="X34" i="84"/>
  <c r="Y32" i="89"/>
  <c r="X32" i="89"/>
  <c r="AH32" i="35"/>
  <c r="AQ32" i="35" s="1"/>
  <c r="AH35" i="43"/>
  <c r="AQ35" i="43" s="1"/>
  <c r="AR33" i="93"/>
  <c r="AI33" i="88"/>
  <c r="AN33" i="88"/>
  <c r="AH35" i="28"/>
  <c r="AQ35" i="28" s="1"/>
  <c r="Y35" i="77"/>
  <c r="X35" i="77"/>
  <c r="Z35" i="77" s="1"/>
  <c r="AH34" i="80"/>
  <c r="AQ34" i="80" s="1"/>
  <c r="AH34" i="34"/>
  <c r="AQ34" i="34" s="1"/>
  <c r="AN33" i="78"/>
  <c r="AI33" i="78"/>
  <c r="Z34" i="33"/>
  <c r="AH33" i="81"/>
  <c r="AQ33" i="81" s="1"/>
  <c r="Z33" i="74"/>
  <c r="AR34" i="28"/>
  <c r="AR31" i="35"/>
  <c r="Y34" i="75"/>
  <c r="X34" i="75"/>
  <c r="AR32" i="81"/>
  <c r="X35" i="40"/>
  <c r="Z35" i="40" s="1"/>
  <c r="Y35" i="40"/>
  <c r="X35" i="42"/>
  <c r="Y35" i="42"/>
  <c r="AI34" i="85"/>
  <c r="AN34" i="85"/>
  <c r="Y35" i="83"/>
  <c r="X35" i="83"/>
  <c r="Y34" i="41"/>
  <c r="X34" i="41"/>
  <c r="AI34" i="36"/>
  <c r="AN34" i="36"/>
  <c r="AH35" i="86"/>
  <c r="AQ35" i="86" s="1"/>
  <c r="AH34" i="44"/>
  <c r="AQ34" i="44" s="1"/>
  <c r="AE34" i="93"/>
  <c r="W35" i="93"/>
  <c r="AG34" i="93"/>
  <c r="AP34" i="93" s="1"/>
  <c r="AF34" i="93"/>
  <c r="AO34" i="93" s="1"/>
  <c r="AR32" i="90"/>
  <c r="AG33" i="90"/>
  <c r="AP33" i="90" s="1"/>
  <c r="AF33" i="90"/>
  <c r="AO33" i="90" s="1"/>
  <c r="AE33" i="90"/>
  <c r="W34" i="90"/>
  <c r="AG32" i="46"/>
  <c r="AP32" i="46" s="1"/>
  <c r="AF32" i="46"/>
  <c r="AO32" i="46" s="1"/>
  <c r="AE32" i="46"/>
  <c r="W33" i="46"/>
  <c r="AR34" i="86"/>
  <c r="X33" i="47"/>
  <c r="Y33" i="47"/>
  <c r="Z35" i="82"/>
  <c r="AR34" i="26"/>
  <c r="X35" i="31"/>
  <c r="Y35" i="31"/>
  <c r="AN35" i="48"/>
  <c r="AI35" i="48"/>
  <c r="AN31" i="89"/>
  <c r="AI31" i="89"/>
  <c r="AI33" i="41"/>
  <c r="AN33" i="41"/>
  <c r="AE35" i="43" l="1"/>
  <c r="Z34" i="41"/>
  <c r="Z34" i="88"/>
  <c r="W35" i="88" s="1"/>
  <c r="Z35" i="85"/>
  <c r="AG35" i="85" s="1"/>
  <c r="AP35" i="85" s="1"/>
  <c r="Z33" i="94"/>
  <c r="W36" i="86"/>
  <c r="W35" i="80"/>
  <c r="AF35" i="43"/>
  <c r="AO35" i="43" s="1"/>
  <c r="AE34" i="80"/>
  <c r="AG34" i="80"/>
  <c r="AP34" i="80" s="1"/>
  <c r="Z34" i="91"/>
  <c r="W35" i="91" s="1"/>
  <c r="AE34" i="88"/>
  <c r="AG34" i="88"/>
  <c r="AP34" i="88" s="1"/>
  <c r="AF34" i="91"/>
  <c r="AO34" i="91" s="1"/>
  <c r="AG35" i="30"/>
  <c r="AP35" i="30" s="1"/>
  <c r="AF35" i="30"/>
  <c r="AO35" i="30" s="1"/>
  <c r="AE35" i="30"/>
  <c r="W36" i="30"/>
  <c r="AF35" i="85"/>
  <c r="AO35" i="85" s="1"/>
  <c r="AE35" i="85"/>
  <c r="W36" i="85"/>
  <c r="AN36" i="96"/>
  <c r="AI36" i="96"/>
  <c r="AE35" i="82"/>
  <c r="AG35" i="82"/>
  <c r="AP35" i="82" s="1"/>
  <c r="AF35" i="82"/>
  <c r="AO35" i="82" s="1"/>
  <c r="W36" i="82"/>
  <c r="Y34" i="90"/>
  <c r="X34" i="90"/>
  <c r="AR34" i="85"/>
  <c r="AF35" i="40"/>
  <c r="AO35" i="40" s="1"/>
  <c r="AE35" i="40"/>
  <c r="W36" i="40"/>
  <c r="AG35" i="40"/>
  <c r="AP35" i="40" s="1"/>
  <c r="AH34" i="84"/>
  <c r="AQ34" i="84" s="1"/>
  <c r="AN35" i="26"/>
  <c r="AI35" i="26"/>
  <c r="AH35" i="76"/>
  <c r="AQ35" i="76" s="1"/>
  <c r="Y36" i="79"/>
  <c r="X36" i="79"/>
  <c r="AH35" i="36"/>
  <c r="AQ35" i="36" s="1"/>
  <c r="AR34" i="40"/>
  <c r="AH33" i="94"/>
  <c r="AQ33" i="94" s="1"/>
  <c r="AR34" i="31"/>
  <c r="X35" i="34"/>
  <c r="Y35" i="34"/>
  <c r="Y36" i="37"/>
  <c r="X36" i="37"/>
  <c r="AN35" i="28"/>
  <c r="AI35" i="28"/>
  <c r="AN33" i="90"/>
  <c r="AI33" i="90"/>
  <c r="AH35" i="42"/>
  <c r="AQ35" i="42" s="1"/>
  <c r="AR33" i="88"/>
  <c r="Z34" i="84"/>
  <c r="AR32" i="47"/>
  <c r="AI33" i="29"/>
  <c r="AN33" i="29"/>
  <c r="AH34" i="78"/>
  <c r="AQ34" i="78" s="1"/>
  <c r="AR32" i="94"/>
  <c r="Z35" i="36"/>
  <c r="Y34" i="39"/>
  <c r="X34" i="39"/>
  <c r="Y35" i="73"/>
  <c r="X35" i="73"/>
  <c r="Z35" i="73" s="1"/>
  <c r="Y35" i="44"/>
  <c r="X35" i="44"/>
  <c r="Y33" i="35"/>
  <c r="Z33" i="35" s="1"/>
  <c r="X33" i="35"/>
  <c r="AI34" i="80"/>
  <c r="AN34" i="80"/>
  <c r="AN35" i="43"/>
  <c r="AI35" i="43"/>
  <c r="Z33" i="46"/>
  <c r="X33" i="46"/>
  <c r="Y33" i="46"/>
  <c r="W36" i="76"/>
  <c r="AG35" i="76"/>
  <c r="AP35" i="76" s="1"/>
  <c r="AF35" i="76"/>
  <c r="AO35" i="76" s="1"/>
  <c r="AE35" i="76"/>
  <c r="AF36" i="48"/>
  <c r="AO36" i="48" s="1"/>
  <c r="AG36" i="48"/>
  <c r="AP36" i="48" s="1"/>
  <c r="AE36" i="48"/>
  <c r="W37" i="48"/>
  <c r="AH35" i="87"/>
  <c r="AQ35" i="87" s="1"/>
  <c r="AG33" i="94"/>
  <c r="AP33" i="94" s="1"/>
  <c r="AF33" i="94"/>
  <c r="AO33" i="94" s="1"/>
  <c r="AE33" i="94"/>
  <c r="W34" i="94"/>
  <c r="AH34" i="91"/>
  <c r="AQ34" i="91" s="1"/>
  <c r="X36" i="43"/>
  <c r="Y36" i="43"/>
  <c r="AH35" i="31"/>
  <c r="AQ35" i="31" s="1"/>
  <c r="AH33" i="47"/>
  <c r="AQ33" i="47" s="1"/>
  <c r="AN32" i="46"/>
  <c r="AI32" i="46"/>
  <c r="AR31" i="89"/>
  <c r="Z35" i="31"/>
  <c r="Z33" i="47"/>
  <c r="X35" i="93"/>
  <c r="Y35" i="93"/>
  <c r="Z35" i="42"/>
  <c r="AH34" i="75"/>
  <c r="AQ34" i="75" s="1"/>
  <c r="AH32" i="89"/>
  <c r="AQ32" i="89" s="1"/>
  <c r="AI33" i="45"/>
  <c r="AN33" i="45"/>
  <c r="AN35" i="79"/>
  <c r="AI35" i="79"/>
  <c r="AI32" i="27"/>
  <c r="AN32" i="27"/>
  <c r="AH34" i="88"/>
  <c r="AQ34" i="88" s="1"/>
  <c r="AR33" i="84"/>
  <c r="Z35" i="87"/>
  <c r="AR34" i="76"/>
  <c r="AR34" i="83"/>
  <c r="AI33" i="39"/>
  <c r="AN33" i="39"/>
  <c r="AR33" i="91"/>
  <c r="Y35" i="95"/>
  <c r="X35" i="95"/>
  <c r="Y36" i="25"/>
  <c r="X36" i="25"/>
  <c r="AN34" i="44"/>
  <c r="AI34" i="44"/>
  <c r="X36" i="86"/>
  <c r="Y36" i="86"/>
  <c r="AI32" i="35"/>
  <c r="AN32" i="35"/>
  <c r="Y36" i="28"/>
  <c r="X36" i="28"/>
  <c r="Z36" i="28" s="1"/>
  <c r="AH35" i="30"/>
  <c r="AQ35" i="30" s="1"/>
  <c r="AI33" i="81"/>
  <c r="AN33" i="81"/>
  <c r="Y35" i="80"/>
  <c r="X35" i="80"/>
  <c r="AH35" i="83"/>
  <c r="AQ35" i="83" s="1"/>
  <c r="AI34" i="93"/>
  <c r="AN34" i="93"/>
  <c r="AR34" i="36"/>
  <c r="Z35" i="83"/>
  <c r="AG33" i="74"/>
  <c r="AP33" i="74" s="1"/>
  <c r="AF33" i="74"/>
  <c r="AO33" i="74" s="1"/>
  <c r="AE33" i="74"/>
  <c r="W34" i="74"/>
  <c r="AF34" i="33"/>
  <c r="AO34" i="33" s="1"/>
  <c r="AG34" i="33"/>
  <c r="AP34" i="33" s="1"/>
  <c r="AE34" i="33"/>
  <c r="W35" i="33"/>
  <c r="AR34" i="87"/>
  <c r="Z34" i="78"/>
  <c r="X37" i="96"/>
  <c r="Y37" i="96"/>
  <c r="Y34" i="32"/>
  <c r="X34" i="32"/>
  <c r="AH35" i="85"/>
  <c r="AQ35" i="85" s="1"/>
  <c r="AF35" i="38"/>
  <c r="AO35" i="38" s="1"/>
  <c r="AE35" i="38"/>
  <c r="W36" i="38"/>
  <c r="AG35" i="38"/>
  <c r="AP35" i="38" s="1"/>
  <c r="AR34" i="42"/>
  <c r="AI34" i="92"/>
  <c r="AN34" i="92"/>
  <c r="AN35" i="25"/>
  <c r="AI35" i="25"/>
  <c r="AI35" i="86"/>
  <c r="AN35" i="86"/>
  <c r="AG34" i="41"/>
  <c r="AP34" i="41" s="1"/>
  <c r="AF34" i="41"/>
  <c r="AO34" i="41" s="1"/>
  <c r="AE34" i="41"/>
  <c r="W35" i="41"/>
  <c r="AF35" i="77"/>
  <c r="AO35" i="77" s="1"/>
  <c r="AE35" i="77"/>
  <c r="W36" i="77"/>
  <c r="AG35" i="77"/>
  <c r="AP35" i="77" s="1"/>
  <c r="X33" i="27"/>
  <c r="Y33" i="27"/>
  <c r="AR33" i="75"/>
  <c r="AI35" i="37"/>
  <c r="AN35" i="37"/>
  <c r="AR33" i="41"/>
  <c r="AR35" i="48"/>
  <c r="AH34" i="41"/>
  <c r="AQ34" i="41" s="1"/>
  <c r="AH35" i="40"/>
  <c r="AQ35" i="40" s="1"/>
  <c r="Z34" i="75"/>
  <c r="AR33" i="78"/>
  <c r="AH35" i="77"/>
  <c r="AQ35" i="77" s="1"/>
  <c r="Z32" i="89"/>
  <c r="X36" i="26"/>
  <c r="Y36" i="26"/>
  <c r="X34" i="29"/>
  <c r="Y34" i="29"/>
  <c r="X34" i="45"/>
  <c r="Y34" i="45"/>
  <c r="AN33" i="32"/>
  <c r="AI33" i="32"/>
  <c r="AR34" i="30"/>
  <c r="AH36" i="48"/>
  <c r="AQ36" i="48" s="1"/>
  <c r="AR34" i="77"/>
  <c r="Y34" i="81"/>
  <c r="X34" i="81"/>
  <c r="Z34" i="81" s="1"/>
  <c r="AI34" i="73"/>
  <c r="AN34" i="73"/>
  <c r="AN34" i="95"/>
  <c r="AI34" i="95"/>
  <c r="AN34" i="34"/>
  <c r="AI34" i="34"/>
  <c r="X35" i="92"/>
  <c r="Y35" i="92"/>
  <c r="Z37" i="96" l="1"/>
  <c r="AG34" i="91"/>
  <c r="AP34" i="91" s="1"/>
  <c r="AF34" i="88"/>
  <c r="AO34" i="88" s="1"/>
  <c r="Z34" i="45"/>
  <c r="AG34" i="45" s="1"/>
  <c r="AP34" i="45" s="1"/>
  <c r="AE34" i="91"/>
  <c r="Z36" i="86"/>
  <c r="AG36" i="86" s="1"/>
  <c r="AP36" i="86" s="1"/>
  <c r="Z35" i="95"/>
  <c r="AE35" i="95" s="1"/>
  <c r="Z36" i="37"/>
  <c r="AG36" i="37" s="1"/>
  <c r="AP36" i="37" s="1"/>
  <c r="Z34" i="29"/>
  <c r="W35" i="29" s="1"/>
  <c r="Z35" i="34"/>
  <c r="AF35" i="34" s="1"/>
  <c r="AO35" i="34" s="1"/>
  <c r="Z34" i="90"/>
  <c r="W35" i="90" s="1"/>
  <c r="W36" i="34"/>
  <c r="W35" i="45"/>
  <c r="AF34" i="45"/>
  <c r="AO34" i="45" s="1"/>
  <c r="AE34" i="45"/>
  <c r="AG33" i="35"/>
  <c r="AP33" i="35" s="1"/>
  <c r="AE33" i="35"/>
  <c r="W34" i="35"/>
  <c r="AF33" i="35"/>
  <c r="AO33" i="35" s="1"/>
  <c r="AF34" i="29"/>
  <c r="AO34" i="29" s="1"/>
  <c r="AF36" i="86"/>
  <c r="AO36" i="86" s="1"/>
  <c r="AE36" i="86"/>
  <c r="W37" i="86"/>
  <c r="AG35" i="95"/>
  <c r="AP35" i="95" s="1"/>
  <c r="AF35" i="95"/>
  <c r="AO35" i="95" s="1"/>
  <c r="AR34" i="95"/>
  <c r="AE34" i="81"/>
  <c r="AG34" i="81"/>
  <c r="AP34" i="81" s="1"/>
  <c r="AF34" i="81"/>
  <c r="AO34" i="81" s="1"/>
  <c r="W35" i="81"/>
  <c r="AN35" i="77"/>
  <c r="AI35" i="77"/>
  <c r="AF35" i="73"/>
  <c r="AO35" i="73" s="1"/>
  <c r="AE35" i="73"/>
  <c r="W36" i="73"/>
  <c r="AG35" i="73"/>
  <c r="AP35" i="73" s="1"/>
  <c r="AI35" i="85"/>
  <c r="AN35" i="85"/>
  <c r="AH33" i="27"/>
  <c r="AQ33" i="27" s="1"/>
  <c r="AH34" i="32"/>
  <c r="AQ34" i="32" s="1"/>
  <c r="AR35" i="86"/>
  <c r="AR33" i="29"/>
  <c r="AG32" i="89"/>
  <c r="AP32" i="89" s="1"/>
  <c r="AF32" i="89"/>
  <c r="AO32" i="89" s="1"/>
  <c r="W33" i="89"/>
  <c r="AE32" i="89"/>
  <c r="W35" i="75"/>
  <c r="AG34" i="75"/>
  <c r="AP34" i="75" s="1"/>
  <c r="AF34" i="75"/>
  <c r="AO34" i="75" s="1"/>
  <c r="AE34" i="75"/>
  <c r="X36" i="38"/>
  <c r="Y36" i="38"/>
  <c r="AH37" i="96"/>
  <c r="AQ37" i="96" s="1"/>
  <c r="AN34" i="33"/>
  <c r="AI34" i="33"/>
  <c r="AN33" i="74"/>
  <c r="AI33" i="74"/>
  <c r="AH35" i="95"/>
  <c r="AQ35" i="95" s="1"/>
  <c r="AR33" i="39"/>
  <c r="AR33" i="45"/>
  <c r="AI35" i="76"/>
  <c r="AN35" i="76"/>
  <c r="AH33" i="46"/>
  <c r="AQ33" i="46" s="1"/>
  <c r="AH33" i="35"/>
  <c r="AQ33" i="35" s="1"/>
  <c r="AH35" i="73"/>
  <c r="AQ35" i="73" s="1"/>
  <c r="AF35" i="36"/>
  <c r="AO35" i="36" s="1"/>
  <c r="AE35" i="36"/>
  <c r="W36" i="36"/>
  <c r="AG35" i="36"/>
  <c r="AP35" i="36" s="1"/>
  <c r="AE34" i="84"/>
  <c r="AG34" i="84"/>
  <c r="AP34" i="84" s="1"/>
  <c r="AF34" i="84"/>
  <c r="AO34" i="84" s="1"/>
  <c r="W35" i="84"/>
  <c r="AH36" i="37"/>
  <c r="AQ36" i="37" s="1"/>
  <c r="AH34" i="90"/>
  <c r="AQ34" i="90" s="1"/>
  <c r="Y36" i="85"/>
  <c r="X36" i="85"/>
  <c r="Y35" i="91"/>
  <c r="Z35" i="91" s="1"/>
  <c r="X35" i="91"/>
  <c r="AI35" i="38"/>
  <c r="AN35" i="38"/>
  <c r="AR34" i="93"/>
  <c r="AH35" i="80"/>
  <c r="AQ35" i="80" s="1"/>
  <c r="AG36" i="28"/>
  <c r="AP36" i="28" s="1"/>
  <c r="W37" i="28"/>
  <c r="AE36" i="28"/>
  <c r="AF36" i="28"/>
  <c r="AO36" i="28" s="1"/>
  <c r="AH35" i="93"/>
  <c r="AQ35" i="93" s="1"/>
  <c r="Y37" i="48"/>
  <c r="X37" i="48"/>
  <c r="W35" i="78"/>
  <c r="AG34" i="78"/>
  <c r="AP34" i="78" s="1"/>
  <c r="AE34" i="78"/>
  <c r="AF34" i="78"/>
  <c r="AO34" i="78" s="1"/>
  <c r="AH36" i="43"/>
  <c r="AQ36" i="43" s="1"/>
  <c r="AN36" i="48"/>
  <c r="AI36" i="48"/>
  <c r="AR35" i="43"/>
  <c r="AR33" i="90"/>
  <c r="AH36" i="79"/>
  <c r="AQ36" i="79" s="1"/>
  <c r="AI35" i="40"/>
  <c r="AN35" i="40"/>
  <c r="AR36" i="96"/>
  <c r="AI34" i="91"/>
  <c r="AN34" i="91"/>
  <c r="AF37" i="96"/>
  <c r="AO37" i="96" s="1"/>
  <c r="W38" i="96"/>
  <c r="AG37" i="96"/>
  <c r="AP37" i="96" s="1"/>
  <c r="AE37" i="96"/>
  <c r="AR32" i="46"/>
  <c r="X36" i="40"/>
  <c r="Y36" i="40"/>
  <c r="AH34" i="45"/>
  <c r="AQ34" i="45" s="1"/>
  <c r="AH36" i="26"/>
  <c r="AQ36" i="26" s="1"/>
  <c r="Z33" i="27"/>
  <c r="W34" i="47"/>
  <c r="AG33" i="47"/>
  <c r="AP33" i="47" s="1"/>
  <c r="AF33" i="47"/>
  <c r="AO33" i="47" s="1"/>
  <c r="AE33" i="47"/>
  <c r="AH34" i="39"/>
  <c r="AQ34" i="39" s="1"/>
  <c r="Y36" i="82"/>
  <c r="X36" i="82"/>
  <c r="AR34" i="44"/>
  <c r="AN35" i="82"/>
  <c r="AI35" i="82"/>
  <c r="AR32" i="27"/>
  <c r="Z35" i="93"/>
  <c r="Z36" i="26"/>
  <c r="AE35" i="83"/>
  <c r="W36" i="83"/>
  <c r="AG35" i="83"/>
  <c r="AP35" i="83" s="1"/>
  <c r="AF35" i="83"/>
  <c r="AO35" i="83" s="1"/>
  <c r="AH35" i="44"/>
  <c r="AQ35" i="44" s="1"/>
  <c r="AR34" i="73"/>
  <c r="AR35" i="37"/>
  <c r="Y35" i="41"/>
  <c r="X35" i="41"/>
  <c r="AR35" i="25"/>
  <c r="Z34" i="32"/>
  <c r="W36" i="31"/>
  <c r="AG35" i="31"/>
  <c r="AP35" i="31" s="1"/>
  <c r="AF35" i="31"/>
  <c r="AO35" i="31" s="1"/>
  <c r="AE35" i="31"/>
  <c r="X34" i="94"/>
  <c r="Y34" i="94"/>
  <c r="X36" i="76"/>
  <c r="Y36" i="76"/>
  <c r="AR35" i="28"/>
  <c r="AH35" i="34"/>
  <c r="AQ35" i="34" s="1"/>
  <c r="Z36" i="79"/>
  <c r="AR35" i="26"/>
  <c r="X36" i="30"/>
  <c r="Y36" i="30"/>
  <c r="Z36" i="30" s="1"/>
  <c r="Y35" i="88"/>
  <c r="X35" i="88"/>
  <c r="AR34" i="92"/>
  <c r="W34" i="46"/>
  <c r="AG33" i="46"/>
  <c r="AP33" i="46" s="1"/>
  <c r="AE33" i="46"/>
  <c r="AF33" i="46"/>
  <c r="AO33" i="46" s="1"/>
  <c r="AH35" i="92"/>
  <c r="AQ35" i="92" s="1"/>
  <c r="Z35" i="80"/>
  <c r="AR32" i="35"/>
  <c r="AH36" i="25"/>
  <c r="AQ36" i="25" s="1"/>
  <c r="AR35" i="79"/>
  <c r="Z36" i="43"/>
  <c r="Z35" i="92"/>
  <c r="AR34" i="34"/>
  <c r="AH34" i="81"/>
  <c r="AQ34" i="81" s="1"/>
  <c r="AR33" i="32"/>
  <c r="AH34" i="29"/>
  <c r="AQ34" i="29" s="1"/>
  <c r="Y36" i="77"/>
  <c r="X36" i="77"/>
  <c r="AN34" i="41"/>
  <c r="AI34" i="41"/>
  <c r="X35" i="33"/>
  <c r="Y35" i="33"/>
  <c r="X34" i="74"/>
  <c r="Y34" i="74"/>
  <c r="Z34" i="74" s="1"/>
  <c r="AR33" i="81"/>
  <c r="AH36" i="28"/>
  <c r="AQ36" i="28" s="1"/>
  <c r="AH36" i="86"/>
  <c r="AQ36" i="86" s="1"/>
  <c r="Z36" i="25"/>
  <c r="AE35" i="87"/>
  <c r="W36" i="87"/>
  <c r="AF35" i="87"/>
  <c r="AO35" i="87" s="1"/>
  <c r="AG35" i="87"/>
  <c r="AP35" i="87" s="1"/>
  <c r="W36" i="42"/>
  <c r="AG35" i="42"/>
  <c r="AP35" i="42" s="1"/>
  <c r="AF35" i="42"/>
  <c r="AO35" i="42" s="1"/>
  <c r="AE35" i="42"/>
  <c r="AN33" i="94"/>
  <c r="AI33" i="94"/>
  <c r="AR34" i="80"/>
  <c r="Z35" i="44"/>
  <c r="Z34" i="39"/>
  <c r="AN35" i="30"/>
  <c r="AI35" i="30"/>
  <c r="AI34" i="88"/>
  <c r="AN34" i="88"/>
  <c r="AF34" i="90" l="1"/>
  <c r="AO34" i="90" s="1"/>
  <c r="AE34" i="90"/>
  <c r="Z34" i="94"/>
  <c r="AE34" i="29"/>
  <c r="AG35" i="34"/>
  <c r="AP35" i="34" s="1"/>
  <c r="Z36" i="76"/>
  <c r="Z36" i="82"/>
  <c r="W37" i="37"/>
  <c r="AE36" i="37"/>
  <c r="W36" i="95"/>
  <c r="AG34" i="29"/>
  <c r="AP34" i="29" s="1"/>
  <c r="Z36" i="40"/>
  <c r="AG36" i="40" s="1"/>
  <c r="AP36" i="40" s="1"/>
  <c r="AG34" i="90"/>
  <c r="AP34" i="90" s="1"/>
  <c r="AE35" i="34"/>
  <c r="AF36" i="37"/>
  <c r="AO36" i="37" s="1"/>
  <c r="W37" i="30"/>
  <c r="AG36" i="30"/>
  <c r="AP36" i="30" s="1"/>
  <c r="AF36" i="30"/>
  <c r="AO36" i="30" s="1"/>
  <c r="AE36" i="30"/>
  <c r="W37" i="40"/>
  <c r="AG36" i="82"/>
  <c r="AP36" i="82" s="1"/>
  <c r="AF36" i="82"/>
  <c r="AO36" i="82" s="1"/>
  <c r="W37" i="82"/>
  <c r="AE36" i="82"/>
  <c r="W35" i="94"/>
  <c r="AG34" i="94"/>
  <c r="AP34" i="94" s="1"/>
  <c r="AE34" i="94"/>
  <c r="AF34" i="94"/>
  <c r="AO34" i="94" s="1"/>
  <c r="AF35" i="91"/>
  <c r="AO35" i="91" s="1"/>
  <c r="AE35" i="91"/>
  <c r="W36" i="91"/>
  <c r="AG35" i="91"/>
  <c r="AP35" i="91" s="1"/>
  <c r="W35" i="74"/>
  <c r="AG34" i="74"/>
  <c r="AP34" i="74" s="1"/>
  <c r="AF34" i="74"/>
  <c r="AO34" i="74" s="1"/>
  <c r="AE34" i="74"/>
  <c r="AH36" i="77"/>
  <c r="AQ36" i="77" s="1"/>
  <c r="W37" i="43"/>
  <c r="AE36" i="43"/>
  <c r="AG36" i="43"/>
  <c r="AP36" i="43" s="1"/>
  <c r="AF36" i="43"/>
  <c r="AO36" i="43" s="1"/>
  <c r="X34" i="47"/>
  <c r="Y34" i="47"/>
  <c r="AH35" i="33"/>
  <c r="AQ35" i="33" s="1"/>
  <c r="W35" i="32"/>
  <c r="AG34" i="32"/>
  <c r="AP34" i="32" s="1"/>
  <c r="AF34" i="32"/>
  <c r="AO34" i="32" s="1"/>
  <c r="AE34" i="32"/>
  <c r="Y36" i="83"/>
  <c r="X36" i="83"/>
  <c r="Z36" i="83" s="1"/>
  <c r="AG34" i="39"/>
  <c r="AP34" i="39" s="1"/>
  <c r="AE34" i="39"/>
  <c r="AF34" i="39"/>
  <c r="AO34" i="39" s="1"/>
  <c r="W35" i="39"/>
  <c r="AI35" i="42"/>
  <c r="AN35" i="42"/>
  <c r="AH34" i="74"/>
  <c r="AQ34" i="74" s="1"/>
  <c r="W36" i="92"/>
  <c r="AG35" i="92"/>
  <c r="AP35" i="92" s="1"/>
  <c r="AF35" i="92"/>
  <c r="AO35" i="92" s="1"/>
  <c r="AE35" i="92"/>
  <c r="AI33" i="46"/>
  <c r="AN33" i="46"/>
  <c r="AH35" i="88"/>
  <c r="AQ35" i="88" s="1"/>
  <c r="AF36" i="76"/>
  <c r="AO36" i="76" s="1"/>
  <c r="AE36" i="76"/>
  <c r="AG36" i="76"/>
  <c r="AP36" i="76" s="1"/>
  <c r="W37" i="76"/>
  <c r="AH35" i="41"/>
  <c r="AQ35" i="41" s="1"/>
  <c r="AG35" i="93"/>
  <c r="AP35" i="93" s="1"/>
  <c r="AE35" i="93"/>
  <c r="AF35" i="93"/>
  <c r="AO35" i="93" s="1"/>
  <c r="W36" i="93"/>
  <c r="AR34" i="91"/>
  <c r="AN36" i="28"/>
  <c r="AI36" i="28"/>
  <c r="AH35" i="91"/>
  <c r="AQ35" i="91" s="1"/>
  <c r="AI35" i="36"/>
  <c r="AN35" i="36"/>
  <c r="AR35" i="76"/>
  <c r="AR34" i="33"/>
  <c r="AI35" i="95"/>
  <c r="AN35" i="95"/>
  <c r="Y34" i="35"/>
  <c r="X34" i="35"/>
  <c r="Z34" i="35" s="1"/>
  <c r="AN34" i="45"/>
  <c r="AI34" i="45"/>
  <c r="X36" i="34"/>
  <c r="Y36" i="34"/>
  <c r="X35" i="78"/>
  <c r="Y35" i="78"/>
  <c r="Y35" i="90"/>
  <c r="X35" i="90"/>
  <c r="Y36" i="87"/>
  <c r="X36" i="87"/>
  <c r="Z36" i="87" s="1"/>
  <c r="Z35" i="88"/>
  <c r="AG36" i="79"/>
  <c r="AP36" i="79" s="1"/>
  <c r="AF36" i="79"/>
  <c r="AO36" i="79" s="1"/>
  <c r="W37" i="79"/>
  <c r="AE36" i="79"/>
  <c r="AH34" i="94"/>
  <c r="AQ34" i="94" s="1"/>
  <c r="X36" i="31"/>
  <c r="Y36" i="31"/>
  <c r="Z35" i="41"/>
  <c r="AE33" i="27"/>
  <c r="W34" i="27"/>
  <c r="AG33" i="27"/>
  <c r="AP33" i="27" s="1"/>
  <c r="AF33" i="27"/>
  <c r="AO33" i="27" s="1"/>
  <c r="AH36" i="40"/>
  <c r="AQ36" i="40" s="1"/>
  <c r="AR36" i="48"/>
  <c r="AH37" i="48"/>
  <c r="AQ37" i="48" s="1"/>
  <c r="AN34" i="84"/>
  <c r="AI34" i="84"/>
  <c r="AH36" i="38"/>
  <c r="AQ36" i="38" s="1"/>
  <c r="X35" i="75"/>
  <c r="Y35" i="75"/>
  <c r="Y36" i="73"/>
  <c r="X36" i="73"/>
  <c r="X35" i="81"/>
  <c r="Y35" i="81"/>
  <c r="Z35" i="81" s="1"/>
  <c r="X37" i="86"/>
  <c r="Y37" i="86"/>
  <c r="X35" i="29"/>
  <c r="Y35" i="29"/>
  <c r="AN33" i="35"/>
  <c r="AI33" i="35"/>
  <c r="Y35" i="45"/>
  <c r="X35" i="45"/>
  <c r="Y37" i="37"/>
  <c r="X37" i="37"/>
  <c r="AH36" i="82"/>
  <c r="AQ36" i="82" s="1"/>
  <c r="AN37" i="96"/>
  <c r="AI37" i="96"/>
  <c r="Z36" i="77"/>
  <c r="X38" i="96"/>
  <c r="Y38" i="96"/>
  <c r="Z36" i="38"/>
  <c r="AN32" i="89"/>
  <c r="AI32" i="89"/>
  <c r="AI35" i="73"/>
  <c r="AN35" i="73"/>
  <c r="AN36" i="86"/>
  <c r="AI36" i="86"/>
  <c r="AI34" i="29"/>
  <c r="AN34" i="29"/>
  <c r="AI35" i="34"/>
  <c r="AN35" i="34"/>
  <c r="AN36" i="37"/>
  <c r="AI36" i="37"/>
  <c r="W36" i="44"/>
  <c r="AG35" i="44"/>
  <c r="AP35" i="44" s="1"/>
  <c r="AF35" i="44"/>
  <c r="AO35" i="44" s="1"/>
  <c r="AE35" i="44"/>
  <c r="X37" i="28"/>
  <c r="Y37" i="28"/>
  <c r="AH36" i="85"/>
  <c r="AQ36" i="85" s="1"/>
  <c r="AR35" i="30"/>
  <c r="AR33" i="94"/>
  <c r="Y36" i="42"/>
  <c r="X36" i="42"/>
  <c r="W37" i="25"/>
  <c r="AG36" i="25"/>
  <c r="AP36" i="25" s="1"/>
  <c r="AF36" i="25"/>
  <c r="AO36" i="25" s="1"/>
  <c r="AE36" i="25"/>
  <c r="Z35" i="33"/>
  <c r="AH36" i="30"/>
  <c r="AQ36" i="30" s="1"/>
  <c r="AI35" i="31"/>
  <c r="AN35" i="31"/>
  <c r="AI35" i="83"/>
  <c r="AN35" i="83"/>
  <c r="AR35" i="40"/>
  <c r="AI34" i="78"/>
  <c r="AN34" i="78"/>
  <c r="Z37" i="48"/>
  <c r="Y35" i="84"/>
  <c r="X35" i="84"/>
  <c r="AR33" i="74"/>
  <c r="AI34" i="75"/>
  <c r="AN34" i="75"/>
  <c r="AI34" i="90"/>
  <c r="AN34" i="90"/>
  <c r="AR34" i="88"/>
  <c r="AI35" i="87"/>
  <c r="AN35" i="87"/>
  <c r="X34" i="46"/>
  <c r="Y34" i="46"/>
  <c r="AR35" i="82"/>
  <c r="AI33" i="47"/>
  <c r="AN33" i="47"/>
  <c r="AR34" i="41"/>
  <c r="AG35" i="80"/>
  <c r="AP35" i="80" s="1"/>
  <c r="AF35" i="80"/>
  <c r="AO35" i="80" s="1"/>
  <c r="AE35" i="80"/>
  <c r="W36" i="80"/>
  <c r="AH36" i="76"/>
  <c r="AQ36" i="76" s="1"/>
  <c r="W37" i="26"/>
  <c r="AG36" i="26"/>
  <c r="AP36" i="26" s="1"/>
  <c r="AF36" i="26"/>
  <c r="AO36" i="26" s="1"/>
  <c r="AE36" i="26"/>
  <c r="AR35" i="38"/>
  <c r="Z36" i="85"/>
  <c r="X36" i="36"/>
  <c r="Y36" i="36"/>
  <c r="X33" i="89"/>
  <c r="Y33" i="89"/>
  <c r="Z33" i="89" s="1"/>
  <c r="AR35" i="85"/>
  <c r="AR35" i="77"/>
  <c r="AI34" i="81"/>
  <c r="AN34" i="81"/>
  <c r="Y36" i="95"/>
  <c r="X36" i="95"/>
  <c r="Z35" i="84" l="1"/>
  <c r="AE36" i="40"/>
  <c r="AF36" i="40"/>
  <c r="AO36" i="40" s="1"/>
  <c r="Z36" i="42"/>
  <c r="Z35" i="29"/>
  <c r="Z37" i="86"/>
  <c r="W38" i="86" s="1"/>
  <c r="Z35" i="75"/>
  <c r="Z34" i="46"/>
  <c r="Z35" i="78"/>
  <c r="Z34" i="47"/>
  <c r="Z37" i="28"/>
  <c r="AG37" i="28" s="1"/>
  <c r="AP37" i="28" s="1"/>
  <c r="Z35" i="45"/>
  <c r="AG35" i="45" s="1"/>
  <c r="AP35" i="45" s="1"/>
  <c r="Z36" i="73"/>
  <c r="Z35" i="90"/>
  <c r="W36" i="90" s="1"/>
  <c r="AG35" i="84"/>
  <c r="AP35" i="84" s="1"/>
  <c r="AF35" i="84"/>
  <c r="AO35" i="84" s="1"/>
  <c r="W36" i="84"/>
  <c r="AE35" i="84"/>
  <c r="AG36" i="83"/>
  <c r="AP36" i="83" s="1"/>
  <c r="AF36" i="83"/>
  <c r="AO36" i="83" s="1"/>
  <c r="W37" i="83"/>
  <c r="AE36" i="83"/>
  <c r="AE35" i="90"/>
  <c r="AF35" i="45"/>
  <c r="AO35" i="45" s="1"/>
  <c r="W36" i="45"/>
  <c r="AG36" i="73"/>
  <c r="AP36" i="73" s="1"/>
  <c r="AF36" i="73"/>
  <c r="AO36" i="73" s="1"/>
  <c r="AE36" i="73"/>
  <c r="W37" i="73"/>
  <c r="AG37" i="86"/>
  <c r="AP37" i="86" s="1"/>
  <c r="AF37" i="86"/>
  <c r="AO37" i="86" s="1"/>
  <c r="AE37" i="86"/>
  <c r="AE34" i="46"/>
  <c r="W35" i="46"/>
  <c r="AG34" i="46"/>
  <c r="AP34" i="46" s="1"/>
  <c r="AF34" i="46"/>
  <c r="AO34" i="46" s="1"/>
  <c r="W38" i="28"/>
  <c r="AE37" i="28"/>
  <c r="AI36" i="30"/>
  <c r="AN36" i="30"/>
  <c r="AI35" i="91"/>
  <c r="AN35" i="91"/>
  <c r="AR34" i="81"/>
  <c r="AH33" i="89"/>
  <c r="AQ33" i="89" s="1"/>
  <c r="X37" i="26"/>
  <c r="Y37" i="26"/>
  <c r="AH34" i="46"/>
  <c r="AQ34" i="46" s="1"/>
  <c r="AH35" i="84"/>
  <c r="AQ35" i="84" s="1"/>
  <c r="AI36" i="25"/>
  <c r="AN36" i="25"/>
  <c r="AH37" i="28"/>
  <c r="AQ37" i="28" s="1"/>
  <c r="X36" i="44"/>
  <c r="Y36" i="44"/>
  <c r="AR34" i="29"/>
  <c r="AR37" i="96"/>
  <c r="AH36" i="73"/>
  <c r="AQ36" i="73" s="1"/>
  <c r="W36" i="41"/>
  <c r="AG35" i="41"/>
  <c r="AP35" i="41" s="1"/>
  <c r="AF35" i="41"/>
  <c r="AO35" i="41" s="1"/>
  <c r="AE35" i="41"/>
  <c r="AH35" i="90"/>
  <c r="AQ35" i="90" s="1"/>
  <c r="Y35" i="39"/>
  <c r="X35" i="39"/>
  <c r="AH34" i="47"/>
  <c r="AQ34" i="47" s="1"/>
  <c r="X37" i="43"/>
  <c r="Y37" i="43"/>
  <c r="AI34" i="74"/>
  <c r="AN34" i="74"/>
  <c r="AE36" i="42"/>
  <c r="W37" i="42"/>
  <c r="AF36" i="42"/>
  <c r="AO36" i="42" s="1"/>
  <c r="AG36" i="42"/>
  <c r="AP36" i="42" s="1"/>
  <c r="AR36" i="86"/>
  <c r="AG36" i="38"/>
  <c r="AP36" i="38" s="1"/>
  <c r="AE36" i="38"/>
  <c r="AF36" i="38"/>
  <c r="AO36" i="38" s="1"/>
  <c r="W37" i="38"/>
  <c r="AH37" i="37"/>
  <c r="AQ37" i="37" s="1"/>
  <c r="AR33" i="35"/>
  <c r="AH37" i="86"/>
  <c r="AQ37" i="86" s="1"/>
  <c r="AH36" i="34"/>
  <c r="AQ36" i="34" s="1"/>
  <c r="AH36" i="95"/>
  <c r="AQ36" i="95" s="1"/>
  <c r="AI36" i="26"/>
  <c r="AN36" i="26"/>
  <c r="AR33" i="47"/>
  <c r="AH36" i="31"/>
  <c r="AQ36" i="31" s="1"/>
  <c r="AG35" i="88"/>
  <c r="AP35" i="88" s="1"/>
  <c r="AF35" i="88"/>
  <c r="AO35" i="88" s="1"/>
  <c r="AE35" i="88"/>
  <c r="W36" i="88"/>
  <c r="Z36" i="34"/>
  <c r="X35" i="94"/>
  <c r="Y35" i="94"/>
  <c r="AR35" i="87"/>
  <c r="AR34" i="75"/>
  <c r="AG37" i="48"/>
  <c r="AP37" i="48" s="1"/>
  <c r="AF37" i="48"/>
  <c r="AO37" i="48" s="1"/>
  <c r="AE37" i="48"/>
  <c r="W38" i="48"/>
  <c r="AR35" i="83"/>
  <c r="AH38" i="96"/>
  <c r="AQ38" i="96" s="1"/>
  <c r="Z37" i="37"/>
  <c r="Z36" i="31"/>
  <c r="AN36" i="79"/>
  <c r="AI36" i="79"/>
  <c r="AH36" i="87"/>
  <c r="AQ36" i="87" s="1"/>
  <c r="AR34" i="45"/>
  <c r="AR35" i="95"/>
  <c r="AR35" i="36"/>
  <c r="AR36" i="28"/>
  <c r="Y36" i="92"/>
  <c r="X36" i="92"/>
  <c r="AN36" i="82"/>
  <c r="AI36" i="82"/>
  <c r="Y37" i="40"/>
  <c r="X37" i="40"/>
  <c r="Z37" i="40" s="1"/>
  <c r="W34" i="89"/>
  <c r="AE33" i="89"/>
  <c r="AG33" i="89"/>
  <c r="AP33" i="89" s="1"/>
  <c r="AF33" i="89"/>
  <c r="AO33" i="89" s="1"/>
  <c r="Y36" i="80"/>
  <c r="X36" i="80"/>
  <c r="AR34" i="90"/>
  <c r="AR36" i="37"/>
  <c r="Y36" i="93"/>
  <c r="X36" i="93"/>
  <c r="AI34" i="32"/>
  <c r="AN34" i="32"/>
  <c r="AF34" i="47"/>
  <c r="AO34" i="47" s="1"/>
  <c r="AE34" i="47"/>
  <c r="W35" i="47"/>
  <c r="AG34" i="47"/>
  <c r="AP34" i="47" s="1"/>
  <c r="X36" i="91"/>
  <c r="Y36" i="91"/>
  <c r="AN35" i="80"/>
  <c r="AI35" i="80"/>
  <c r="AI35" i="44"/>
  <c r="AN35" i="44"/>
  <c r="AI36" i="76"/>
  <c r="AN36" i="76"/>
  <c r="AH36" i="36"/>
  <c r="AQ36" i="36" s="1"/>
  <c r="Z36" i="95"/>
  <c r="Z36" i="36"/>
  <c r="Y37" i="25"/>
  <c r="Z37" i="25" s="1"/>
  <c r="X37" i="25"/>
  <c r="AR35" i="34"/>
  <c r="AR35" i="73"/>
  <c r="Z38" i="96"/>
  <c r="AH35" i="45"/>
  <c r="AQ35" i="45" s="1"/>
  <c r="AH35" i="29"/>
  <c r="AQ35" i="29" s="1"/>
  <c r="AH35" i="81"/>
  <c r="AQ35" i="81" s="1"/>
  <c r="AH35" i="75"/>
  <c r="AQ35" i="75" s="1"/>
  <c r="Y34" i="27"/>
  <c r="Z34" i="27" s="1"/>
  <c r="X34" i="27"/>
  <c r="Y37" i="79"/>
  <c r="X37" i="79"/>
  <c r="AH35" i="78"/>
  <c r="AQ35" i="78" s="1"/>
  <c r="AN35" i="93"/>
  <c r="AI35" i="93"/>
  <c r="AR33" i="46"/>
  <c r="AR35" i="42"/>
  <c r="AH36" i="83"/>
  <c r="AQ36" i="83" s="1"/>
  <c r="AI36" i="43"/>
  <c r="AN36" i="43"/>
  <c r="X35" i="74"/>
  <c r="Y35" i="74"/>
  <c r="Y37" i="82"/>
  <c r="X37" i="82"/>
  <c r="AN36" i="40"/>
  <c r="AI36" i="40"/>
  <c r="W35" i="35"/>
  <c r="AG34" i="35"/>
  <c r="AP34" i="35" s="1"/>
  <c r="AF34" i="35"/>
  <c r="AO34" i="35" s="1"/>
  <c r="AE34" i="35"/>
  <c r="AN34" i="39"/>
  <c r="AI34" i="39"/>
  <c r="AG36" i="85"/>
  <c r="AP36" i="85" s="1"/>
  <c r="AF36" i="85"/>
  <c r="AO36" i="85" s="1"/>
  <c r="AE36" i="85"/>
  <c r="W37" i="85"/>
  <c r="AR34" i="78"/>
  <c r="AR35" i="31"/>
  <c r="AF35" i="33"/>
  <c r="AO35" i="33" s="1"/>
  <c r="AE35" i="33"/>
  <c r="W36" i="33"/>
  <c r="AG35" i="33"/>
  <c r="AP35" i="33" s="1"/>
  <c r="AH36" i="42"/>
  <c r="AQ36" i="42" s="1"/>
  <c r="AR32" i="89"/>
  <c r="AG36" i="77"/>
  <c r="AP36" i="77" s="1"/>
  <c r="AF36" i="77"/>
  <c r="AO36" i="77" s="1"/>
  <c r="AE36" i="77"/>
  <c r="W37" i="77"/>
  <c r="AG35" i="29"/>
  <c r="AP35" i="29" s="1"/>
  <c r="AF35" i="29"/>
  <c r="AO35" i="29" s="1"/>
  <c r="AE35" i="29"/>
  <c r="W36" i="29"/>
  <c r="AG35" i="81"/>
  <c r="AP35" i="81" s="1"/>
  <c r="AF35" i="81"/>
  <c r="AO35" i="81" s="1"/>
  <c r="W36" i="81"/>
  <c r="AE35" i="81"/>
  <c r="AE35" i="75"/>
  <c r="W36" i="75"/>
  <c r="AF35" i="75"/>
  <c r="AO35" i="75" s="1"/>
  <c r="AG35" i="75"/>
  <c r="AP35" i="75" s="1"/>
  <c r="AR34" i="84"/>
  <c r="AI33" i="27"/>
  <c r="AN33" i="27"/>
  <c r="AG36" i="87"/>
  <c r="AP36" i="87" s="1"/>
  <c r="AF36" i="87"/>
  <c r="AO36" i="87" s="1"/>
  <c r="AE36" i="87"/>
  <c r="W37" i="87"/>
  <c r="AF35" i="78"/>
  <c r="AO35" i="78" s="1"/>
  <c r="AE35" i="78"/>
  <c r="W36" i="78"/>
  <c r="AG35" i="78"/>
  <c r="AP35" i="78" s="1"/>
  <c r="AH34" i="35"/>
  <c r="AQ34" i="35" s="1"/>
  <c r="Y37" i="76"/>
  <c r="X37" i="76"/>
  <c r="AI35" i="92"/>
  <c r="AN35" i="92"/>
  <c r="X35" i="32"/>
  <c r="Y35" i="32"/>
  <c r="AI34" i="94"/>
  <c r="AN34" i="94"/>
  <c r="Y37" i="30"/>
  <c r="X37" i="30"/>
  <c r="Z36" i="93" l="1"/>
  <c r="AE35" i="45"/>
  <c r="Z37" i="30"/>
  <c r="Z36" i="44"/>
  <c r="Z37" i="76"/>
  <c r="AF37" i="28"/>
  <c r="AO37" i="28" s="1"/>
  <c r="AF35" i="90"/>
  <c r="AO35" i="90" s="1"/>
  <c r="Z36" i="91"/>
  <c r="AE36" i="91" s="1"/>
  <c r="Z35" i="94"/>
  <c r="Z35" i="39"/>
  <c r="Z37" i="79"/>
  <c r="W38" i="79" s="1"/>
  <c r="Z37" i="82"/>
  <c r="W38" i="82" s="1"/>
  <c r="Z37" i="43"/>
  <c r="W38" i="43" s="1"/>
  <c r="AG35" i="90"/>
  <c r="AP35" i="90" s="1"/>
  <c r="Z36" i="92"/>
  <c r="AF36" i="92" s="1"/>
  <c r="AO36" i="92" s="1"/>
  <c r="AG37" i="79"/>
  <c r="AP37" i="79" s="1"/>
  <c r="W37" i="93"/>
  <c r="AG36" i="93"/>
  <c r="AP36" i="93" s="1"/>
  <c r="AF36" i="93"/>
  <c r="AO36" i="93" s="1"/>
  <c r="AE36" i="93"/>
  <c r="AE36" i="44"/>
  <c r="AF36" i="44"/>
  <c r="AO36" i="44" s="1"/>
  <c r="AG36" i="44"/>
  <c r="AP36" i="44" s="1"/>
  <c r="W37" i="44"/>
  <c r="AG36" i="91"/>
  <c r="AP36" i="91" s="1"/>
  <c r="AF36" i="91"/>
  <c r="AO36" i="91" s="1"/>
  <c r="AF35" i="94"/>
  <c r="AO35" i="94" s="1"/>
  <c r="AE35" i="94"/>
  <c r="W36" i="94"/>
  <c r="AG35" i="94"/>
  <c r="AP35" i="94" s="1"/>
  <c r="W36" i="39"/>
  <c r="AG35" i="39"/>
  <c r="AP35" i="39" s="1"/>
  <c r="AF35" i="39"/>
  <c r="AO35" i="39" s="1"/>
  <c r="AE35" i="39"/>
  <c r="AE37" i="43"/>
  <c r="AG37" i="43"/>
  <c r="AP37" i="43" s="1"/>
  <c r="AF34" i="27"/>
  <c r="AO34" i="27" s="1"/>
  <c r="AG34" i="27"/>
  <c r="AP34" i="27" s="1"/>
  <c r="W35" i="27"/>
  <c r="AE34" i="27"/>
  <c r="AE37" i="25"/>
  <c r="W38" i="25"/>
  <c r="AG37" i="25"/>
  <c r="AP37" i="25" s="1"/>
  <c r="AF37" i="25"/>
  <c r="AO37" i="25" s="1"/>
  <c r="Y36" i="78"/>
  <c r="X36" i="78"/>
  <c r="AR33" i="27"/>
  <c r="Y36" i="75"/>
  <c r="X36" i="75"/>
  <c r="Y37" i="77"/>
  <c r="X37" i="77"/>
  <c r="AR36" i="43"/>
  <c r="AH37" i="25"/>
  <c r="AQ37" i="25" s="1"/>
  <c r="X37" i="42"/>
  <c r="Z37" i="42" s="1"/>
  <c r="Y37" i="42"/>
  <c r="AH35" i="39"/>
  <c r="AQ35" i="39" s="1"/>
  <c r="X36" i="41"/>
  <c r="Y36" i="41"/>
  <c r="X38" i="28"/>
  <c r="Y38" i="28"/>
  <c r="AI37" i="86"/>
  <c r="AN37" i="86"/>
  <c r="Y37" i="73"/>
  <c r="X37" i="73"/>
  <c r="Y36" i="90"/>
  <c r="X36" i="90"/>
  <c r="X36" i="33"/>
  <c r="Y36" i="33"/>
  <c r="AF38" i="96"/>
  <c r="AO38" i="96" s="1"/>
  <c r="AG38" i="96"/>
  <c r="AP38" i="96" s="1"/>
  <c r="W39" i="96"/>
  <c r="AE38" i="96"/>
  <c r="AR35" i="44"/>
  <c r="AR34" i="32"/>
  <c r="W38" i="40"/>
  <c r="AG37" i="40"/>
  <c r="AP37" i="40" s="1"/>
  <c r="AE37" i="40"/>
  <c r="AF37" i="40"/>
  <c r="AO37" i="40" s="1"/>
  <c r="Y38" i="48"/>
  <c r="X38" i="48"/>
  <c r="AF36" i="34"/>
  <c r="AO36" i="34" s="1"/>
  <c r="W37" i="34"/>
  <c r="AG36" i="34"/>
  <c r="AP36" i="34" s="1"/>
  <c r="AE36" i="34"/>
  <c r="AI36" i="42"/>
  <c r="AN36" i="42"/>
  <c r="AR36" i="25"/>
  <c r="AH37" i="26"/>
  <c r="AQ37" i="26" s="1"/>
  <c r="AR36" i="30"/>
  <c r="AN36" i="73"/>
  <c r="AI36" i="73"/>
  <c r="AI35" i="90"/>
  <c r="AN35" i="90"/>
  <c r="AN35" i="84"/>
  <c r="AI35" i="84"/>
  <c r="AF37" i="30"/>
  <c r="AO37" i="30" s="1"/>
  <c r="AE37" i="30"/>
  <c r="W38" i="30"/>
  <c r="AG37" i="30"/>
  <c r="AP37" i="30" s="1"/>
  <c r="AH37" i="30"/>
  <c r="AQ37" i="30" s="1"/>
  <c r="AH35" i="32"/>
  <c r="AQ35" i="32" s="1"/>
  <c r="AG37" i="76"/>
  <c r="AP37" i="76" s="1"/>
  <c r="AF37" i="76"/>
  <c r="AO37" i="76" s="1"/>
  <c r="W38" i="76"/>
  <c r="AE37" i="76"/>
  <c r="Y37" i="87"/>
  <c r="X37" i="87"/>
  <c r="AI35" i="75"/>
  <c r="AN35" i="75"/>
  <c r="AN36" i="77"/>
  <c r="AI36" i="77"/>
  <c r="Z35" i="32"/>
  <c r="AN36" i="87"/>
  <c r="AI36" i="87"/>
  <c r="X36" i="29"/>
  <c r="Y36" i="29"/>
  <c r="Z36" i="29" s="1"/>
  <c r="AR34" i="39"/>
  <c r="Y35" i="35"/>
  <c r="X35" i="35"/>
  <c r="AH34" i="27"/>
  <c r="AQ34" i="27" s="1"/>
  <c r="AR35" i="80"/>
  <c r="AH36" i="93"/>
  <c r="AQ36" i="93" s="1"/>
  <c r="AI33" i="89"/>
  <c r="AN33" i="89"/>
  <c r="AR36" i="82"/>
  <c r="AR36" i="79"/>
  <c r="AI37" i="48"/>
  <c r="AN37" i="48"/>
  <c r="X36" i="88"/>
  <c r="Y36" i="88"/>
  <c r="AI35" i="41"/>
  <c r="AN35" i="41"/>
  <c r="Z37" i="26"/>
  <c r="AI37" i="28"/>
  <c r="AN37" i="28"/>
  <c r="AN35" i="81"/>
  <c r="AI35" i="81"/>
  <c r="AN35" i="33"/>
  <c r="AI35" i="33"/>
  <c r="AR36" i="40"/>
  <c r="AH35" i="74"/>
  <c r="AQ35" i="74" s="1"/>
  <c r="AG36" i="36"/>
  <c r="AP36" i="36" s="1"/>
  <c r="AE36" i="36"/>
  <c r="W37" i="36"/>
  <c r="AF36" i="36"/>
  <c r="AO36" i="36" s="1"/>
  <c r="X35" i="47"/>
  <c r="Y35" i="47"/>
  <c r="AH36" i="80"/>
  <c r="AQ36" i="80" s="1"/>
  <c r="AR36" i="26"/>
  <c r="X37" i="38"/>
  <c r="Y37" i="38"/>
  <c r="Z37" i="38" s="1"/>
  <c r="AR34" i="74"/>
  <c r="AN36" i="83"/>
  <c r="AI36" i="83"/>
  <c r="X36" i="84"/>
  <c r="Y36" i="84"/>
  <c r="AR35" i="92"/>
  <c r="AI35" i="78"/>
  <c r="AN35" i="78"/>
  <c r="X36" i="81"/>
  <c r="Y36" i="81"/>
  <c r="X37" i="85"/>
  <c r="Y37" i="85"/>
  <c r="AI34" i="35"/>
  <c r="AN34" i="35"/>
  <c r="Z35" i="74"/>
  <c r="AR35" i="93"/>
  <c r="AG36" i="95"/>
  <c r="AP36" i="95" s="1"/>
  <c r="AE36" i="95"/>
  <c r="AF36" i="95"/>
  <c r="AO36" i="95" s="1"/>
  <c r="W37" i="95"/>
  <c r="AN34" i="47"/>
  <c r="AI34" i="47"/>
  <c r="X34" i="89"/>
  <c r="Y34" i="89"/>
  <c r="AH36" i="92"/>
  <c r="AQ36" i="92" s="1"/>
  <c r="AE36" i="31"/>
  <c r="W37" i="31"/>
  <c r="AG36" i="31"/>
  <c r="AP36" i="31" s="1"/>
  <c r="AF36" i="31"/>
  <c r="AO36" i="31" s="1"/>
  <c r="AN35" i="88"/>
  <c r="AI35" i="88"/>
  <c r="Y35" i="46"/>
  <c r="X35" i="46"/>
  <c r="X38" i="86"/>
  <c r="Y38" i="86"/>
  <c r="Y36" i="45"/>
  <c r="X36" i="45"/>
  <c r="Y37" i="83"/>
  <c r="X37" i="83"/>
  <c r="AN35" i="29"/>
  <c r="AI35" i="29"/>
  <c r="AR34" i="94"/>
  <c r="AH37" i="76"/>
  <c r="AQ37" i="76" s="1"/>
  <c r="AN36" i="85"/>
  <c r="AI36" i="85"/>
  <c r="AH37" i="82"/>
  <c r="AQ37" i="82" s="1"/>
  <c r="AH37" i="79"/>
  <c r="AQ37" i="79" s="1"/>
  <c r="AR36" i="76"/>
  <c r="AH36" i="91"/>
  <c r="AQ36" i="91" s="1"/>
  <c r="Z36" i="80"/>
  <c r="AH37" i="40"/>
  <c r="AQ37" i="40" s="1"/>
  <c r="W38" i="37"/>
  <c r="AG37" i="37"/>
  <c r="AP37" i="37" s="1"/>
  <c r="AF37" i="37"/>
  <c r="AO37" i="37" s="1"/>
  <c r="AE37" i="37"/>
  <c r="AH35" i="94"/>
  <c r="AQ35" i="94" s="1"/>
  <c r="AN36" i="38"/>
  <c r="AI36" i="38"/>
  <c r="AH37" i="43"/>
  <c r="AQ37" i="43" s="1"/>
  <c r="AH36" i="44"/>
  <c r="AQ36" i="44" s="1"/>
  <c r="AR35" i="91"/>
  <c r="AI34" i="46"/>
  <c r="AN34" i="46"/>
  <c r="AN35" i="45"/>
  <c r="AI35" i="45"/>
  <c r="Z38" i="48" l="1"/>
  <c r="Z36" i="33"/>
  <c r="AG37" i="82"/>
  <c r="AP37" i="82" s="1"/>
  <c r="Z36" i="75"/>
  <c r="AF36" i="75" s="1"/>
  <c r="AO36" i="75" s="1"/>
  <c r="AG36" i="92"/>
  <c r="AP36" i="92" s="1"/>
  <c r="Z37" i="73"/>
  <c r="Z36" i="78"/>
  <c r="AE36" i="92"/>
  <c r="W37" i="91"/>
  <c r="W37" i="92"/>
  <c r="AF37" i="82"/>
  <c r="AO37" i="82" s="1"/>
  <c r="Z37" i="87"/>
  <c r="AE37" i="82"/>
  <c r="Z35" i="35"/>
  <c r="W36" i="35" s="1"/>
  <c r="AE37" i="79"/>
  <c r="AF37" i="43"/>
  <c r="AO37" i="43" s="1"/>
  <c r="AF37" i="79"/>
  <c r="AO37" i="79" s="1"/>
  <c r="AE35" i="35"/>
  <c r="AF35" i="35"/>
  <c r="AO35" i="35" s="1"/>
  <c r="AG35" i="35"/>
  <c r="AP35" i="35" s="1"/>
  <c r="W39" i="48"/>
  <c r="AG38" i="48"/>
  <c r="AP38" i="48" s="1"/>
  <c r="AF38" i="48"/>
  <c r="AO38" i="48" s="1"/>
  <c r="AE38" i="48"/>
  <c r="W37" i="29"/>
  <c r="AG36" i="29"/>
  <c r="AP36" i="29" s="1"/>
  <c r="AE36" i="29"/>
  <c r="AF36" i="29"/>
  <c r="AO36" i="29" s="1"/>
  <c r="AG36" i="75"/>
  <c r="AP36" i="75" s="1"/>
  <c r="AE36" i="75"/>
  <c r="W37" i="75"/>
  <c r="AR35" i="29"/>
  <c r="AH37" i="83"/>
  <c r="AQ37" i="83" s="1"/>
  <c r="AR35" i="88"/>
  <c r="AI36" i="31"/>
  <c r="AN36" i="31"/>
  <c r="AE35" i="74"/>
  <c r="W36" i="74"/>
  <c r="AF35" i="74"/>
  <c r="AO35" i="74" s="1"/>
  <c r="AG35" i="74"/>
  <c r="AP35" i="74" s="1"/>
  <c r="AN36" i="36"/>
  <c r="AI36" i="36"/>
  <c r="X38" i="40"/>
  <c r="Z38" i="40" s="1"/>
  <c r="Y38" i="40"/>
  <c r="AF36" i="33"/>
  <c r="AO36" i="33" s="1"/>
  <c r="AG36" i="33"/>
  <c r="AP36" i="33" s="1"/>
  <c r="AE36" i="33"/>
  <c r="W37" i="33"/>
  <c r="W38" i="73"/>
  <c r="AG37" i="73"/>
  <c r="AP37" i="73" s="1"/>
  <c r="AE37" i="73"/>
  <c r="AF37" i="73"/>
  <c r="AO37" i="73" s="1"/>
  <c r="AH37" i="77"/>
  <c r="AQ37" i="77" s="1"/>
  <c r="Y35" i="27"/>
  <c r="X35" i="27"/>
  <c r="Z35" i="27" s="1"/>
  <c r="Y36" i="39"/>
  <c r="X36" i="39"/>
  <c r="Y37" i="91"/>
  <c r="X37" i="91"/>
  <c r="AI36" i="92"/>
  <c r="AN36" i="92"/>
  <c r="Y38" i="79"/>
  <c r="X38" i="79"/>
  <c r="AR35" i="45"/>
  <c r="AR34" i="46"/>
  <c r="Y38" i="37"/>
  <c r="X38" i="37"/>
  <c r="W37" i="80"/>
  <c r="AG36" i="80"/>
  <c r="AP36" i="80" s="1"/>
  <c r="AE36" i="80"/>
  <c r="AF36" i="80"/>
  <c r="AO36" i="80" s="1"/>
  <c r="AR36" i="85"/>
  <c r="AH38" i="86"/>
  <c r="AQ38" i="86" s="1"/>
  <c r="AH34" i="89"/>
  <c r="AQ34" i="89" s="1"/>
  <c r="AH36" i="81"/>
  <c r="AQ36" i="81" s="1"/>
  <c r="AH35" i="47"/>
  <c r="AQ35" i="47" s="1"/>
  <c r="AH36" i="88"/>
  <c r="AQ36" i="88" s="1"/>
  <c r="AR36" i="87"/>
  <c r="AR35" i="75"/>
  <c r="Y38" i="76"/>
  <c r="X38" i="76"/>
  <c r="AR35" i="84"/>
  <c r="AI36" i="34"/>
  <c r="AN36" i="34"/>
  <c r="Y39" i="96"/>
  <c r="X39" i="96"/>
  <c r="Z39" i="96" s="1"/>
  <c r="AH36" i="90"/>
  <c r="AQ36" i="90" s="1"/>
  <c r="AH36" i="41"/>
  <c r="AQ36" i="41" s="1"/>
  <c r="AN37" i="43"/>
  <c r="AI37" i="43"/>
  <c r="Y37" i="93"/>
  <c r="X37" i="93"/>
  <c r="AR36" i="38"/>
  <c r="Z37" i="83"/>
  <c r="Z38" i="86"/>
  <c r="Z34" i="89"/>
  <c r="AN36" i="95"/>
  <c r="AI36" i="95"/>
  <c r="AR34" i="35"/>
  <c r="Z36" i="81"/>
  <c r="AH36" i="84"/>
  <c r="AQ36" i="84" s="1"/>
  <c r="Z35" i="47"/>
  <c r="AR37" i="28"/>
  <c r="Z36" i="88"/>
  <c r="AH37" i="87"/>
  <c r="AQ37" i="87" s="1"/>
  <c r="AR37" i="86"/>
  <c r="Z36" i="41"/>
  <c r="Z37" i="77"/>
  <c r="AH36" i="78"/>
  <c r="AQ36" i="78" s="1"/>
  <c r="Y38" i="25"/>
  <c r="X38" i="25"/>
  <c r="AI35" i="39"/>
  <c r="AN35" i="39"/>
  <c r="AN36" i="91"/>
  <c r="AI36" i="91"/>
  <c r="Y37" i="92"/>
  <c r="X37" i="92"/>
  <c r="Z37" i="92" s="1"/>
  <c r="AN36" i="44"/>
  <c r="AI36" i="44"/>
  <c r="AI37" i="37"/>
  <c r="AN37" i="37"/>
  <c r="AH36" i="45"/>
  <c r="AQ36" i="45" s="1"/>
  <c r="AH35" i="46"/>
  <c r="AQ35" i="46" s="1"/>
  <c r="AR34" i="47"/>
  <c r="Z36" i="84"/>
  <c r="AH37" i="38"/>
  <c r="AQ37" i="38" s="1"/>
  <c r="AR35" i="33"/>
  <c r="AE37" i="26"/>
  <c r="W38" i="26"/>
  <c r="AG37" i="26"/>
  <c r="AP37" i="26" s="1"/>
  <c r="AF37" i="26"/>
  <c r="AO37" i="26" s="1"/>
  <c r="AF35" i="32"/>
  <c r="AO35" i="32" s="1"/>
  <c r="AE35" i="32"/>
  <c r="W36" i="32"/>
  <c r="AG35" i="32"/>
  <c r="AP35" i="32" s="1"/>
  <c r="X37" i="34"/>
  <c r="Y37" i="34"/>
  <c r="AI37" i="40"/>
  <c r="AN37" i="40"/>
  <c r="Z36" i="90"/>
  <c r="AH37" i="42"/>
  <c r="AQ37" i="42" s="1"/>
  <c r="AH36" i="75"/>
  <c r="AQ36" i="75" s="1"/>
  <c r="AI37" i="25"/>
  <c r="AN37" i="25"/>
  <c r="Y36" i="94"/>
  <c r="X36" i="94"/>
  <c r="AI36" i="93"/>
  <c r="AN36" i="93"/>
  <c r="AI37" i="79"/>
  <c r="AN37" i="79"/>
  <c r="AI37" i="82"/>
  <c r="AN37" i="82"/>
  <c r="AH37" i="85"/>
  <c r="AQ37" i="85" s="1"/>
  <c r="AR35" i="78"/>
  <c r="AR36" i="83"/>
  <c r="AF37" i="38"/>
  <c r="AO37" i="38" s="1"/>
  <c r="W38" i="38"/>
  <c r="AG37" i="38"/>
  <c r="AP37" i="38" s="1"/>
  <c r="AE37" i="38"/>
  <c r="AR37" i="48"/>
  <c r="AR33" i="89"/>
  <c r="AR36" i="77"/>
  <c r="W38" i="87"/>
  <c r="AG37" i="87"/>
  <c r="AP37" i="87" s="1"/>
  <c r="AE37" i="87"/>
  <c r="AF37" i="87"/>
  <c r="AO37" i="87" s="1"/>
  <c r="Y38" i="30"/>
  <c r="X38" i="30"/>
  <c r="AR35" i="90"/>
  <c r="AH37" i="73"/>
  <c r="AQ37" i="73" s="1"/>
  <c r="AH38" i="28"/>
  <c r="AQ38" i="28" s="1"/>
  <c r="AG37" i="42"/>
  <c r="AP37" i="42" s="1"/>
  <c r="AF37" i="42"/>
  <c r="AO37" i="42" s="1"/>
  <c r="AE37" i="42"/>
  <c r="W38" i="42"/>
  <c r="AG36" i="78"/>
  <c r="AP36" i="78" s="1"/>
  <c r="AF36" i="78"/>
  <c r="AO36" i="78" s="1"/>
  <c r="AE36" i="78"/>
  <c r="W37" i="78"/>
  <c r="X38" i="43"/>
  <c r="Y38" i="43"/>
  <c r="AI35" i="94"/>
  <c r="AN35" i="94"/>
  <c r="Z36" i="45"/>
  <c r="Z35" i="46"/>
  <c r="Y37" i="31"/>
  <c r="X37" i="31"/>
  <c r="Y37" i="95"/>
  <c r="X37" i="95"/>
  <c r="Z37" i="85"/>
  <c r="X37" i="36"/>
  <c r="Y37" i="36"/>
  <c r="AR35" i="81"/>
  <c r="AR35" i="41"/>
  <c r="AH35" i="35"/>
  <c r="AQ35" i="35" s="1"/>
  <c r="AH36" i="29"/>
  <c r="AQ36" i="29" s="1"/>
  <c r="AN37" i="76"/>
  <c r="AI37" i="76"/>
  <c r="AI37" i="30"/>
  <c r="AN37" i="30"/>
  <c r="AR36" i="73"/>
  <c r="AR36" i="42"/>
  <c r="AH38" i="48"/>
  <c r="AQ38" i="48" s="1"/>
  <c r="AI38" i="96"/>
  <c r="AN38" i="96"/>
  <c r="AH36" i="33"/>
  <c r="AQ36" i="33" s="1"/>
  <c r="Z38" i="28"/>
  <c r="AN34" i="27"/>
  <c r="AI34" i="27"/>
  <c r="Y37" i="44"/>
  <c r="X37" i="44"/>
  <c r="X38" i="82"/>
  <c r="Y38" i="82"/>
  <c r="Z37" i="36" l="1"/>
  <c r="Z36" i="39"/>
  <c r="Z37" i="31"/>
  <c r="AG37" i="31" s="1"/>
  <c r="AP37" i="31" s="1"/>
  <c r="Z38" i="37"/>
  <c r="Z37" i="91"/>
  <c r="Z37" i="34"/>
  <c r="AG37" i="34" s="1"/>
  <c r="AP37" i="34" s="1"/>
  <c r="Z37" i="95"/>
  <c r="W38" i="95" s="1"/>
  <c r="Z36" i="94"/>
  <c r="W37" i="94" s="1"/>
  <c r="Z38" i="76"/>
  <c r="W39" i="76" s="1"/>
  <c r="Z38" i="79"/>
  <c r="W39" i="79" s="1"/>
  <c r="AF37" i="92"/>
  <c r="AO37" i="92" s="1"/>
  <c r="W38" i="92"/>
  <c r="AG37" i="92"/>
  <c r="AP37" i="92" s="1"/>
  <c r="AE37" i="92"/>
  <c r="AG36" i="94"/>
  <c r="AP36" i="94" s="1"/>
  <c r="AF36" i="94"/>
  <c r="AO36" i="94" s="1"/>
  <c r="AE36" i="94"/>
  <c r="AF38" i="76"/>
  <c r="AO38" i="76" s="1"/>
  <c r="AF37" i="31"/>
  <c r="AO37" i="31" s="1"/>
  <c r="AE37" i="31"/>
  <c r="W38" i="31"/>
  <c r="AE38" i="79"/>
  <c r="AG37" i="95"/>
  <c r="AP37" i="95" s="1"/>
  <c r="AF37" i="95"/>
  <c r="AO37" i="95" s="1"/>
  <c r="AE37" i="95"/>
  <c r="AF37" i="34"/>
  <c r="AO37" i="34" s="1"/>
  <c r="AE37" i="34"/>
  <c r="AR37" i="76"/>
  <c r="W38" i="85"/>
  <c r="AG37" i="85"/>
  <c r="AP37" i="85" s="1"/>
  <c r="AE37" i="85"/>
  <c r="AF37" i="85"/>
  <c r="AO37" i="85" s="1"/>
  <c r="AH38" i="43"/>
  <c r="AQ38" i="43" s="1"/>
  <c r="AH38" i="30"/>
  <c r="AQ38" i="30" s="1"/>
  <c r="W37" i="84"/>
  <c r="AE36" i="84"/>
  <c r="AG36" i="84"/>
  <c r="AP36" i="84" s="1"/>
  <c r="AF36" i="84"/>
  <c r="AO36" i="84" s="1"/>
  <c r="AH38" i="25"/>
  <c r="AQ38" i="25" s="1"/>
  <c r="AH37" i="93"/>
  <c r="AQ37" i="93" s="1"/>
  <c r="X37" i="80"/>
  <c r="Y37" i="80"/>
  <c r="Z37" i="80" s="1"/>
  <c r="AR36" i="92"/>
  <c r="AE36" i="39"/>
  <c r="W37" i="39"/>
  <c r="AF36" i="39"/>
  <c r="AO36" i="39" s="1"/>
  <c r="AG36" i="39"/>
  <c r="AP36" i="39" s="1"/>
  <c r="AR36" i="31"/>
  <c r="AN36" i="75"/>
  <c r="AI36" i="75"/>
  <c r="Y39" i="48"/>
  <c r="X39" i="48"/>
  <c r="AH37" i="44"/>
  <c r="AQ37" i="44" s="1"/>
  <c r="Y38" i="38"/>
  <c r="X38" i="38"/>
  <c r="AR37" i="82"/>
  <c r="Z37" i="44"/>
  <c r="AH37" i="95"/>
  <c r="AQ37" i="95" s="1"/>
  <c r="AG35" i="46"/>
  <c r="AP35" i="46" s="1"/>
  <c r="AF35" i="46"/>
  <c r="AO35" i="46" s="1"/>
  <c r="AE35" i="46"/>
  <c r="W36" i="46"/>
  <c r="Z38" i="43"/>
  <c r="X38" i="42"/>
  <c r="Y38" i="42"/>
  <c r="Y38" i="87"/>
  <c r="X38" i="87"/>
  <c r="AR37" i="79"/>
  <c r="AG36" i="90"/>
  <c r="AP36" i="90" s="1"/>
  <c r="AF36" i="90"/>
  <c r="AO36" i="90" s="1"/>
  <c r="AE36" i="90"/>
  <c r="W37" i="90"/>
  <c r="Z38" i="25"/>
  <c r="AF34" i="89"/>
  <c r="AO34" i="89" s="1"/>
  <c r="AE34" i="89"/>
  <c r="AG34" i="89"/>
  <c r="AP34" i="89" s="1"/>
  <c r="W35" i="89"/>
  <c r="AR36" i="34"/>
  <c r="AH38" i="37"/>
  <c r="AQ38" i="37" s="1"/>
  <c r="AH37" i="91"/>
  <c r="AQ37" i="91" s="1"/>
  <c r="AH35" i="27"/>
  <c r="AQ35" i="27" s="1"/>
  <c r="Y38" i="73"/>
  <c r="Z38" i="73" s="1"/>
  <c r="X38" i="73"/>
  <c r="X37" i="29"/>
  <c r="Y37" i="29"/>
  <c r="AR38" i="96"/>
  <c r="AR34" i="27"/>
  <c r="AG36" i="45"/>
  <c r="AP36" i="45" s="1"/>
  <c r="AF36" i="45"/>
  <c r="AO36" i="45" s="1"/>
  <c r="AE36" i="45"/>
  <c r="W37" i="45"/>
  <c r="Z38" i="30"/>
  <c r="AI37" i="38"/>
  <c r="AN37" i="38"/>
  <c r="AR37" i="25"/>
  <c r="AR37" i="37"/>
  <c r="AR36" i="91"/>
  <c r="W38" i="77"/>
  <c r="AF37" i="77"/>
  <c r="AO37" i="77" s="1"/>
  <c r="AG37" i="77"/>
  <c r="AP37" i="77" s="1"/>
  <c r="AE37" i="77"/>
  <c r="AG35" i="47"/>
  <c r="AP35" i="47" s="1"/>
  <c r="AF35" i="47"/>
  <c r="AO35" i="47" s="1"/>
  <c r="W36" i="47"/>
  <c r="AE35" i="47"/>
  <c r="W37" i="81"/>
  <c r="AG36" i="81"/>
  <c r="AP36" i="81" s="1"/>
  <c r="AF36" i="81"/>
  <c r="AO36" i="81" s="1"/>
  <c r="AE36" i="81"/>
  <c r="AE38" i="86"/>
  <c r="W39" i="86"/>
  <c r="AF38" i="86"/>
  <c r="AO38" i="86" s="1"/>
  <c r="AG38" i="86"/>
  <c r="AP38" i="86" s="1"/>
  <c r="Z37" i="93"/>
  <c r="AH38" i="79"/>
  <c r="AQ38" i="79" s="1"/>
  <c r="Y37" i="33"/>
  <c r="X37" i="33"/>
  <c r="Z37" i="33" s="1"/>
  <c r="AH38" i="40"/>
  <c r="AQ38" i="40" s="1"/>
  <c r="AI38" i="48"/>
  <c r="AN38" i="48"/>
  <c r="AH38" i="82"/>
  <c r="AQ38" i="82" s="1"/>
  <c r="X37" i="78"/>
  <c r="Y37" i="78"/>
  <c r="AN37" i="42"/>
  <c r="AI37" i="42"/>
  <c r="AR36" i="93"/>
  <c r="AR37" i="40"/>
  <c r="Y36" i="32"/>
  <c r="X36" i="32"/>
  <c r="Z36" i="32" s="1"/>
  <c r="X38" i="26"/>
  <c r="Y38" i="26"/>
  <c r="AR36" i="44"/>
  <c r="AE36" i="41"/>
  <c r="W37" i="41"/>
  <c r="AF36" i="41"/>
  <c r="AO36" i="41" s="1"/>
  <c r="AG36" i="41"/>
  <c r="AP36" i="41" s="1"/>
  <c r="W38" i="83"/>
  <c r="AG37" i="83"/>
  <c r="AP37" i="83" s="1"/>
  <c r="AF37" i="83"/>
  <c r="AO37" i="83" s="1"/>
  <c r="AE37" i="83"/>
  <c r="AR37" i="43"/>
  <c r="AH39" i="96"/>
  <c r="AQ39" i="96" s="1"/>
  <c r="AI36" i="80"/>
  <c r="AN36" i="80"/>
  <c r="AE38" i="37"/>
  <c r="W39" i="37"/>
  <c r="AF38" i="37"/>
  <c r="AO38" i="37" s="1"/>
  <c r="AG38" i="37"/>
  <c r="AP38" i="37" s="1"/>
  <c r="W38" i="91"/>
  <c r="AG37" i="91"/>
  <c r="AP37" i="91" s="1"/>
  <c r="AF37" i="91"/>
  <c r="AO37" i="91" s="1"/>
  <c r="AE37" i="91"/>
  <c r="W36" i="27"/>
  <c r="AG35" i="27"/>
  <c r="AP35" i="27" s="1"/>
  <c r="AF35" i="27"/>
  <c r="AO35" i="27" s="1"/>
  <c r="AE35" i="27"/>
  <c r="AF38" i="40"/>
  <c r="AO38" i="40" s="1"/>
  <c r="AE38" i="40"/>
  <c r="W39" i="40"/>
  <c r="AG38" i="40"/>
  <c r="AP38" i="40" s="1"/>
  <c r="X36" i="74"/>
  <c r="Y36" i="74"/>
  <c r="Z38" i="82"/>
  <c r="AE38" i="28"/>
  <c r="AF38" i="28"/>
  <c r="AO38" i="28" s="1"/>
  <c r="W39" i="28"/>
  <c r="AG38" i="28"/>
  <c r="AP38" i="28" s="1"/>
  <c r="AR37" i="30"/>
  <c r="AH37" i="36"/>
  <c r="AQ37" i="36" s="1"/>
  <c r="AH37" i="31"/>
  <c r="AQ37" i="31" s="1"/>
  <c r="AR35" i="94"/>
  <c r="AN36" i="78"/>
  <c r="AI36" i="78"/>
  <c r="AI37" i="87"/>
  <c r="AN37" i="87"/>
  <c r="AH36" i="94"/>
  <c r="AQ36" i="94" s="1"/>
  <c r="AI35" i="32"/>
  <c r="AN35" i="32"/>
  <c r="AI37" i="26"/>
  <c r="AN37" i="26"/>
  <c r="AH38" i="76"/>
  <c r="AQ38" i="76" s="1"/>
  <c r="AH36" i="39"/>
  <c r="AQ36" i="39" s="1"/>
  <c r="AI37" i="73"/>
  <c r="AN37" i="73"/>
  <c r="AN36" i="33"/>
  <c r="AI36" i="33"/>
  <c r="AR36" i="36"/>
  <c r="AI35" i="74"/>
  <c r="AN35" i="74"/>
  <c r="Y37" i="75"/>
  <c r="X37" i="75"/>
  <c r="Z37" i="75" s="1"/>
  <c r="AI36" i="29"/>
  <c r="AN36" i="29"/>
  <c r="Y36" i="35"/>
  <c r="X36" i="35"/>
  <c r="AF37" i="36"/>
  <c r="AO37" i="36" s="1"/>
  <c r="W38" i="36"/>
  <c r="AG37" i="36"/>
  <c r="AP37" i="36" s="1"/>
  <c r="AE37" i="36"/>
  <c r="AH37" i="34"/>
  <c r="AQ37" i="34" s="1"/>
  <c r="AH37" i="92"/>
  <c r="AQ37" i="92" s="1"/>
  <c r="AR35" i="39"/>
  <c r="W37" i="88"/>
  <c r="AG36" i="88"/>
  <c r="AP36" i="88" s="1"/>
  <c r="AF36" i="88"/>
  <c r="AO36" i="88" s="1"/>
  <c r="AE36" i="88"/>
  <c r="AR36" i="95"/>
  <c r="W40" i="96"/>
  <c r="AG39" i="96"/>
  <c r="AP39" i="96" s="1"/>
  <c r="AE39" i="96"/>
  <c r="AF39" i="96"/>
  <c r="AO39" i="96" s="1"/>
  <c r="AI35" i="35"/>
  <c r="AN35" i="35"/>
  <c r="Z38" i="42" l="1"/>
  <c r="AG38" i="79"/>
  <c r="AP38" i="79" s="1"/>
  <c r="AE38" i="76"/>
  <c r="Z38" i="26"/>
  <c r="Z37" i="78"/>
  <c r="W38" i="34"/>
  <c r="Z38" i="87"/>
  <c r="AF38" i="79"/>
  <c r="AO38" i="79" s="1"/>
  <c r="Z36" i="74"/>
  <c r="AG36" i="74" s="1"/>
  <c r="AP36" i="74" s="1"/>
  <c r="Z39" i="48"/>
  <c r="W40" i="48" s="1"/>
  <c r="AG38" i="76"/>
  <c r="AP38" i="76" s="1"/>
  <c r="Z38" i="38"/>
  <c r="W39" i="38" s="1"/>
  <c r="W38" i="75"/>
  <c r="AG37" i="75"/>
  <c r="AP37" i="75" s="1"/>
  <c r="AF37" i="75"/>
  <c r="AO37" i="75" s="1"/>
  <c r="AE37" i="75"/>
  <c r="W37" i="74"/>
  <c r="AF39" i="48"/>
  <c r="AO39" i="48" s="1"/>
  <c r="AE39" i="48"/>
  <c r="AE38" i="38"/>
  <c r="AF38" i="73"/>
  <c r="AO38" i="73" s="1"/>
  <c r="AE38" i="73"/>
  <c r="W39" i="73"/>
  <c r="AG38" i="73"/>
  <c r="AP38" i="73" s="1"/>
  <c r="AE37" i="80"/>
  <c r="W38" i="80"/>
  <c r="AF37" i="80"/>
  <c r="AO37" i="80" s="1"/>
  <c r="AG37" i="80"/>
  <c r="AP37" i="80" s="1"/>
  <c r="AR35" i="35"/>
  <c r="X37" i="88"/>
  <c r="Y37" i="88"/>
  <c r="AH36" i="35"/>
  <c r="AQ36" i="35" s="1"/>
  <c r="AR36" i="33"/>
  <c r="AI37" i="36"/>
  <c r="AN37" i="36"/>
  <c r="AR36" i="78"/>
  <c r="Y39" i="28"/>
  <c r="X39" i="28"/>
  <c r="Z39" i="28" s="1"/>
  <c r="AI35" i="27"/>
  <c r="AN35" i="27"/>
  <c r="AI37" i="83"/>
  <c r="AN37" i="83"/>
  <c r="X36" i="47"/>
  <c r="Y36" i="47"/>
  <c r="Z36" i="47" s="1"/>
  <c r="AI36" i="45"/>
  <c r="AN36" i="45"/>
  <c r="AG38" i="25"/>
  <c r="AP38" i="25" s="1"/>
  <c r="AF38" i="25"/>
  <c r="AO38" i="25" s="1"/>
  <c r="AE38" i="25"/>
  <c r="W39" i="25"/>
  <c r="AH38" i="42"/>
  <c r="AQ38" i="42" s="1"/>
  <c r="AH39" i="48"/>
  <c r="AQ39" i="48" s="1"/>
  <c r="AI37" i="95"/>
  <c r="AN37" i="95"/>
  <c r="AN37" i="31"/>
  <c r="AI37" i="31"/>
  <c r="AI36" i="88"/>
  <c r="AN36" i="88"/>
  <c r="Z36" i="35"/>
  <c r="Y39" i="37"/>
  <c r="X39" i="37"/>
  <c r="Z39" i="37" s="1"/>
  <c r="AH38" i="26"/>
  <c r="AQ38" i="26" s="1"/>
  <c r="AH37" i="78"/>
  <c r="AQ37" i="78" s="1"/>
  <c r="Y38" i="77"/>
  <c r="X38" i="77"/>
  <c r="X35" i="89"/>
  <c r="Y35" i="89"/>
  <c r="W39" i="42"/>
  <c r="AG38" i="42"/>
  <c r="AP38" i="42" s="1"/>
  <c r="AF38" i="42"/>
  <c r="AO38" i="42" s="1"/>
  <c r="AE38" i="42"/>
  <c r="AG37" i="44"/>
  <c r="AP37" i="44" s="1"/>
  <c r="AF37" i="44"/>
  <c r="AO37" i="44" s="1"/>
  <c r="AE37" i="44"/>
  <c r="W38" i="44"/>
  <c r="X37" i="84"/>
  <c r="Y37" i="84"/>
  <c r="AI37" i="85"/>
  <c r="AN37" i="85"/>
  <c r="X39" i="76"/>
  <c r="Y39" i="76"/>
  <c r="AI37" i="92"/>
  <c r="AN37" i="92"/>
  <c r="AR35" i="74"/>
  <c r="AR37" i="73"/>
  <c r="AR37" i="26"/>
  <c r="AN38" i="28"/>
  <c r="AI38" i="28"/>
  <c r="AI38" i="37"/>
  <c r="AN38" i="37"/>
  <c r="Y37" i="41"/>
  <c r="X37" i="41"/>
  <c r="AG38" i="26"/>
  <c r="AP38" i="26" s="1"/>
  <c r="AF38" i="26"/>
  <c r="AO38" i="26" s="1"/>
  <c r="AE38" i="26"/>
  <c r="W39" i="26"/>
  <c r="W38" i="78"/>
  <c r="AG37" i="78"/>
  <c r="AP37" i="78" s="1"/>
  <c r="AE37" i="78"/>
  <c r="AF37" i="78"/>
  <c r="AO37" i="78" s="1"/>
  <c r="Y37" i="90"/>
  <c r="X37" i="90"/>
  <c r="Z37" i="90" s="1"/>
  <c r="AH38" i="87"/>
  <c r="AQ38" i="87" s="1"/>
  <c r="AG38" i="43"/>
  <c r="AP38" i="43" s="1"/>
  <c r="AF38" i="43"/>
  <c r="AO38" i="43" s="1"/>
  <c r="AE38" i="43"/>
  <c r="W39" i="43"/>
  <c r="AI37" i="34"/>
  <c r="AN37" i="34"/>
  <c r="Y38" i="36"/>
  <c r="X38" i="36"/>
  <c r="AR36" i="29"/>
  <c r="AE38" i="82"/>
  <c r="AG38" i="82"/>
  <c r="AP38" i="82" s="1"/>
  <c r="AF38" i="82"/>
  <c r="AO38" i="82" s="1"/>
  <c r="W39" i="82"/>
  <c r="Y39" i="40"/>
  <c r="X39" i="40"/>
  <c r="X38" i="91"/>
  <c r="Y38" i="91"/>
  <c r="Z38" i="91" s="1"/>
  <c r="AI36" i="41"/>
  <c r="AN36" i="41"/>
  <c r="AH36" i="32"/>
  <c r="AQ36" i="32" s="1"/>
  <c r="AR38" i="48"/>
  <c r="AH37" i="33"/>
  <c r="AQ37" i="33" s="1"/>
  <c r="Y39" i="86"/>
  <c r="X39" i="86"/>
  <c r="X37" i="81"/>
  <c r="Y37" i="81"/>
  <c r="AI37" i="77"/>
  <c r="AN37" i="77"/>
  <c r="AR37" i="38"/>
  <c r="AH37" i="29"/>
  <c r="AQ37" i="29" s="1"/>
  <c r="AN36" i="90"/>
  <c r="AI36" i="90"/>
  <c r="AE38" i="87"/>
  <c r="W39" i="87"/>
  <c r="AF38" i="87"/>
  <c r="AO38" i="87" s="1"/>
  <c r="AG38" i="87"/>
  <c r="AP38" i="87" s="1"/>
  <c r="AR36" i="75"/>
  <c r="AH37" i="80"/>
  <c r="AQ37" i="80" s="1"/>
  <c r="X38" i="34"/>
  <c r="Y38" i="34"/>
  <c r="AN38" i="79"/>
  <c r="AI38" i="79"/>
  <c r="AI38" i="76"/>
  <c r="AN38" i="76"/>
  <c r="X37" i="94"/>
  <c r="Y37" i="94"/>
  <c r="Y38" i="92"/>
  <c r="X38" i="92"/>
  <c r="Z38" i="92" s="1"/>
  <c r="X40" i="96"/>
  <c r="Y40" i="96"/>
  <c r="AH37" i="75"/>
  <c r="AQ37" i="75" s="1"/>
  <c r="AR35" i="32"/>
  <c r="AI38" i="40"/>
  <c r="AN38" i="40"/>
  <c r="X36" i="27"/>
  <c r="Y36" i="27"/>
  <c r="AR36" i="80"/>
  <c r="X38" i="83"/>
  <c r="Y38" i="83"/>
  <c r="AR37" i="42"/>
  <c r="AI38" i="86"/>
  <c r="AN38" i="86"/>
  <c r="AN35" i="47"/>
  <c r="AI35" i="47"/>
  <c r="AG38" i="30"/>
  <c r="AP38" i="30" s="1"/>
  <c r="AF38" i="30"/>
  <c r="AO38" i="30" s="1"/>
  <c r="AE38" i="30"/>
  <c r="W39" i="30"/>
  <c r="Z37" i="29"/>
  <c r="AN34" i="89"/>
  <c r="AI34" i="89"/>
  <c r="X36" i="46"/>
  <c r="Y36" i="46"/>
  <c r="AH38" i="38"/>
  <c r="AQ38" i="38" s="1"/>
  <c r="X37" i="39"/>
  <c r="Y37" i="39"/>
  <c r="Y38" i="85"/>
  <c r="X38" i="85"/>
  <c r="Z38" i="85" s="1"/>
  <c r="Y38" i="95"/>
  <c r="X38" i="95"/>
  <c r="AN36" i="94"/>
  <c r="AI36" i="94"/>
  <c r="AI39" i="96"/>
  <c r="AN39" i="96"/>
  <c r="AR37" i="87"/>
  <c r="AH36" i="74"/>
  <c r="AQ36" i="74" s="1"/>
  <c r="AI37" i="91"/>
  <c r="AN37" i="91"/>
  <c r="AG36" i="32"/>
  <c r="AP36" i="32" s="1"/>
  <c r="AF36" i="32"/>
  <c r="AO36" i="32" s="1"/>
  <c r="AE36" i="32"/>
  <c r="W37" i="32"/>
  <c r="AF37" i="33"/>
  <c r="AO37" i="33" s="1"/>
  <c r="AG37" i="33"/>
  <c r="AP37" i="33" s="1"/>
  <c r="W38" i="33"/>
  <c r="AE37" i="33"/>
  <c r="AE37" i="93"/>
  <c r="W38" i="93"/>
  <c r="AG37" i="93"/>
  <c r="AP37" i="93" s="1"/>
  <c r="AF37" i="93"/>
  <c r="AO37" i="93" s="1"/>
  <c r="AI36" i="81"/>
  <c r="AN36" i="81"/>
  <c r="Y37" i="45"/>
  <c r="X37" i="45"/>
  <c r="AH38" i="73"/>
  <c r="AQ38" i="73" s="1"/>
  <c r="AN35" i="46"/>
  <c r="AI35" i="46"/>
  <c r="AI36" i="39"/>
  <c r="AN36" i="39"/>
  <c r="AI36" i="84"/>
  <c r="AN36" i="84"/>
  <c r="Y39" i="79"/>
  <c r="X39" i="79"/>
  <c r="Y38" i="31"/>
  <c r="X38" i="31"/>
  <c r="Z37" i="45" l="1"/>
  <c r="Z36" i="27"/>
  <c r="AF38" i="38"/>
  <c r="AO38" i="38" s="1"/>
  <c r="AG39" i="48"/>
  <c r="AP39" i="48" s="1"/>
  <c r="Z37" i="84"/>
  <c r="Z36" i="46"/>
  <c r="Z37" i="81"/>
  <c r="Z38" i="36"/>
  <c r="Z39" i="76"/>
  <c r="AE36" i="74"/>
  <c r="AF36" i="74"/>
  <c r="AO36" i="74" s="1"/>
  <c r="Z37" i="39"/>
  <c r="AG37" i="39" s="1"/>
  <c r="AP37" i="39" s="1"/>
  <c r="Z38" i="34"/>
  <c r="Z39" i="40"/>
  <c r="AG38" i="38"/>
  <c r="AP38" i="38" s="1"/>
  <c r="Z38" i="83"/>
  <c r="AE38" i="83" s="1"/>
  <c r="AG39" i="37"/>
  <c r="AP39" i="37" s="1"/>
  <c r="AF39" i="37"/>
  <c r="AO39" i="37" s="1"/>
  <c r="AE39" i="37"/>
  <c r="W40" i="37"/>
  <c r="W37" i="47"/>
  <c r="AG36" i="47"/>
  <c r="AP36" i="47" s="1"/>
  <c r="AF36" i="47"/>
  <c r="AO36" i="47" s="1"/>
  <c r="AE36" i="47"/>
  <c r="W38" i="39"/>
  <c r="AF37" i="39"/>
  <c r="AO37" i="39" s="1"/>
  <c r="AF38" i="36"/>
  <c r="AO38" i="36" s="1"/>
  <c r="AE38" i="36"/>
  <c r="W39" i="36"/>
  <c r="AG38" i="36"/>
  <c r="AP38" i="36" s="1"/>
  <c r="AE36" i="27"/>
  <c r="W37" i="27"/>
  <c r="AG36" i="27"/>
  <c r="AP36" i="27" s="1"/>
  <c r="AF36" i="27"/>
  <c r="AO36" i="27" s="1"/>
  <c r="W39" i="34"/>
  <c r="AG38" i="34"/>
  <c r="AP38" i="34" s="1"/>
  <c r="AF38" i="34"/>
  <c r="AO38" i="34" s="1"/>
  <c r="AE38" i="34"/>
  <c r="AF38" i="91"/>
  <c r="AO38" i="91" s="1"/>
  <c r="AE38" i="91"/>
  <c r="AG38" i="91"/>
  <c r="AP38" i="91" s="1"/>
  <c r="W39" i="91"/>
  <c r="W38" i="45"/>
  <c r="AG37" i="45"/>
  <c r="AP37" i="45" s="1"/>
  <c r="AE37" i="45"/>
  <c r="AF37" i="45"/>
  <c r="AO37" i="45" s="1"/>
  <c r="AH38" i="31"/>
  <c r="AQ38" i="31" s="1"/>
  <c r="AR36" i="94"/>
  <c r="W37" i="46"/>
  <c r="AG36" i="46"/>
  <c r="AP36" i="46" s="1"/>
  <c r="AE36" i="46"/>
  <c r="AF36" i="46"/>
  <c r="AO36" i="46" s="1"/>
  <c r="AN38" i="30"/>
  <c r="AI38" i="30"/>
  <c r="AR38" i="86"/>
  <c r="AR38" i="40"/>
  <c r="AR38" i="76"/>
  <c r="AR36" i="90"/>
  <c r="AH37" i="81"/>
  <c r="AQ37" i="81" s="1"/>
  <c r="AR36" i="41"/>
  <c r="AG39" i="40"/>
  <c r="AP39" i="40" s="1"/>
  <c r="AF39" i="40"/>
  <c r="AO39" i="40" s="1"/>
  <c r="AE39" i="40"/>
  <c r="W40" i="40"/>
  <c r="AR37" i="34"/>
  <c r="X38" i="78"/>
  <c r="Y38" i="78"/>
  <c r="AH37" i="41"/>
  <c r="AQ37" i="41" s="1"/>
  <c r="Y38" i="44"/>
  <c r="X38" i="44"/>
  <c r="AH38" i="77"/>
  <c r="AQ38" i="77" s="1"/>
  <c r="AR36" i="88"/>
  <c r="Y39" i="38"/>
  <c r="X39" i="38"/>
  <c r="X40" i="48"/>
  <c r="Y40" i="48"/>
  <c r="AR36" i="84"/>
  <c r="AR34" i="89"/>
  <c r="AE38" i="92"/>
  <c r="AF38" i="92"/>
  <c r="AO38" i="92" s="1"/>
  <c r="AG38" i="92"/>
  <c r="AP38" i="92" s="1"/>
  <c r="W39" i="92"/>
  <c r="Y39" i="43"/>
  <c r="X39" i="43"/>
  <c r="AR37" i="31"/>
  <c r="AG39" i="28"/>
  <c r="AP39" i="28" s="1"/>
  <c r="AF39" i="28"/>
  <c r="AO39" i="28" s="1"/>
  <c r="W40" i="28"/>
  <c r="AE39" i="28"/>
  <c r="Y39" i="73"/>
  <c r="X39" i="73"/>
  <c r="AI38" i="38"/>
  <c r="AN38" i="38"/>
  <c r="AI37" i="75"/>
  <c r="AN37" i="75"/>
  <c r="Z38" i="31"/>
  <c r="AI37" i="93"/>
  <c r="AN37" i="93"/>
  <c r="AR37" i="91"/>
  <c r="AH38" i="95"/>
  <c r="AQ38" i="95" s="1"/>
  <c r="AH39" i="86"/>
  <c r="AQ39" i="86" s="1"/>
  <c r="AH38" i="91"/>
  <c r="AQ38" i="91" s="1"/>
  <c r="Y39" i="82"/>
  <c r="X39" i="82"/>
  <c r="AH38" i="36"/>
  <c r="AQ38" i="36" s="1"/>
  <c r="AN38" i="43"/>
  <c r="AI38" i="43"/>
  <c r="Y39" i="26"/>
  <c r="X39" i="26"/>
  <c r="Z37" i="41"/>
  <c r="AR37" i="92"/>
  <c r="X39" i="42"/>
  <c r="Y39" i="42"/>
  <c r="Z38" i="77"/>
  <c r="AR37" i="83"/>
  <c r="AH37" i="88"/>
  <c r="AQ37" i="88" s="1"/>
  <c r="AI38" i="73"/>
  <c r="AN38" i="73"/>
  <c r="AR38" i="79"/>
  <c r="AE37" i="81"/>
  <c r="W38" i="81"/>
  <c r="AG37" i="81"/>
  <c r="AP37" i="81" s="1"/>
  <c r="AF37" i="81"/>
  <c r="AO37" i="81" s="1"/>
  <c r="AN37" i="44"/>
  <c r="AI37" i="44"/>
  <c r="AF37" i="29"/>
  <c r="AO37" i="29" s="1"/>
  <c r="AE37" i="29"/>
  <c r="W38" i="29"/>
  <c r="AG37" i="29"/>
  <c r="AP37" i="29" s="1"/>
  <c r="AI37" i="78"/>
  <c r="AN37" i="78"/>
  <c r="AN38" i="26"/>
  <c r="AI38" i="26"/>
  <c r="AH37" i="84"/>
  <c r="AQ37" i="84" s="1"/>
  <c r="AR36" i="45"/>
  <c r="Z37" i="88"/>
  <c r="Y38" i="80"/>
  <c r="X38" i="80"/>
  <c r="Y37" i="74"/>
  <c r="X37" i="74"/>
  <c r="AR36" i="81"/>
  <c r="X37" i="32"/>
  <c r="Y37" i="32"/>
  <c r="AH40" i="96"/>
  <c r="AQ40" i="96" s="1"/>
  <c r="AH37" i="94"/>
  <c r="AQ37" i="94" s="1"/>
  <c r="AR35" i="46"/>
  <c r="AN37" i="33"/>
  <c r="AI37" i="33"/>
  <c r="AN36" i="32"/>
  <c r="AI36" i="32"/>
  <c r="Z38" i="95"/>
  <c r="AH38" i="83"/>
  <c r="AQ38" i="83" s="1"/>
  <c r="Z40" i="96"/>
  <c r="Z37" i="94"/>
  <c r="AH38" i="34"/>
  <c r="AQ38" i="34" s="1"/>
  <c r="Y39" i="87"/>
  <c r="X39" i="87"/>
  <c r="AR37" i="77"/>
  <c r="Z39" i="86"/>
  <c r="AH39" i="40"/>
  <c r="AQ39" i="40" s="1"/>
  <c r="AR38" i="37"/>
  <c r="AH39" i="76"/>
  <c r="AQ39" i="76" s="1"/>
  <c r="AE37" i="84"/>
  <c r="AG37" i="84"/>
  <c r="AP37" i="84" s="1"/>
  <c r="AF37" i="84"/>
  <c r="AO37" i="84" s="1"/>
  <c r="W38" i="84"/>
  <c r="AI38" i="42"/>
  <c r="AN38" i="42"/>
  <c r="AH35" i="89"/>
  <c r="AQ35" i="89" s="1"/>
  <c r="AG36" i="35"/>
  <c r="AP36" i="35" s="1"/>
  <c r="AE36" i="35"/>
  <c r="W37" i="35"/>
  <c r="AF36" i="35"/>
  <c r="AO36" i="35" s="1"/>
  <c r="AR37" i="95"/>
  <c r="Y39" i="25"/>
  <c r="X39" i="25"/>
  <c r="AR35" i="27"/>
  <c r="AI37" i="80"/>
  <c r="AN37" i="80"/>
  <c r="AI39" i="48"/>
  <c r="AN39" i="48"/>
  <c r="AN36" i="74"/>
  <c r="AI36" i="74"/>
  <c r="Y38" i="93"/>
  <c r="X38" i="93"/>
  <c r="AF38" i="85"/>
  <c r="AO38" i="85" s="1"/>
  <c r="AE38" i="85"/>
  <c r="W39" i="85"/>
  <c r="AG38" i="85"/>
  <c r="AP38" i="85" s="1"/>
  <c r="W38" i="90"/>
  <c r="AG37" i="90"/>
  <c r="AP37" i="90" s="1"/>
  <c r="AE37" i="90"/>
  <c r="AF37" i="90"/>
  <c r="AO37" i="90" s="1"/>
  <c r="AR37" i="85"/>
  <c r="AH39" i="37"/>
  <c r="AQ39" i="37" s="1"/>
  <c r="AH39" i="79"/>
  <c r="AQ39" i="79" s="1"/>
  <c r="AR36" i="39"/>
  <c r="AH37" i="39"/>
  <c r="AQ37" i="39" s="1"/>
  <c r="AR35" i="47"/>
  <c r="AH36" i="27"/>
  <c r="AQ36" i="27" s="1"/>
  <c r="Z39" i="79"/>
  <c r="AH37" i="45"/>
  <c r="AQ37" i="45" s="1"/>
  <c r="X38" i="33"/>
  <c r="Y38" i="33"/>
  <c r="AR39" i="96"/>
  <c r="AH38" i="85"/>
  <c r="AQ38" i="85" s="1"/>
  <c r="AH36" i="46"/>
  <c r="AQ36" i="46" s="1"/>
  <c r="X39" i="30"/>
  <c r="Y39" i="30"/>
  <c r="AH38" i="92"/>
  <c r="AQ38" i="92" s="1"/>
  <c r="AI38" i="87"/>
  <c r="AN38" i="87"/>
  <c r="AN38" i="82"/>
  <c r="AI38" i="82"/>
  <c r="AH37" i="90"/>
  <c r="AQ37" i="90" s="1"/>
  <c r="AR38" i="28"/>
  <c r="AF39" i="76"/>
  <c r="AO39" i="76" s="1"/>
  <c r="AE39" i="76"/>
  <c r="AG39" i="76"/>
  <c r="AP39" i="76" s="1"/>
  <c r="W40" i="76"/>
  <c r="Z35" i="89"/>
  <c r="AN38" i="25"/>
  <c r="AI38" i="25"/>
  <c r="AH36" i="47"/>
  <c r="AQ36" i="47" s="1"/>
  <c r="AH39" i="28"/>
  <c r="AQ39" i="28" s="1"/>
  <c r="AR37" i="36"/>
  <c r="X38" i="75"/>
  <c r="Y38" i="75"/>
  <c r="AE37" i="39" l="1"/>
  <c r="Z39" i="43"/>
  <c r="Z38" i="44"/>
  <c r="AG38" i="83"/>
  <c r="AP38" i="83" s="1"/>
  <c r="Z39" i="30"/>
  <c r="Z37" i="32"/>
  <c r="Z39" i="42"/>
  <c r="Z40" i="48"/>
  <c r="AF38" i="83"/>
  <c r="AO38" i="83" s="1"/>
  <c r="W39" i="83"/>
  <c r="Z37" i="74"/>
  <c r="Z39" i="26"/>
  <c r="W40" i="26" s="1"/>
  <c r="Z39" i="73"/>
  <c r="Z38" i="33"/>
  <c r="W39" i="33" s="1"/>
  <c r="AG38" i="33"/>
  <c r="AP38" i="33" s="1"/>
  <c r="AF38" i="33"/>
  <c r="AO38" i="33" s="1"/>
  <c r="Y40" i="76"/>
  <c r="X40" i="76"/>
  <c r="Z40" i="76" s="1"/>
  <c r="AR38" i="82"/>
  <c r="AI37" i="90"/>
  <c r="AN37" i="90"/>
  <c r="Y39" i="85"/>
  <c r="X39" i="85"/>
  <c r="AR36" i="74"/>
  <c r="AR38" i="42"/>
  <c r="AG39" i="86"/>
  <c r="AP39" i="86" s="1"/>
  <c r="AF39" i="86"/>
  <c r="AO39" i="86" s="1"/>
  <c r="AE39" i="86"/>
  <c r="W40" i="86"/>
  <c r="AF40" i="96"/>
  <c r="AO40" i="96" s="1"/>
  <c r="AG40" i="96"/>
  <c r="AP40" i="96" s="1"/>
  <c r="AE40" i="96"/>
  <c r="W41" i="96"/>
  <c r="AE38" i="95"/>
  <c r="W39" i="95"/>
  <c r="AF38" i="95"/>
  <c r="AO38" i="95" s="1"/>
  <c r="AG38" i="95"/>
  <c r="AP38" i="95" s="1"/>
  <c r="AH37" i="32"/>
  <c r="AQ37" i="32" s="1"/>
  <c r="W38" i="74"/>
  <c r="AG37" i="74"/>
  <c r="AP37" i="74" s="1"/>
  <c r="AF37" i="74"/>
  <c r="AO37" i="74" s="1"/>
  <c r="AE37" i="74"/>
  <c r="AR38" i="26"/>
  <c r="X38" i="29"/>
  <c r="Y38" i="29"/>
  <c r="AE39" i="42"/>
  <c r="W40" i="42"/>
  <c r="AF39" i="42"/>
  <c r="AO39" i="42" s="1"/>
  <c r="AG39" i="42"/>
  <c r="AP39" i="42" s="1"/>
  <c r="AG39" i="26"/>
  <c r="AP39" i="26" s="1"/>
  <c r="AF39" i="26"/>
  <c r="AO39" i="26" s="1"/>
  <c r="AE39" i="26"/>
  <c r="W39" i="31"/>
  <c r="AG38" i="31"/>
  <c r="AP38" i="31" s="1"/>
  <c r="AF38" i="31"/>
  <c r="AO38" i="31" s="1"/>
  <c r="AE38" i="31"/>
  <c r="X39" i="92"/>
  <c r="Y39" i="92"/>
  <c r="Z39" i="92" s="1"/>
  <c r="AH39" i="38"/>
  <c r="AQ39" i="38" s="1"/>
  <c r="W39" i="44"/>
  <c r="AG38" i="44"/>
  <c r="AP38" i="44" s="1"/>
  <c r="AF38" i="44"/>
  <c r="AO38" i="44" s="1"/>
  <c r="AE38" i="44"/>
  <c r="X40" i="40"/>
  <c r="Y40" i="40"/>
  <c r="Z40" i="40" s="1"/>
  <c r="Y38" i="39"/>
  <c r="X38" i="39"/>
  <c r="Y37" i="47"/>
  <c r="X37" i="47"/>
  <c r="AH38" i="78"/>
  <c r="AQ38" i="78" s="1"/>
  <c r="AN39" i="40"/>
  <c r="AI39" i="40"/>
  <c r="AR38" i="30"/>
  <c r="AN38" i="83"/>
  <c r="AI38" i="83"/>
  <c r="AG39" i="79"/>
  <c r="AP39" i="79" s="1"/>
  <c r="AF39" i="79"/>
  <c r="AO39" i="79" s="1"/>
  <c r="W40" i="79"/>
  <c r="AE39" i="79"/>
  <c r="AH39" i="25"/>
  <c r="AQ39" i="25" s="1"/>
  <c r="X38" i="81"/>
  <c r="Y38" i="81"/>
  <c r="Z38" i="81" s="1"/>
  <c r="AH39" i="82"/>
  <c r="AQ39" i="82" s="1"/>
  <c r="AR37" i="75"/>
  <c r="Z39" i="38"/>
  <c r="Z38" i="78"/>
  <c r="Y39" i="91"/>
  <c r="X39" i="91"/>
  <c r="Z39" i="91" s="1"/>
  <c r="X37" i="27"/>
  <c r="Y37" i="27"/>
  <c r="AI38" i="36"/>
  <c r="AN38" i="36"/>
  <c r="AI36" i="47"/>
  <c r="AN36" i="47"/>
  <c r="Y40" i="37"/>
  <c r="Z40" i="37" s="1"/>
  <c r="X40" i="37"/>
  <c r="AH38" i="75"/>
  <c r="AQ38" i="75" s="1"/>
  <c r="AH38" i="33"/>
  <c r="AQ38" i="33" s="1"/>
  <c r="Y38" i="84"/>
  <c r="X38" i="84"/>
  <c r="Z38" i="84" s="1"/>
  <c r="W38" i="32"/>
  <c r="AG37" i="32"/>
  <c r="AP37" i="32" s="1"/>
  <c r="AF37" i="32"/>
  <c r="AO37" i="32" s="1"/>
  <c r="AE37" i="32"/>
  <c r="AH38" i="80"/>
  <c r="AQ38" i="80" s="1"/>
  <c r="AI37" i="29"/>
  <c r="AN37" i="29"/>
  <c r="AR38" i="73"/>
  <c r="AR38" i="43"/>
  <c r="Z38" i="75"/>
  <c r="AI39" i="76"/>
  <c r="AN39" i="76"/>
  <c r="Y38" i="90"/>
  <c r="X38" i="90"/>
  <c r="AH38" i="93"/>
  <c r="AQ38" i="93" s="1"/>
  <c r="AR39" i="48"/>
  <c r="Y37" i="35"/>
  <c r="X37" i="35"/>
  <c r="AH39" i="87"/>
  <c r="AQ39" i="87" s="1"/>
  <c r="AR37" i="33"/>
  <c r="Z38" i="80"/>
  <c r="AR37" i="78"/>
  <c r="AR37" i="44"/>
  <c r="AI37" i="81"/>
  <c r="AN37" i="81"/>
  <c r="AG38" i="77"/>
  <c r="AP38" i="77" s="1"/>
  <c r="AF38" i="77"/>
  <c r="AO38" i="77" s="1"/>
  <c r="AE38" i="77"/>
  <c r="W39" i="77"/>
  <c r="AG37" i="41"/>
  <c r="AP37" i="41" s="1"/>
  <c r="AF37" i="41"/>
  <c r="AO37" i="41" s="1"/>
  <c r="AE37" i="41"/>
  <c r="W38" i="41"/>
  <c r="AN39" i="28"/>
  <c r="AI39" i="28"/>
  <c r="AH39" i="43"/>
  <c r="AQ39" i="43" s="1"/>
  <c r="AN39" i="37"/>
  <c r="AI39" i="37"/>
  <c r="AG39" i="73"/>
  <c r="AP39" i="73" s="1"/>
  <c r="AF39" i="73"/>
  <c r="AO39" i="73" s="1"/>
  <c r="AE39" i="73"/>
  <c r="W40" i="73"/>
  <c r="X38" i="45"/>
  <c r="Y38" i="45"/>
  <c r="AI38" i="34"/>
  <c r="AN38" i="34"/>
  <c r="AN37" i="39"/>
  <c r="AI37" i="39"/>
  <c r="AR38" i="25"/>
  <c r="AR38" i="87"/>
  <c r="AH39" i="30"/>
  <c r="AQ39" i="30" s="1"/>
  <c r="Z39" i="25"/>
  <c r="AN36" i="35"/>
  <c r="AI36" i="35"/>
  <c r="AH37" i="74"/>
  <c r="AQ37" i="74" s="1"/>
  <c r="AE37" i="88"/>
  <c r="W38" i="88"/>
  <c r="AF37" i="88"/>
  <c r="AO37" i="88" s="1"/>
  <c r="AG37" i="88"/>
  <c r="AP37" i="88" s="1"/>
  <c r="AH39" i="26"/>
  <c r="AQ39" i="26" s="1"/>
  <c r="Z39" i="82"/>
  <c r="AR38" i="38"/>
  <c r="X40" i="28"/>
  <c r="Y40" i="28"/>
  <c r="AN38" i="92"/>
  <c r="AI38" i="92"/>
  <c r="AH40" i="48"/>
  <c r="AQ40" i="48" s="1"/>
  <c r="AH38" i="44"/>
  <c r="AQ38" i="44" s="1"/>
  <c r="AI36" i="46"/>
  <c r="AN36" i="46"/>
  <c r="AI37" i="45"/>
  <c r="AN37" i="45"/>
  <c r="X39" i="34"/>
  <c r="Y39" i="34"/>
  <c r="AN36" i="27"/>
  <c r="AI36" i="27"/>
  <c r="AI38" i="85"/>
  <c r="AN38" i="85"/>
  <c r="AR36" i="32"/>
  <c r="X37" i="46"/>
  <c r="Y37" i="46"/>
  <c r="Y39" i="36"/>
  <c r="X39" i="36"/>
  <c r="Z39" i="36" s="1"/>
  <c r="AG35" i="89"/>
  <c r="AP35" i="89" s="1"/>
  <c r="AF35" i="89"/>
  <c r="AO35" i="89" s="1"/>
  <c r="W36" i="89"/>
  <c r="AE35" i="89"/>
  <c r="W40" i="30"/>
  <c r="AG39" i="30"/>
  <c r="AP39" i="30" s="1"/>
  <c r="AF39" i="30"/>
  <c r="AO39" i="30" s="1"/>
  <c r="AE39" i="30"/>
  <c r="Z38" i="93"/>
  <c r="AR37" i="80"/>
  <c r="AN37" i="84"/>
  <c r="AI37" i="84"/>
  <c r="Z39" i="87"/>
  <c r="W38" i="94"/>
  <c r="AG37" i="94"/>
  <c r="AP37" i="94" s="1"/>
  <c r="AE37" i="94"/>
  <c r="AF37" i="94"/>
  <c r="AO37" i="94" s="1"/>
  <c r="AH39" i="42"/>
  <c r="AQ39" i="42" s="1"/>
  <c r="AR37" i="93"/>
  <c r="AH39" i="73"/>
  <c r="AQ39" i="73" s="1"/>
  <c r="W40" i="43"/>
  <c r="AG39" i="43"/>
  <c r="AP39" i="43" s="1"/>
  <c r="AF39" i="43"/>
  <c r="AO39" i="43" s="1"/>
  <c r="AE39" i="43"/>
  <c r="AF40" i="48"/>
  <c r="AO40" i="48" s="1"/>
  <c r="AE40" i="48"/>
  <c r="W41" i="48"/>
  <c r="AG40" i="48"/>
  <c r="AP40" i="48" s="1"/>
  <c r="AN38" i="91"/>
  <c r="AI38" i="91"/>
  <c r="Y39" i="83"/>
  <c r="X39" i="83"/>
  <c r="Z38" i="29" l="1"/>
  <c r="Z37" i="46"/>
  <c r="AE38" i="33"/>
  <c r="Z38" i="45"/>
  <c r="W39" i="45" s="1"/>
  <c r="Z37" i="47"/>
  <c r="AG37" i="47" s="1"/>
  <c r="AP37" i="47" s="1"/>
  <c r="AG39" i="36"/>
  <c r="AP39" i="36" s="1"/>
  <c r="AE39" i="36"/>
  <c r="AF39" i="36"/>
  <c r="AO39" i="36" s="1"/>
  <c r="W40" i="36"/>
  <c r="AF38" i="45"/>
  <c r="AO38" i="45" s="1"/>
  <c r="AE38" i="45"/>
  <c r="AG38" i="45"/>
  <c r="AP38" i="45" s="1"/>
  <c r="W41" i="37"/>
  <c r="AG40" i="37"/>
  <c r="AP40" i="37" s="1"/>
  <c r="AF40" i="37"/>
  <c r="AO40" i="37" s="1"/>
  <c r="AE40" i="37"/>
  <c r="W41" i="40"/>
  <c r="AG40" i="40"/>
  <c r="AP40" i="40" s="1"/>
  <c r="AE40" i="40"/>
  <c r="AF40" i="40"/>
  <c r="AO40" i="40" s="1"/>
  <c r="AG38" i="81"/>
  <c r="AP38" i="81" s="1"/>
  <c r="AF38" i="81"/>
  <c r="AO38" i="81" s="1"/>
  <c r="W39" i="81"/>
  <c r="AE38" i="81"/>
  <c r="AG39" i="91"/>
  <c r="AP39" i="91" s="1"/>
  <c r="AF39" i="91"/>
  <c r="AO39" i="91" s="1"/>
  <c r="AE39" i="91"/>
  <c r="W40" i="91"/>
  <c r="AF37" i="47"/>
  <c r="AO37" i="47" s="1"/>
  <c r="AR39" i="28"/>
  <c r="W39" i="84"/>
  <c r="AG38" i="84"/>
  <c r="AP38" i="84" s="1"/>
  <c r="AF38" i="84"/>
  <c r="AO38" i="84" s="1"/>
  <c r="AE38" i="84"/>
  <c r="AH38" i="39"/>
  <c r="AQ38" i="39" s="1"/>
  <c r="AI38" i="44"/>
  <c r="AN38" i="44"/>
  <c r="AF39" i="92"/>
  <c r="AO39" i="92" s="1"/>
  <c r="AE39" i="92"/>
  <c r="AG39" i="92"/>
  <c r="AP39" i="92" s="1"/>
  <c r="W40" i="92"/>
  <c r="AI39" i="26"/>
  <c r="AN39" i="26"/>
  <c r="AG38" i="29"/>
  <c r="AP38" i="29" s="1"/>
  <c r="AF38" i="29"/>
  <c r="AO38" i="29" s="1"/>
  <c r="AE38" i="29"/>
  <c r="W39" i="29"/>
  <c r="AG38" i="93"/>
  <c r="AP38" i="93" s="1"/>
  <c r="AE38" i="93"/>
  <c r="AF38" i="93"/>
  <c r="AO38" i="93" s="1"/>
  <c r="W39" i="93"/>
  <c r="AH39" i="34"/>
  <c r="AQ39" i="34" s="1"/>
  <c r="Z39" i="34"/>
  <c r="AI39" i="43"/>
  <c r="AN39" i="43"/>
  <c r="AI37" i="94"/>
  <c r="AN37" i="94"/>
  <c r="AH37" i="46"/>
  <c r="AQ37" i="46" s="1"/>
  <c r="AR36" i="27"/>
  <c r="AR37" i="45"/>
  <c r="AI37" i="88"/>
  <c r="AN37" i="88"/>
  <c r="AR36" i="35"/>
  <c r="AR37" i="39"/>
  <c r="AR39" i="37"/>
  <c r="AE38" i="75"/>
  <c r="W39" i="75"/>
  <c r="AF38" i="75"/>
  <c r="AO38" i="75" s="1"/>
  <c r="AG38" i="75"/>
  <c r="AP38" i="75" s="1"/>
  <c r="AR37" i="29"/>
  <c r="AI37" i="32"/>
  <c r="AN37" i="32"/>
  <c r="AH40" i="37"/>
  <c r="AQ40" i="37" s="1"/>
  <c r="AR38" i="36"/>
  <c r="AH39" i="92"/>
  <c r="AQ39" i="92" s="1"/>
  <c r="X39" i="31"/>
  <c r="Y39" i="31"/>
  <c r="AH38" i="29"/>
  <c r="AQ38" i="29" s="1"/>
  <c r="AI38" i="95"/>
  <c r="AN38" i="95"/>
  <c r="Y40" i="86"/>
  <c r="X40" i="86"/>
  <c r="AG40" i="76"/>
  <c r="AP40" i="76" s="1"/>
  <c r="AF40" i="76"/>
  <c r="AO40" i="76" s="1"/>
  <c r="W41" i="76"/>
  <c r="AE40" i="76"/>
  <c r="AE37" i="46"/>
  <c r="W38" i="46"/>
  <c r="AG37" i="46"/>
  <c r="AP37" i="46" s="1"/>
  <c r="AF37" i="46"/>
  <c r="AO37" i="46" s="1"/>
  <c r="AR38" i="92"/>
  <c r="AH38" i="90"/>
  <c r="AQ38" i="90" s="1"/>
  <c r="AN39" i="86"/>
  <c r="AI39" i="86"/>
  <c r="AH39" i="83"/>
  <c r="AQ39" i="83" s="1"/>
  <c r="Y40" i="30"/>
  <c r="X40" i="30"/>
  <c r="AH39" i="36"/>
  <c r="AQ39" i="36" s="1"/>
  <c r="AR36" i="46"/>
  <c r="AG39" i="82"/>
  <c r="AP39" i="82" s="1"/>
  <c r="AF39" i="82"/>
  <c r="AO39" i="82" s="1"/>
  <c r="W40" i="82"/>
  <c r="AE39" i="82"/>
  <c r="W40" i="25"/>
  <c r="AG39" i="25"/>
  <c r="AP39" i="25" s="1"/>
  <c r="AF39" i="25"/>
  <c r="AO39" i="25" s="1"/>
  <c r="AE39" i="25"/>
  <c r="Y40" i="73"/>
  <c r="X40" i="73"/>
  <c r="AR37" i="81"/>
  <c r="AH37" i="27"/>
  <c r="AQ37" i="27" s="1"/>
  <c r="AG39" i="38"/>
  <c r="AP39" i="38" s="1"/>
  <c r="AE39" i="38"/>
  <c r="AF39" i="38"/>
  <c r="AO39" i="38" s="1"/>
  <c r="W40" i="38"/>
  <c r="Y40" i="79"/>
  <c r="X40" i="79"/>
  <c r="AI38" i="31"/>
  <c r="AN38" i="31"/>
  <c r="X38" i="74"/>
  <c r="Y38" i="74"/>
  <c r="AI40" i="96"/>
  <c r="AN40" i="96"/>
  <c r="AI38" i="33"/>
  <c r="AN38" i="33"/>
  <c r="AR38" i="34"/>
  <c r="AN39" i="73"/>
  <c r="AI39" i="73"/>
  <c r="Y39" i="77"/>
  <c r="Z39" i="77" s="1"/>
  <c r="X39" i="77"/>
  <c r="AH37" i="35"/>
  <c r="AQ37" i="35" s="1"/>
  <c r="Z38" i="90"/>
  <c r="Z37" i="27"/>
  <c r="AR39" i="40"/>
  <c r="Z38" i="39"/>
  <c r="X40" i="42"/>
  <c r="Z40" i="42" s="1"/>
  <c r="Y40" i="42"/>
  <c r="AH39" i="85"/>
  <c r="AQ39" i="85" s="1"/>
  <c r="AF38" i="78"/>
  <c r="AO38" i="78" s="1"/>
  <c r="AE38" i="78"/>
  <c r="W39" i="78"/>
  <c r="AG38" i="78"/>
  <c r="AP38" i="78" s="1"/>
  <c r="AN39" i="79"/>
  <c r="AI39" i="79"/>
  <c r="AR37" i="90"/>
  <c r="X41" i="48"/>
  <c r="Y41" i="48"/>
  <c r="Z41" i="48" s="1"/>
  <c r="AI39" i="30"/>
  <c r="AN39" i="30"/>
  <c r="AH40" i="28"/>
  <c r="AQ40" i="28" s="1"/>
  <c r="X38" i="41"/>
  <c r="Y38" i="41"/>
  <c r="AN38" i="77"/>
  <c r="AI38" i="77"/>
  <c r="X38" i="32"/>
  <c r="Y38" i="32"/>
  <c r="AR36" i="47"/>
  <c r="AH39" i="91"/>
  <c r="AQ39" i="91" s="1"/>
  <c r="AH37" i="47"/>
  <c r="AQ37" i="47" s="1"/>
  <c r="AI39" i="42"/>
  <c r="AN39" i="42"/>
  <c r="AI37" i="74"/>
  <c r="AN37" i="74"/>
  <c r="AH40" i="76"/>
  <c r="AQ40" i="76" s="1"/>
  <c r="AG38" i="80"/>
  <c r="AP38" i="80" s="1"/>
  <c r="AF38" i="80"/>
  <c r="AO38" i="80" s="1"/>
  <c r="AE38" i="80"/>
  <c r="W39" i="80"/>
  <c r="X41" i="96"/>
  <c r="Y41" i="96"/>
  <c r="AN40" i="48"/>
  <c r="AI40" i="48"/>
  <c r="X38" i="94"/>
  <c r="Y38" i="94"/>
  <c r="AN35" i="89"/>
  <c r="AI35" i="89"/>
  <c r="Z39" i="83"/>
  <c r="X40" i="43"/>
  <c r="Z40" i="43" s="1"/>
  <c r="Y40" i="43"/>
  <c r="AG39" i="87"/>
  <c r="AP39" i="87" s="1"/>
  <c r="AF39" i="87"/>
  <c r="AO39" i="87" s="1"/>
  <c r="AE39" i="87"/>
  <c r="W40" i="87"/>
  <c r="AR38" i="91"/>
  <c r="AR37" i="84"/>
  <c r="X36" i="89"/>
  <c r="Y36" i="89"/>
  <c r="AR38" i="85"/>
  <c r="Z40" i="28"/>
  <c r="Y38" i="88"/>
  <c r="X38" i="88"/>
  <c r="AH38" i="45"/>
  <c r="AQ38" i="45" s="1"/>
  <c r="AN37" i="41"/>
  <c r="AI37" i="41"/>
  <c r="Z37" i="35"/>
  <c r="AR39" i="76"/>
  <c r="AH38" i="84"/>
  <c r="AQ38" i="84" s="1"/>
  <c r="AH38" i="81"/>
  <c r="AQ38" i="81" s="1"/>
  <c r="AR38" i="83"/>
  <c r="AH40" i="40"/>
  <c r="AQ40" i="40" s="1"/>
  <c r="X39" i="44"/>
  <c r="Y39" i="44"/>
  <c r="X40" i="26"/>
  <c r="Y40" i="26"/>
  <c r="Z40" i="26" s="1"/>
  <c r="X39" i="95"/>
  <c r="Y39" i="95"/>
  <c r="Z39" i="85"/>
  <c r="X39" i="33"/>
  <c r="Y39" i="33"/>
  <c r="Z39" i="95" l="1"/>
  <c r="W38" i="47"/>
  <c r="Z36" i="89"/>
  <c r="Z40" i="86"/>
  <c r="AE37" i="47"/>
  <c r="AN37" i="47" s="1"/>
  <c r="Z38" i="88"/>
  <c r="Z38" i="94"/>
  <c r="Z38" i="74"/>
  <c r="Z39" i="44"/>
  <c r="AE39" i="44" s="1"/>
  <c r="Z38" i="32"/>
  <c r="AF38" i="32" s="1"/>
  <c r="AO38" i="32" s="1"/>
  <c r="Z38" i="41"/>
  <c r="W39" i="41" s="1"/>
  <c r="AE40" i="26"/>
  <c r="W41" i="26"/>
  <c r="AG40" i="26"/>
  <c r="AP40" i="26" s="1"/>
  <c r="AF40" i="26"/>
  <c r="AO40" i="26" s="1"/>
  <c r="W39" i="32"/>
  <c r="AG38" i="32"/>
  <c r="AP38" i="32" s="1"/>
  <c r="AH39" i="33"/>
  <c r="AQ39" i="33" s="1"/>
  <c r="AG39" i="83"/>
  <c r="AP39" i="83" s="1"/>
  <c r="AF39" i="83"/>
  <c r="AO39" i="83" s="1"/>
  <c r="W40" i="83"/>
  <c r="AE39" i="83"/>
  <c r="Y39" i="80"/>
  <c r="X39" i="80"/>
  <c r="AR39" i="42"/>
  <c r="AG39" i="95"/>
  <c r="AP39" i="95" s="1"/>
  <c r="AE39" i="95"/>
  <c r="AF39" i="95"/>
  <c r="AO39" i="95" s="1"/>
  <c r="W40" i="95"/>
  <c r="AG39" i="44"/>
  <c r="AP39" i="44" s="1"/>
  <c r="AG38" i="88"/>
  <c r="AP38" i="88" s="1"/>
  <c r="AF38" i="88"/>
  <c r="AO38" i="88" s="1"/>
  <c r="AE38" i="88"/>
  <c r="W39" i="88"/>
  <c r="W37" i="89"/>
  <c r="AE36" i="89"/>
  <c r="AG36" i="89"/>
  <c r="AP36" i="89" s="1"/>
  <c r="AF36" i="89"/>
  <c r="AO36" i="89" s="1"/>
  <c r="Y40" i="87"/>
  <c r="X40" i="87"/>
  <c r="AE40" i="43"/>
  <c r="AG40" i="43"/>
  <c r="AP40" i="43" s="1"/>
  <c r="W41" i="43"/>
  <c r="AF40" i="43"/>
  <c r="AO40" i="43" s="1"/>
  <c r="AF38" i="94"/>
  <c r="AO38" i="94" s="1"/>
  <c r="AE38" i="94"/>
  <c r="W39" i="94"/>
  <c r="AG38" i="94"/>
  <c r="AP38" i="94" s="1"/>
  <c r="AH41" i="48"/>
  <c r="AQ41" i="48" s="1"/>
  <c r="AG40" i="42"/>
  <c r="AP40" i="42" s="1"/>
  <c r="AF40" i="42"/>
  <c r="AO40" i="42" s="1"/>
  <c r="AE40" i="42"/>
  <c r="W41" i="42"/>
  <c r="AE38" i="74"/>
  <c r="W39" i="74"/>
  <c r="AF38" i="74"/>
  <c r="AO38" i="74" s="1"/>
  <c r="AG38" i="74"/>
  <c r="AP38" i="74" s="1"/>
  <c r="AH40" i="73"/>
  <c r="AQ40" i="73" s="1"/>
  <c r="AN40" i="76"/>
  <c r="AI40" i="76"/>
  <c r="AF39" i="34"/>
  <c r="AO39" i="34" s="1"/>
  <c r="W40" i="34"/>
  <c r="AG39" i="34"/>
  <c r="AP39" i="34" s="1"/>
  <c r="AE39" i="34"/>
  <c r="Y39" i="93"/>
  <c r="X39" i="93"/>
  <c r="X39" i="29"/>
  <c r="Y39" i="29"/>
  <c r="X40" i="92"/>
  <c r="Y40" i="92"/>
  <c r="AR38" i="44"/>
  <c r="X40" i="91"/>
  <c r="Y40" i="91"/>
  <c r="AN38" i="81"/>
  <c r="AI38" i="81"/>
  <c r="AR38" i="33"/>
  <c r="W41" i="86"/>
  <c r="AG40" i="86"/>
  <c r="AP40" i="86" s="1"/>
  <c r="AF40" i="86"/>
  <c r="AO40" i="86" s="1"/>
  <c r="AE40" i="86"/>
  <c r="AR37" i="32"/>
  <c r="Y39" i="75"/>
  <c r="X39" i="75"/>
  <c r="AN38" i="29"/>
  <c r="AI38" i="29"/>
  <c r="AN38" i="84"/>
  <c r="AI38" i="84"/>
  <c r="AN39" i="91"/>
  <c r="AI39" i="91"/>
  <c r="X39" i="81"/>
  <c r="Y39" i="81"/>
  <c r="Y41" i="37"/>
  <c r="X41" i="37"/>
  <c r="Z39" i="33"/>
  <c r="AH40" i="26"/>
  <c r="AQ40" i="26" s="1"/>
  <c r="W38" i="35"/>
  <c r="AG37" i="35"/>
  <c r="AP37" i="35" s="1"/>
  <c r="AF37" i="35"/>
  <c r="AO37" i="35" s="1"/>
  <c r="AE37" i="35"/>
  <c r="AR35" i="89"/>
  <c r="AN38" i="80"/>
  <c r="AI38" i="80"/>
  <c r="AH38" i="41"/>
  <c r="AQ38" i="41" s="1"/>
  <c r="Y39" i="78"/>
  <c r="X39" i="78"/>
  <c r="AR39" i="73"/>
  <c r="AR38" i="31"/>
  <c r="Z40" i="73"/>
  <c r="AH40" i="30"/>
  <c r="AQ40" i="30" s="1"/>
  <c r="X41" i="76"/>
  <c r="Y41" i="76"/>
  <c r="AI38" i="75"/>
  <c r="AN38" i="75"/>
  <c r="X41" i="40"/>
  <c r="Y41" i="40"/>
  <c r="X39" i="45"/>
  <c r="Y39" i="45"/>
  <c r="X40" i="36"/>
  <c r="Y40" i="36"/>
  <c r="W41" i="28"/>
  <c r="AG40" i="28"/>
  <c r="AP40" i="28" s="1"/>
  <c r="AF40" i="28"/>
  <c r="AO40" i="28" s="1"/>
  <c r="AE40" i="28"/>
  <c r="AR40" i="48"/>
  <c r="AG41" i="48"/>
  <c r="AP41" i="48" s="1"/>
  <c r="W42" i="48"/>
  <c r="AF41" i="48"/>
  <c r="AO41" i="48" s="1"/>
  <c r="AE41" i="48"/>
  <c r="W39" i="39"/>
  <c r="AG38" i="39"/>
  <c r="AP38" i="39" s="1"/>
  <c r="AF38" i="39"/>
  <c r="AO38" i="39" s="1"/>
  <c r="AE38" i="39"/>
  <c r="AR37" i="94"/>
  <c r="AN38" i="93"/>
  <c r="AI38" i="93"/>
  <c r="AN39" i="92"/>
  <c r="AI39" i="92"/>
  <c r="X38" i="47"/>
  <c r="Y38" i="47"/>
  <c r="AI40" i="37"/>
  <c r="AN40" i="37"/>
  <c r="AN39" i="87"/>
  <c r="AI39" i="87"/>
  <c r="Y40" i="25"/>
  <c r="X40" i="25"/>
  <c r="AG39" i="85"/>
  <c r="AP39" i="85" s="1"/>
  <c r="AF39" i="85"/>
  <c r="AO39" i="85" s="1"/>
  <c r="AE39" i="85"/>
  <c r="W40" i="85"/>
  <c r="AR37" i="41"/>
  <c r="AR40" i="96"/>
  <c r="AN39" i="38"/>
  <c r="AI39" i="38"/>
  <c r="AI39" i="25"/>
  <c r="AN39" i="25"/>
  <c r="AN39" i="82"/>
  <c r="AI39" i="82"/>
  <c r="AR38" i="95"/>
  <c r="AH38" i="88"/>
  <c r="AQ38" i="88" s="1"/>
  <c r="AH41" i="96"/>
  <c r="AQ41" i="96" s="1"/>
  <c r="AR39" i="30"/>
  <c r="AR39" i="79"/>
  <c r="AF37" i="27"/>
  <c r="AO37" i="27" s="1"/>
  <c r="AG37" i="27"/>
  <c r="AP37" i="27" s="1"/>
  <c r="W38" i="27"/>
  <c r="AE37" i="27"/>
  <c r="X40" i="82"/>
  <c r="Y40" i="82"/>
  <c r="Z40" i="30"/>
  <c r="AR39" i="86"/>
  <c r="Y38" i="46"/>
  <c r="X38" i="46"/>
  <c r="AH39" i="31"/>
  <c r="AQ39" i="31" s="1"/>
  <c r="AR37" i="88"/>
  <c r="X39" i="84"/>
  <c r="Y39" i="84"/>
  <c r="AI37" i="47"/>
  <c r="AN39" i="36"/>
  <c r="AI39" i="36"/>
  <c r="W40" i="77"/>
  <c r="AG39" i="77"/>
  <c r="AP39" i="77" s="1"/>
  <c r="AF39" i="77"/>
  <c r="AO39" i="77" s="1"/>
  <c r="AE39" i="77"/>
  <c r="X40" i="38"/>
  <c r="Z40" i="38" s="1"/>
  <c r="Y40" i="38"/>
  <c r="AH38" i="32"/>
  <c r="AQ38" i="32" s="1"/>
  <c r="AI38" i="78"/>
  <c r="AN38" i="78"/>
  <c r="AH40" i="79"/>
  <c r="AQ40" i="79" s="1"/>
  <c r="AH39" i="95"/>
  <c r="AQ39" i="95" s="1"/>
  <c r="AH39" i="44"/>
  <c r="AQ39" i="44" s="1"/>
  <c r="AH36" i="89"/>
  <c r="AQ36" i="89" s="1"/>
  <c r="AH40" i="43"/>
  <c r="AQ40" i="43" s="1"/>
  <c r="AH38" i="94"/>
  <c r="AQ38" i="94" s="1"/>
  <c r="Z41" i="96"/>
  <c r="AR37" i="74"/>
  <c r="AR38" i="77"/>
  <c r="AH40" i="42"/>
  <c r="AQ40" i="42" s="1"/>
  <c r="AE38" i="90"/>
  <c r="W39" i="90"/>
  <c r="AG38" i="90"/>
  <c r="AP38" i="90" s="1"/>
  <c r="AF38" i="90"/>
  <c r="AO38" i="90" s="1"/>
  <c r="AH39" i="77"/>
  <c r="AQ39" i="77" s="1"/>
  <c r="AH38" i="74"/>
  <c r="AQ38" i="74" s="1"/>
  <c r="Z40" i="79"/>
  <c r="AI37" i="46"/>
  <c r="AN37" i="46"/>
  <c r="AH40" i="86"/>
  <c r="AQ40" i="86" s="1"/>
  <c r="Z39" i="31"/>
  <c r="AR39" i="43"/>
  <c r="AR39" i="26"/>
  <c r="AI40" i="40"/>
  <c r="AN40" i="40"/>
  <c r="AN38" i="45"/>
  <c r="AI38" i="45"/>
  <c r="Z39" i="84" l="1"/>
  <c r="Z39" i="81"/>
  <c r="W40" i="44"/>
  <c r="Z40" i="91"/>
  <c r="W41" i="91" s="1"/>
  <c r="AE38" i="32"/>
  <c r="AE38" i="41"/>
  <c r="AF38" i="41"/>
  <c r="AO38" i="41" s="1"/>
  <c r="AF39" i="44"/>
  <c r="AO39" i="44" s="1"/>
  <c r="AG38" i="41"/>
  <c r="AP38" i="41" s="1"/>
  <c r="Z40" i="25"/>
  <c r="AE40" i="25" s="1"/>
  <c r="AG40" i="25"/>
  <c r="AP40" i="25" s="1"/>
  <c r="AF40" i="25"/>
  <c r="AO40" i="25" s="1"/>
  <c r="AE40" i="91"/>
  <c r="AG40" i="91"/>
  <c r="AP40" i="91" s="1"/>
  <c r="AR38" i="45"/>
  <c r="AE39" i="31"/>
  <c r="W40" i="31"/>
  <c r="AG39" i="31"/>
  <c r="AP39" i="31" s="1"/>
  <c r="AF39" i="31"/>
  <c r="AO39" i="31" s="1"/>
  <c r="AH40" i="38"/>
  <c r="AQ40" i="38" s="1"/>
  <c r="X40" i="77"/>
  <c r="Y40" i="77"/>
  <c r="AH39" i="84"/>
  <c r="AQ39" i="84" s="1"/>
  <c r="AN37" i="27"/>
  <c r="AI37" i="27"/>
  <c r="AR39" i="25"/>
  <c r="AH40" i="25"/>
  <c r="AQ40" i="25" s="1"/>
  <c r="AR40" i="37"/>
  <c r="AR38" i="93"/>
  <c r="AH39" i="81"/>
  <c r="AQ39" i="81" s="1"/>
  <c r="AR38" i="29"/>
  <c r="AN39" i="34"/>
  <c r="AI39" i="34"/>
  <c r="X41" i="42"/>
  <c r="Z41" i="42" s="1"/>
  <c r="Y41" i="42"/>
  <c r="AI38" i="94"/>
  <c r="AN38" i="94"/>
  <c r="AI40" i="43"/>
  <c r="AN40" i="43"/>
  <c r="AI36" i="89"/>
  <c r="AN36" i="89"/>
  <c r="AN39" i="44"/>
  <c r="X40" i="83"/>
  <c r="Y40" i="83"/>
  <c r="AI38" i="32"/>
  <c r="AN38" i="32"/>
  <c r="AI40" i="26"/>
  <c r="AN40" i="26"/>
  <c r="AR40" i="40"/>
  <c r="AF40" i="38"/>
  <c r="AO40" i="38" s="1"/>
  <c r="W41" i="38"/>
  <c r="AG40" i="38"/>
  <c r="AP40" i="38" s="1"/>
  <c r="AE40" i="38"/>
  <c r="X38" i="35"/>
  <c r="Y38" i="35"/>
  <c r="AF39" i="33"/>
  <c r="AO39" i="33" s="1"/>
  <c r="W40" i="33"/>
  <c r="AG39" i="33"/>
  <c r="AP39" i="33" s="1"/>
  <c r="AE39" i="33"/>
  <c r="W40" i="81"/>
  <c r="AG39" i="81"/>
  <c r="AP39" i="81" s="1"/>
  <c r="AF39" i="81"/>
  <c r="AO39" i="81" s="1"/>
  <c r="AE39" i="81"/>
  <c r="AI40" i="86"/>
  <c r="AN40" i="86"/>
  <c r="AH39" i="29"/>
  <c r="AQ39" i="29" s="1"/>
  <c r="AN40" i="42"/>
  <c r="AI40" i="42"/>
  <c r="AH40" i="87"/>
  <c r="AQ40" i="87" s="1"/>
  <c r="X40" i="95"/>
  <c r="Y40" i="95"/>
  <c r="AI38" i="41"/>
  <c r="AN38" i="41"/>
  <c r="AF39" i="84"/>
  <c r="AO39" i="84" s="1"/>
  <c r="AE39" i="84"/>
  <c r="W40" i="84"/>
  <c r="AG39" i="84"/>
  <c r="AP39" i="84" s="1"/>
  <c r="X38" i="27"/>
  <c r="Y38" i="27"/>
  <c r="Z38" i="27" s="1"/>
  <c r="AH39" i="45"/>
  <c r="AQ39" i="45" s="1"/>
  <c r="AI39" i="77"/>
  <c r="AN39" i="77"/>
  <c r="AF40" i="30"/>
  <c r="AO40" i="30" s="1"/>
  <c r="AE40" i="30"/>
  <c r="W41" i="30"/>
  <c r="AG40" i="30"/>
  <c r="AP40" i="30" s="1"/>
  <c r="Y40" i="85"/>
  <c r="X40" i="85"/>
  <c r="AH38" i="47"/>
  <c r="AQ38" i="47" s="1"/>
  <c r="Y39" i="39"/>
  <c r="X39" i="39"/>
  <c r="Y41" i="28"/>
  <c r="X41" i="28"/>
  <c r="Z39" i="45"/>
  <c r="AH41" i="37"/>
  <c r="AQ41" i="37" s="1"/>
  <c r="AR39" i="91"/>
  <c r="AH39" i="75"/>
  <c r="AQ39" i="75" s="1"/>
  <c r="AR38" i="81"/>
  <c r="Z39" i="29"/>
  <c r="X40" i="34"/>
  <c r="Y40" i="34"/>
  <c r="X37" i="89"/>
  <c r="Y37" i="89"/>
  <c r="AH39" i="80"/>
  <c r="AQ39" i="80" s="1"/>
  <c r="AR37" i="46"/>
  <c r="AR38" i="75"/>
  <c r="AF41" i="96"/>
  <c r="AO41" i="96" s="1"/>
  <c r="AG41" i="96"/>
  <c r="AP41" i="96" s="1"/>
  <c r="W42" i="96"/>
  <c r="AE41" i="96"/>
  <c r="AR37" i="47"/>
  <c r="AH38" i="46"/>
  <c r="AQ38" i="46" s="1"/>
  <c r="AR39" i="82"/>
  <c r="AN39" i="85"/>
  <c r="AI39" i="85"/>
  <c r="AR39" i="87"/>
  <c r="Z38" i="47"/>
  <c r="AN41" i="48"/>
  <c r="AI41" i="48"/>
  <c r="AH41" i="76"/>
  <c r="AQ41" i="76" s="1"/>
  <c r="AH39" i="78"/>
  <c r="AQ39" i="78" s="1"/>
  <c r="AI37" i="35"/>
  <c r="AN37" i="35"/>
  <c r="AH39" i="93"/>
  <c r="AQ39" i="93" s="1"/>
  <c r="Y39" i="74"/>
  <c r="X39" i="74"/>
  <c r="X41" i="43"/>
  <c r="Y41" i="43"/>
  <c r="Z41" i="43" s="1"/>
  <c r="Z40" i="87"/>
  <c r="Y40" i="44"/>
  <c r="X40" i="44"/>
  <c r="AR39" i="36"/>
  <c r="AR39" i="38"/>
  <c r="W41" i="79"/>
  <c r="AG40" i="79"/>
  <c r="AP40" i="79" s="1"/>
  <c r="AF40" i="79"/>
  <c r="AO40" i="79" s="1"/>
  <c r="AE40" i="79"/>
  <c r="Y39" i="90"/>
  <c r="X39" i="90"/>
  <c r="AH40" i="82"/>
  <c r="AQ40" i="82" s="1"/>
  <c r="AR39" i="92"/>
  <c r="AI38" i="39"/>
  <c r="AN38" i="39"/>
  <c r="AI40" i="28"/>
  <c r="AN40" i="28"/>
  <c r="AH40" i="36"/>
  <c r="AQ40" i="36" s="1"/>
  <c r="AH41" i="40"/>
  <c r="AQ41" i="40" s="1"/>
  <c r="Z41" i="76"/>
  <c r="W41" i="73"/>
  <c r="AG40" i="73"/>
  <c r="AP40" i="73" s="1"/>
  <c r="AE40" i="73"/>
  <c r="AF40" i="73"/>
  <c r="AO40" i="73" s="1"/>
  <c r="Z41" i="37"/>
  <c r="AR38" i="84"/>
  <c r="Z39" i="75"/>
  <c r="AH40" i="92"/>
  <c r="AQ40" i="92" s="1"/>
  <c r="AI38" i="74"/>
  <c r="AN38" i="74"/>
  <c r="X39" i="88"/>
  <c r="Y39" i="88"/>
  <c r="AN39" i="95"/>
  <c r="AI39" i="95"/>
  <c r="Z39" i="80"/>
  <c r="AI38" i="90"/>
  <c r="AN38" i="90"/>
  <c r="AR38" i="78"/>
  <c r="Z38" i="46"/>
  <c r="Z40" i="82"/>
  <c r="X42" i="48"/>
  <c r="Y42" i="48"/>
  <c r="Z40" i="36"/>
  <c r="Z41" i="40"/>
  <c r="Z39" i="78"/>
  <c r="AR38" i="80"/>
  <c r="X41" i="86"/>
  <c r="Y41" i="86"/>
  <c r="AH40" i="91"/>
  <c r="AQ40" i="91" s="1"/>
  <c r="Z40" i="92"/>
  <c r="Z39" i="93"/>
  <c r="AR40" i="76"/>
  <c r="X39" i="94"/>
  <c r="Y39" i="94"/>
  <c r="AN38" i="88"/>
  <c r="AI38" i="88"/>
  <c r="AN39" i="83"/>
  <c r="AI39" i="83"/>
  <c r="Y39" i="32"/>
  <c r="X39" i="32"/>
  <c r="Z39" i="32" s="1"/>
  <c r="X41" i="26"/>
  <c r="Y41" i="26"/>
  <c r="Y39" i="41"/>
  <c r="X39" i="41"/>
  <c r="Z40" i="77" l="1"/>
  <c r="AF40" i="91"/>
  <c r="AO40" i="91" s="1"/>
  <c r="Z39" i="88"/>
  <c r="Z41" i="28"/>
  <c r="Z39" i="94"/>
  <c r="Z39" i="41"/>
  <c r="Z39" i="90"/>
  <c r="AG39" i="90" s="1"/>
  <c r="AP39" i="90" s="1"/>
  <c r="Z39" i="74"/>
  <c r="AF39" i="74" s="1"/>
  <c r="AO39" i="74" s="1"/>
  <c r="Z39" i="39"/>
  <c r="Z38" i="35"/>
  <c r="AI39" i="44"/>
  <c r="W41" i="25"/>
  <c r="Z41" i="86"/>
  <c r="Z40" i="44"/>
  <c r="AG40" i="44" s="1"/>
  <c r="AP40" i="44" s="1"/>
  <c r="Z42" i="48"/>
  <c r="Z40" i="85"/>
  <c r="Z37" i="89"/>
  <c r="AF37" i="89" s="1"/>
  <c r="AO37" i="89" s="1"/>
  <c r="W39" i="27"/>
  <c r="AE38" i="27"/>
  <c r="AG38" i="27"/>
  <c r="AP38" i="27" s="1"/>
  <c r="AF38" i="27"/>
  <c r="AO38" i="27" s="1"/>
  <c r="AF39" i="90"/>
  <c r="AO39" i="90" s="1"/>
  <c r="AE39" i="90"/>
  <c r="W40" i="90"/>
  <c r="W41" i="44"/>
  <c r="AG39" i="74"/>
  <c r="AP39" i="74" s="1"/>
  <c r="W40" i="74"/>
  <c r="W40" i="88"/>
  <c r="AG39" i="88"/>
  <c r="AP39" i="88" s="1"/>
  <c r="AF39" i="88"/>
  <c r="AO39" i="88" s="1"/>
  <c r="AE39" i="88"/>
  <c r="AE41" i="28"/>
  <c r="AF41" i="28"/>
  <c r="AO41" i="28" s="1"/>
  <c r="W42" i="28"/>
  <c r="AG41" i="28"/>
  <c r="AP41" i="28" s="1"/>
  <c r="AF42" i="48"/>
  <c r="AO42" i="48" s="1"/>
  <c r="AG42" i="48"/>
  <c r="AP42" i="48" s="1"/>
  <c r="AE42" i="48"/>
  <c r="W43" i="48"/>
  <c r="W41" i="85"/>
  <c r="AG40" i="85"/>
  <c r="AP40" i="85" s="1"/>
  <c r="AE40" i="85"/>
  <c r="AF40" i="85"/>
  <c r="AO40" i="85" s="1"/>
  <c r="AE39" i="41"/>
  <c r="W40" i="41"/>
  <c r="AF39" i="41"/>
  <c r="AO39" i="41" s="1"/>
  <c r="AG39" i="41"/>
  <c r="AP39" i="41" s="1"/>
  <c r="AG39" i="32"/>
  <c r="AP39" i="32" s="1"/>
  <c r="AF39" i="32"/>
  <c r="AO39" i="32" s="1"/>
  <c r="AE39" i="32"/>
  <c r="W40" i="32"/>
  <c r="AH39" i="94"/>
  <c r="AQ39" i="94" s="1"/>
  <c r="AH41" i="86"/>
  <c r="AQ41" i="86" s="1"/>
  <c r="AF40" i="36"/>
  <c r="AO40" i="36" s="1"/>
  <c r="W41" i="36"/>
  <c r="AG40" i="36"/>
  <c r="AP40" i="36" s="1"/>
  <c r="AE40" i="36"/>
  <c r="AH39" i="90"/>
  <c r="AQ39" i="90" s="1"/>
  <c r="AH40" i="44"/>
  <c r="AQ40" i="44" s="1"/>
  <c r="AG41" i="43"/>
  <c r="AP41" i="43" s="1"/>
  <c r="AE41" i="43"/>
  <c r="W42" i="43"/>
  <c r="AF41" i="43"/>
  <c r="AO41" i="43" s="1"/>
  <c r="AG39" i="45"/>
  <c r="AP39" i="45" s="1"/>
  <c r="W40" i="45"/>
  <c r="AE39" i="45"/>
  <c r="AF39" i="45"/>
  <c r="AO39" i="45" s="1"/>
  <c r="AE39" i="39"/>
  <c r="W40" i="39"/>
  <c r="AF39" i="39"/>
  <c r="AO39" i="39" s="1"/>
  <c r="AG39" i="39"/>
  <c r="AP39" i="39" s="1"/>
  <c r="AH40" i="85"/>
  <c r="AQ40" i="85" s="1"/>
  <c r="AI40" i="30"/>
  <c r="AN40" i="30"/>
  <c r="AR38" i="41"/>
  <c r="AI39" i="81"/>
  <c r="AN39" i="81"/>
  <c r="AE38" i="35"/>
  <c r="W39" i="35"/>
  <c r="AF38" i="35"/>
  <c r="AO38" i="35" s="1"/>
  <c r="AG38" i="35"/>
  <c r="AP38" i="35" s="1"/>
  <c r="AR36" i="89"/>
  <c r="AH41" i="42"/>
  <c r="AQ41" i="42" s="1"/>
  <c r="AH40" i="77"/>
  <c r="AQ40" i="77" s="1"/>
  <c r="Y41" i="91"/>
  <c r="X41" i="91"/>
  <c r="AI40" i="38"/>
  <c r="AN40" i="38"/>
  <c r="AH40" i="83"/>
  <c r="AQ40" i="83" s="1"/>
  <c r="W42" i="42"/>
  <c r="AG41" i="42"/>
  <c r="AP41" i="42" s="1"/>
  <c r="AF41" i="42"/>
  <c r="AO41" i="42" s="1"/>
  <c r="AE41" i="42"/>
  <c r="AE40" i="77"/>
  <c r="W41" i="77"/>
  <c r="AF40" i="77"/>
  <c r="AO40" i="77" s="1"/>
  <c r="AG40" i="77"/>
  <c r="AP40" i="77" s="1"/>
  <c r="AG39" i="94"/>
  <c r="AP39" i="94" s="1"/>
  <c r="AF39" i="94"/>
  <c r="AO39" i="94" s="1"/>
  <c r="AE39" i="94"/>
  <c r="W40" i="94"/>
  <c r="AE41" i="86"/>
  <c r="W42" i="86"/>
  <c r="AF41" i="86"/>
  <c r="AO41" i="86" s="1"/>
  <c r="AG41" i="86"/>
  <c r="AP41" i="86" s="1"/>
  <c r="AN41" i="96"/>
  <c r="AI41" i="96"/>
  <c r="AH40" i="34"/>
  <c r="AQ40" i="34" s="1"/>
  <c r="AH41" i="26"/>
  <c r="AQ41" i="26" s="1"/>
  <c r="AR40" i="28"/>
  <c r="AR39" i="85"/>
  <c r="X42" i="96"/>
  <c r="Y42" i="96"/>
  <c r="Z40" i="34"/>
  <c r="X40" i="84"/>
  <c r="Y40" i="84"/>
  <c r="AH40" i="95"/>
  <c r="AQ40" i="95" s="1"/>
  <c r="Y40" i="33"/>
  <c r="X40" i="33"/>
  <c r="Z40" i="83"/>
  <c r="AR40" i="43"/>
  <c r="AR39" i="34"/>
  <c r="AR39" i="83"/>
  <c r="W42" i="76"/>
  <c r="AG41" i="76"/>
  <c r="AP41" i="76" s="1"/>
  <c r="AF41" i="76"/>
  <c r="AO41" i="76" s="1"/>
  <c r="AE41" i="76"/>
  <c r="AR38" i="90"/>
  <c r="AI40" i="79"/>
  <c r="AN40" i="79"/>
  <c r="W41" i="87"/>
  <c r="AG40" i="87"/>
  <c r="AP40" i="87" s="1"/>
  <c r="AF40" i="87"/>
  <c r="AO40" i="87" s="1"/>
  <c r="AE40" i="87"/>
  <c r="AR41" i="48"/>
  <c r="W40" i="29"/>
  <c r="AG39" i="29"/>
  <c r="AP39" i="29" s="1"/>
  <c r="AE39" i="29"/>
  <c r="AF39" i="29"/>
  <c r="AO39" i="29" s="1"/>
  <c r="AR39" i="77"/>
  <c r="AN39" i="84"/>
  <c r="AI39" i="84"/>
  <c r="Z40" i="95"/>
  <c r="AR40" i="42"/>
  <c r="AR40" i="26"/>
  <c r="AR39" i="44"/>
  <c r="AI40" i="91"/>
  <c r="AN40" i="91"/>
  <c r="AH41" i="28"/>
  <c r="AQ41" i="28" s="1"/>
  <c r="Z41" i="26"/>
  <c r="AR38" i="88"/>
  <c r="AH39" i="41"/>
  <c r="AQ39" i="41" s="1"/>
  <c r="AH39" i="32"/>
  <c r="AQ39" i="32" s="1"/>
  <c r="W40" i="93"/>
  <c r="AG39" i="93"/>
  <c r="AP39" i="93" s="1"/>
  <c r="AF39" i="93"/>
  <c r="AO39" i="93" s="1"/>
  <c r="AE39" i="93"/>
  <c r="AG39" i="78"/>
  <c r="AP39" i="78" s="1"/>
  <c r="AF39" i="78"/>
  <c r="AO39" i="78" s="1"/>
  <c r="AE39" i="78"/>
  <c r="W40" i="78"/>
  <c r="W41" i="82"/>
  <c r="AG40" i="82"/>
  <c r="AP40" i="82" s="1"/>
  <c r="AF40" i="82"/>
  <c r="AO40" i="82" s="1"/>
  <c r="AE40" i="82"/>
  <c r="W40" i="80"/>
  <c r="AG39" i="80"/>
  <c r="AP39" i="80" s="1"/>
  <c r="AE39" i="80"/>
  <c r="AF39" i="80"/>
  <c r="AO39" i="80" s="1"/>
  <c r="AI40" i="73"/>
  <c r="AN40" i="73"/>
  <c r="AR38" i="39"/>
  <c r="AR37" i="35"/>
  <c r="AH37" i="89"/>
  <c r="AQ37" i="89" s="1"/>
  <c r="AH39" i="39"/>
  <c r="AQ39" i="39" s="1"/>
  <c r="AH38" i="27"/>
  <c r="AQ38" i="27" s="1"/>
  <c r="Y40" i="81"/>
  <c r="X40" i="81"/>
  <c r="X41" i="38"/>
  <c r="Y41" i="38"/>
  <c r="AR38" i="94"/>
  <c r="AR37" i="27"/>
  <c r="X40" i="31"/>
  <c r="Z40" i="31" s="1"/>
  <c r="Y40" i="31"/>
  <c r="Y41" i="25"/>
  <c r="Z41" i="25" s="1"/>
  <c r="X41" i="25"/>
  <c r="Y41" i="73"/>
  <c r="X41" i="73"/>
  <c r="X41" i="79"/>
  <c r="Y41" i="79"/>
  <c r="AH39" i="74"/>
  <c r="AQ39" i="74" s="1"/>
  <c r="AH42" i="48"/>
  <c r="AQ42" i="48" s="1"/>
  <c r="AH39" i="88"/>
  <c r="AQ39" i="88" s="1"/>
  <c r="AE41" i="37"/>
  <c r="W42" i="37"/>
  <c r="AF41" i="37"/>
  <c r="AO41" i="37" s="1"/>
  <c r="AG41" i="37"/>
  <c r="AP41" i="37" s="1"/>
  <c r="AF40" i="92"/>
  <c r="AO40" i="92" s="1"/>
  <c r="W41" i="92"/>
  <c r="AE40" i="92"/>
  <c r="AG40" i="92"/>
  <c r="AP40" i="92" s="1"/>
  <c r="AF41" i="40"/>
  <c r="AO41" i="40" s="1"/>
  <c r="AE41" i="40"/>
  <c r="W42" i="40"/>
  <c r="AG41" i="40"/>
  <c r="AP41" i="40" s="1"/>
  <c r="AG38" i="46"/>
  <c r="AP38" i="46" s="1"/>
  <c r="AF38" i="46"/>
  <c r="AO38" i="46" s="1"/>
  <c r="AE38" i="46"/>
  <c r="W39" i="46"/>
  <c r="AR39" i="95"/>
  <c r="AR38" i="74"/>
  <c r="AG39" i="75"/>
  <c r="AP39" i="75" s="1"/>
  <c r="AF39" i="75"/>
  <c r="AO39" i="75" s="1"/>
  <c r="AE39" i="75"/>
  <c r="W40" i="75"/>
  <c r="AH41" i="43"/>
  <c r="AQ41" i="43" s="1"/>
  <c r="AG38" i="47"/>
  <c r="AP38" i="47" s="1"/>
  <c r="AF38" i="47"/>
  <c r="AO38" i="47" s="1"/>
  <c r="W39" i="47"/>
  <c r="AE38" i="47"/>
  <c r="Y41" i="30"/>
  <c r="X41" i="30"/>
  <c r="AR40" i="86"/>
  <c r="AI39" i="33"/>
  <c r="AN39" i="33"/>
  <c r="AH38" i="35"/>
  <c r="AQ38" i="35" s="1"/>
  <c r="AR38" i="32"/>
  <c r="AI39" i="31"/>
  <c r="AN39" i="31"/>
  <c r="AI40" i="25"/>
  <c r="AN40" i="25"/>
  <c r="Z40" i="84" l="1"/>
  <c r="Z41" i="91"/>
  <c r="AG37" i="89"/>
  <c r="AP37" i="89" s="1"/>
  <c r="AE40" i="44"/>
  <c r="AF40" i="44"/>
  <c r="AO40" i="44" s="1"/>
  <c r="Z41" i="30"/>
  <c r="AG41" i="30" s="1"/>
  <c r="AP41" i="30" s="1"/>
  <c r="AE39" i="74"/>
  <c r="W38" i="89"/>
  <c r="Z41" i="38"/>
  <c r="W42" i="38" s="1"/>
  <c r="AE37" i="89"/>
  <c r="Z40" i="81"/>
  <c r="AG40" i="81" s="1"/>
  <c r="AP40" i="81" s="1"/>
  <c r="AG40" i="84"/>
  <c r="AP40" i="84" s="1"/>
  <c r="AF40" i="84"/>
  <c r="AO40" i="84" s="1"/>
  <c r="W41" i="84"/>
  <c r="AE40" i="84"/>
  <c r="AF41" i="91"/>
  <c r="AO41" i="91" s="1"/>
  <c r="AE41" i="91"/>
  <c r="AG41" i="91"/>
  <c r="AP41" i="91" s="1"/>
  <c r="W42" i="91"/>
  <c r="AE41" i="38"/>
  <c r="W41" i="81"/>
  <c r="AF40" i="81"/>
  <c r="AO40" i="81" s="1"/>
  <c r="AH41" i="79"/>
  <c r="AQ41" i="79" s="1"/>
  <c r="W41" i="83"/>
  <c r="AE40" i="83"/>
  <c r="AF40" i="83"/>
  <c r="AO40" i="83" s="1"/>
  <c r="AG40" i="83"/>
  <c r="AP40" i="83" s="1"/>
  <c r="X42" i="43"/>
  <c r="Y42" i="43"/>
  <c r="Y42" i="40"/>
  <c r="X42" i="40"/>
  <c r="X41" i="92"/>
  <c r="Y41" i="92"/>
  <c r="AI41" i="37"/>
  <c r="AN41" i="37"/>
  <c r="Z41" i="79"/>
  <c r="X40" i="29"/>
  <c r="Y40" i="29"/>
  <c r="AI41" i="76"/>
  <c r="AN41" i="76"/>
  <c r="AE41" i="30"/>
  <c r="W42" i="30"/>
  <c r="AR39" i="33"/>
  <c r="AN38" i="47"/>
  <c r="AI38" i="47"/>
  <c r="AN39" i="75"/>
  <c r="AI39" i="75"/>
  <c r="AH41" i="25"/>
  <c r="AQ41" i="25" s="1"/>
  <c r="AR40" i="73"/>
  <c r="AI40" i="82"/>
  <c r="AN40" i="82"/>
  <c r="Y40" i="78"/>
  <c r="X40" i="78"/>
  <c r="AR39" i="84"/>
  <c r="X42" i="76"/>
  <c r="Y42" i="76"/>
  <c r="X42" i="86"/>
  <c r="Z42" i="86" s="1"/>
  <c r="Y42" i="86"/>
  <c r="AI41" i="42"/>
  <c r="AN41" i="42"/>
  <c r="AH41" i="91"/>
  <c r="AQ41" i="91" s="1"/>
  <c r="Y39" i="35"/>
  <c r="X39" i="35"/>
  <c r="X40" i="32"/>
  <c r="Y40" i="32"/>
  <c r="AI39" i="88"/>
  <c r="AN39" i="88"/>
  <c r="X40" i="74"/>
  <c r="Y40" i="74"/>
  <c r="AN40" i="44"/>
  <c r="AI40" i="44"/>
  <c r="AN37" i="89"/>
  <c r="AI37" i="89"/>
  <c r="AN39" i="45"/>
  <c r="AI39" i="45"/>
  <c r="AN41" i="43"/>
  <c r="AI41" i="43"/>
  <c r="AI40" i="36"/>
  <c r="AN40" i="36"/>
  <c r="AI39" i="41"/>
  <c r="AN39" i="41"/>
  <c r="Y43" i="48"/>
  <c r="X43" i="48"/>
  <c r="AN39" i="78"/>
  <c r="AI39" i="78"/>
  <c r="AI41" i="86"/>
  <c r="AN41" i="86"/>
  <c r="AI38" i="35"/>
  <c r="AN38" i="35"/>
  <c r="AH40" i="33"/>
  <c r="AQ40" i="33" s="1"/>
  <c r="AR39" i="31"/>
  <c r="AH41" i="30"/>
  <c r="AQ41" i="30" s="1"/>
  <c r="AN38" i="46"/>
  <c r="AI38" i="46"/>
  <c r="AI41" i="40"/>
  <c r="AN41" i="40"/>
  <c r="AH41" i="73"/>
  <c r="AQ41" i="73" s="1"/>
  <c r="AG41" i="26"/>
  <c r="AP41" i="26" s="1"/>
  <c r="AF41" i="26"/>
  <c r="AO41" i="26" s="1"/>
  <c r="AE41" i="26"/>
  <c r="W42" i="26"/>
  <c r="Y41" i="87"/>
  <c r="X41" i="87"/>
  <c r="Z41" i="87" s="1"/>
  <c r="AH42" i="96"/>
  <c r="AQ42" i="96" s="1"/>
  <c r="X40" i="94"/>
  <c r="Y40" i="94"/>
  <c r="AR39" i="81"/>
  <c r="X40" i="45"/>
  <c r="Y40" i="45"/>
  <c r="Z40" i="45" s="1"/>
  <c r="AI42" i="48"/>
  <c r="AN42" i="48"/>
  <c r="X42" i="28"/>
  <c r="Y42" i="28"/>
  <c r="Z42" i="28" s="1"/>
  <c r="Y40" i="90"/>
  <c r="X40" i="90"/>
  <c r="AI38" i="27"/>
  <c r="AN38" i="27"/>
  <c r="AR40" i="25"/>
  <c r="AN40" i="92"/>
  <c r="AI40" i="92"/>
  <c r="AG41" i="25"/>
  <c r="AP41" i="25" s="1"/>
  <c r="AF41" i="25"/>
  <c r="AO41" i="25" s="1"/>
  <c r="AE41" i="25"/>
  <c r="W42" i="25"/>
  <c r="AH40" i="81"/>
  <c r="AQ40" i="81" s="1"/>
  <c r="AF40" i="34"/>
  <c r="AO40" i="34" s="1"/>
  <c r="AG40" i="34"/>
  <c r="AP40" i="34" s="1"/>
  <c r="W41" i="34"/>
  <c r="AE40" i="34"/>
  <c r="AR41" i="96"/>
  <c r="AR40" i="30"/>
  <c r="AN39" i="32"/>
  <c r="AI39" i="32"/>
  <c r="Y40" i="41"/>
  <c r="X40" i="41"/>
  <c r="Y41" i="85"/>
  <c r="X41" i="85"/>
  <c r="Z41" i="85" s="1"/>
  <c r="AN39" i="74"/>
  <c r="AI39" i="74"/>
  <c r="X39" i="47"/>
  <c r="Z39" i="47" s="1"/>
  <c r="Y39" i="47"/>
  <c r="Y39" i="46"/>
  <c r="X39" i="46"/>
  <c r="Z39" i="46" s="1"/>
  <c r="X40" i="93"/>
  <c r="Z40" i="93" s="1"/>
  <c r="Y40" i="93"/>
  <c r="Y40" i="75"/>
  <c r="X40" i="75"/>
  <c r="Z41" i="73"/>
  <c r="AH40" i="31"/>
  <c r="AQ40" i="31" s="1"/>
  <c r="Y41" i="82"/>
  <c r="X41" i="82"/>
  <c r="AI39" i="93"/>
  <c r="AN39" i="93"/>
  <c r="AR40" i="91"/>
  <c r="Z40" i="33"/>
  <c r="Z42" i="96"/>
  <c r="AN39" i="94"/>
  <c r="AI39" i="94"/>
  <c r="Y41" i="77"/>
  <c r="X41" i="77"/>
  <c r="Y42" i="42"/>
  <c r="X42" i="42"/>
  <c r="X40" i="39"/>
  <c r="Y40" i="39"/>
  <c r="AI40" i="85"/>
  <c r="AN40" i="85"/>
  <c r="X40" i="88"/>
  <c r="Y40" i="88"/>
  <c r="X38" i="89"/>
  <c r="Y38" i="89"/>
  <c r="Z38" i="89" s="1"/>
  <c r="AN39" i="90"/>
  <c r="AI39" i="90"/>
  <c r="Y42" i="37"/>
  <c r="X42" i="37"/>
  <c r="Z42" i="37" s="1"/>
  <c r="AI39" i="80"/>
  <c r="AN39" i="80"/>
  <c r="AG40" i="31"/>
  <c r="AP40" i="31" s="1"/>
  <c r="AF40" i="31"/>
  <c r="AO40" i="31" s="1"/>
  <c r="AE40" i="31"/>
  <c r="W41" i="31"/>
  <c r="AH41" i="38"/>
  <c r="AQ41" i="38" s="1"/>
  <c r="X40" i="80"/>
  <c r="Z40" i="80" s="1"/>
  <c r="Y40" i="80"/>
  <c r="W41" i="95"/>
  <c r="AG40" i="95"/>
  <c r="AP40" i="95" s="1"/>
  <c r="AE40" i="95"/>
  <c r="AF40" i="95"/>
  <c r="AO40" i="95" s="1"/>
  <c r="AI39" i="29"/>
  <c r="AN39" i="29"/>
  <c r="AI40" i="87"/>
  <c r="AN40" i="87"/>
  <c r="AR40" i="79"/>
  <c r="AH40" i="84"/>
  <c r="AQ40" i="84" s="1"/>
  <c r="AI40" i="77"/>
  <c r="AN40" i="77"/>
  <c r="AR40" i="38"/>
  <c r="AI39" i="39"/>
  <c r="AN39" i="39"/>
  <c r="Y41" i="36"/>
  <c r="X41" i="36"/>
  <c r="AI41" i="28"/>
  <c r="AN41" i="28"/>
  <c r="X41" i="44"/>
  <c r="Y41" i="44"/>
  <c r="X39" i="27"/>
  <c r="Y39" i="27"/>
  <c r="AE40" i="81" l="1"/>
  <c r="Z39" i="27"/>
  <c r="Z40" i="32"/>
  <c r="AF41" i="30"/>
  <c r="AO41" i="30" s="1"/>
  <c r="AF41" i="38"/>
  <c r="AO41" i="38" s="1"/>
  <c r="Z41" i="82"/>
  <c r="AG41" i="38"/>
  <c r="AP41" i="38" s="1"/>
  <c r="Z41" i="44"/>
  <c r="Z40" i="75"/>
  <c r="Z42" i="40"/>
  <c r="AG42" i="40" s="1"/>
  <c r="AP42" i="40" s="1"/>
  <c r="AF41" i="85"/>
  <c r="AO41" i="85" s="1"/>
  <c r="AE41" i="85"/>
  <c r="W42" i="85"/>
  <c r="AG41" i="85"/>
  <c r="AP41" i="85" s="1"/>
  <c r="W41" i="45"/>
  <c r="AG40" i="45"/>
  <c r="AP40" i="45" s="1"/>
  <c r="AF40" i="45"/>
  <c r="AO40" i="45" s="1"/>
  <c r="AE40" i="45"/>
  <c r="AG38" i="89"/>
  <c r="AP38" i="89" s="1"/>
  <c r="AF38" i="89"/>
  <c r="AO38" i="89" s="1"/>
  <c r="W39" i="89"/>
  <c r="AE38" i="89"/>
  <c r="AH39" i="27"/>
  <c r="AQ39" i="27" s="1"/>
  <c r="AR41" i="28"/>
  <c r="AR40" i="87"/>
  <c r="AN40" i="31"/>
  <c r="AI40" i="31"/>
  <c r="AH41" i="77"/>
  <c r="AQ41" i="77" s="1"/>
  <c r="AF40" i="33"/>
  <c r="AO40" i="33" s="1"/>
  <c r="AG40" i="33"/>
  <c r="AP40" i="33" s="1"/>
  <c r="W41" i="33"/>
  <c r="AE40" i="33"/>
  <c r="AH40" i="93"/>
  <c r="AQ40" i="93" s="1"/>
  <c r="AH39" i="47"/>
  <c r="AQ39" i="47" s="1"/>
  <c r="AR38" i="27"/>
  <c r="AG42" i="28"/>
  <c r="AP42" i="28" s="1"/>
  <c r="AF42" i="28"/>
  <c r="AO42" i="28" s="1"/>
  <c r="W43" i="28"/>
  <c r="AE42" i="28"/>
  <c r="AE41" i="87"/>
  <c r="W42" i="87"/>
  <c r="AF41" i="87"/>
  <c r="AO41" i="87" s="1"/>
  <c r="AG41" i="87"/>
  <c r="AP41" i="87" s="1"/>
  <c r="AR41" i="40"/>
  <c r="AR41" i="86"/>
  <c r="AR39" i="45"/>
  <c r="AH40" i="32"/>
  <c r="AQ40" i="32" s="1"/>
  <c r="AR40" i="82"/>
  <c r="AE41" i="79"/>
  <c r="W42" i="79"/>
  <c r="AG41" i="79"/>
  <c r="AP41" i="79" s="1"/>
  <c r="AF41" i="79"/>
  <c r="AO41" i="79" s="1"/>
  <c r="AH42" i="40"/>
  <c r="AQ42" i="40" s="1"/>
  <c r="X41" i="81"/>
  <c r="Y41" i="81"/>
  <c r="AI41" i="38"/>
  <c r="AN41" i="38"/>
  <c r="AE39" i="27"/>
  <c r="AG39" i="27"/>
  <c r="AP39" i="27" s="1"/>
  <c r="AF39" i="27"/>
  <c r="AO39" i="27" s="1"/>
  <c r="W40" i="27"/>
  <c r="X41" i="95"/>
  <c r="Z41" i="95" s="1"/>
  <c r="Y41" i="95"/>
  <c r="AG42" i="37"/>
  <c r="AP42" i="37" s="1"/>
  <c r="AF42" i="37"/>
  <c r="AO42" i="37" s="1"/>
  <c r="AE42" i="37"/>
  <c r="W43" i="37"/>
  <c r="AH40" i="39"/>
  <c r="AQ40" i="39" s="1"/>
  <c r="AE41" i="82"/>
  <c r="W42" i="82"/>
  <c r="AG41" i="82"/>
  <c r="AP41" i="82" s="1"/>
  <c r="AF41" i="82"/>
  <c r="AO41" i="82" s="1"/>
  <c r="AF41" i="73"/>
  <c r="AO41" i="73" s="1"/>
  <c r="AE41" i="73"/>
  <c r="W42" i="73"/>
  <c r="AG41" i="73"/>
  <c r="AP41" i="73" s="1"/>
  <c r="AE40" i="93"/>
  <c r="W41" i="93"/>
  <c r="AG40" i="93"/>
  <c r="AP40" i="93" s="1"/>
  <c r="AF40" i="93"/>
  <c r="AO40" i="93" s="1"/>
  <c r="W40" i="47"/>
  <c r="AG39" i="47"/>
  <c r="AP39" i="47" s="1"/>
  <c r="AF39" i="47"/>
  <c r="AO39" i="47" s="1"/>
  <c r="AE39" i="47"/>
  <c r="AH40" i="41"/>
  <c r="AQ40" i="41" s="1"/>
  <c r="AR40" i="92"/>
  <c r="AH40" i="90"/>
  <c r="AQ40" i="90" s="1"/>
  <c r="AR38" i="46"/>
  <c r="AR39" i="78"/>
  <c r="AR39" i="41"/>
  <c r="AH40" i="74"/>
  <c r="AQ40" i="74" s="1"/>
  <c r="W41" i="32"/>
  <c r="AG40" i="32"/>
  <c r="AP40" i="32" s="1"/>
  <c r="AF40" i="32"/>
  <c r="AO40" i="32" s="1"/>
  <c r="AE40" i="32"/>
  <c r="AH42" i="86"/>
  <c r="AQ42" i="86" s="1"/>
  <c r="AN40" i="84"/>
  <c r="AI40" i="84"/>
  <c r="AR39" i="29"/>
  <c r="AR39" i="90"/>
  <c r="AH40" i="88"/>
  <c r="AQ40" i="88" s="1"/>
  <c r="Z40" i="39"/>
  <c r="Z41" i="77"/>
  <c r="AH40" i="75"/>
  <c r="AQ40" i="75" s="1"/>
  <c r="AH39" i="46"/>
  <c r="AQ39" i="46" s="1"/>
  <c r="AR39" i="74"/>
  <c r="AR42" i="48"/>
  <c r="X42" i="26"/>
  <c r="Y42" i="26"/>
  <c r="AR37" i="89"/>
  <c r="Z40" i="74"/>
  <c r="AH39" i="35"/>
  <c r="AQ39" i="35" s="1"/>
  <c r="AG42" i="86"/>
  <c r="AP42" i="86" s="1"/>
  <c r="AE42" i="86"/>
  <c r="W43" i="86"/>
  <c r="AF42" i="86"/>
  <c r="AO42" i="86" s="1"/>
  <c r="AH40" i="78"/>
  <c r="AQ40" i="78" s="1"/>
  <c r="AR39" i="75"/>
  <c r="AR41" i="76"/>
  <c r="AR41" i="37"/>
  <c r="AI40" i="83"/>
  <c r="AN40" i="83"/>
  <c r="AN40" i="81"/>
  <c r="AI40" i="81"/>
  <c r="X42" i="91"/>
  <c r="Y42" i="91"/>
  <c r="X41" i="84"/>
  <c r="Y41" i="84"/>
  <c r="AH41" i="36"/>
  <c r="AQ41" i="36" s="1"/>
  <c r="AH41" i="44"/>
  <c r="AQ41" i="44" s="1"/>
  <c r="Z41" i="36"/>
  <c r="AR40" i="77"/>
  <c r="AH40" i="80"/>
  <c r="AQ40" i="80" s="1"/>
  <c r="Z40" i="88"/>
  <c r="AH42" i="42"/>
  <c r="AQ42" i="42" s="1"/>
  <c r="AR39" i="94"/>
  <c r="Z40" i="41"/>
  <c r="Y42" i="25"/>
  <c r="X42" i="25"/>
  <c r="Z42" i="25" s="1"/>
  <c r="Z40" i="90"/>
  <c r="AH40" i="94"/>
  <c r="AQ40" i="94" s="1"/>
  <c r="AN41" i="26"/>
  <c r="AI41" i="26"/>
  <c r="AH43" i="48"/>
  <c r="AQ43" i="48" s="1"/>
  <c r="AR40" i="36"/>
  <c r="X42" i="30"/>
  <c r="Y42" i="30"/>
  <c r="W42" i="44"/>
  <c r="AG41" i="44"/>
  <c r="AP41" i="44" s="1"/>
  <c r="AF41" i="44"/>
  <c r="AO41" i="44" s="1"/>
  <c r="AE41" i="44"/>
  <c r="AI40" i="95"/>
  <c r="AN40" i="95"/>
  <c r="AE40" i="80"/>
  <c r="W41" i="80"/>
  <c r="AF40" i="80"/>
  <c r="AO40" i="80" s="1"/>
  <c r="AG40" i="80"/>
  <c r="AP40" i="80" s="1"/>
  <c r="W41" i="75"/>
  <c r="AG40" i="75"/>
  <c r="AP40" i="75" s="1"/>
  <c r="AF40" i="75"/>
  <c r="AO40" i="75" s="1"/>
  <c r="AE40" i="75"/>
  <c r="W40" i="46"/>
  <c r="AG39" i="46"/>
  <c r="AP39" i="46" s="1"/>
  <c r="AE39" i="46"/>
  <c r="AF39" i="46"/>
  <c r="AO39" i="46" s="1"/>
  <c r="AH41" i="85"/>
  <c r="AQ41" i="85" s="1"/>
  <c r="AR39" i="32"/>
  <c r="AN41" i="25"/>
  <c r="AI41" i="25"/>
  <c r="AH40" i="45"/>
  <c r="AQ40" i="45" s="1"/>
  <c r="Z40" i="94"/>
  <c r="AH41" i="87"/>
  <c r="AQ41" i="87" s="1"/>
  <c r="AR38" i="35"/>
  <c r="AR41" i="43"/>
  <c r="AR40" i="44"/>
  <c r="AR39" i="88"/>
  <c r="Z39" i="35"/>
  <c r="AH42" i="76"/>
  <c r="AQ42" i="76" s="1"/>
  <c r="Z40" i="78"/>
  <c r="AR38" i="47"/>
  <c r="AN41" i="30"/>
  <c r="AI41" i="30"/>
  <c r="AH40" i="29"/>
  <c r="AQ40" i="29" s="1"/>
  <c r="AH41" i="92"/>
  <c r="AQ41" i="92" s="1"/>
  <c r="AH42" i="43"/>
  <c r="AQ42" i="43" s="1"/>
  <c r="Y41" i="83"/>
  <c r="X41" i="83"/>
  <c r="AR39" i="80"/>
  <c r="AR39" i="93"/>
  <c r="AN40" i="34"/>
  <c r="AI40" i="34"/>
  <c r="AR39" i="39"/>
  <c r="Y41" i="31"/>
  <c r="Z41" i="31" s="1"/>
  <c r="X41" i="31"/>
  <c r="AH42" i="37"/>
  <c r="AQ42" i="37" s="1"/>
  <c r="AH38" i="89"/>
  <c r="AQ38" i="89" s="1"/>
  <c r="AR40" i="85"/>
  <c r="Z42" i="42"/>
  <c r="AE42" i="96"/>
  <c r="AF42" i="96"/>
  <c r="AO42" i="96" s="1"/>
  <c r="AG42" i="96"/>
  <c r="AP42" i="96" s="1"/>
  <c r="W43" i="96"/>
  <c r="AH41" i="82"/>
  <c r="AQ41" i="82" s="1"/>
  <c r="X41" i="34"/>
  <c r="Y41" i="34"/>
  <c r="AH42" i="28"/>
  <c r="AQ42" i="28" s="1"/>
  <c r="Z43" i="48"/>
  <c r="AR41" i="42"/>
  <c r="Z42" i="76"/>
  <c r="Z40" i="29"/>
  <c r="Z41" i="92"/>
  <c r="Z42" i="43"/>
  <c r="Y42" i="38"/>
  <c r="X42" i="38"/>
  <c r="AN41" i="91"/>
  <c r="AI41" i="91"/>
  <c r="Z42" i="38" l="1"/>
  <c r="Z42" i="30"/>
  <c r="W43" i="40"/>
  <c r="AE42" i="40"/>
  <c r="Z41" i="81"/>
  <c r="W42" i="81" s="1"/>
  <c r="AF42" i="40"/>
  <c r="AO42" i="40" s="1"/>
  <c r="Z42" i="91"/>
  <c r="AG42" i="91" s="1"/>
  <c r="AP42" i="91" s="1"/>
  <c r="AF42" i="91"/>
  <c r="AO42" i="91" s="1"/>
  <c r="W43" i="91"/>
  <c r="AE42" i="91"/>
  <c r="AG41" i="81"/>
  <c r="AP41" i="81" s="1"/>
  <c r="AF41" i="81"/>
  <c r="AO41" i="81" s="1"/>
  <c r="AI40" i="80"/>
  <c r="AN40" i="80"/>
  <c r="AR41" i="26"/>
  <c r="AH42" i="91"/>
  <c r="AQ42" i="91" s="1"/>
  <c r="AG40" i="39"/>
  <c r="AP40" i="39" s="1"/>
  <c r="AE40" i="39"/>
  <c r="AF40" i="39"/>
  <c r="AO40" i="39" s="1"/>
  <c r="W41" i="39"/>
  <c r="AI40" i="93"/>
  <c r="AN40" i="93"/>
  <c r="AN42" i="37"/>
  <c r="AI42" i="37"/>
  <c r="Y40" i="27"/>
  <c r="X40" i="27"/>
  <c r="Z40" i="27" s="1"/>
  <c r="AR41" i="38"/>
  <c r="Y42" i="79"/>
  <c r="X42" i="79"/>
  <c r="Y42" i="87"/>
  <c r="X42" i="87"/>
  <c r="Z42" i="87" s="1"/>
  <c r="X39" i="89"/>
  <c r="Y39" i="89"/>
  <c r="Y41" i="45"/>
  <c r="X41" i="45"/>
  <c r="W41" i="78"/>
  <c r="AG40" i="78"/>
  <c r="AP40" i="78" s="1"/>
  <c r="AE40" i="78"/>
  <c r="AF40" i="78"/>
  <c r="AO40" i="78" s="1"/>
  <c r="AR41" i="91"/>
  <c r="W42" i="92"/>
  <c r="AG41" i="92"/>
  <c r="AP41" i="92" s="1"/>
  <c r="AF41" i="92"/>
  <c r="AO41" i="92" s="1"/>
  <c r="AE41" i="92"/>
  <c r="AR40" i="34"/>
  <c r="AH41" i="83"/>
  <c r="AQ41" i="83" s="1"/>
  <c r="AR41" i="30"/>
  <c r="W41" i="94"/>
  <c r="AG40" i="94"/>
  <c r="AP40" i="94" s="1"/>
  <c r="AE40" i="94"/>
  <c r="AF40" i="94"/>
  <c r="AO40" i="94" s="1"/>
  <c r="AR41" i="25"/>
  <c r="Y41" i="75"/>
  <c r="X41" i="75"/>
  <c r="X42" i="44"/>
  <c r="Y42" i="44"/>
  <c r="W41" i="90"/>
  <c r="AG40" i="90"/>
  <c r="AP40" i="90" s="1"/>
  <c r="AF40" i="90"/>
  <c r="AO40" i="90" s="1"/>
  <c r="AE40" i="90"/>
  <c r="AE40" i="88"/>
  <c r="W41" i="88"/>
  <c r="AF40" i="88"/>
  <c r="AO40" i="88" s="1"/>
  <c r="AG40" i="88"/>
  <c r="AP40" i="88" s="1"/>
  <c r="X43" i="86"/>
  <c r="Z43" i="86" s="1"/>
  <c r="Y43" i="86"/>
  <c r="AH42" i="26"/>
  <c r="AQ42" i="26" s="1"/>
  <c r="X40" i="47"/>
  <c r="Y40" i="47"/>
  <c r="AI41" i="79"/>
  <c r="AN41" i="79"/>
  <c r="AI41" i="87"/>
  <c r="AN41" i="87"/>
  <c r="AI40" i="33"/>
  <c r="AN40" i="33"/>
  <c r="AG42" i="38"/>
  <c r="AP42" i="38" s="1"/>
  <c r="AE42" i="38"/>
  <c r="W43" i="38"/>
  <c r="AF42" i="38"/>
  <c r="AO42" i="38" s="1"/>
  <c r="AG39" i="35"/>
  <c r="AP39" i="35" s="1"/>
  <c r="AE39" i="35"/>
  <c r="W40" i="35"/>
  <c r="AF39" i="35"/>
  <c r="AO39" i="35" s="1"/>
  <c r="W44" i="48"/>
  <c r="AG43" i="48"/>
  <c r="AP43" i="48" s="1"/>
  <c r="AF43" i="48"/>
  <c r="AO43" i="48" s="1"/>
  <c r="AE43" i="48"/>
  <c r="AH41" i="34"/>
  <c r="AQ41" i="34" s="1"/>
  <c r="AE42" i="42"/>
  <c r="W43" i="42"/>
  <c r="AF42" i="42"/>
  <c r="AO42" i="42" s="1"/>
  <c r="AG42" i="42"/>
  <c r="AP42" i="42" s="1"/>
  <c r="AF40" i="29"/>
  <c r="AO40" i="29" s="1"/>
  <c r="AE40" i="29"/>
  <c r="W41" i="29"/>
  <c r="AG40" i="29"/>
  <c r="AP40" i="29" s="1"/>
  <c r="Z41" i="34"/>
  <c r="X43" i="96"/>
  <c r="Z43" i="96" s="1"/>
  <c r="Y43" i="96"/>
  <c r="AH41" i="31"/>
  <c r="AQ41" i="31" s="1"/>
  <c r="Y40" i="46"/>
  <c r="X40" i="46"/>
  <c r="AR40" i="95"/>
  <c r="AH42" i="25"/>
  <c r="AQ42" i="25" s="1"/>
  <c r="AR40" i="81"/>
  <c r="AN42" i="86"/>
  <c r="AI42" i="86"/>
  <c r="Z42" i="26"/>
  <c r="AH41" i="81"/>
  <c r="AQ41" i="81" s="1"/>
  <c r="AN42" i="28"/>
  <c r="AI42" i="28"/>
  <c r="X41" i="33"/>
  <c r="Z41" i="33" s="1"/>
  <c r="Y41" i="33"/>
  <c r="AI40" i="45"/>
  <c r="AN40" i="45"/>
  <c r="W43" i="43"/>
  <c r="AG42" i="43"/>
  <c r="AP42" i="43" s="1"/>
  <c r="AF42" i="43"/>
  <c r="AO42" i="43" s="1"/>
  <c r="AE42" i="43"/>
  <c r="AN42" i="96"/>
  <c r="AI42" i="96"/>
  <c r="AH42" i="38"/>
  <c r="AQ42" i="38" s="1"/>
  <c r="AF42" i="76"/>
  <c r="AO42" i="76" s="1"/>
  <c r="AE42" i="76"/>
  <c r="AG42" i="76"/>
  <c r="AP42" i="76" s="1"/>
  <c r="W43" i="76"/>
  <c r="Z41" i="83"/>
  <c r="AI40" i="75"/>
  <c r="AN40" i="75"/>
  <c r="AI41" i="44"/>
  <c r="AN41" i="44"/>
  <c r="AH42" i="30"/>
  <c r="AQ42" i="30" s="1"/>
  <c r="AF41" i="36"/>
  <c r="AO41" i="36" s="1"/>
  <c r="AE41" i="36"/>
  <c r="W42" i="36"/>
  <c r="AG41" i="36"/>
  <c r="AP41" i="36" s="1"/>
  <c r="AH41" i="84"/>
  <c r="AQ41" i="84" s="1"/>
  <c r="W41" i="74"/>
  <c r="AG40" i="74"/>
  <c r="AP40" i="74" s="1"/>
  <c r="AF40" i="74"/>
  <c r="AO40" i="74" s="1"/>
  <c r="AE40" i="74"/>
  <c r="X41" i="32"/>
  <c r="Y41" i="32"/>
  <c r="AI39" i="47"/>
  <c r="AN39" i="47"/>
  <c r="Y42" i="73"/>
  <c r="Z42" i="73" s="1"/>
  <c r="X42" i="73"/>
  <c r="Y42" i="82"/>
  <c r="X42" i="82"/>
  <c r="X43" i="28"/>
  <c r="Y43" i="28"/>
  <c r="Y42" i="85"/>
  <c r="X42" i="85"/>
  <c r="W42" i="31"/>
  <c r="AG41" i="31"/>
  <c r="AP41" i="31" s="1"/>
  <c r="AF41" i="31"/>
  <c r="AO41" i="31" s="1"/>
  <c r="AE41" i="31"/>
  <c r="W43" i="30"/>
  <c r="AG42" i="30"/>
  <c r="AP42" i="30" s="1"/>
  <c r="AF42" i="30"/>
  <c r="AO42" i="30" s="1"/>
  <c r="AE42" i="30"/>
  <c r="W43" i="25"/>
  <c r="AG42" i="25"/>
  <c r="AP42" i="25" s="1"/>
  <c r="AF42" i="25"/>
  <c r="AO42" i="25" s="1"/>
  <c r="AE42" i="25"/>
  <c r="Z41" i="84"/>
  <c r="AR40" i="84"/>
  <c r="AI41" i="73"/>
  <c r="AN41" i="73"/>
  <c r="AI41" i="82"/>
  <c r="AN41" i="82"/>
  <c r="AH41" i="95"/>
  <c r="AQ41" i="95" s="1"/>
  <c r="AN39" i="27"/>
  <c r="AI39" i="27"/>
  <c r="AN38" i="89"/>
  <c r="AI38" i="89"/>
  <c r="Y43" i="40"/>
  <c r="X43" i="40"/>
  <c r="Z43" i="40" s="1"/>
  <c r="AI41" i="85"/>
  <c r="AN41" i="85"/>
  <c r="AI39" i="46"/>
  <c r="AN39" i="46"/>
  <c r="X41" i="80"/>
  <c r="Y41" i="80"/>
  <c r="AG40" i="41"/>
  <c r="AP40" i="41" s="1"/>
  <c r="AF40" i="41"/>
  <c r="AO40" i="41" s="1"/>
  <c r="AE40" i="41"/>
  <c r="W41" i="41"/>
  <c r="AR40" i="83"/>
  <c r="AG41" i="77"/>
  <c r="AP41" i="77" s="1"/>
  <c r="AF41" i="77"/>
  <c r="AO41" i="77" s="1"/>
  <c r="AE41" i="77"/>
  <c r="W42" i="77"/>
  <c r="AI40" i="32"/>
  <c r="AN40" i="32"/>
  <c r="X41" i="93"/>
  <c r="Y41" i="93"/>
  <c r="Y43" i="37"/>
  <c r="X43" i="37"/>
  <c r="AE41" i="95"/>
  <c r="W42" i="95"/>
  <c r="AF41" i="95"/>
  <c r="AO41" i="95" s="1"/>
  <c r="AG41" i="95"/>
  <c r="AP41" i="95" s="1"/>
  <c r="AR40" i="31"/>
  <c r="AN42" i="40"/>
  <c r="AI42" i="40"/>
  <c r="AE41" i="81" l="1"/>
  <c r="Z41" i="45"/>
  <c r="Z42" i="44"/>
  <c r="Z41" i="32"/>
  <c r="Z41" i="80"/>
  <c r="W42" i="80" s="1"/>
  <c r="Z42" i="79"/>
  <c r="AG42" i="79" s="1"/>
  <c r="AP42" i="79" s="1"/>
  <c r="AG42" i="73"/>
  <c r="AP42" i="73" s="1"/>
  <c r="AF42" i="73"/>
  <c r="AO42" i="73" s="1"/>
  <c r="AE42" i="73"/>
  <c r="W43" i="73"/>
  <c r="W44" i="86"/>
  <c r="AG43" i="86"/>
  <c r="AP43" i="86" s="1"/>
  <c r="AF43" i="86"/>
  <c r="AO43" i="86" s="1"/>
  <c r="AE43" i="86"/>
  <c r="AH41" i="93"/>
  <c r="AQ41" i="93" s="1"/>
  <c r="AN41" i="77"/>
  <c r="AI41" i="77"/>
  <c r="X41" i="41"/>
  <c r="Y41" i="41"/>
  <c r="AE41" i="80"/>
  <c r="AR41" i="82"/>
  <c r="AI42" i="25"/>
  <c r="AN42" i="25"/>
  <c r="AH42" i="73"/>
  <c r="AQ42" i="73" s="1"/>
  <c r="AH41" i="32"/>
  <c r="AQ41" i="32" s="1"/>
  <c r="X41" i="74"/>
  <c r="Y41" i="74"/>
  <c r="AI42" i="76"/>
  <c r="AN42" i="76"/>
  <c r="W42" i="33"/>
  <c r="AE41" i="33"/>
  <c r="AG41" i="33"/>
  <c r="AP41" i="33" s="1"/>
  <c r="AF41" i="33"/>
  <c r="AO41" i="33" s="1"/>
  <c r="AF43" i="96"/>
  <c r="AO43" i="96" s="1"/>
  <c r="AE43" i="96"/>
  <c r="AG43" i="96"/>
  <c r="AP43" i="96" s="1"/>
  <c r="W44" i="96"/>
  <c r="Y40" i="35"/>
  <c r="X40" i="35"/>
  <c r="AN42" i="38"/>
  <c r="AI42" i="38"/>
  <c r="AI40" i="90"/>
  <c r="AN40" i="90"/>
  <c r="AH42" i="44"/>
  <c r="AQ42" i="44" s="1"/>
  <c r="AH42" i="79"/>
  <c r="AQ42" i="79" s="1"/>
  <c r="AH43" i="28"/>
  <c r="AQ43" i="28" s="1"/>
  <c r="AF41" i="32"/>
  <c r="AO41" i="32" s="1"/>
  <c r="AE41" i="32"/>
  <c r="W42" i="32"/>
  <c r="AG41" i="32"/>
  <c r="AP41" i="32" s="1"/>
  <c r="AR40" i="75"/>
  <c r="AR42" i="96"/>
  <c r="Y43" i="43"/>
  <c r="X43" i="43"/>
  <c r="AR42" i="28"/>
  <c r="AF41" i="34"/>
  <c r="AO41" i="34" s="1"/>
  <c r="AE41" i="34"/>
  <c r="W42" i="34"/>
  <c r="AG41" i="34"/>
  <c r="AP41" i="34" s="1"/>
  <c r="AN39" i="35"/>
  <c r="AI39" i="35"/>
  <c r="AR41" i="79"/>
  <c r="AE42" i="44"/>
  <c r="AF42" i="44"/>
  <c r="AO42" i="44" s="1"/>
  <c r="W43" i="44"/>
  <c r="AG42" i="44"/>
  <c r="AP42" i="44" s="1"/>
  <c r="X42" i="92"/>
  <c r="Y42" i="92"/>
  <c r="AH39" i="89"/>
  <c r="AQ39" i="89" s="1"/>
  <c r="AF40" i="27"/>
  <c r="AO40" i="27" s="1"/>
  <c r="AG40" i="27"/>
  <c r="AP40" i="27" s="1"/>
  <c r="W41" i="27"/>
  <c r="AE40" i="27"/>
  <c r="X41" i="39"/>
  <c r="Y41" i="39"/>
  <c r="AR40" i="80"/>
  <c r="AH43" i="37"/>
  <c r="AQ43" i="37" s="1"/>
  <c r="AR39" i="46"/>
  <c r="AR38" i="89"/>
  <c r="AR41" i="73"/>
  <c r="X42" i="31"/>
  <c r="Y42" i="31"/>
  <c r="Z43" i="28"/>
  <c r="AI40" i="74"/>
  <c r="AN40" i="74"/>
  <c r="X42" i="36"/>
  <c r="Y42" i="36"/>
  <c r="AE41" i="83"/>
  <c r="AG41" i="83"/>
  <c r="AP41" i="83" s="1"/>
  <c r="AF41" i="83"/>
  <c r="AO41" i="83" s="1"/>
  <c r="W42" i="83"/>
  <c r="W43" i="26"/>
  <c r="AG42" i="26"/>
  <c r="AP42" i="26" s="1"/>
  <c r="AF42" i="26"/>
  <c r="AO42" i="26" s="1"/>
  <c r="AE42" i="26"/>
  <c r="AH40" i="46"/>
  <c r="AQ40" i="46" s="1"/>
  <c r="AH41" i="75"/>
  <c r="AQ41" i="75" s="1"/>
  <c r="AI40" i="94"/>
  <c r="AN40" i="94"/>
  <c r="X41" i="78"/>
  <c r="Y41" i="78"/>
  <c r="Z39" i="89"/>
  <c r="AR42" i="37"/>
  <c r="AN42" i="91"/>
  <c r="AI42" i="91"/>
  <c r="Z41" i="93"/>
  <c r="AR40" i="32"/>
  <c r="Y43" i="30"/>
  <c r="X43" i="30"/>
  <c r="AH42" i="85"/>
  <c r="AQ42" i="85" s="1"/>
  <c r="AH42" i="82"/>
  <c r="AQ42" i="82" s="1"/>
  <c r="AI41" i="36"/>
  <c r="AN41" i="36"/>
  <c r="X43" i="76"/>
  <c r="Y43" i="76"/>
  <c r="AI42" i="43"/>
  <c r="AN42" i="43"/>
  <c r="AR40" i="45"/>
  <c r="AR42" i="86"/>
  <c r="X44" i="48"/>
  <c r="Y44" i="48"/>
  <c r="AR40" i="33"/>
  <c r="AH40" i="47"/>
  <c r="AQ40" i="47" s="1"/>
  <c r="AH41" i="45"/>
  <c r="AQ41" i="45" s="1"/>
  <c r="AH42" i="87"/>
  <c r="AQ42" i="87" s="1"/>
  <c r="AN40" i="39"/>
  <c r="AI40" i="39"/>
  <c r="AN41" i="81"/>
  <c r="AI41" i="81"/>
  <c r="X43" i="91"/>
  <c r="Y43" i="91"/>
  <c r="Z43" i="91" s="1"/>
  <c r="X42" i="95"/>
  <c r="Y42" i="95"/>
  <c r="AI41" i="95"/>
  <c r="AN41" i="95"/>
  <c r="AN40" i="41"/>
  <c r="AI40" i="41"/>
  <c r="Z43" i="37"/>
  <c r="AR41" i="85"/>
  <c r="AR39" i="27"/>
  <c r="Y43" i="25"/>
  <c r="X43" i="25"/>
  <c r="AI41" i="31"/>
  <c r="AN41" i="31"/>
  <c r="AR39" i="47"/>
  <c r="Z40" i="46"/>
  <c r="X41" i="29"/>
  <c r="Y41" i="29"/>
  <c r="X43" i="42"/>
  <c r="Y43" i="42"/>
  <c r="Z40" i="47"/>
  <c r="Y41" i="88"/>
  <c r="X41" i="88"/>
  <c r="Z41" i="88" s="1"/>
  <c r="Y41" i="90"/>
  <c r="X41" i="90"/>
  <c r="Z41" i="75"/>
  <c r="AN41" i="92"/>
  <c r="AI41" i="92"/>
  <c r="X42" i="81"/>
  <c r="Y42" i="81"/>
  <c r="W44" i="40"/>
  <c r="AG43" i="40"/>
  <c r="AP43" i="40" s="1"/>
  <c r="AE43" i="40"/>
  <c r="AF43" i="40"/>
  <c r="AO43" i="40" s="1"/>
  <c r="AR42" i="40"/>
  <c r="Y42" i="77"/>
  <c r="X42" i="77"/>
  <c r="Z42" i="77" s="1"/>
  <c r="AH41" i="80"/>
  <c r="AQ41" i="80" s="1"/>
  <c r="AH43" i="40"/>
  <c r="AQ43" i="40" s="1"/>
  <c r="W42" i="84"/>
  <c r="AF41" i="84"/>
  <c r="AO41" i="84" s="1"/>
  <c r="AE41" i="84"/>
  <c r="AG41" i="84"/>
  <c r="AP41" i="84" s="1"/>
  <c r="AI42" i="30"/>
  <c r="AN42" i="30"/>
  <c r="Z42" i="85"/>
  <c r="Z42" i="82"/>
  <c r="AR41" i="44"/>
  <c r="AH41" i="33"/>
  <c r="AQ41" i="33" s="1"/>
  <c r="AH43" i="96"/>
  <c r="AQ43" i="96" s="1"/>
  <c r="AI40" i="29"/>
  <c r="AN40" i="29"/>
  <c r="AI42" i="42"/>
  <c r="AN42" i="42"/>
  <c r="AI43" i="48"/>
  <c r="AN43" i="48"/>
  <c r="X43" i="38"/>
  <c r="Y43" i="38"/>
  <c r="AR41" i="87"/>
  <c r="AH43" i="86"/>
  <c r="AQ43" i="86" s="1"/>
  <c r="AI40" i="88"/>
  <c r="AN40" i="88"/>
  <c r="X41" i="94"/>
  <c r="Y41" i="94"/>
  <c r="AI40" i="78"/>
  <c r="AN40" i="78"/>
  <c r="AF41" i="45"/>
  <c r="AO41" i="45" s="1"/>
  <c r="AE41" i="45"/>
  <c r="AG41" i="45"/>
  <c r="AP41" i="45" s="1"/>
  <c r="W42" i="45"/>
  <c r="AG42" i="87"/>
  <c r="AP42" i="87" s="1"/>
  <c r="AF42" i="87"/>
  <c r="AO42" i="87" s="1"/>
  <c r="AE42" i="87"/>
  <c r="W43" i="87"/>
  <c r="AH40" i="27"/>
  <c r="AQ40" i="27" s="1"/>
  <c r="AR40" i="93"/>
  <c r="Z41" i="39" l="1"/>
  <c r="Z40" i="35"/>
  <c r="Z42" i="92"/>
  <c r="AF41" i="80"/>
  <c r="AO41" i="80" s="1"/>
  <c r="AG41" i="80"/>
  <c r="AP41" i="80" s="1"/>
  <c r="W43" i="79"/>
  <c r="Z41" i="78"/>
  <c r="Z44" i="48"/>
  <c r="Z43" i="42"/>
  <c r="Z43" i="43"/>
  <c r="W44" i="43" s="1"/>
  <c r="AE42" i="79"/>
  <c r="Z41" i="94"/>
  <c r="AF41" i="94" s="1"/>
  <c r="AO41" i="94" s="1"/>
  <c r="Z41" i="74"/>
  <c r="AE41" i="74" s="1"/>
  <c r="Z41" i="41"/>
  <c r="AF42" i="79"/>
  <c r="AO42" i="79" s="1"/>
  <c r="W42" i="94"/>
  <c r="AG41" i="94"/>
  <c r="AP41" i="94" s="1"/>
  <c r="AE43" i="43"/>
  <c r="AG41" i="88"/>
  <c r="AP41" i="88" s="1"/>
  <c r="AF41" i="88"/>
  <c r="AO41" i="88" s="1"/>
  <c r="AE41" i="88"/>
  <c r="W42" i="88"/>
  <c r="AH41" i="29"/>
  <c r="AQ41" i="29" s="1"/>
  <c r="AR41" i="95"/>
  <c r="AN41" i="45"/>
  <c r="AI41" i="45"/>
  <c r="AI41" i="84"/>
  <c r="AN41" i="84"/>
  <c r="AH41" i="90"/>
  <c r="AQ41" i="90" s="1"/>
  <c r="AF40" i="47"/>
  <c r="AO40" i="47" s="1"/>
  <c r="AE40" i="47"/>
  <c r="W41" i="47"/>
  <c r="AG40" i="47"/>
  <c r="AP40" i="47" s="1"/>
  <c r="Z41" i="29"/>
  <c r="AH43" i="25"/>
  <c r="AQ43" i="25" s="1"/>
  <c r="AR41" i="81"/>
  <c r="AR40" i="94"/>
  <c r="Y41" i="27"/>
  <c r="X41" i="27"/>
  <c r="AR39" i="35"/>
  <c r="X42" i="32"/>
  <c r="Y42" i="32"/>
  <c r="W41" i="35"/>
  <c r="AG40" i="35"/>
  <c r="AP40" i="35" s="1"/>
  <c r="AF40" i="35"/>
  <c r="AO40" i="35" s="1"/>
  <c r="AE40" i="35"/>
  <c r="AR42" i="76"/>
  <c r="AH41" i="41"/>
  <c r="AQ41" i="41" s="1"/>
  <c r="Y44" i="86"/>
  <c r="X44" i="86"/>
  <c r="Z44" i="86" s="1"/>
  <c r="AH41" i="94"/>
  <c r="AQ41" i="94" s="1"/>
  <c r="AE41" i="75"/>
  <c r="W42" i="75"/>
  <c r="AF41" i="75"/>
  <c r="AO41" i="75" s="1"/>
  <c r="AG41" i="75"/>
  <c r="AP41" i="75" s="1"/>
  <c r="W44" i="91"/>
  <c r="AG43" i="91"/>
  <c r="AP43" i="91" s="1"/>
  <c r="AF43" i="91"/>
  <c r="AO43" i="91" s="1"/>
  <c r="AE43" i="91"/>
  <c r="AH42" i="81"/>
  <c r="AQ42" i="81" s="1"/>
  <c r="AE40" i="46"/>
  <c r="W41" i="46"/>
  <c r="AG40" i="46"/>
  <c r="AP40" i="46" s="1"/>
  <c r="AF40" i="46"/>
  <c r="AO40" i="46" s="1"/>
  <c r="W44" i="37"/>
  <c r="AG43" i="37"/>
  <c r="AP43" i="37" s="1"/>
  <c r="AF43" i="37"/>
  <c r="AO43" i="37" s="1"/>
  <c r="AE43" i="37"/>
  <c r="AH42" i="95"/>
  <c r="AQ42" i="95" s="1"/>
  <c r="AH43" i="76"/>
  <c r="AQ43" i="76" s="1"/>
  <c r="W40" i="89"/>
  <c r="AE39" i="89"/>
  <c r="AF39" i="89"/>
  <c r="AO39" i="89" s="1"/>
  <c r="AG39" i="89"/>
  <c r="AP39" i="89" s="1"/>
  <c r="AR40" i="74"/>
  <c r="X43" i="44"/>
  <c r="Y43" i="44"/>
  <c r="AI41" i="32"/>
  <c r="AN41" i="32"/>
  <c r="AR40" i="90"/>
  <c r="X44" i="96"/>
  <c r="Y44" i="96"/>
  <c r="Y42" i="80"/>
  <c r="X42" i="80"/>
  <c r="W42" i="41"/>
  <c r="AG41" i="41"/>
  <c r="AP41" i="41" s="1"/>
  <c r="AF41" i="41"/>
  <c r="AO41" i="41" s="1"/>
  <c r="AE41" i="41"/>
  <c r="Y43" i="87"/>
  <c r="X43" i="87"/>
  <c r="AH43" i="38"/>
  <c r="AQ43" i="38" s="1"/>
  <c r="X44" i="40"/>
  <c r="Y44" i="40"/>
  <c r="AN42" i="87"/>
  <c r="AI42" i="87"/>
  <c r="Z43" i="38"/>
  <c r="AR40" i="29"/>
  <c r="AG42" i="82"/>
  <c r="AP42" i="82" s="1"/>
  <c r="AF42" i="82"/>
  <c r="AO42" i="82" s="1"/>
  <c r="W43" i="82"/>
  <c r="AE42" i="82"/>
  <c r="AR40" i="88"/>
  <c r="AR43" i="48"/>
  <c r="AG42" i="85"/>
  <c r="AP42" i="85" s="1"/>
  <c r="AF42" i="85"/>
  <c r="AO42" i="85" s="1"/>
  <c r="AE42" i="85"/>
  <c r="W43" i="85"/>
  <c r="AH42" i="77"/>
  <c r="AQ42" i="77" s="1"/>
  <c r="AI43" i="40"/>
  <c r="AN43" i="40"/>
  <c r="Z42" i="81"/>
  <c r="Z41" i="90"/>
  <c r="AH43" i="42"/>
  <c r="AQ43" i="42" s="1"/>
  <c r="Z43" i="25"/>
  <c r="AR40" i="41"/>
  <c r="Z42" i="95"/>
  <c r="AR40" i="39"/>
  <c r="Z43" i="76"/>
  <c r="AG41" i="93"/>
  <c r="AP41" i="93" s="1"/>
  <c r="AE41" i="93"/>
  <c r="AF41" i="93"/>
  <c r="AO41" i="93" s="1"/>
  <c r="W42" i="93"/>
  <c r="AN41" i="83"/>
  <c r="AI41" i="83"/>
  <c r="W44" i="28"/>
  <c r="AE43" i="28"/>
  <c r="AG43" i="28"/>
  <c r="AP43" i="28" s="1"/>
  <c r="AF43" i="28"/>
  <c r="AO43" i="28" s="1"/>
  <c r="AH41" i="39"/>
  <c r="AQ41" i="39" s="1"/>
  <c r="AR42" i="38"/>
  <c r="AI41" i="33"/>
  <c r="AN41" i="33"/>
  <c r="AH41" i="74"/>
  <c r="AQ41" i="74" s="1"/>
  <c r="AN41" i="80"/>
  <c r="AI41" i="80"/>
  <c r="AR41" i="77"/>
  <c r="AI43" i="86"/>
  <c r="AN43" i="86"/>
  <c r="Y43" i="73"/>
  <c r="X43" i="73"/>
  <c r="Y42" i="45"/>
  <c r="X42" i="45"/>
  <c r="AR40" i="78"/>
  <c r="X42" i="84"/>
  <c r="Y42" i="84"/>
  <c r="AR41" i="92"/>
  <c r="AH41" i="88"/>
  <c r="AQ41" i="88" s="1"/>
  <c r="AG43" i="42"/>
  <c r="AP43" i="42" s="1"/>
  <c r="AF43" i="42"/>
  <c r="AO43" i="42" s="1"/>
  <c r="AE43" i="42"/>
  <c r="W44" i="42"/>
  <c r="AH43" i="30"/>
  <c r="AQ43" i="30" s="1"/>
  <c r="AR42" i="91"/>
  <c r="AH41" i="78"/>
  <c r="AQ41" i="78" s="1"/>
  <c r="X43" i="26"/>
  <c r="Y43" i="26"/>
  <c r="W42" i="39"/>
  <c r="AG41" i="39"/>
  <c r="AP41" i="39" s="1"/>
  <c r="AF41" i="39"/>
  <c r="AO41" i="39" s="1"/>
  <c r="AE41" i="39"/>
  <c r="AH42" i="92"/>
  <c r="AQ42" i="92" s="1"/>
  <c r="AN42" i="44"/>
  <c r="AI42" i="44"/>
  <c r="X42" i="34"/>
  <c r="Y42" i="34"/>
  <c r="AH43" i="43"/>
  <c r="AQ43" i="43" s="1"/>
  <c r="X42" i="33"/>
  <c r="Y42" i="33"/>
  <c r="AR42" i="25"/>
  <c r="AN42" i="73"/>
  <c r="AI42" i="73"/>
  <c r="AR42" i="42"/>
  <c r="AR42" i="30"/>
  <c r="W43" i="77"/>
  <c r="AG42" i="77"/>
  <c r="AP42" i="77" s="1"/>
  <c r="AF42" i="77"/>
  <c r="AO42" i="77" s="1"/>
  <c r="AE42" i="77"/>
  <c r="AH43" i="91"/>
  <c r="AQ43" i="91" s="1"/>
  <c r="AH44" i="48"/>
  <c r="AQ44" i="48" s="1"/>
  <c r="AR41" i="36"/>
  <c r="AF41" i="78"/>
  <c r="AO41" i="78" s="1"/>
  <c r="AE41" i="78"/>
  <c r="W42" i="78"/>
  <c r="AG41" i="78"/>
  <c r="AP41" i="78" s="1"/>
  <c r="Y42" i="83"/>
  <c r="X42" i="83"/>
  <c r="AH42" i="36"/>
  <c r="AQ42" i="36" s="1"/>
  <c r="AH42" i="31"/>
  <c r="AQ42" i="31" s="1"/>
  <c r="AF42" i="92"/>
  <c r="AO42" i="92" s="1"/>
  <c r="W43" i="92"/>
  <c r="AG42" i="92"/>
  <c r="AP42" i="92" s="1"/>
  <c r="AE42" i="92"/>
  <c r="AH40" i="35"/>
  <c r="AQ40" i="35" s="1"/>
  <c r="AN43" i="96"/>
  <c r="AI43" i="96"/>
  <c r="Y43" i="79"/>
  <c r="X43" i="79"/>
  <c r="AR41" i="31"/>
  <c r="W45" i="48"/>
  <c r="AF44" i="48"/>
  <c r="AO44" i="48" s="1"/>
  <c r="AE44" i="48"/>
  <c r="AG44" i="48"/>
  <c r="AP44" i="48" s="1"/>
  <c r="AR42" i="43"/>
  <c r="Z43" i="30"/>
  <c r="AI42" i="26"/>
  <c r="AN42" i="26"/>
  <c r="Z42" i="36"/>
  <c r="Z42" i="31"/>
  <c r="AN40" i="27"/>
  <c r="AI40" i="27"/>
  <c r="AN41" i="34"/>
  <c r="AI41" i="34"/>
  <c r="AN42" i="79"/>
  <c r="AI42" i="79"/>
  <c r="Z42" i="83" l="1"/>
  <c r="Z43" i="26"/>
  <c r="Z42" i="80"/>
  <c r="AG43" i="43"/>
  <c r="AP43" i="43" s="1"/>
  <c r="AG41" i="74"/>
  <c r="AP41" i="74" s="1"/>
  <c r="AE41" i="94"/>
  <c r="AF41" i="74"/>
  <c r="AO41" i="74" s="1"/>
  <c r="Z43" i="79"/>
  <c r="AF43" i="79" s="1"/>
  <c r="AO43" i="79" s="1"/>
  <c r="Z42" i="33"/>
  <c r="AF43" i="43"/>
  <c r="AO43" i="43" s="1"/>
  <c r="W42" i="74"/>
  <c r="Z43" i="44"/>
  <c r="AG43" i="44" s="1"/>
  <c r="AP43" i="44" s="1"/>
  <c r="Z42" i="45"/>
  <c r="AG42" i="45" s="1"/>
  <c r="AP42" i="45" s="1"/>
  <c r="Z41" i="27"/>
  <c r="W42" i="27" s="1"/>
  <c r="W44" i="44"/>
  <c r="AE43" i="44"/>
  <c r="AG41" i="27"/>
  <c r="AP41" i="27" s="1"/>
  <c r="AF41" i="27"/>
  <c r="AO41" i="27" s="1"/>
  <c r="AE41" i="27"/>
  <c r="W43" i="45"/>
  <c r="AE42" i="45"/>
  <c r="W44" i="79"/>
  <c r="AG43" i="79"/>
  <c r="AP43" i="79" s="1"/>
  <c r="AE43" i="26"/>
  <c r="W44" i="26"/>
  <c r="AG43" i="26"/>
  <c r="AP43" i="26" s="1"/>
  <c r="AF43" i="26"/>
  <c r="AO43" i="26" s="1"/>
  <c r="AR42" i="73"/>
  <c r="AR41" i="83"/>
  <c r="AI40" i="46"/>
  <c r="AN40" i="46"/>
  <c r="Y45" i="48"/>
  <c r="X45" i="48"/>
  <c r="W43" i="36"/>
  <c r="AG42" i="36"/>
  <c r="AP42" i="36" s="1"/>
  <c r="AE42" i="36"/>
  <c r="AF42" i="36"/>
  <c r="AO42" i="36" s="1"/>
  <c r="AI42" i="92"/>
  <c r="AN42" i="92"/>
  <c r="AH42" i="33"/>
  <c r="AQ42" i="33" s="1"/>
  <c r="AH42" i="45"/>
  <c r="AQ42" i="45" s="1"/>
  <c r="AR41" i="33"/>
  <c r="X44" i="28"/>
  <c r="Y44" i="28"/>
  <c r="AN41" i="93"/>
  <c r="AI41" i="93"/>
  <c r="Y43" i="85"/>
  <c r="X43" i="85"/>
  <c r="Z43" i="85" s="1"/>
  <c r="W43" i="80"/>
  <c r="AG42" i="80"/>
  <c r="AP42" i="80" s="1"/>
  <c r="AE42" i="80"/>
  <c r="AF42" i="80"/>
  <c r="AO42" i="80" s="1"/>
  <c r="Y41" i="46"/>
  <c r="X41" i="46"/>
  <c r="AE44" i="86"/>
  <c r="AG44" i="86"/>
  <c r="AP44" i="86" s="1"/>
  <c r="W45" i="86"/>
  <c r="AF44" i="86"/>
  <c r="AO44" i="86" s="1"/>
  <c r="Y41" i="35"/>
  <c r="X41" i="35"/>
  <c r="AH41" i="27"/>
  <c r="AQ41" i="27" s="1"/>
  <c r="AG41" i="29"/>
  <c r="AP41" i="29" s="1"/>
  <c r="AF41" i="29"/>
  <c r="AO41" i="29" s="1"/>
  <c r="AE41" i="29"/>
  <c r="W42" i="29"/>
  <c r="AR41" i="84"/>
  <c r="AN41" i="88"/>
  <c r="AI41" i="88"/>
  <c r="AI41" i="74"/>
  <c r="AN41" i="74"/>
  <c r="AH44" i="40"/>
  <c r="AQ44" i="40" s="1"/>
  <c r="AI43" i="91"/>
  <c r="AN43" i="91"/>
  <c r="AI43" i="43"/>
  <c r="AN43" i="43"/>
  <c r="AH42" i="84"/>
  <c r="AQ42" i="84" s="1"/>
  <c r="AG43" i="76"/>
  <c r="AP43" i="76" s="1"/>
  <c r="AF43" i="76"/>
  <c r="AO43" i="76" s="1"/>
  <c r="W44" i="76"/>
  <c r="AE43" i="76"/>
  <c r="AE43" i="25"/>
  <c r="W44" i="25"/>
  <c r="AG43" i="25"/>
  <c r="AP43" i="25" s="1"/>
  <c r="AF43" i="25"/>
  <c r="AO43" i="25" s="1"/>
  <c r="AE41" i="90"/>
  <c r="W42" i="90"/>
  <c r="AG41" i="90"/>
  <c r="AP41" i="90" s="1"/>
  <c r="AF41" i="90"/>
  <c r="AO41" i="90" s="1"/>
  <c r="AN42" i="82"/>
  <c r="AI42" i="82"/>
  <c r="Z44" i="40"/>
  <c r="AH43" i="87"/>
  <c r="AQ43" i="87" s="1"/>
  <c r="AH44" i="96"/>
  <c r="AQ44" i="96" s="1"/>
  <c r="Y44" i="37"/>
  <c r="X44" i="37"/>
  <c r="AI40" i="35"/>
  <c r="AN40" i="35"/>
  <c r="AH42" i="32"/>
  <c r="AQ42" i="32" s="1"/>
  <c r="AR41" i="34"/>
  <c r="AR41" i="45"/>
  <c r="AR42" i="26"/>
  <c r="AN44" i="48"/>
  <c r="AI44" i="48"/>
  <c r="X43" i="92"/>
  <c r="Y43" i="92"/>
  <c r="AH42" i="83"/>
  <c r="AQ42" i="83" s="1"/>
  <c r="AI41" i="78"/>
  <c r="AN41" i="78"/>
  <c r="Y43" i="77"/>
  <c r="X43" i="77"/>
  <c r="AH42" i="34"/>
  <c r="AQ42" i="34" s="1"/>
  <c r="AR40" i="27"/>
  <c r="AF43" i="30"/>
  <c r="AO43" i="30" s="1"/>
  <c r="AE43" i="30"/>
  <c r="W44" i="30"/>
  <c r="AG43" i="30"/>
  <c r="AP43" i="30" s="1"/>
  <c r="Z42" i="34"/>
  <c r="X42" i="39"/>
  <c r="Y42" i="39"/>
  <c r="AN43" i="42"/>
  <c r="AI43" i="42"/>
  <c r="Z42" i="84"/>
  <c r="AH43" i="73"/>
  <c r="AQ43" i="73" s="1"/>
  <c r="X42" i="93"/>
  <c r="Z42" i="93" s="1"/>
  <c r="Y42" i="93"/>
  <c r="W43" i="81"/>
  <c r="AG42" i="81"/>
  <c r="AP42" i="81" s="1"/>
  <c r="AE42" i="81"/>
  <c r="AF42" i="81"/>
  <c r="AO42" i="81" s="1"/>
  <c r="X43" i="82"/>
  <c r="Y43" i="82"/>
  <c r="AF43" i="38"/>
  <c r="AO43" i="38" s="1"/>
  <c r="W44" i="38"/>
  <c r="AG43" i="38"/>
  <c r="AP43" i="38" s="1"/>
  <c r="AE43" i="38"/>
  <c r="X42" i="41"/>
  <c r="Z42" i="41" s="1"/>
  <c r="Y42" i="41"/>
  <c r="Z44" i="96"/>
  <c r="AH43" i="44"/>
  <c r="AQ43" i="44" s="1"/>
  <c r="AI39" i="89"/>
  <c r="AN39" i="89"/>
  <c r="Y42" i="75"/>
  <c r="Z42" i="75" s="1"/>
  <c r="X42" i="75"/>
  <c r="Z42" i="32"/>
  <c r="X41" i="47"/>
  <c r="Y41" i="47"/>
  <c r="X42" i="94"/>
  <c r="Z42" i="94" s="1"/>
  <c r="Y42" i="94"/>
  <c r="AH43" i="79"/>
  <c r="AQ43" i="79" s="1"/>
  <c r="AF42" i="33"/>
  <c r="AO42" i="33" s="1"/>
  <c r="AG42" i="33"/>
  <c r="AP42" i="33" s="1"/>
  <c r="W43" i="33"/>
  <c r="AE42" i="33"/>
  <c r="AI43" i="28"/>
  <c r="AN43" i="28"/>
  <c r="AR42" i="87"/>
  <c r="Z43" i="87"/>
  <c r="AH42" i="80"/>
  <c r="AQ42" i="80" s="1"/>
  <c r="AI43" i="37"/>
  <c r="AN43" i="37"/>
  <c r="AI41" i="75"/>
  <c r="AN41" i="75"/>
  <c r="AH44" i="86"/>
  <c r="AQ44" i="86" s="1"/>
  <c r="AN40" i="47"/>
  <c r="AI40" i="47"/>
  <c r="Y44" i="43"/>
  <c r="X44" i="43"/>
  <c r="AI41" i="94"/>
  <c r="AN41" i="94"/>
  <c r="X42" i="78"/>
  <c r="Y42" i="78"/>
  <c r="Y44" i="42"/>
  <c r="X44" i="42"/>
  <c r="AR43" i="86"/>
  <c r="AN42" i="85"/>
  <c r="AI42" i="85"/>
  <c r="AR41" i="32"/>
  <c r="AR43" i="96"/>
  <c r="AG42" i="83"/>
  <c r="AP42" i="83" s="1"/>
  <c r="AF42" i="83"/>
  <c r="AO42" i="83" s="1"/>
  <c r="W43" i="83"/>
  <c r="AE42" i="83"/>
  <c r="AI42" i="77"/>
  <c r="AN42" i="77"/>
  <c r="AR42" i="44"/>
  <c r="AR41" i="80"/>
  <c r="AR42" i="79"/>
  <c r="AE42" i="31"/>
  <c r="W43" i="31"/>
  <c r="AG42" i="31"/>
  <c r="AP42" i="31" s="1"/>
  <c r="AF42" i="31"/>
  <c r="AO42" i="31" s="1"/>
  <c r="AI41" i="39"/>
  <c r="AN41" i="39"/>
  <c r="AH43" i="26"/>
  <c r="AQ43" i="26" s="1"/>
  <c r="Z43" i="73"/>
  <c r="AG42" i="95"/>
  <c r="AP42" i="95" s="1"/>
  <c r="AE42" i="95"/>
  <c r="W43" i="95"/>
  <c r="AF42" i="95"/>
  <c r="AO42" i="95" s="1"/>
  <c r="AR43" i="40"/>
  <c r="AI41" i="41"/>
  <c r="AN41" i="41"/>
  <c r="Y40" i="89"/>
  <c r="X40" i="89"/>
  <c r="X44" i="91"/>
  <c r="Y44" i="91"/>
  <c r="X42" i="88"/>
  <c r="Y42" i="88"/>
  <c r="X42" i="74"/>
  <c r="Y42" i="74"/>
  <c r="AF43" i="44" l="1"/>
  <c r="AO43" i="44" s="1"/>
  <c r="Z41" i="47"/>
  <c r="Z44" i="28"/>
  <c r="Z44" i="42"/>
  <c r="AE43" i="79"/>
  <c r="AF42" i="45"/>
  <c r="AO42" i="45" s="1"/>
  <c r="Z43" i="77"/>
  <c r="AF43" i="77" s="1"/>
  <c r="AO43" i="77" s="1"/>
  <c r="Z42" i="78"/>
  <c r="Z40" i="89"/>
  <c r="AG40" i="89" s="1"/>
  <c r="AP40" i="89" s="1"/>
  <c r="Z42" i="39"/>
  <c r="AE42" i="39" s="1"/>
  <c r="AF40" i="89"/>
  <c r="AO40" i="89" s="1"/>
  <c r="AE40" i="89"/>
  <c r="AG42" i="78"/>
  <c r="AP42" i="78" s="1"/>
  <c r="AF42" i="78"/>
  <c r="AO42" i="78" s="1"/>
  <c r="AE42" i="78"/>
  <c r="W43" i="78"/>
  <c r="AG41" i="47"/>
  <c r="AP41" i="47" s="1"/>
  <c r="AF41" i="47"/>
  <c r="AO41" i="47" s="1"/>
  <c r="W42" i="47"/>
  <c r="AE41" i="47"/>
  <c r="AE43" i="77"/>
  <c r="W44" i="77"/>
  <c r="AG42" i="75"/>
  <c r="AP42" i="75" s="1"/>
  <c r="AF42" i="75"/>
  <c r="AO42" i="75" s="1"/>
  <c r="AE42" i="75"/>
  <c r="W43" i="75"/>
  <c r="W44" i="73"/>
  <c r="AG43" i="73"/>
  <c r="AP43" i="73" s="1"/>
  <c r="AE43" i="73"/>
  <c r="AF43" i="73"/>
  <c r="AO43" i="73" s="1"/>
  <c r="AH44" i="43"/>
  <c r="AQ44" i="43" s="1"/>
  <c r="Y43" i="95"/>
  <c r="X43" i="95"/>
  <c r="AR40" i="47"/>
  <c r="AR39" i="89"/>
  <c r="AF44" i="96"/>
  <c r="AO44" i="96" s="1"/>
  <c r="W45" i="96"/>
  <c r="AE44" i="96"/>
  <c r="AG44" i="96"/>
  <c r="AP44" i="96" s="1"/>
  <c r="AH42" i="93"/>
  <c r="AQ42" i="93" s="1"/>
  <c r="AR41" i="78"/>
  <c r="AH44" i="37"/>
  <c r="AQ44" i="37" s="1"/>
  <c r="Y44" i="25"/>
  <c r="X44" i="25"/>
  <c r="AE44" i="28"/>
  <c r="AF44" i="28"/>
  <c r="AO44" i="28" s="1"/>
  <c r="W45" i="28"/>
  <c r="AG44" i="28"/>
  <c r="AP44" i="28" s="1"/>
  <c r="AR40" i="46"/>
  <c r="X42" i="27"/>
  <c r="Y42" i="27"/>
  <c r="AG42" i="32"/>
  <c r="AP42" i="32" s="1"/>
  <c r="AF42" i="32"/>
  <c r="AO42" i="32" s="1"/>
  <c r="AE42" i="32"/>
  <c r="W43" i="32"/>
  <c r="X44" i="38"/>
  <c r="Z44" i="38" s="1"/>
  <c r="Y44" i="38"/>
  <c r="AI42" i="81"/>
  <c r="AN42" i="81"/>
  <c r="W43" i="93"/>
  <c r="AG42" i="93"/>
  <c r="AP42" i="93" s="1"/>
  <c r="AF42" i="93"/>
  <c r="AO42" i="93" s="1"/>
  <c r="AE42" i="93"/>
  <c r="AF42" i="84"/>
  <c r="AO42" i="84" s="1"/>
  <c r="AE42" i="84"/>
  <c r="W43" i="84"/>
  <c r="AG42" i="84"/>
  <c r="AP42" i="84" s="1"/>
  <c r="AF42" i="34"/>
  <c r="AO42" i="34" s="1"/>
  <c r="AG42" i="34"/>
  <c r="AP42" i="34" s="1"/>
  <c r="AE42" i="34"/>
  <c r="W43" i="34"/>
  <c r="AH43" i="92"/>
  <c r="AQ43" i="92" s="1"/>
  <c r="AF44" i="40"/>
  <c r="AO44" i="40" s="1"/>
  <c r="AE44" i="40"/>
  <c r="W45" i="40"/>
  <c r="AG44" i="40"/>
  <c r="AP44" i="40" s="1"/>
  <c r="Y42" i="90"/>
  <c r="X42" i="90"/>
  <c r="AI43" i="25"/>
  <c r="AN43" i="25"/>
  <c r="AR43" i="43"/>
  <c r="AH41" i="35"/>
  <c r="AQ41" i="35" s="1"/>
  <c r="AI42" i="80"/>
  <c r="AN42" i="80"/>
  <c r="W44" i="85"/>
  <c r="AG43" i="85"/>
  <c r="AP43" i="85" s="1"/>
  <c r="AE43" i="85"/>
  <c r="AF43" i="85"/>
  <c r="AO43" i="85" s="1"/>
  <c r="X43" i="36"/>
  <c r="Y43" i="36"/>
  <c r="AI42" i="31"/>
  <c r="AN42" i="31"/>
  <c r="AR42" i="85"/>
  <c r="AR41" i="39"/>
  <c r="AH42" i="74"/>
  <c r="AQ42" i="74" s="1"/>
  <c r="AH44" i="91"/>
  <c r="AQ44" i="91" s="1"/>
  <c r="AR41" i="41"/>
  <c r="AN42" i="95"/>
  <c r="AI42" i="95"/>
  <c r="AN42" i="83"/>
  <c r="AI42" i="83"/>
  <c r="AH44" i="42"/>
  <c r="AQ44" i="42" s="1"/>
  <c r="Z42" i="74"/>
  <c r="Z44" i="91"/>
  <c r="Y43" i="31"/>
  <c r="X43" i="31"/>
  <c r="Y43" i="83"/>
  <c r="X43" i="83"/>
  <c r="AR41" i="94"/>
  <c r="AR41" i="75"/>
  <c r="AR43" i="28"/>
  <c r="AH42" i="94"/>
  <c r="AQ42" i="94" s="1"/>
  <c r="AH42" i="75"/>
  <c r="AQ42" i="75" s="1"/>
  <c r="AH42" i="41"/>
  <c r="AQ42" i="41" s="1"/>
  <c r="AR43" i="42"/>
  <c r="AH43" i="77"/>
  <c r="AQ43" i="77" s="1"/>
  <c r="Z43" i="92"/>
  <c r="Z44" i="37"/>
  <c r="AR42" i="82"/>
  <c r="AI41" i="90"/>
  <c r="AN41" i="90"/>
  <c r="AN43" i="76"/>
  <c r="AI43" i="76"/>
  <c r="AI44" i="86"/>
  <c r="AN44" i="86"/>
  <c r="AR41" i="93"/>
  <c r="AR42" i="92"/>
  <c r="AH45" i="48"/>
  <c r="AQ45" i="48" s="1"/>
  <c r="X44" i="26"/>
  <c r="Y44" i="26"/>
  <c r="Y44" i="79"/>
  <c r="X44" i="79"/>
  <c r="AI41" i="27"/>
  <c r="AN41" i="27"/>
  <c r="AN43" i="44"/>
  <c r="AI43" i="44"/>
  <c r="AN42" i="33"/>
  <c r="AI42" i="33"/>
  <c r="AG42" i="94"/>
  <c r="AP42" i="94" s="1"/>
  <c r="AF42" i="94"/>
  <c r="AO42" i="94" s="1"/>
  <c r="AE42" i="94"/>
  <c r="W43" i="94"/>
  <c r="AE42" i="41"/>
  <c r="W43" i="41"/>
  <c r="AF42" i="41"/>
  <c r="AO42" i="41" s="1"/>
  <c r="AG42" i="41"/>
  <c r="AP42" i="41" s="1"/>
  <c r="AR44" i="48"/>
  <c r="AR43" i="91"/>
  <c r="Z41" i="35"/>
  <c r="AH41" i="46"/>
  <c r="AQ41" i="46" s="1"/>
  <c r="AI43" i="26"/>
  <c r="AN43" i="26"/>
  <c r="Y44" i="44"/>
  <c r="X44" i="44"/>
  <c r="Z44" i="44" s="1"/>
  <c r="AR43" i="37"/>
  <c r="W44" i="87"/>
  <c r="AG43" i="87"/>
  <c r="AP43" i="87" s="1"/>
  <c r="AF43" i="87"/>
  <c r="AO43" i="87" s="1"/>
  <c r="AE43" i="87"/>
  <c r="Y43" i="33"/>
  <c r="X43" i="33"/>
  <c r="AI43" i="38"/>
  <c r="AN43" i="38"/>
  <c r="AH43" i="82"/>
  <c r="AQ43" i="82" s="1"/>
  <c r="X43" i="81"/>
  <c r="Y43" i="81"/>
  <c r="Y44" i="30"/>
  <c r="X44" i="30"/>
  <c r="Y44" i="76"/>
  <c r="X44" i="76"/>
  <c r="AR41" i="74"/>
  <c r="X42" i="29"/>
  <c r="Y42" i="29"/>
  <c r="X43" i="80"/>
  <c r="Y43" i="80"/>
  <c r="AI42" i="36"/>
  <c r="AN42" i="36"/>
  <c r="Z45" i="48"/>
  <c r="AI43" i="79"/>
  <c r="AN43" i="79"/>
  <c r="AN42" i="45"/>
  <c r="AI42" i="45"/>
  <c r="AH40" i="89"/>
  <c r="AQ40" i="89" s="1"/>
  <c r="W45" i="42"/>
  <c r="AG44" i="42"/>
  <c r="AP44" i="42" s="1"/>
  <c r="AF44" i="42"/>
  <c r="AO44" i="42" s="1"/>
  <c r="AE44" i="42"/>
  <c r="AH42" i="88"/>
  <c r="AQ42" i="88" s="1"/>
  <c r="Z42" i="88"/>
  <c r="AR42" i="77"/>
  <c r="AH42" i="78"/>
  <c r="AQ42" i="78" s="1"/>
  <c r="Z44" i="43"/>
  <c r="AH41" i="47"/>
  <c r="AQ41" i="47" s="1"/>
  <c r="Z43" i="82"/>
  <c r="AH42" i="39"/>
  <c r="AQ42" i="39" s="1"/>
  <c r="AI43" i="30"/>
  <c r="AN43" i="30"/>
  <c r="AR40" i="35"/>
  <c r="AR41" i="88"/>
  <c r="AN41" i="29"/>
  <c r="AI41" i="29"/>
  <c r="Y45" i="86"/>
  <c r="X45" i="86"/>
  <c r="Z41" i="46"/>
  <c r="AH43" i="85"/>
  <c r="AQ43" i="85" s="1"/>
  <c r="AH44" i="28"/>
  <c r="AQ44" i="28" s="1"/>
  <c r="Y43" i="45"/>
  <c r="X43" i="45"/>
  <c r="Z42" i="29" l="1"/>
  <c r="Z43" i="83"/>
  <c r="Z42" i="90"/>
  <c r="W43" i="39"/>
  <c r="Z43" i="36"/>
  <c r="W44" i="36" s="1"/>
  <c r="Z44" i="30"/>
  <c r="AE44" i="30" s="1"/>
  <c r="AG43" i="77"/>
  <c r="AP43" i="77" s="1"/>
  <c r="AG42" i="39"/>
  <c r="AP42" i="39" s="1"/>
  <c r="Z43" i="95"/>
  <c r="AF42" i="39"/>
  <c r="AO42" i="39" s="1"/>
  <c r="Z44" i="79"/>
  <c r="Z44" i="25"/>
  <c r="AG44" i="25" s="1"/>
  <c r="AP44" i="25" s="1"/>
  <c r="Z43" i="45"/>
  <c r="AF43" i="45" s="1"/>
  <c r="AO43" i="45" s="1"/>
  <c r="W41" i="89"/>
  <c r="W44" i="45"/>
  <c r="AG43" i="45"/>
  <c r="AP43" i="45" s="1"/>
  <c r="AF43" i="36"/>
  <c r="AO43" i="36" s="1"/>
  <c r="AE43" i="36"/>
  <c r="AE44" i="25"/>
  <c r="W45" i="25"/>
  <c r="W43" i="29"/>
  <c r="AG42" i="29"/>
  <c r="AP42" i="29" s="1"/>
  <c r="AE42" i="29"/>
  <c r="AF42" i="29"/>
  <c r="AO42" i="29" s="1"/>
  <c r="AG44" i="30"/>
  <c r="AP44" i="30" s="1"/>
  <c r="AF44" i="30"/>
  <c r="AO44" i="30" s="1"/>
  <c r="AE44" i="79"/>
  <c r="W45" i="79"/>
  <c r="AG44" i="79"/>
  <c r="AP44" i="79" s="1"/>
  <c r="AF44" i="79"/>
  <c r="AO44" i="79" s="1"/>
  <c r="AH43" i="45"/>
  <c r="AQ43" i="45" s="1"/>
  <c r="AR43" i="30"/>
  <c r="W44" i="82"/>
  <c r="AG43" i="82"/>
  <c r="AP43" i="82" s="1"/>
  <c r="AF43" i="82"/>
  <c r="AO43" i="82" s="1"/>
  <c r="AE43" i="82"/>
  <c r="AG44" i="43"/>
  <c r="AP44" i="43" s="1"/>
  <c r="AF44" i="43"/>
  <c r="AO44" i="43" s="1"/>
  <c r="AE44" i="43"/>
  <c r="W45" i="43"/>
  <c r="Y45" i="42"/>
  <c r="X45" i="42"/>
  <c r="AR42" i="45"/>
  <c r="AR42" i="36"/>
  <c r="AH44" i="30"/>
  <c r="AQ44" i="30" s="1"/>
  <c r="AR43" i="38"/>
  <c r="AI42" i="41"/>
  <c r="AN42" i="41"/>
  <c r="AR42" i="33"/>
  <c r="AH44" i="79"/>
  <c r="AQ44" i="79" s="1"/>
  <c r="AF43" i="92"/>
  <c r="AO43" i="92" s="1"/>
  <c r="AG43" i="92"/>
  <c r="AP43" i="92" s="1"/>
  <c r="W44" i="92"/>
  <c r="AE43" i="92"/>
  <c r="AG42" i="74"/>
  <c r="AP42" i="74" s="1"/>
  <c r="AF42" i="74"/>
  <c r="AO42" i="74" s="1"/>
  <c r="AE42" i="74"/>
  <c r="W43" i="74"/>
  <c r="AR42" i="83"/>
  <c r="X43" i="34"/>
  <c r="Y43" i="34"/>
  <c r="AH44" i="38"/>
  <c r="AQ44" i="38" s="1"/>
  <c r="Y43" i="75"/>
  <c r="X43" i="75"/>
  <c r="X42" i="47"/>
  <c r="Y42" i="47"/>
  <c r="AI42" i="39"/>
  <c r="AN42" i="39"/>
  <c r="AG41" i="46"/>
  <c r="AP41" i="46" s="1"/>
  <c r="AF41" i="46"/>
  <c r="AO41" i="46" s="1"/>
  <c r="AE41" i="46"/>
  <c r="W42" i="46"/>
  <c r="AR42" i="80"/>
  <c r="AG42" i="90"/>
  <c r="AP42" i="90" s="1"/>
  <c r="AF42" i="90"/>
  <c r="AO42" i="90" s="1"/>
  <c r="AE42" i="90"/>
  <c r="W43" i="90"/>
  <c r="X43" i="84"/>
  <c r="Z43" i="84" s="1"/>
  <c r="Y43" i="84"/>
  <c r="AF44" i="38"/>
  <c r="AO44" i="38" s="1"/>
  <c r="AE44" i="38"/>
  <c r="W45" i="38"/>
  <c r="AG44" i="38"/>
  <c r="AP44" i="38" s="1"/>
  <c r="Y45" i="28"/>
  <c r="X45" i="28"/>
  <c r="W44" i="95"/>
  <c r="AG43" i="95"/>
  <c r="AP43" i="95" s="1"/>
  <c r="AE43" i="95"/>
  <c r="AF43" i="95"/>
  <c r="AO43" i="95" s="1"/>
  <c r="AH45" i="86"/>
  <c r="AQ45" i="86" s="1"/>
  <c r="W43" i="88"/>
  <c r="AG42" i="88"/>
  <c r="AP42" i="88" s="1"/>
  <c r="AF42" i="88"/>
  <c r="AO42" i="88" s="1"/>
  <c r="AE42" i="88"/>
  <c r="AH43" i="80"/>
  <c r="AQ43" i="80" s="1"/>
  <c r="Y44" i="87"/>
  <c r="X44" i="87"/>
  <c r="X43" i="94"/>
  <c r="Y43" i="94"/>
  <c r="AR43" i="44"/>
  <c r="AR41" i="90"/>
  <c r="AH43" i="31"/>
  <c r="AQ43" i="31" s="1"/>
  <c r="AR42" i="95"/>
  <c r="AI43" i="85"/>
  <c r="AN43" i="85"/>
  <c r="AN42" i="34"/>
  <c r="AI42" i="34"/>
  <c r="AN42" i="84"/>
  <c r="AI42" i="84"/>
  <c r="Y43" i="93"/>
  <c r="X43" i="93"/>
  <c r="AH42" i="27"/>
  <c r="AQ42" i="27" s="1"/>
  <c r="AI43" i="73"/>
  <c r="AN43" i="73"/>
  <c r="AN42" i="75"/>
  <c r="AI42" i="75"/>
  <c r="X44" i="77"/>
  <c r="Y44" i="77"/>
  <c r="Y41" i="89"/>
  <c r="X41" i="89"/>
  <c r="Z41" i="89" s="1"/>
  <c r="AH43" i="33"/>
  <c r="AQ43" i="33" s="1"/>
  <c r="W45" i="44"/>
  <c r="AF44" i="44"/>
  <c r="AO44" i="44" s="1"/>
  <c r="AG44" i="44"/>
  <c r="AP44" i="44" s="1"/>
  <c r="AE44" i="44"/>
  <c r="AR43" i="79"/>
  <c r="Z43" i="80"/>
  <c r="AH44" i="76"/>
  <c r="AQ44" i="76" s="1"/>
  <c r="Z43" i="33"/>
  <c r="AR43" i="26"/>
  <c r="AE41" i="35"/>
  <c r="W42" i="35"/>
  <c r="AF41" i="35"/>
  <c r="AO41" i="35" s="1"/>
  <c r="AG41" i="35"/>
  <c r="AP41" i="35" s="1"/>
  <c r="AN42" i="94"/>
  <c r="AI42" i="94"/>
  <c r="AR42" i="31"/>
  <c r="X43" i="32"/>
  <c r="Z43" i="32" s="1"/>
  <c r="Y43" i="32"/>
  <c r="Z42" i="27"/>
  <c r="AI43" i="77"/>
  <c r="AN43" i="77"/>
  <c r="Z45" i="86"/>
  <c r="AF45" i="48"/>
  <c r="AO45" i="48" s="1"/>
  <c r="AG45" i="48"/>
  <c r="AP45" i="48" s="1"/>
  <c r="AE45" i="48"/>
  <c r="W46" i="48"/>
  <c r="AH43" i="81"/>
  <c r="AQ43" i="81" s="1"/>
  <c r="AI43" i="87"/>
  <c r="AN43" i="87"/>
  <c r="AH44" i="26"/>
  <c r="AQ44" i="26" s="1"/>
  <c r="AR44" i="86"/>
  <c r="Z43" i="31"/>
  <c r="AR43" i="25"/>
  <c r="Y45" i="40"/>
  <c r="X45" i="40"/>
  <c r="AI42" i="93"/>
  <c r="AN42" i="93"/>
  <c r="AR42" i="81"/>
  <c r="AN42" i="32"/>
  <c r="AI42" i="32"/>
  <c r="AN44" i="28"/>
  <c r="AI44" i="28"/>
  <c r="AN44" i="96"/>
  <c r="AI44" i="96"/>
  <c r="AN41" i="47"/>
  <c r="AI41" i="47"/>
  <c r="X43" i="78"/>
  <c r="Y43" i="78"/>
  <c r="AN40" i="89"/>
  <c r="AI40" i="89"/>
  <c r="W44" i="83"/>
  <c r="AG43" i="83"/>
  <c r="AP43" i="83" s="1"/>
  <c r="AF43" i="83"/>
  <c r="AO43" i="83" s="1"/>
  <c r="AE43" i="83"/>
  <c r="AI44" i="42"/>
  <c r="AN44" i="42"/>
  <c r="AR41" i="29"/>
  <c r="AH42" i="29"/>
  <c r="AQ42" i="29" s="1"/>
  <c r="Z44" i="76"/>
  <c r="Z43" i="81"/>
  <c r="AH44" i="44"/>
  <c r="AQ44" i="44" s="1"/>
  <c r="Y43" i="41"/>
  <c r="X43" i="41"/>
  <c r="AR41" i="27"/>
  <c r="Z44" i="26"/>
  <c r="AR43" i="76"/>
  <c r="AE44" i="37"/>
  <c r="W45" i="37"/>
  <c r="AF44" i="37"/>
  <c r="AO44" i="37" s="1"/>
  <c r="AG44" i="37"/>
  <c r="AP44" i="37" s="1"/>
  <c r="AH43" i="83"/>
  <c r="AQ43" i="83" s="1"/>
  <c r="AF44" i="91"/>
  <c r="AO44" i="91" s="1"/>
  <c r="AE44" i="91"/>
  <c r="W45" i="91"/>
  <c r="AG44" i="91"/>
  <c r="AP44" i="91" s="1"/>
  <c r="AH43" i="36"/>
  <c r="AQ43" i="36" s="1"/>
  <c r="Y44" i="85"/>
  <c r="X44" i="85"/>
  <c r="AH42" i="90"/>
  <c r="AQ42" i="90" s="1"/>
  <c r="AI44" i="40"/>
  <c r="AN44" i="40"/>
  <c r="AH44" i="25"/>
  <c r="AQ44" i="25" s="1"/>
  <c r="X45" i="96"/>
  <c r="Y45" i="96"/>
  <c r="AH43" i="95"/>
  <c r="AQ43" i="95" s="1"/>
  <c r="Y44" i="73"/>
  <c r="X44" i="73"/>
  <c r="AN42" i="78"/>
  <c r="AI42" i="78"/>
  <c r="Y43" i="39"/>
  <c r="X43" i="39"/>
  <c r="Z43" i="39" s="1"/>
  <c r="AF44" i="25" l="1"/>
  <c r="AO44" i="25" s="1"/>
  <c r="Z43" i="93"/>
  <c r="W45" i="30"/>
  <c r="AG43" i="36"/>
  <c r="AP43" i="36" s="1"/>
  <c r="Z44" i="85"/>
  <c r="Z44" i="87"/>
  <c r="Z45" i="28"/>
  <c r="Z43" i="34"/>
  <c r="Z45" i="96"/>
  <c r="AF45" i="96" s="1"/>
  <c r="AO45" i="96" s="1"/>
  <c r="Z44" i="73"/>
  <c r="Z42" i="47"/>
  <c r="Z43" i="41"/>
  <c r="AG43" i="41" s="1"/>
  <c r="AP43" i="41" s="1"/>
  <c r="Z44" i="77"/>
  <c r="Z45" i="40"/>
  <c r="AF45" i="40" s="1"/>
  <c r="AO45" i="40" s="1"/>
  <c r="Z45" i="42"/>
  <c r="AE45" i="42" s="1"/>
  <c r="AE43" i="45"/>
  <c r="Z43" i="78"/>
  <c r="W44" i="78" s="1"/>
  <c r="AG43" i="39"/>
  <c r="AP43" i="39" s="1"/>
  <c r="AE43" i="39"/>
  <c r="AF43" i="39"/>
  <c r="AO43" i="39" s="1"/>
  <c r="W44" i="39"/>
  <c r="AE43" i="41"/>
  <c r="W44" i="41"/>
  <c r="AF45" i="42"/>
  <c r="AO45" i="42" s="1"/>
  <c r="AG45" i="42"/>
  <c r="AP45" i="42" s="1"/>
  <c r="W46" i="96"/>
  <c r="AG45" i="96"/>
  <c r="AP45" i="96" s="1"/>
  <c r="AE45" i="96"/>
  <c r="AF43" i="78"/>
  <c r="AO43" i="78" s="1"/>
  <c r="AG45" i="40"/>
  <c r="AP45" i="40" s="1"/>
  <c r="W46" i="40"/>
  <c r="AG41" i="89"/>
  <c r="AP41" i="89" s="1"/>
  <c r="AF41" i="89"/>
  <c r="AO41" i="89" s="1"/>
  <c r="W42" i="89"/>
  <c r="AE41" i="89"/>
  <c r="AR42" i="78"/>
  <c r="AR44" i="40"/>
  <c r="AE43" i="81"/>
  <c r="AF43" i="81"/>
  <c r="AO43" i="81" s="1"/>
  <c r="W44" i="81"/>
  <c r="AG43" i="81"/>
  <c r="AP43" i="81" s="1"/>
  <c r="AH44" i="73"/>
  <c r="AQ44" i="73" s="1"/>
  <c r="AG44" i="26"/>
  <c r="AP44" i="26" s="1"/>
  <c r="AF44" i="26"/>
  <c r="AO44" i="26" s="1"/>
  <c r="AE44" i="26"/>
  <c r="W45" i="26"/>
  <c r="W45" i="76"/>
  <c r="AG44" i="76"/>
  <c r="AP44" i="76" s="1"/>
  <c r="AF44" i="76"/>
  <c r="AO44" i="76" s="1"/>
  <c r="AE44" i="76"/>
  <c r="AH43" i="78"/>
  <c r="AQ43" i="78" s="1"/>
  <c r="AR44" i="28"/>
  <c r="AE42" i="27"/>
  <c r="W43" i="27"/>
  <c r="AG42" i="27"/>
  <c r="AP42" i="27" s="1"/>
  <c r="AF42" i="27"/>
  <c r="AO42" i="27" s="1"/>
  <c r="AR42" i="94"/>
  <c r="AI41" i="35"/>
  <c r="AN41" i="35"/>
  <c r="AI44" i="44"/>
  <c r="AN44" i="44"/>
  <c r="AR42" i="34"/>
  <c r="AH44" i="87"/>
  <c r="AQ44" i="87" s="1"/>
  <c r="X43" i="88"/>
  <c r="Y43" i="88"/>
  <c r="AN42" i="90"/>
  <c r="AI42" i="90"/>
  <c r="Y42" i="46"/>
  <c r="X42" i="46"/>
  <c r="AH43" i="34"/>
  <c r="AQ43" i="34" s="1"/>
  <c r="AN42" i="74"/>
  <c r="AI42" i="74"/>
  <c r="AI43" i="82"/>
  <c r="AN43" i="82"/>
  <c r="Y45" i="30"/>
  <c r="X45" i="30"/>
  <c r="Z45" i="30" s="1"/>
  <c r="AH43" i="39"/>
  <c r="AQ43" i="39" s="1"/>
  <c r="AF44" i="73"/>
  <c r="AO44" i="73" s="1"/>
  <c r="AE44" i="73"/>
  <c r="W45" i="73"/>
  <c r="AG44" i="73"/>
  <c r="AP44" i="73" s="1"/>
  <c r="AF44" i="85"/>
  <c r="AO44" i="85" s="1"/>
  <c r="AE44" i="85"/>
  <c r="W45" i="85"/>
  <c r="AG44" i="85"/>
  <c r="AP44" i="85" s="1"/>
  <c r="AR42" i="93"/>
  <c r="AG43" i="31"/>
  <c r="AP43" i="31" s="1"/>
  <c r="AF43" i="31"/>
  <c r="AO43" i="31" s="1"/>
  <c r="AE43" i="31"/>
  <c r="W44" i="31"/>
  <c r="AR43" i="73"/>
  <c r="AH43" i="93"/>
  <c r="AQ43" i="93" s="1"/>
  <c r="AI43" i="95"/>
  <c r="AN43" i="95"/>
  <c r="AG45" i="28"/>
  <c r="AP45" i="28" s="1"/>
  <c r="W46" i="28"/>
  <c r="AE45" i="28"/>
  <c r="AF45" i="28"/>
  <c r="AO45" i="28" s="1"/>
  <c r="AN41" i="46"/>
  <c r="AI41" i="46"/>
  <c r="AH42" i="47"/>
  <c r="AQ42" i="47" s="1"/>
  <c r="AF43" i="34"/>
  <c r="AO43" i="34" s="1"/>
  <c r="W44" i="34"/>
  <c r="AG43" i="34"/>
  <c r="AP43" i="34" s="1"/>
  <c r="AE43" i="34"/>
  <c r="X45" i="43"/>
  <c r="Y45" i="43"/>
  <c r="AN44" i="30"/>
  <c r="AI44" i="30"/>
  <c r="AI43" i="45"/>
  <c r="AN43" i="45"/>
  <c r="Y45" i="37"/>
  <c r="Z45" i="37" s="1"/>
  <c r="X45" i="37"/>
  <c r="X44" i="83"/>
  <c r="Y44" i="83"/>
  <c r="AR41" i="47"/>
  <c r="AR42" i="32"/>
  <c r="AH45" i="40"/>
  <c r="AQ45" i="40" s="1"/>
  <c r="AH43" i="32"/>
  <c r="AQ43" i="32" s="1"/>
  <c r="AH44" i="77"/>
  <c r="AQ44" i="77" s="1"/>
  <c r="AE44" i="87"/>
  <c r="W45" i="87"/>
  <c r="AF44" i="87"/>
  <c r="AO44" i="87" s="1"/>
  <c r="AG44" i="87"/>
  <c r="AP44" i="87" s="1"/>
  <c r="AI42" i="88"/>
  <c r="AN42" i="88"/>
  <c r="AH43" i="84"/>
  <c r="AQ43" i="84" s="1"/>
  <c r="W43" i="47"/>
  <c r="AG42" i="47"/>
  <c r="AP42" i="47" s="1"/>
  <c r="AF42" i="47"/>
  <c r="AO42" i="47" s="1"/>
  <c r="AE42" i="47"/>
  <c r="AN44" i="43"/>
  <c r="AI44" i="43"/>
  <c r="X43" i="29"/>
  <c r="Y43" i="29"/>
  <c r="X45" i="91"/>
  <c r="Y45" i="91"/>
  <c r="AI44" i="37"/>
  <c r="AN44" i="37"/>
  <c r="AH43" i="41"/>
  <c r="AQ43" i="41" s="1"/>
  <c r="AR44" i="42"/>
  <c r="AR40" i="89"/>
  <c r="AG45" i="86"/>
  <c r="AP45" i="86" s="1"/>
  <c r="AF45" i="86"/>
  <c r="AO45" i="86" s="1"/>
  <c r="W46" i="86"/>
  <c r="AE45" i="86"/>
  <c r="W44" i="32"/>
  <c r="AG43" i="32"/>
  <c r="AP43" i="32" s="1"/>
  <c r="AF43" i="32"/>
  <c r="AO43" i="32" s="1"/>
  <c r="AE43" i="32"/>
  <c r="AF43" i="33"/>
  <c r="AO43" i="33" s="1"/>
  <c r="AG43" i="33"/>
  <c r="AP43" i="33" s="1"/>
  <c r="AE43" i="33"/>
  <c r="W44" i="33"/>
  <c r="AE43" i="80"/>
  <c r="W44" i="80"/>
  <c r="AF43" i="80"/>
  <c r="AO43" i="80" s="1"/>
  <c r="AG43" i="80"/>
  <c r="AP43" i="80" s="1"/>
  <c r="AG44" i="77"/>
  <c r="AP44" i="77" s="1"/>
  <c r="AF44" i="77"/>
  <c r="AO44" i="77" s="1"/>
  <c r="AE44" i="77"/>
  <c r="W45" i="77"/>
  <c r="AE43" i="93"/>
  <c r="W44" i="93"/>
  <c r="AG43" i="93"/>
  <c r="AP43" i="93" s="1"/>
  <c r="AF43" i="93"/>
  <c r="AO43" i="93" s="1"/>
  <c r="AR43" i="85"/>
  <c r="AG43" i="84"/>
  <c r="AP43" i="84" s="1"/>
  <c r="AF43" i="84"/>
  <c r="AO43" i="84" s="1"/>
  <c r="AE43" i="84"/>
  <c r="W44" i="84"/>
  <c r="AH43" i="75"/>
  <c r="AQ43" i="75" s="1"/>
  <c r="Y45" i="79"/>
  <c r="X45" i="79"/>
  <c r="Z45" i="79" s="1"/>
  <c r="AI44" i="91"/>
  <c r="AN44" i="91"/>
  <c r="AI43" i="83"/>
  <c r="AN43" i="83"/>
  <c r="AR44" i="96"/>
  <c r="AR43" i="87"/>
  <c r="Y46" i="48"/>
  <c r="X46" i="48"/>
  <c r="X45" i="44"/>
  <c r="Y45" i="44"/>
  <c r="AH41" i="89"/>
  <c r="AQ41" i="89" s="1"/>
  <c r="AR42" i="75"/>
  <c r="AR42" i="84"/>
  <c r="AH43" i="94"/>
  <c r="AQ43" i="94" s="1"/>
  <c r="Y44" i="95"/>
  <c r="X44" i="95"/>
  <c r="Z44" i="95" s="1"/>
  <c r="X45" i="38"/>
  <c r="Y45" i="38"/>
  <c r="AI43" i="92"/>
  <c r="AN43" i="92"/>
  <c r="AR42" i="41"/>
  <c r="AH45" i="42"/>
  <c r="AQ45" i="42" s="1"/>
  <c r="X44" i="82"/>
  <c r="Y44" i="82"/>
  <c r="AI44" i="79"/>
  <c r="AN44" i="79"/>
  <c r="Y45" i="25"/>
  <c r="X45" i="25"/>
  <c r="Y44" i="36"/>
  <c r="X44" i="36"/>
  <c r="AH45" i="96"/>
  <c r="AQ45" i="96" s="1"/>
  <c r="AH44" i="85"/>
  <c r="AQ44" i="85" s="1"/>
  <c r="AN45" i="48"/>
  <c r="AI45" i="48"/>
  <c r="AR43" i="77"/>
  <c r="Y42" i="35"/>
  <c r="X42" i="35"/>
  <c r="Z43" i="94"/>
  <c r="AH45" i="28"/>
  <c r="AQ45" i="28" s="1"/>
  <c r="AI44" i="38"/>
  <c r="AN44" i="38"/>
  <c r="Y43" i="90"/>
  <c r="X43" i="90"/>
  <c r="AR42" i="39"/>
  <c r="Z43" i="75"/>
  <c r="Y43" i="74"/>
  <c r="X43" i="74"/>
  <c r="Z43" i="74" s="1"/>
  <c r="X44" i="92"/>
  <c r="Y44" i="92"/>
  <c r="AI42" i="29"/>
  <c r="AN42" i="29"/>
  <c r="AN44" i="25"/>
  <c r="AI44" i="25"/>
  <c r="AI43" i="36"/>
  <c r="AN43" i="36"/>
  <c r="Y44" i="45"/>
  <c r="X44" i="45"/>
  <c r="AE43" i="78" l="1"/>
  <c r="AF43" i="41"/>
  <c r="AO43" i="41" s="1"/>
  <c r="Z45" i="44"/>
  <c r="AG43" i="78"/>
  <c r="AP43" i="78" s="1"/>
  <c r="Z43" i="29"/>
  <c r="W46" i="42"/>
  <c r="Z44" i="36"/>
  <c r="Z44" i="92"/>
  <c r="Z42" i="46"/>
  <c r="Z45" i="25"/>
  <c r="W46" i="25" s="1"/>
  <c r="Z44" i="83"/>
  <c r="AE45" i="40"/>
  <c r="Z45" i="38"/>
  <c r="AF45" i="38" s="1"/>
  <c r="AO45" i="38" s="1"/>
  <c r="Z44" i="82"/>
  <c r="Z46" i="48"/>
  <c r="AF46" i="48" s="1"/>
  <c r="AO46" i="48" s="1"/>
  <c r="AE44" i="82"/>
  <c r="W45" i="82"/>
  <c r="AF44" i="82"/>
  <c r="AO44" i="82" s="1"/>
  <c r="AG44" i="82"/>
  <c r="AP44" i="82" s="1"/>
  <c r="W44" i="74"/>
  <c r="AG43" i="74"/>
  <c r="AP43" i="74" s="1"/>
  <c r="AF43" i="74"/>
  <c r="AO43" i="74" s="1"/>
  <c r="AE43" i="74"/>
  <c r="AG45" i="38"/>
  <c r="AP45" i="38" s="1"/>
  <c r="AE45" i="38"/>
  <c r="AG45" i="25"/>
  <c r="AP45" i="25" s="1"/>
  <c r="AF45" i="25"/>
  <c r="AO45" i="25" s="1"/>
  <c r="AE45" i="25"/>
  <c r="AG45" i="37"/>
  <c r="AP45" i="37" s="1"/>
  <c r="AF45" i="37"/>
  <c r="AO45" i="37" s="1"/>
  <c r="AE45" i="37"/>
  <c r="W46" i="37"/>
  <c r="AG46" i="48"/>
  <c r="AP46" i="48" s="1"/>
  <c r="W47" i="48"/>
  <c r="AH44" i="45"/>
  <c r="AQ44" i="45" s="1"/>
  <c r="AR44" i="25"/>
  <c r="W45" i="92"/>
  <c r="AG44" i="92"/>
  <c r="AP44" i="92" s="1"/>
  <c r="AF44" i="92"/>
  <c r="AO44" i="92" s="1"/>
  <c r="AE44" i="92"/>
  <c r="AH42" i="35"/>
  <c r="AQ42" i="35" s="1"/>
  <c r="AR44" i="79"/>
  <c r="AR43" i="92"/>
  <c r="AE44" i="95"/>
  <c r="W45" i="95"/>
  <c r="AF44" i="95"/>
  <c r="AO44" i="95" s="1"/>
  <c r="AG44" i="95"/>
  <c r="AP44" i="95" s="1"/>
  <c r="AH46" i="48"/>
  <c r="AQ46" i="48" s="1"/>
  <c r="AI43" i="93"/>
  <c r="AN43" i="93"/>
  <c r="AN43" i="33"/>
  <c r="AI43" i="33"/>
  <c r="AR44" i="37"/>
  <c r="AF43" i="29"/>
  <c r="AO43" i="29" s="1"/>
  <c r="AE43" i="29"/>
  <c r="W44" i="29"/>
  <c r="AG43" i="29"/>
  <c r="AP43" i="29" s="1"/>
  <c r="Y45" i="87"/>
  <c r="X45" i="87"/>
  <c r="AH45" i="37"/>
  <c r="AQ45" i="37" s="1"/>
  <c r="AN45" i="28"/>
  <c r="AI45" i="28"/>
  <c r="W46" i="30"/>
  <c r="AG45" i="30"/>
  <c r="AP45" i="30" s="1"/>
  <c r="AF45" i="30"/>
  <c r="AO45" i="30" s="1"/>
  <c r="AE45" i="30"/>
  <c r="W43" i="46"/>
  <c r="AG42" i="46"/>
  <c r="AP42" i="46" s="1"/>
  <c r="AE42" i="46"/>
  <c r="AF42" i="46"/>
  <c r="AO42" i="46" s="1"/>
  <c r="AI43" i="78"/>
  <c r="AN43" i="78"/>
  <c r="X46" i="42"/>
  <c r="Y46" i="42"/>
  <c r="AH43" i="90"/>
  <c r="AQ43" i="90" s="1"/>
  <c r="X44" i="34"/>
  <c r="Y44" i="34"/>
  <c r="X46" i="28"/>
  <c r="Y46" i="28"/>
  <c r="AI44" i="76"/>
  <c r="AN44" i="76"/>
  <c r="X44" i="32"/>
  <c r="Y44" i="32"/>
  <c r="AH45" i="91"/>
  <c r="AQ45" i="91" s="1"/>
  <c r="AH45" i="43"/>
  <c r="AQ45" i="43" s="1"/>
  <c r="AR41" i="46"/>
  <c r="AN43" i="31"/>
  <c r="AI43" i="31"/>
  <c r="Y45" i="73"/>
  <c r="X45" i="73"/>
  <c r="AR43" i="82"/>
  <c r="AR44" i="44"/>
  <c r="AN44" i="26"/>
  <c r="AI44" i="26"/>
  <c r="AN43" i="81"/>
  <c r="AI43" i="81"/>
  <c r="AN45" i="40"/>
  <c r="AI45" i="40"/>
  <c r="X46" i="96"/>
  <c r="Y46" i="96"/>
  <c r="X44" i="39"/>
  <c r="Y44" i="39"/>
  <c r="AG44" i="36"/>
  <c r="AP44" i="36" s="1"/>
  <c r="AF44" i="36"/>
  <c r="AO44" i="36" s="1"/>
  <c r="AE44" i="36"/>
  <c r="W45" i="36"/>
  <c r="X43" i="47"/>
  <c r="Y43" i="47"/>
  <c r="Y44" i="31"/>
  <c r="X44" i="31"/>
  <c r="Z44" i="31" s="1"/>
  <c r="X44" i="84"/>
  <c r="Y44" i="84"/>
  <c r="X45" i="77"/>
  <c r="Y45" i="77"/>
  <c r="AR42" i="29"/>
  <c r="Z43" i="90"/>
  <c r="AN43" i="84"/>
  <c r="AI43" i="84"/>
  <c r="AN44" i="77"/>
  <c r="AI44" i="77"/>
  <c r="Y44" i="80"/>
  <c r="X44" i="80"/>
  <c r="AN45" i="86"/>
  <c r="AI45" i="86"/>
  <c r="Z45" i="91"/>
  <c r="AI42" i="47"/>
  <c r="AN42" i="47"/>
  <c r="Z45" i="43"/>
  <c r="Y45" i="85"/>
  <c r="Z45" i="85" s="1"/>
  <c r="X45" i="85"/>
  <c r="AI44" i="73"/>
  <c r="AN44" i="73"/>
  <c r="AR42" i="74"/>
  <c r="X42" i="89"/>
  <c r="Y42" i="89"/>
  <c r="X44" i="78"/>
  <c r="Y44" i="78"/>
  <c r="Y44" i="41"/>
  <c r="X44" i="41"/>
  <c r="Z44" i="41" s="1"/>
  <c r="AH43" i="74"/>
  <c r="AQ43" i="74" s="1"/>
  <c r="AR44" i="43"/>
  <c r="AI44" i="87"/>
  <c r="AN44" i="87"/>
  <c r="AR42" i="90"/>
  <c r="AN41" i="89"/>
  <c r="AI41" i="89"/>
  <c r="X46" i="40"/>
  <c r="Z46" i="40" s="1"/>
  <c r="Y46" i="40"/>
  <c r="AI45" i="42"/>
  <c r="AN45" i="42"/>
  <c r="Z44" i="45"/>
  <c r="Z42" i="35"/>
  <c r="AH44" i="82"/>
  <c r="AQ44" i="82" s="1"/>
  <c r="W44" i="75"/>
  <c r="AG43" i="75"/>
  <c r="AP43" i="75" s="1"/>
  <c r="AF43" i="75"/>
  <c r="AO43" i="75" s="1"/>
  <c r="AE43" i="75"/>
  <c r="AH44" i="95"/>
  <c r="AQ44" i="95" s="1"/>
  <c r="AH45" i="44"/>
  <c r="AQ45" i="44" s="1"/>
  <c r="AR44" i="91"/>
  <c r="AI43" i="80"/>
  <c r="AN43" i="80"/>
  <c r="AI43" i="32"/>
  <c r="AN43" i="32"/>
  <c r="X46" i="86"/>
  <c r="Z46" i="86" s="1"/>
  <c r="Y46" i="86"/>
  <c r="AH44" i="83"/>
  <c r="AQ44" i="83" s="1"/>
  <c r="AR43" i="45"/>
  <c r="AR43" i="95"/>
  <c r="AI44" i="85"/>
  <c r="AN44" i="85"/>
  <c r="AH45" i="30"/>
  <c r="AQ45" i="30" s="1"/>
  <c r="AH42" i="46"/>
  <c r="AQ42" i="46" s="1"/>
  <c r="AH43" i="88"/>
  <c r="AQ43" i="88" s="1"/>
  <c r="AR41" i="35"/>
  <c r="Y43" i="27"/>
  <c r="X43" i="27"/>
  <c r="AN43" i="41"/>
  <c r="AI43" i="41"/>
  <c r="AN43" i="39"/>
  <c r="AI43" i="39"/>
  <c r="AG45" i="79"/>
  <c r="AP45" i="79" s="1"/>
  <c r="AF45" i="79"/>
  <c r="AO45" i="79" s="1"/>
  <c r="AE45" i="79"/>
  <c r="W46" i="79"/>
  <c r="Y45" i="26"/>
  <c r="X45" i="26"/>
  <c r="Z45" i="26" s="1"/>
  <c r="AH45" i="25"/>
  <c r="AQ45" i="25" s="1"/>
  <c r="AH45" i="38"/>
  <c r="AQ45" i="38" s="1"/>
  <c r="AR43" i="83"/>
  <c r="AR42" i="88"/>
  <c r="AR43" i="36"/>
  <c r="AH44" i="92"/>
  <c r="AQ44" i="92" s="1"/>
  <c r="AR44" i="38"/>
  <c r="W44" i="94"/>
  <c r="AG43" i="94"/>
  <c r="AP43" i="94" s="1"/>
  <c r="AE43" i="94"/>
  <c r="AF43" i="94"/>
  <c r="AO43" i="94" s="1"/>
  <c r="AR45" i="48"/>
  <c r="AH44" i="36"/>
  <c r="AQ44" i="36" s="1"/>
  <c r="AE45" i="44"/>
  <c r="AF45" i="44"/>
  <c r="AO45" i="44" s="1"/>
  <c r="AG45" i="44"/>
  <c r="AP45" i="44" s="1"/>
  <c r="W46" i="44"/>
  <c r="AH45" i="79"/>
  <c r="AQ45" i="79" s="1"/>
  <c r="Y44" i="93"/>
  <c r="X44" i="93"/>
  <c r="Z44" i="93" s="1"/>
  <c r="X44" i="33"/>
  <c r="Y44" i="33"/>
  <c r="AH43" i="29"/>
  <c r="AQ43" i="29" s="1"/>
  <c r="AE44" i="83"/>
  <c r="W45" i="83"/>
  <c r="AG44" i="83"/>
  <c r="AP44" i="83" s="1"/>
  <c r="AF44" i="83"/>
  <c r="AO44" i="83" s="1"/>
  <c r="AR44" i="30"/>
  <c r="AN43" i="34"/>
  <c r="AI43" i="34"/>
  <c r="Z43" i="88"/>
  <c r="AI42" i="27"/>
  <c r="AN42" i="27"/>
  <c r="X45" i="76"/>
  <c r="Y45" i="76"/>
  <c r="X44" i="81"/>
  <c r="Y44" i="81"/>
  <c r="AI45" i="96"/>
  <c r="AN45" i="96"/>
  <c r="Z44" i="33" l="1"/>
  <c r="Z46" i="42"/>
  <c r="Z42" i="89"/>
  <c r="Z45" i="76"/>
  <c r="Z45" i="77"/>
  <c r="Z44" i="39"/>
  <c r="Z44" i="34"/>
  <c r="W45" i="34" s="1"/>
  <c r="W46" i="38"/>
  <c r="Z46" i="96"/>
  <c r="AE46" i="96" s="1"/>
  <c r="AE46" i="48"/>
  <c r="Z44" i="81"/>
  <c r="AE44" i="81" s="1"/>
  <c r="W46" i="26"/>
  <c r="AG45" i="26"/>
  <c r="AP45" i="26" s="1"/>
  <c r="AF45" i="26"/>
  <c r="AO45" i="26" s="1"/>
  <c r="AE45" i="26"/>
  <c r="AG45" i="85"/>
  <c r="AP45" i="85" s="1"/>
  <c r="AF45" i="85"/>
  <c r="AO45" i="85" s="1"/>
  <c r="AE45" i="85"/>
  <c r="W46" i="85"/>
  <c r="AE44" i="34"/>
  <c r="AF44" i="34"/>
  <c r="AO44" i="34" s="1"/>
  <c r="AF44" i="81"/>
  <c r="AO44" i="81" s="1"/>
  <c r="W45" i="81"/>
  <c r="AG44" i="93"/>
  <c r="AP44" i="93" s="1"/>
  <c r="AE44" i="93"/>
  <c r="AF44" i="93"/>
  <c r="AO44" i="93" s="1"/>
  <c r="W45" i="93"/>
  <c r="AG46" i="96"/>
  <c r="AP46" i="96" s="1"/>
  <c r="AF46" i="96"/>
  <c r="AO46" i="96" s="1"/>
  <c r="AF44" i="33"/>
  <c r="AO44" i="33" s="1"/>
  <c r="AE44" i="33"/>
  <c r="W45" i="33"/>
  <c r="AG44" i="33"/>
  <c r="AP44" i="33" s="1"/>
  <c r="AN45" i="79"/>
  <c r="AI45" i="79"/>
  <c r="AR43" i="32"/>
  <c r="AH46" i="40"/>
  <c r="AQ46" i="40" s="1"/>
  <c r="AR43" i="84"/>
  <c r="AH45" i="77"/>
  <c r="AQ45" i="77" s="1"/>
  <c r="X45" i="36"/>
  <c r="Y45" i="36"/>
  <c r="W45" i="39"/>
  <c r="AG44" i="39"/>
  <c r="AP44" i="39" s="1"/>
  <c r="AF44" i="39"/>
  <c r="AO44" i="39" s="1"/>
  <c r="AE44" i="39"/>
  <c r="AR43" i="81"/>
  <c r="AH46" i="42"/>
  <c r="AQ46" i="42" s="1"/>
  <c r="AI44" i="92"/>
  <c r="AN44" i="92"/>
  <c r="X47" i="48"/>
  <c r="Y47" i="48"/>
  <c r="Y46" i="37"/>
  <c r="X46" i="37"/>
  <c r="Z46" i="37" s="1"/>
  <c r="AN45" i="38"/>
  <c r="AI45" i="38"/>
  <c r="Z44" i="74"/>
  <c r="X44" i="74"/>
  <c r="Y44" i="74"/>
  <c r="X44" i="94"/>
  <c r="Y44" i="94"/>
  <c r="AH43" i="27"/>
  <c r="AQ43" i="27" s="1"/>
  <c r="X44" i="75"/>
  <c r="Y44" i="75"/>
  <c r="AG42" i="35"/>
  <c r="AP42" i="35" s="1"/>
  <c r="AE42" i="35"/>
  <c r="W43" i="35"/>
  <c r="AF42" i="35"/>
  <c r="AO42" i="35" s="1"/>
  <c r="AH44" i="78"/>
  <c r="AQ44" i="78" s="1"/>
  <c r="W46" i="43"/>
  <c r="AE45" i="43"/>
  <c r="AG45" i="43"/>
  <c r="AP45" i="43" s="1"/>
  <c r="AF45" i="43"/>
  <c r="AO45" i="43" s="1"/>
  <c r="AH44" i="80"/>
  <c r="AQ44" i="80" s="1"/>
  <c r="W46" i="77"/>
  <c r="AG45" i="77"/>
  <c r="AP45" i="77" s="1"/>
  <c r="AF45" i="77"/>
  <c r="AO45" i="77" s="1"/>
  <c r="AE45" i="77"/>
  <c r="W45" i="31"/>
  <c r="AG44" i="31"/>
  <c r="AP44" i="31" s="1"/>
  <c r="AF44" i="31"/>
  <c r="AO44" i="31" s="1"/>
  <c r="AE44" i="31"/>
  <c r="AN44" i="36"/>
  <c r="AI44" i="36"/>
  <c r="AH46" i="28"/>
  <c r="AQ46" i="28" s="1"/>
  <c r="AG46" i="42"/>
  <c r="AP46" i="42" s="1"/>
  <c r="AF46" i="42"/>
  <c r="AO46" i="42" s="1"/>
  <c r="AE46" i="42"/>
  <c r="W47" i="42"/>
  <c r="Y46" i="30"/>
  <c r="X46" i="30"/>
  <c r="Z46" i="30" s="1"/>
  <c r="AR43" i="33"/>
  <c r="Y45" i="95"/>
  <c r="X45" i="95"/>
  <c r="AI46" i="48"/>
  <c r="AN46" i="48"/>
  <c r="AN45" i="37"/>
  <c r="AI45" i="37"/>
  <c r="AE43" i="88"/>
  <c r="W44" i="88"/>
  <c r="AF43" i="88"/>
  <c r="AO43" i="88" s="1"/>
  <c r="AG43" i="88"/>
  <c r="AP43" i="88" s="1"/>
  <c r="AR44" i="87"/>
  <c r="AR43" i="34"/>
  <c r="AR43" i="80"/>
  <c r="AF44" i="45"/>
  <c r="AO44" i="45" s="1"/>
  <c r="AE44" i="45"/>
  <c r="W45" i="45"/>
  <c r="AG44" i="45"/>
  <c r="AP44" i="45" s="1"/>
  <c r="AR41" i="89"/>
  <c r="Z44" i="78"/>
  <c r="W44" i="90"/>
  <c r="AG43" i="90"/>
  <c r="AP43" i="90" s="1"/>
  <c r="AF43" i="90"/>
  <c r="AO43" i="90" s="1"/>
  <c r="AE43" i="90"/>
  <c r="AH46" i="96"/>
  <c r="AQ46" i="96" s="1"/>
  <c r="AR44" i="26"/>
  <c r="AH45" i="73"/>
  <c r="AQ45" i="73" s="1"/>
  <c r="AH44" i="32"/>
  <c r="AQ44" i="32" s="1"/>
  <c r="Z46" i="28"/>
  <c r="X43" i="46"/>
  <c r="Y43" i="46"/>
  <c r="AR45" i="28"/>
  <c r="Y44" i="29"/>
  <c r="X44" i="29"/>
  <c r="AI44" i="95"/>
  <c r="AN44" i="95"/>
  <c r="Y46" i="25"/>
  <c r="X46" i="25"/>
  <c r="Z46" i="25" s="1"/>
  <c r="AI43" i="74"/>
  <c r="AN43" i="74"/>
  <c r="AR42" i="27"/>
  <c r="W47" i="40"/>
  <c r="AG46" i="40"/>
  <c r="AP46" i="40" s="1"/>
  <c r="AE46" i="40"/>
  <c r="AF46" i="40"/>
  <c r="AO46" i="40" s="1"/>
  <c r="AH45" i="76"/>
  <c r="AQ45" i="76" s="1"/>
  <c r="X45" i="83"/>
  <c r="Y45" i="83"/>
  <c r="AR43" i="39"/>
  <c r="Z43" i="27"/>
  <c r="AH46" i="86"/>
  <c r="AQ46" i="86" s="1"/>
  <c r="AI43" i="75"/>
  <c r="AN43" i="75"/>
  <c r="AH44" i="41"/>
  <c r="AQ44" i="41" s="1"/>
  <c r="AR44" i="73"/>
  <c r="AR42" i="47"/>
  <c r="Z44" i="80"/>
  <c r="AH44" i="84"/>
  <c r="AQ44" i="84" s="1"/>
  <c r="AH43" i="47"/>
  <c r="AQ43" i="47" s="1"/>
  <c r="Z44" i="32"/>
  <c r="AR43" i="78"/>
  <c r="AI45" i="30"/>
  <c r="AN45" i="30"/>
  <c r="AH45" i="87"/>
  <c r="AQ45" i="87" s="1"/>
  <c r="AI43" i="29"/>
  <c r="AN43" i="29"/>
  <c r="Y45" i="82"/>
  <c r="X45" i="82"/>
  <c r="AH44" i="81"/>
  <c r="AQ44" i="81" s="1"/>
  <c r="AH44" i="93"/>
  <c r="AQ44" i="93" s="1"/>
  <c r="AN45" i="44"/>
  <c r="AI45" i="44"/>
  <c r="AH45" i="26"/>
  <c r="AQ45" i="26" s="1"/>
  <c r="AR45" i="96"/>
  <c r="AF45" i="76"/>
  <c r="AO45" i="76" s="1"/>
  <c r="AE45" i="76"/>
  <c r="AG45" i="76"/>
  <c r="AP45" i="76" s="1"/>
  <c r="W46" i="76"/>
  <c r="AI44" i="83"/>
  <c r="AN44" i="83"/>
  <c r="Y46" i="44"/>
  <c r="X46" i="44"/>
  <c r="AI43" i="94"/>
  <c r="AN43" i="94"/>
  <c r="AR44" i="85"/>
  <c r="W47" i="86"/>
  <c r="AE46" i="86"/>
  <c r="AF46" i="86"/>
  <c r="AO46" i="86" s="1"/>
  <c r="AG46" i="86"/>
  <c r="AP46" i="86" s="1"/>
  <c r="AR45" i="42"/>
  <c r="AH42" i="89"/>
  <c r="AQ42" i="89" s="1"/>
  <c r="AH45" i="85"/>
  <c r="AQ45" i="85" s="1"/>
  <c r="AG45" i="91"/>
  <c r="AP45" i="91" s="1"/>
  <c r="AF45" i="91"/>
  <c r="AO45" i="91" s="1"/>
  <c r="AE45" i="91"/>
  <c r="W46" i="91"/>
  <c r="AR44" i="77"/>
  <c r="Z44" i="84"/>
  <c r="Z43" i="47"/>
  <c r="AR45" i="40"/>
  <c r="Z45" i="73"/>
  <c r="AH44" i="34"/>
  <c r="AQ44" i="34" s="1"/>
  <c r="AR43" i="93"/>
  <c r="Y45" i="92"/>
  <c r="X45" i="92"/>
  <c r="AI45" i="25"/>
  <c r="AN45" i="25"/>
  <c r="Y46" i="38"/>
  <c r="X46" i="38"/>
  <c r="Z46" i="38" s="1"/>
  <c r="AH44" i="33"/>
  <c r="AQ44" i="33" s="1"/>
  <c r="Y46" i="79"/>
  <c r="Z46" i="79" s="1"/>
  <c r="X46" i="79"/>
  <c r="AR43" i="41"/>
  <c r="W45" i="41"/>
  <c r="AG44" i="41"/>
  <c r="AP44" i="41" s="1"/>
  <c r="AF44" i="41"/>
  <c r="AO44" i="41" s="1"/>
  <c r="AE44" i="41"/>
  <c r="W43" i="89"/>
  <c r="AE42" i="89"/>
  <c r="AG42" i="89"/>
  <c r="AP42" i="89" s="1"/>
  <c r="AF42" i="89"/>
  <c r="AO42" i="89" s="1"/>
  <c r="AR45" i="86"/>
  <c r="AH44" i="31"/>
  <c r="AQ44" i="31" s="1"/>
  <c r="AH44" i="39"/>
  <c r="AQ44" i="39" s="1"/>
  <c r="AR43" i="31"/>
  <c r="AR44" i="76"/>
  <c r="AI42" i="46"/>
  <c r="AN42" i="46"/>
  <c r="Z45" i="87"/>
  <c r="AN44" i="82"/>
  <c r="AI44" i="82"/>
  <c r="AG44" i="81" l="1"/>
  <c r="AP44" i="81" s="1"/>
  <c r="Z45" i="83"/>
  <c r="W47" i="96"/>
  <c r="Z44" i="94"/>
  <c r="W45" i="94" s="1"/>
  <c r="Z46" i="44"/>
  <c r="AG46" i="44" s="1"/>
  <c r="AP46" i="44" s="1"/>
  <c r="Z44" i="29"/>
  <c r="AF44" i="29" s="1"/>
  <c r="AO44" i="29" s="1"/>
  <c r="AG44" i="34"/>
  <c r="AP44" i="34" s="1"/>
  <c r="Z45" i="95"/>
  <c r="AE45" i="95" s="1"/>
  <c r="AG45" i="83"/>
  <c r="AP45" i="83" s="1"/>
  <c r="AF45" i="83"/>
  <c r="AO45" i="83" s="1"/>
  <c r="W46" i="83"/>
  <c r="AE45" i="83"/>
  <c r="AF44" i="94"/>
  <c r="AO44" i="94" s="1"/>
  <c r="AE44" i="94"/>
  <c r="AF46" i="38"/>
  <c r="AO46" i="38" s="1"/>
  <c r="W47" i="38"/>
  <c r="AG46" i="38"/>
  <c r="AP46" i="38" s="1"/>
  <c r="AE46" i="38"/>
  <c r="AH44" i="75"/>
  <c r="AQ44" i="75" s="1"/>
  <c r="AH45" i="36"/>
  <c r="AQ45" i="36" s="1"/>
  <c r="X43" i="89"/>
  <c r="Y43" i="89"/>
  <c r="AI45" i="76"/>
  <c r="AN45" i="76"/>
  <c r="X47" i="40"/>
  <c r="Y47" i="40"/>
  <c r="AG44" i="29"/>
  <c r="AP44" i="29" s="1"/>
  <c r="W45" i="29"/>
  <c r="W47" i="28"/>
  <c r="AG46" i="28"/>
  <c r="AP46" i="28" s="1"/>
  <c r="AF46" i="28"/>
  <c r="AO46" i="28" s="1"/>
  <c r="AE46" i="28"/>
  <c r="AI43" i="90"/>
  <c r="AN43" i="90"/>
  <c r="AR45" i="37"/>
  <c r="AG45" i="95"/>
  <c r="AP45" i="95" s="1"/>
  <c r="AF45" i="95"/>
  <c r="AO45" i="95" s="1"/>
  <c r="X47" i="42"/>
  <c r="Y47" i="42"/>
  <c r="AI44" i="31"/>
  <c r="AN44" i="31"/>
  <c r="AH44" i="74"/>
  <c r="AQ44" i="74" s="1"/>
  <c r="W47" i="37"/>
  <c r="AG46" i="37"/>
  <c r="AP46" i="37" s="1"/>
  <c r="AF46" i="37"/>
  <c r="AO46" i="37" s="1"/>
  <c r="AE46" i="37"/>
  <c r="Y45" i="34"/>
  <c r="X45" i="34"/>
  <c r="X47" i="96"/>
  <c r="Y47" i="96"/>
  <c r="AN44" i="34"/>
  <c r="AI44" i="34"/>
  <c r="AG45" i="87"/>
  <c r="AP45" i="87" s="1"/>
  <c r="AF45" i="87"/>
  <c r="AO45" i="87" s="1"/>
  <c r="AE45" i="87"/>
  <c r="W46" i="87"/>
  <c r="AG45" i="73"/>
  <c r="AP45" i="73" s="1"/>
  <c r="AF45" i="73"/>
  <c r="AO45" i="73" s="1"/>
  <c r="AE45" i="73"/>
  <c r="W46" i="73"/>
  <c r="AR45" i="25"/>
  <c r="X46" i="91"/>
  <c r="Y46" i="91"/>
  <c r="AR44" i="83"/>
  <c r="AR45" i="30"/>
  <c r="AN46" i="42"/>
  <c r="AI46" i="42"/>
  <c r="Y43" i="35"/>
  <c r="X43" i="35"/>
  <c r="Z43" i="35" s="1"/>
  <c r="Z44" i="75"/>
  <c r="AR45" i="38"/>
  <c r="AH47" i="48"/>
  <c r="AQ47" i="48" s="1"/>
  <c r="Z45" i="36"/>
  <c r="Y45" i="33"/>
  <c r="X45" i="33"/>
  <c r="Z45" i="33" s="1"/>
  <c r="AN46" i="96"/>
  <c r="AI46" i="96"/>
  <c r="AN44" i="93"/>
  <c r="AI44" i="93"/>
  <c r="AI44" i="41"/>
  <c r="AN44" i="41"/>
  <c r="AR43" i="29"/>
  <c r="AI45" i="26"/>
  <c r="AN45" i="26"/>
  <c r="AH46" i="79"/>
  <c r="AQ46" i="79" s="1"/>
  <c r="AR42" i="46"/>
  <c r="AH45" i="92"/>
  <c r="AQ45" i="92" s="1"/>
  <c r="AI46" i="86"/>
  <c r="AN46" i="86"/>
  <c r="AR43" i="94"/>
  <c r="Y46" i="76"/>
  <c r="X46" i="76"/>
  <c r="AR45" i="44"/>
  <c r="AH45" i="82"/>
  <c r="AQ45" i="82" s="1"/>
  <c r="AR43" i="75"/>
  <c r="AF43" i="27"/>
  <c r="AO43" i="27" s="1"/>
  <c r="AG43" i="27"/>
  <c r="AP43" i="27" s="1"/>
  <c r="W44" i="27"/>
  <c r="AE43" i="27"/>
  <c r="AI46" i="40"/>
  <c r="AN46" i="40"/>
  <c r="AR44" i="95"/>
  <c r="AR46" i="48"/>
  <c r="AH46" i="30"/>
  <c r="AQ46" i="30" s="1"/>
  <c r="X46" i="77"/>
  <c r="Y46" i="77"/>
  <c r="Z46" i="77" s="1"/>
  <c r="AH44" i="94"/>
  <c r="AQ44" i="94" s="1"/>
  <c r="Z47" i="48"/>
  <c r="X46" i="85"/>
  <c r="Y46" i="85"/>
  <c r="AH45" i="83"/>
  <c r="AQ45" i="83" s="1"/>
  <c r="AE46" i="25"/>
  <c r="W47" i="25"/>
  <c r="AG46" i="25"/>
  <c r="AP46" i="25" s="1"/>
  <c r="AF46" i="25"/>
  <c r="AO46" i="25" s="1"/>
  <c r="Y46" i="43"/>
  <c r="X46" i="43"/>
  <c r="AE44" i="74"/>
  <c r="W45" i="74"/>
  <c r="AF44" i="74"/>
  <c r="AO44" i="74" s="1"/>
  <c r="AG44" i="74"/>
  <c r="AP44" i="74" s="1"/>
  <c r="AI44" i="39"/>
  <c r="AN44" i="39"/>
  <c r="AI42" i="89"/>
  <c r="AN42" i="89"/>
  <c r="W47" i="79"/>
  <c r="AG46" i="79"/>
  <c r="AP46" i="79" s="1"/>
  <c r="AF46" i="79"/>
  <c r="AO46" i="79" s="1"/>
  <c r="AE46" i="79"/>
  <c r="AH46" i="38"/>
  <c r="AQ46" i="38" s="1"/>
  <c r="AG44" i="80"/>
  <c r="AP44" i="80" s="1"/>
  <c r="AF44" i="80"/>
  <c r="AO44" i="80" s="1"/>
  <c r="AE44" i="80"/>
  <c r="W45" i="80"/>
  <c r="AR43" i="74"/>
  <c r="AH44" i="29"/>
  <c r="AQ44" i="29" s="1"/>
  <c r="AH43" i="46"/>
  <c r="AQ43" i="46" s="1"/>
  <c r="X44" i="90"/>
  <c r="Y44" i="90"/>
  <c r="Y45" i="45"/>
  <c r="X45" i="45"/>
  <c r="Y44" i="88"/>
  <c r="X44" i="88"/>
  <c r="AH45" i="95"/>
  <c r="AQ45" i="95" s="1"/>
  <c r="AR44" i="36"/>
  <c r="Y45" i="31"/>
  <c r="X45" i="31"/>
  <c r="Z45" i="31" s="1"/>
  <c r="AN42" i="35"/>
  <c r="AI42" i="35"/>
  <c r="AH46" i="37"/>
  <c r="AQ46" i="37" s="1"/>
  <c r="AN44" i="33"/>
  <c r="AI44" i="33"/>
  <c r="AN44" i="81"/>
  <c r="AI44" i="81"/>
  <c r="AN45" i="85"/>
  <c r="AI45" i="85"/>
  <c r="AF43" i="47"/>
  <c r="AO43" i="47" s="1"/>
  <c r="AE43" i="47"/>
  <c r="W44" i="47"/>
  <c r="AG43" i="47"/>
  <c r="AP43" i="47" s="1"/>
  <c r="AN45" i="91"/>
  <c r="AI45" i="91"/>
  <c r="AH46" i="44"/>
  <c r="AQ46" i="44" s="1"/>
  <c r="AR44" i="82"/>
  <c r="Y45" i="41"/>
  <c r="X45" i="41"/>
  <c r="Z45" i="41" s="1"/>
  <c r="Z45" i="92"/>
  <c r="W45" i="84"/>
  <c r="AF44" i="84"/>
  <c r="AO44" i="84" s="1"/>
  <c r="AG44" i="84"/>
  <c r="AP44" i="84" s="1"/>
  <c r="AE44" i="84"/>
  <c r="X47" i="86"/>
  <c r="Y47" i="86"/>
  <c r="Z45" i="82"/>
  <c r="AF44" i="32"/>
  <c r="AO44" i="32" s="1"/>
  <c r="AE44" i="32"/>
  <c r="W45" i="32"/>
  <c r="AG44" i="32"/>
  <c r="AP44" i="32" s="1"/>
  <c r="AH46" i="25"/>
  <c r="AQ46" i="25" s="1"/>
  <c r="Z43" i="46"/>
  <c r="AF44" i="78"/>
  <c r="AO44" i="78" s="1"/>
  <c r="AE44" i="78"/>
  <c r="W45" i="78"/>
  <c r="AG44" i="78"/>
  <c r="AP44" i="78" s="1"/>
  <c r="AI44" i="45"/>
  <c r="AN44" i="45"/>
  <c r="AI43" i="88"/>
  <c r="AN43" i="88"/>
  <c r="AF46" i="30"/>
  <c r="AO46" i="30" s="1"/>
  <c r="AE46" i="30"/>
  <c r="W47" i="30"/>
  <c r="AG46" i="30"/>
  <c r="AP46" i="30" s="1"/>
  <c r="AI45" i="77"/>
  <c r="AN45" i="77"/>
  <c r="AI45" i="43"/>
  <c r="AN45" i="43"/>
  <c r="AR44" i="92"/>
  <c r="Y45" i="39"/>
  <c r="X45" i="39"/>
  <c r="AR45" i="79"/>
  <c r="X45" i="93"/>
  <c r="Y45" i="93"/>
  <c r="Y45" i="81"/>
  <c r="X45" i="81"/>
  <c r="X46" i="26"/>
  <c r="Y46" i="26"/>
  <c r="W47" i="44" l="1"/>
  <c r="AE46" i="44"/>
  <c r="Z46" i="26"/>
  <c r="Z46" i="91"/>
  <c r="AG44" i="94"/>
  <c r="AP44" i="94" s="1"/>
  <c r="AF46" i="44"/>
  <c r="AO46" i="44" s="1"/>
  <c r="Z46" i="76"/>
  <c r="Z47" i="40"/>
  <c r="Z45" i="81"/>
  <c r="W46" i="81" s="1"/>
  <c r="W46" i="95"/>
  <c r="AE44" i="29"/>
  <c r="Z45" i="93"/>
  <c r="Z46" i="85"/>
  <c r="AF46" i="85" s="1"/>
  <c r="AO46" i="85" s="1"/>
  <c r="Z44" i="90"/>
  <c r="AE46" i="77"/>
  <c r="W47" i="77"/>
  <c r="AF46" i="77"/>
  <c r="AO46" i="77" s="1"/>
  <c r="AG46" i="77"/>
  <c r="AP46" i="77" s="1"/>
  <c r="AF45" i="81"/>
  <c r="AO45" i="81" s="1"/>
  <c r="AG45" i="81"/>
  <c r="AP45" i="81" s="1"/>
  <c r="AG46" i="85"/>
  <c r="AP46" i="85" s="1"/>
  <c r="AE46" i="85"/>
  <c r="AE44" i="90"/>
  <c r="W45" i="90"/>
  <c r="AG44" i="90"/>
  <c r="AP44" i="90" s="1"/>
  <c r="AF44" i="90"/>
  <c r="AO44" i="90" s="1"/>
  <c r="AG46" i="76"/>
  <c r="AP46" i="76" s="1"/>
  <c r="AF46" i="76"/>
  <c r="AO46" i="76" s="1"/>
  <c r="W47" i="76"/>
  <c r="AE46" i="76"/>
  <c r="AR45" i="43"/>
  <c r="AH47" i="86"/>
  <c r="AQ47" i="86" s="1"/>
  <c r="X45" i="84"/>
  <c r="Y45" i="84"/>
  <c r="AR45" i="91"/>
  <c r="AR42" i="35"/>
  <c r="AH44" i="88"/>
  <c r="AQ44" i="88" s="1"/>
  <c r="AR44" i="93"/>
  <c r="AF45" i="33"/>
  <c r="AO45" i="33" s="1"/>
  <c r="AG45" i="33"/>
  <c r="AP45" i="33" s="1"/>
  <c r="AE45" i="33"/>
  <c r="W46" i="33"/>
  <c r="W44" i="35"/>
  <c r="AG43" i="35"/>
  <c r="AP43" i="35" s="1"/>
  <c r="AF43" i="35"/>
  <c r="AO43" i="35" s="1"/>
  <c r="AE43" i="35"/>
  <c r="Y46" i="87"/>
  <c r="X46" i="87"/>
  <c r="Z46" i="87" s="1"/>
  <c r="AI46" i="37"/>
  <c r="AN46" i="37"/>
  <c r="AI46" i="28"/>
  <c r="AN46" i="28"/>
  <c r="Y45" i="29"/>
  <c r="X45" i="29"/>
  <c r="AF47" i="40"/>
  <c r="AO47" i="40" s="1"/>
  <c r="AE47" i="40"/>
  <c r="W48" i="40"/>
  <c r="AG47" i="40"/>
  <c r="AP47" i="40" s="1"/>
  <c r="AI44" i="94"/>
  <c r="AN44" i="94"/>
  <c r="Y44" i="47"/>
  <c r="X44" i="47"/>
  <c r="AH45" i="39"/>
  <c r="AQ45" i="39" s="1"/>
  <c r="AI46" i="30"/>
  <c r="AN46" i="30"/>
  <c r="Y45" i="32"/>
  <c r="X45" i="32"/>
  <c r="Z45" i="32" s="1"/>
  <c r="Z47" i="86"/>
  <c r="AF45" i="92"/>
  <c r="AO45" i="92" s="1"/>
  <c r="W46" i="92"/>
  <c r="AG45" i="92"/>
  <c r="AP45" i="92" s="1"/>
  <c r="AE45" i="92"/>
  <c r="AR45" i="85"/>
  <c r="AH44" i="90"/>
  <c r="AQ44" i="90" s="1"/>
  <c r="AI46" i="79"/>
  <c r="AN46" i="79"/>
  <c r="AR42" i="89"/>
  <c r="Y45" i="74"/>
  <c r="X45" i="74"/>
  <c r="W48" i="48"/>
  <c r="AG47" i="48"/>
  <c r="AP47" i="48" s="1"/>
  <c r="AF47" i="48"/>
  <c r="AO47" i="48" s="1"/>
  <c r="AE47" i="48"/>
  <c r="AR45" i="26"/>
  <c r="W46" i="36"/>
  <c r="AG45" i="36"/>
  <c r="AP45" i="36" s="1"/>
  <c r="AE45" i="36"/>
  <c r="AF45" i="36"/>
  <c r="AO45" i="36" s="1"/>
  <c r="AR46" i="42"/>
  <c r="Y46" i="73"/>
  <c r="X46" i="73"/>
  <c r="AN45" i="87"/>
  <c r="AI45" i="87"/>
  <c r="AH47" i="96"/>
  <c r="AQ47" i="96" s="1"/>
  <c r="AH47" i="42"/>
  <c r="AQ47" i="42" s="1"/>
  <c r="AN44" i="29"/>
  <c r="AI44" i="29"/>
  <c r="Y47" i="38"/>
  <c r="X47" i="38"/>
  <c r="Z47" i="38" s="1"/>
  <c r="AH45" i="81"/>
  <c r="AQ45" i="81" s="1"/>
  <c r="AH46" i="26"/>
  <c r="AQ46" i="26" s="1"/>
  <c r="AH45" i="93"/>
  <c r="AQ45" i="93" s="1"/>
  <c r="Z45" i="39"/>
  <c r="AR45" i="77"/>
  <c r="Y45" i="78"/>
  <c r="X45" i="78"/>
  <c r="AI44" i="32"/>
  <c r="AN44" i="32"/>
  <c r="AI44" i="84"/>
  <c r="AN44" i="84"/>
  <c r="AH45" i="41"/>
  <c r="AQ45" i="41" s="1"/>
  <c r="AH45" i="31"/>
  <c r="AQ45" i="31" s="1"/>
  <c r="Z44" i="88"/>
  <c r="AI44" i="74"/>
  <c r="AN44" i="74"/>
  <c r="AH46" i="77"/>
  <c r="AQ46" i="77" s="1"/>
  <c r="AR46" i="40"/>
  <c r="AR46" i="96"/>
  <c r="AH46" i="91"/>
  <c r="AQ46" i="91" s="1"/>
  <c r="AN45" i="73"/>
  <c r="AI45" i="73"/>
  <c r="Z47" i="96"/>
  <c r="Z47" i="42"/>
  <c r="AR45" i="76"/>
  <c r="Y47" i="44"/>
  <c r="X47" i="44"/>
  <c r="AN45" i="83"/>
  <c r="AI45" i="83"/>
  <c r="AE46" i="26"/>
  <c r="W47" i="26"/>
  <c r="AG46" i="26"/>
  <c r="AP46" i="26" s="1"/>
  <c r="AF46" i="26"/>
  <c r="AO46" i="26" s="1"/>
  <c r="W46" i="93"/>
  <c r="AG45" i="93"/>
  <c r="AP45" i="93" s="1"/>
  <c r="AF45" i="93"/>
  <c r="AO45" i="93" s="1"/>
  <c r="AE45" i="93"/>
  <c r="AR43" i="88"/>
  <c r="AI44" i="78"/>
  <c r="AN44" i="78"/>
  <c r="AR44" i="81"/>
  <c r="AH45" i="45"/>
  <c r="AQ45" i="45" s="1"/>
  <c r="AR44" i="39"/>
  <c r="AH46" i="43"/>
  <c r="AQ46" i="43" s="1"/>
  <c r="Y47" i="25"/>
  <c r="X47" i="25"/>
  <c r="Z47" i="25" s="1"/>
  <c r="AE44" i="75"/>
  <c r="W45" i="75"/>
  <c r="AF44" i="75"/>
  <c r="AO44" i="75" s="1"/>
  <c r="AG44" i="75"/>
  <c r="AP44" i="75" s="1"/>
  <c r="W47" i="91"/>
  <c r="AG46" i="91"/>
  <c r="AP46" i="91" s="1"/>
  <c r="AF46" i="91"/>
  <c r="AO46" i="91" s="1"/>
  <c r="AE46" i="91"/>
  <c r="AH45" i="34"/>
  <c r="AQ45" i="34" s="1"/>
  <c r="X46" i="95"/>
  <c r="Y46" i="95"/>
  <c r="Y46" i="83"/>
  <c r="X46" i="83"/>
  <c r="AE45" i="41"/>
  <c r="W46" i="41"/>
  <c r="AF45" i="41"/>
  <c r="AO45" i="41" s="1"/>
  <c r="AG45" i="41"/>
  <c r="AP45" i="41" s="1"/>
  <c r="Y45" i="80"/>
  <c r="X45" i="80"/>
  <c r="Z45" i="80" s="1"/>
  <c r="AI46" i="25"/>
  <c r="AN46" i="25"/>
  <c r="AN43" i="27"/>
  <c r="AI43" i="27"/>
  <c r="AH45" i="33"/>
  <c r="AQ45" i="33" s="1"/>
  <c r="AH43" i="35"/>
  <c r="AQ43" i="35" s="1"/>
  <c r="AR44" i="34"/>
  <c r="Y47" i="37"/>
  <c r="X47" i="37"/>
  <c r="X47" i="28"/>
  <c r="Y47" i="28"/>
  <c r="AH43" i="89"/>
  <c r="AQ43" i="89" s="1"/>
  <c r="AI46" i="38"/>
  <c r="AN46" i="38"/>
  <c r="AN46" i="44"/>
  <c r="AI46" i="44"/>
  <c r="AG45" i="82"/>
  <c r="AP45" i="82" s="1"/>
  <c r="AF45" i="82"/>
  <c r="AO45" i="82" s="1"/>
  <c r="W46" i="82"/>
  <c r="AE45" i="82"/>
  <c r="AE45" i="31"/>
  <c r="W46" i="31"/>
  <c r="AG45" i="31"/>
  <c r="AP45" i="31" s="1"/>
  <c r="AF45" i="31"/>
  <c r="AO45" i="31" s="1"/>
  <c r="Y47" i="30"/>
  <c r="X47" i="30"/>
  <c r="AR44" i="45"/>
  <c r="AE43" i="46"/>
  <c r="W44" i="46"/>
  <c r="AG43" i="46"/>
  <c r="AP43" i="46" s="1"/>
  <c r="AF43" i="46"/>
  <c r="AO43" i="46" s="1"/>
  <c r="AN43" i="47"/>
  <c r="AI43" i="47"/>
  <c r="AR44" i="33"/>
  <c r="Z45" i="45"/>
  <c r="AN44" i="80"/>
  <c r="AI44" i="80"/>
  <c r="Y47" i="79"/>
  <c r="X47" i="79"/>
  <c r="Z46" i="43"/>
  <c r="AH46" i="85"/>
  <c r="AQ46" i="85" s="1"/>
  <c r="X44" i="27"/>
  <c r="Y44" i="27"/>
  <c r="AH46" i="76"/>
  <c r="AQ46" i="76" s="1"/>
  <c r="AR46" i="86"/>
  <c r="AR44" i="41"/>
  <c r="Z45" i="34"/>
  <c r="AR44" i="31"/>
  <c r="AN45" i="95"/>
  <c r="AI45" i="95"/>
  <c r="AR43" i="90"/>
  <c r="AH47" i="40"/>
  <c r="AQ47" i="40" s="1"/>
  <c r="Z43" i="89"/>
  <c r="Y45" i="94"/>
  <c r="X45" i="94"/>
  <c r="Z47" i="30" l="1"/>
  <c r="AE45" i="81"/>
  <c r="W47" i="85"/>
  <c r="Z47" i="28"/>
  <c r="Z46" i="95"/>
  <c r="AE46" i="95" s="1"/>
  <c r="Z47" i="44"/>
  <c r="W48" i="44" s="1"/>
  <c r="Z46" i="73"/>
  <c r="W47" i="73" s="1"/>
  <c r="Z45" i="29"/>
  <c r="AE45" i="29" s="1"/>
  <c r="Z46" i="83"/>
  <c r="AE46" i="83" s="1"/>
  <c r="AG47" i="44"/>
  <c r="AP47" i="44" s="1"/>
  <c r="AE47" i="44"/>
  <c r="AF46" i="73"/>
  <c r="AO46" i="73" s="1"/>
  <c r="W47" i="87"/>
  <c r="AG46" i="87"/>
  <c r="AP46" i="87" s="1"/>
  <c r="AE46" i="87"/>
  <c r="AF46" i="87"/>
  <c r="AO46" i="87" s="1"/>
  <c r="W46" i="80"/>
  <c r="AG45" i="80"/>
  <c r="AP45" i="80" s="1"/>
  <c r="AE45" i="80"/>
  <c r="AF45" i="80"/>
  <c r="AO45" i="80" s="1"/>
  <c r="W46" i="29"/>
  <c r="AG45" i="29"/>
  <c r="AP45" i="29" s="1"/>
  <c r="AH47" i="79"/>
  <c r="AQ47" i="79" s="1"/>
  <c r="AI45" i="31"/>
  <c r="AN45" i="31"/>
  <c r="AR46" i="44"/>
  <c r="AH47" i="37"/>
  <c r="AQ47" i="37" s="1"/>
  <c r="AR46" i="25"/>
  <c r="Y47" i="91"/>
  <c r="X47" i="91"/>
  <c r="AH47" i="25"/>
  <c r="AQ47" i="25" s="1"/>
  <c r="AR44" i="78"/>
  <c r="AI46" i="26"/>
  <c r="AN46" i="26"/>
  <c r="AR44" i="32"/>
  <c r="AE45" i="39"/>
  <c r="W46" i="39"/>
  <c r="AF45" i="39"/>
  <c r="AO45" i="39" s="1"/>
  <c r="AG45" i="39"/>
  <c r="AP45" i="39" s="1"/>
  <c r="AF47" i="38"/>
  <c r="AO47" i="38" s="1"/>
  <c r="AE47" i="38"/>
  <c r="W48" i="38"/>
  <c r="AG47" i="38"/>
  <c r="AP47" i="38" s="1"/>
  <c r="X46" i="36"/>
  <c r="Y46" i="36"/>
  <c r="AG45" i="32"/>
  <c r="AP45" i="32" s="1"/>
  <c r="AF45" i="32"/>
  <c r="AO45" i="32" s="1"/>
  <c r="AE45" i="32"/>
  <c r="W46" i="32"/>
  <c r="AR44" i="94"/>
  <c r="AH45" i="29"/>
  <c r="AQ45" i="29" s="1"/>
  <c r="AR46" i="37"/>
  <c r="Y46" i="81"/>
  <c r="X46" i="81"/>
  <c r="AG47" i="30"/>
  <c r="AP47" i="30" s="1"/>
  <c r="AF47" i="30"/>
  <c r="AO47" i="30" s="1"/>
  <c r="AE47" i="30"/>
  <c r="W48" i="30"/>
  <c r="AH45" i="78"/>
  <c r="AQ45" i="78" s="1"/>
  <c r="X47" i="76"/>
  <c r="Y47" i="76"/>
  <c r="AR43" i="47"/>
  <c r="Z47" i="37"/>
  <c r="AI46" i="91"/>
  <c r="AN46" i="91"/>
  <c r="W48" i="42"/>
  <c r="AG47" i="42"/>
  <c r="AP47" i="42" s="1"/>
  <c r="AF47" i="42"/>
  <c r="AO47" i="42" s="1"/>
  <c r="AE47" i="42"/>
  <c r="AH45" i="74"/>
  <c r="AQ45" i="74" s="1"/>
  <c r="AR46" i="79"/>
  <c r="AR46" i="30"/>
  <c r="AH44" i="47"/>
  <c r="AQ44" i="47" s="1"/>
  <c r="Y44" i="35"/>
  <c r="X44" i="35"/>
  <c r="AH45" i="84"/>
  <c r="AQ45" i="84" s="1"/>
  <c r="AI44" i="90"/>
  <c r="AN44" i="90"/>
  <c r="X44" i="46"/>
  <c r="Y44" i="46"/>
  <c r="X48" i="48"/>
  <c r="Y48" i="48"/>
  <c r="X47" i="85"/>
  <c r="Y47" i="85"/>
  <c r="AH45" i="94"/>
  <c r="AQ45" i="94" s="1"/>
  <c r="Z47" i="79"/>
  <c r="AI43" i="46"/>
  <c r="AN43" i="46"/>
  <c r="Y46" i="82"/>
  <c r="X46" i="82"/>
  <c r="AI45" i="41"/>
  <c r="AN45" i="41"/>
  <c r="AR44" i="80"/>
  <c r="AR46" i="38"/>
  <c r="AR43" i="27"/>
  <c r="AH46" i="83"/>
  <c r="AQ46" i="83" s="1"/>
  <c r="AI45" i="93"/>
  <c r="AN45" i="93"/>
  <c r="AH47" i="44"/>
  <c r="AQ47" i="44" s="1"/>
  <c r="W48" i="96"/>
  <c r="AG47" i="96"/>
  <c r="AP47" i="96" s="1"/>
  <c r="AE47" i="96"/>
  <c r="AF47" i="96"/>
  <c r="AO47" i="96" s="1"/>
  <c r="AR44" i="74"/>
  <c r="Z45" i="78"/>
  <c r="AH46" i="73"/>
  <c r="AQ46" i="73" s="1"/>
  <c r="AI45" i="36"/>
  <c r="AN45" i="36"/>
  <c r="AI47" i="48"/>
  <c r="AN47" i="48"/>
  <c r="AE47" i="86"/>
  <c r="AG47" i="86"/>
  <c r="AP47" i="86" s="1"/>
  <c r="W48" i="86"/>
  <c r="AF47" i="86"/>
  <c r="AO47" i="86" s="1"/>
  <c r="X48" i="40"/>
  <c r="Y48" i="40"/>
  <c r="Y46" i="33"/>
  <c r="Z46" i="33" s="1"/>
  <c r="X46" i="33"/>
  <c r="Z45" i="84"/>
  <c r="AH45" i="80"/>
  <c r="AQ45" i="80" s="1"/>
  <c r="X46" i="41"/>
  <c r="Y46" i="41"/>
  <c r="AH46" i="95"/>
  <c r="AQ46" i="95" s="1"/>
  <c r="AG47" i="25"/>
  <c r="AP47" i="25" s="1"/>
  <c r="AF47" i="25"/>
  <c r="AO47" i="25" s="1"/>
  <c r="AE47" i="25"/>
  <c r="W48" i="25"/>
  <c r="X46" i="93"/>
  <c r="Y46" i="93"/>
  <c r="AR45" i="83"/>
  <c r="AR44" i="29"/>
  <c r="AR45" i="87"/>
  <c r="Y46" i="92"/>
  <c r="X46" i="92"/>
  <c r="AH46" i="87"/>
  <c r="AQ46" i="87" s="1"/>
  <c r="Z45" i="94"/>
  <c r="AH44" i="27"/>
  <c r="AQ44" i="27" s="1"/>
  <c r="AH47" i="28"/>
  <c r="AQ47" i="28" s="1"/>
  <c r="Y45" i="75"/>
  <c r="X45" i="75"/>
  <c r="Z45" i="75" s="1"/>
  <c r="AR45" i="73"/>
  <c r="AG44" i="88"/>
  <c r="AP44" i="88" s="1"/>
  <c r="AF44" i="88"/>
  <c r="AO44" i="88" s="1"/>
  <c r="AE44" i="88"/>
  <c r="W45" i="88"/>
  <c r="AR44" i="84"/>
  <c r="AH47" i="38"/>
  <c r="AQ47" i="38" s="1"/>
  <c r="Z45" i="74"/>
  <c r="AI45" i="92"/>
  <c r="AN45" i="92"/>
  <c r="AH45" i="32"/>
  <c r="AQ45" i="32" s="1"/>
  <c r="Z44" i="47"/>
  <c r="AI47" i="40"/>
  <c r="AN47" i="40"/>
  <c r="AR46" i="28"/>
  <c r="AI43" i="35"/>
  <c r="AN43" i="35"/>
  <c r="AI46" i="85"/>
  <c r="AN46" i="85"/>
  <c r="AI45" i="81"/>
  <c r="AN45" i="81"/>
  <c r="Y47" i="77"/>
  <c r="X47" i="77"/>
  <c r="Z47" i="77" s="1"/>
  <c r="AR45" i="95"/>
  <c r="AN45" i="82"/>
  <c r="AI45" i="82"/>
  <c r="Y45" i="90"/>
  <c r="X45" i="90"/>
  <c r="AF43" i="89"/>
  <c r="AO43" i="89" s="1"/>
  <c r="AE43" i="89"/>
  <c r="AG43" i="89"/>
  <c r="AP43" i="89" s="1"/>
  <c r="W44" i="89"/>
  <c r="AF45" i="34"/>
  <c r="AO45" i="34" s="1"/>
  <c r="AG45" i="34"/>
  <c r="AP45" i="34" s="1"/>
  <c r="W46" i="34"/>
  <c r="AE45" i="34"/>
  <c r="Z44" i="27"/>
  <c r="AE46" i="43"/>
  <c r="AG46" i="43"/>
  <c r="AP46" i="43" s="1"/>
  <c r="W47" i="43"/>
  <c r="AF46" i="43"/>
  <c r="AO46" i="43" s="1"/>
  <c r="AG45" i="45"/>
  <c r="AP45" i="45" s="1"/>
  <c r="AF45" i="45"/>
  <c r="AO45" i="45" s="1"/>
  <c r="W46" i="45"/>
  <c r="AE45" i="45"/>
  <c r="AH47" i="30"/>
  <c r="AQ47" i="30" s="1"/>
  <c r="X46" i="31"/>
  <c r="Y46" i="31"/>
  <c r="AE47" i="28"/>
  <c r="AF47" i="28"/>
  <c r="AO47" i="28" s="1"/>
  <c r="W48" i="28"/>
  <c r="AG47" i="28"/>
  <c r="AP47" i="28" s="1"/>
  <c r="AI44" i="75"/>
  <c r="AN44" i="75"/>
  <c r="X47" i="26"/>
  <c r="Y47" i="26"/>
  <c r="AN45" i="33"/>
  <c r="AI45" i="33"/>
  <c r="AN46" i="76"/>
  <c r="AI46" i="76"/>
  <c r="AI46" i="77"/>
  <c r="AN46" i="77"/>
  <c r="Z44" i="46" l="1"/>
  <c r="AF47" i="44"/>
  <c r="AO47" i="44" s="1"/>
  <c r="AG46" i="95"/>
  <c r="AP46" i="95" s="1"/>
  <c r="W47" i="95"/>
  <c r="Z46" i="92"/>
  <c r="AE46" i="73"/>
  <c r="Z46" i="31"/>
  <c r="Z47" i="85"/>
  <c r="AF46" i="95"/>
  <c r="AO46" i="95" s="1"/>
  <c r="AG46" i="73"/>
  <c r="AP46" i="73" s="1"/>
  <c r="AG46" i="83"/>
  <c r="AP46" i="83" s="1"/>
  <c r="Z48" i="48"/>
  <c r="AE48" i="48" s="1"/>
  <c r="AF45" i="29"/>
  <c r="AO45" i="29" s="1"/>
  <c r="Z46" i="82"/>
  <c r="AE46" i="82" s="1"/>
  <c r="W47" i="83"/>
  <c r="Z47" i="91"/>
  <c r="AF47" i="91" s="1"/>
  <c r="AO47" i="91" s="1"/>
  <c r="AF46" i="83"/>
  <c r="AO46" i="83" s="1"/>
  <c r="AF46" i="33"/>
  <c r="AO46" i="33" s="1"/>
  <c r="AG46" i="33"/>
  <c r="AP46" i="33" s="1"/>
  <c r="W47" i="33"/>
  <c r="AE46" i="33"/>
  <c r="AF48" i="48"/>
  <c r="AO48" i="48" s="1"/>
  <c r="W49" i="48"/>
  <c r="AG48" i="48"/>
  <c r="AP48" i="48" s="1"/>
  <c r="W47" i="82"/>
  <c r="AF46" i="82"/>
  <c r="AO46" i="82" s="1"/>
  <c r="AG46" i="31"/>
  <c r="AP46" i="31" s="1"/>
  <c r="AF46" i="31"/>
  <c r="AO46" i="31" s="1"/>
  <c r="AE46" i="31"/>
  <c r="W47" i="31"/>
  <c r="X47" i="43"/>
  <c r="Y47" i="43"/>
  <c r="AR45" i="82"/>
  <c r="AG47" i="77"/>
  <c r="AP47" i="77" s="1"/>
  <c r="AF47" i="77"/>
  <c r="AO47" i="77" s="1"/>
  <c r="AE47" i="77"/>
  <c r="W48" i="77"/>
  <c r="AR43" i="35"/>
  <c r="AR45" i="92"/>
  <c r="AG45" i="75"/>
  <c r="AP45" i="75" s="1"/>
  <c r="AF45" i="75"/>
  <c r="AO45" i="75" s="1"/>
  <c r="AE45" i="75"/>
  <c r="W46" i="75"/>
  <c r="X48" i="25"/>
  <c r="Y48" i="25"/>
  <c r="AH46" i="33"/>
  <c r="AQ46" i="33" s="1"/>
  <c r="AR47" i="48"/>
  <c r="AI47" i="96"/>
  <c r="AN47" i="96"/>
  <c r="AH46" i="82"/>
  <c r="AQ46" i="82" s="1"/>
  <c r="AH47" i="85"/>
  <c r="AQ47" i="85" s="1"/>
  <c r="AH44" i="46"/>
  <c r="AQ44" i="46" s="1"/>
  <c r="Y48" i="42"/>
  <c r="X48" i="42"/>
  <c r="AI47" i="38"/>
  <c r="AN47" i="38"/>
  <c r="AI45" i="39"/>
  <c r="AN45" i="39"/>
  <c r="AH47" i="91"/>
  <c r="AQ47" i="91" s="1"/>
  <c r="AI46" i="87"/>
  <c r="AN46" i="87"/>
  <c r="Y48" i="44"/>
  <c r="X48" i="44"/>
  <c r="Y48" i="28"/>
  <c r="X48" i="28"/>
  <c r="X48" i="86"/>
  <c r="Y48" i="86"/>
  <c r="AF47" i="85"/>
  <c r="AO47" i="85" s="1"/>
  <c r="AE47" i="85"/>
  <c r="W48" i="85"/>
  <c r="AG47" i="85"/>
  <c r="AP47" i="85" s="1"/>
  <c r="AG44" i="46"/>
  <c r="AP44" i="46" s="1"/>
  <c r="AF44" i="46"/>
  <c r="AO44" i="46" s="1"/>
  <c r="AE44" i="46"/>
  <c r="W45" i="46"/>
  <c r="AH47" i="76"/>
  <c r="AQ47" i="76" s="1"/>
  <c r="AH46" i="81"/>
  <c r="AQ46" i="81" s="1"/>
  <c r="AH46" i="36"/>
  <c r="AQ46" i="36" s="1"/>
  <c r="AR45" i="31"/>
  <c r="AI45" i="80"/>
  <c r="AN45" i="80"/>
  <c r="Y47" i="73"/>
  <c r="Z47" i="73"/>
  <c r="X47" i="73"/>
  <c r="AR46" i="77"/>
  <c r="AN45" i="45"/>
  <c r="AI45" i="45"/>
  <c r="AN43" i="89"/>
  <c r="AI43" i="89"/>
  <c r="AG45" i="74"/>
  <c r="AP45" i="74" s="1"/>
  <c r="AF45" i="74"/>
  <c r="AO45" i="74" s="1"/>
  <c r="AE45" i="74"/>
  <c r="W46" i="74"/>
  <c r="Y46" i="45"/>
  <c r="X46" i="45"/>
  <c r="Z46" i="45" s="1"/>
  <c r="AR45" i="81"/>
  <c r="AR45" i="36"/>
  <c r="AG45" i="78"/>
  <c r="AP45" i="78" s="1"/>
  <c r="AF45" i="78"/>
  <c r="AO45" i="78" s="1"/>
  <c r="AE45" i="78"/>
  <c r="W46" i="78"/>
  <c r="AI47" i="42"/>
  <c r="AN47" i="42"/>
  <c r="AR46" i="91"/>
  <c r="Z47" i="76"/>
  <c r="X46" i="32"/>
  <c r="Y46" i="32"/>
  <c r="Z46" i="36"/>
  <c r="AI45" i="29"/>
  <c r="AN45" i="29"/>
  <c r="X47" i="95"/>
  <c r="Y47" i="95"/>
  <c r="AI47" i="44"/>
  <c r="AN47" i="44"/>
  <c r="AI46" i="83"/>
  <c r="AN46" i="83"/>
  <c r="X46" i="34"/>
  <c r="Y46" i="34"/>
  <c r="AF46" i="92"/>
  <c r="AO46" i="92" s="1"/>
  <c r="AE46" i="92"/>
  <c r="W47" i="92"/>
  <c r="AG46" i="92"/>
  <c r="AP46" i="92" s="1"/>
  <c r="AN47" i="25"/>
  <c r="AI47" i="25"/>
  <c r="AR46" i="76"/>
  <c r="AN47" i="28"/>
  <c r="AI47" i="28"/>
  <c r="AN46" i="43"/>
  <c r="AI46" i="43"/>
  <c r="AH45" i="90"/>
  <c r="AQ45" i="90" s="1"/>
  <c r="X45" i="88"/>
  <c r="Y45" i="88"/>
  <c r="AH46" i="93"/>
  <c r="AQ46" i="93" s="1"/>
  <c r="X48" i="96"/>
  <c r="Z48" i="96" s="1"/>
  <c r="Y48" i="96"/>
  <c r="AH48" i="48"/>
  <c r="AQ48" i="48" s="1"/>
  <c r="AR44" i="90"/>
  <c r="AH44" i="35"/>
  <c r="AQ44" i="35" s="1"/>
  <c r="AE47" i="37"/>
  <c r="W48" i="37"/>
  <c r="AF47" i="37"/>
  <c r="AO47" i="37" s="1"/>
  <c r="AG47" i="37"/>
  <c r="AP47" i="37" s="1"/>
  <c r="Y48" i="30"/>
  <c r="X48" i="30"/>
  <c r="Z46" i="81"/>
  <c r="AN45" i="32"/>
  <c r="AI45" i="32"/>
  <c r="Y47" i="87"/>
  <c r="X47" i="87"/>
  <c r="Z47" i="87" s="1"/>
  <c r="AH47" i="26"/>
  <c r="AQ47" i="26" s="1"/>
  <c r="AR45" i="33"/>
  <c r="AR44" i="75"/>
  <c r="W45" i="27"/>
  <c r="AG44" i="27"/>
  <c r="AP44" i="27" s="1"/>
  <c r="AF44" i="27"/>
  <c r="AO44" i="27" s="1"/>
  <c r="AE44" i="27"/>
  <c r="X44" i="89"/>
  <c r="Y44" i="89"/>
  <c r="AH47" i="77"/>
  <c r="AQ47" i="77" s="1"/>
  <c r="AR46" i="85"/>
  <c r="AR47" i="40"/>
  <c r="AH45" i="75"/>
  <c r="AQ45" i="75" s="1"/>
  <c r="Z46" i="93"/>
  <c r="AH46" i="41"/>
  <c r="AQ46" i="41" s="1"/>
  <c r="AH48" i="40"/>
  <c r="AQ48" i="40" s="1"/>
  <c r="AN47" i="86"/>
  <c r="AI47" i="86"/>
  <c r="AR45" i="93"/>
  <c r="AR43" i="46"/>
  <c r="AN47" i="30"/>
  <c r="AI47" i="30"/>
  <c r="AR46" i="26"/>
  <c r="Y46" i="80"/>
  <c r="X46" i="80"/>
  <c r="AI46" i="73"/>
  <c r="AN46" i="73"/>
  <c r="Z47" i="26"/>
  <c r="AH46" i="31"/>
  <c r="AQ46" i="31" s="1"/>
  <c r="AN45" i="34"/>
  <c r="AI45" i="34"/>
  <c r="Z45" i="90"/>
  <c r="AG44" i="47"/>
  <c r="AP44" i="47" s="1"/>
  <c r="AF44" i="47"/>
  <c r="AO44" i="47" s="1"/>
  <c r="W45" i="47"/>
  <c r="AE44" i="47"/>
  <c r="AN44" i="88"/>
  <c r="AI44" i="88"/>
  <c r="W46" i="94"/>
  <c r="AG45" i="94"/>
  <c r="AP45" i="94" s="1"/>
  <c r="AF45" i="94"/>
  <c r="AO45" i="94" s="1"/>
  <c r="AE45" i="94"/>
  <c r="AH46" i="92"/>
  <c r="AQ46" i="92" s="1"/>
  <c r="Z46" i="41"/>
  <c r="AF45" i="84"/>
  <c r="AO45" i="84" s="1"/>
  <c r="AE45" i="84"/>
  <c r="W46" i="84"/>
  <c r="AG45" i="84"/>
  <c r="AP45" i="84" s="1"/>
  <c r="Z48" i="40"/>
  <c r="AR45" i="41"/>
  <c r="AE47" i="79"/>
  <c r="W48" i="79"/>
  <c r="AG47" i="79"/>
  <c r="AP47" i="79" s="1"/>
  <c r="AF47" i="79"/>
  <c r="AO47" i="79" s="1"/>
  <c r="Z44" i="35"/>
  <c r="X48" i="38"/>
  <c r="Y48" i="38"/>
  <c r="X46" i="39"/>
  <c r="Y46" i="39"/>
  <c r="Y46" i="29"/>
  <c r="X46" i="29"/>
  <c r="AI46" i="95"/>
  <c r="AN46" i="95"/>
  <c r="Y47" i="83"/>
  <c r="X47" i="83"/>
  <c r="Z47" i="83" s="1"/>
  <c r="Z48" i="28" l="1"/>
  <c r="Z47" i="95"/>
  <c r="Z46" i="32"/>
  <c r="W48" i="91"/>
  <c r="AG47" i="91"/>
  <c r="AP47" i="91" s="1"/>
  <c r="AG46" i="82"/>
  <c r="AP46" i="82" s="1"/>
  <c r="Z46" i="29"/>
  <c r="Z46" i="80"/>
  <c r="AE46" i="80" s="1"/>
  <c r="Z48" i="42"/>
  <c r="Z48" i="30"/>
  <c r="AE48" i="30" s="1"/>
  <c r="Z46" i="39"/>
  <c r="AE46" i="39" s="1"/>
  <c r="AE47" i="91"/>
  <c r="Z48" i="38"/>
  <c r="W49" i="38" s="1"/>
  <c r="Z44" i="89"/>
  <c r="AG44" i="89" s="1"/>
  <c r="AP44" i="89" s="1"/>
  <c r="Z46" i="34"/>
  <c r="W47" i="34" s="1"/>
  <c r="W49" i="30"/>
  <c r="AG48" i="30"/>
  <c r="AP48" i="30" s="1"/>
  <c r="AF48" i="30"/>
  <c r="AO48" i="30" s="1"/>
  <c r="W45" i="89"/>
  <c r="AE44" i="89"/>
  <c r="AF46" i="34"/>
  <c r="AO46" i="34" s="1"/>
  <c r="AG46" i="34"/>
  <c r="AP46" i="34" s="1"/>
  <c r="W47" i="45"/>
  <c r="AG46" i="45"/>
  <c r="AP46" i="45" s="1"/>
  <c r="AF46" i="45"/>
  <c r="AO46" i="45" s="1"/>
  <c r="AE46" i="45"/>
  <c r="AF46" i="29"/>
  <c r="AO46" i="29" s="1"/>
  <c r="AE46" i="29"/>
  <c r="W47" i="29"/>
  <c r="AG46" i="29"/>
  <c r="AP46" i="29" s="1"/>
  <c r="AF46" i="80"/>
  <c r="AO46" i="80" s="1"/>
  <c r="AG46" i="80"/>
  <c r="AP46" i="80" s="1"/>
  <c r="AE48" i="42"/>
  <c r="W49" i="42"/>
  <c r="AF48" i="42"/>
  <c r="AO48" i="42" s="1"/>
  <c r="AG48" i="42"/>
  <c r="AP48" i="42" s="1"/>
  <c r="AE44" i="35"/>
  <c r="W45" i="35"/>
  <c r="AF44" i="35"/>
  <c r="AO44" i="35" s="1"/>
  <c r="AG44" i="35"/>
  <c r="AP44" i="35" s="1"/>
  <c r="AR44" i="88"/>
  <c r="AR45" i="34"/>
  <c r="AI47" i="79"/>
  <c r="AN47" i="79"/>
  <c r="Y46" i="84"/>
  <c r="X46" i="84"/>
  <c r="Y45" i="47"/>
  <c r="X45" i="47"/>
  <c r="AR45" i="32"/>
  <c r="AH48" i="96"/>
  <c r="AQ48" i="96" s="1"/>
  <c r="Y47" i="92"/>
  <c r="X47" i="92"/>
  <c r="AH47" i="95"/>
  <c r="AQ47" i="95" s="1"/>
  <c r="AH46" i="32"/>
  <c r="AQ46" i="32" s="1"/>
  <c r="AR47" i="42"/>
  <c r="AR43" i="89"/>
  <c r="AH47" i="73"/>
  <c r="AQ47" i="73" s="1"/>
  <c r="AN44" i="46"/>
  <c r="AI44" i="46"/>
  <c r="AI47" i="85"/>
  <c r="AN47" i="85"/>
  <c r="AR46" i="87"/>
  <c r="AN45" i="75"/>
  <c r="AI45" i="75"/>
  <c r="Y47" i="31"/>
  <c r="X47" i="31"/>
  <c r="AI46" i="82"/>
  <c r="AN46" i="82"/>
  <c r="AN47" i="91"/>
  <c r="AI47" i="91"/>
  <c r="AN45" i="84"/>
  <c r="AI45" i="84"/>
  <c r="AE46" i="93"/>
  <c r="W47" i="93"/>
  <c r="AG46" i="93"/>
  <c r="AP46" i="93" s="1"/>
  <c r="AF46" i="93"/>
  <c r="AO46" i="93" s="1"/>
  <c r="AR45" i="39"/>
  <c r="X46" i="94"/>
  <c r="Y46" i="94"/>
  <c r="W47" i="32"/>
  <c r="AG46" i="32"/>
  <c r="AP46" i="32" s="1"/>
  <c r="AF46" i="32"/>
  <c r="AO46" i="32" s="1"/>
  <c r="AE46" i="32"/>
  <c r="AF47" i="73"/>
  <c r="AO47" i="73" s="1"/>
  <c r="AE47" i="73"/>
  <c r="W48" i="73"/>
  <c r="AG47" i="73"/>
  <c r="AP47" i="73" s="1"/>
  <c r="AH45" i="88"/>
  <c r="AQ45" i="88" s="1"/>
  <c r="AR46" i="83"/>
  <c r="Y46" i="78"/>
  <c r="X46" i="78"/>
  <c r="X46" i="74"/>
  <c r="Y46" i="74"/>
  <c r="AR45" i="45"/>
  <c r="AH48" i="44"/>
  <c r="AQ48" i="44" s="1"/>
  <c r="AH48" i="25"/>
  <c r="AQ48" i="25" s="1"/>
  <c r="Y48" i="77"/>
  <c r="X48" i="77"/>
  <c r="X47" i="82"/>
  <c r="Y47" i="82"/>
  <c r="AN46" i="33"/>
  <c r="AI46" i="33"/>
  <c r="AE47" i="83"/>
  <c r="W48" i="83"/>
  <c r="AF47" i="83"/>
  <c r="AO47" i="83" s="1"/>
  <c r="AG47" i="83"/>
  <c r="AP47" i="83" s="1"/>
  <c r="AE47" i="95"/>
  <c r="W48" i="95"/>
  <c r="AF47" i="95"/>
  <c r="AO47" i="95" s="1"/>
  <c r="AG47" i="95"/>
  <c r="AP47" i="95" s="1"/>
  <c r="AN46" i="31"/>
  <c r="AI46" i="31"/>
  <c r="AH46" i="80"/>
  <c r="AQ46" i="80" s="1"/>
  <c r="AE46" i="81"/>
  <c r="AG46" i="81"/>
  <c r="AP46" i="81" s="1"/>
  <c r="AF46" i="81"/>
  <c r="AO46" i="81" s="1"/>
  <c r="W47" i="81"/>
  <c r="W48" i="76"/>
  <c r="AG47" i="76"/>
  <c r="AP47" i="76" s="1"/>
  <c r="AF47" i="76"/>
  <c r="AO47" i="76" s="1"/>
  <c r="AE47" i="76"/>
  <c r="AR46" i="95"/>
  <c r="AG48" i="40"/>
  <c r="AP48" i="40" s="1"/>
  <c r="AF48" i="40"/>
  <c r="AO48" i="40" s="1"/>
  <c r="AE48" i="40"/>
  <c r="W49" i="40"/>
  <c r="AG46" i="41"/>
  <c r="AP46" i="41" s="1"/>
  <c r="AF46" i="41"/>
  <c r="AO46" i="41" s="1"/>
  <c r="AE46" i="41"/>
  <c r="W47" i="41"/>
  <c r="AN45" i="94"/>
  <c r="AI45" i="94"/>
  <c r="AG45" i="90"/>
  <c r="AP45" i="90" s="1"/>
  <c r="AF45" i="90"/>
  <c r="AO45" i="90" s="1"/>
  <c r="AE45" i="90"/>
  <c r="W46" i="90"/>
  <c r="AH47" i="87"/>
  <c r="AQ47" i="87" s="1"/>
  <c r="AH48" i="30"/>
  <c r="AQ48" i="30" s="1"/>
  <c r="Y48" i="37"/>
  <c r="X48" i="37"/>
  <c r="Z45" i="88"/>
  <c r="AR46" i="43"/>
  <c r="AR47" i="25"/>
  <c r="AR45" i="29"/>
  <c r="AN45" i="78"/>
  <c r="AI45" i="78"/>
  <c r="AN45" i="74"/>
  <c r="AI45" i="74"/>
  <c r="AH48" i="86"/>
  <c r="AQ48" i="86" s="1"/>
  <c r="AR47" i="38"/>
  <c r="Z48" i="25"/>
  <c r="AN47" i="77"/>
  <c r="AI47" i="77"/>
  <c r="AH47" i="43"/>
  <c r="AQ47" i="43" s="1"/>
  <c r="Y48" i="91"/>
  <c r="X48" i="91"/>
  <c r="AI48" i="48"/>
  <c r="AN48" i="48"/>
  <c r="X47" i="33"/>
  <c r="Y47" i="33"/>
  <c r="AR46" i="73"/>
  <c r="AR47" i="86"/>
  <c r="AI44" i="27"/>
  <c r="AN44" i="27"/>
  <c r="AN44" i="47"/>
  <c r="AI44" i="47"/>
  <c r="AR47" i="44"/>
  <c r="AF46" i="36"/>
  <c r="AO46" i="36" s="1"/>
  <c r="AE46" i="36"/>
  <c r="W47" i="36"/>
  <c r="AG46" i="36"/>
  <c r="AP46" i="36" s="1"/>
  <c r="AH46" i="45"/>
  <c r="AQ46" i="45" s="1"/>
  <c r="AR45" i="80"/>
  <c r="Z48" i="86"/>
  <c r="Z48" i="44"/>
  <c r="AH48" i="42"/>
  <c r="AQ48" i="42" s="1"/>
  <c r="Y46" i="75"/>
  <c r="X46" i="75"/>
  <c r="Z47" i="43"/>
  <c r="AR47" i="30"/>
  <c r="AF48" i="96"/>
  <c r="AO48" i="96" s="1"/>
  <c r="AE48" i="96"/>
  <c r="AG48" i="96"/>
  <c r="AP48" i="96" s="1"/>
  <c r="W49" i="96"/>
  <c r="AI46" i="92"/>
  <c r="AN46" i="92"/>
  <c r="AG48" i="28"/>
  <c r="AP48" i="28" s="1"/>
  <c r="AF48" i="28"/>
  <c r="AO48" i="28" s="1"/>
  <c r="W49" i="28"/>
  <c r="AE48" i="28"/>
  <c r="AH46" i="39"/>
  <c r="AQ46" i="39" s="1"/>
  <c r="AH46" i="29"/>
  <c r="AQ46" i="29" s="1"/>
  <c r="AE47" i="87"/>
  <c r="W48" i="87"/>
  <c r="AF47" i="87"/>
  <c r="AO47" i="87" s="1"/>
  <c r="AG47" i="87"/>
  <c r="AP47" i="87" s="1"/>
  <c r="AI47" i="37"/>
  <c r="AN47" i="37"/>
  <c r="AH47" i="83"/>
  <c r="AQ47" i="83" s="1"/>
  <c r="AH48" i="38"/>
  <c r="AQ48" i="38" s="1"/>
  <c r="Y48" i="79"/>
  <c r="X48" i="79"/>
  <c r="AG47" i="26"/>
  <c r="AP47" i="26" s="1"/>
  <c r="AF47" i="26"/>
  <c r="AO47" i="26" s="1"/>
  <c r="AE47" i="26"/>
  <c r="W48" i="26"/>
  <c r="AH44" i="89"/>
  <c r="AQ44" i="89" s="1"/>
  <c r="X45" i="27"/>
  <c r="Y45" i="27"/>
  <c r="AR47" i="28"/>
  <c r="AH46" i="34"/>
  <c r="AQ46" i="34" s="1"/>
  <c r="Y45" i="46"/>
  <c r="X45" i="46"/>
  <c r="Y48" i="85"/>
  <c r="X48" i="85"/>
  <c r="AH48" i="28"/>
  <c r="AQ48" i="28" s="1"/>
  <c r="AR47" i="96"/>
  <c r="Y49" i="48"/>
  <c r="X49" i="48"/>
  <c r="Z46" i="74" l="1"/>
  <c r="Z48" i="77"/>
  <c r="Z46" i="78"/>
  <c r="Z48" i="91"/>
  <c r="AG46" i="39"/>
  <c r="AP46" i="39" s="1"/>
  <c r="Z45" i="46"/>
  <c r="Z46" i="84"/>
  <c r="AE46" i="34"/>
  <c r="AF48" i="38"/>
  <c r="AO48" i="38" s="1"/>
  <c r="Z45" i="27"/>
  <c r="AE48" i="38"/>
  <c r="AN48" i="38" s="1"/>
  <c r="Z46" i="75"/>
  <c r="Z47" i="82"/>
  <c r="Z47" i="31"/>
  <c r="Z45" i="47"/>
  <c r="W47" i="80"/>
  <c r="AG48" i="38"/>
  <c r="AP48" i="38" s="1"/>
  <c r="Z48" i="37"/>
  <c r="AF46" i="39"/>
  <c r="AO46" i="39" s="1"/>
  <c r="Z47" i="33"/>
  <c r="W48" i="33" s="1"/>
  <c r="AF44" i="89"/>
  <c r="AO44" i="89" s="1"/>
  <c r="Z48" i="85"/>
  <c r="AG48" i="85" s="1"/>
  <c r="AP48" i="85" s="1"/>
  <c r="W47" i="39"/>
  <c r="X47" i="39" s="1"/>
  <c r="Z49" i="48"/>
  <c r="AF49" i="48" s="1"/>
  <c r="AO49" i="48" s="1"/>
  <c r="Z48" i="79"/>
  <c r="AG48" i="79" s="1"/>
  <c r="AP48" i="79" s="1"/>
  <c r="AE45" i="27"/>
  <c r="W46" i="27"/>
  <c r="AG45" i="27"/>
  <c r="AP45" i="27" s="1"/>
  <c r="AF45" i="27"/>
  <c r="AO45" i="27" s="1"/>
  <c r="AG48" i="91"/>
  <c r="AP48" i="91" s="1"/>
  <c r="AF48" i="91"/>
  <c r="AO48" i="91" s="1"/>
  <c r="AE48" i="91"/>
  <c r="W49" i="91"/>
  <c r="AF47" i="33"/>
  <c r="AO47" i="33" s="1"/>
  <c r="AF48" i="85"/>
  <c r="AO48" i="85" s="1"/>
  <c r="AE48" i="85"/>
  <c r="W49" i="85"/>
  <c r="W46" i="47"/>
  <c r="AG45" i="47"/>
  <c r="AP45" i="47" s="1"/>
  <c r="AF45" i="47"/>
  <c r="AO45" i="47" s="1"/>
  <c r="AE45" i="47"/>
  <c r="AH45" i="46"/>
  <c r="AQ45" i="46" s="1"/>
  <c r="AI47" i="87"/>
  <c r="AN47" i="87"/>
  <c r="AN48" i="28"/>
  <c r="AI48" i="28"/>
  <c r="Y49" i="96"/>
  <c r="X49" i="96"/>
  <c r="AN46" i="41"/>
  <c r="AI46" i="41"/>
  <c r="X48" i="95"/>
  <c r="Y48" i="95"/>
  <c r="AN47" i="83"/>
  <c r="AI47" i="83"/>
  <c r="AH48" i="77"/>
  <c r="AQ48" i="77" s="1"/>
  <c r="AH46" i="78"/>
  <c r="AQ46" i="78" s="1"/>
  <c r="Y48" i="73"/>
  <c r="X48" i="73"/>
  <c r="AR45" i="84"/>
  <c r="AH47" i="31"/>
  <c r="AQ47" i="31" s="1"/>
  <c r="AH47" i="92"/>
  <c r="AQ47" i="92" s="1"/>
  <c r="X49" i="42"/>
  <c r="Z49" i="42" s="1"/>
  <c r="Y49" i="42"/>
  <c r="AI46" i="80"/>
  <c r="AN46" i="80"/>
  <c r="AI46" i="45"/>
  <c r="AN46" i="45"/>
  <c r="Y45" i="89"/>
  <c r="X45" i="89"/>
  <c r="AH45" i="27"/>
  <c r="AQ45" i="27" s="1"/>
  <c r="X48" i="26"/>
  <c r="Y48" i="26"/>
  <c r="Z48" i="26" s="1"/>
  <c r="AR47" i="37"/>
  <c r="X49" i="28"/>
  <c r="Y49" i="28"/>
  <c r="AG47" i="43"/>
  <c r="AP47" i="43" s="1"/>
  <c r="AF47" i="43"/>
  <c r="AO47" i="43" s="1"/>
  <c r="AE47" i="43"/>
  <c r="W48" i="43"/>
  <c r="W49" i="25"/>
  <c r="AG48" i="25"/>
  <c r="AP48" i="25" s="1"/>
  <c r="AF48" i="25"/>
  <c r="AO48" i="25" s="1"/>
  <c r="AE48" i="25"/>
  <c r="W46" i="88"/>
  <c r="AG45" i="88"/>
  <c r="AP45" i="88" s="1"/>
  <c r="AF45" i="88"/>
  <c r="AO45" i="88" s="1"/>
  <c r="AE45" i="88"/>
  <c r="AN46" i="81"/>
  <c r="AI46" i="81"/>
  <c r="AR46" i="31"/>
  <c r="AI47" i="95"/>
  <c r="AN47" i="95"/>
  <c r="AR46" i="33"/>
  <c r="AI47" i="73"/>
  <c r="AN47" i="73"/>
  <c r="X47" i="32"/>
  <c r="Y47" i="32"/>
  <c r="AH46" i="84"/>
  <c r="AQ46" i="84" s="1"/>
  <c r="Y45" i="35"/>
  <c r="X45" i="35"/>
  <c r="AI48" i="42"/>
  <c r="AN48" i="42"/>
  <c r="AI48" i="30"/>
  <c r="AN48" i="30"/>
  <c r="AH49" i="48"/>
  <c r="AQ49" i="48" s="1"/>
  <c r="W46" i="46"/>
  <c r="AG45" i="46"/>
  <c r="AP45" i="46" s="1"/>
  <c r="AE45" i="46"/>
  <c r="AF45" i="46"/>
  <c r="AO45" i="46" s="1"/>
  <c r="AN47" i="26"/>
  <c r="AI47" i="26"/>
  <c r="AH46" i="75"/>
  <c r="AQ46" i="75" s="1"/>
  <c r="AR44" i="47"/>
  <c r="AR48" i="48"/>
  <c r="AH48" i="37"/>
  <c r="AQ48" i="37" s="1"/>
  <c r="AR45" i="94"/>
  <c r="X48" i="76"/>
  <c r="Z48" i="76" s="1"/>
  <c r="Y48" i="76"/>
  <c r="W49" i="77"/>
  <c r="AG48" i="77"/>
  <c r="AP48" i="77" s="1"/>
  <c r="AF48" i="77"/>
  <c r="AO48" i="77" s="1"/>
  <c r="AE48" i="77"/>
  <c r="W47" i="78"/>
  <c r="AG46" i="78"/>
  <c r="AP46" i="78" s="1"/>
  <c r="AE46" i="78"/>
  <c r="AF46" i="78"/>
  <c r="AO46" i="78" s="1"/>
  <c r="AR47" i="91"/>
  <c r="W48" i="31"/>
  <c r="AG47" i="31"/>
  <c r="AP47" i="31" s="1"/>
  <c r="AF47" i="31"/>
  <c r="AO47" i="31" s="1"/>
  <c r="AE47" i="31"/>
  <c r="AR47" i="85"/>
  <c r="Z47" i="92"/>
  <c r="AI44" i="35"/>
  <c r="AN44" i="35"/>
  <c r="X47" i="34"/>
  <c r="Y47" i="34"/>
  <c r="AH48" i="85"/>
  <c r="AQ48" i="85" s="1"/>
  <c r="AN48" i="96"/>
  <c r="AI48" i="96"/>
  <c r="Y47" i="36"/>
  <c r="X47" i="36"/>
  <c r="AH48" i="91"/>
  <c r="AQ48" i="91" s="1"/>
  <c r="AR45" i="74"/>
  <c r="Y47" i="81"/>
  <c r="X47" i="81"/>
  <c r="AI46" i="32"/>
  <c r="AN46" i="32"/>
  <c r="AH46" i="94"/>
  <c r="AQ46" i="94" s="1"/>
  <c r="AR45" i="75"/>
  <c r="AR44" i="46"/>
  <c r="AG46" i="84"/>
  <c r="AP46" i="84" s="1"/>
  <c r="AF46" i="84"/>
  <c r="AO46" i="84" s="1"/>
  <c r="AE46" i="84"/>
  <c r="W47" i="84"/>
  <c r="X47" i="29"/>
  <c r="Y47" i="29"/>
  <c r="W47" i="75"/>
  <c r="AG46" i="75"/>
  <c r="AP46" i="75" s="1"/>
  <c r="AF46" i="75"/>
  <c r="AO46" i="75" s="1"/>
  <c r="AE46" i="75"/>
  <c r="AE48" i="44"/>
  <c r="AF48" i="44"/>
  <c r="AO48" i="44" s="1"/>
  <c r="AG48" i="44"/>
  <c r="AP48" i="44" s="1"/>
  <c r="W49" i="44"/>
  <c r="AI46" i="36"/>
  <c r="AN46" i="36"/>
  <c r="AG48" i="37"/>
  <c r="AP48" i="37" s="1"/>
  <c r="AF48" i="37"/>
  <c r="AO48" i="37" s="1"/>
  <c r="AE48" i="37"/>
  <c r="W49" i="37"/>
  <c r="Y46" i="90"/>
  <c r="X46" i="90"/>
  <c r="Z46" i="90" s="1"/>
  <c r="Y49" i="40"/>
  <c r="X49" i="40"/>
  <c r="AI47" i="76"/>
  <c r="AN47" i="76"/>
  <c r="Y48" i="83"/>
  <c r="X48" i="83"/>
  <c r="AH47" i="82"/>
  <c r="AQ47" i="82" s="1"/>
  <c r="AH46" i="74"/>
  <c r="AQ46" i="74" s="1"/>
  <c r="Z46" i="94"/>
  <c r="X47" i="93"/>
  <c r="Y47" i="93"/>
  <c r="AH45" i="47"/>
  <c r="AQ45" i="47" s="1"/>
  <c r="AI46" i="29"/>
  <c r="AN46" i="29"/>
  <c r="Y47" i="45"/>
  <c r="X47" i="45"/>
  <c r="AN44" i="89"/>
  <c r="AI44" i="89"/>
  <c r="Y49" i="38"/>
  <c r="X49" i="38"/>
  <c r="AH48" i="79"/>
  <c r="AQ48" i="79" s="1"/>
  <c r="Y48" i="87"/>
  <c r="X48" i="87"/>
  <c r="Z48" i="87" s="1"/>
  <c r="AR46" i="92"/>
  <c r="AG48" i="86"/>
  <c r="AP48" i="86" s="1"/>
  <c r="AF48" i="86"/>
  <c r="AO48" i="86" s="1"/>
  <c r="AE48" i="86"/>
  <c r="W49" i="86"/>
  <c r="AR44" i="27"/>
  <c r="AH47" i="33"/>
  <c r="AQ47" i="33" s="1"/>
  <c r="AR47" i="77"/>
  <c r="AR45" i="78"/>
  <c r="AN45" i="90"/>
  <c r="AI45" i="90"/>
  <c r="X47" i="41"/>
  <c r="Y47" i="41"/>
  <c r="AN48" i="40"/>
  <c r="AI48" i="40"/>
  <c r="AE47" i="82"/>
  <c r="AG47" i="82"/>
  <c r="AP47" i="82" s="1"/>
  <c r="AF47" i="82"/>
  <c r="AO47" i="82" s="1"/>
  <c r="W48" i="82"/>
  <c r="W47" i="74"/>
  <c r="AG46" i="74"/>
  <c r="AP46" i="74" s="1"/>
  <c r="AF46" i="74"/>
  <c r="AO46" i="74" s="1"/>
  <c r="AE46" i="74"/>
  <c r="AI46" i="93"/>
  <c r="AN46" i="93"/>
  <c r="AR46" i="82"/>
  <c r="AR47" i="79"/>
  <c r="X47" i="80"/>
  <c r="Y47" i="80"/>
  <c r="AI46" i="34"/>
  <c r="AN46" i="34"/>
  <c r="AN46" i="39"/>
  <c r="X49" i="30"/>
  <c r="Y49" i="30"/>
  <c r="AE47" i="33" l="1"/>
  <c r="AG47" i="33"/>
  <c r="AP47" i="33" s="1"/>
  <c r="AI46" i="39"/>
  <c r="Y47" i="39"/>
  <c r="AI48" i="38"/>
  <c r="W49" i="79"/>
  <c r="Z49" i="38"/>
  <c r="Z47" i="29"/>
  <c r="W48" i="29" s="1"/>
  <c r="Z48" i="73"/>
  <c r="AG48" i="73" s="1"/>
  <c r="AP48" i="73" s="1"/>
  <c r="Z47" i="81"/>
  <c r="AF47" i="81" s="1"/>
  <c r="AO47" i="81" s="1"/>
  <c r="Z49" i="28"/>
  <c r="AE49" i="28" s="1"/>
  <c r="AE48" i="79"/>
  <c r="AF48" i="79"/>
  <c r="AO48" i="79" s="1"/>
  <c r="AG49" i="48"/>
  <c r="AP49" i="48" s="1"/>
  <c r="W50" i="48"/>
  <c r="Z47" i="80"/>
  <c r="AG47" i="80" s="1"/>
  <c r="AP47" i="80" s="1"/>
  <c r="Z47" i="34"/>
  <c r="AF47" i="34" s="1"/>
  <c r="AO47" i="34" s="1"/>
  <c r="AE49" i="48"/>
  <c r="Z47" i="36"/>
  <c r="W48" i="36" s="1"/>
  <c r="Z45" i="35"/>
  <c r="W46" i="35" s="1"/>
  <c r="AG47" i="29"/>
  <c r="AP47" i="29" s="1"/>
  <c r="AF47" i="29"/>
  <c r="AO47" i="29" s="1"/>
  <c r="AE47" i="29"/>
  <c r="W48" i="80"/>
  <c r="AE47" i="81"/>
  <c r="AF49" i="28"/>
  <c r="AO49" i="28" s="1"/>
  <c r="AF48" i="73"/>
  <c r="AO48" i="73" s="1"/>
  <c r="W49" i="73"/>
  <c r="AF49" i="38"/>
  <c r="AO49" i="38" s="1"/>
  <c r="W50" i="38"/>
  <c r="AG49" i="38"/>
  <c r="AP49" i="38" s="1"/>
  <c r="AE49" i="38"/>
  <c r="AG47" i="36"/>
  <c r="AP47" i="36" s="1"/>
  <c r="AF47" i="36"/>
  <c r="AO47" i="36" s="1"/>
  <c r="AE47" i="36"/>
  <c r="AE45" i="35"/>
  <c r="AH47" i="41"/>
  <c r="AQ47" i="41" s="1"/>
  <c r="AH49" i="30"/>
  <c r="AQ49" i="30" s="1"/>
  <c r="AN47" i="82"/>
  <c r="AI47" i="82"/>
  <c r="X49" i="86"/>
  <c r="Y49" i="86"/>
  <c r="AR46" i="39"/>
  <c r="AR46" i="93"/>
  <c r="AN48" i="86"/>
  <c r="AI48" i="86"/>
  <c r="AH48" i="87"/>
  <c r="AQ48" i="87" s="1"/>
  <c r="AI46" i="74"/>
  <c r="AN46" i="74"/>
  <c r="X48" i="82"/>
  <c r="Y48" i="82"/>
  <c r="X47" i="75"/>
  <c r="Z47" i="75" s="1"/>
  <c r="Y47" i="75"/>
  <c r="AN46" i="84"/>
  <c r="AI46" i="84"/>
  <c r="AH47" i="36"/>
  <c r="AQ47" i="36" s="1"/>
  <c r="AI47" i="31"/>
  <c r="AN47" i="31"/>
  <c r="AI48" i="77"/>
  <c r="AN48" i="77"/>
  <c r="AH48" i="76"/>
  <c r="AQ48" i="76" s="1"/>
  <c r="AR47" i="26"/>
  <c r="X46" i="46"/>
  <c r="Y46" i="46"/>
  <c r="AI48" i="25"/>
  <c r="AN48" i="25"/>
  <c r="AN47" i="43"/>
  <c r="AI47" i="43"/>
  <c r="AR47" i="83"/>
  <c r="AI47" i="33"/>
  <c r="AN47" i="33"/>
  <c r="AN45" i="27"/>
  <c r="AI45" i="27"/>
  <c r="AG48" i="87"/>
  <c r="AP48" i="87" s="1"/>
  <c r="AF48" i="87"/>
  <c r="AO48" i="87" s="1"/>
  <c r="AE48" i="87"/>
  <c r="W49" i="87"/>
  <c r="AR44" i="89"/>
  <c r="AR46" i="29"/>
  <c r="AR47" i="76"/>
  <c r="W47" i="90"/>
  <c r="AG46" i="90"/>
  <c r="AP46" i="90" s="1"/>
  <c r="AF46" i="90"/>
  <c r="AO46" i="90" s="1"/>
  <c r="AE46" i="90"/>
  <c r="AI48" i="44"/>
  <c r="AN48" i="44"/>
  <c r="AR46" i="32"/>
  <c r="AF48" i="76"/>
  <c r="AO48" i="76" s="1"/>
  <c r="AE48" i="76"/>
  <c r="AG48" i="76"/>
  <c r="AP48" i="76" s="1"/>
  <c r="W49" i="76"/>
  <c r="AR48" i="30"/>
  <c r="AH47" i="32"/>
  <c r="AQ47" i="32" s="1"/>
  <c r="AI45" i="88"/>
  <c r="AN45" i="88"/>
  <c r="AH45" i="89"/>
  <c r="AQ45" i="89" s="1"/>
  <c r="AR46" i="80"/>
  <c r="AH49" i="96"/>
  <c r="AQ49" i="96" s="1"/>
  <c r="AR47" i="87"/>
  <c r="AI45" i="47"/>
  <c r="AN45" i="47"/>
  <c r="X49" i="85"/>
  <c r="Z49" i="85" s="1"/>
  <c r="Y49" i="85"/>
  <c r="AR46" i="34"/>
  <c r="Z47" i="41"/>
  <c r="AH47" i="39"/>
  <c r="AQ47" i="39" s="1"/>
  <c r="AH47" i="93"/>
  <c r="AQ47" i="93" s="1"/>
  <c r="AH49" i="40"/>
  <c r="AQ49" i="40" s="1"/>
  <c r="AR46" i="36"/>
  <c r="AI46" i="75"/>
  <c r="AN46" i="75"/>
  <c r="AH47" i="29"/>
  <c r="AQ47" i="29" s="1"/>
  <c r="AH47" i="81"/>
  <c r="AQ47" i="81" s="1"/>
  <c r="AR44" i="35"/>
  <c r="AI46" i="78"/>
  <c r="AN46" i="78"/>
  <c r="Z47" i="32"/>
  <c r="AR47" i="95"/>
  <c r="AN48" i="85"/>
  <c r="AI48" i="85"/>
  <c r="X50" i="48"/>
  <c r="Y50" i="48"/>
  <c r="Z47" i="39"/>
  <c r="AH47" i="45"/>
  <c r="AQ47" i="45" s="1"/>
  <c r="Z47" i="93"/>
  <c r="AH48" i="83"/>
  <c r="AQ48" i="83" s="1"/>
  <c r="Y49" i="37"/>
  <c r="X49" i="37"/>
  <c r="AR48" i="96"/>
  <c r="AE47" i="92"/>
  <c r="AF47" i="92"/>
  <c r="AO47" i="92" s="1"/>
  <c r="W48" i="92"/>
  <c r="AG47" i="92"/>
  <c r="AP47" i="92" s="1"/>
  <c r="AI45" i="46"/>
  <c r="AN45" i="46"/>
  <c r="AR48" i="42"/>
  <c r="Z45" i="89"/>
  <c r="AH49" i="42"/>
  <c r="AQ49" i="42" s="1"/>
  <c r="AH48" i="95"/>
  <c r="AQ48" i="95" s="1"/>
  <c r="Z49" i="96"/>
  <c r="X48" i="33"/>
  <c r="Y48" i="33"/>
  <c r="AN49" i="48"/>
  <c r="AI49" i="48"/>
  <c r="AH49" i="38"/>
  <c r="AQ49" i="38" s="1"/>
  <c r="AE46" i="94"/>
  <c r="AF46" i="94"/>
  <c r="AO46" i="94" s="1"/>
  <c r="AG46" i="94"/>
  <c r="AP46" i="94" s="1"/>
  <c r="W47" i="94"/>
  <c r="Z49" i="40"/>
  <c r="AN48" i="37"/>
  <c r="AI48" i="37"/>
  <c r="Y49" i="44"/>
  <c r="X49" i="44"/>
  <c r="X47" i="84"/>
  <c r="Y47" i="84"/>
  <c r="Z47" i="84" s="1"/>
  <c r="X48" i="31"/>
  <c r="Z48" i="31" s="1"/>
  <c r="Y48" i="31"/>
  <c r="X49" i="77"/>
  <c r="Y49" i="77"/>
  <c r="AH45" i="35"/>
  <c r="AQ45" i="35" s="1"/>
  <c r="AR47" i="73"/>
  <c r="Y49" i="25"/>
  <c r="X49" i="25"/>
  <c r="AH48" i="26"/>
  <c r="AQ48" i="26" s="1"/>
  <c r="AG49" i="42"/>
  <c r="AP49" i="42" s="1"/>
  <c r="AF49" i="42"/>
  <c r="AO49" i="42" s="1"/>
  <c r="AE49" i="42"/>
  <c r="W50" i="42"/>
  <c r="Z48" i="95"/>
  <c r="AR48" i="28"/>
  <c r="Y49" i="91"/>
  <c r="X49" i="91"/>
  <c r="Y49" i="79"/>
  <c r="X49" i="79"/>
  <c r="Z49" i="79" s="1"/>
  <c r="X46" i="27"/>
  <c r="Y46" i="27"/>
  <c r="AR45" i="90"/>
  <c r="Z49" i="30"/>
  <c r="AH47" i="80"/>
  <c r="AQ47" i="80" s="1"/>
  <c r="X47" i="74"/>
  <c r="Y47" i="74"/>
  <c r="AR48" i="40"/>
  <c r="Z47" i="45"/>
  <c r="Z48" i="83"/>
  <c r="AH46" i="90"/>
  <c r="AQ46" i="90" s="1"/>
  <c r="AH47" i="34"/>
  <c r="AQ47" i="34" s="1"/>
  <c r="X47" i="78"/>
  <c r="Y47" i="78"/>
  <c r="AR46" i="81"/>
  <c r="Y46" i="88"/>
  <c r="X46" i="88"/>
  <c r="Z46" i="88" s="1"/>
  <c r="X48" i="43"/>
  <c r="Y48" i="43"/>
  <c r="AH49" i="28"/>
  <c r="AQ49" i="28" s="1"/>
  <c r="W49" i="26"/>
  <c r="AG48" i="26"/>
  <c r="AP48" i="26" s="1"/>
  <c r="AF48" i="26"/>
  <c r="AO48" i="26" s="1"/>
  <c r="AE48" i="26"/>
  <c r="AR48" i="38"/>
  <c r="AR46" i="45"/>
  <c r="AH48" i="73"/>
  <c r="AQ48" i="73" s="1"/>
  <c r="AR46" i="41"/>
  <c r="X46" i="47"/>
  <c r="Y46" i="47"/>
  <c r="AN48" i="91"/>
  <c r="AI48" i="91"/>
  <c r="AN48" i="79"/>
  <c r="AI48" i="79"/>
  <c r="AG49" i="28" l="1"/>
  <c r="AP49" i="28" s="1"/>
  <c r="Z50" i="48"/>
  <c r="AG47" i="34"/>
  <c r="AP47" i="34" s="1"/>
  <c r="W50" i="28"/>
  <c r="W48" i="34"/>
  <c r="AG45" i="35"/>
  <c r="AP45" i="35" s="1"/>
  <c r="AE47" i="34"/>
  <c r="AE48" i="73"/>
  <c r="AG47" i="81"/>
  <c r="AP47" i="81" s="1"/>
  <c r="Z49" i="25"/>
  <c r="AE47" i="80"/>
  <c r="AF47" i="80"/>
  <c r="AO47" i="80" s="1"/>
  <c r="Z49" i="91"/>
  <c r="W50" i="91" s="1"/>
  <c r="AF45" i="35"/>
  <c r="AO45" i="35" s="1"/>
  <c r="W48" i="81"/>
  <c r="Z49" i="77"/>
  <c r="AF49" i="77" s="1"/>
  <c r="AO49" i="77" s="1"/>
  <c r="Z46" i="47"/>
  <c r="AE46" i="47" s="1"/>
  <c r="Z49" i="44"/>
  <c r="AG49" i="44" s="1"/>
  <c r="AP49" i="44" s="1"/>
  <c r="Z48" i="33"/>
  <c r="AG48" i="33" s="1"/>
  <c r="AP48" i="33" s="1"/>
  <c r="Z47" i="78"/>
  <c r="AF47" i="78" s="1"/>
  <c r="AO47" i="78" s="1"/>
  <c r="W50" i="77"/>
  <c r="AG49" i="77"/>
  <c r="AP49" i="77" s="1"/>
  <c r="AF46" i="47"/>
  <c r="AO46" i="47" s="1"/>
  <c r="AF49" i="44"/>
  <c r="AO49" i="44" s="1"/>
  <c r="AE49" i="44"/>
  <c r="W50" i="44"/>
  <c r="AF48" i="33"/>
  <c r="AO48" i="33" s="1"/>
  <c r="AF49" i="91"/>
  <c r="AO49" i="91" s="1"/>
  <c r="AE49" i="91"/>
  <c r="AG49" i="91"/>
  <c r="AP49" i="91" s="1"/>
  <c r="W48" i="84"/>
  <c r="AF47" i="84"/>
  <c r="AO47" i="84" s="1"/>
  <c r="AG47" i="84"/>
  <c r="AP47" i="84" s="1"/>
  <c r="AE47" i="84"/>
  <c r="AE48" i="31"/>
  <c r="W49" i="31"/>
  <c r="AG48" i="31"/>
  <c r="AP48" i="31" s="1"/>
  <c r="AF48" i="31"/>
  <c r="AO48" i="31" s="1"/>
  <c r="AE47" i="78"/>
  <c r="W48" i="78"/>
  <c r="AG47" i="78"/>
  <c r="AP47" i="78" s="1"/>
  <c r="AH48" i="43"/>
  <c r="AQ48" i="43" s="1"/>
  <c r="AH46" i="27"/>
  <c r="AQ46" i="27" s="1"/>
  <c r="Y50" i="42"/>
  <c r="X50" i="42"/>
  <c r="W46" i="89"/>
  <c r="AE45" i="89"/>
  <c r="AG45" i="89"/>
  <c r="AP45" i="89" s="1"/>
  <c r="AF45" i="89"/>
  <c r="AO45" i="89" s="1"/>
  <c r="Y48" i="92"/>
  <c r="X48" i="92"/>
  <c r="AH49" i="37"/>
  <c r="AQ49" i="37" s="1"/>
  <c r="AR48" i="85"/>
  <c r="AR46" i="78"/>
  <c r="AH49" i="85"/>
  <c r="AQ49" i="85" s="1"/>
  <c r="AI48" i="76"/>
  <c r="AN48" i="76"/>
  <c r="AI46" i="90"/>
  <c r="AN46" i="90"/>
  <c r="AH47" i="75"/>
  <c r="AQ47" i="75" s="1"/>
  <c r="AR46" i="74"/>
  <c r="AR48" i="86"/>
  <c r="AN45" i="35"/>
  <c r="AI45" i="35"/>
  <c r="AI49" i="38"/>
  <c r="AN49" i="38"/>
  <c r="Y49" i="73"/>
  <c r="X49" i="73"/>
  <c r="X49" i="26"/>
  <c r="Y49" i="26"/>
  <c r="AR48" i="79"/>
  <c r="AI48" i="26"/>
  <c r="AN48" i="26"/>
  <c r="AH47" i="74"/>
  <c r="AQ47" i="74" s="1"/>
  <c r="Z46" i="27"/>
  <c r="AN49" i="42"/>
  <c r="AI49" i="42"/>
  <c r="AR48" i="37"/>
  <c r="AG49" i="96"/>
  <c r="AP49" i="96" s="1"/>
  <c r="AF49" i="96"/>
  <c r="AO49" i="96" s="1"/>
  <c r="AE49" i="96"/>
  <c r="W50" i="96"/>
  <c r="W50" i="85"/>
  <c r="AG49" i="85"/>
  <c r="AP49" i="85" s="1"/>
  <c r="AE49" i="85"/>
  <c r="AF49" i="85"/>
  <c r="AO49" i="85" s="1"/>
  <c r="AR45" i="88"/>
  <c r="AN48" i="87"/>
  <c r="AI48" i="87"/>
  <c r="AR47" i="33"/>
  <c r="AR48" i="25"/>
  <c r="AR48" i="77"/>
  <c r="AE47" i="75"/>
  <c r="W48" i="75"/>
  <c r="AF47" i="75"/>
  <c r="AO47" i="75" s="1"/>
  <c r="AG47" i="75"/>
  <c r="AP47" i="75" s="1"/>
  <c r="AH49" i="86"/>
  <c r="AQ49" i="86" s="1"/>
  <c r="AN48" i="73"/>
  <c r="AI48" i="73"/>
  <c r="Z48" i="43"/>
  <c r="AH46" i="88"/>
  <c r="AQ46" i="88" s="1"/>
  <c r="AH47" i="78"/>
  <c r="AQ47" i="78" s="1"/>
  <c r="AG48" i="83"/>
  <c r="AP48" i="83" s="1"/>
  <c r="AF48" i="83"/>
  <c r="AO48" i="83" s="1"/>
  <c r="W49" i="83"/>
  <c r="AE48" i="83"/>
  <c r="Z47" i="74"/>
  <c r="AF49" i="30"/>
  <c r="AO49" i="30" s="1"/>
  <c r="AE49" i="30"/>
  <c r="W50" i="30"/>
  <c r="AG49" i="30"/>
  <c r="AP49" i="30" s="1"/>
  <c r="AH49" i="79"/>
  <c r="AQ49" i="79" s="1"/>
  <c r="AH49" i="77"/>
  <c r="AQ49" i="77" s="1"/>
  <c r="AH47" i="84"/>
  <c r="AQ47" i="84" s="1"/>
  <c r="AN46" i="94"/>
  <c r="AI46" i="94"/>
  <c r="AR49" i="48"/>
  <c r="Z49" i="37"/>
  <c r="AG47" i="93"/>
  <c r="AP47" i="93" s="1"/>
  <c r="AE47" i="93"/>
  <c r="AF47" i="93"/>
  <c r="AO47" i="93" s="1"/>
  <c r="W48" i="93"/>
  <c r="W48" i="39"/>
  <c r="AG47" i="39"/>
  <c r="AP47" i="39" s="1"/>
  <c r="AF47" i="39"/>
  <c r="AO47" i="39" s="1"/>
  <c r="AE47" i="39"/>
  <c r="AR46" i="75"/>
  <c r="W48" i="41"/>
  <c r="AG47" i="41"/>
  <c r="AP47" i="41" s="1"/>
  <c r="AF47" i="41"/>
  <c r="AO47" i="41" s="1"/>
  <c r="AE47" i="41"/>
  <c r="Z49" i="86"/>
  <c r="Y50" i="28"/>
  <c r="X50" i="28"/>
  <c r="X48" i="29"/>
  <c r="Y48" i="29"/>
  <c r="AH46" i="47"/>
  <c r="AQ46" i="47" s="1"/>
  <c r="AR48" i="91"/>
  <c r="AF47" i="45"/>
  <c r="AO47" i="45" s="1"/>
  <c r="AE47" i="45"/>
  <c r="W48" i="45"/>
  <c r="AG47" i="45"/>
  <c r="AP47" i="45" s="1"/>
  <c r="AH49" i="25"/>
  <c r="AQ49" i="25" s="1"/>
  <c r="W50" i="40"/>
  <c r="AG49" i="40"/>
  <c r="AP49" i="40" s="1"/>
  <c r="AE49" i="40"/>
  <c r="AF49" i="40"/>
  <c r="AO49" i="40" s="1"/>
  <c r="AN47" i="92"/>
  <c r="AI47" i="92"/>
  <c r="AR45" i="47"/>
  <c r="X49" i="76"/>
  <c r="Y49" i="76"/>
  <c r="AH46" i="46"/>
  <c r="AQ46" i="46" s="1"/>
  <c r="AR47" i="31"/>
  <c r="AR46" i="84"/>
  <c r="AH48" i="82"/>
  <c r="AQ48" i="82" s="1"/>
  <c r="AR47" i="82"/>
  <c r="X48" i="36"/>
  <c r="Y48" i="36"/>
  <c r="X50" i="38"/>
  <c r="Y50" i="38"/>
  <c r="AN47" i="81"/>
  <c r="AI47" i="81"/>
  <c r="X48" i="80"/>
  <c r="Y48" i="80"/>
  <c r="AN47" i="29"/>
  <c r="AI47" i="29"/>
  <c r="AE46" i="88"/>
  <c r="W47" i="88"/>
  <c r="AF46" i="88"/>
  <c r="AO46" i="88" s="1"/>
  <c r="AG46" i="88"/>
  <c r="AP46" i="88" s="1"/>
  <c r="W50" i="79"/>
  <c r="AG49" i="79"/>
  <c r="AP49" i="79" s="1"/>
  <c r="AF49" i="79"/>
  <c r="AO49" i="79" s="1"/>
  <c r="AE49" i="79"/>
  <c r="AG48" i="95"/>
  <c r="AP48" i="95" s="1"/>
  <c r="AF48" i="95"/>
  <c r="AO48" i="95" s="1"/>
  <c r="AE48" i="95"/>
  <c r="W49" i="95"/>
  <c r="AH49" i="44"/>
  <c r="AQ49" i="44" s="1"/>
  <c r="Y47" i="94"/>
  <c r="X47" i="94"/>
  <c r="AR45" i="46"/>
  <c r="AH50" i="48"/>
  <c r="AQ50" i="48" s="1"/>
  <c r="AF47" i="32"/>
  <c r="AO47" i="32" s="1"/>
  <c r="AE47" i="32"/>
  <c r="W48" i="32"/>
  <c r="AG47" i="32"/>
  <c r="AP47" i="32" s="1"/>
  <c r="Y47" i="90"/>
  <c r="X47" i="90"/>
  <c r="AR45" i="27"/>
  <c r="AR47" i="43"/>
  <c r="Z46" i="46"/>
  <c r="Z48" i="82"/>
  <c r="AN47" i="36"/>
  <c r="AI47" i="36"/>
  <c r="X48" i="34"/>
  <c r="Y48" i="34"/>
  <c r="AI49" i="28"/>
  <c r="AN49" i="28"/>
  <c r="X48" i="81"/>
  <c r="Y48" i="81"/>
  <c r="AN47" i="80"/>
  <c r="AI47" i="80"/>
  <c r="AH49" i="91"/>
  <c r="AQ49" i="91" s="1"/>
  <c r="AE49" i="25"/>
  <c r="W50" i="25"/>
  <c r="AG49" i="25"/>
  <c r="AP49" i="25" s="1"/>
  <c r="AF49" i="25"/>
  <c r="AO49" i="25" s="1"/>
  <c r="AH48" i="31"/>
  <c r="AQ48" i="31" s="1"/>
  <c r="AH48" i="33"/>
  <c r="AQ48" i="33" s="1"/>
  <c r="AG50" i="48"/>
  <c r="AP50" i="48" s="1"/>
  <c r="W51" i="48"/>
  <c r="AF50" i="48"/>
  <c r="AO50" i="48" s="1"/>
  <c r="AE50" i="48"/>
  <c r="AR48" i="44"/>
  <c r="Y49" i="87"/>
  <c r="X49" i="87"/>
  <c r="Y46" i="35"/>
  <c r="X46" i="35"/>
  <c r="AN47" i="34"/>
  <c r="AI47" i="34"/>
  <c r="AG46" i="47" l="1"/>
  <c r="AP46" i="47" s="1"/>
  <c r="AE49" i="77"/>
  <c r="W47" i="47"/>
  <c r="Z48" i="92"/>
  <c r="Z48" i="80"/>
  <c r="W49" i="80" s="1"/>
  <c r="Z48" i="36"/>
  <c r="AG48" i="36" s="1"/>
  <c r="AP48" i="36" s="1"/>
  <c r="W49" i="33"/>
  <c r="Z48" i="81"/>
  <c r="Z47" i="90"/>
  <c r="AF47" i="90" s="1"/>
  <c r="AO47" i="90" s="1"/>
  <c r="Z48" i="29"/>
  <c r="AE48" i="29" s="1"/>
  <c r="Z49" i="26"/>
  <c r="AE49" i="26" s="1"/>
  <c r="Z49" i="87"/>
  <c r="W50" i="87" s="1"/>
  <c r="AE48" i="33"/>
  <c r="AF48" i="80"/>
  <c r="AO48" i="80" s="1"/>
  <c r="W49" i="36"/>
  <c r="AF48" i="36"/>
  <c r="AO48" i="36" s="1"/>
  <c r="AF49" i="87"/>
  <c r="AO49" i="87" s="1"/>
  <c r="AE49" i="87"/>
  <c r="W49" i="81"/>
  <c r="AF48" i="81"/>
  <c r="AO48" i="81" s="1"/>
  <c r="AE48" i="81"/>
  <c r="AG48" i="81"/>
  <c r="AP48" i="81" s="1"/>
  <c r="W48" i="90"/>
  <c r="W49" i="29"/>
  <c r="AF49" i="26"/>
  <c r="AO49" i="26" s="1"/>
  <c r="X48" i="93"/>
  <c r="Y48" i="93"/>
  <c r="AH46" i="35"/>
  <c r="AQ46" i="35" s="1"/>
  <c r="AH49" i="87"/>
  <c r="AQ49" i="87" s="1"/>
  <c r="AI49" i="25"/>
  <c r="AN49" i="25"/>
  <c r="AR47" i="80"/>
  <c r="AR49" i="28"/>
  <c r="AG48" i="82"/>
  <c r="AP48" i="82" s="1"/>
  <c r="AF48" i="82"/>
  <c r="AO48" i="82" s="1"/>
  <c r="W49" i="82"/>
  <c r="AE48" i="82"/>
  <c r="AH47" i="90"/>
  <c r="AQ47" i="90" s="1"/>
  <c r="AI47" i="32"/>
  <c r="AN47" i="32"/>
  <c r="X49" i="95"/>
  <c r="Y49" i="95"/>
  <c r="Z49" i="95" s="1"/>
  <c r="Y47" i="88"/>
  <c r="X47" i="88"/>
  <c r="AR47" i="92"/>
  <c r="X50" i="40"/>
  <c r="Y50" i="40"/>
  <c r="W50" i="86"/>
  <c r="AG49" i="86"/>
  <c r="AP49" i="86" s="1"/>
  <c r="AF49" i="86"/>
  <c r="AO49" i="86" s="1"/>
  <c r="AE49" i="86"/>
  <c r="Y48" i="39"/>
  <c r="X48" i="39"/>
  <c r="W50" i="37"/>
  <c r="AG49" i="37"/>
  <c r="AP49" i="37" s="1"/>
  <c r="AF49" i="37"/>
  <c r="AO49" i="37" s="1"/>
  <c r="AE49" i="37"/>
  <c r="AR48" i="73"/>
  <c r="AR48" i="87"/>
  <c r="AF46" i="27"/>
  <c r="AO46" i="27" s="1"/>
  <c r="AG46" i="27"/>
  <c r="AP46" i="27" s="1"/>
  <c r="W47" i="27"/>
  <c r="AE46" i="27"/>
  <c r="AR45" i="35"/>
  <c r="AR46" i="90"/>
  <c r="Y46" i="89"/>
  <c r="X46" i="89"/>
  <c r="AI47" i="84"/>
  <c r="AN47" i="84"/>
  <c r="AI49" i="91"/>
  <c r="AN49" i="91"/>
  <c r="AI47" i="41"/>
  <c r="AN47" i="41"/>
  <c r="AE47" i="74"/>
  <c r="W48" i="74"/>
  <c r="AF47" i="74"/>
  <c r="AO47" i="74" s="1"/>
  <c r="AG47" i="74"/>
  <c r="AP47" i="74" s="1"/>
  <c r="AR48" i="26"/>
  <c r="AH49" i="73"/>
  <c r="AQ49" i="73" s="1"/>
  <c r="AF48" i="92"/>
  <c r="AO48" i="92" s="1"/>
  <c r="AE48" i="92"/>
  <c r="AG48" i="92"/>
  <c r="AP48" i="92" s="1"/>
  <c r="W49" i="92"/>
  <c r="AH50" i="42"/>
  <c r="AQ50" i="42" s="1"/>
  <c r="X49" i="33"/>
  <c r="Y49" i="33"/>
  <c r="AR47" i="34"/>
  <c r="AH48" i="34"/>
  <c r="AQ48" i="34" s="1"/>
  <c r="X50" i="79"/>
  <c r="Y50" i="79"/>
  <c r="AR47" i="29"/>
  <c r="AH49" i="76"/>
  <c r="AQ49" i="76" s="1"/>
  <c r="Y48" i="45"/>
  <c r="X48" i="45"/>
  <c r="AI47" i="39"/>
  <c r="AN47" i="39"/>
  <c r="AN48" i="83"/>
  <c r="AI48" i="83"/>
  <c r="X50" i="85"/>
  <c r="Y50" i="85"/>
  <c r="AR48" i="76"/>
  <c r="Y51" i="48"/>
  <c r="X51" i="48"/>
  <c r="Z51" i="48" s="1"/>
  <c r="AE46" i="46"/>
  <c r="W47" i="46"/>
  <c r="AG46" i="46"/>
  <c r="AP46" i="46" s="1"/>
  <c r="AF46" i="46"/>
  <c r="AO46" i="46" s="1"/>
  <c r="AH48" i="29"/>
  <c r="AQ48" i="29" s="1"/>
  <c r="AH48" i="81"/>
  <c r="AQ48" i="81" s="1"/>
  <c r="Z48" i="34"/>
  <c r="AH47" i="94"/>
  <c r="AQ47" i="94" s="1"/>
  <c r="Z49" i="76"/>
  <c r="AI49" i="40"/>
  <c r="AN49" i="40"/>
  <c r="AI47" i="45"/>
  <c r="AN47" i="45"/>
  <c r="AH50" i="28"/>
  <c r="AQ50" i="28" s="1"/>
  <c r="AR46" i="94"/>
  <c r="Y49" i="83"/>
  <c r="X49" i="83"/>
  <c r="Z49" i="83" s="1"/>
  <c r="Y50" i="96"/>
  <c r="X50" i="96"/>
  <c r="Z49" i="73"/>
  <c r="Z50" i="42"/>
  <c r="Y50" i="91"/>
  <c r="X50" i="91"/>
  <c r="Z50" i="91" s="1"/>
  <c r="X50" i="44"/>
  <c r="Y50" i="44"/>
  <c r="AN48" i="95"/>
  <c r="AI48" i="95"/>
  <c r="AI46" i="88"/>
  <c r="AN46" i="88"/>
  <c r="AR47" i="81"/>
  <c r="AH48" i="36"/>
  <c r="AQ48" i="36" s="1"/>
  <c r="AI49" i="79"/>
  <c r="AN49" i="79"/>
  <c r="AH50" i="38"/>
  <c r="AQ50" i="38" s="1"/>
  <c r="AN47" i="93"/>
  <c r="AI47" i="93"/>
  <c r="Y50" i="30"/>
  <c r="X50" i="30"/>
  <c r="Y48" i="75"/>
  <c r="X48" i="75"/>
  <c r="AR49" i="42"/>
  <c r="AI45" i="89"/>
  <c r="AN45" i="89"/>
  <c r="Y48" i="78"/>
  <c r="X48" i="78"/>
  <c r="X49" i="31"/>
  <c r="Y49" i="31"/>
  <c r="X48" i="84"/>
  <c r="Y48" i="84"/>
  <c r="X47" i="47"/>
  <c r="Y47" i="47"/>
  <c r="Y50" i="77"/>
  <c r="X50" i="77"/>
  <c r="Z50" i="77" s="1"/>
  <c r="AR47" i="36"/>
  <c r="Z46" i="35"/>
  <c r="AN50" i="48"/>
  <c r="AI50" i="48"/>
  <c r="Y50" i="25"/>
  <c r="X50" i="25"/>
  <c r="Z50" i="25" s="1"/>
  <c r="X48" i="32"/>
  <c r="Y48" i="32"/>
  <c r="Z47" i="94"/>
  <c r="AH48" i="80"/>
  <c r="AQ48" i="80" s="1"/>
  <c r="Z50" i="38"/>
  <c r="Z50" i="28"/>
  <c r="X48" i="41"/>
  <c r="Y48" i="41"/>
  <c r="AI49" i="30"/>
  <c r="AN49" i="30"/>
  <c r="W49" i="43"/>
  <c r="AG48" i="43"/>
  <c r="AP48" i="43" s="1"/>
  <c r="AF48" i="43"/>
  <c r="AO48" i="43" s="1"/>
  <c r="AE48" i="43"/>
  <c r="AI47" i="75"/>
  <c r="AN47" i="75"/>
  <c r="AI49" i="85"/>
  <c r="AN49" i="85"/>
  <c r="AN49" i="96"/>
  <c r="AI49" i="96"/>
  <c r="AH49" i="26"/>
  <c r="AQ49" i="26" s="1"/>
  <c r="AR49" i="38"/>
  <c r="AH48" i="92"/>
  <c r="AQ48" i="92" s="1"/>
  <c r="AI47" i="78"/>
  <c r="AN47" i="78"/>
  <c r="AI48" i="31"/>
  <c r="AN48" i="31"/>
  <c r="AI48" i="33"/>
  <c r="AN48" i="33"/>
  <c r="AN49" i="44"/>
  <c r="AI49" i="44"/>
  <c r="AN46" i="47"/>
  <c r="AI46" i="47"/>
  <c r="AI49" i="77"/>
  <c r="AN49" i="77"/>
  <c r="Z50" i="85" l="1"/>
  <c r="AG49" i="87"/>
  <c r="AP49" i="87" s="1"/>
  <c r="AE48" i="80"/>
  <c r="AG48" i="80"/>
  <c r="AP48" i="80" s="1"/>
  <c r="AG49" i="26"/>
  <c r="AP49" i="26" s="1"/>
  <c r="AE48" i="36"/>
  <c r="AG48" i="29"/>
  <c r="AP48" i="29" s="1"/>
  <c r="Z48" i="41"/>
  <c r="Z48" i="93"/>
  <c r="Z48" i="84"/>
  <c r="AE47" i="90"/>
  <c r="Z50" i="79"/>
  <c r="Z48" i="39"/>
  <c r="AF48" i="29"/>
  <c r="AO48" i="29" s="1"/>
  <c r="AG47" i="90"/>
  <c r="AP47" i="90" s="1"/>
  <c r="Z48" i="78"/>
  <c r="Z48" i="45"/>
  <c r="Z49" i="31"/>
  <c r="AG49" i="31" s="1"/>
  <c r="AP49" i="31" s="1"/>
  <c r="Z47" i="88"/>
  <c r="AG47" i="88" s="1"/>
  <c r="AP47" i="88" s="1"/>
  <c r="Z48" i="75"/>
  <c r="W50" i="26"/>
  <c r="W50" i="31"/>
  <c r="W50" i="95"/>
  <c r="AG49" i="95"/>
  <c r="AP49" i="95" s="1"/>
  <c r="AF49" i="95"/>
  <c r="AO49" i="95" s="1"/>
  <c r="AE49" i="95"/>
  <c r="AG50" i="25"/>
  <c r="AP50" i="25" s="1"/>
  <c r="AF50" i="25"/>
  <c r="AO50" i="25" s="1"/>
  <c r="AE50" i="25"/>
  <c r="W51" i="25"/>
  <c r="AG48" i="75"/>
  <c r="AP48" i="75" s="1"/>
  <c r="AF48" i="75"/>
  <c r="AO48" i="75" s="1"/>
  <c r="AE48" i="75"/>
  <c r="W49" i="75"/>
  <c r="AR45" i="89"/>
  <c r="AR48" i="33"/>
  <c r="AH48" i="32"/>
  <c r="AQ48" i="32" s="1"/>
  <c r="AG50" i="77"/>
  <c r="AP50" i="77" s="1"/>
  <c r="AF50" i="77"/>
  <c r="AO50" i="77" s="1"/>
  <c r="AE50" i="77"/>
  <c r="W51" i="77"/>
  <c r="AG48" i="78"/>
  <c r="AP48" i="78" s="1"/>
  <c r="AF48" i="78"/>
  <c r="AO48" i="78" s="1"/>
  <c r="AE48" i="78"/>
  <c r="W49" i="78"/>
  <c r="AH49" i="83"/>
  <c r="AQ49" i="83" s="1"/>
  <c r="AR46" i="47"/>
  <c r="AH48" i="41"/>
  <c r="AQ48" i="41" s="1"/>
  <c r="Z48" i="32"/>
  <c r="W47" i="35"/>
  <c r="AG46" i="35"/>
  <c r="AP46" i="35" s="1"/>
  <c r="AF46" i="35"/>
  <c r="AO46" i="35" s="1"/>
  <c r="AE46" i="35"/>
  <c r="AR49" i="79"/>
  <c r="W51" i="42"/>
  <c r="AG50" i="42"/>
  <c r="AP50" i="42" s="1"/>
  <c r="AF50" i="42"/>
  <c r="AO50" i="42" s="1"/>
  <c r="AE50" i="42"/>
  <c r="AR49" i="40"/>
  <c r="AF50" i="85"/>
  <c r="AO50" i="85" s="1"/>
  <c r="AE50" i="85"/>
  <c r="W51" i="85"/>
  <c r="AG50" i="85"/>
  <c r="AP50" i="85" s="1"/>
  <c r="AN48" i="92"/>
  <c r="AI48" i="92"/>
  <c r="Y48" i="74"/>
  <c r="X48" i="74"/>
  <c r="AI49" i="37"/>
  <c r="AN49" i="37"/>
  <c r="Y50" i="86"/>
  <c r="X50" i="86"/>
  <c r="AH47" i="88"/>
  <c r="AQ47" i="88" s="1"/>
  <c r="W49" i="93"/>
  <c r="AG48" i="93"/>
  <c r="AP48" i="93" s="1"/>
  <c r="AF48" i="93"/>
  <c r="AO48" i="93" s="1"/>
  <c r="AE48" i="93"/>
  <c r="X49" i="36"/>
  <c r="Y49" i="36"/>
  <c r="AR48" i="31"/>
  <c r="AR49" i="85"/>
  <c r="AH50" i="44"/>
  <c r="AQ50" i="44" s="1"/>
  <c r="W50" i="73"/>
  <c r="AG49" i="73"/>
  <c r="AP49" i="73" s="1"/>
  <c r="AE49" i="73"/>
  <c r="AF49" i="73"/>
  <c r="AO49" i="73" s="1"/>
  <c r="AG49" i="76"/>
  <c r="AP49" i="76" s="1"/>
  <c r="AF49" i="76"/>
  <c r="AO49" i="76" s="1"/>
  <c r="W50" i="76"/>
  <c r="AE49" i="76"/>
  <c r="AG48" i="45"/>
  <c r="AP48" i="45" s="1"/>
  <c r="AF48" i="45"/>
  <c r="AO48" i="45" s="1"/>
  <c r="W49" i="45"/>
  <c r="AE48" i="45"/>
  <c r="AR47" i="84"/>
  <c r="Z50" i="44"/>
  <c r="AH50" i="96"/>
  <c r="AQ50" i="96" s="1"/>
  <c r="AH49" i="33"/>
  <c r="AQ49" i="33" s="1"/>
  <c r="AH46" i="89"/>
  <c r="AQ46" i="89" s="1"/>
  <c r="AI49" i="86"/>
  <c r="AN49" i="86"/>
  <c r="AH50" i="40"/>
  <c r="AQ50" i="40" s="1"/>
  <c r="AN48" i="82"/>
  <c r="AI48" i="82"/>
  <c r="X49" i="81"/>
  <c r="Y49" i="81"/>
  <c r="AI48" i="80"/>
  <c r="AN48" i="80"/>
  <c r="AE48" i="41"/>
  <c r="W49" i="41"/>
  <c r="AF48" i="41"/>
  <c r="AO48" i="41" s="1"/>
  <c r="AG48" i="41"/>
  <c r="AP48" i="41" s="1"/>
  <c r="AH50" i="25"/>
  <c r="AQ50" i="25" s="1"/>
  <c r="AH47" i="47"/>
  <c r="AQ47" i="47" s="1"/>
  <c r="AH50" i="30"/>
  <c r="AQ50" i="30" s="1"/>
  <c r="AF48" i="34"/>
  <c r="AO48" i="34" s="1"/>
  <c r="AG48" i="34"/>
  <c r="AP48" i="34" s="1"/>
  <c r="W49" i="34"/>
  <c r="AE48" i="34"/>
  <c r="AF51" i="48"/>
  <c r="AO51" i="48" s="1"/>
  <c r="AG51" i="48"/>
  <c r="AP51" i="48" s="1"/>
  <c r="AE51" i="48"/>
  <c r="W52" i="48"/>
  <c r="AR48" i="83"/>
  <c r="AI47" i="74"/>
  <c r="AN47" i="74"/>
  <c r="AE48" i="39"/>
  <c r="W49" i="39"/>
  <c r="AF48" i="39"/>
  <c r="AO48" i="39" s="1"/>
  <c r="AG48" i="39"/>
  <c r="AP48" i="39" s="1"/>
  <c r="AR47" i="32"/>
  <c r="AI48" i="29"/>
  <c r="AN48" i="29"/>
  <c r="AR49" i="44"/>
  <c r="X49" i="43"/>
  <c r="Y49" i="43"/>
  <c r="Z49" i="43" s="1"/>
  <c r="Z47" i="47"/>
  <c r="AR47" i="78"/>
  <c r="AR47" i="75"/>
  <c r="AF50" i="38"/>
  <c r="AO50" i="38" s="1"/>
  <c r="AE50" i="38"/>
  <c r="W51" i="38"/>
  <c r="AG50" i="38"/>
  <c r="AP50" i="38" s="1"/>
  <c r="AG47" i="94"/>
  <c r="AP47" i="94" s="1"/>
  <c r="W48" i="94"/>
  <c r="AE47" i="94"/>
  <c r="AF47" i="94"/>
  <c r="AO47" i="94" s="1"/>
  <c r="AH50" i="77"/>
  <c r="AQ50" i="77" s="1"/>
  <c r="AH48" i="78"/>
  <c r="AQ48" i="78" s="1"/>
  <c r="Z50" i="30"/>
  <c r="AR46" i="88"/>
  <c r="AH50" i="91"/>
  <c r="AQ50" i="91" s="1"/>
  <c r="Y47" i="46"/>
  <c r="X47" i="46"/>
  <c r="Z49" i="33"/>
  <c r="X49" i="92"/>
  <c r="Y49" i="92"/>
  <c r="AR47" i="41"/>
  <c r="AN46" i="27"/>
  <c r="AI46" i="27"/>
  <c r="Z50" i="40"/>
  <c r="Y49" i="82"/>
  <c r="X49" i="82"/>
  <c r="AI49" i="87"/>
  <c r="AN49" i="87"/>
  <c r="AI48" i="36"/>
  <c r="AN48" i="36"/>
  <c r="W50" i="83"/>
  <c r="AE49" i="83"/>
  <c r="AF49" i="83"/>
  <c r="AO49" i="83" s="1"/>
  <c r="AG49" i="83"/>
  <c r="AP49" i="83" s="1"/>
  <c r="AN47" i="90"/>
  <c r="AI47" i="90"/>
  <c r="Y50" i="87"/>
  <c r="X50" i="87"/>
  <c r="AE50" i="28"/>
  <c r="AF50" i="28"/>
  <c r="AO50" i="28" s="1"/>
  <c r="W51" i="28"/>
  <c r="AG50" i="28"/>
  <c r="AP50" i="28" s="1"/>
  <c r="AR49" i="96"/>
  <c r="AI48" i="43"/>
  <c r="AN48" i="43"/>
  <c r="AR49" i="30"/>
  <c r="AR50" i="48"/>
  <c r="AH48" i="84"/>
  <c r="AQ48" i="84" s="1"/>
  <c r="AH48" i="75"/>
  <c r="AQ48" i="75" s="1"/>
  <c r="AR47" i="93"/>
  <c r="AR48" i="95"/>
  <c r="Z50" i="96"/>
  <c r="AR47" i="45"/>
  <c r="AI46" i="46"/>
  <c r="AN46" i="46"/>
  <c r="AR47" i="39"/>
  <c r="AH50" i="79"/>
  <c r="AQ50" i="79" s="1"/>
  <c r="Z46" i="89"/>
  <c r="X47" i="27"/>
  <c r="Y47" i="27"/>
  <c r="Y50" i="37"/>
  <c r="X50" i="37"/>
  <c r="AH49" i="95"/>
  <c r="AQ49" i="95" s="1"/>
  <c r="X50" i="26"/>
  <c r="Y50" i="26"/>
  <c r="X49" i="29"/>
  <c r="Y49" i="29"/>
  <c r="AH49" i="31"/>
  <c r="AQ49" i="31" s="1"/>
  <c r="AR49" i="77"/>
  <c r="AF48" i="84"/>
  <c r="AO48" i="84" s="1"/>
  <c r="AE48" i="84"/>
  <c r="W49" i="84"/>
  <c r="AG48" i="84"/>
  <c r="AP48" i="84" s="1"/>
  <c r="AF50" i="91"/>
  <c r="AO50" i="91" s="1"/>
  <c r="AE50" i="91"/>
  <c r="AG50" i="91"/>
  <c r="AP50" i="91" s="1"/>
  <c r="W51" i="91"/>
  <c r="AH51" i="48"/>
  <c r="AQ51" i="48" s="1"/>
  <c r="AH50" i="85"/>
  <c r="AQ50" i="85" s="1"/>
  <c r="AH48" i="45"/>
  <c r="AQ48" i="45" s="1"/>
  <c r="AE50" i="79"/>
  <c r="W51" i="79"/>
  <c r="AG50" i="79"/>
  <c r="AP50" i="79" s="1"/>
  <c r="AF50" i="79"/>
  <c r="AO50" i="79" s="1"/>
  <c r="AR49" i="91"/>
  <c r="AH48" i="39"/>
  <c r="AQ48" i="39" s="1"/>
  <c r="AR49" i="25"/>
  <c r="AH48" i="93"/>
  <c r="AQ48" i="93" s="1"/>
  <c r="AI49" i="26"/>
  <c r="AN49" i="26"/>
  <c r="X48" i="90"/>
  <c r="Z48" i="90" s="1"/>
  <c r="Y48" i="90"/>
  <c r="AI48" i="81"/>
  <c r="AN48" i="81"/>
  <c r="X49" i="80"/>
  <c r="Y49" i="80"/>
  <c r="Z49" i="80" s="1"/>
  <c r="Z50" i="86" l="1"/>
  <c r="AE49" i="31"/>
  <c r="Z50" i="26"/>
  <c r="AG50" i="26" s="1"/>
  <c r="AP50" i="26" s="1"/>
  <c r="Z47" i="27"/>
  <c r="AE47" i="27" s="1"/>
  <c r="W48" i="88"/>
  <c r="AF49" i="31"/>
  <c r="AO49" i="31" s="1"/>
  <c r="AE47" i="88"/>
  <c r="AF47" i="88"/>
  <c r="AO47" i="88" s="1"/>
  <c r="Z50" i="87"/>
  <c r="AF48" i="90"/>
  <c r="AO48" i="90" s="1"/>
  <c r="AG48" i="90"/>
  <c r="AP48" i="90" s="1"/>
  <c r="W49" i="90"/>
  <c r="AE48" i="90"/>
  <c r="AE49" i="80"/>
  <c r="W50" i="80"/>
  <c r="AF49" i="80"/>
  <c r="AO49" i="80" s="1"/>
  <c r="AG49" i="80"/>
  <c r="AP49" i="80" s="1"/>
  <c r="W48" i="27"/>
  <c r="AF47" i="27"/>
  <c r="AO47" i="27" s="1"/>
  <c r="AE49" i="43"/>
  <c r="AG49" i="43"/>
  <c r="AP49" i="43" s="1"/>
  <c r="W50" i="43"/>
  <c r="AF49" i="43"/>
  <c r="AO49" i="43" s="1"/>
  <c r="AF50" i="26"/>
  <c r="AO50" i="26" s="1"/>
  <c r="AE50" i="26"/>
  <c r="W51" i="26"/>
  <c r="AH50" i="37"/>
  <c r="AQ50" i="37" s="1"/>
  <c r="W51" i="96"/>
  <c r="AG50" i="96"/>
  <c r="AP50" i="96" s="1"/>
  <c r="AE50" i="96"/>
  <c r="AF50" i="96"/>
  <c r="AO50" i="96" s="1"/>
  <c r="AH49" i="82"/>
  <c r="AQ49" i="82" s="1"/>
  <c r="AH47" i="46"/>
  <c r="AQ47" i="46" s="1"/>
  <c r="AN50" i="91"/>
  <c r="AI50" i="91"/>
  <c r="AH50" i="26"/>
  <c r="AQ50" i="26" s="1"/>
  <c r="AI49" i="83"/>
  <c r="AN49" i="83"/>
  <c r="AR49" i="87"/>
  <c r="AF49" i="33"/>
  <c r="AO49" i="33" s="1"/>
  <c r="AG49" i="33"/>
  <c r="AP49" i="33" s="1"/>
  <c r="W50" i="33"/>
  <c r="AE49" i="33"/>
  <c r="AN47" i="94"/>
  <c r="AI47" i="94"/>
  <c r="AI50" i="38"/>
  <c r="AN50" i="38"/>
  <c r="AG47" i="47"/>
  <c r="AP47" i="47" s="1"/>
  <c r="AF47" i="47"/>
  <c r="AO47" i="47" s="1"/>
  <c r="W48" i="47"/>
  <c r="AE47" i="47"/>
  <c r="AN48" i="34"/>
  <c r="AI48" i="34"/>
  <c r="AI48" i="41"/>
  <c r="AN48" i="41"/>
  <c r="AR48" i="82"/>
  <c r="W51" i="44"/>
  <c r="AF50" i="44"/>
  <c r="AO50" i="44" s="1"/>
  <c r="AE50" i="44"/>
  <c r="AG50" i="44"/>
  <c r="AP50" i="44" s="1"/>
  <c r="AI48" i="93"/>
  <c r="AN48" i="93"/>
  <c r="AE50" i="86"/>
  <c r="W51" i="86"/>
  <c r="AF50" i="86"/>
  <c r="AO50" i="86" s="1"/>
  <c r="AG50" i="86"/>
  <c r="AP50" i="86" s="1"/>
  <c r="AR48" i="92"/>
  <c r="AN48" i="78"/>
  <c r="AI48" i="78"/>
  <c r="AN50" i="25"/>
  <c r="AI50" i="25"/>
  <c r="AE50" i="87"/>
  <c r="W51" i="87"/>
  <c r="AF50" i="87"/>
  <c r="AO50" i="87" s="1"/>
  <c r="AG50" i="87"/>
  <c r="AP50" i="87" s="1"/>
  <c r="X48" i="94"/>
  <c r="Y48" i="94"/>
  <c r="X49" i="39"/>
  <c r="Y49" i="39"/>
  <c r="Y51" i="42"/>
  <c r="X51" i="42"/>
  <c r="AN48" i="75"/>
  <c r="AI48" i="75"/>
  <c r="X50" i="95"/>
  <c r="Y50" i="95"/>
  <c r="AH49" i="80"/>
  <c r="AQ49" i="80" s="1"/>
  <c r="Y51" i="28"/>
  <c r="X51" i="28"/>
  <c r="AR47" i="90"/>
  <c r="X50" i="83"/>
  <c r="Z50" i="83" s="1"/>
  <c r="Y50" i="83"/>
  <c r="AH49" i="43"/>
  <c r="AQ49" i="43" s="1"/>
  <c r="AI48" i="39"/>
  <c r="AN48" i="39"/>
  <c r="AI51" i="48"/>
  <c r="AN51" i="48"/>
  <c r="X49" i="34"/>
  <c r="Z49" i="34" s="1"/>
  <c r="Y49" i="34"/>
  <c r="AR48" i="80"/>
  <c r="AR49" i="86"/>
  <c r="AN49" i="76"/>
  <c r="AI49" i="76"/>
  <c r="AI49" i="73"/>
  <c r="AN49" i="73"/>
  <c r="AR49" i="37"/>
  <c r="X47" i="35"/>
  <c r="Y47" i="35"/>
  <c r="Y48" i="88"/>
  <c r="X48" i="88"/>
  <c r="X50" i="31"/>
  <c r="Z50" i="31" s="1"/>
  <c r="Y50" i="31"/>
  <c r="AH48" i="74"/>
  <c r="AQ48" i="74" s="1"/>
  <c r="AI50" i="42"/>
  <c r="AN50" i="42"/>
  <c r="AG48" i="32"/>
  <c r="AP48" i="32" s="1"/>
  <c r="AF48" i="32"/>
  <c r="AO48" i="32" s="1"/>
  <c r="AE48" i="32"/>
  <c r="W49" i="32"/>
  <c r="AI49" i="95"/>
  <c r="AN49" i="95"/>
  <c r="AN49" i="31"/>
  <c r="AI49" i="31"/>
  <c r="AR48" i="29"/>
  <c r="Y52" i="48"/>
  <c r="X52" i="48"/>
  <c r="Y51" i="91"/>
  <c r="X51" i="91"/>
  <c r="AH49" i="29"/>
  <c r="AQ49" i="29" s="1"/>
  <c r="Z50" i="37"/>
  <c r="AR48" i="43"/>
  <c r="Z49" i="82"/>
  <c r="Z47" i="46"/>
  <c r="AR49" i="26"/>
  <c r="Y51" i="79"/>
  <c r="X51" i="79"/>
  <c r="X49" i="84"/>
  <c r="Y49" i="84"/>
  <c r="Z49" i="29"/>
  <c r="AR46" i="46"/>
  <c r="AI50" i="28"/>
  <c r="AN50" i="28"/>
  <c r="AR48" i="36"/>
  <c r="AF50" i="40"/>
  <c r="AO50" i="40" s="1"/>
  <c r="AE50" i="40"/>
  <c r="W51" i="40"/>
  <c r="AG50" i="40"/>
  <c r="AP50" i="40" s="1"/>
  <c r="AH49" i="92"/>
  <c r="AQ49" i="92" s="1"/>
  <c r="AR47" i="74"/>
  <c r="AH49" i="81"/>
  <c r="AQ49" i="81" s="1"/>
  <c r="AN48" i="45"/>
  <c r="AI48" i="45"/>
  <c r="Y50" i="76"/>
  <c r="X50" i="76"/>
  <c r="AH49" i="36"/>
  <c r="AQ49" i="36" s="1"/>
  <c r="Y49" i="93"/>
  <c r="X49" i="93"/>
  <c r="AH50" i="86"/>
  <c r="AQ50" i="86" s="1"/>
  <c r="Y51" i="85"/>
  <c r="X51" i="85"/>
  <c r="AI46" i="35"/>
  <c r="AN46" i="35"/>
  <c r="Y51" i="77"/>
  <c r="X51" i="77"/>
  <c r="AN47" i="88"/>
  <c r="AI47" i="88"/>
  <c r="AH48" i="90"/>
  <c r="AQ48" i="90" s="1"/>
  <c r="AF46" i="89"/>
  <c r="AO46" i="89" s="1"/>
  <c r="AE46" i="89"/>
  <c r="AG46" i="89"/>
  <c r="AP46" i="89" s="1"/>
  <c r="W47" i="89"/>
  <c r="AR48" i="81"/>
  <c r="AI50" i="79"/>
  <c r="AN50" i="79"/>
  <c r="AN48" i="84"/>
  <c r="AI48" i="84"/>
  <c r="AH47" i="27"/>
  <c r="AQ47" i="27" s="1"/>
  <c r="AH50" i="87"/>
  <c r="AQ50" i="87" s="1"/>
  <c r="AR46" i="27"/>
  <c r="Z49" i="92"/>
  <c r="AG50" i="30"/>
  <c r="AP50" i="30" s="1"/>
  <c r="AF50" i="30"/>
  <c r="AO50" i="30" s="1"/>
  <c r="AE50" i="30"/>
  <c r="W51" i="30"/>
  <c r="X51" i="38"/>
  <c r="Y51" i="38"/>
  <c r="X49" i="41"/>
  <c r="Y49" i="41"/>
  <c r="Z49" i="81"/>
  <c r="Y49" i="45"/>
  <c r="X49" i="45"/>
  <c r="Y50" i="73"/>
  <c r="X50" i="73"/>
  <c r="Z49" i="36"/>
  <c r="Z48" i="74"/>
  <c r="AI50" i="85"/>
  <c r="AN50" i="85"/>
  <c r="Y49" i="78"/>
  <c r="X49" i="78"/>
  <c r="AN50" i="77"/>
  <c r="AI50" i="77"/>
  <c r="Y49" i="75"/>
  <c r="X49" i="75"/>
  <c r="Y51" i="25"/>
  <c r="X51" i="25"/>
  <c r="Z49" i="93" l="1"/>
  <c r="AG47" i="27"/>
  <c r="AP47" i="27" s="1"/>
  <c r="Z49" i="45"/>
  <c r="Z47" i="35"/>
  <c r="Z51" i="28"/>
  <c r="Z49" i="84"/>
  <c r="Z51" i="91"/>
  <c r="Z51" i="25"/>
  <c r="Z50" i="73"/>
  <c r="Z51" i="38"/>
  <c r="AE51" i="38" s="1"/>
  <c r="Z50" i="76"/>
  <c r="AE50" i="76" s="1"/>
  <c r="Z50" i="95"/>
  <c r="AG50" i="95" s="1"/>
  <c r="AP50" i="95" s="1"/>
  <c r="AF49" i="34"/>
  <c r="AO49" i="34" s="1"/>
  <c r="W50" i="34"/>
  <c r="AG49" i="34"/>
  <c r="AP49" i="34" s="1"/>
  <c r="AE49" i="34"/>
  <c r="AG51" i="38"/>
  <c r="AP51" i="38" s="1"/>
  <c r="W51" i="76"/>
  <c r="AF50" i="95"/>
  <c r="AO50" i="95" s="1"/>
  <c r="AG48" i="74"/>
  <c r="AP48" i="74" s="1"/>
  <c r="AF48" i="74"/>
  <c r="AO48" i="74" s="1"/>
  <c r="AE48" i="74"/>
  <c r="W49" i="74"/>
  <c r="AR50" i="79"/>
  <c r="AN46" i="89"/>
  <c r="AI46" i="89"/>
  <c r="AE49" i="93"/>
  <c r="W50" i="93"/>
  <c r="AG49" i="93"/>
  <c r="AP49" i="93" s="1"/>
  <c r="AF49" i="93"/>
  <c r="AO49" i="93" s="1"/>
  <c r="AH50" i="76"/>
  <c r="AQ50" i="76" s="1"/>
  <c r="AH49" i="84"/>
  <c r="AQ49" i="84" s="1"/>
  <c r="X49" i="32"/>
  <c r="Y49" i="32"/>
  <c r="AH50" i="31"/>
  <c r="AQ50" i="31" s="1"/>
  <c r="AH47" i="35"/>
  <c r="AQ47" i="35" s="1"/>
  <c r="AR49" i="76"/>
  <c r="AR48" i="39"/>
  <c r="AH51" i="42"/>
  <c r="AQ51" i="42" s="1"/>
  <c r="Y51" i="87"/>
  <c r="X51" i="87"/>
  <c r="AI50" i="86"/>
  <c r="AN50" i="86"/>
  <c r="AR48" i="34"/>
  <c r="X50" i="33"/>
  <c r="Y50" i="33"/>
  <c r="X51" i="26"/>
  <c r="Y51" i="26"/>
  <c r="AI49" i="80"/>
  <c r="AN49" i="80"/>
  <c r="W52" i="25"/>
  <c r="AG51" i="25"/>
  <c r="AP51" i="25" s="1"/>
  <c r="AF51" i="25"/>
  <c r="AO51" i="25" s="1"/>
  <c r="AE51" i="25"/>
  <c r="AF49" i="36"/>
  <c r="AO49" i="36" s="1"/>
  <c r="AE49" i="36"/>
  <c r="W50" i="36"/>
  <c r="AG49" i="36"/>
  <c r="AP49" i="36" s="1"/>
  <c r="AR47" i="88"/>
  <c r="AR46" i="35"/>
  <c r="Y51" i="40"/>
  <c r="X51" i="40"/>
  <c r="AR50" i="28"/>
  <c r="AG49" i="84"/>
  <c r="AP49" i="84" s="1"/>
  <c r="AF49" i="84"/>
  <c r="AO49" i="84" s="1"/>
  <c r="W50" i="84"/>
  <c r="AE49" i="84"/>
  <c r="AG47" i="46"/>
  <c r="AP47" i="46" s="1"/>
  <c r="AF47" i="46"/>
  <c r="AO47" i="46" s="1"/>
  <c r="AE47" i="46"/>
  <c r="W48" i="46"/>
  <c r="AG51" i="91"/>
  <c r="AP51" i="91" s="1"/>
  <c r="AF51" i="91"/>
  <c r="AO51" i="91" s="1"/>
  <c r="W52" i="91"/>
  <c r="AE51" i="91"/>
  <c r="AN48" i="32"/>
  <c r="AI48" i="32"/>
  <c r="AE50" i="83"/>
  <c r="AG50" i="83"/>
  <c r="AP50" i="83" s="1"/>
  <c r="AF50" i="83"/>
  <c r="AO50" i="83" s="1"/>
  <c r="W51" i="83"/>
  <c r="AH48" i="94"/>
  <c r="AQ48" i="94" s="1"/>
  <c r="AI50" i="87"/>
  <c r="AN50" i="87"/>
  <c r="X51" i="44"/>
  <c r="Y51" i="44"/>
  <c r="AR49" i="83"/>
  <c r="AR50" i="91"/>
  <c r="AN50" i="26"/>
  <c r="AI50" i="26"/>
  <c r="AH49" i="75"/>
  <c r="AQ49" i="75" s="1"/>
  <c r="AH50" i="73"/>
  <c r="AQ50" i="73" s="1"/>
  <c r="AE49" i="81"/>
  <c r="AG49" i="81"/>
  <c r="AP49" i="81" s="1"/>
  <c r="AF49" i="81"/>
  <c r="AO49" i="81" s="1"/>
  <c r="W50" i="81"/>
  <c r="AF49" i="92"/>
  <c r="AO49" i="92" s="1"/>
  <c r="W50" i="92"/>
  <c r="AE49" i="92"/>
  <c r="AG49" i="92"/>
  <c r="AP49" i="92" s="1"/>
  <c r="AH51" i="85"/>
  <c r="AQ51" i="85" s="1"/>
  <c r="AI50" i="40"/>
  <c r="AN50" i="40"/>
  <c r="AH51" i="79"/>
  <c r="AQ51" i="79" s="1"/>
  <c r="W50" i="82"/>
  <c r="AG49" i="82"/>
  <c r="AP49" i="82" s="1"/>
  <c r="AF49" i="82"/>
  <c r="AO49" i="82" s="1"/>
  <c r="AE49" i="82"/>
  <c r="AH52" i="48"/>
  <c r="AQ52" i="48" s="1"/>
  <c r="AH48" i="88"/>
  <c r="AQ48" i="88" s="1"/>
  <c r="AH50" i="83"/>
  <c r="AQ50" i="83" s="1"/>
  <c r="AH50" i="95"/>
  <c r="AQ50" i="95" s="1"/>
  <c r="Z51" i="42"/>
  <c r="Z48" i="94"/>
  <c r="AR50" i="25"/>
  <c r="AR48" i="93"/>
  <c r="AN47" i="47"/>
  <c r="AI47" i="47"/>
  <c r="AR50" i="38"/>
  <c r="AI50" i="96"/>
  <c r="AN50" i="96"/>
  <c r="AI49" i="43"/>
  <c r="AN49" i="43"/>
  <c r="AN48" i="90"/>
  <c r="AI48" i="90"/>
  <c r="AH51" i="77"/>
  <c r="AQ51" i="77" s="1"/>
  <c r="AR48" i="45"/>
  <c r="AR47" i="94"/>
  <c r="X49" i="90"/>
  <c r="Y49" i="90"/>
  <c r="AH49" i="78"/>
  <c r="AQ49" i="78" s="1"/>
  <c r="W50" i="45"/>
  <c r="AG49" i="45"/>
  <c r="AP49" i="45" s="1"/>
  <c r="AE49" i="45"/>
  <c r="AF49" i="45"/>
  <c r="AO49" i="45" s="1"/>
  <c r="AH51" i="38"/>
  <c r="AQ51" i="38" s="1"/>
  <c r="AR49" i="31"/>
  <c r="W51" i="31"/>
  <c r="AG50" i="31"/>
  <c r="AP50" i="31" s="1"/>
  <c r="AF50" i="31"/>
  <c r="AO50" i="31" s="1"/>
  <c r="AE50" i="31"/>
  <c r="AE47" i="35"/>
  <c r="W48" i="35"/>
  <c r="AF47" i="35"/>
  <c r="AO47" i="35" s="1"/>
  <c r="AG47" i="35"/>
  <c r="AP47" i="35" s="1"/>
  <c r="AH49" i="34"/>
  <c r="AQ49" i="34" s="1"/>
  <c r="AG51" i="28"/>
  <c r="AP51" i="28" s="1"/>
  <c r="AF51" i="28"/>
  <c r="AO51" i="28" s="1"/>
  <c r="W52" i="28"/>
  <c r="AE51" i="28"/>
  <c r="AF50" i="73"/>
  <c r="AO50" i="73" s="1"/>
  <c r="AE50" i="73"/>
  <c r="W51" i="73"/>
  <c r="AG50" i="73"/>
  <c r="AP50" i="73" s="1"/>
  <c r="AR48" i="84"/>
  <c r="Z49" i="75"/>
  <c r="AH49" i="41"/>
  <c r="AQ49" i="41" s="1"/>
  <c r="X51" i="30"/>
  <c r="Y51" i="30"/>
  <c r="X47" i="89"/>
  <c r="Y47" i="89"/>
  <c r="Z51" i="85"/>
  <c r="AH49" i="93"/>
  <c r="AQ49" i="93" s="1"/>
  <c r="AF49" i="29"/>
  <c r="AO49" i="29" s="1"/>
  <c r="AE49" i="29"/>
  <c r="W50" i="29"/>
  <c r="AG49" i="29"/>
  <c r="AP49" i="29" s="1"/>
  <c r="Z51" i="79"/>
  <c r="Z52" i="48"/>
  <c r="AR49" i="95"/>
  <c r="Z48" i="88"/>
  <c r="AR51" i="48"/>
  <c r="AR48" i="75"/>
  <c r="AH49" i="39"/>
  <c r="AQ49" i="39" s="1"/>
  <c r="AR48" i="78"/>
  <c r="AI50" i="44"/>
  <c r="AN50" i="44"/>
  <c r="X48" i="47"/>
  <c r="Y48" i="47"/>
  <c r="Y48" i="27"/>
  <c r="X48" i="27"/>
  <c r="Z49" i="78"/>
  <c r="AH51" i="25"/>
  <c r="AQ51" i="25" s="1"/>
  <c r="AR50" i="77"/>
  <c r="AR50" i="85"/>
  <c r="AH49" i="45"/>
  <c r="AQ49" i="45" s="1"/>
  <c r="Z49" i="41"/>
  <c r="AN50" i="30"/>
  <c r="AI50" i="30"/>
  <c r="Z51" i="77"/>
  <c r="AE50" i="37"/>
  <c r="W51" i="37"/>
  <c r="AF50" i="37"/>
  <c r="AO50" i="37" s="1"/>
  <c r="AG50" i="37"/>
  <c r="AP50" i="37" s="1"/>
  <c r="AH51" i="91"/>
  <c r="AQ51" i="91" s="1"/>
  <c r="AR50" i="42"/>
  <c r="AR49" i="73"/>
  <c r="AH51" i="28"/>
  <c r="AQ51" i="28" s="1"/>
  <c r="Z49" i="39"/>
  <c r="X51" i="86"/>
  <c r="Y51" i="86"/>
  <c r="AR48" i="41"/>
  <c r="AI49" i="33"/>
  <c r="AN49" i="33"/>
  <c r="X51" i="96"/>
  <c r="Y51" i="96"/>
  <c r="X50" i="43"/>
  <c r="Y50" i="43"/>
  <c r="AI47" i="27"/>
  <c r="AN47" i="27"/>
  <c r="X50" i="80"/>
  <c r="Y50" i="80"/>
  <c r="Z51" i="40" l="1"/>
  <c r="W51" i="95"/>
  <c r="AE50" i="95"/>
  <c r="AF50" i="76"/>
  <c r="AO50" i="76" s="1"/>
  <c r="Z49" i="90"/>
  <c r="AG50" i="76"/>
  <c r="AP50" i="76" s="1"/>
  <c r="AF51" i="38"/>
  <c r="AO51" i="38" s="1"/>
  <c r="Z51" i="96"/>
  <c r="Z48" i="47"/>
  <c r="AF48" i="47" s="1"/>
  <c r="AO48" i="47" s="1"/>
  <c r="Z47" i="89"/>
  <c r="Z51" i="26"/>
  <c r="W52" i="38"/>
  <c r="Z49" i="32"/>
  <c r="Z51" i="30"/>
  <c r="Z48" i="27"/>
  <c r="W49" i="27" s="1"/>
  <c r="Z50" i="80"/>
  <c r="AG50" i="80" s="1"/>
  <c r="AP50" i="80" s="1"/>
  <c r="W49" i="47"/>
  <c r="AG48" i="47"/>
  <c r="AP48" i="47" s="1"/>
  <c r="W52" i="30"/>
  <c r="AG51" i="30"/>
  <c r="AP51" i="30" s="1"/>
  <c r="AF51" i="30"/>
  <c r="AO51" i="30" s="1"/>
  <c r="AE51" i="30"/>
  <c r="AF48" i="27"/>
  <c r="AO48" i="27" s="1"/>
  <c r="W50" i="32"/>
  <c r="AG49" i="32"/>
  <c r="AP49" i="32" s="1"/>
  <c r="AF49" i="32"/>
  <c r="AO49" i="32" s="1"/>
  <c r="AE49" i="32"/>
  <c r="AR47" i="47"/>
  <c r="W49" i="94"/>
  <c r="AG48" i="94"/>
  <c r="AP48" i="94" s="1"/>
  <c r="AF48" i="94"/>
  <c r="AO48" i="94" s="1"/>
  <c r="AE48" i="94"/>
  <c r="Y50" i="92"/>
  <c r="X50" i="92"/>
  <c r="AR47" i="27"/>
  <c r="AF51" i="96"/>
  <c r="AO51" i="96" s="1"/>
  <c r="AE51" i="96"/>
  <c r="W52" i="96"/>
  <c r="AG51" i="96"/>
  <c r="AP51" i="96" s="1"/>
  <c r="AH51" i="86"/>
  <c r="AQ51" i="86" s="1"/>
  <c r="Z51" i="86"/>
  <c r="AG49" i="41"/>
  <c r="AP49" i="41" s="1"/>
  <c r="AF49" i="41"/>
  <c r="AO49" i="41" s="1"/>
  <c r="AE49" i="41"/>
  <c r="W50" i="41"/>
  <c r="Y50" i="29"/>
  <c r="X50" i="29"/>
  <c r="Z50" i="29" s="1"/>
  <c r="AI47" i="35"/>
  <c r="AN47" i="35"/>
  <c r="AH49" i="90"/>
  <c r="AQ49" i="90" s="1"/>
  <c r="AN49" i="92"/>
  <c r="AI49" i="92"/>
  <c r="AR50" i="26"/>
  <c r="AN51" i="91"/>
  <c r="AI51" i="91"/>
  <c r="AN47" i="46"/>
  <c r="AI47" i="46"/>
  <c r="AG51" i="40"/>
  <c r="AP51" i="40" s="1"/>
  <c r="AF51" i="40"/>
  <c r="AO51" i="40" s="1"/>
  <c r="AE51" i="40"/>
  <c r="W52" i="40"/>
  <c r="AH51" i="26"/>
  <c r="AQ51" i="26" s="1"/>
  <c r="AI49" i="93"/>
  <c r="AN49" i="93"/>
  <c r="Y49" i="74"/>
  <c r="X49" i="74"/>
  <c r="Z49" i="74" s="1"/>
  <c r="AH50" i="43"/>
  <c r="AQ50" i="43" s="1"/>
  <c r="AR49" i="33"/>
  <c r="AG49" i="39"/>
  <c r="AP49" i="39" s="1"/>
  <c r="AE49" i="39"/>
  <c r="AF49" i="39"/>
  <c r="AO49" i="39" s="1"/>
  <c r="W50" i="39"/>
  <c r="Y51" i="37"/>
  <c r="X51" i="37"/>
  <c r="AI49" i="29"/>
  <c r="AN49" i="29"/>
  <c r="AH51" i="44"/>
  <c r="AQ51" i="44" s="1"/>
  <c r="AN48" i="74"/>
  <c r="AI48" i="74"/>
  <c r="AI49" i="34"/>
  <c r="AN49" i="34"/>
  <c r="AH50" i="80"/>
  <c r="AQ50" i="80" s="1"/>
  <c r="Z50" i="43"/>
  <c r="AI50" i="37"/>
  <c r="AN50" i="37"/>
  <c r="AH48" i="47"/>
  <c r="AQ48" i="47" s="1"/>
  <c r="W53" i="48"/>
  <c r="AF52" i="48"/>
  <c r="AO52" i="48" s="1"/>
  <c r="AE52" i="48"/>
  <c r="AG52" i="48"/>
  <c r="AP52" i="48" s="1"/>
  <c r="AG51" i="85"/>
  <c r="AP51" i="85" s="1"/>
  <c r="AF51" i="85"/>
  <c r="AO51" i="85" s="1"/>
  <c r="AE51" i="85"/>
  <c r="W52" i="85"/>
  <c r="W50" i="75"/>
  <c r="AG49" i="75"/>
  <c r="AP49" i="75" s="1"/>
  <c r="AF49" i="75"/>
  <c r="AO49" i="75" s="1"/>
  <c r="AE49" i="75"/>
  <c r="AI50" i="73"/>
  <c r="AN50" i="73"/>
  <c r="AI49" i="45"/>
  <c r="AN49" i="45"/>
  <c r="AR49" i="43"/>
  <c r="AE51" i="42"/>
  <c r="W52" i="42"/>
  <c r="AF51" i="42"/>
  <c r="AO51" i="42" s="1"/>
  <c r="AG51" i="42"/>
  <c r="AP51" i="42" s="1"/>
  <c r="Z51" i="44"/>
  <c r="AN50" i="83"/>
  <c r="AI50" i="83"/>
  <c r="AI49" i="36"/>
  <c r="AN49" i="36"/>
  <c r="Y52" i="25"/>
  <c r="X52" i="25"/>
  <c r="AR50" i="86"/>
  <c r="AH49" i="32"/>
  <c r="AQ49" i="32" s="1"/>
  <c r="AI50" i="95"/>
  <c r="AN50" i="95"/>
  <c r="W52" i="77"/>
  <c r="AG51" i="77"/>
  <c r="AP51" i="77" s="1"/>
  <c r="AF51" i="77"/>
  <c r="AO51" i="77" s="1"/>
  <c r="AE51" i="77"/>
  <c r="W50" i="78"/>
  <c r="AG49" i="78"/>
  <c r="AP49" i="78" s="1"/>
  <c r="AE49" i="78"/>
  <c r="AF49" i="78"/>
  <c r="AO49" i="78" s="1"/>
  <c r="AG51" i="79"/>
  <c r="AP51" i="79" s="1"/>
  <c r="AF51" i="79"/>
  <c r="AO51" i="79" s="1"/>
  <c r="AE51" i="79"/>
  <c r="W52" i="79"/>
  <c r="Y50" i="82"/>
  <c r="X50" i="82"/>
  <c r="X50" i="81"/>
  <c r="Y50" i="81"/>
  <c r="AR48" i="32"/>
  <c r="AN49" i="84"/>
  <c r="AI49" i="84"/>
  <c r="AH50" i="33"/>
  <c r="AQ50" i="33" s="1"/>
  <c r="AH51" i="87"/>
  <c r="AQ51" i="87" s="1"/>
  <c r="AI50" i="76"/>
  <c r="AN50" i="76"/>
  <c r="Y51" i="73"/>
  <c r="X51" i="73"/>
  <c r="W50" i="90"/>
  <c r="AG49" i="90"/>
  <c r="AP49" i="90" s="1"/>
  <c r="AF49" i="90"/>
  <c r="AO49" i="90" s="1"/>
  <c r="AE49" i="90"/>
  <c r="AN49" i="81"/>
  <c r="AI49" i="81"/>
  <c r="X52" i="91"/>
  <c r="Y52" i="91"/>
  <c r="X50" i="36"/>
  <c r="Y50" i="36"/>
  <c r="W52" i="26"/>
  <c r="AG51" i="26"/>
  <c r="AP51" i="26" s="1"/>
  <c r="AF51" i="26"/>
  <c r="AO51" i="26" s="1"/>
  <c r="AE51" i="26"/>
  <c r="AR46" i="89"/>
  <c r="Y51" i="95"/>
  <c r="X51" i="95"/>
  <c r="Y51" i="76"/>
  <c r="X51" i="76"/>
  <c r="AH51" i="96"/>
  <c r="AQ51" i="96" s="1"/>
  <c r="AR50" i="30"/>
  <c r="AH48" i="27"/>
  <c r="AQ48" i="27" s="1"/>
  <c r="AH47" i="89"/>
  <c r="AQ47" i="89" s="1"/>
  <c r="AN51" i="28"/>
  <c r="AI51" i="28"/>
  <c r="AR50" i="96"/>
  <c r="AR50" i="40"/>
  <c r="AR50" i="87"/>
  <c r="Y51" i="83"/>
  <c r="X51" i="83"/>
  <c r="X50" i="84"/>
  <c r="Y50" i="84"/>
  <c r="AH51" i="40"/>
  <c r="AQ51" i="40" s="1"/>
  <c r="AI51" i="25"/>
  <c r="AN51" i="25"/>
  <c r="AR49" i="80"/>
  <c r="Z50" i="33"/>
  <c r="X52" i="38"/>
  <c r="Y52" i="38"/>
  <c r="X50" i="34"/>
  <c r="Y50" i="34"/>
  <c r="AH51" i="30"/>
  <c r="AQ51" i="30" s="1"/>
  <c r="AI50" i="31"/>
  <c r="AN50" i="31"/>
  <c r="AR50" i="44"/>
  <c r="W49" i="88"/>
  <c r="AG48" i="88"/>
  <c r="AP48" i="88" s="1"/>
  <c r="AF48" i="88"/>
  <c r="AO48" i="88" s="1"/>
  <c r="AE48" i="88"/>
  <c r="AG47" i="89"/>
  <c r="AP47" i="89" s="1"/>
  <c r="AF47" i="89"/>
  <c r="AO47" i="89" s="1"/>
  <c r="W48" i="89"/>
  <c r="AE47" i="89"/>
  <c r="X52" i="28"/>
  <c r="Y52" i="28"/>
  <c r="Y48" i="35"/>
  <c r="X48" i="35"/>
  <c r="Y51" i="31"/>
  <c r="X51" i="31"/>
  <c r="Y50" i="45"/>
  <c r="X50" i="45"/>
  <c r="AR48" i="90"/>
  <c r="AI49" i="82"/>
  <c r="AN49" i="82"/>
  <c r="Y48" i="46"/>
  <c r="X48" i="46"/>
  <c r="Z51" i="87"/>
  <c r="X50" i="93"/>
  <c r="Y50" i="93"/>
  <c r="AN51" i="38"/>
  <c r="AI51" i="38"/>
  <c r="Z48" i="46" l="1"/>
  <c r="AG48" i="27"/>
  <c r="AP48" i="27" s="1"/>
  <c r="W51" i="80"/>
  <c r="Z50" i="93"/>
  <c r="Z51" i="37"/>
  <c r="AG51" i="37" s="1"/>
  <c r="AP51" i="37" s="1"/>
  <c r="AE48" i="27"/>
  <c r="AE50" i="80"/>
  <c r="Z50" i="36"/>
  <c r="Z52" i="38"/>
  <c r="Z52" i="91"/>
  <c r="AF50" i="80"/>
  <c r="AO50" i="80" s="1"/>
  <c r="Z50" i="84"/>
  <c r="AG50" i="84" s="1"/>
  <c r="AP50" i="84" s="1"/>
  <c r="Z50" i="45"/>
  <c r="AG50" i="45" s="1"/>
  <c r="AP50" i="45" s="1"/>
  <c r="AE48" i="47"/>
  <c r="Z50" i="34"/>
  <c r="W51" i="34" s="1"/>
  <c r="Z48" i="35"/>
  <c r="AE48" i="35" s="1"/>
  <c r="AG50" i="36"/>
  <c r="AP50" i="36" s="1"/>
  <c r="AF50" i="36"/>
  <c r="AO50" i="36" s="1"/>
  <c r="AE50" i="36"/>
  <c r="W51" i="36"/>
  <c r="AF51" i="37"/>
  <c r="AO51" i="37" s="1"/>
  <c r="AE51" i="37"/>
  <c r="W52" i="37"/>
  <c r="AF50" i="45"/>
  <c r="AO50" i="45" s="1"/>
  <c r="AE50" i="45"/>
  <c r="W51" i="45"/>
  <c r="AE50" i="34"/>
  <c r="AF50" i="34"/>
  <c r="AO50" i="34" s="1"/>
  <c r="AG50" i="93"/>
  <c r="AP50" i="93" s="1"/>
  <c r="AE50" i="93"/>
  <c r="AF50" i="93"/>
  <c r="AO50" i="93" s="1"/>
  <c r="W51" i="93"/>
  <c r="AF50" i="84"/>
  <c r="AO50" i="84" s="1"/>
  <c r="AE50" i="84"/>
  <c r="AR49" i="81"/>
  <c r="X50" i="90"/>
  <c r="Y50" i="90"/>
  <c r="AR49" i="45"/>
  <c r="AR50" i="37"/>
  <c r="Y52" i="30"/>
  <c r="X52" i="30"/>
  <c r="AH51" i="31"/>
  <c r="AQ51" i="31" s="1"/>
  <c r="X49" i="88"/>
  <c r="Y49" i="88"/>
  <c r="AH50" i="45"/>
  <c r="AQ50" i="45" s="1"/>
  <c r="AH48" i="35"/>
  <c r="AQ48" i="35" s="1"/>
  <c r="AN47" i="89"/>
  <c r="AI47" i="89"/>
  <c r="AF52" i="38"/>
  <c r="AO52" i="38" s="1"/>
  <c r="W53" i="38"/>
  <c r="AG52" i="38"/>
  <c r="AP52" i="38" s="1"/>
  <c r="AE52" i="38"/>
  <c r="AH50" i="84"/>
  <c r="AQ50" i="84" s="1"/>
  <c r="AH51" i="76"/>
  <c r="AQ51" i="76" s="1"/>
  <c r="X52" i="26"/>
  <c r="Z52" i="26" s="1"/>
  <c r="Y52" i="26"/>
  <c r="W53" i="91"/>
  <c r="AG52" i="91"/>
  <c r="AP52" i="91" s="1"/>
  <c r="AF52" i="91"/>
  <c r="AO52" i="91" s="1"/>
  <c r="AE52" i="91"/>
  <c r="AR50" i="76"/>
  <c r="AH50" i="82"/>
  <c r="AQ50" i="82" s="1"/>
  <c r="X50" i="78"/>
  <c r="Y50" i="78"/>
  <c r="X53" i="48"/>
  <c r="Y53" i="48"/>
  <c r="AR49" i="29"/>
  <c r="W50" i="74"/>
  <c r="AG49" i="74"/>
  <c r="AP49" i="74" s="1"/>
  <c r="AF49" i="74"/>
  <c r="AO49" i="74" s="1"/>
  <c r="AE49" i="74"/>
  <c r="AG50" i="29"/>
  <c r="AP50" i="29" s="1"/>
  <c r="AF50" i="29"/>
  <c r="AO50" i="29" s="1"/>
  <c r="AE50" i="29"/>
  <c r="W51" i="29"/>
  <c r="AG51" i="86"/>
  <c r="AP51" i="86" s="1"/>
  <c r="AE51" i="86"/>
  <c r="W52" i="86"/>
  <c r="AF51" i="86"/>
  <c r="AO51" i="86" s="1"/>
  <c r="W49" i="46"/>
  <c r="AG48" i="46"/>
  <c r="AP48" i="46" s="1"/>
  <c r="AE48" i="46"/>
  <c r="AF48" i="46"/>
  <c r="AO48" i="46" s="1"/>
  <c r="AF50" i="33"/>
  <c r="AO50" i="33" s="1"/>
  <c r="W51" i="33"/>
  <c r="AE50" i="33"/>
  <c r="AG50" i="33"/>
  <c r="AP50" i="33" s="1"/>
  <c r="AI51" i="77"/>
  <c r="AN51" i="77"/>
  <c r="AN49" i="39"/>
  <c r="AI49" i="39"/>
  <c r="AH50" i="92"/>
  <c r="AQ50" i="92" s="1"/>
  <c r="AH50" i="93"/>
  <c r="AQ50" i="93" s="1"/>
  <c r="X48" i="89"/>
  <c r="Y48" i="89"/>
  <c r="AH50" i="34"/>
  <c r="AQ50" i="34" s="1"/>
  <c r="AH51" i="83"/>
  <c r="AQ51" i="83" s="1"/>
  <c r="Z51" i="76"/>
  <c r="AI51" i="26"/>
  <c r="AN51" i="26"/>
  <c r="AH50" i="36"/>
  <c r="AQ50" i="36" s="1"/>
  <c r="AH51" i="73"/>
  <c r="AQ51" i="73" s="1"/>
  <c r="Z50" i="82"/>
  <c r="AR50" i="83"/>
  <c r="X52" i="42"/>
  <c r="Y52" i="42"/>
  <c r="X50" i="75"/>
  <c r="Y50" i="75"/>
  <c r="AG50" i="43"/>
  <c r="AP50" i="43" s="1"/>
  <c r="AE50" i="43"/>
  <c r="W51" i="43"/>
  <c r="AF50" i="43"/>
  <c r="AO50" i="43" s="1"/>
  <c r="AR49" i="93"/>
  <c r="X50" i="41"/>
  <c r="Y50" i="41"/>
  <c r="X52" i="96"/>
  <c r="Y52" i="96"/>
  <c r="X49" i="94"/>
  <c r="Y49" i="94"/>
  <c r="AN48" i="27"/>
  <c r="AI48" i="27"/>
  <c r="AR49" i="82"/>
  <c r="AH51" i="95"/>
  <c r="AQ51" i="95" s="1"/>
  <c r="AI49" i="78"/>
  <c r="AN49" i="78"/>
  <c r="AH52" i="25"/>
  <c r="AQ52" i="25" s="1"/>
  <c r="AI51" i="42"/>
  <c r="AN51" i="42"/>
  <c r="AR50" i="73"/>
  <c r="AR49" i="34"/>
  <c r="X52" i="40"/>
  <c r="Y52" i="40"/>
  <c r="AR51" i="91"/>
  <c r="AR47" i="35"/>
  <c r="AN49" i="41"/>
  <c r="AI49" i="41"/>
  <c r="AN51" i="96"/>
  <c r="AI51" i="96"/>
  <c r="Z50" i="92"/>
  <c r="X50" i="32"/>
  <c r="Y50" i="32"/>
  <c r="AI51" i="30"/>
  <c r="AN51" i="30"/>
  <c r="Y51" i="80"/>
  <c r="X51" i="80"/>
  <c r="AR50" i="31"/>
  <c r="AR50" i="95"/>
  <c r="AR49" i="36"/>
  <c r="AH51" i="37"/>
  <c r="AQ51" i="37" s="1"/>
  <c r="Z51" i="83"/>
  <c r="AI49" i="90"/>
  <c r="AN49" i="90"/>
  <c r="Z51" i="73"/>
  <c r="AH50" i="81"/>
  <c r="AQ50" i="81" s="1"/>
  <c r="Y52" i="79"/>
  <c r="X52" i="79"/>
  <c r="Z52" i="79" s="1"/>
  <c r="AE51" i="44"/>
  <c r="AF51" i="44"/>
  <c r="AO51" i="44" s="1"/>
  <c r="W52" i="44"/>
  <c r="AG51" i="44"/>
  <c r="AP51" i="44" s="1"/>
  <c r="AI49" i="75"/>
  <c r="AN49" i="75"/>
  <c r="X52" i="85"/>
  <c r="Y52" i="85"/>
  <c r="AI52" i="48"/>
  <c r="AN52" i="48"/>
  <c r="AR48" i="74"/>
  <c r="AH49" i="74"/>
  <c r="AQ49" i="74" s="1"/>
  <c r="AN51" i="40"/>
  <c r="AI51" i="40"/>
  <c r="AH50" i="29"/>
  <c r="AQ50" i="29" s="1"/>
  <c r="AI48" i="94"/>
  <c r="AN48" i="94"/>
  <c r="X49" i="27"/>
  <c r="Y49" i="27"/>
  <c r="AN50" i="80"/>
  <c r="AI50" i="80"/>
  <c r="AR47" i="46"/>
  <c r="AR49" i="92"/>
  <c r="AI48" i="47"/>
  <c r="AN48" i="47"/>
  <c r="AG51" i="87"/>
  <c r="AP51" i="87" s="1"/>
  <c r="AF51" i="87"/>
  <c r="AO51" i="87" s="1"/>
  <c r="AE51" i="87"/>
  <c r="W52" i="87"/>
  <c r="AH52" i="28"/>
  <c r="AQ52" i="28" s="1"/>
  <c r="AR51" i="38"/>
  <c r="AH48" i="46"/>
  <c r="AQ48" i="46" s="1"/>
  <c r="Z51" i="31"/>
  <c r="Z52" i="28"/>
  <c r="AI48" i="88"/>
  <c r="AN48" i="88"/>
  <c r="AH52" i="38"/>
  <c r="AQ52" i="38" s="1"/>
  <c r="AR51" i="25"/>
  <c r="AR51" i="28"/>
  <c r="Z51" i="95"/>
  <c r="AH52" i="91"/>
  <c r="AQ52" i="91" s="1"/>
  <c r="AR49" i="84"/>
  <c r="Z50" i="81"/>
  <c r="AN51" i="79"/>
  <c r="AI51" i="79"/>
  <c r="X52" i="77"/>
  <c r="Y52" i="77"/>
  <c r="Z52" i="25"/>
  <c r="AN51" i="85"/>
  <c r="AI51" i="85"/>
  <c r="Y50" i="39"/>
  <c r="X50" i="39"/>
  <c r="AI49" i="32"/>
  <c r="AN49" i="32"/>
  <c r="X49" i="47"/>
  <c r="Y49" i="47"/>
  <c r="W51" i="84" l="1"/>
  <c r="AG50" i="34"/>
  <c r="AP50" i="34" s="1"/>
  <c r="AF48" i="35"/>
  <c r="AO48" i="35" s="1"/>
  <c r="Z52" i="77"/>
  <c r="AG48" i="35"/>
  <c r="AP48" i="35" s="1"/>
  <c r="Z49" i="88"/>
  <c r="Z53" i="48"/>
  <c r="W49" i="35"/>
  <c r="Z50" i="39"/>
  <c r="Z52" i="42"/>
  <c r="AE52" i="42" s="1"/>
  <c r="Z49" i="47"/>
  <c r="AE49" i="47" s="1"/>
  <c r="Z52" i="85"/>
  <c r="W53" i="85" s="1"/>
  <c r="AR51" i="40"/>
  <c r="AH52" i="77"/>
  <c r="AQ52" i="77" s="1"/>
  <c r="AG51" i="95"/>
  <c r="AP51" i="95" s="1"/>
  <c r="AF51" i="95"/>
  <c r="AO51" i="95" s="1"/>
  <c r="AE51" i="95"/>
  <c r="W52" i="95"/>
  <c r="W53" i="28"/>
  <c r="AE52" i="28"/>
  <c r="AG52" i="28"/>
  <c r="AP52" i="28" s="1"/>
  <c r="AF52" i="28"/>
  <c r="AO52" i="28" s="1"/>
  <c r="W53" i="79"/>
  <c r="AG52" i="79"/>
  <c r="AP52" i="79" s="1"/>
  <c r="AF52" i="79"/>
  <c r="AO52" i="79" s="1"/>
  <c r="AE52" i="79"/>
  <c r="AG51" i="73"/>
  <c r="AP51" i="73" s="1"/>
  <c r="AF51" i="73"/>
  <c r="AO51" i="73" s="1"/>
  <c r="AE51" i="73"/>
  <c r="W52" i="73"/>
  <c r="AR51" i="96"/>
  <c r="AG52" i="42"/>
  <c r="AP52" i="42" s="1"/>
  <c r="AF52" i="42"/>
  <c r="AO52" i="42" s="1"/>
  <c r="X51" i="29"/>
  <c r="Y51" i="29"/>
  <c r="AH53" i="48"/>
  <c r="AQ53" i="48" s="1"/>
  <c r="AI52" i="91"/>
  <c r="AN52" i="91"/>
  <c r="AH52" i="26"/>
  <c r="AQ52" i="26" s="1"/>
  <c r="AI52" i="38"/>
  <c r="AN52" i="38"/>
  <c r="AH49" i="88"/>
  <c r="AQ49" i="88" s="1"/>
  <c r="X51" i="93"/>
  <c r="Y51" i="93"/>
  <c r="AN48" i="35"/>
  <c r="AI48" i="35"/>
  <c r="W51" i="39"/>
  <c r="AG50" i="39"/>
  <c r="AP50" i="39" s="1"/>
  <c r="AF50" i="39"/>
  <c r="AO50" i="39" s="1"/>
  <c r="AE50" i="39"/>
  <c r="AE52" i="77"/>
  <c r="W53" i="77"/>
  <c r="AF52" i="77"/>
  <c r="AO52" i="77" s="1"/>
  <c r="AG52" i="77"/>
  <c r="AP52" i="77" s="1"/>
  <c r="AE51" i="31"/>
  <c r="W52" i="31"/>
  <c r="AG51" i="31"/>
  <c r="AP51" i="31" s="1"/>
  <c r="AF51" i="31"/>
  <c r="AO51" i="31" s="1"/>
  <c r="AR48" i="27"/>
  <c r="AH52" i="96"/>
  <c r="AQ52" i="96" s="1"/>
  <c r="AR51" i="85"/>
  <c r="AR51" i="79"/>
  <c r="Y52" i="87"/>
  <c r="X52" i="87"/>
  <c r="AR48" i="47"/>
  <c r="AR49" i="90"/>
  <c r="AR49" i="41"/>
  <c r="Z52" i="96"/>
  <c r="AH50" i="75"/>
  <c r="AQ50" i="75" s="1"/>
  <c r="AI48" i="46"/>
  <c r="AN48" i="46"/>
  <c r="X52" i="86"/>
  <c r="Y52" i="86"/>
  <c r="X50" i="74"/>
  <c r="Z50" i="74" s="1"/>
  <c r="Y50" i="74"/>
  <c r="AI50" i="84"/>
  <c r="AN50" i="84"/>
  <c r="X51" i="34"/>
  <c r="Y51" i="34"/>
  <c r="X51" i="36"/>
  <c r="Z51" i="36" s="1"/>
  <c r="Y51" i="36"/>
  <c r="AH52" i="30"/>
  <c r="AQ52" i="30" s="1"/>
  <c r="AN50" i="45"/>
  <c r="AI50" i="45"/>
  <c r="AN51" i="44"/>
  <c r="AI51" i="44"/>
  <c r="AG51" i="83"/>
  <c r="AP51" i="83" s="1"/>
  <c r="AF51" i="83"/>
  <c r="AO51" i="83" s="1"/>
  <c r="W52" i="83"/>
  <c r="AE51" i="83"/>
  <c r="AH51" i="80"/>
  <c r="AQ51" i="80" s="1"/>
  <c r="AH50" i="32"/>
  <c r="AQ50" i="32" s="1"/>
  <c r="AH52" i="40"/>
  <c r="AQ52" i="40" s="1"/>
  <c r="Z50" i="75"/>
  <c r="AE50" i="82"/>
  <c r="W51" i="82"/>
  <c r="AG50" i="82"/>
  <c r="AP50" i="82" s="1"/>
  <c r="AF50" i="82"/>
  <c r="AO50" i="82" s="1"/>
  <c r="AR51" i="26"/>
  <c r="AI50" i="33"/>
  <c r="AN50" i="33"/>
  <c r="AN51" i="86"/>
  <c r="AI51" i="86"/>
  <c r="AH50" i="78"/>
  <c r="AQ50" i="78" s="1"/>
  <c r="X53" i="38"/>
  <c r="Y53" i="38"/>
  <c r="Z52" i="30"/>
  <c r="AH50" i="90"/>
  <c r="AQ50" i="90" s="1"/>
  <c r="AN50" i="93"/>
  <c r="AI50" i="93"/>
  <c r="AN50" i="34"/>
  <c r="AI50" i="34"/>
  <c r="Y52" i="37"/>
  <c r="X52" i="37"/>
  <c r="AN50" i="36"/>
  <c r="AI50" i="36"/>
  <c r="AH49" i="47"/>
  <c r="AQ49" i="47" s="1"/>
  <c r="AR50" i="80"/>
  <c r="AR48" i="94"/>
  <c r="AH52" i="85"/>
  <c r="AQ52" i="85" s="1"/>
  <c r="Y52" i="44"/>
  <c r="X52" i="44"/>
  <c r="AN50" i="29"/>
  <c r="AI50" i="29"/>
  <c r="AE49" i="88"/>
  <c r="W50" i="88"/>
  <c r="AF49" i="88"/>
  <c r="AO49" i="88" s="1"/>
  <c r="AG49" i="88"/>
  <c r="AP49" i="88" s="1"/>
  <c r="AR49" i="32"/>
  <c r="AG50" i="81"/>
  <c r="AP50" i="81" s="1"/>
  <c r="AF50" i="81"/>
  <c r="AO50" i="81" s="1"/>
  <c r="W51" i="81"/>
  <c r="AE50" i="81"/>
  <c r="AN51" i="87"/>
  <c r="AI51" i="87"/>
  <c r="AH49" i="27"/>
  <c r="AQ49" i="27" s="1"/>
  <c r="AR49" i="75"/>
  <c r="AH52" i="79"/>
  <c r="AQ52" i="79" s="1"/>
  <c r="Z50" i="32"/>
  <c r="Z52" i="40"/>
  <c r="AR51" i="42"/>
  <c r="AH49" i="94"/>
  <c r="AQ49" i="94" s="1"/>
  <c r="AH50" i="41"/>
  <c r="AQ50" i="41" s="1"/>
  <c r="Y51" i="43"/>
  <c r="X51" i="43"/>
  <c r="AF51" i="76"/>
  <c r="AO51" i="76" s="1"/>
  <c r="AE51" i="76"/>
  <c r="AG51" i="76"/>
  <c r="AP51" i="76" s="1"/>
  <c r="W52" i="76"/>
  <c r="AH48" i="89"/>
  <c r="AQ48" i="89" s="1"/>
  <c r="AR49" i="39"/>
  <c r="X51" i="33"/>
  <c r="Y51" i="33"/>
  <c r="AI49" i="74"/>
  <c r="AN49" i="74"/>
  <c r="Z50" i="78"/>
  <c r="X53" i="91"/>
  <c r="Y53" i="91"/>
  <c r="Z50" i="90"/>
  <c r="AN51" i="37"/>
  <c r="AI51" i="37"/>
  <c r="AR51" i="30"/>
  <c r="AR51" i="77"/>
  <c r="W54" i="48"/>
  <c r="AF53" i="48"/>
  <c r="AO53" i="48" s="1"/>
  <c r="AE53" i="48"/>
  <c r="AG53" i="48"/>
  <c r="AP53" i="48" s="1"/>
  <c r="AE52" i="26"/>
  <c r="W53" i="26"/>
  <c r="AG52" i="26"/>
  <c r="AP52" i="26" s="1"/>
  <c r="AF52" i="26"/>
  <c r="AO52" i="26" s="1"/>
  <c r="AE52" i="25"/>
  <c r="W53" i="25"/>
  <c r="AG52" i="25"/>
  <c r="AP52" i="25" s="1"/>
  <c r="AF52" i="25"/>
  <c r="AO52" i="25" s="1"/>
  <c r="AH50" i="39"/>
  <c r="AQ50" i="39" s="1"/>
  <c r="AR48" i="88"/>
  <c r="Z49" i="27"/>
  <c r="AR52" i="48"/>
  <c r="Z51" i="80"/>
  <c r="W51" i="92"/>
  <c r="AG50" i="92"/>
  <c r="AP50" i="92" s="1"/>
  <c r="AF50" i="92"/>
  <c r="AO50" i="92" s="1"/>
  <c r="AE50" i="92"/>
  <c r="AR49" i="78"/>
  <c r="Z49" i="94"/>
  <c r="Z50" i="41"/>
  <c r="AN50" i="43"/>
  <c r="AI50" i="43"/>
  <c r="AH52" i="42"/>
  <c r="AQ52" i="42" s="1"/>
  <c r="Z48" i="89"/>
  <c r="X49" i="46"/>
  <c r="Y49" i="46"/>
  <c r="AR47" i="89"/>
  <c r="X51" i="84"/>
  <c r="Y51" i="84"/>
  <c r="Y51" i="45"/>
  <c r="X51" i="45"/>
  <c r="Y49" i="35"/>
  <c r="X49" i="35"/>
  <c r="AF49" i="47" l="1"/>
  <c r="AO49" i="47" s="1"/>
  <c r="AF52" i="85"/>
  <c r="AO52" i="85" s="1"/>
  <c r="AE52" i="85"/>
  <c r="AG52" i="85"/>
  <c r="AP52" i="85" s="1"/>
  <c r="Z51" i="34"/>
  <c r="Z49" i="46"/>
  <c r="AG49" i="47"/>
  <c r="AP49" i="47" s="1"/>
  <c r="Z51" i="84"/>
  <c r="AG51" i="84" s="1"/>
  <c r="AP51" i="84" s="1"/>
  <c r="Z51" i="33"/>
  <c r="AF51" i="33" s="1"/>
  <c r="AO51" i="33" s="1"/>
  <c r="Z53" i="38"/>
  <c r="W53" i="42"/>
  <c r="W50" i="47"/>
  <c r="Z53" i="91"/>
  <c r="AE53" i="91" s="1"/>
  <c r="Z51" i="43"/>
  <c r="AE51" i="43" s="1"/>
  <c r="Z49" i="35"/>
  <c r="AG49" i="35" s="1"/>
  <c r="AP49" i="35" s="1"/>
  <c r="Z51" i="45"/>
  <c r="AG51" i="45" s="1"/>
  <c r="AP51" i="45" s="1"/>
  <c r="Z52" i="86"/>
  <c r="AF52" i="86" s="1"/>
  <c r="AO52" i="86" s="1"/>
  <c r="AE51" i="33"/>
  <c r="AF51" i="84"/>
  <c r="AO51" i="84" s="1"/>
  <c r="AE51" i="84"/>
  <c r="W52" i="84"/>
  <c r="W52" i="36"/>
  <c r="AG51" i="36"/>
  <c r="AP51" i="36" s="1"/>
  <c r="AE51" i="36"/>
  <c r="AF51" i="36"/>
  <c r="AO51" i="36" s="1"/>
  <c r="AF53" i="91"/>
  <c r="AO53" i="91" s="1"/>
  <c r="AG53" i="91"/>
  <c r="AP53" i="91" s="1"/>
  <c r="W52" i="43"/>
  <c r="AG51" i="43"/>
  <c r="AP51" i="43" s="1"/>
  <c r="AF51" i="43"/>
  <c r="AO51" i="43" s="1"/>
  <c r="AF51" i="45"/>
  <c r="AO51" i="45" s="1"/>
  <c r="AE51" i="45"/>
  <c r="W52" i="45"/>
  <c r="AE49" i="46"/>
  <c r="W50" i="46"/>
  <c r="AG49" i="46"/>
  <c r="AP49" i="46" s="1"/>
  <c r="AF49" i="46"/>
  <c r="AO49" i="46" s="1"/>
  <c r="W52" i="80"/>
  <c r="AG51" i="80"/>
  <c r="AP51" i="80" s="1"/>
  <c r="AE51" i="80"/>
  <c r="AF51" i="80"/>
  <c r="AO51" i="80" s="1"/>
  <c r="AF50" i="78"/>
  <c r="AO50" i="78" s="1"/>
  <c r="AE50" i="78"/>
  <c r="W51" i="78"/>
  <c r="AG50" i="78"/>
  <c r="AP50" i="78" s="1"/>
  <c r="W49" i="89"/>
  <c r="AE48" i="89"/>
  <c r="AF48" i="89"/>
  <c r="AO48" i="89" s="1"/>
  <c r="AG48" i="89"/>
  <c r="AP48" i="89" s="1"/>
  <c r="AR50" i="43"/>
  <c r="AH51" i="45"/>
  <c r="AQ51" i="45" s="1"/>
  <c r="AN50" i="92"/>
  <c r="AI50" i="92"/>
  <c r="Y53" i="25"/>
  <c r="Z53" i="25"/>
  <c r="X53" i="25"/>
  <c r="AI52" i="26"/>
  <c r="AN52" i="26"/>
  <c r="AF50" i="90"/>
  <c r="AO50" i="90" s="1"/>
  <c r="W51" i="90"/>
  <c r="AG50" i="90"/>
  <c r="AP50" i="90" s="1"/>
  <c r="AE50" i="90"/>
  <c r="AR49" i="74"/>
  <c r="AN50" i="81"/>
  <c r="AI50" i="81"/>
  <c r="AR50" i="36"/>
  <c r="Y53" i="77"/>
  <c r="X53" i="77"/>
  <c r="Z51" i="39"/>
  <c r="X51" i="39"/>
  <c r="Y51" i="39"/>
  <c r="AR52" i="38"/>
  <c r="AN52" i="42"/>
  <c r="AI52" i="42"/>
  <c r="Y52" i="73"/>
  <c r="Z52" i="73" s="1"/>
  <c r="X52" i="73"/>
  <c r="AH51" i="84"/>
  <c r="AQ51" i="84" s="1"/>
  <c r="W51" i="41"/>
  <c r="AG50" i="41"/>
  <c r="AP50" i="41" s="1"/>
  <c r="AF50" i="41"/>
  <c r="AO50" i="41" s="1"/>
  <c r="AE50" i="41"/>
  <c r="AF49" i="27"/>
  <c r="AO49" i="27" s="1"/>
  <c r="AG49" i="27"/>
  <c r="AP49" i="27" s="1"/>
  <c r="W50" i="27"/>
  <c r="AE49" i="27"/>
  <c r="AI52" i="25"/>
  <c r="AN52" i="25"/>
  <c r="W53" i="40"/>
  <c r="AG52" i="40"/>
  <c r="AP52" i="40" s="1"/>
  <c r="AE52" i="40"/>
  <c r="AF52" i="40"/>
  <c r="AO52" i="40" s="1"/>
  <c r="Y51" i="81"/>
  <c r="X51" i="81"/>
  <c r="AH52" i="44"/>
  <c r="AQ52" i="44" s="1"/>
  <c r="AR50" i="93"/>
  <c r="AR51" i="44"/>
  <c r="AH50" i="74"/>
  <c r="AQ50" i="74" s="1"/>
  <c r="AR48" i="46"/>
  <c r="AG52" i="96"/>
  <c r="AP52" i="96" s="1"/>
  <c r="AF52" i="96"/>
  <c r="AO52" i="96" s="1"/>
  <c r="AE52" i="96"/>
  <c r="W53" i="96"/>
  <c r="X52" i="31"/>
  <c r="Z52" i="31" s="1"/>
  <c r="Y52" i="31"/>
  <c r="AI52" i="77"/>
  <c r="AN52" i="77"/>
  <c r="AR48" i="35"/>
  <c r="AR52" i="91"/>
  <c r="AN51" i="73"/>
  <c r="AI51" i="73"/>
  <c r="Y53" i="28"/>
  <c r="X53" i="28"/>
  <c r="AE49" i="94"/>
  <c r="AF49" i="94"/>
  <c r="AO49" i="94" s="1"/>
  <c r="W50" i="94"/>
  <c r="AG49" i="94"/>
  <c r="AP49" i="94" s="1"/>
  <c r="AH53" i="91"/>
  <c r="AQ53" i="91" s="1"/>
  <c r="AH51" i="33"/>
  <c r="AQ51" i="33" s="1"/>
  <c r="AI51" i="76"/>
  <c r="AN51" i="76"/>
  <c r="AF50" i="32"/>
  <c r="AO50" i="32" s="1"/>
  <c r="AE50" i="32"/>
  <c r="W51" i="32"/>
  <c r="AG50" i="32"/>
  <c r="AP50" i="32" s="1"/>
  <c r="AH52" i="37"/>
  <c r="AQ52" i="37" s="1"/>
  <c r="AF52" i="30"/>
  <c r="AO52" i="30" s="1"/>
  <c r="AE52" i="30"/>
  <c r="W53" i="30"/>
  <c r="AG52" i="30"/>
  <c r="AP52" i="30" s="1"/>
  <c r="AR50" i="33"/>
  <c r="X51" i="82"/>
  <c r="Y51" i="82"/>
  <c r="AH51" i="34"/>
  <c r="AQ51" i="34" s="1"/>
  <c r="AE50" i="74"/>
  <c r="W51" i="74"/>
  <c r="AF50" i="74"/>
  <c r="AO50" i="74" s="1"/>
  <c r="AG50" i="74"/>
  <c r="AP50" i="74" s="1"/>
  <c r="AH52" i="87"/>
  <c r="AQ52" i="87" s="1"/>
  <c r="AI51" i="31"/>
  <c r="AN51" i="31"/>
  <c r="AI50" i="39"/>
  <c r="AN50" i="39"/>
  <c r="AH51" i="29"/>
  <c r="AQ51" i="29" s="1"/>
  <c r="Y53" i="79"/>
  <c r="X53" i="79"/>
  <c r="AI52" i="85"/>
  <c r="AN52" i="85"/>
  <c r="AH49" i="35"/>
  <c r="AQ49" i="35" s="1"/>
  <c r="AH49" i="46"/>
  <c r="AQ49" i="46" s="1"/>
  <c r="Y51" i="92"/>
  <c r="X51" i="92"/>
  <c r="AN53" i="48"/>
  <c r="AI53" i="48"/>
  <c r="AR51" i="87"/>
  <c r="Y50" i="88"/>
  <c r="X50" i="88"/>
  <c r="Z52" i="44"/>
  <c r="AI50" i="82"/>
  <c r="AN50" i="82"/>
  <c r="AN51" i="83"/>
  <c r="AI51" i="83"/>
  <c r="AR50" i="45"/>
  <c r="AF51" i="34"/>
  <c r="AO51" i="34" s="1"/>
  <c r="AG51" i="34"/>
  <c r="AP51" i="34" s="1"/>
  <c r="W52" i="34"/>
  <c r="AE51" i="34"/>
  <c r="Z51" i="29"/>
  <c r="X52" i="95"/>
  <c r="Y52" i="95"/>
  <c r="AR51" i="37"/>
  <c r="AH51" i="43"/>
  <c r="AQ51" i="43" s="1"/>
  <c r="AI49" i="88"/>
  <c r="AN49" i="88"/>
  <c r="Z52" i="37"/>
  <c r="AH53" i="38"/>
  <c r="AQ53" i="38" s="1"/>
  <c r="AE50" i="75"/>
  <c r="W51" i="75"/>
  <c r="AF50" i="75"/>
  <c r="AO50" i="75" s="1"/>
  <c r="AG50" i="75"/>
  <c r="AP50" i="75" s="1"/>
  <c r="Y52" i="83"/>
  <c r="X52" i="83"/>
  <c r="Z52" i="83" s="1"/>
  <c r="AH52" i="86"/>
  <c r="AQ52" i="86" s="1"/>
  <c r="Z52" i="87"/>
  <c r="AH51" i="93"/>
  <c r="AQ51" i="93" s="1"/>
  <c r="X53" i="42"/>
  <c r="Y53" i="42"/>
  <c r="AI52" i="79"/>
  <c r="AN52" i="79"/>
  <c r="AN51" i="95"/>
  <c r="AI51" i="95"/>
  <c r="X50" i="47"/>
  <c r="Y50" i="47"/>
  <c r="Y53" i="26"/>
  <c r="X53" i="26"/>
  <c r="Z53" i="26" s="1"/>
  <c r="X54" i="48"/>
  <c r="Y54" i="48"/>
  <c r="Y52" i="76"/>
  <c r="X52" i="76"/>
  <c r="Z52" i="76" s="1"/>
  <c r="AR50" i="29"/>
  <c r="AR50" i="34"/>
  <c r="AF53" i="38"/>
  <c r="AO53" i="38" s="1"/>
  <c r="AE53" i="38"/>
  <c r="W54" i="38"/>
  <c r="AG53" i="38"/>
  <c r="AP53" i="38" s="1"/>
  <c r="AR51" i="86"/>
  <c r="AH51" i="36"/>
  <c r="AQ51" i="36" s="1"/>
  <c r="AR50" i="84"/>
  <c r="Z51" i="93"/>
  <c r="AI52" i="28"/>
  <c r="AN52" i="28"/>
  <c r="AN49" i="47"/>
  <c r="AI49" i="47"/>
  <c r="X53" i="85"/>
  <c r="Y53" i="85"/>
  <c r="W50" i="35" l="1"/>
  <c r="AG51" i="33"/>
  <c r="AP51" i="33" s="1"/>
  <c r="Z51" i="81"/>
  <c r="AE49" i="35"/>
  <c r="W52" i="33"/>
  <c r="Z52" i="95"/>
  <c r="W53" i="95" s="1"/>
  <c r="W54" i="91"/>
  <c r="AF49" i="35"/>
  <c r="AO49" i="35" s="1"/>
  <c r="AG52" i="86"/>
  <c r="AP52" i="86" s="1"/>
  <c r="Z51" i="82"/>
  <c r="AG51" i="82" s="1"/>
  <c r="AP51" i="82" s="1"/>
  <c r="W53" i="86"/>
  <c r="Z53" i="28"/>
  <c r="AF53" i="28" s="1"/>
  <c r="AO53" i="28" s="1"/>
  <c r="AE52" i="86"/>
  <c r="W53" i="73"/>
  <c r="AG52" i="73"/>
  <c r="AP52" i="73" s="1"/>
  <c r="AE52" i="73"/>
  <c r="AF52" i="73"/>
  <c r="AO52" i="73" s="1"/>
  <c r="W52" i="82"/>
  <c r="AE51" i="82"/>
  <c r="AG53" i="26"/>
  <c r="AP53" i="26" s="1"/>
  <c r="AF53" i="26"/>
  <c r="AO53" i="26" s="1"/>
  <c r="AE53" i="26"/>
  <c r="W54" i="26"/>
  <c r="AR49" i="47"/>
  <c r="AI50" i="75"/>
  <c r="AN50" i="75"/>
  <c r="W53" i="37"/>
  <c r="AG52" i="37"/>
  <c r="AP52" i="37" s="1"/>
  <c r="AF52" i="37"/>
  <c r="AO52" i="37" s="1"/>
  <c r="AE52" i="37"/>
  <c r="AG52" i="95"/>
  <c r="AP52" i="95" s="1"/>
  <c r="AF52" i="95"/>
  <c r="AO52" i="95" s="1"/>
  <c r="AE52" i="95"/>
  <c r="AR50" i="82"/>
  <c r="AH53" i="79"/>
  <c r="AQ53" i="79" s="1"/>
  <c r="AR51" i="76"/>
  <c r="AR52" i="25"/>
  <c r="AI50" i="41"/>
  <c r="AN50" i="41"/>
  <c r="AH51" i="39"/>
  <c r="AQ51" i="39" s="1"/>
  <c r="AI50" i="90"/>
  <c r="AN50" i="90"/>
  <c r="AH53" i="25"/>
  <c r="AQ53" i="25" s="1"/>
  <c r="Y50" i="46"/>
  <c r="X50" i="46"/>
  <c r="Z50" i="46" s="1"/>
  <c r="AI51" i="36"/>
  <c r="AN51" i="36"/>
  <c r="Y52" i="84"/>
  <c r="X52" i="84"/>
  <c r="X50" i="94"/>
  <c r="Y50" i="94"/>
  <c r="AR51" i="73"/>
  <c r="X53" i="96"/>
  <c r="Y53" i="96"/>
  <c r="AI52" i="40"/>
  <c r="AN52" i="40"/>
  <c r="AR52" i="42"/>
  <c r="AE51" i="39"/>
  <c r="W52" i="39"/>
  <c r="AF51" i="39"/>
  <c r="AO51" i="39" s="1"/>
  <c r="AG51" i="39"/>
  <c r="AP51" i="39" s="1"/>
  <c r="AR50" i="81"/>
  <c r="AG53" i="25"/>
  <c r="AP53" i="25" s="1"/>
  <c r="AF53" i="25"/>
  <c r="AO53" i="25" s="1"/>
  <c r="AE53" i="25"/>
  <c r="W54" i="25"/>
  <c r="Y51" i="78"/>
  <c r="X51" i="78"/>
  <c r="AI49" i="46"/>
  <c r="AN49" i="46"/>
  <c r="AI51" i="43"/>
  <c r="AN51" i="43"/>
  <c r="AN51" i="84"/>
  <c r="AI51" i="84"/>
  <c r="Z50" i="35"/>
  <c r="Y50" i="35"/>
  <c r="X50" i="35"/>
  <c r="AI52" i="86"/>
  <c r="AN52" i="86"/>
  <c r="AG52" i="44"/>
  <c r="AP52" i="44" s="1"/>
  <c r="AF52" i="44"/>
  <c r="AO52" i="44" s="1"/>
  <c r="W53" i="44"/>
  <c r="AE52" i="44"/>
  <c r="AR52" i="79"/>
  <c r="AR49" i="88"/>
  <c r="AN51" i="34"/>
  <c r="AI51" i="34"/>
  <c r="AH50" i="88"/>
  <c r="AQ50" i="88" s="1"/>
  <c r="Z53" i="79"/>
  <c r="Y51" i="74"/>
  <c r="X51" i="74"/>
  <c r="Y51" i="32"/>
  <c r="X51" i="32"/>
  <c r="Z51" i="32" s="1"/>
  <c r="AR52" i="77"/>
  <c r="AN52" i="96"/>
  <c r="AI52" i="96"/>
  <c r="AN49" i="27"/>
  <c r="AI49" i="27"/>
  <c r="AH53" i="77"/>
  <c r="AQ53" i="77" s="1"/>
  <c r="X51" i="90"/>
  <c r="Y51" i="90"/>
  <c r="AI48" i="89"/>
  <c r="AN48" i="89"/>
  <c r="AI50" i="78"/>
  <c r="AN50" i="78"/>
  <c r="Y52" i="80"/>
  <c r="X52" i="80"/>
  <c r="X52" i="45"/>
  <c r="Y52" i="45"/>
  <c r="X54" i="91"/>
  <c r="Y54" i="91"/>
  <c r="Z54" i="91" s="1"/>
  <c r="AG52" i="76"/>
  <c r="AP52" i="76" s="1"/>
  <c r="AF52" i="76"/>
  <c r="AO52" i="76" s="1"/>
  <c r="W53" i="76"/>
  <c r="AE52" i="76"/>
  <c r="W53" i="83"/>
  <c r="AG52" i="83"/>
  <c r="AP52" i="83" s="1"/>
  <c r="AF52" i="83"/>
  <c r="AO52" i="83" s="1"/>
  <c r="AE52" i="83"/>
  <c r="AR52" i="28"/>
  <c r="AH50" i="47"/>
  <c r="AQ50" i="47" s="1"/>
  <c r="AR51" i="83"/>
  <c r="AH51" i="92"/>
  <c r="AQ51" i="92" s="1"/>
  <c r="AR50" i="39"/>
  <c r="AI50" i="74"/>
  <c r="AN50" i="74"/>
  <c r="AI50" i="32"/>
  <c r="AN50" i="32"/>
  <c r="AN49" i="94"/>
  <c r="AI49" i="94"/>
  <c r="AH51" i="81"/>
  <c r="AQ51" i="81" s="1"/>
  <c r="Y50" i="27"/>
  <c r="X50" i="27"/>
  <c r="AR50" i="92"/>
  <c r="AN51" i="45"/>
  <c r="AI51" i="45"/>
  <c r="AI53" i="91"/>
  <c r="AN53" i="91"/>
  <c r="X52" i="36"/>
  <c r="Y52" i="36"/>
  <c r="AI49" i="35"/>
  <c r="AN49" i="35"/>
  <c r="AN51" i="33"/>
  <c r="AI51" i="33"/>
  <c r="W52" i="29"/>
  <c r="AG51" i="29"/>
  <c r="AP51" i="29" s="1"/>
  <c r="AE51" i="29"/>
  <c r="AF51" i="29"/>
  <c r="AO51" i="29" s="1"/>
  <c r="AR53" i="48"/>
  <c r="AH54" i="48"/>
  <c r="AQ54" i="48" s="1"/>
  <c r="AH53" i="85"/>
  <c r="AQ53" i="85" s="1"/>
  <c r="W52" i="93"/>
  <c r="AG51" i="93"/>
  <c r="AP51" i="93" s="1"/>
  <c r="AF51" i="93"/>
  <c r="AO51" i="93" s="1"/>
  <c r="AE51" i="93"/>
  <c r="Y54" i="38"/>
  <c r="X54" i="38"/>
  <c r="Z54" i="48"/>
  <c r="Z50" i="47"/>
  <c r="AH53" i="42"/>
  <c r="AQ53" i="42" s="1"/>
  <c r="X52" i="34"/>
  <c r="Y52" i="34"/>
  <c r="Z50" i="88"/>
  <c r="AH51" i="82"/>
  <c r="AQ51" i="82" s="1"/>
  <c r="Y53" i="30"/>
  <c r="X53" i="30"/>
  <c r="AH53" i="28"/>
  <c r="AQ53" i="28" s="1"/>
  <c r="AH52" i="31"/>
  <c r="AQ52" i="31" s="1"/>
  <c r="X53" i="40"/>
  <c r="Y53" i="40"/>
  <c r="X51" i="41"/>
  <c r="Z51" i="41" s="1"/>
  <c r="Y51" i="41"/>
  <c r="AH52" i="73"/>
  <c r="AQ52" i="73" s="1"/>
  <c r="Z53" i="77"/>
  <c r="X49" i="89"/>
  <c r="Y49" i="89"/>
  <c r="X52" i="33"/>
  <c r="Y52" i="33"/>
  <c r="Z53" i="85"/>
  <c r="AI53" i="38"/>
  <c r="AN53" i="38"/>
  <c r="AH52" i="76"/>
  <c r="AQ52" i="76" s="1"/>
  <c r="AH53" i="26"/>
  <c r="AQ53" i="26" s="1"/>
  <c r="AR51" i="95"/>
  <c r="Z53" i="42"/>
  <c r="W53" i="87"/>
  <c r="AG52" i="87"/>
  <c r="AP52" i="87" s="1"/>
  <c r="AF52" i="87"/>
  <c r="AO52" i="87" s="1"/>
  <c r="AE52" i="87"/>
  <c r="AH52" i="83"/>
  <c r="AQ52" i="83" s="1"/>
  <c r="Y51" i="75"/>
  <c r="X51" i="75"/>
  <c r="AH52" i="95"/>
  <c r="AQ52" i="95" s="1"/>
  <c r="Z51" i="92"/>
  <c r="AR52" i="85"/>
  <c r="AR51" i="31"/>
  <c r="AI52" i="30"/>
  <c r="AN52" i="30"/>
  <c r="AG52" i="31"/>
  <c r="AP52" i="31" s="1"/>
  <c r="AF52" i="31"/>
  <c r="AO52" i="31" s="1"/>
  <c r="AE52" i="31"/>
  <c r="W53" i="31"/>
  <c r="W52" i="81"/>
  <c r="AG51" i="81"/>
  <c r="AP51" i="81" s="1"/>
  <c r="AF51" i="81"/>
  <c r="AO51" i="81" s="1"/>
  <c r="AE51" i="81"/>
  <c r="AR52" i="26"/>
  <c r="AI51" i="80"/>
  <c r="AN51" i="80"/>
  <c r="Y52" i="43"/>
  <c r="X52" i="43"/>
  <c r="Z52" i="43" s="1"/>
  <c r="X53" i="86"/>
  <c r="Y53" i="86"/>
  <c r="Z53" i="86" s="1"/>
  <c r="AF51" i="82" l="1"/>
  <c r="AO51" i="82" s="1"/>
  <c r="AE53" i="28"/>
  <c r="Z51" i="90"/>
  <c r="Z51" i="78"/>
  <c r="Z53" i="40"/>
  <c r="Z52" i="34"/>
  <c r="Z52" i="45"/>
  <c r="Z52" i="84"/>
  <c r="Z49" i="89"/>
  <c r="Z52" i="80"/>
  <c r="AG52" i="80" s="1"/>
  <c r="AP52" i="80" s="1"/>
  <c r="Z53" i="30"/>
  <c r="AG53" i="30" s="1"/>
  <c r="AP53" i="30" s="1"/>
  <c r="AG53" i="28"/>
  <c r="AP53" i="28" s="1"/>
  <c r="W54" i="28"/>
  <c r="AE51" i="41"/>
  <c r="W52" i="41"/>
  <c r="AF51" i="41"/>
  <c r="AO51" i="41" s="1"/>
  <c r="AG51" i="41"/>
  <c r="AP51" i="41" s="1"/>
  <c r="AE53" i="86"/>
  <c r="AG53" i="86"/>
  <c r="AP53" i="86" s="1"/>
  <c r="W54" i="86"/>
  <c r="AF53" i="86"/>
  <c r="AO53" i="86" s="1"/>
  <c r="AE52" i="80"/>
  <c r="W53" i="80"/>
  <c r="AF52" i="80"/>
  <c r="AO52" i="80" s="1"/>
  <c r="W54" i="30"/>
  <c r="AG54" i="91"/>
  <c r="AP54" i="91" s="1"/>
  <c r="AF54" i="91"/>
  <c r="AO54" i="91" s="1"/>
  <c r="AE54" i="91"/>
  <c r="W55" i="91"/>
  <c r="AG51" i="32"/>
  <c r="AP51" i="32" s="1"/>
  <c r="AF51" i="32"/>
  <c r="AO51" i="32" s="1"/>
  <c r="AE51" i="32"/>
  <c r="W52" i="32"/>
  <c r="AG50" i="46"/>
  <c r="AP50" i="46" s="1"/>
  <c r="AF50" i="46"/>
  <c r="AO50" i="46" s="1"/>
  <c r="AE50" i="46"/>
  <c r="W51" i="46"/>
  <c r="AG51" i="78"/>
  <c r="AP51" i="78" s="1"/>
  <c r="AF51" i="78"/>
  <c r="AO51" i="78" s="1"/>
  <c r="AE51" i="78"/>
  <c r="W52" i="78"/>
  <c r="AF51" i="90"/>
  <c r="AO51" i="90" s="1"/>
  <c r="AG51" i="90"/>
  <c r="AP51" i="90" s="1"/>
  <c r="AE51" i="90"/>
  <c r="W52" i="90"/>
  <c r="AE52" i="43"/>
  <c r="AG52" i="43"/>
  <c r="AP52" i="43" s="1"/>
  <c r="W53" i="43"/>
  <c r="AF52" i="43"/>
  <c r="AO52" i="43" s="1"/>
  <c r="AF52" i="34"/>
  <c r="AO52" i="34" s="1"/>
  <c r="W53" i="34"/>
  <c r="AG52" i="34"/>
  <c r="AP52" i="34" s="1"/>
  <c r="AE52" i="34"/>
  <c r="W53" i="45"/>
  <c r="AE52" i="45"/>
  <c r="AF52" i="45"/>
  <c r="AO52" i="45" s="1"/>
  <c r="AG52" i="45"/>
  <c r="AP52" i="45" s="1"/>
  <c r="AF49" i="89"/>
  <c r="AO49" i="89" s="1"/>
  <c r="AE49" i="89"/>
  <c r="AG49" i="89"/>
  <c r="AP49" i="89" s="1"/>
  <c r="W50" i="89"/>
  <c r="Y52" i="29"/>
  <c r="X52" i="29"/>
  <c r="AR48" i="89"/>
  <c r="X52" i="81"/>
  <c r="Y52" i="81"/>
  <c r="AF51" i="92"/>
  <c r="AO51" i="92" s="1"/>
  <c r="W52" i="92"/>
  <c r="AG51" i="92"/>
  <c r="AP51" i="92" s="1"/>
  <c r="AE51" i="92"/>
  <c r="AH51" i="75"/>
  <c r="AQ51" i="75" s="1"/>
  <c r="Y53" i="87"/>
  <c r="X53" i="87"/>
  <c r="Z53" i="87" s="1"/>
  <c r="AH52" i="33"/>
  <c r="AQ52" i="33" s="1"/>
  <c r="AH50" i="27"/>
  <c r="AQ50" i="27" s="1"/>
  <c r="X52" i="39"/>
  <c r="Y52" i="39"/>
  <c r="AH50" i="94"/>
  <c r="AQ50" i="94" s="1"/>
  <c r="AR51" i="36"/>
  <c r="AI51" i="81"/>
  <c r="AN51" i="81"/>
  <c r="Y53" i="31"/>
  <c r="X53" i="31"/>
  <c r="Z51" i="75"/>
  <c r="AG50" i="47"/>
  <c r="AP50" i="47" s="1"/>
  <c r="AF50" i="47"/>
  <c r="AO50" i="47" s="1"/>
  <c r="W51" i="47"/>
  <c r="AE50" i="47"/>
  <c r="AN52" i="31"/>
  <c r="AI52" i="31"/>
  <c r="AR53" i="38"/>
  <c r="AH49" i="89"/>
  <c r="AQ49" i="89" s="1"/>
  <c r="AH53" i="40"/>
  <c r="AQ53" i="40" s="1"/>
  <c r="AH53" i="30"/>
  <c r="AQ53" i="30" s="1"/>
  <c r="AF54" i="48"/>
  <c r="AO54" i="48" s="1"/>
  <c r="AG54" i="48"/>
  <c r="AP54" i="48" s="1"/>
  <c r="AE54" i="48"/>
  <c r="W55" i="48"/>
  <c r="AR52" i="96"/>
  <c r="X53" i="44"/>
  <c r="Y53" i="44"/>
  <c r="Y54" i="25"/>
  <c r="X54" i="25"/>
  <c r="X53" i="95"/>
  <c r="Z53" i="95" s="1"/>
  <c r="Y53" i="95"/>
  <c r="AN53" i="26"/>
  <c r="AI53" i="26"/>
  <c r="Y53" i="73"/>
  <c r="Z53" i="73" s="1"/>
  <c r="X53" i="73"/>
  <c r="AF53" i="85"/>
  <c r="AO53" i="85" s="1"/>
  <c r="AE53" i="85"/>
  <c r="W54" i="85"/>
  <c r="AG53" i="85"/>
  <c r="AP53" i="85" s="1"/>
  <c r="AH52" i="36"/>
  <c r="AQ52" i="36" s="1"/>
  <c r="AH51" i="74"/>
  <c r="AQ51" i="74" s="1"/>
  <c r="AE50" i="35"/>
  <c r="W51" i="35"/>
  <c r="AF50" i="35"/>
  <c r="AO50" i="35" s="1"/>
  <c r="AG50" i="35"/>
  <c r="AP50" i="35" s="1"/>
  <c r="AR49" i="46"/>
  <c r="AN53" i="25"/>
  <c r="AI53" i="25"/>
  <c r="AG52" i="84"/>
  <c r="AP52" i="84" s="1"/>
  <c r="AF52" i="84"/>
  <c r="AO52" i="84" s="1"/>
  <c r="AE52" i="84"/>
  <c r="W53" i="84"/>
  <c r="AR50" i="90"/>
  <c r="AI52" i="37"/>
  <c r="AN52" i="37"/>
  <c r="AR50" i="75"/>
  <c r="AH53" i="86"/>
  <c r="AQ53" i="86" s="1"/>
  <c r="AR51" i="80"/>
  <c r="AG53" i="77"/>
  <c r="AP53" i="77" s="1"/>
  <c r="AF53" i="77"/>
  <c r="AO53" i="77" s="1"/>
  <c r="AE53" i="77"/>
  <c r="W54" i="77"/>
  <c r="AG50" i="88"/>
  <c r="AP50" i="88" s="1"/>
  <c r="AF50" i="88"/>
  <c r="AO50" i="88" s="1"/>
  <c r="AE50" i="88"/>
  <c r="W51" i="88"/>
  <c r="X52" i="93"/>
  <c r="Y52" i="93"/>
  <c r="AR51" i="33"/>
  <c r="Z52" i="36"/>
  <c r="AR50" i="32"/>
  <c r="AN52" i="76"/>
  <c r="AI52" i="76"/>
  <c r="AH54" i="91"/>
  <c r="AQ54" i="91" s="1"/>
  <c r="AR51" i="84"/>
  <c r="AH51" i="78"/>
  <c r="AQ51" i="78" s="1"/>
  <c r="AR52" i="40"/>
  <c r="AR50" i="41"/>
  <c r="AI52" i="95"/>
  <c r="AN52" i="95"/>
  <c r="X54" i="28"/>
  <c r="Y54" i="28"/>
  <c r="AN51" i="82"/>
  <c r="AI51" i="82"/>
  <c r="AI52" i="73"/>
  <c r="AN52" i="73"/>
  <c r="AH54" i="38"/>
  <c r="AQ54" i="38" s="1"/>
  <c r="X53" i="83"/>
  <c r="Y53" i="83"/>
  <c r="Z54" i="38"/>
  <c r="AH52" i="43"/>
  <c r="AQ52" i="43" s="1"/>
  <c r="AR52" i="30"/>
  <c r="W54" i="42"/>
  <c r="AG53" i="42"/>
  <c r="AP53" i="42" s="1"/>
  <c r="AF53" i="42"/>
  <c r="AO53" i="42" s="1"/>
  <c r="AE53" i="42"/>
  <c r="Z52" i="33"/>
  <c r="AH52" i="34"/>
  <c r="AQ52" i="34" s="1"/>
  <c r="AI51" i="93"/>
  <c r="AN51" i="93"/>
  <c r="AI51" i="29"/>
  <c r="AN51" i="29"/>
  <c r="AR53" i="91"/>
  <c r="AR50" i="74"/>
  <c r="X53" i="76"/>
  <c r="Y53" i="76"/>
  <c r="AR49" i="27"/>
  <c r="AH51" i="32"/>
  <c r="AQ51" i="32" s="1"/>
  <c r="AE53" i="79"/>
  <c r="W54" i="79"/>
  <c r="AG53" i="79"/>
  <c r="AP53" i="79" s="1"/>
  <c r="AF53" i="79"/>
  <c r="AO53" i="79" s="1"/>
  <c r="AR51" i="34"/>
  <c r="AR52" i="86"/>
  <c r="AI51" i="39"/>
  <c r="AN51" i="39"/>
  <c r="AH53" i="96"/>
  <c r="AQ53" i="96" s="1"/>
  <c r="Z50" i="94"/>
  <c r="AH50" i="46"/>
  <c r="AQ50" i="46" s="1"/>
  <c r="AF53" i="40"/>
  <c r="AO53" i="40" s="1"/>
  <c r="AE53" i="40"/>
  <c r="W54" i="40"/>
  <c r="AG53" i="40"/>
  <c r="AP53" i="40" s="1"/>
  <c r="AH52" i="80"/>
  <c r="AQ52" i="80" s="1"/>
  <c r="AH51" i="41"/>
  <c r="AQ51" i="41" s="1"/>
  <c r="AI52" i="83"/>
  <c r="AN52" i="83"/>
  <c r="AH51" i="90"/>
  <c r="AQ51" i="90" s="1"/>
  <c r="Z51" i="74"/>
  <c r="AI52" i="87"/>
  <c r="AN52" i="87"/>
  <c r="AR49" i="35"/>
  <c r="AR51" i="45"/>
  <c r="Z50" i="27"/>
  <c r="AR49" i="94"/>
  <c r="AH52" i="45"/>
  <c r="AQ52" i="45" s="1"/>
  <c r="AR50" i="78"/>
  <c r="AN52" i="44"/>
  <c r="AI52" i="44"/>
  <c r="AH50" i="35"/>
  <c r="AQ50" i="35" s="1"/>
  <c r="AR51" i="43"/>
  <c r="Z53" i="96"/>
  <c r="AH52" i="84"/>
  <c r="AQ52" i="84" s="1"/>
  <c r="Y53" i="37"/>
  <c r="X53" i="37"/>
  <c r="X54" i="26"/>
  <c r="Y54" i="26"/>
  <c r="Z54" i="26" s="1"/>
  <c r="Y52" i="82"/>
  <c r="Z52" i="82" s="1"/>
  <c r="X52" i="82"/>
  <c r="AN53" i="28"/>
  <c r="AI53" i="28"/>
  <c r="AE53" i="30" l="1"/>
  <c r="Z54" i="28"/>
  <c r="Z52" i="81"/>
  <c r="AF53" i="30"/>
  <c r="AO53" i="30" s="1"/>
  <c r="Z52" i="93"/>
  <c r="Z52" i="29"/>
  <c r="Z53" i="44"/>
  <c r="Z53" i="37"/>
  <c r="AE53" i="37" s="1"/>
  <c r="W54" i="37"/>
  <c r="AF53" i="37"/>
  <c r="AO53" i="37" s="1"/>
  <c r="AG53" i="37"/>
  <c r="AP53" i="37" s="1"/>
  <c r="W53" i="82"/>
  <c r="AE52" i="82"/>
  <c r="AF52" i="82"/>
  <c r="AO52" i="82" s="1"/>
  <c r="AG52" i="82"/>
  <c r="AP52" i="82" s="1"/>
  <c r="W55" i="26"/>
  <c r="AG54" i="26"/>
  <c r="AP54" i="26" s="1"/>
  <c r="AF54" i="26"/>
  <c r="AO54" i="26" s="1"/>
  <c r="AE54" i="26"/>
  <c r="AG54" i="28"/>
  <c r="AP54" i="28" s="1"/>
  <c r="W55" i="28"/>
  <c r="AE54" i="28"/>
  <c r="AF54" i="28"/>
  <c r="AO54" i="28" s="1"/>
  <c r="AF53" i="73"/>
  <c r="AO53" i="73" s="1"/>
  <c r="AE53" i="73"/>
  <c r="W54" i="73"/>
  <c r="AG53" i="73"/>
  <c r="AP53" i="73" s="1"/>
  <c r="AH53" i="83"/>
  <c r="AQ53" i="83" s="1"/>
  <c r="Y55" i="48"/>
  <c r="X55" i="48"/>
  <c r="W54" i="96"/>
  <c r="AG53" i="96"/>
  <c r="AP53" i="96" s="1"/>
  <c r="AF53" i="96"/>
  <c r="AO53" i="96" s="1"/>
  <c r="AE53" i="96"/>
  <c r="AG50" i="94"/>
  <c r="AP50" i="94" s="1"/>
  <c r="AF50" i="94"/>
  <c r="AO50" i="94" s="1"/>
  <c r="W51" i="94"/>
  <c r="AE50" i="94"/>
  <c r="AE52" i="93"/>
  <c r="W53" i="93"/>
  <c r="AG52" i="93"/>
  <c r="AP52" i="93" s="1"/>
  <c r="AF52" i="93"/>
  <c r="AO52" i="93" s="1"/>
  <c r="Y51" i="35"/>
  <c r="X51" i="35"/>
  <c r="AE53" i="95"/>
  <c r="W54" i="95"/>
  <c r="AF53" i="95"/>
  <c r="AO53" i="95" s="1"/>
  <c r="AG53" i="95"/>
  <c r="AP53" i="95" s="1"/>
  <c r="W54" i="44"/>
  <c r="AF53" i="44"/>
  <c r="AO53" i="44" s="1"/>
  <c r="AG53" i="44"/>
  <c r="AP53" i="44" s="1"/>
  <c r="AE53" i="44"/>
  <c r="AE53" i="87"/>
  <c r="W54" i="87"/>
  <c r="AF53" i="87"/>
  <c r="AO53" i="87" s="1"/>
  <c r="AG53" i="87"/>
  <c r="AP53" i="87" s="1"/>
  <c r="AH52" i="81"/>
  <c r="AQ52" i="81" s="1"/>
  <c r="AF52" i="29"/>
  <c r="AO52" i="29" s="1"/>
  <c r="AE52" i="29"/>
  <c r="W53" i="29"/>
  <c r="AG52" i="29"/>
  <c r="AP52" i="29" s="1"/>
  <c r="AN53" i="30"/>
  <c r="AI53" i="30"/>
  <c r="X53" i="80"/>
  <c r="Y53" i="80"/>
  <c r="Z53" i="80" s="1"/>
  <c r="AI53" i="86"/>
  <c r="AN53" i="86"/>
  <c r="AR51" i="39"/>
  <c r="AH53" i="76"/>
  <c r="AQ53" i="76" s="1"/>
  <c r="AR52" i="31"/>
  <c r="AI51" i="92"/>
  <c r="AN51" i="92"/>
  <c r="AE52" i="81"/>
  <c r="AG52" i="81"/>
  <c r="AP52" i="81" s="1"/>
  <c r="AF52" i="81"/>
  <c r="AO52" i="81" s="1"/>
  <c r="W53" i="81"/>
  <c r="Y52" i="32"/>
  <c r="X52" i="32"/>
  <c r="AN54" i="91"/>
  <c r="AI54" i="91"/>
  <c r="AI52" i="80"/>
  <c r="AN52" i="80"/>
  <c r="AR53" i="28"/>
  <c r="AH54" i="26"/>
  <c r="AQ54" i="26" s="1"/>
  <c r="AR52" i="44"/>
  <c r="AG51" i="74"/>
  <c r="AP51" i="74" s="1"/>
  <c r="AF51" i="74"/>
  <c r="AO51" i="74" s="1"/>
  <c r="AE51" i="74"/>
  <c r="W52" i="74"/>
  <c r="Z53" i="76"/>
  <c r="AR51" i="29"/>
  <c r="Z53" i="83"/>
  <c r="AN50" i="88"/>
  <c r="AI50" i="88"/>
  <c r="AN53" i="77"/>
  <c r="AI53" i="77"/>
  <c r="AN52" i="84"/>
  <c r="AI52" i="84"/>
  <c r="Y54" i="85"/>
  <c r="X54" i="85"/>
  <c r="Z54" i="85" s="1"/>
  <c r="AR53" i="26"/>
  <c r="AG51" i="75"/>
  <c r="AP51" i="75" s="1"/>
  <c r="AF51" i="75"/>
  <c r="AO51" i="75" s="1"/>
  <c r="AE51" i="75"/>
  <c r="W52" i="75"/>
  <c r="Y50" i="89"/>
  <c r="X50" i="89"/>
  <c r="AI52" i="45"/>
  <c r="AN52" i="45"/>
  <c r="X53" i="34"/>
  <c r="Y53" i="34"/>
  <c r="AI52" i="43"/>
  <c r="AN52" i="43"/>
  <c r="Y51" i="46"/>
  <c r="X51" i="46"/>
  <c r="AN51" i="32"/>
  <c r="AI51" i="32"/>
  <c r="AR52" i="87"/>
  <c r="X51" i="88"/>
  <c r="Y51" i="88"/>
  <c r="Y54" i="77"/>
  <c r="X54" i="77"/>
  <c r="Z54" i="77" s="1"/>
  <c r="X53" i="84"/>
  <c r="Y53" i="84"/>
  <c r="Y54" i="79"/>
  <c r="X54" i="79"/>
  <c r="X54" i="42"/>
  <c r="Y54" i="42"/>
  <c r="AR52" i="76"/>
  <c r="AN50" i="47"/>
  <c r="AI50" i="47"/>
  <c r="AH53" i="31"/>
  <c r="AQ53" i="31" s="1"/>
  <c r="X52" i="92"/>
  <c r="Y52" i="92"/>
  <c r="Y52" i="90"/>
  <c r="X52" i="90"/>
  <c r="Z52" i="90" s="1"/>
  <c r="Y52" i="78"/>
  <c r="X52" i="78"/>
  <c r="AN50" i="46"/>
  <c r="AI50" i="46"/>
  <c r="X54" i="86"/>
  <c r="Y54" i="86"/>
  <c r="Z54" i="86" s="1"/>
  <c r="AH54" i="28"/>
  <c r="AQ54" i="28" s="1"/>
  <c r="AI50" i="35"/>
  <c r="AN50" i="35"/>
  <c r="AH54" i="25"/>
  <c r="AQ54" i="25" s="1"/>
  <c r="AR51" i="81"/>
  <c r="AR52" i="83"/>
  <c r="AR52" i="73"/>
  <c r="AI53" i="85"/>
  <c r="AN53" i="85"/>
  <c r="AH52" i="82"/>
  <c r="AQ52" i="82" s="1"/>
  <c r="AH53" i="37"/>
  <c r="AQ53" i="37" s="1"/>
  <c r="Y54" i="40"/>
  <c r="X54" i="40"/>
  <c r="AI53" i="79"/>
  <c r="AN53" i="79"/>
  <c r="AR51" i="93"/>
  <c r="AF52" i="33"/>
  <c r="AO52" i="33" s="1"/>
  <c r="W53" i="33"/>
  <c r="AG52" i="33"/>
  <c r="AP52" i="33" s="1"/>
  <c r="AE52" i="33"/>
  <c r="AR51" i="82"/>
  <c r="AR52" i="95"/>
  <c r="AN54" i="48"/>
  <c r="AI54" i="48"/>
  <c r="AH52" i="39"/>
  <c r="AQ52" i="39" s="1"/>
  <c r="AH53" i="87"/>
  <c r="AQ53" i="87" s="1"/>
  <c r="AH52" i="29"/>
  <c r="AQ52" i="29" s="1"/>
  <c r="AN49" i="89"/>
  <c r="AI49" i="89"/>
  <c r="Y53" i="45"/>
  <c r="X53" i="45"/>
  <c r="AN51" i="78"/>
  <c r="AI51" i="78"/>
  <c r="X52" i="41"/>
  <c r="Y52" i="41"/>
  <c r="W51" i="27"/>
  <c r="AG50" i="27"/>
  <c r="AP50" i="27" s="1"/>
  <c r="AF50" i="27"/>
  <c r="AO50" i="27" s="1"/>
  <c r="AE50" i="27"/>
  <c r="AF52" i="36"/>
  <c r="AO52" i="36" s="1"/>
  <c r="AE52" i="36"/>
  <c r="W53" i="36"/>
  <c r="AG52" i="36"/>
  <c r="AP52" i="36" s="1"/>
  <c r="AR52" i="37"/>
  <c r="Z54" i="25"/>
  <c r="AI53" i="40"/>
  <c r="AN53" i="40"/>
  <c r="AI53" i="42"/>
  <c r="AN53" i="42"/>
  <c r="AG54" i="38"/>
  <c r="AP54" i="38" s="1"/>
  <c r="AE54" i="38"/>
  <c r="AF54" i="38"/>
  <c r="AO54" i="38" s="1"/>
  <c r="W55" i="38"/>
  <c r="AH52" i="93"/>
  <c r="AQ52" i="93" s="1"/>
  <c r="AR53" i="25"/>
  <c r="AH53" i="73"/>
  <c r="AQ53" i="73" s="1"/>
  <c r="AH53" i="95"/>
  <c r="AQ53" i="95" s="1"/>
  <c r="AH53" i="44"/>
  <c r="AQ53" i="44" s="1"/>
  <c r="Y51" i="47"/>
  <c r="X51" i="47"/>
  <c r="Z53" i="31"/>
  <c r="Z52" i="39"/>
  <c r="AI52" i="34"/>
  <c r="AN52" i="34"/>
  <c r="Y53" i="43"/>
  <c r="X53" i="43"/>
  <c r="AI51" i="90"/>
  <c r="AN51" i="90"/>
  <c r="Y55" i="91"/>
  <c r="X55" i="91"/>
  <c r="X54" i="30"/>
  <c r="Y54" i="30"/>
  <c r="AI51" i="41"/>
  <c r="AN51" i="41"/>
  <c r="Z53" i="45" l="1"/>
  <c r="Z54" i="79"/>
  <c r="Z54" i="30"/>
  <c r="AF54" i="30" s="1"/>
  <c r="AO54" i="30" s="1"/>
  <c r="Z52" i="32"/>
  <c r="AF52" i="32" s="1"/>
  <c r="AO52" i="32" s="1"/>
  <c r="W55" i="30"/>
  <c r="AG54" i="30"/>
  <c r="AP54" i="30" s="1"/>
  <c r="AG53" i="80"/>
  <c r="AP53" i="80" s="1"/>
  <c r="AF53" i="80"/>
  <c r="AO53" i="80" s="1"/>
  <c r="AE53" i="80"/>
  <c r="W54" i="80"/>
  <c r="AF53" i="45"/>
  <c r="AO53" i="45" s="1"/>
  <c r="AE53" i="45"/>
  <c r="W54" i="45"/>
  <c r="AG53" i="45"/>
  <c r="AP53" i="45" s="1"/>
  <c r="AG54" i="86"/>
  <c r="AP54" i="86" s="1"/>
  <c r="AF54" i="86"/>
  <c r="AO54" i="86" s="1"/>
  <c r="W55" i="86"/>
  <c r="AE54" i="86"/>
  <c r="AI50" i="27"/>
  <c r="AN50" i="27"/>
  <c r="AR52" i="34"/>
  <c r="AR53" i="40"/>
  <c r="Y53" i="36"/>
  <c r="X53" i="36"/>
  <c r="AH54" i="40"/>
  <c r="AQ54" i="40" s="1"/>
  <c r="AR50" i="46"/>
  <c r="AR52" i="45"/>
  <c r="AN51" i="75"/>
  <c r="AI51" i="75"/>
  <c r="AR50" i="88"/>
  <c r="AH52" i="32"/>
  <c r="AQ52" i="32" s="1"/>
  <c r="AR53" i="30"/>
  <c r="AN50" i="94"/>
  <c r="AI50" i="94"/>
  <c r="AN54" i="28"/>
  <c r="AI54" i="28"/>
  <c r="Y53" i="82"/>
  <c r="X53" i="82"/>
  <c r="W55" i="25"/>
  <c r="AG54" i="25"/>
  <c r="AP54" i="25" s="1"/>
  <c r="AF54" i="25"/>
  <c r="AO54" i="25" s="1"/>
  <c r="AE54" i="25"/>
  <c r="AG52" i="90"/>
  <c r="AP52" i="90" s="1"/>
  <c r="AF52" i="90"/>
  <c r="AO52" i="90" s="1"/>
  <c r="AE52" i="90"/>
  <c r="W53" i="90"/>
  <c r="AG54" i="79"/>
  <c r="AP54" i="79" s="1"/>
  <c r="AF54" i="79"/>
  <c r="AO54" i="79" s="1"/>
  <c r="AE54" i="79"/>
  <c r="W55" i="79"/>
  <c r="W55" i="77"/>
  <c r="AG54" i="77"/>
  <c r="AP54" i="77" s="1"/>
  <c r="AF54" i="77"/>
  <c r="AO54" i="77" s="1"/>
  <c r="AE54" i="77"/>
  <c r="AR51" i="32"/>
  <c r="AR52" i="43"/>
  <c r="AH50" i="89"/>
  <c r="AQ50" i="89" s="1"/>
  <c r="AG54" i="85"/>
  <c r="AP54" i="85" s="1"/>
  <c r="AF54" i="85"/>
  <c r="AO54" i="85" s="1"/>
  <c r="AE54" i="85"/>
  <c r="W55" i="85"/>
  <c r="X52" i="74"/>
  <c r="Y52" i="74"/>
  <c r="Z52" i="74" s="1"/>
  <c r="AI52" i="81"/>
  <c r="AN52" i="81"/>
  <c r="X54" i="95"/>
  <c r="Y54" i="95"/>
  <c r="X51" i="94"/>
  <c r="Y51" i="94"/>
  <c r="X54" i="73"/>
  <c r="Z54" i="73" s="1"/>
  <c r="Y54" i="73"/>
  <c r="X55" i="28"/>
  <c r="Y55" i="28"/>
  <c r="X55" i="26"/>
  <c r="Y55" i="26"/>
  <c r="AH53" i="43"/>
  <c r="AQ53" i="43" s="1"/>
  <c r="W54" i="31"/>
  <c r="AG53" i="31"/>
  <c r="AP53" i="31" s="1"/>
  <c r="AF53" i="31"/>
  <c r="AO53" i="31" s="1"/>
  <c r="AE53" i="31"/>
  <c r="Z54" i="40"/>
  <c r="AR53" i="85"/>
  <c r="AH52" i="78"/>
  <c r="AQ52" i="78" s="1"/>
  <c r="AR52" i="84"/>
  <c r="AE53" i="83"/>
  <c r="W54" i="83"/>
  <c r="AG53" i="83"/>
  <c r="AP53" i="83" s="1"/>
  <c r="AF53" i="83"/>
  <c r="AO53" i="83" s="1"/>
  <c r="AN51" i="74"/>
  <c r="AI51" i="74"/>
  <c r="AR53" i="86"/>
  <c r="AI53" i="95"/>
  <c r="AN53" i="95"/>
  <c r="X54" i="96"/>
  <c r="Y54" i="96"/>
  <c r="AI53" i="73"/>
  <c r="AN53" i="73"/>
  <c r="AR51" i="90"/>
  <c r="Y54" i="87"/>
  <c r="X54" i="87"/>
  <c r="X54" i="44"/>
  <c r="Y54" i="44"/>
  <c r="AH51" i="35"/>
  <c r="AQ51" i="35" s="1"/>
  <c r="Y53" i="93"/>
  <c r="X53" i="93"/>
  <c r="Z53" i="93" s="1"/>
  <c r="AH55" i="48"/>
  <c r="AQ55" i="48" s="1"/>
  <c r="AI54" i="26"/>
  <c r="AN54" i="26"/>
  <c r="AH54" i="30"/>
  <c r="AQ54" i="30" s="1"/>
  <c r="AH55" i="91"/>
  <c r="AQ55" i="91" s="1"/>
  <c r="AH52" i="41"/>
  <c r="AQ52" i="41" s="1"/>
  <c r="AR54" i="48"/>
  <c r="AN52" i="33"/>
  <c r="AI52" i="33"/>
  <c r="AR50" i="35"/>
  <c r="AH52" i="92"/>
  <c r="AQ52" i="92" s="1"/>
  <c r="AH54" i="42"/>
  <c r="AQ54" i="42" s="1"/>
  <c r="AH53" i="84"/>
  <c r="AQ53" i="84" s="1"/>
  <c r="AH51" i="88"/>
  <c r="AQ51" i="88" s="1"/>
  <c r="AH51" i="46"/>
  <c r="AQ51" i="46" s="1"/>
  <c r="AH53" i="34"/>
  <c r="AQ53" i="34" s="1"/>
  <c r="Z50" i="89"/>
  <c r="AR52" i="80"/>
  <c r="AR51" i="92"/>
  <c r="Z53" i="43"/>
  <c r="X55" i="38"/>
  <c r="Y55" i="38"/>
  <c r="AR53" i="42"/>
  <c r="Z52" i="41"/>
  <c r="AR49" i="89"/>
  <c r="AH54" i="86"/>
  <c r="AQ54" i="86" s="1"/>
  <c r="Z52" i="78"/>
  <c r="Z52" i="92"/>
  <c r="AR50" i="47"/>
  <c r="Z54" i="42"/>
  <c r="Z53" i="84"/>
  <c r="Z51" i="88"/>
  <c r="Z53" i="34"/>
  <c r="Y52" i="75"/>
  <c r="X52" i="75"/>
  <c r="AR53" i="77"/>
  <c r="AR54" i="91"/>
  <c r="X53" i="81"/>
  <c r="Y53" i="81"/>
  <c r="AH53" i="80"/>
  <c r="AQ53" i="80" s="1"/>
  <c r="X53" i="29"/>
  <c r="Y53" i="29"/>
  <c r="AI53" i="87"/>
  <c r="AN53" i="87"/>
  <c r="AI52" i="93"/>
  <c r="AN52" i="93"/>
  <c r="AI53" i="96"/>
  <c r="AN53" i="96"/>
  <c r="AI52" i="82"/>
  <c r="AN52" i="82"/>
  <c r="Y54" i="37"/>
  <c r="X54" i="37"/>
  <c r="AG52" i="39"/>
  <c r="AP52" i="39" s="1"/>
  <c r="AE52" i="39"/>
  <c r="AF52" i="39"/>
  <c r="AO52" i="39" s="1"/>
  <c r="W53" i="39"/>
  <c r="AN54" i="38"/>
  <c r="AI54" i="38"/>
  <c r="AI52" i="36"/>
  <c r="AN52" i="36"/>
  <c r="Y51" i="27"/>
  <c r="X51" i="27"/>
  <c r="AH53" i="45"/>
  <c r="AQ53" i="45" s="1"/>
  <c r="AH51" i="47"/>
  <c r="AQ51" i="47" s="1"/>
  <c r="AR51" i="41"/>
  <c r="Z55" i="91"/>
  <c r="Z51" i="47"/>
  <c r="AR51" i="78"/>
  <c r="X53" i="33"/>
  <c r="Y53" i="33"/>
  <c r="AR53" i="79"/>
  <c r="AH52" i="90"/>
  <c r="AQ52" i="90" s="1"/>
  <c r="AH54" i="79"/>
  <c r="AQ54" i="79" s="1"/>
  <c r="AH54" i="77"/>
  <c r="AQ54" i="77" s="1"/>
  <c r="Z51" i="46"/>
  <c r="AH54" i="85"/>
  <c r="AQ54" i="85" s="1"/>
  <c r="W54" i="76"/>
  <c r="AG53" i="76"/>
  <c r="AP53" i="76" s="1"/>
  <c r="AF53" i="76"/>
  <c r="AO53" i="76" s="1"/>
  <c r="AE53" i="76"/>
  <c r="AI52" i="29"/>
  <c r="AN52" i="29"/>
  <c r="AI53" i="44"/>
  <c r="AN53" i="44"/>
  <c r="Z51" i="35"/>
  <c r="Z55" i="48"/>
  <c r="AI53" i="37"/>
  <c r="AN53" i="37"/>
  <c r="Z54" i="95" l="1"/>
  <c r="AE52" i="32"/>
  <c r="AG52" i="32"/>
  <c r="AP52" i="32" s="1"/>
  <c r="W53" i="32"/>
  <c r="Z55" i="26"/>
  <c r="AE54" i="30"/>
  <c r="Z53" i="82"/>
  <c r="AG53" i="93"/>
  <c r="AP53" i="93" s="1"/>
  <c r="AE53" i="93"/>
  <c r="AF53" i="93"/>
  <c r="AO53" i="93" s="1"/>
  <c r="W54" i="93"/>
  <c r="AH53" i="33"/>
  <c r="AQ53" i="33" s="1"/>
  <c r="Y53" i="39"/>
  <c r="X53" i="39"/>
  <c r="AG53" i="43"/>
  <c r="AP53" i="43" s="1"/>
  <c r="AF53" i="43"/>
  <c r="AO53" i="43" s="1"/>
  <c r="AE53" i="43"/>
  <c r="W54" i="43"/>
  <c r="AR53" i="44"/>
  <c r="W52" i="47"/>
  <c r="AG51" i="47"/>
  <c r="AP51" i="47" s="1"/>
  <c r="AF51" i="47"/>
  <c r="AO51" i="47" s="1"/>
  <c r="AE51" i="47"/>
  <c r="X54" i="76"/>
  <c r="Y54" i="76"/>
  <c r="W52" i="46"/>
  <c r="AG51" i="46"/>
  <c r="AP51" i="46" s="1"/>
  <c r="AE51" i="46"/>
  <c r="AF51" i="46"/>
  <c r="AO51" i="46" s="1"/>
  <c r="W56" i="91"/>
  <c r="AG55" i="91"/>
  <c r="AP55" i="91" s="1"/>
  <c r="AF55" i="91"/>
  <c r="AO55" i="91" s="1"/>
  <c r="AE55" i="91"/>
  <c r="AR54" i="38"/>
  <c r="AE53" i="34"/>
  <c r="W54" i="34"/>
  <c r="AG53" i="34"/>
  <c r="AP53" i="34" s="1"/>
  <c r="AF53" i="34"/>
  <c r="AO53" i="34" s="1"/>
  <c r="AF52" i="92"/>
  <c r="AO52" i="92" s="1"/>
  <c r="AG52" i="92"/>
  <c r="AP52" i="92" s="1"/>
  <c r="W53" i="92"/>
  <c r="AE52" i="92"/>
  <c r="AH54" i="87"/>
  <c r="AQ54" i="87" s="1"/>
  <c r="AR53" i="73"/>
  <c r="AG54" i="40"/>
  <c r="AP54" i="40" s="1"/>
  <c r="AF54" i="40"/>
  <c r="AO54" i="40" s="1"/>
  <c r="AE54" i="40"/>
  <c r="W55" i="40"/>
  <c r="AH55" i="26"/>
  <c r="AQ55" i="26" s="1"/>
  <c r="AH54" i="73"/>
  <c r="AQ54" i="73" s="1"/>
  <c r="AH54" i="95"/>
  <c r="AQ54" i="95" s="1"/>
  <c r="W53" i="74"/>
  <c r="AG52" i="74"/>
  <c r="AP52" i="74" s="1"/>
  <c r="AF52" i="74"/>
  <c r="AO52" i="74" s="1"/>
  <c r="AE52" i="74"/>
  <c r="AI54" i="25"/>
  <c r="AN54" i="25"/>
  <c r="X55" i="86"/>
  <c r="Y55" i="86"/>
  <c r="X53" i="32"/>
  <c r="Y53" i="32"/>
  <c r="AH53" i="29"/>
  <c r="AQ53" i="29" s="1"/>
  <c r="W53" i="78"/>
  <c r="AG52" i="78"/>
  <c r="AP52" i="78" s="1"/>
  <c r="AE52" i="78"/>
  <c r="AF52" i="78"/>
  <c r="AO52" i="78" s="1"/>
  <c r="AH55" i="38"/>
  <c r="AQ55" i="38" s="1"/>
  <c r="AE55" i="26"/>
  <c r="W56" i="26"/>
  <c r="AG55" i="26"/>
  <c r="AP55" i="26" s="1"/>
  <c r="AF55" i="26"/>
  <c r="AO55" i="26" s="1"/>
  <c r="AG54" i="73"/>
  <c r="AP54" i="73" s="1"/>
  <c r="AF54" i="73"/>
  <c r="AO54" i="73" s="1"/>
  <c r="AE54" i="73"/>
  <c r="W55" i="73"/>
  <c r="AG54" i="95"/>
  <c r="AP54" i="95" s="1"/>
  <c r="AF54" i="95"/>
  <c r="AO54" i="95" s="1"/>
  <c r="AE54" i="95"/>
  <c r="W55" i="95"/>
  <c r="Y55" i="77"/>
  <c r="X55" i="77"/>
  <c r="X53" i="90"/>
  <c r="Z53" i="90" s="1"/>
  <c r="Y53" i="90"/>
  <c r="AE53" i="82"/>
  <c r="W54" i="82"/>
  <c r="AG53" i="82"/>
  <c r="AP53" i="82" s="1"/>
  <c r="AF53" i="82"/>
  <c r="AO53" i="82" s="1"/>
  <c r="AN53" i="45"/>
  <c r="AI53" i="45"/>
  <c r="AI54" i="30"/>
  <c r="AN54" i="30"/>
  <c r="AG55" i="48"/>
  <c r="AP55" i="48" s="1"/>
  <c r="AF55" i="48"/>
  <c r="AO55" i="48" s="1"/>
  <c r="AE55" i="48"/>
  <c r="W56" i="48"/>
  <c r="AI53" i="76"/>
  <c r="AN53" i="76"/>
  <c r="Z53" i="33"/>
  <c r="Z53" i="29"/>
  <c r="W54" i="84"/>
  <c r="AF53" i="84"/>
  <c r="AO53" i="84" s="1"/>
  <c r="AG53" i="84"/>
  <c r="AP53" i="84" s="1"/>
  <c r="AE53" i="84"/>
  <c r="Z55" i="38"/>
  <c r="AG50" i="89"/>
  <c r="AP50" i="89" s="1"/>
  <c r="AF50" i="89"/>
  <c r="AO50" i="89" s="1"/>
  <c r="W51" i="89"/>
  <c r="AE50" i="89"/>
  <c r="Z54" i="87"/>
  <c r="AH54" i="96"/>
  <c r="AQ54" i="96" s="1"/>
  <c r="AR51" i="74"/>
  <c r="AI53" i="83"/>
  <c r="AN53" i="83"/>
  <c r="Y55" i="85"/>
  <c r="X55" i="85"/>
  <c r="AI52" i="90"/>
  <c r="AN52" i="90"/>
  <c r="AR54" i="28"/>
  <c r="AH53" i="36"/>
  <c r="AQ53" i="36" s="1"/>
  <c r="AI52" i="32"/>
  <c r="AN52" i="32"/>
  <c r="Z54" i="96"/>
  <c r="AH55" i="28"/>
  <c r="AQ55" i="28" s="1"/>
  <c r="AH51" i="94"/>
  <c r="AQ51" i="94" s="1"/>
  <c r="AR52" i="81"/>
  <c r="AN54" i="85"/>
  <c r="AI54" i="85"/>
  <c r="AI54" i="77"/>
  <c r="AN54" i="77"/>
  <c r="Y55" i="79"/>
  <c r="X55" i="79"/>
  <c r="Z55" i="79" s="1"/>
  <c r="AR51" i="75"/>
  <c r="AR53" i="37"/>
  <c r="AH54" i="37"/>
  <c r="AQ54" i="37" s="1"/>
  <c r="AR53" i="96"/>
  <c r="W52" i="88"/>
  <c r="AF51" i="88"/>
  <c r="AO51" i="88" s="1"/>
  <c r="AE51" i="88"/>
  <c r="AG51" i="88"/>
  <c r="AP51" i="88" s="1"/>
  <c r="AR54" i="26"/>
  <c r="AI53" i="31"/>
  <c r="AN53" i="31"/>
  <c r="AG51" i="35"/>
  <c r="AP51" i="35" s="1"/>
  <c r="AE51" i="35"/>
  <c r="W52" i="35"/>
  <c r="AF51" i="35"/>
  <c r="AO51" i="35" s="1"/>
  <c r="AH53" i="81"/>
  <c r="AQ53" i="81" s="1"/>
  <c r="AE54" i="42"/>
  <c r="W55" i="42"/>
  <c r="AF54" i="42"/>
  <c r="AO54" i="42" s="1"/>
  <c r="AG54" i="42"/>
  <c r="AP54" i="42" s="1"/>
  <c r="AG52" i="41"/>
  <c r="AP52" i="41" s="1"/>
  <c r="AF52" i="41"/>
  <c r="AO52" i="41" s="1"/>
  <c r="AE52" i="41"/>
  <c r="W53" i="41"/>
  <c r="Z53" i="81"/>
  <c r="AH54" i="44"/>
  <c r="AQ54" i="44" s="1"/>
  <c r="Z55" i="28"/>
  <c r="Z51" i="94"/>
  <c r="AN54" i="79"/>
  <c r="AI54" i="79"/>
  <c r="Y55" i="25"/>
  <c r="X55" i="25"/>
  <c r="AR50" i="94"/>
  <c r="Z53" i="36"/>
  <c r="AR50" i="27"/>
  <c r="X54" i="80"/>
  <c r="Y54" i="80"/>
  <c r="AR52" i="29"/>
  <c r="AH51" i="27"/>
  <c r="AQ51" i="27" s="1"/>
  <c r="AH53" i="93"/>
  <c r="AQ53" i="93" s="1"/>
  <c r="Y54" i="83"/>
  <c r="X54" i="83"/>
  <c r="Z51" i="27"/>
  <c r="Z54" i="37"/>
  <c r="AR52" i="93"/>
  <c r="AH52" i="75"/>
  <c r="AQ52" i="75" s="1"/>
  <c r="AR52" i="36"/>
  <c r="AN52" i="39"/>
  <c r="AI52" i="39"/>
  <c r="AR52" i="82"/>
  <c r="AR53" i="87"/>
  <c r="Z52" i="75"/>
  <c r="AR52" i="33"/>
  <c r="Z54" i="44"/>
  <c r="AR53" i="95"/>
  <c r="X54" i="31"/>
  <c r="Y54" i="31"/>
  <c r="AH52" i="74"/>
  <c r="AQ52" i="74" s="1"/>
  <c r="AH53" i="82"/>
  <c r="AQ53" i="82" s="1"/>
  <c r="AN54" i="86"/>
  <c r="AI54" i="86"/>
  <c r="Y54" i="45"/>
  <c r="X54" i="45"/>
  <c r="AN53" i="80"/>
  <c r="AI53" i="80"/>
  <c r="Y55" i="30"/>
  <c r="X55" i="30"/>
  <c r="Z55" i="25" l="1"/>
  <c r="Z55" i="85"/>
  <c r="Z53" i="39"/>
  <c r="W54" i="39" s="1"/>
  <c r="Z53" i="32"/>
  <c r="Z54" i="80"/>
  <c r="AE54" i="80" s="1"/>
  <c r="Z54" i="83"/>
  <c r="AG54" i="83" s="1"/>
  <c r="AP54" i="83" s="1"/>
  <c r="AF53" i="39"/>
  <c r="AO53" i="39" s="1"/>
  <c r="AE53" i="39"/>
  <c r="W55" i="80"/>
  <c r="AG54" i="80"/>
  <c r="AP54" i="80" s="1"/>
  <c r="AE51" i="27"/>
  <c r="W52" i="27"/>
  <c r="AG51" i="27"/>
  <c r="AP51" i="27" s="1"/>
  <c r="AF51" i="27"/>
  <c r="AO51" i="27" s="1"/>
  <c r="AH55" i="25"/>
  <c r="AQ55" i="25" s="1"/>
  <c r="W56" i="28"/>
  <c r="AG55" i="28"/>
  <c r="AP55" i="28" s="1"/>
  <c r="AF55" i="28"/>
  <c r="AO55" i="28" s="1"/>
  <c r="AE55" i="28"/>
  <c r="AG53" i="81"/>
  <c r="AP53" i="81" s="1"/>
  <c r="AF53" i="81"/>
  <c r="AO53" i="81" s="1"/>
  <c r="W54" i="81"/>
  <c r="AE53" i="81"/>
  <c r="AF54" i="96"/>
  <c r="AO54" i="96" s="1"/>
  <c r="AE54" i="96"/>
  <c r="AG54" i="96"/>
  <c r="AP54" i="96" s="1"/>
  <c r="W55" i="96"/>
  <c r="AH55" i="85"/>
  <c r="AQ55" i="85" s="1"/>
  <c r="AG54" i="87"/>
  <c r="AP54" i="87" s="1"/>
  <c r="AF54" i="87"/>
  <c r="AO54" i="87" s="1"/>
  <c r="AE54" i="87"/>
  <c r="W55" i="87"/>
  <c r="AF55" i="38"/>
  <c r="AO55" i="38" s="1"/>
  <c r="W56" i="38"/>
  <c r="AG55" i="38"/>
  <c r="AP55" i="38" s="1"/>
  <c r="AE55" i="38"/>
  <c r="AG53" i="29"/>
  <c r="AP53" i="29" s="1"/>
  <c r="AF53" i="29"/>
  <c r="AO53" i="29" s="1"/>
  <c r="AE53" i="29"/>
  <c r="W54" i="29"/>
  <c r="Y55" i="95"/>
  <c r="X55" i="95"/>
  <c r="Y55" i="73"/>
  <c r="X55" i="73"/>
  <c r="X53" i="78"/>
  <c r="Y53" i="78"/>
  <c r="X53" i="74"/>
  <c r="Y53" i="74"/>
  <c r="AN54" i="40"/>
  <c r="AI54" i="40"/>
  <c r="X53" i="92"/>
  <c r="Y53" i="92"/>
  <c r="X54" i="34"/>
  <c r="Y54" i="34"/>
  <c r="X54" i="43"/>
  <c r="Y54" i="43"/>
  <c r="AH54" i="31"/>
  <c r="AQ54" i="31" s="1"/>
  <c r="AR52" i="39"/>
  <c r="Z54" i="31"/>
  <c r="W53" i="75"/>
  <c r="AG52" i="75"/>
  <c r="AP52" i="75" s="1"/>
  <c r="AF52" i="75"/>
  <c r="AO52" i="75" s="1"/>
  <c r="AE52" i="75"/>
  <c r="AH54" i="83"/>
  <c r="AQ54" i="83" s="1"/>
  <c r="AN51" i="35"/>
  <c r="AI51" i="35"/>
  <c r="W56" i="79"/>
  <c r="AG55" i="79"/>
  <c r="AP55" i="79" s="1"/>
  <c r="AF55" i="79"/>
  <c r="AO55" i="79" s="1"/>
  <c r="AE55" i="79"/>
  <c r="AN50" i="89"/>
  <c r="AI50" i="89"/>
  <c r="AI53" i="84"/>
  <c r="AN53" i="84"/>
  <c r="AF53" i="33"/>
  <c r="AO53" i="33" s="1"/>
  <c r="AE53" i="33"/>
  <c r="W54" i="33"/>
  <c r="AG53" i="33"/>
  <c r="AP53" i="33" s="1"/>
  <c r="AH53" i="90"/>
  <c r="AQ53" i="90" s="1"/>
  <c r="AN54" i="95"/>
  <c r="AI54" i="95"/>
  <c r="AN54" i="73"/>
  <c r="AI54" i="73"/>
  <c r="X56" i="26"/>
  <c r="Y56" i="26"/>
  <c r="AH53" i="32"/>
  <c r="AQ53" i="32" s="1"/>
  <c r="AR54" i="25"/>
  <c r="AN53" i="34"/>
  <c r="AI53" i="34"/>
  <c r="Y52" i="46"/>
  <c r="X52" i="46"/>
  <c r="AN53" i="43"/>
  <c r="AI53" i="43"/>
  <c r="Y54" i="93"/>
  <c r="X54" i="93"/>
  <c r="Z54" i="93" s="1"/>
  <c r="AH54" i="45"/>
  <c r="AQ54" i="45" s="1"/>
  <c r="AE55" i="25"/>
  <c r="W56" i="25"/>
  <c r="AG55" i="25"/>
  <c r="AP55" i="25" s="1"/>
  <c r="AF55" i="25"/>
  <c r="AO55" i="25" s="1"/>
  <c r="Y53" i="41"/>
  <c r="X53" i="41"/>
  <c r="AI51" i="88"/>
  <c r="AN51" i="88"/>
  <c r="AR52" i="32"/>
  <c r="W56" i="85"/>
  <c r="AG55" i="85"/>
  <c r="AP55" i="85" s="1"/>
  <c r="AE55" i="85"/>
  <c r="AF55" i="85"/>
  <c r="AO55" i="85" s="1"/>
  <c r="AF53" i="90"/>
  <c r="AO53" i="90" s="1"/>
  <c r="AG53" i="90"/>
  <c r="AP53" i="90" s="1"/>
  <c r="AE53" i="90"/>
  <c r="W54" i="90"/>
  <c r="AI55" i="26"/>
  <c r="AN55" i="26"/>
  <c r="AF53" i="32"/>
  <c r="AO53" i="32" s="1"/>
  <c r="AE53" i="32"/>
  <c r="W54" i="32"/>
  <c r="AG53" i="32"/>
  <c r="AP53" i="32" s="1"/>
  <c r="AI52" i="74"/>
  <c r="AN52" i="74"/>
  <c r="Y56" i="91"/>
  <c r="X56" i="91"/>
  <c r="AR53" i="80"/>
  <c r="AG53" i="36"/>
  <c r="AP53" i="36" s="1"/>
  <c r="AF53" i="36"/>
  <c r="AO53" i="36" s="1"/>
  <c r="AE53" i="36"/>
  <c r="W54" i="36"/>
  <c r="AR54" i="79"/>
  <c r="AN52" i="41"/>
  <c r="AI52" i="41"/>
  <c r="Z55" i="42"/>
  <c r="X55" i="42"/>
  <c r="Y55" i="42"/>
  <c r="AR54" i="77"/>
  <c r="X51" i="89"/>
  <c r="Y51" i="89"/>
  <c r="AR53" i="76"/>
  <c r="Y54" i="82"/>
  <c r="X54" i="82"/>
  <c r="AH55" i="77"/>
  <c r="AQ55" i="77" s="1"/>
  <c r="AI52" i="78"/>
  <c r="AN52" i="78"/>
  <c r="AH54" i="76"/>
  <c r="AQ54" i="76" s="1"/>
  <c r="X52" i="47"/>
  <c r="Y52" i="47"/>
  <c r="Z54" i="45"/>
  <c r="AI54" i="42"/>
  <c r="AN54" i="42"/>
  <c r="AR53" i="31"/>
  <c r="AR54" i="85"/>
  <c r="AR53" i="83"/>
  <c r="X56" i="48"/>
  <c r="Y56" i="48"/>
  <c r="AR54" i="30"/>
  <c r="AH55" i="86"/>
  <c r="AQ55" i="86" s="1"/>
  <c r="AI55" i="91"/>
  <c r="AN55" i="91"/>
  <c r="AI51" i="46"/>
  <c r="AN51" i="46"/>
  <c r="Z54" i="76"/>
  <c r="AN53" i="93"/>
  <c r="AI53" i="93"/>
  <c r="AH55" i="30"/>
  <c r="AQ55" i="30" s="1"/>
  <c r="AE54" i="44"/>
  <c r="AF54" i="44"/>
  <c r="AO54" i="44" s="1"/>
  <c r="AG54" i="44"/>
  <c r="AP54" i="44" s="1"/>
  <c r="W55" i="44"/>
  <c r="Z55" i="30"/>
  <c r="AR54" i="86"/>
  <c r="AG54" i="37"/>
  <c r="AP54" i="37" s="1"/>
  <c r="AF54" i="37"/>
  <c r="AO54" i="37" s="1"/>
  <c r="AE54" i="37"/>
  <c r="W55" i="37"/>
  <c r="AH54" i="80"/>
  <c r="AQ54" i="80" s="1"/>
  <c r="W52" i="94"/>
  <c r="AG51" i="94"/>
  <c r="AP51" i="94" s="1"/>
  <c r="AF51" i="94"/>
  <c r="AO51" i="94" s="1"/>
  <c r="AE51" i="94"/>
  <c r="Y52" i="35"/>
  <c r="X52" i="35"/>
  <c r="Y52" i="88"/>
  <c r="X52" i="88"/>
  <c r="Z52" i="88" s="1"/>
  <c r="AH55" i="79"/>
  <c r="AQ55" i="79" s="1"/>
  <c r="AR52" i="90"/>
  <c r="X54" i="84"/>
  <c r="Y54" i="84"/>
  <c r="AI55" i="48"/>
  <c r="AN55" i="48"/>
  <c r="AR53" i="45"/>
  <c r="AN53" i="82"/>
  <c r="AI53" i="82"/>
  <c r="Z55" i="77"/>
  <c r="Z55" i="86"/>
  <c r="X55" i="40"/>
  <c r="Y55" i="40"/>
  <c r="AI52" i="92"/>
  <c r="AN52" i="92"/>
  <c r="AI51" i="47"/>
  <c r="AN51" i="47"/>
  <c r="AH53" i="39"/>
  <c r="AQ53" i="39" s="1"/>
  <c r="Z56" i="48" l="1"/>
  <c r="AE54" i="83"/>
  <c r="W55" i="83"/>
  <c r="AF54" i="80"/>
  <c r="AO54" i="80" s="1"/>
  <c r="AG53" i="39"/>
  <c r="AP53" i="39" s="1"/>
  <c r="Z54" i="34"/>
  <c r="AF54" i="83"/>
  <c r="AO54" i="83" s="1"/>
  <c r="Z55" i="73"/>
  <c r="AG55" i="73" s="1"/>
  <c r="AP55" i="73" s="1"/>
  <c r="Z53" i="41"/>
  <c r="AE53" i="41" s="1"/>
  <c r="Z51" i="89"/>
  <c r="W52" i="89" s="1"/>
  <c r="Z54" i="84"/>
  <c r="AE54" i="84" s="1"/>
  <c r="Z52" i="47"/>
  <c r="AG52" i="47" s="1"/>
  <c r="AP52" i="47" s="1"/>
  <c r="AE52" i="88"/>
  <c r="AG52" i="88"/>
  <c r="AP52" i="88" s="1"/>
  <c r="AF52" i="88"/>
  <c r="AO52" i="88" s="1"/>
  <c r="W53" i="88"/>
  <c r="W56" i="73"/>
  <c r="AF55" i="73"/>
  <c r="AO55" i="73" s="1"/>
  <c r="AF53" i="41"/>
  <c r="AO53" i="41" s="1"/>
  <c r="W55" i="93"/>
  <c r="AG54" i="93"/>
  <c r="AP54" i="93" s="1"/>
  <c r="AF54" i="93"/>
  <c r="AO54" i="93" s="1"/>
  <c r="AE54" i="93"/>
  <c r="W57" i="48"/>
  <c r="AG56" i="48"/>
  <c r="AP56" i="48" s="1"/>
  <c r="AF56" i="48"/>
  <c r="AO56" i="48" s="1"/>
  <c r="AE56" i="48"/>
  <c r="AG51" i="89"/>
  <c r="AP51" i="89" s="1"/>
  <c r="AF51" i="89"/>
  <c r="AO51" i="89" s="1"/>
  <c r="AH52" i="35"/>
  <c r="AQ52" i="35" s="1"/>
  <c r="AR53" i="43"/>
  <c r="AR52" i="92"/>
  <c r="AR53" i="82"/>
  <c r="AR51" i="46"/>
  <c r="AH55" i="42"/>
  <c r="AQ55" i="42" s="1"/>
  <c r="AR55" i="26"/>
  <c r="AR53" i="34"/>
  <c r="AR54" i="73"/>
  <c r="AN53" i="33"/>
  <c r="AI53" i="33"/>
  <c r="AI55" i="79"/>
  <c r="AN55" i="79"/>
  <c r="AI52" i="75"/>
  <c r="AN52" i="75"/>
  <c r="AF54" i="34"/>
  <c r="AO54" i="34" s="1"/>
  <c r="AG54" i="34"/>
  <c r="AP54" i="34" s="1"/>
  <c r="W55" i="34"/>
  <c r="AE54" i="34"/>
  <c r="AH55" i="73"/>
  <c r="AQ55" i="73" s="1"/>
  <c r="AN54" i="87"/>
  <c r="AI54" i="87"/>
  <c r="AI55" i="28"/>
  <c r="AN55" i="28"/>
  <c r="X55" i="80"/>
  <c r="Y55" i="80"/>
  <c r="AR52" i="78"/>
  <c r="AH53" i="74"/>
  <c r="AQ53" i="74" s="1"/>
  <c r="X54" i="29"/>
  <c r="Y54" i="29"/>
  <c r="Z54" i="29" s="1"/>
  <c r="Y52" i="27"/>
  <c r="X52" i="27"/>
  <c r="AI53" i="39"/>
  <c r="AN53" i="39"/>
  <c r="AH55" i="40"/>
  <c r="AQ55" i="40" s="1"/>
  <c r="X52" i="94"/>
  <c r="Y52" i="94"/>
  <c r="AN54" i="44"/>
  <c r="AI54" i="44"/>
  <c r="AR53" i="93"/>
  <c r="AR55" i="91"/>
  <c r="AR54" i="42"/>
  <c r="AR52" i="41"/>
  <c r="AN53" i="36"/>
  <c r="AI53" i="36"/>
  <c r="X54" i="32"/>
  <c r="Y54" i="32"/>
  <c r="AN53" i="90"/>
  <c r="AI53" i="90"/>
  <c r="AR51" i="88"/>
  <c r="AR54" i="95"/>
  <c r="AH54" i="43"/>
  <c r="AQ54" i="43" s="1"/>
  <c r="AH53" i="92"/>
  <c r="AQ53" i="92" s="1"/>
  <c r="Z53" i="74"/>
  <c r="AN53" i="29"/>
  <c r="AI53" i="29"/>
  <c r="Y56" i="38"/>
  <c r="X56" i="38"/>
  <c r="AN53" i="81"/>
  <c r="AI53" i="81"/>
  <c r="AI51" i="27"/>
  <c r="AN51" i="27"/>
  <c r="AH54" i="82"/>
  <c r="AQ54" i="82" s="1"/>
  <c r="AH51" i="89"/>
  <c r="AQ51" i="89" s="1"/>
  <c r="AH56" i="91"/>
  <c r="AQ56" i="91" s="1"/>
  <c r="Z55" i="40"/>
  <c r="Z52" i="35"/>
  <c r="Y55" i="37"/>
  <c r="X55" i="37"/>
  <c r="AF55" i="30"/>
  <c r="AO55" i="30" s="1"/>
  <c r="AE55" i="30"/>
  <c r="W56" i="30"/>
  <c r="AG55" i="30"/>
  <c r="AP55" i="30" s="1"/>
  <c r="AG54" i="45"/>
  <c r="AP54" i="45" s="1"/>
  <c r="W55" i="45"/>
  <c r="AE54" i="45"/>
  <c r="AF54" i="45"/>
  <c r="AO54" i="45" s="1"/>
  <c r="Z54" i="82"/>
  <c r="Z56" i="91"/>
  <c r="AI53" i="32"/>
  <c r="AN53" i="32"/>
  <c r="AH53" i="41"/>
  <c r="AQ53" i="41" s="1"/>
  <c r="Y56" i="25"/>
  <c r="X56" i="25"/>
  <c r="Z56" i="25" s="1"/>
  <c r="AH52" i="46"/>
  <c r="AQ52" i="46" s="1"/>
  <c r="AR53" i="84"/>
  <c r="Z54" i="43"/>
  <c r="Z53" i="92"/>
  <c r="AH55" i="95"/>
  <c r="AQ55" i="95" s="1"/>
  <c r="Y55" i="96"/>
  <c r="X55" i="96"/>
  <c r="X54" i="81"/>
  <c r="Y54" i="81"/>
  <c r="AI54" i="80"/>
  <c r="AN54" i="80"/>
  <c r="AH54" i="84"/>
  <c r="AQ54" i="84" s="1"/>
  <c r="AG55" i="42"/>
  <c r="AP55" i="42" s="1"/>
  <c r="AF55" i="42"/>
  <c r="AO55" i="42" s="1"/>
  <c r="AE55" i="42"/>
  <c r="W56" i="42"/>
  <c r="X54" i="36"/>
  <c r="Y54" i="36"/>
  <c r="Y54" i="90"/>
  <c r="X54" i="90"/>
  <c r="AI55" i="85"/>
  <c r="AN55" i="85"/>
  <c r="W56" i="86"/>
  <c r="AE55" i="86"/>
  <c r="AF55" i="86"/>
  <c r="AO55" i="86" s="1"/>
  <c r="AG55" i="86"/>
  <c r="AP55" i="86" s="1"/>
  <c r="AH52" i="88"/>
  <c r="AQ52" i="88" s="1"/>
  <c r="AI51" i="94"/>
  <c r="AN51" i="94"/>
  <c r="AN54" i="37"/>
  <c r="AI54" i="37"/>
  <c r="AF54" i="76"/>
  <c r="AO54" i="76" s="1"/>
  <c r="AE54" i="76"/>
  <c r="AG54" i="76"/>
  <c r="AP54" i="76" s="1"/>
  <c r="W55" i="76"/>
  <c r="Y56" i="85"/>
  <c r="X56" i="85"/>
  <c r="AI55" i="25"/>
  <c r="AN55" i="25"/>
  <c r="AH54" i="93"/>
  <c r="AQ54" i="93" s="1"/>
  <c r="AH56" i="26"/>
  <c r="AQ56" i="26" s="1"/>
  <c r="X54" i="33"/>
  <c r="Y54" i="33"/>
  <c r="AR50" i="89"/>
  <c r="X56" i="79"/>
  <c r="Y56" i="79"/>
  <c r="X53" i="75"/>
  <c r="Y53" i="75"/>
  <c r="AR54" i="40"/>
  <c r="AH53" i="78"/>
  <c r="AQ53" i="78" s="1"/>
  <c r="X55" i="87"/>
  <c r="Y55" i="87"/>
  <c r="X56" i="28"/>
  <c r="Y56" i="28"/>
  <c r="Z56" i="28" s="1"/>
  <c r="AN54" i="83"/>
  <c r="AI54" i="83"/>
  <c r="AR51" i="47"/>
  <c r="AE55" i="77"/>
  <c r="W56" i="77"/>
  <c r="AF55" i="77"/>
  <c r="AO55" i="77" s="1"/>
  <c r="AG55" i="77"/>
  <c r="AP55" i="77" s="1"/>
  <c r="AR55" i="48"/>
  <c r="X55" i="44"/>
  <c r="Y55" i="44"/>
  <c r="AH56" i="48"/>
  <c r="AQ56" i="48" s="1"/>
  <c r="AH52" i="47"/>
  <c r="AQ52" i="47" s="1"/>
  <c r="AR52" i="74"/>
  <c r="Z52" i="46"/>
  <c r="Z56" i="26"/>
  <c r="AR51" i="35"/>
  <c r="AE54" i="31"/>
  <c r="W55" i="31"/>
  <c r="AG54" i="31"/>
  <c r="AP54" i="31" s="1"/>
  <c r="AF54" i="31"/>
  <c r="AO54" i="31" s="1"/>
  <c r="AH54" i="34"/>
  <c r="AQ54" i="34" s="1"/>
  <c r="Z53" i="78"/>
  <c r="Z55" i="95"/>
  <c r="AI55" i="38"/>
  <c r="AN55" i="38"/>
  <c r="AN54" i="96"/>
  <c r="AI54" i="96"/>
  <c r="Y55" i="83"/>
  <c r="X55" i="83"/>
  <c r="Y54" i="39"/>
  <c r="X54" i="39"/>
  <c r="AG54" i="84" l="1"/>
  <c r="AP54" i="84" s="1"/>
  <c r="AE51" i="89"/>
  <c r="AF54" i="84"/>
  <c r="AO54" i="84" s="1"/>
  <c r="AG53" i="41"/>
  <c r="AP53" i="41" s="1"/>
  <c r="Z54" i="39"/>
  <c r="Z55" i="83"/>
  <c r="W54" i="41"/>
  <c r="Z55" i="96"/>
  <c r="Z54" i="81"/>
  <c r="W55" i="81" s="1"/>
  <c r="W55" i="84"/>
  <c r="AE55" i="73"/>
  <c r="Z55" i="44"/>
  <c r="Z56" i="79"/>
  <c r="W57" i="79" s="1"/>
  <c r="W53" i="47"/>
  <c r="X53" i="47" s="1"/>
  <c r="AF52" i="47"/>
  <c r="AO52" i="47" s="1"/>
  <c r="AE52" i="47"/>
  <c r="Z56" i="85"/>
  <c r="AE56" i="85" s="1"/>
  <c r="Z52" i="94"/>
  <c r="W53" i="94" s="1"/>
  <c r="Z52" i="27"/>
  <c r="AF52" i="27" s="1"/>
  <c r="AO52" i="27" s="1"/>
  <c r="Z54" i="32"/>
  <c r="W55" i="32" s="1"/>
  <c r="AG55" i="96"/>
  <c r="AP55" i="96" s="1"/>
  <c r="AF55" i="96"/>
  <c r="AO55" i="96" s="1"/>
  <c r="AE55" i="96"/>
  <c r="W56" i="96"/>
  <c r="AF54" i="81"/>
  <c r="AO54" i="81" s="1"/>
  <c r="AE54" i="81"/>
  <c r="AF56" i="85"/>
  <c r="AO56" i="85" s="1"/>
  <c r="AE52" i="94"/>
  <c r="W53" i="27"/>
  <c r="AE52" i="27"/>
  <c r="AG56" i="25"/>
  <c r="AP56" i="25" s="1"/>
  <c r="AF56" i="25"/>
  <c r="AO56" i="25" s="1"/>
  <c r="AE56" i="25"/>
  <c r="W57" i="25"/>
  <c r="AF54" i="32"/>
  <c r="AO54" i="32" s="1"/>
  <c r="AE54" i="32"/>
  <c r="AE56" i="28"/>
  <c r="AF56" i="28"/>
  <c r="AO56" i="28" s="1"/>
  <c r="W57" i="28"/>
  <c r="AG56" i="28"/>
  <c r="AP56" i="28" s="1"/>
  <c r="W56" i="83"/>
  <c r="AG55" i="83"/>
  <c r="AP55" i="83" s="1"/>
  <c r="AF55" i="83"/>
  <c r="AO55" i="83" s="1"/>
  <c r="AE55" i="83"/>
  <c r="AG55" i="44"/>
  <c r="AP55" i="44" s="1"/>
  <c r="AF55" i="44"/>
  <c r="AO55" i="44" s="1"/>
  <c r="AE55" i="44"/>
  <c r="W56" i="44"/>
  <c r="AE56" i="79"/>
  <c r="AG56" i="79"/>
  <c r="AP56" i="79" s="1"/>
  <c r="AF56" i="79"/>
  <c r="AO56" i="79" s="1"/>
  <c r="AH54" i="33"/>
  <c r="AQ54" i="33" s="1"/>
  <c r="W56" i="40"/>
  <c r="AG55" i="40"/>
  <c r="AP55" i="40" s="1"/>
  <c r="AE55" i="40"/>
  <c r="AF55" i="40"/>
  <c r="AO55" i="40" s="1"/>
  <c r="AH54" i="90"/>
  <c r="AQ54" i="90" s="1"/>
  <c r="X56" i="42"/>
  <c r="Z56" i="42" s="1"/>
  <c r="Y56" i="42"/>
  <c r="AG56" i="26"/>
  <c r="AP56" i="26" s="1"/>
  <c r="AF56" i="26"/>
  <c r="AO56" i="26" s="1"/>
  <c r="AE56" i="26"/>
  <c r="W57" i="26"/>
  <c r="AH53" i="75"/>
  <c r="AQ53" i="75" s="1"/>
  <c r="AR54" i="37"/>
  <c r="Z54" i="90"/>
  <c r="AN55" i="42"/>
  <c r="AI55" i="42"/>
  <c r="AE52" i="46"/>
  <c r="W53" i="46"/>
  <c r="AG52" i="46"/>
  <c r="AP52" i="46" s="1"/>
  <c r="AF52" i="46"/>
  <c r="AO52" i="46" s="1"/>
  <c r="Z53" i="75"/>
  <c r="Y55" i="76"/>
  <c r="X55" i="76"/>
  <c r="X56" i="86"/>
  <c r="Z56" i="86" s="1"/>
  <c r="Y56" i="86"/>
  <c r="AH55" i="96"/>
  <c r="AQ55" i="96" s="1"/>
  <c r="AN54" i="45"/>
  <c r="AI54" i="45"/>
  <c r="Y56" i="30"/>
  <c r="X56" i="30"/>
  <c r="W53" i="35"/>
  <c r="AG52" i="35"/>
  <c r="AP52" i="35" s="1"/>
  <c r="AF52" i="35"/>
  <c r="AO52" i="35" s="1"/>
  <c r="AE52" i="35"/>
  <c r="AR51" i="27"/>
  <c r="AR53" i="29"/>
  <c r="AH54" i="29"/>
  <c r="AQ54" i="29" s="1"/>
  <c r="AR53" i="33"/>
  <c r="Y52" i="89"/>
  <c r="X52" i="89"/>
  <c r="Z52" i="89" s="1"/>
  <c r="AH55" i="87"/>
  <c r="AQ55" i="87" s="1"/>
  <c r="AH54" i="36"/>
  <c r="AQ54" i="36" s="1"/>
  <c r="X55" i="45"/>
  <c r="Y55" i="45"/>
  <c r="AR53" i="81"/>
  <c r="AR53" i="39"/>
  <c r="W55" i="29"/>
  <c r="AG54" i="29"/>
  <c r="AP54" i="29" s="1"/>
  <c r="AE54" i="29"/>
  <c r="AF54" i="29"/>
  <c r="AO54" i="29" s="1"/>
  <c r="AR55" i="28"/>
  <c r="AI56" i="48"/>
  <c r="AN56" i="48"/>
  <c r="Y56" i="73"/>
  <c r="X56" i="73"/>
  <c r="Y53" i="88"/>
  <c r="X53" i="88"/>
  <c r="AH55" i="83"/>
  <c r="AQ55" i="83" s="1"/>
  <c r="AR55" i="38"/>
  <c r="AI54" i="31"/>
  <c r="AN54" i="31"/>
  <c r="AH55" i="44"/>
  <c r="AQ55" i="44" s="1"/>
  <c r="Z55" i="87"/>
  <c r="AH56" i="79"/>
  <c r="AQ56" i="79" s="1"/>
  <c r="Z54" i="33"/>
  <c r="AR55" i="25"/>
  <c r="AR51" i="94"/>
  <c r="AR55" i="85"/>
  <c r="Z54" i="36"/>
  <c r="AR54" i="80"/>
  <c r="W54" i="92"/>
  <c r="AG53" i="92"/>
  <c r="AP53" i="92" s="1"/>
  <c r="AE53" i="92"/>
  <c r="AF53" i="92"/>
  <c r="AO53" i="92" s="1"/>
  <c r="AR53" i="32"/>
  <c r="AE53" i="74"/>
  <c r="W54" i="74"/>
  <c r="AF53" i="74"/>
  <c r="AO53" i="74" s="1"/>
  <c r="AG53" i="74"/>
  <c r="AP53" i="74" s="1"/>
  <c r="AH54" i="32"/>
  <c r="AQ54" i="32" s="1"/>
  <c r="AR54" i="44"/>
  <c r="AH52" i="27"/>
  <c r="AQ52" i="27" s="1"/>
  <c r="AR54" i="87"/>
  <c r="X55" i="84"/>
  <c r="Y55" i="84"/>
  <c r="X54" i="41"/>
  <c r="Y54" i="41"/>
  <c r="AN54" i="34"/>
  <c r="AI54" i="34"/>
  <c r="AR52" i="75"/>
  <c r="AN54" i="84"/>
  <c r="AI54" i="84"/>
  <c r="Y55" i="93"/>
  <c r="X55" i="93"/>
  <c r="Y55" i="31"/>
  <c r="X55" i="31"/>
  <c r="AI55" i="30"/>
  <c r="AN55" i="30"/>
  <c r="W56" i="95"/>
  <c r="AG55" i="95"/>
  <c r="AP55" i="95" s="1"/>
  <c r="AF55" i="95"/>
  <c r="AO55" i="95" s="1"/>
  <c r="AE55" i="95"/>
  <c r="AH55" i="37"/>
  <c r="AQ55" i="37" s="1"/>
  <c r="AH56" i="38"/>
  <c r="AQ56" i="38" s="1"/>
  <c r="AF53" i="78"/>
  <c r="AO53" i="78" s="1"/>
  <c r="AE53" i="78"/>
  <c r="W54" i="78"/>
  <c r="AG53" i="78"/>
  <c r="AP53" i="78" s="1"/>
  <c r="AI55" i="77"/>
  <c r="AN55" i="77"/>
  <c r="AH56" i="28"/>
  <c r="AQ56" i="28" s="1"/>
  <c r="AI55" i="86"/>
  <c r="AN55" i="86"/>
  <c r="AH54" i="81"/>
  <c r="AQ54" i="81" s="1"/>
  <c r="AG54" i="82"/>
  <c r="AP54" i="82" s="1"/>
  <c r="AF54" i="82"/>
  <c r="AO54" i="82" s="1"/>
  <c r="AE54" i="82"/>
  <c r="W55" i="82"/>
  <c r="AR53" i="36"/>
  <c r="AH55" i="80"/>
  <c r="AQ55" i="80" s="1"/>
  <c r="AI51" i="89"/>
  <c r="AN51" i="89"/>
  <c r="AI53" i="41"/>
  <c r="AN53" i="41"/>
  <c r="AI55" i="73"/>
  <c r="AN55" i="73"/>
  <c r="Y53" i="47"/>
  <c r="AE54" i="39"/>
  <c r="W55" i="39"/>
  <c r="AF54" i="39"/>
  <c r="AO54" i="39" s="1"/>
  <c r="AG54" i="39"/>
  <c r="AP54" i="39" s="1"/>
  <c r="AR54" i="83"/>
  <c r="X56" i="77"/>
  <c r="Y56" i="77"/>
  <c r="Z56" i="77" s="1"/>
  <c r="AH56" i="85"/>
  <c r="AQ56" i="85" s="1"/>
  <c r="AI54" i="76"/>
  <c r="AN54" i="76"/>
  <c r="W55" i="43"/>
  <c r="AE54" i="43"/>
  <c r="AG54" i="43"/>
  <c r="AP54" i="43" s="1"/>
  <c r="AF54" i="43"/>
  <c r="AO54" i="43" s="1"/>
  <c r="AF56" i="91"/>
  <c r="AO56" i="91" s="1"/>
  <c r="AE56" i="91"/>
  <c r="AG56" i="91"/>
  <c r="AP56" i="91" s="1"/>
  <c r="W57" i="91"/>
  <c r="AH54" i="39"/>
  <c r="AQ54" i="39" s="1"/>
  <c r="AR54" i="96"/>
  <c r="AH56" i="25"/>
  <c r="AQ56" i="25" s="1"/>
  <c r="Z55" i="37"/>
  <c r="Z56" i="38"/>
  <c r="AR53" i="90"/>
  <c r="AH52" i="94"/>
  <c r="AQ52" i="94" s="1"/>
  <c r="Z55" i="80"/>
  <c r="Y55" i="34"/>
  <c r="X55" i="34"/>
  <c r="AR55" i="79"/>
  <c r="X57" i="48"/>
  <c r="Y57" i="48"/>
  <c r="AI54" i="93"/>
  <c r="AN54" i="93"/>
  <c r="AN52" i="88"/>
  <c r="AI52" i="88"/>
  <c r="Z55" i="31" l="1"/>
  <c r="Z55" i="76"/>
  <c r="Z53" i="88"/>
  <c r="AI52" i="47"/>
  <c r="AG54" i="81"/>
  <c r="AP54" i="81" s="1"/>
  <c r="AF52" i="94"/>
  <c r="AO52" i="94" s="1"/>
  <c r="AG52" i="27"/>
  <c r="AP52" i="27" s="1"/>
  <c r="Z56" i="73"/>
  <c r="AG52" i="94"/>
  <c r="AP52" i="94" s="1"/>
  <c r="Z55" i="34"/>
  <c r="AF55" i="34" s="1"/>
  <c r="AO55" i="34" s="1"/>
  <c r="Z53" i="47"/>
  <c r="W54" i="47" s="1"/>
  <c r="AN52" i="47"/>
  <c r="AG54" i="32"/>
  <c r="AP54" i="32" s="1"/>
  <c r="AG56" i="85"/>
  <c r="AP56" i="85" s="1"/>
  <c r="Z56" i="30"/>
  <c r="AG56" i="30" s="1"/>
  <c r="AP56" i="30" s="1"/>
  <c r="W57" i="85"/>
  <c r="AG53" i="47"/>
  <c r="AP53" i="47" s="1"/>
  <c r="AF56" i="73"/>
  <c r="AO56" i="73" s="1"/>
  <c r="AE56" i="73"/>
  <c r="W57" i="73"/>
  <c r="AG56" i="73"/>
  <c r="AP56" i="73" s="1"/>
  <c r="W57" i="30"/>
  <c r="AG55" i="31"/>
  <c r="AP55" i="31" s="1"/>
  <c r="AF55" i="31"/>
  <c r="AO55" i="31" s="1"/>
  <c r="AE55" i="31"/>
  <c r="W56" i="31"/>
  <c r="W56" i="34"/>
  <c r="AG55" i="34"/>
  <c r="AP55" i="34" s="1"/>
  <c r="AE55" i="34"/>
  <c r="AG56" i="77"/>
  <c r="AP56" i="77" s="1"/>
  <c r="AF56" i="77"/>
  <c r="AO56" i="77" s="1"/>
  <c r="AE56" i="77"/>
  <c r="W57" i="77"/>
  <c r="X55" i="39"/>
  <c r="Y55" i="39"/>
  <c r="AR55" i="73"/>
  <c r="AR55" i="77"/>
  <c r="AH54" i="41"/>
  <c r="AQ54" i="41" s="1"/>
  <c r="X54" i="92"/>
  <c r="Y54" i="92"/>
  <c r="AI54" i="29"/>
  <c r="AN54" i="29"/>
  <c r="AN56" i="91"/>
  <c r="AI56" i="91"/>
  <c r="Y55" i="43"/>
  <c r="X55" i="43"/>
  <c r="AR53" i="41"/>
  <c r="Y56" i="95"/>
  <c r="X56" i="95"/>
  <c r="AH55" i="93"/>
  <c r="AQ55" i="93" s="1"/>
  <c r="AR56" i="48"/>
  <c r="Y53" i="46"/>
  <c r="X53" i="46"/>
  <c r="AH56" i="42"/>
  <c r="AQ56" i="42" s="1"/>
  <c r="AN55" i="44"/>
  <c r="AI55" i="44"/>
  <c r="AN56" i="28"/>
  <c r="AI56" i="28"/>
  <c r="AN52" i="27"/>
  <c r="AI52" i="27"/>
  <c r="Y53" i="94"/>
  <c r="X53" i="94"/>
  <c r="AI56" i="85"/>
  <c r="AN56" i="85"/>
  <c r="X55" i="81"/>
  <c r="Z55" i="81" s="1"/>
  <c r="Y55" i="81"/>
  <c r="AI54" i="43"/>
  <c r="AN54" i="43"/>
  <c r="AR54" i="34"/>
  <c r="AH55" i="84"/>
  <c r="AQ55" i="84" s="1"/>
  <c r="W55" i="36"/>
  <c r="AG54" i="36"/>
  <c r="AP54" i="36" s="1"/>
  <c r="AE54" i="36"/>
  <c r="AF54" i="36"/>
  <c r="AO54" i="36" s="1"/>
  <c r="AF53" i="88"/>
  <c r="AO53" i="88" s="1"/>
  <c r="AG53" i="88"/>
  <c r="AP53" i="88" s="1"/>
  <c r="W54" i="88"/>
  <c r="AE53" i="88"/>
  <c r="X55" i="29"/>
  <c r="Y55" i="29"/>
  <c r="AH55" i="45"/>
  <c r="AQ55" i="45" s="1"/>
  <c r="Y56" i="96"/>
  <c r="X56" i="96"/>
  <c r="AR54" i="93"/>
  <c r="AH55" i="34"/>
  <c r="AQ55" i="34" s="1"/>
  <c r="W56" i="37"/>
  <c r="AG55" i="37"/>
  <c r="AP55" i="37" s="1"/>
  <c r="AF55" i="37"/>
  <c r="AO55" i="37" s="1"/>
  <c r="AE55" i="37"/>
  <c r="AR54" i="76"/>
  <c r="AR51" i="89"/>
  <c r="AI53" i="78"/>
  <c r="AN53" i="78"/>
  <c r="AI55" i="95"/>
  <c r="AN55" i="95"/>
  <c r="AR55" i="30"/>
  <c r="Z55" i="93"/>
  <c r="Z55" i="84"/>
  <c r="Y54" i="74"/>
  <c r="X54" i="74"/>
  <c r="Z54" i="74" s="1"/>
  <c r="AF54" i="33"/>
  <c r="AO54" i="33" s="1"/>
  <c r="AG54" i="33"/>
  <c r="AP54" i="33" s="1"/>
  <c r="AE54" i="33"/>
  <c r="W55" i="33"/>
  <c r="W56" i="87"/>
  <c r="AG55" i="87"/>
  <c r="AP55" i="87" s="1"/>
  <c r="AF55" i="87"/>
  <c r="AO55" i="87" s="1"/>
  <c r="AE55" i="87"/>
  <c r="AH56" i="73"/>
  <c r="AQ56" i="73" s="1"/>
  <c r="Z55" i="45"/>
  <c r="AR52" i="47"/>
  <c r="AE53" i="75"/>
  <c r="W54" i="75"/>
  <c r="AF53" i="75"/>
  <c r="AO53" i="75" s="1"/>
  <c r="AG53" i="75"/>
  <c r="AP53" i="75" s="1"/>
  <c r="AR55" i="42"/>
  <c r="AN56" i="26"/>
  <c r="AI56" i="26"/>
  <c r="AI55" i="40"/>
  <c r="AN55" i="40"/>
  <c r="Y57" i="79"/>
  <c r="X57" i="79"/>
  <c r="Z57" i="79" s="1"/>
  <c r="X55" i="32"/>
  <c r="Y55" i="32"/>
  <c r="AN56" i="25"/>
  <c r="AI56" i="25"/>
  <c r="AI52" i="94"/>
  <c r="AN52" i="94"/>
  <c r="AI54" i="81"/>
  <c r="AN54" i="81"/>
  <c r="AN55" i="96"/>
  <c r="AI55" i="96"/>
  <c r="AF56" i="38"/>
  <c r="AO56" i="38" s="1"/>
  <c r="AE56" i="38"/>
  <c r="W57" i="38"/>
  <c r="AG56" i="38"/>
  <c r="AP56" i="38" s="1"/>
  <c r="AH53" i="47"/>
  <c r="AQ53" i="47" s="1"/>
  <c r="Y54" i="78"/>
  <c r="X54" i="78"/>
  <c r="Z54" i="78" s="1"/>
  <c r="AI53" i="92"/>
  <c r="AN53" i="92"/>
  <c r="AR54" i="45"/>
  <c r="AG55" i="76"/>
  <c r="AP55" i="76" s="1"/>
  <c r="AF55" i="76"/>
  <c r="AO55" i="76" s="1"/>
  <c r="W56" i="76"/>
  <c r="AE55" i="76"/>
  <c r="AI52" i="46"/>
  <c r="AN52" i="46"/>
  <c r="Y57" i="26"/>
  <c r="X57" i="26"/>
  <c r="W57" i="42"/>
  <c r="AG56" i="42"/>
  <c r="AP56" i="42" s="1"/>
  <c r="AF56" i="42"/>
  <c r="AO56" i="42" s="1"/>
  <c r="AE56" i="42"/>
  <c r="X56" i="83"/>
  <c r="Y56" i="83"/>
  <c r="Y57" i="25"/>
  <c r="X57" i="25"/>
  <c r="Z57" i="25" s="1"/>
  <c r="Y53" i="27"/>
  <c r="X53" i="27"/>
  <c r="Y57" i="91"/>
  <c r="X57" i="91"/>
  <c r="AH56" i="77"/>
  <c r="AQ56" i="77" s="1"/>
  <c r="AR55" i="86"/>
  <c r="AH55" i="31"/>
  <c r="AQ55" i="31" s="1"/>
  <c r="AR54" i="84"/>
  <c r="AI53" i="74"/>
  <c r="AN53" i="74"/>
  <c r="AR54" i="31"/>
  <c r="AH52" i="89"/>
  <c r="AQ52" i="89" s="1"/>
  <c r="Y53" i="35"/>
  <c r="X53" i="35"/>
  <c r="AH56" i="86"/>
  <c r="AQ56" i="86" s="1"/>
  <c r="AI56" i="79"/>
  <c r="AN56" i="79"/>
  <c r="AI55" i="83"/>
  <c r="AN55" i="83"/>
  <c r="AN54" i="32"/>
  <c r="AI54" i="32"/>
  <c r="AH56" i="30"/>
  <c r="AQ56" i="30" s="1"/>
  <c r="AE56" i="86"/>
  <c r="AG56" i="86"/>
  <c r="AP56" i="86" s="1"/>
  <c r="W57" i="86"/>
  <c r="AF56" i="86"/>
  <c r="AO56" i="86" s="1"/>
  <c r="AF54" i="90"/>
  <c r="AO54" i="90" s="1"/>
  <c r="AG54" i="90"/>
  <c r="AP54" i="90" s="1"/>
  <c r="AE54" i="90"/>
  <c r="W55" i="90"/>
  <c r="Y56" i="44"/>
  <c r="X56" i="44"/>
  <c r="Y57" i="28"/>
  <c r="X57" i="28"/>
  <c r="AH57" i="48"/>
  <c r="AQ57" i="48" s="1"/>
  <c r="X55" i="82"/>
  <c r="Y55" i="82"/>
  <c r="AR52" i="88"/>
  <c r="Z57" i="48"/>
  <c r="AE55" i="80"/>
  <c r="W56" i="80"/>
  <c r="AF55" i="80"/>
  <c r="AO55" i="80" s="1"/>
  <c r="AG55" i="80"/>
  <c r="AP55" i="80" s="1"/>
  <c r="AI54" i="39"/>
  <c r="AN54" i="39"/>
  <c r="AN54" i="82"/>
  <c r="AI54" i="82"/>
  <c r="Z54" i="41"/>
  <c r="AH53" i="88"/>
  <c r="AQ53" i="88" s="1"/>
  <c r="AF52" i="89"/>
  <c r="AO52" i="89" s="1"/>
  <c r="AE52" i="89"/>
  <c r="AG52" i="89"/>
  <c r="AP52" i="89" s="1"/>
  <c r="W53" i="89"/>
  <c r="AI52" i="35"/>
  <c r="AN52" i="35"/>
  <c r="AH55" i="76"/>
  <c r="AQ55" i="76" s="1"/>
  <c r="X56" i="40"/>
  <c r="Y56" i="40"/>
  <c r="Y57" i="85"/>
  <c r="X57" i="85"/>
  <c r="Z56" i="96" l="1"/>
  <c r="Z53" i="46"/>
  <c r="AE53" i="47"/>
  <c r="Z56" i="40"/>
  <c r="AF56" i="40" s="1"/>
  <c r="AO56" i="40" s="1"/>
  <c r="Z57" i="91"/>
  <c r="AG57" i="91" s="1"/>
  <c r="AP57" i="91" s="1"/>
  <c r="Z55" i="82"/>
  <c r="AF55" i="82" s="1"/>
  <c r="AO55" i="82" s="1"/>
  <c r="Z57" i="85"/>
  <c r="AE56" i="30"/>
  <c r="AF53" i="47"/>
  <c r="AO53" i="47" s="1"/>
  <c r="AF56" i="30"/>
  <c r="AO56" i="30" s="1"/>
  <c r="Z55" i="29"/>
  <c r="AE55" i="29" s="1"/>
  <c r="Z56" i="83"/>
  <c r="AG56" i="83" s="1"/>
  <c r="AP56" i="83" s="1"/>
  <c r="W57" i="40"/>
  <c r="AG56" i="40"/>
  <c r="AP56" i="40" s="1"/>
  <c r="AF55" i="29"/>
  <c r="AO55" i="29" s="1"/>
  <c r="AG54" i="74"/>
  <c r="AP54" i="74" s="1"/>
  <c r="AF54" i="74"/>
  <c r="AO54" i="74" s="1"/>
  <c r="AE54" i="74"/>
  <c r="W55" i="74"/>
  <c r="W57" i="83"/>
  <c r="AF56" i="83"/>
  <c r="AO56" i="83" s="1"/>
  <c r="AR53" i="74"/>
  <c r="AH53" i="27"/>
  <c r="AQ53" i="27" s="1"/>
  <c r="AG57" i="85"/>
  <c r="AP57" i="85" s="1"/>
  <c r="AF57" i="85"/>
  <c r="AO57" i="85" s="1"/>
  <c r="AE57" i="85"/>
  <c r="W58" i="85"/>
  <c r="AI55" i="80"/>
  <c r="AN55" i="80"/>
  <c r="W56" i="82"/>
  <c r="AE55" i="82"/>
  <c r="AG55" i="82"/>
  <c r="AP55" i="82" s="1"/>
  <c r="AH57" i="28"/>
  <c r="AQ57" i="28" s="1"/>
  <c r="X55" i="90"/>
  <c r="Y55" i="90"/>
  <c r="Z55" i="90" s="1"/>
  <c r="X57" i="86"/>
  <c r="Y57" i="86"/>
  <c r="AR55" i="83"/>
  <c r="AF57" i="91"/>
  <c r="AO57" i="91" s="1"/>
  <c r="AE57" i="91"/>
  <c r="W58" i="91"/>
  <c r="W58" i="25"/>
  <c r="AG57" i="25"/>
  <c r="AP57" i="25" s="1"/>
  <c r="AF57" i="25"/>
  <c r="AO57" i="25" s="1"/>
  <c r="AE57" i="25"/>
  <c r="AR55" i="96"/>
  <c r="AR56" i="25"/>
  <c r="AI53" i="75"/>
  <c r="AN53" i="75"/>
  <c r="AE56" i="96"/>
  <c r="AF56" i="96"/>
  <c r="AO56" i="96" s="1"/>
  <c r="W57" i="96"/>
  <c r="AG56" i="96"/>
  <c r="AP56" i="96" s="1"/>
  <c r="X55" i="36"/>
  <c r="Y55" i="36"/>
  <c r="AE55" i="81"/>
  <c r="W56" i="81"/>
  <c r="AG55" i="81"/>
  <c r="AP55" i="81" s="1"/>
  <c r="AF55" i="81"/>
  <c r="AO55" i="81" s="1"/>
  <c r="AR52" i="27"/>
  <c r="AN55" i="31"/>
  <c r="AI55" i="31"/>
  <c r="AR52" i="46"/>
  <c r="X57" i="77"/>
  <c r="Y57" i="77"/>
  <c r="AH56" i="40"/>
  <c r="AQ56" i="40" s="1"/>
  <c r="AN52" i="89"/>
  <c r="AI52" i="89"/>
  <c r="Z57" i="28"/>
  <c r="AR56" i="79"/>
  <c r="AH53" i="35"/>
  <c r="AQ53" i="35" s="1"/>
  <c r="AH56" i="83"/>
  <c r="AQ56" i="83" s="1"/>
  <c r="Y57" i="42"/>
  <c r="X57" i="42"/>
  <c r="AN55" i="76"/>
  <c r="AI55" i="76"/>
  <c r="X55" i="33"/>
  <c r="Y55" i="33"/>
  <c r="Y56" i="37"/>
  <c r="X56" i="37"/>
  <c r="Z56" i="37" s="1"/>
  <c r="AR56" i="85"/>
  <c r="AR56" i="28"/>
  <c r="AH55" i="43"/>
  <c r="AQ55" i="43" s="1"/>
  <c r="AR54" i="29"/>
  <c r="AN56" i="77"/>
  <c r="AI56" i="77"/>
  <c r="X56" i="34"/>
  <c r="Y56" i="34"/>
  <c r="Z53" i="27"/>
  <c r="AH57" i="26"/>
  <c r="AQ57" i="26" s="1"/>
  <c r="X57" i="38"/>
  <c r="Y57" i="38"/>
  <c r="Z57" i="38" s="1"/>
  <c r="AR54" i="81"/>
  <c r="AH55" i="32"/>
  <c r="AQ55" i="32" s="1"/>
  <c r="AR55" i="40"/>
  <c r="W56" i="45"/>
  <c r="AF55" i="45"/>
  <c r="AO55" i="45" s="1"/>
  <c r="AE55" i="45"/>
  <c r="AG55" i="45"/>
  <c r="AP55" i="45" s="1"/>
  <c r="AI55" i="87"/>
  <c r="AN55" i="87"/>
  <c r="AR55" i="95"/>
  <c r="AI54" i="36"/>
  <c r="AN54" i="36"/>
  <c r="AR54" i="43"/>
  <c r="AH53" i="94"/>
  <c r="AQ53" i="94" s="1"/>
  <c r="AH56" i="95"/>
  <c r="AQ56" i="95" s="1"/>
  <c r="X54" i="47"/>
  <c r="Z54" i="47" s="1"/>
  <c r="Y54" i="47"/>
  <c r="AF57" i="48"/>
  <c r="AO57" i="48" s="1"/>
  <c r="W58" i="48"/>
  <c r="AE57" i="48"/>
  <c r="AG57" i="48"/>
  <c r="AP57" i="48" s="1"/>
  <c r="AN54" i="90"/>
  <c r="AI54" i="90"/>
  <c r="Y56" i="87"/>
  <c r="X56" i="87"/>
  <c r="AH54" i="74"/>
  <c r="AQ54" i="74" s="1"/>
  <c r="AH55" i="29"/>
  <c r="AQ55" i="29" s="1"/>
  <c r="AG53" i="46"/>
  <c r="AP53" i="46" s="1"/>
  <c r="AF53" i="46"/>
  <c r="AO53" i="46" s="1"/>
  <c r="AE53" i="46"/>
  <c r="W54" i="46"/>
  <c r="AE54" i="41"/>
  <c r="W55" i="41"/>
  <c r="AF54" i="41"/>
  <c r="AO54" i="41" s="1"/>
  <c r="AG54" i="41"/>
  <c r="AP54" i="41" s="1"/>
  <c r="AH56" i="44"/>
  <c r="AQ56" i="44" s="1"/>
  <c r="AN56" i="86"/>
  <c r="AI56" i="86"/>
  <c r="AR54" i="32"/>
  <c r="AH57" i="85"/>
  <c r="AQ57" i="85" s="1"/>
  <c r="AR52" i="35"/>
  <c r="AR54" i="82"/>
  <c r="Z53" i="35"/>
  <c r="AH57" i="91"/>
  <c r="AQ57" i="91" s="1"/>
  <c r="AH57" i="25"/>
  <c r="AQ57" i="25" s="1"/>
  <c r="AI56" i="42"/>
  <c r="AN56" i="42"/>
  <c r="X56" i="76"/>
  <c r="Y56" i="76"/>
  <c r="AR53" i="92"/>
  <c r="AI56" i="38"/>
  <c r="AN56" i="38"/>
  <c r="Z55" i="32"/>
  <c r="AR56" i="26"/>
  <c r="AN54" i="33"/>
  <c r="AI54" i="33"/>
  <c r="AG55" i="84"/>
  <c r="AP55" i="84" s="1"/>
  <c r="AF55" i="84"/>
  <c r="AO55" i="84" s="1"/>
  <c r="AE55" i="84"/>
  <c r="W56" i="84"/>
  <c r="AI55" i="37"/>
  <c r="AN55" i="37"/>
  <c r="AH56" i="96"/>
  <c r="AQ56" i="96" s="1"/>
  <c r="AN53" i="88"/>
  <c r="AI53" i="88"/>
  <c r="AR55" i="44"/>
  <c r="Z55" i="43"/>
  <c r="AH54" i="92"/>
  <c r="AQ54" i="92" s="1"/>
  <c r="AH55" i="39"/>
  <c r="AQ55" i="39" s="1"/>
  <c r="X57" i="30"/>
  <c r="Y57" i="30"/>
  <c r="Y57" i="73"/>
  <c r="X57" i="73"/>
  <c r="AN53" i="47"/>
  <c r="AI53" i="47"/>
  <c r="AR54" i="39"/>
  <c r="AG54" i="78"/>
  <c r="AP54" i="78" s="1"/>
  <c r="AF54" i="78"/>
  <c r="AO54" i="78" s="1"/>
  <c r="AE54" i="78"/>
  <c r="W55" i="78"/>
  <c r="AG57" i="79"/>
  <c r="AP57" i="79" s="1"/>
  <c r="AF57" i="79"/>
  <c r="AO57" i="79" s="1"/>
  <c r="AE57" i="79"/>
  <c r="W58" i="79"/>
  <c r="X53" i="89"/>
  <c r="Y53" i="89"/>
  <c r="Z53" i="89" s="1"/>
  <c r="Y56" i="80"/>
  <c r="X56" i="80"/>
  <c r="Z56" i="80" s="1"/>
  <c r="AH55" i="82"/>
  <c r="AQ55" i="82" s="1"/>
  <c r="Z56" i="44"/>
  <c r="Z57" i="26"/>
  <c r="AH54" i="78"/>
  <c r="AQ54" i="78" s="1"/>
  <c r="AR52" i="94"/>
  <c r="AH57" i="79"/>
  <c r="AQ57" i="79" s="1"/>
  <c r="Y54" i="75"/>
  <c r="X54" i="75"/>
  <c r="AE55" i="93"/>
  <c r="W56" i="93"/>
  <c r="AF55" i="93"/>
  <c r="AO55" i="93" s="1"/>
  <c r="AG55" i="93"/>
  <c r="AP55" i="93" s="1"/>
  <c r="AR53" i="78"/>
  <c r="X54" i="88"/>
  <c r="Y54" i="88"/>
  <c r="AH55" i="81"/>
  <c r="AQ55" i="81" s="1"/>
  <c r="Z53" i="94"/>
  <c r="AH53" i="46"/>
  <c r="AQ53" i="46" s="1"/>
  <c r="Z56" i="95"/>
  <c r="AR56" i="91"/>
  <c r="Z54" i="92"/>
  <c r="Z55" i="39"/>
  <c r="AI55" i="34"/>
  <c r="AN55" i="34"/>
  <c r="Y56" i="31"/>
  <c r="X56" i="31"/>
  <c r="AN56" i="30"/>
  <c r="AI56" i="30"/>
  <c r="AI56" i="73"/>
  <c r="AN56" i="73"/>
  <c r="Z55" i="33" l="1"/>
  <c r="AE56" i="83"/>
  <c r="AE56" i="40"/>
  <c r="Z56" i="31"/>
  <c r="AE56" i="31" s="1"/>
  <c r="Z57" i="30"/>
  <c r="AG57" i="30" s="1"/>
  <c r="AP57" i="30" s="1"/>
  <c r="Z57" i="86"/>
  <c r="AG55" i="29"/>
  <c r="AP55" i="29" s="1"/>
  <c r="Z56" i="34"/>
  <c r="W56" i="29"/>
  <c r="W57" i="31"/>
  <c r="AG56" i="31"/>
  <c r="AP56" i="31" s="1"/>
  <c r="AF56" i="31"/>
  <c r="AO56" i="31" s="1"/>
  <c r="AE56" i="34"/>
  <c r="W57" i="34"/>
  <c r="AG56" i="34"/>
  <c r="AP56" i="34" s="1"/>
  <c r="AF56" i="34"/>
  <c r="AO56" i="34" s="1"/>
  <c r="AG57" i="38"/>
  <c r="AP57" i="38" s="1"/>
  <c r="AE57" i="38"/>
  <c r="AF57" i="38"/>
  <c r="AO57" i="38" s="1"/>
  <c r="W58" i="38"/>
  <c r="AF55" i="90"/>
  <c r="AO55" i="90" s="1"/>
  <c r="AE55" i="90"/>
  <c r="AG55" i="90"/>
  <c r="AP55" i="90" s="1"/>
  <c r="W56" i="90"/>
  <c r="W58" i="26"/>
  <c r="AG57" i="26"/>
  <c r="AP57" i="26" s="1"/>
  <c r="AF57" i="26"/>
  <c r="AO57" i="26" s="1"/>
  <c r="AE57" i="26"/>
  <c r="AH56" i="31"/>
  <c r="AQ56" i="31" s="1"/>
  <c r="AF54" i="92"/>
  <c r="AO54" i="92" s="1"/>
  <c r="W55" i="92"/>
  <c r="AG54" i="92"/>
  <c r="AP54" i="92" s="1"/>
  <c r="AE54" i="92"/>
  <c r="AI55" i="93"/>
  <c r="AN55" i="93"/>
  <c r="Y58" i="79"/>
  <c r="X58" i="79"/>
  <c r="AN54" i="78"/>
  <c r="AI54" i="78"/>
  <c r="AN53" i="46"/>
  <c r="AI53" i="46"/>
  <c r="AH54" i="47"/>
  <c r="AQ54" i="47" s="1"/>
  <c r="X56" i="45"/>
  <c r="Y56" i="45"/>
  <c r="W54" i="27"/>
  <c r="AG53" i="27"/>
  <c r="AP53" i="27" s="1"/>
  <c r="AF53" i="27"/>
  <c r="AO53" i="27" s="1"/>
  <c r="AE53" i="27"/>
  <c r="X56" i="81"/>
  <c r="Y56" i="81"/>
  <c r="Y57" i="96"/>
  <c r="X57" i="96"/>
  <c r="Z57" i="96" s="1"/>
  <c r="AG57" i="86"/>
  <c r="AP57" i="86" s="1"/>
  <c r="AF57" i="86"/>
  <c r="AO57" i="86" s="1"/>
  <c r="AE57" i="86"/>
  <c r="W58" i="86"/>
  <c r="AN57" i="85"/>
  <c r="AI57" i="85"/>
  <c r="Y57" i="83"/>
  <c r="X57" i="83"/>
  <c r="AH54" i="75"/>
  <c r="AQ54" i="75" s="1"/>
  <c r="AG56" i="80"/>
  <c r="AP56" i="80" s="1"/>
  <c r="AF56" i="80"/>
  <c r="AO56" i="80" s="1"/>
  <c r="AE56" i="80"/>
  <c r="W57" i="80"/>
  <c r="AN57" i="79"/>
  <c r="AI57" i="79"/>
  <c r="AH57" i="73"/>
  <c r="AQ57" i="73" s="1"/>
  <c r="AN55" i="84"/>
  <c r="AI55" i="84"/>
  <c r="AH56" i="87"/>
  <c r="AQ56" i="87" s="1"/>
  <c r="W55" i="47"/>
  <c r="AG54" i="47"/>
  <c r="AP54" i="47" s="1"/>
  <c r="AF54" i="47"/>
  <c r="AO54" i="47" s="1"/>
  <c r="AE54" i="47"/>
  <c r="AR55" i="87"/>
  <c r="AE56" i="37"/>
  <c r="W57" i="37"/>
  <c r="AF56" i="37"/>
  <c r="AO56" i="37" s="1"/>
  <c r="AG56" i="37"/>
  <c r="AP56" i="37" s="1"/>
  <c r="AH57" i="42"/>
  <c r="AQ57" i="42" s="1"/>
  <c r="AH57" i="77"/>
  <c r="AQ57" i="77" s="1"/>
  <c r="AI55" i="81"/>
  <c r="AN55" i="81"/>
  <c r="X56" i="82"/>
  <c r="Y56" i="82"/>
  <c r="AR53" i="88"/>
  <c r="W56" i="32"/>
  <c r="AG55" i="32"/>
  <c r="AP55" i="32" s="1"/>
  <c r="AF55" i="32"/>
  <c r="AO55" i="32" s="1"/>
  <c r="AE55" i="32"/>
  <c r="AH56" i="76"/>
  <c r="AQ56" i="76" s="1"/>
  <c r="X55" i="41"/>
  <c r="Y55" i="41"/>
  <c r="AI57" i="48"/>
  <c r="AN57" i="48"/>
  <c r="AH56" i="34"/>
  <c r="AQ56" i="34" s="1"/>
  <c r="Z57" i="77"/>
  <c r="Y58" i="25"/>
  <c r="X58" i="25"/>
  <c r="AH55" i="90"/>
  <c r="AQ55" i="90" s="1"/>
  <c r="AN56" i="83"/>
  <c r="AI56" i="83"/>
  <c r="AR56" i="73"/>
  <c r="AE56" i="95"/>
  <c r="W57" i="95"/>
  <c r="AF56" i="95"/>
  <c r="AO56" i="95" s="1"/>
  <c r="AG56" i="95"/>
  <c r="AP56" i="95" s="1"/>
  <c r="AG53" i="94"/>
  <c r="AP53" i="94" s="1"/>
  <c r="AF53" i="94"/>
  <c r="AO53" i="94" s="1"/>
  <c r="W54" i="94"/>
  <c r="AE53" i="94"/>
  <c r="Z54" i="75"/>
  <c r="AH53" i="89"/>
  <c r="AQ53" i="89" s="1"/>
  <c r="Z57" i="73"/>
  <c r="Z56" i="76"/>
  <c r="AI54" i="41"/>
  <c r="AN54" i="41"/>
  <c r="Z56" i="87"/>
  <c r="Y58" i="48"/>
  <c r="X58" i="48"/>
  <c r="AR54" i="36"/>
  <c r="AI55" i="45"/>
  <c r="AN55" i="45"/>
  <c r="AH55" i="33"/>
  <c r="AQ55" i="33" s="1"/>
  <c r="Z57" i="42"/>
  <c r="AH55" i="36"/>
  <c r="AQ55" i="36" s="1"/>
  <c r="AN56" i="96"/>
  <c r="AI56" i="96"/>
  <c r="X58" i="91"/>
  <c r="Y58" i="91"/>
  <c r="AR55" i="80"/>
  <c r="Y57" i="40"/>
  <c r="X57" i="40"/>
  <c r="AH54" i="88"/>
  <c r="AQ54" i="88" s="1"/>
  <c r="AG53" i="89"/>
  <c r="AP53" i="89" s="1"/>
  <c r="AF53" i="89"/>
  <c r="AO53" i="89" s="1"/>
  <c r="W54" i="89"/>
  <c r="AE53" i="89"/>
  <c r="AR56" i="86"/>
  <c r="AR54" i="90"/>
  <c r="AR56" i="77"/>
  <c r="AF55" i="33"/>
  <c r="AO55" i="33" s="1"/>
  <c r="AG55" i="33"/>
  <c r="AP55" i="33" s="1"/>
  <c r="W56" i="33"/>
  <c r="AE55" i="33"/>
  <c r="AG57" i="28"/>
  <c r="AP57" i="28" s="1"/>
  <c r="AF57" i="28"/>
  <c r="AO57" i="28" s="1"/>
  <c r="W58" i="28"/>
  <c r="AE57" i="28"/>
  <c r="Z55" i="36"/>
  <c r="AI57" i="25"/>
  <c r="AN57" i="25"/>
  <c r="AN57" i="91"/>
  <c r="AI57" i="91"/>
  <c r="Y55" i="74"/>
  <c r="X55" i="74"/>
  <c r="X56" i="29"/>
  <c r="Y56" i="29"/>
  <c r="AI56" i="40"/>
  <c r="AN56" i="40"/>
  <c r="AR56" i="30"/>
  <c r="AR55" i="34"/>
  <c r="AR55" i="37"/>
  <c r="AR54" i="33"/>
  <c r="AR56" i="38"/>
  <c r="AE53" i="35"/>
  <c r="W54" i="35"/>
  <c r="AF53" i="35"/>
  <c r="AO53" i="35" s="1"/>
  <c r="AG53" i="35"/>
  <c r="AP53" i="35" s="1"/>
  <c r="AG55" i="39"/>
  <c r="AP55" i="39" s="1"/>
  <c r="AE55" i="39"/>
  <c r="W56" i="39"/>
  <c r="AF55" i="39"/>
  <c r="AO55" i="39" s="1"/>
  <c r="Z54" i="88"/>
  <c r="X56" i="93"/>
  <c r="Y56" i="93"/>
  <c r="W57" i="44"/>
  <c r="AF56" i="44"/>
  <c r="AO56" i="44" s="1"/>
  <c r="AG56" i="44"/>
  <c r="AP56" i="44" s="1"/>
  <c r="AE56" i="44"/>
  <c r="AH56" i="80"/>
  <c r="AQ56" i="80" s="1"/>
  <c r="X55" i="78"/>
  <c r="Z55" i="78" s="1"/>
  <c r="Y55" i="78"/>
  <c r="AR53" i="47"/>
  <c r="AH57" i="30"/>
  <c r="AQ57" i="30" s="1"/>
  <c r="AE55" i="43"/>
  <c r="AG55" i="43"/>
  <c r="AP55" i="43" s="1"/>
  <c r="W56" i="43"/>
  <c r="AF55" i="43"/>
  <c r="AO55" i="43" s="1"/>
  <c r="X56" i="84"/>
  <c r="Y56" i="84"/>
  <c r="AR56" i="42"/>
  <c r="X54" i="46"/>
  <c r="Y54" i="46"/>
  <c r="AH57" i="38"/>
  <c r="AQ57" i="38" s="1"/>
  <c r="AH56" i="37"/>
  <c r="AQ56" i="37" s="1"/>
  <c r="AR55" i="76"/>
  <c r="AR52" i="89"/>
  <c r="AR55" i="31"/>
  <c r="AR53" i="75"/>
  <c r="AH57" i="86"/>
  <c r="AQ57" i="86" s="1"/>
  <c r="AI55" i="82"/>
  <c r="AN55" i="82"/>
  <c r="Y58" i="85"/>
  <c r="X58" i="85"/>
  <c r="AN54" i="74"/>
  <c r="AI54" i="74"/>
  <c r="AI55" i="29"/>
  <c r="AN55" i="29"/>
  <c r="W58" i="30" l="1"/>
  <c r="AE57" i="30"/>
  <c r="AF57" i="30"/>
  <c r="AO57" i="30" s="1"/>
  <c r="Z57" i="83"/>
  <c r="Z58" i="91"/>
  <c r="AG58" i="91" s="1"/>
  <c r="AP58" i="91" s="1"/>
  <c r="Z54" i="46"/>
  <c r="AG54" i="46" s="1"/>
  <c r="AP54" i="46" s="1"/>
  <c r="Z58" i="85"/>
  <c r="Z56" i="81"/>
  <c r="AG56" i="81" s="1"/>
  <c r="AP56" i="81" s="1"/>
  <c r="Z55" i="74"/>
  <c r="AF55" i="74" s="1"/>
  <c r="AO55" i="74" s="1"/>
  <c r="Z58" i="48"/>
  <c r="Z56" i="93"/>
  <c r="W55" i="46"/>
  <c r="AF54" i="46"/>
  <c r="AO54" i="46" s="1"/>
  <c r="AF58" i="91"/>
  <c r="AO58" i="91" s="1"/>
  <c r="AE58" i="91"/>
  <c r="AF57" i="96"/>
  <c r="AO57" i="96" s="1"/>
  <c r="AE57" i="96"/>
  <c r="AG57" i="96"/>
  <c r="AP57" i="96" s="1"/>
  <c r="W58" i="96"/>
  <c r="AF56" i="81"/>
  <c r="AO56" i="81" s="1"/>
  <c r="W57" i="81"/>
  <c r="AE56" i="81"/>
  <c r="AG56" i="93"/>
  <c r="AP56" i="93" s="1"/>
  <c r="AF56" i="93"/>
  <c r="AO56" i="93" s="1"/>
  <c r="AE56" i="93"/>
  <c r="W57" i="93"/>
  <c r="AF58" i="48"/>
  <c r="AO58" i="48" s="1"/>
  <c r="AE58" i="48"/>
  <c r="W59" i="48"/>
  <c r="AG58" i="48"/>
  <c r="AP58" i="48" s="1"/>
  <c r="AG57" i="83"/>
  <c r="AP57" i="83" s="1"/>
  <c r="AF57" i="83"/>
  <c r="AO57" i="83" s="1"/>
  <c r="AE57" i="83"/>
  <c r="W58" i="83"/>
  <c r="W56" i="78"/>
  <c r="AG55" i="78"/>
  <c r="AP55" i="78" s="1"/>
  <c r="AE55" i="78"/>
  <c r="AF55" i="78"/>
  <c r="AO55" i="78" s="1"/>
  <c r="W56" i="74"/>
  <c r="AG55" i="74"/>
  <c r="AP55" i="74" s="1"/>
  <c r="AR54" i="74"/>
  <c r="AH58" i="85"/>
  <c r="AQ58" i="85" s="1"/>
  <c r="X56" i="43"/>
  <c r="Y56" i="43"/>
  <c r="AH55" i="78"/>
  <c r="AQ55" i="78" s="1"/>
  <c r="Y56" i="39"/>
  <c r="X56" i="39"/>
  <c r="Y54" i="35"/>
  <c r="X54" i="35"/>
  <c r="AF55" i="36"/>
  <c r="AO55" i="36" s="1"/>
  <c r="AE55" i="36"/>
  <c r="W56" i="36"/>
  <c r="AG55" i="36"/>
  <c r="AP55" i="36" s="1"/>
  <c r="AE57" i="42"/>
  <c r="W58" i="42"/>
  <c r="AF57" i="42"/>
  <c r="AO57" i="42" s="1"/>
  <c r="AG57" i="42"/>
  <c r="AP57" i="42" s="1"/>
  <c r="AN53" i="94"/>
  <c r="AI53" i="94"/>
  <c r="AR56" i="83"/>
  <c r="X56" i="32"/>
  <c r="Y56" i="32"/>
  <c r="Z56" i="32" s="1"/>
  <c r="AR57" i="79"/>
  <c r="AH57" i="83"/>
  <c r="AQ57" i="83" s="1"/>
  <c r="AN57" i="86"/>
  <c r="AI57" i="86"/>
  <c r="AI57" i="26"/>
  <c r="AN57" i="26"/>
  <c r="AN56" i="34"/>
  <c r="AI56" i="34"/>
  <c r="AI56" i="44"/>
  <c r="AN56" i="44"/>
  <c r="AI53" i="35"/>
  <c r="AN53" i="35"/>
  <c r="AN55" i="33"/>
  <c r="AI55" i="33"/>
  <c r="AR55" i="45"/>
  <c r="AH58" i="25"/>
  <c r="AQ58" i="25" s="1"/>
  <c r="AH55" i="41"/>
  <c r="AQ55" i="41" s="1"/>
  <c r="AR55" i="81"/>
  <c r="AR54" i="78"/>
  <c r="AR55" i="93"/>
  <c r="AN57" i="38"/>
  <c r="AI57" i="38"/>
  <c r="Y58" i="30"/>
  <c r="X58" i="30"/>
  <c r="AI56" i="31"/>
  <c r="AN56" i="31"/>
  <c r="AR55" i="29"/>
  <c r="AR57" i="91"/>
  <c r="AN57" i="28"/>
  <c r="AI57" i="28"/>
  <c r="X56" i="33"/>
  <c r="Y56" i="33"/>
  <c r="X57" i="95"/>
  <c r="Y57" i="95"/>
  <c r="Z55" i="41"/>
  <c r="AI55" i="32"/>
  <c r="AN55" i="32"/>
  <c r="AH56" i="81"/>
  <c r="AQ56" i="81" s="1"/>
  <c r="Y54" i="27"/>
  <c r="Z54" i="27" s="1"/>
  <c r="X54" i="27"/>
  <c r="AI54" i="92"/>
  <c r="AN54" i="92"/>
  <c r="AN55" i="90"/>
  <c r="AI55" i="90"/>
  <c r="X54" i="89"/>
  <c r="Y54" i="89"/>
  <c r="W55" i="88"/>
  <c r="AG54" i="88"/>
  <c r="AP54" i="88" s="1"/>
  <c r="AF54" i="88"/>
  <c r="AO54" i="88" s="1"/>
  <c r="AE54" i="88"/>
  <c r="X58" i="28"/>
  <c r="Y58" i="28"/>
  <c r="AR54" i="41"/>
  <c r="Z58" i="25"/>
  <c r="Y57" i="80"/>
  <c r="X57" i="80"/>
  <c r="AR57" i="85"/>
  <c r="AH58" i="79"/>
  <c r="AQ58" i="79" s="1"/>
  <c r="AI57" i="30"/>
  <c r="AN57" i="30"/>
  <c r="AN55" i="39"/>
  <c r="AI55" i="39"/>
  <c r="AE56" i="87"/>
  <c r="W57" i="87"/>
  <c r="AF56" i="87"/>
  <c r="AO56" i="87" s="1"/>
  <c r="AG56" i="87"/>
  <c r="AP56" i="87" s="1"/>
  <c r="AI54" i="47"/>
  <c r="AN54" i="47"/>
  <c r="AR55" i="82"/>
  <c r="AH56" i="84"/>
  <c r="AQ56" i="84" s="1"/>
  <c r="AH56" i="29"/>
  <c r="AQ56" i="29" s="1"/>
  <c r="AH54" i="46"/>
  <c r="AQ54" i="46" s="1"/>
  <c r="Z56" i="84"/>
  <c r="Z56" i="29"/>
  <c r="AH58" i="48"/>
  <c r="AQ58" i="48" s="1"/>
  <c r="W57" i="76"/>
  <c r="AG56" i="76"/>
  <c r="AP56" i="76" s="1"/>
  <c r="AF56" i="76"/>
  <c r="AO56" i="76" s="1"/>
  <c r="AE56" i="76"/>
  <c r="W58" i="77"/>
  <c r="AG57" i="77"/>
  <c r="AP57" i="77" s="1"/>
  <c r="AF57" i="77"/>
  <c r="AO57" i="77" s="1"/>
  <c r="AE57" i="77"/>
  <c r="AH56" i="82"/>
  <c r="AQ56" i="82" s="1"/>
  <c r="AI56" i="37"/>
  <c r="AN56" i="37"/>
  <c r="AN56" i="80"/>
  <c r="AI56" i="80"/>
  <c r="AH57" i="96"/>
  <c r="AQ57" i="96" s="1"/>
  <c r="AI53" i="27"/>
  <c r="AN53" i="27"/>
  <c r="AH56" i="45"/>
  <c r="AQ56" i="45" s="1"/>
  <c r="Y58" i="26"/>
  <c r="X58" i="26"/>
  <c r="W59" i="85"/>
  <c r="AG58" i="85"/>
  <c r="AP58" i="85" s="1"/>
  <c r="AE58" i="85"/>
  <c r="AF58" i="85"/>
  <c r="AO58" i="85" s="1"/>
  <c r="AH56" i="93"/>
  <c r="AQ56" i="93" s="1"/>
  <c r="AR56" i="40"/>
  <c r="X54" i="94"/>
  <c r="Y54" i="94"/>
  <c r="AN55" i="43"/>
  <c r="AI55" i="43"/>
  <c r="AH57" i="40"/>
  <c r="AQ57" i="40" s="1"/>
  <c r="AH58" i="91"/>
  <c r="AQ58" i="91" s="1"/>
  <c r="AI56" i="95"/>
  <c r="AN56" i="95"/>
  <c r="Y57" i="37"/>
  <c r="X57" i="37"/>
  <c r="Y57" i="44"/>
  <c r="X57" i="44"/>
  <c r="AH55" i="74"/>
  <c r="AQ55" i="74" s="1"/>
  <c r="AR57" i="25"/>
  <c r="AN53" i="89"/>
  <c r="AI53" i="89"/>
  <c r="Z57" i="40"/>
  <c r="AR56" i="96"/>
  <c r="AG57" i="73"/>
  <c r="AP57" i="73" s="1"/>
  <c r="AF57" i="73"/>
  <c r="AO57" i="73" s="1"/>
  <c r="AE57" i="73"/>
  <c r="W58" i="73"/>
  <c r="AG54" i="75"/>
  <c r="AP54" i="75" s="1"/>
  <c r="AF54" i="75"/>
  <c r="AO54" i="75" s="1"/>
  <c r="AE54" i="75"/>
  <c r="W55" i="75"/>
  <c r="AR57" i="48"/>
  <c r="Z56" i="82"/>
  <c r="Y55" i="47"/>
  <c r="X55" i="47"/>
  <c r="AR55" i="84"/>
  <c r="Y58" i="86"/>
  <c r="X58" i="86"/>
  <c r="Z56" i="45"/>
  <c r="AR53" i="46"/>
  <c r="Z58" i="79"/>
  <c r="Y55" i="92"/>
  <c r="X55" i="92"/>
  <c r="Z55" i="92" s="1"/>
  <c r="Y56" i="90"/>
  <c r="X56" i="90"/>
  <c r="Z56" i="90" s="1"/>
  <c r="X58" i="38"/>
  <c r="Y58" i="38"/>
  <c r="X57" i="34"/>
  <c r="Y57" i="34"/>
  <c r="Y57" i="31"/>
  <c r="X57" i="31"/>
  <c r="W59" i="91" l="1"/>
  <c r="AE54" i="46"/>
  <c r="Z56" i="43"/>
  <c r="Z54" i="89"/>
  <c r="Z54" i="35"/>
  <c r="AF54" i="35" s="1"/>
  <c r="AO54" i="35" s="1"/>
  <c r="Z57" i="95"/>
  <c r="AE55" i="74"/>
  <c r="Z57" i="34"/>
  <c r="Z58" i="38"/>
  <c r="W59" i="38" s="1"/>
  <c r="Z57" i="44"/>
  <c r="AE57" i="44" s="1"/>
  <c r="Z58" i="26"/>
  <c r="AF58" i="38"/>
  <c r="AO58" i="38" s="1"/>
  <c r="AE58" i="38"/>
  <c r="AF56" i="32"/>
  <c r="AO56" i="32" s="1"/>
  <c r="AE56" i="32"/>
  <c r="W57" i="32"/>
  <c r="AG56" i="32"/>
  <c r="AP56" i="32" s="1"/>
  <c r="AE54" i="27"/>
  <c r="W55" i="27"/>
  <c r="AG54" i="27"/>
  <c r="AP54" i="27" s="1"/>
  <c r="AF54" i="27"/>
  <c r="AO54" i="27" s="1"/>
  <c r="AG54" i="35"/>
  <c r="AP54" i="35" s="1"/>
  <c r="AF55" i="92"/>
  <c r="AO55" i="92" s="1"/>
  <c r="W56" i="92"/>
  <c r="AG55" i="92"/>
  <c r="AP55" i="92" s="1"/>
  <c r="AE55" i="92"/>
  <c r="AG57" i="44"/>
  <c r="AP57" i="44" s="1"/>
  <c r="W58" i="44"/>
  <c r="AI56" i="87"/>
  <c r="AN56" i="87"/>
  <c r="X56" i="36"/>
  <c r="Y56" i="36"/>
  <c r="AH56" i="39"/>
  <c r="AQ56" i="39" s="1"/>
  <c r="X58" i="96"/>
  <c r="Y58" i="96"/>
  <c r="AH57" i="34"/>
  <c r="AQ57" i="34" s="1"/>
  <c r="AH57" i="44"/>
  <c r="AQ57" i="44" s="1"/>
  <c r="AR55" i="43"/>
  <c r="AE58" i="25"/>
  <c r="W59" i="25"/>
  <c r="AG58" i="25"/>
  <c r="AP58" i="25" s="1"/>
  <c r="AF58" i="25"/>
  <c r="AO58" i="25" s="1"/>
  <c r="AI54" i="88"/>
  <c r="AN54" i="88"/>
  <c r="AH54" i="89"/>
  <c r="AQ54" i="89" s="1"/>
  <c r="AH54" i="27"/>
  <c r="AQ54" i="27" s="1"/>
  <c r="AH57" i="95"/>
  <c r="AQ57" i="95" s="1"/>
  <c r="AR56" i="31"/>
  <c r="AR55" i="33"/>
  <c r="AR56" i="34"/>
  <c r="AR53" i="94"/>
  <c r="AI57" i="42"/>
  <c r="AN57" i="42"/>
  <c r="AH54" i="35"/>
  <c r="AQ54" i="35" s="1"/>
  <c r="AH56" i="43"/>
  <c r="AQ56" i="43" s="1"/>
  <c r="X56" i="78"/>
  <c r="Y56" i="78"/>
  <c r="Y57" i="93"/>
  <c r="X57" i="93"/>
  <c r="Z57" i="93" s="1"/>
  <c r="X57" i="81"/>
  <c r="Y57" i="81"/>
  <c r="AN57" i="96"/>
  <c r="AI57" i="96"/>
  <c r="Y59" i="91"/>
  <c r="X59" i="91"/>
  <c r="AF57" i="34"/>
  <c r="AO57" i="34" s="1"/>
  <c r="AG57" i="34"/>
  <c r="AP57" i="34" s="1"/>
  <c r="W58" i="34"/>
  <c r="AE57" i="34"/>
  <c r="AR56" i="95"/>
  <c r="AI58" i="85"/>
  <c r="AN58" i="85"/>
  <c r="AR57" i="30"/>
  <c r="W55" i="89"/>
  <c r="AE54" i="89"/>
  <c r="AG54" i="89"/>
  <c r="AP54" i="89" s="1"/>
  <c r="AF54" i="89"/>
  <c r="AO54" i="89" s="1"/>
  <c r="AG57" i="95"/>
  <c r="AP57" i="95" s="1"/>
  <c r="AE57" i="95"/>
  <c r="W58" i="95"/>
  <c r="AF57" i="95"/>
  <c r="AO57" i="95" s="1"/>
  <c r="AH58" i="30"/>
  <c r="AQ58" i="30" s="1"/>
  <c r="AG56" i="43"/>
  <c r="AP56" i="43" s="1"/>
  <c r="AF56" i="43"/>
  <c r="AO56" i="43" s="1"/>
  <c r="AE56" i="43"/>
  <c r="W57" i="43"/>
  <c r="X56" i="74"/>
  <c r="Y56" i="74"/>
  <c r="Z56" i="74" s="1"/>
  <c r="X58" i="83"/>
  <c r="Y58" i="83"/>
  <c r="X59" i="48"/>
  <c r="Y59" i="48"/>
  <c r="Z59" i="48" s="1"/>
  <c r="AN56" i="93"/>
  <c r="AI56" i="93"/>
  <c r="AH57" i="31"/>
  <c r="AQ57" i="31" s="1"/>
  <c r="AH55" i="92"/>
  <c r="AQ55" i="92" s="1"/>
  <c r="AF56" i="45"/>
  <c r="AO56" i="45" s="1"/>
  <c r="AE56" i="45"/>
  <c r="AG56" i="45"/>
  <c r="AP56" i="45" s="1"/>
  <c r="W57" i="45"/>
  <c r="AH55" i="47"/>
  <c r="AQ55" i="47" s="1"/>
  <c r="Y55" i="75"/>
  <c r="X55" i="75"/>
  <c r="Y58" i="73"/>
  <c r="X58" i="73"/>
  <c r="AG57" i="40"/>
  <c r="AP57" i="40" s="1"/>
  <c r="AF57" i="40"/>
  <c r="AO57" i="40" s="1"/>
  <c r="AE57" i="40"/>
  <c r="W58" i="40"/>
  <c r="AR53" i="27"/>
  <c r="AR56" i="80"/>
  <c r="X57" i="76"/>
  <c r="Y57" i="76"/>
  <c r="AG56" i="29"/>
  <c r="AP56" i="29" s="1"/>
  <c r="AF56" i="29"/>
  <c r="AO56" i="29" s="1"/>
  <c r="AE56" i="29"/>
  <c r="W57" i="29"/>
  <c r="Y57" i="87"/>
  <c r="X57" i="87"/>
  <c r="AR55" i="90"/>
  <c r="AH56" i="32"/>
  <c r="AQ56" i="32" s="1"/>
  <c r="AN57" i="83"/>
  <c r="AI57" i="83"/>
  <c r="AN58" i="48"/>
  <c r="AI58" i="48"/>
  <c r="AI54" i="46"/>
  <c r="AN54" i="46"/>
  <c r="AH58" i="86"/>
  <c r="AQ58" i="86" s="1"/>
  <c r="AI58" i="91"/>
  <c r="AN58" i="91"/>
  <c r="AR53" i="89"/>
  <c r="AH57" i="37"/>
  <c r="AQ57" i="37" s="1"/>
  <c r="AH54" i="94"/>
  <c r="AQ54" i="94" s="1"/>
  <c r="AR55" i="32"/>
  <c r="AH56" i="33"/>
  <c r="AQ56" i="33" s="1"/>
  <c r="Z58" i="30"/>
  <c r="AR53" i="35"/>
  <c r="Z54" i="94"/>
  <c r="X59" i="85"/>
  <c r="Y59" i="85"/>
  <c r="AI56" i="76"/>
  <c r="AN56" i="76"/>
  <c r="AR54" i="47"/>
  <c r="AR55" i="39"/>
  <c r="AH58" i="28"/>
  <c r="AQ58" i="28" s="1"/>
  <c r="X55" i="88"/>
  <c r="Y55" i="88"/>
  <c r="AG55" i="41"/>
  <c r="AP55" i="41" s="1"/>
  <c r="AF55" i="41"/>
  <c r="AO55" i="41" s="1"/>
  <c r="AE55" i="41"/>
  <c r="W56" i="41"/>
  <c r="Z56" i="33"/>
  <c r="AR57" i="38"/>
  <c r="AR57" i="86"/>
  <c r="AI55" i="36"/>
  <c r="AN55" i="36"/>
  <c r="AF56" i="90"/>
  <c r="AO56" i="90" s="1"/>
  <c r="AG56" i="90"/>
  <c r="AP56" i="90" s="1"/>
  <c r="AE56" i="90"/>
  <c r="W57" i="90"/>
  <c r="AE58" i="26"/>
  <c r="W59" i="26"/>
  <c r="AG58" i="26"/>
  <c r="AP58" i="26" s="1"/>
  <c r="AF58" i="26"/>
  <c r="AO58" i="26" s="1"/>
  <c r="AH58" i="38"/>
  <c r="AQ58" i="38" s="1"/>
  <c r="AN57" i="73"/>
  <c r="AI57" i="73"/>
  <c r="X58" i="77"/>
  <c r="Y58" i="77"/>
  <c r="W57" i="84"/>
  <c r="AF56" i="84"/>
  <c r="AO56" i="84" s="1"/>
  <c r="AG56" i="84"/>
  <c r="AP56" i="84" s="1"/>
  <c r="AE56" i="84"/>
  <c r="AH57" i="80"/>
  <c r="AQ57" i="80" s="1"/>
  <c r="AR57" i="26"/>
  <c r="AI55" i="74"/>
  <c r="AN55" i="74"/>
  <c r="AI55" i="78"/>
  <c r="AN55" i="78"/>
  <c r="Z57" i="31"/>
  <c r="Z55" i="47"/>
  <c r="AN54" i="75"/>
  <c r="AI54" i="75"/>
  <c r="AH56" i="90"/>
  <c r="AQ56" i="90" s="1"/>
  <c r="W59" i="79"/>
  <c r="AG58" i="79"/>
  <c r="AP58" i="79" s="1"/>
  <c r="AF58" i="79"/>
  <c r="AO58" i="79" s="1"/>
  <c r="AE58" i="79"/>
  <c r="Z58" i="86"/>
  <c r="AE56" i="82"/>
  <c r="AG56" i="82"/>
  <c r="AP56" i="82" s="1"/>
  <c r="AF56" i="82"/>
  <c r="AO56" i="82" s="1"/>
  <c r="W57" i="82"/>
  <c r="Z57" i="37"/>
  <c r="AH58" i="26"/>
  <c r="AQ58" i="26" s="1"/>
  <c r="AR56" i="37"/>
  <c r="AI57" i="77"/>
  <c r="AN57" i="77"/>
  <c r="Z57" i="80"/>
  <c r="Z58" i="28"/>
  <c r="AR54" i="92"/>
  <c r="AR57" i="28"/>
  <c r="AR56" i="44"/>
  <c r="X58" i="42"/>
  <c r="Y58" i="42"/>
  <c r="Z56" i="39"/>
  <c r="AN56" i="81"/>
  <c r="AI56" i="81"/>
  <c r="X55" i="46"/>
  <c r="Y55" i="46"/>
  <c r="Z57" i="87" l="1"/>
  <c r="Z58" i="96"/>
  <c r="Z55" i="88"/>
  <c r="AF57" i="44"/>
  <c r="AO57" i="44" s="1"/>
  <c r="W55" i="35"/>
  <c r="AG58" i="38"/>
  <c r="AP58" i="38" s="1"/>
  <c r="Z58" i="77"/>
  <c r="Z55" i="75"/>
  <c r="AE54" i="35"/>
  <c r="Z55" i="46"/>
  <c r="AE55" i="46" s="1"/>
  <c r="AE58" i="77"/>
  <c r="W59" i="77"/>
  <c r="AF58" i="77"/>
  <c r="AO58" i="77" s="1"/>
  <c r="AG58" i="77"/>
  <c r="AP58" i="77" s="1"/>
  <c r="W56" i="46"/>
  <c r="AG55" i="46"/>
  <c r="AP55" i="46" s="1"/>
  <c r="AF55" i="46"/>
  <c r="AO55" i="46" s="1"/>
  <c r="AH58" i="42"/>
  <c r="AQ58" i="42" s="1"/>
  <c r="AF58" i="30"/>
  <c r="AO58" i="30" s="1"/>
  <c r="AE58" i="30"/>
  <c r="W59" i="30"/>
  <c r="AG58" i="30"/>
  <c r="AP58" i="30" s="1"/>
  <c r="X58" i="44"/>
  <c r="Y58" i="44"/>
  <c r="AR57" i="77"/>
  <c r="AR55" i="78"/>
  <c r="AR57" i="73"/>
  <c r="X57" i="90"/>
  <c r="Y57" i="90"/>
  <c r="AR55" i="36"/>
  <c r="AH55" i="88"/>
  <c r="AQ55" i="88" s="1"/>
  <c r="AR56" i="76"/>
  <c r="AR58" i="48"/>
  <c r="W56" i="75"/>
  <c r="AG55" i="75"/>
  <c r="AP55" i="75" s="1"/>
  <c r="AF55" i="75"/>
  <c r="AO55" i="75" s="1"/>
  <c r="AE55" i="75"/>
  <c r="X57" i="45"/>
  <c r="Y57" i="45"/>
  <c r="AH59" i="48"/>
  <c r="AQ59" i="48" s="1"/>
  <c r="AH56" i="74"/>
  <c r="AQ56" i="74" s="1"/>
  <c r="X58" i="34"/>
  <c r="Y58" i="34"/>
  <c r="AR57" i="96"/>
  <c r="AH58" i="96"/>
  <c r="AQ58" i="96" s="1"/>
  <c r="Y55" i="35"/>
  <c r="X55" i="35"/>
  <c r="Z55" i="35" s="1"/>
  <c r="AR54" i="75"/>
  <c r="AI54" i="89"/>
  <c r="AN54" i="89"/>
  <c r="X56" i="92"/>
  <c r="Y56" i="92"/>
  <c r="AG57" i="37"/>
  <c r="AP57" i="37" s="1"/>
  <c r="AF57" i="37"/>
  <c r="AO57" i="37" s="1"/>
  <c r="AE57" i="37"/>
  <c r="W58" i="37"/>
  <c r="AH59" i="85"/>
  <c r="AQ59" i="85" s="1"/>
  <c r="AR57" i="83"/>
  <c r="AH57" i="76"/>
  <c r="AQ57" i="76" s="1"/>
  <c r="X57" i="43"/>
  <c r="Y57" i="43"/>
  <c r="X58" i="95"/>
  <c r="Z58" i="95" s="1"/>
  <c r="Y58" i="95"/>
  <c r="AH56" i="36"/>
  <c r="AQ56" i="36" s="1"/>
  <c r="AE55" i="88"/>
  <c r="W56" i="88"/>
  <c r="AG55" i="88"/>
  <c r="AP55" i="88" s="1"/>
  <c r="AF55" i="88"/>
  <c r="AO55" i="88" s="1"/>
  <c r="AH58" i="73"/>
  <c r="AQ58" i="73" s="1"/>
  <c r="AF58" i="96"/>
  <c r="AO58" i="96" s="1"/>
  <c r="W59" i="96"/>
  <c r="AE58" i="96"/>
  <c r="AG58" i="96"/>
  <c r="AP58" i="96" s="1"/>
  <c r="AN54" i="27"/>
  <c r="AI54" i="27"/>
  <c r="AN55" i="41"/>
  <c r="AI55" i="41"/>
  <c r="AR56" i="81"/>
  <c r="W59" i="28"/>
  <c r="AG58" i="28"/>
  <c r="AP58" i="28" s="1"/>
  <c r="AF58" i="28"/>
  <c r="AO58" i="28" s="1"/>
  <c r="AE58" i="28"/>
  <c r="Y57" i="82"/>
  <c r="X57" i="82"/>
  <c r="AI58" i="79"/>
  <c r="AN58" i="79"/>
  <c r="AE55" i="47"/>
  <c r="AG55" i="47"/>
  <c r="AP55" i="47" s="1"/>
  <c r="W56" i="47"/>
  <c r="AF55" i="47"/>
  <c r="AO55" i="47" s="1"/>
  <c r="Z59" i="85"/>
  <c r="Y57" i="29"/>
  <c r="X57" i="29"/>
  <c r="Z57" i="76"/>
  <c r="X58" i="40"/>
  <c r="Y58" i="40"/>
  <c r="Z58" i="73"/>
  <c r="AN56" i="45"/>
  <c r="AI56" i="45"/>
  <c r="AR56" i="93"/>
  <c r="AH58" i="83"/>
  <c r="AQ58" i="83" s="1"/>
  <c r="AN56" i="43"/>
  <c r="AI56" i="43"/>
  <c r="AN57" i="95"/>
  <c r="AI57" i="95"/>
  <c r="X55" i="89"/>
  <c r="Y55" i="89"/>
  <c r="AH59" i="91"/>
  <c r="AQ59" i="91" s="1"/>
  <c r="AH57" i="81"/>
  <c r="AQ57" i="81" s="1"/>
  <c r="AH56" i="78"/>
  <c r="AQ56" i="78" s="1"/>
  <c r="Y59" i="25"/>
  <c r="X59" i="25"/>
  <c r="Z56" i="36"/>
  <c r="AH55" i="46"/>
  <c r="AQ55" i="46" s="1"/>
  <c r="AI56" i="82"/>
  <c r="AN56" i="82"/>
  <c r="X56" i="41"/>
  <c r="Z56" i="41" s="1"/>
  <c r="Y56" i="41"/>
  <c r="AG57" i="87"/>
  <c r="AP57" i="87" s="1"/>
  <c r="AF57" i="87"/>
  <c r="AO57" i="87" s="1"/>
  <c r="AE57" i="87"/>
  <c r="W58" i="87"/>
  <c r="AE56" i="74"/>
  <c r="W57" i="74"/>
  <c r="AF56" i="74"/>
  <c r="AO56" i="74" s="1"/>
  <c r="AG56" i="74"/>
  <c r="AP56" i="74" s="1"/>
  <c r="AR58" i="85"/>
  <c r="W58" i="93"/>
  <c r="AG57" i="93"/>
  <c r="AP57" i="93" s="1"/>
  <c r="AE57" i="93"/>
  <c r="AF57" i="93"/>
  <c r="AO57" i="93" s="1"/>
  <c r="AI58" i="38"/>
  <c r="AN58" i="38"/>
  <c r="AR55" i="74"/>
  <c r="X57" i="84"/>
  <c r="Y57" i="84"/>
  <c r="W58" i="80"/>
  <c r="AG57" i="80"/>
  <c r="AP57" i="80" s="1"/>
  <c r="AF57" i="80"/>
  <c r="AO57" i="80" s="1"/>
  <c r="AE57" i="80"/>
  <c r="AE57" i="31"/>
  <c r="W58" i="31"/>
  <c r="AG57" i="31"/>
  <c r="AP57" i="31" s="1"/>
  <c r="AF57" i="31"/>
  <c r="AO57" i="31" s="1"/>
  <c r="AI56" i="84"/>
  <c r="AN56" i="84"/>
  <c r="AH58" i="77"/>
  <c r="AQ58" i="77" s="1"/>
  <c r="Y59" i="26"/>
  <c r="X59" i="26"/>
  <c r="AE54" i="94"/>
  <c r="AF54" i="94"/>
  <c r="AO54" i="94" s="1"/>
  <c r="W55" i="94"/>
  <c r="AG54" i="94"/>
  <c r="AP54" i="94" s="1"/>
  <c r="AR58" i="91"/>
  <c r="AN56" i="29"/>
  <c r="AI56" i="29"/>
  <c r="AN57" i="40"/>
  <c r="AI57" i="40"/>
  <c r="AH55" i="75"/>
  <c r="AQ55" i="75" s="1"/>
  <c r="Z58" i="83"/>
  <c r="AN57" i="34"/>
  <c r="AI57" i="34"/>
  <c r="Z57" i="81"/>
  <c r="Z56" i="78"/>
  <c r="AR57" i="42"/>
  <c r="AI58" i="25"/>
  <c r="AN58" i="25"/>
  <c r="AI57" i="44"/>
  <c r="AN57" i="44"/>
  <c r="Y57" i="32"/>
  <c r="X57" i="32"/>
  <c r="Y59" i="38"/>
  <c r="X59" i="38"/>
  <c r="X59" i="79"/>
  <c r="Y59" i="79"/>
  <c r="AG59" i="48"/>
  <c r="AP59" i="48" s="1"/>
  <c r="W60" i="48"/>
  <c r="AF59" i="48"/>
  <c r="AO59" i="48" s="1"/>
  <c r="AE59" i="48"/>
  <c r="AN54" i="35"/>
  <c r="AI54" i="35"/>
  <c r="Z58" i="42"/>
  <c r="W59" i="86"/>
  <c r="AG58" i="86"/>
  <c r="AP58" i="86" s="1"/>
  <c r="AF58" i="86"/>
  <c r="AO58" i="86" s="1"/>
  <c r="AE58" i="86"/>
  <c r="AN56" i="90"/>
  <c r="AI56" i="90"/>
  <c r="W57" i="39"/>
  <c r="AG56" i="39"/>
  <c r="AP56" i="39" s="1"/>
  <c r="AF56" i="39"/>
  <c r="AO56" i="39" s="1"/>
  <c r="AE56" i="39"/>
  <c r="AI58" i="26"/>
  <c r="AN58" i="26"/>
  <c r="W57" i="33"/>
  <c r="AG56" i="33"/>
  <c r="AP56" i="33" s="1"/>
  <c r="AF56" i="33"/>
  <c r="AO56" i="33" s="1"/>
  <c r="AE56" i="33"/>
  <c r="AR54" i="46"/>
  <c r="AH57" i="87"/>
  <c r="AQ57" i="87" s="1"/>
  <c r="Z59" i="91"/>
  <c r="AH57" i="93"/>
  <c r="AQ57" i="93" s="1"/>
  <c r="AR54" i="88"/>
  <c r="AR56" i="87"/>
  <c r="AI55" i="92"/>
  <c r="AN55" i="92"/>
  <c r="X55" i="27"/>
  <c r="Y55" i="27"/>
  <c r="AI56" i="32"/>
  <c r="AN56" i="32"/>
  <c r="Z57" i="84" l="1"/>
  <c r="Z58" i="44"/>
  <c r="Z55" i="89"/>
  <c r="Z57" i="90"/>
  <c r="AG58" i="44"/>
  <c r="AP58" i="44" s="1"/>
  <c r="AF58" i="44"/>
  <c r="AO58" i="44" s="1"/>
  <c r="AE58" i="44"/>
  <c r="W59" i="44"/>
  <c r="AR55" i="92"/>
  <c r="AR58" i="26"/>
  <c r="AR56" i="90"/>
  <c r="X59" i="86"/>
  <c r="Y59" i="86"/>
  <c r="Y60" i="48"/>
  <c r="X60" i="48"/>
  <c r="AH59" i="38"/>
  <c r="AQ59" i="38" s="1"/>
  <c r="AF56" i="78"/>
  <c r="AO56" i="78" s="1"/>
  <c r="AE56" i="78"/>
  <c r="W57" i="78"/>
  <c r="AG56" i="78"/>
  <c r="AP56" i="78" s="1"/>
  <c r="AR56" i="29"/>
  <c r="AR56" i="84"/>
  <c r="AI57" i="80"/>
  <c r="AN57" i="80"/>
  <c r="AH57" i="84"/>
  <c r="AQ57" i="84" s="1"/>
  <c r="X58" i="87"/>
  <c r="Y58" i="87"/>
  <c r="AH56" i="41"/>
  <c r="AQ56" i="41" s="1"/>
  <c r="AF55" i="89"/>
  <c r="AO55" i="89" s="1"/>
  <c r="AE55" i="89"/>
  <c r="AG55" i="89"/>
  <c r="AP55" i="89" s="1"/>
  <c r="W56" i="89"/>
  <c r="AR56" i="45"/>
  <c r="AF57" i="76"/>
  <c r="AO57" i="76" s="1"/>
  <c r="AE57" i="76"/>
  <c r="AG57" i="76"/>
  <c r="AP57" i="76" s="1"/>
  <c r="W58" i="76"/>
  <c r="X56" i="47"/>
  <c r="Y56" i="47"/>
  <c r="AH57" i="82"/>
  <c r="AQ57" i="82" s="1"/>
  <c r="AR54" i="27"/>
  <c r="W59" i="95"/>
  <c r="AG58" i="95"/>
  <c r="AP58" i="95" s="1"/>
  <c r="AF58" i="95"/>
  <c r="AO58" i="95" s="1"/>
  <c r="AE58" i="95"/>
  <c r="AN57" i="37"/>
  <c r="AI57" i="37"/>
  <c r="W56" i="35"/>
  <c r="AG55" i="35"/>
  <c r="AP55" i="35" s="1"/>
  <c r="AF55" i="35"/>
  <c r="AO55" i="35" s="1"/>
  <c r="AE55" i="35"/>
  <c r="AI55" i="75"/>
  <c r="AN55" i="75"/>
  <c r="AF57" i="90"/>
  <c r="AO57" i="90" s="1"/>
  <c r="AG57" i="90"/>
  <c r="AP57" i="90" s="1"/>
  <c r="W58" i="90"/>
  <c r="AE57" i="90"/>
  <c r="Y59" i="30"/>
  <c r="X59" i="30"/>
  <c r="AI55" i="46"/>
  <c r="AN55" i="46"/>
  <c r="W58" i="81"/>
  <c r="AG57" i="81"/>
  <c r="AP57" i="81" s="1"/>
  <c r="AF57" i="81"/>
  <c r="AO57" i="81" s="1"/>
  <c r="AE57" i="81"/>
  <c r="AF57" i="84"/>
  <c r="AO57" i="84" s="1"/>
  <c r="AE57" i="84"/>
  <c r="W58" i="84"/>
  <c r="AG57" i="84"/>
  <c r="AP57" i="84" s="1"/>
  <c r="AI57" i="93"/>
  <c r="AN57" i="93"/>
  <c r="W57" i="41"/>
  <c r="AG56" i="41"/>
  <c r="AP56" i="41" s="1"/>
  <c r="AF56" i="41"/>
  <c r="AO56" i="41" s="1"/>
  <c r="AE56" i="41"/>
  <c r="AH57" i="29"/>
  <c r="AQ57" i="29" s="1"/>
  <c r="AI58" i="86"/>
  <c r="AN58" i="86"/>
  <c r="AR54" i="35"/>
  <c r="Z59" i="38"/>
  <c r="AR57" i="34"/>
  <c r="AN57" i="87"/>
  <c r="AI57" i="87"/>
  <c r="W59" i="73"/>
  <c r="AG58" i="73"/>
  <c r="AP58" i="73" s="1"/>
  <c r="AE58" i="73"/>
  <c r="AF58" i="73"/>
  <c r="AO58" i="73" s="1"/>
  <c r="Z57" i="82"/>
  <c r="AH57" i="43"/>
  <c r="AQ57" i="43" s="1"/>
  <c r="AH58" i="44"/>
  <c r="AQ58" i="44" s="1"/>
  <c r="AI54" i="94"/>
  <c r="AN54" i="94"/>
  <c r="AH55" i="27"/>
  <c r="AQ55" i="27" s="1"/>
  <c r="AH57" i="32"/>
  <c r="AQ57" i="32" s="1"/>
  <c r="AR58" i="25"/>
  <c r="AH59" i="26"/>
  <c r="AQ59" i="26" s="1"/>
  <c r="AR56" i="82"/>
  <c r="AG56" i="36"/>
  <c r="AP56" i="36" s="1"/>
  <c r="AF56" i="36"/>
  <c r="AO56" i="36" s="1"/>
  <c r="AE56" i="36"/>
  <c r="W57" i="36"/>
  <c r="AR56" i="43"/>
  <c r="Z57" i="29"/>
  <c r="AI55" i="47"/>
  <c r="AN55" i="47"/>
  <c r="AI58" i="28"/>
  <c r="AN58" i="28"/>
  <c r="Y56" i="88"/>
  <c r="X56" i="88"/>
  <c r="Z57" i="43"/>
  <c r="AH58" i="34"/>
  <c r="AQ58" i="34" s="1"/>
  <c r="AR56" i="32"/>
  <c r="AI56" i="33"/>
  <c r="AN56" i="33"/>
  <c r="AI56" i="39"/>
  <c r="AN56" i="39"/>
  <c r="Y59" i="28"/>
  <c r="X59" i="28"/>
  <c r="Z55" i="27"/>
  <c r="AF59" i="91"/>
  <c r="AO59" i="91" s="1"/>
  <c r="AE59" i="91"/>
  <c r="AG59" i="91"/>
  <c r="AP59" i="91" s="1"/>
  <c r="W60" i="91"/>
  <c r="X57" i="33"/>
  <c r="Y57" i="33"/>
  <c r="AN59" i="48"/>
  <c r="AI59" i="48"/>
  <c r="AH59" i="79"/>
  <c r="AQ59" i="79" s="1"/>
  <c r="W59" i="83"/>
  <c r="AE58" i="83"/>
  <c r="AF58" i="83"/>
  <c r="AO58" i="83" s="1"/>
  <c r="AG58" i="83"/>
  <c r="AP58" i="83" s="1"/>
  <c r="AR57" i="40"/>
  <c r="X58" i="31"/>
  <c r="Y58" i="31"/>
  <c r="X58" i="80"/>
  <c r="Y58" i="80"/>
  <c r="X58" i="93"/>
  <c r="Y58" i="93"/>
  <c r="Y57" i="74"/>
  <c r="X57" i="74"/>
  <c r="AH59" i="25"/>
  <c r="AQ59" i="25" s="1"/>
  <c r="AH58" i="40"/>
  <c r="AQ58" i="40" s="1"/>
  <c r="AF59" i="85"/>
  <c r="AO59" i="85" s="1"/>
  <c r="AE59" i="85"/>
  <c r="W60" i="85"/>
  <c r="AG59" i="85"/>
  <c r="AP59" i="85" s="1"/>
  <c r="AR55" i="41"/>
  <c r="AN58" i="96"/>
  <c r="AI58" i="96"/>
  <c r="AI55" i="88"/>
  <c r="AN55" i="88"/>
  <c r="AH56" i="92"/>
  <c r="AQ56" i="92" s="1"/>
  <c r="AH55" i="35"/>
  <c r="AQ55" i="35" s="1"/>
  <c r="Z58" i="34"/>
  <c r="AH57" i="45"/>
  <c r="AQ57" i="45" s="1"/>
  <c r="X56" i="75"/>
  <c r="Y56" i="75"/>
  <c r="Y59" i="77"/>
  <c r="X59" i="77"/>
  <c r="AG58" i="42"/>
  <c r="AP58" i="42" s="1"/>
  <c r="AF58" i="42"/>
  <c r="AO58" i="42" s="1"/>
  <c r="AE58" i="42"/>
  <c r="W59" i="42"/>
  <c r="AR57" i="44"/>
  <c r="AR57" i="95"/>
  <c r="AR54" i="89"/>
  <c r="AI58" i="30"/>
  <c r="AN58" i="30"/>
  <c r="Y57" i="39"/>
  <c r="X57" i="39"/>
  <c r="Z59" i="79"/>
  <c r="Z57" i="32"/>
  <c r="X55" i="94"/>
  <c r="Y55" i="94"/>
  <c r="Z59" i="26"/>
  <c r="AI57" i="31"/>
  <c r="AN57" i="31"/>
  <c r="AR58" i="38"/>
  <c r="AI56" i="74"/>
  <c r="AN56" i="74"/>
  <c r="Z59" i="25"/>
  <c r="AH55" i="89"/>
  <c r="AQ55" i="89" s="1"/>
  <c r="Z58" i="40"/>
  <c r="AR58" i="79"/>
  <c r="X59" i="96"/>
  <c r="Y59" i="96"/>
  <c r="AH58" i="95"/>
  <c r="AQ58" i="95" s="1"/>
  <c r="Y58" i="37"/>
  <c r="X58" i="37"/>
  <c r="Z58" i="37" s="1"/>
  <c r="Z56" i="92"/>
  <c r="Z57" i="45"/>
  <c r="AH57" i="90"/>
  <c r="AQ57" i="90" s="1"/>
  <c r="Y56" i="46"/>
  <c r="X56" i="46"/>
  <c r="AI58" i="77"/>
  <c r="AN58" i="77"/>
  <c r="Z56" i="47" l="1"/>
  <c r="Z59" i="96"/>
  <c r="Z56" i="88"/>
  <c r="Z56" i="75"/>
  <c r="Z55" i="94"/>
  <c r="Z58" i="93"/>
  <c r="AF58" i="93" s="1"/>
  <c r="AO58" i="93" s="1"/>
  <c r="Z59" i="86"/>
  <c r="Z59" i="77"/>
  <c r="Z57" i="33"/>
  <c r="Z57" i="39"/>
  <c r="AG57" i="39" s="1"/>
  <c r="AP57" i="39" s="1"/>
  <c r="Z58" i="31"/>
  <c r="AF58" i="31" s="1"/>
  <c r="AO58" i="31" s="1"/>
  <c r="Z59" i="30"/>
  <c r="W60" i="30" s="1"/>
  <c r="Z56" i="46"/>
  <c r="AF56" i="46" s="1"/>
  <c r="AO56" i="46" s="1"/>
  <c r="W59" i="93"/>
  <c r="AE57" i="39"/>
  <c r="W58" i="39"/>
  <c r="AF57" i="39"/>
  <c r="AO57" i="39" s="1"/>
  <c r="W60" i="96"/>
  <c r="AG59" i="96"/>
  <c r="AP59" i="96" s="1"/>
  <c r="AF59" i="96"/>
  <c r="AO59" i="96" s="1"/>
  <c r="AE59" i="96"/>
  <c r="AG58" i="31"/>
  <c r="AP58" i="31" s="1"/>
  <c r="AG59" i="30"/>
  <c r="AP59" i="30" s="1"/>
  <c r="AF59" i="30"/>
  <c r="AO59" i="30" s="1"/>
  <c r="AE59" i="30"/>
  <c r="W57" i="46"/>
  <c r="AE56" i="92"/>
  <c r="AF56" i="92"/>
  <c r="AO56" i="92" s="1"/>
  <c r="W57" i="92"/>
  <c r="AG56" i="92"/>
  <c r="AP56" i="92" s="1"/>
  <c r="AG57" i="45"/>
  <c r="AP57" i="45" s="1"/>
  <c r="W58" i="45"/>
  <c r="AE57" i="45"/>
  <c r="AF57" i="45"/>
  <c r="AO57" i="45" s="1"/>
  <c r="AH55" i="94"/>
  <c r="AQ55" i="94" s="1"/>
  <c r="AH56" i="75"/>
  <c r="AQ56" i="75" s="1"/>
  <c r="AH57" i="33"/>
  <c r="AQ57" i="33" s="1"/>
  <c r="AR56" i="39"/>
  <c r="W58" i="29"/>
  <c r="AG57" i="29"/>
  <c r="AP57" i="29" s="1"/>
  <c r="AE57" i="29"/>
  <c r="AF57" i="29"/>
  <c r="AO57" i="29" s="1"/>
  <c r="AH59" i="30"/>
  <c r="AQ59" i="30" s="1"/>
  <c r="AH56" i="47"/>
  <c r="AQ56" i="47" s="1"/>
  <c r="AN55" i="89"/>
  <c r="AI55" i="89"/>
  <c r="AI56" i="78"/>
  <c r="AN56" i="78"/>
  <c r="AE59" i="86"/>
  <c r="W60" i="86"/>
  <c r="AF59" i="86"/>
  <c r="AO59" i="86" s="1"/>
  <c r="AG59" i="86"/>
  <c r="AP59" i="86" s="1"/>
  <c r="AG55" i="94"/>
  <c r="AP55" i="94" s="1"/>
  <c r="W56" i="94"/>
  <c r="AF55" i="94"/>
  <c r="AO55" i="94" s="1"/>
  <c r="AE55" i="94"/>
  <c r="AR55" i="88"/>
  <c r="AH60" i="48"/>
  <c r="AQ60" i="48" s="1"/>
  <c r="AH58" i="37"/>
  <c r="AQ58" i="37" s="1"/>
  <c r="AG57" i="32"/>
  <c r="AP57" i="32" s="1"/>
  <c r="AF57" i="32"/>
  <c r="AO57" i="32" s="1"/>
  <c r="AE57" i="32"/>
  <c r="W58" i="32"/>
  <c r="AR58" i="30"/>
  <c r="AH59" i="77"/>
  <c r="AQ59" i="77" s="1"/>
  <c r="AR58" i="96"/>
  <c r="Y60" i="85"/>
  <c r="X60" i="85"/>
  <c r="Y60" i="91"/>
  <c r="X60" i="91"/>
  <c r="AH59" i="28"/>
  <c r="AQ59" i="28" s="1"/>
  <c r="AR56" i="33"/>
  <c r="Y59" i="73"/>
  <c r="X59" i="73"/>
  <c r="Y58" i="84"/>
  <c r="X58" i="84"/>
  <c r="Y56" i="35"/>
  <c r="X56" i="35"/>
  <c r="Y58" i="76"/>
  <c r="X58" i="76"/>
  <c r="Z58" i="76" s="1"/>
  <c r="AH58" i="87"/>
  <c r="AQ58" i="87" s="1"/>
  <c r="AE56" i="75"/>
  <c r="W57" i="75"/>
  <c r="AF56" i="75"/>
  <c r="AO56" i="75" s="1"/>
  <c r="AG56" i="75"/>
  <c r="AP56" i="75" s="1"/>
  <c r="AH58" i="31"/>
  <c r="AQ58" i="31" s="1"/>
  <c r="AF55" i="27"/>
  <c r="AO55" i="27" s="1"/>
  <c r="AG55" i="27"/>
  <c r="AP55" i="27" s="1"/>
  <c r="W56" i="27"/>
  <c r="AE55" i="27"/>
  <c r="AG56" i="47"/>
  <c r="AP56" i="47" s="1"/>
  <c r="W57" i="47"/>
  <c r="AF56" i="47"/>
  <c r="AO56" i="47" s="1"/>
  <c r="AE56" i="47"/>
  <c r="AR58" i="77"/>
  <c r="W59" i="40"/>
  <c r="AG58" i="40"/>
  <c r="AP58" i="40" s="1"/>
  <c r="AE58" i="40"/>
  <c r="AF58" i="40"/>
  <c r="AO58" i="40" s="1"/>
  <c r="AG59" i="25"/>
  <c r="AP59" i="25" s="1"/>
  <c r="AF59" i="25"/>
  <c r="AO59" i="25" s="1"/>
  <c r="AE59" i="25"/>
  <c r="W60" i="25"/>
  <c r="AR57" i="31"/>
  <c r="AE59" i="79"/>
  <c r="W60" i="79"/>
  <c r="AG59" i="79"/>
  <c r="AP59" i="79" s="1"/>
  <c r="AF59" i="79"/>
  <c r="AO59" i="79" s="1"/>
  <c r="AI59" i="85"/>
  <c r="AN59" i="85"/>
  <c r="AH57" i="74"/>
  <c r="AQ57" i="74" s="1"/>
  <c r="Y59" i="83"/>
  <c r="X59" i="83"/>
  <c r="AR59" i="48"/>
  <c r="AR58" i="28"/>
  <c r="AG57" i="82"/>
  <c r="AP57" i="82" s="1"/>
  <c r="AF57" i="82"/>
  <c r="AO57" i="82" s="1"/>
  <c r="W58" i="82"/>
  <c r="AE57" i="82"/>
  <c r="AR57" i="87"/>
  <c r="Y57" i="41"/>
  <c r="X57" i="41"/>
  <c r="AN57" i="84"/>
  <c r="AI57" i="84"/>
  <c r="Y58" i="81"/>
  <c r="X58" i="81"/>
  <c r="AR55" i="75"/>
  <c r="AR57" i="37"/>
  <c r="X59" i="95"/>
  <c r="Z59" i="95" s="1"/>
  <c r="Y59" i="95"/>
  <c r="Z58" i="87"/>
  <c r="Z60" i="48"/>
  <c r="AN58" i="44"/>
  <c r="AI58" i="44"/>
  <c r="AH58" i="80"/>
  <c r="AQ58" i="80" s="1"/>
  <c r="Z59" i="28"/>
  <c r="W58" i="43"/>
  <c r="AG57" i="43"/>
  <c r="AP57" i="43" s="1"/>
  <c r="AF57" i="43"/>
  <c r="AO57" i="43" s="1"/>
  <c r="AE57" i="43"/>
  <c r="Y57" i="36"/>
  <c r="X57" i="36"/>
  <c r="AR54" i="94"/>
  <c r="AN57" i="90"/>
  <c r="AI57" i="90"/>
  <c r="AI55" i="35"/>
  <c r="AN55" i="35"/>
  <c r="X56" i="89"/>
  <c r="Y56" i="89"/>
  <c r="AR57" i="80"/>
  <c r="AF58" i="34"/>
  <c r="AO58" i="34" s="1"/>
  <c r="W59" i="34"/>
  <c r="AG58" i="34"/>
  <c r="AP58" i="34" s="1"/>
  <c r="AE58" i="34"/>
  <c r="AH58" i="93"/>
  <c r="AQ58" i="93" s="1"/>
  <c r="AI58" i="83"/>
  <c r="AN58" i="83"/>
  <c r="AF57" i="33"/>
  <c r="AO57" i="33" s="1"/>
  <c r="W58" i="33"/>
  <c r="AG57" i="33"/>
  <c r="AP57" i="33" s="1"/>
  <c r="AE57" i="33"/>
  <c r="AF56" i="88"/>
  <c r="AO56" i="88" s="1"/>
  <c r="AG56" i="88"/>
  <c r="AP56" i="88" s="1"/>
  <c r="W57" i="88"/>
  <c r="AE56" i="88"/>
  <c r="AF59" i="38"/>
  <c r="AO59" i="38" s="1"/>
  <c r="AE59" i="38"/>
  <c r="W60" i="38"/>
  <c r="AG59" i="38"/>
  <c r="AP59" i="38" s="1"/>
  <c r="Y59" i="44"/>
  <c r="X59" i="44"/>
  <c r="AH56" i="46"/>
  <c r="AQ56" i="46" s="1"/>
  <c r="W59" i="37"/>
  <c r="AG58" i="37"/>
  <c r="AP58" i="37" s="1"/>
  <c r="AF58" i="37"/>
  <c r="AO58" i="37" s="1"/>
  <c r="AE58" i="37"/>
  <c r="AG59" i="26"/>
  <c r="AP59" i="26" s="1"/>
  <c r="AF59" i="26"/>
  <c r="AO59" i="26" s="1"/>
  <c r="AE59" i="26"/>
  <c r="W60" i="26"/>
  <c r="AH57" i="39"/>
  <c r="AQ57" i="39" s="1"/>
  <c r="Y59" i="42"/>
  <c r="X59" i="42"/>
  <c r="AG59" i="77"/>
  <c r="AP59" i="77" s="1"/>
  <c r="AF59" i="77"/>
  <c r="AO59" i="77" s="1"/>
  <c r="AE59" i="77"/>
  <c r="W60" i="77"/>
  <c r="AH59" i="96"/>
  <c r="AQ59" i="96" s="1"/>
  <c r="AR56" i="74"/>
  <c r="AN58" i="42"/>
  <c r="AI58" i="42"/>
  <c r="Z57" i="74"/>
  <c r="Z58" i="80"/>
  <c r="AN59" i="91"/>
  <c r="AI59" i="91"/>
  <c r="AH56" i="88"/>
  <c r="AQ56" i="88" s="1"/>
  <c r="AR55" i="47"/>
  <c r="AN56" i="36"/>
  <c r="AI56" i="36"/>
  <c r="AI58" i="73"/>
  <c r="AN58" i="73"/>
  <c r="AR58" i="86"/>
  <c r="AI56" i="41"/>
  <c r="AN56" i="41"/>
  <c r="AR57" i="93"/>
  <c r="AI57" i="81"/>
  <c r="AN57" i="81"/>
  <c r="AR55" i="46"/>
  <c r="X58" i="90"/>
  <c r="Y58" i="90"/>
  <c r="AI58" i="95"/>
  <c r="AN58" i="95"/>
  <c r="AI57" i="76"/>
  <c r="AN57" i="76"/>
  <c r="Y57" i="78"/>
  <c r="X57" i="78"/>
  <c r="AH59" i="86"/>
  <c r="AQ59" i="86" s="1"/>
  <c r="Z57" i="36" l="1"/>
  <c r="W59" i="31"/>
  <c r="Z60" i="85"/>
  <c r="AF60" i="85" s="1"/>
  <c r="AO60" i="85" s="1"/>
  <c r="AE58" i="31"/>
  <c r="AE58" i="93"/>
  <c r="Z60" i="91"/>
  <c r="Z57" i="41"/>
  <c r="AE56" i="46"/>
  <c r="AG58" i="93"/>
  <c r="AP58" i="93" s="1"/>
  <c r="Z56" i="35"/>
  <c r="W57" i="35" s="1"/>
  <c r="AG56" i="46"/>
  <c r="AP56" i="46" s="1"/>
  <c r="Z58" i="90"/>
  <c r="AF58" i="90" s="1"/>
  <c r="AO58" i="90" s="1"/>
  <c r="AG58" i="76"/>
  <c r="AP58" i="76" s="1"/>
  <c r="AF58" i="76"/>
  <c r="AO58" i="76" s="1"/>
  <c r="W59" i="76"/>
  <c r="AE58" i="76"/>
  <c r="W59" i="90"/>
  <c r="AG58" i="90"/>
  <c r="AP58" i="90" s="1"/>
  <c r="AE59" i="28"/>
  <c r="AF59" i="28"/>
  <c r="AO59" i="28" s="1"/>
  <c r="W60" i="28"/>
  <c r="AG59" i="28"/>
  <c r="AP59" i="28" s="1"/>
  <c r="AG60" i="85"/>
  <c r="AP60" i="85" s="1"/>
  <c r="W61" i="85"/>
  <c r="AR56" i="41"/>
  <c r="X60" i="38"/>
  <c r="Y60" i="38"/>
  <c r="AH57" i="78"/>
  <c r="AQ57" i="78" s="1"/>
  <c r="AR58" i="95"/>
  <c r="Y59" i="37"/>
  <c r="X59" i="37"/>
  <c r="AH59" i="44"/>
  <c r="AQ59" i="44" s="1"/>
  <c r="AI59" i="38"/>
  <c r="AN59" i="38"/>
  <c r="AR55" i="35"/>
  <c r="X58" i="43"/>
  <c r="Y58" i="43"/>
  <c r="AH59" i="95"/>
  <c r="AQ59" i="95" s="1"/>
  <c r="AH58" i="81"/>
  <c r="AQ58" i="81" s="1"/>
  <c r="Y58" i="82"/>
  <c r="X58" i="82"/>
  <c r="AI58" i="40"/>
  <c r="AN58" i="40"/>
  <c r="AN56" i="47"/>
  <c r="AI56" i="47"/>
  <c r="Y56" i="27"/>
  <c r="X56" i="27"/>
  <c r="Z56" i="27" s="1"/>
  <c r="Y57" i="75"/>
  <c r="X57" i="75"/>
  <c r="AE56" i="35"/>
  <c r="AF56" i="35"/>
  <c r="AO56" i="35" s="1"/>
  <c r="AG56" i="35"/>
  <c r="AP56" i="35" s="1"/>
  <c r="Y58" i="32"/>
  <c r="X58" i="32"/>
  <c r="X56" i="94"/>
  <c r="Y56" i="94"/>
  <c r="X60" i="86"/>
  <c r="Y60" i="86"/>
  <c r="X60" i="30"/>
  <c r="Y60" i="30"/>
  <c r="AN58" i="31"/>
  <c r="AI58" i="31"/>
  <c r="AI57" i="39"/>
  <c r="AN57" i="39"/>
  <c r="W58" i="36"/>
  <c r="AG57" i="36"/>
  <c r="AP57" i="36" s="1"/>
  <c r="AE57" i="36"/>
  <c r="AF57" i="36"/>
  <c r="AO57" i="36" s="1"/>
  <c r="AR58" i="44"/>
  <c r="AI56" i="75"/>
  <c r="AN56" i="75"/>
  <c r="AH58" i="84"/>
  <c r="AQ58" i="84" s="1"/>
  <c r="AN57" i="32"/>
  <c r="AI57" i="32"/>
  <c r="AI59" i="86"/>
  <c r="AN59" i="86"/>
  <c r="Y57" i="46"/>
  <c r="X57" i="46"/>
  <c r="AN59" i="30"/>
  <c r="AI59" i="30"/>
  <c r="X60" i="96"/>
  <c r="Y60" i="96"/>
  <c r="Z57" i="78"/>
  <c r="AH58" i="90"/>
  <c r="AQ58" i="90" s="1"/>
  <c r="AI58" i="37"/>
  <c r="AN58" i="37"/>
  <c r="Z59" i="44"/>
  <c r="AI57" i="33"/>
  <c r="AN57" i="33"/>
  <c r="AI57" i="43"/>
  <c r="AN57" i="43"/>
  <c r="Z58" i="81"/>
  <c r="Y60" i="79"/>
  <c r="Z60" i="79" s="1"/>
  <c r="X60" i="79"/>
  <c r="AN59" i="25"/>
  <c r="AI59" i="25"/>
  <c r="AH60" i="91"/>
  <c r="AQ60" i="91" s="1"/>
  <c r="Y58" i="29"/>
  <c r="X58" i="29"/>
  <c r="Y57" i="92"/>
  <c r="X57" i="92"/>
  <c r="AN56" i="46"/>
  <c r="AI56" i="46"/>
  <c r="AR57" i="81"/>
  <c r="Z58" i="84"/>
  <c r="AR56" i="78"/>
  <c r="AR59" i="91"/>
  <c r="AH59" i="42"/>
  <c r="AQ59" i="42" s="1"/>
  <c r="AR58" i="83"/>
  <c r="AI58" i="34"/>
  <c r="AN58" i="34"/>
  <c r="AR57" i="90"/>
  <c r="AF59" i="95"/>
  <c r="AO59" i="95" s="1"/>
  <c r="AE59" i="95"/>
  <c r="AG59" i="95"/>
  <c r="AP59" i="95" s="1"/>
  <c r="W60" i="95"/>
  <c r="AE57" i="41"/>
  <c r="W58" i="41"/>
  <c r="AF57" i="41"/>
  <c r="AO57" i="41" s="1"/>
  <c r="AG57" i="41"/>
  <c r="AP57" i="41" s="1"/>
  <c r="AH59" i="83"/>
  <c r="AQ59" i="83" s="1"/>
  <c r="AR58" i="73"/>
  <c r="AF58" i="80"/>
  <c r="AO58" i="80" s="1"/>
  <c r="AE58" i="80"/>
  <c r="W59" i="80"/>
  <c r="AG58" i="80"/>
  <c r="AP58" i="80" s="1"/>
  <c r="AN56" i="88"/>
  <c r="AI56" i="88"/>
  <c r="AH56" i="89"/>
  <c r="AQ56" i="89" s="1"/>
  <c r="AF60" i="48"/>
  <c r="AO60" i="48" s="1"/>
  <c r="AG60" i="48"/>
  <c r="AP60" i="48" s="1"/>
  <c r="AE60" i="48"/>
  <c r="W61" i="48"/>
  <c r="AR57" i="84"/>
  <c r="Z59" i="83"/>
  <c r="AI59" i="79"/>
  <c r="AN59" i="79"/>
  <c r="X59" i="40"/>
  <c r="Y59" i="40"/>
  <c r="Y57" i="47"/>
  <c r="X57" i="47"/>
  <c r="Z57" i="47" s="1"/>
  <c r="AR57" i="76"/>
  <c r="AR56" i="36"/>
  <c r="AG57" i="74"/>
  <c r="AP57" i="74" s="1"/>
  <c r="AF57" i="74"/>
  <c r="AO57" i="74" s="1"/>
  <c r="AE57" i="74"/>
  <c r="W58" i="74"/>
  <c r="AN59" i="77"/>
  <c r="AI59" i="77"/>
  <c r="X60" i="26"/>
  <c r="Y60" i="26"/>
  <c r="Y57" i="88"/>
  <c r="X57" i="88"/>
  <c r="X58" i="33"/>
  <c r="Y58" i="33"/>
  <c r="X59" i="34"/>
  <c r="Y59" i="34"/>
  <c r="Z56" i="89"/>
  <c r="W59" i="87"/>
  <c r="AG58" i="87"/>
  <c r="AP58" i="87" s="1"/>
  <c r="AF58" i="87"/>
  <c r="AO58" i="87" s="1"/>
  <c r="AE58" i="87"/>
  <c r="AR59" i="85"/>
  <c r="AH56" i="35"/>
  <c r="AQ56" i="35" s="1"/>
  <c r="AH59" i="73"/>
  <c r="AQ59" i="73" s="1"/>
  <c r="AG60" i="91"/>
  <c r="AP60" i="91" s="1"/>
  <c r="AF60" i="91"/>
  <c r="AO60" i="91" s="1"/>
  <c r="W61" i="91"/>
  <c r="AE60" i="91"/>
  <c r="AN55" i="94"/>
  <c r="AI55" i="94"/>
  <c r="AR55" i="89"/>
  <c r="AN57" i="45"/>
  <c r="AI57" i="45"/>
  <c r="AN59" i="96"/>
  <c r="AI59" i="96"/>
  <c r="Y59" i="93"/>
  <c r="X59" i="93"/>
  <c r="Y60" i="25"/>
  <c r="X60" i="25"/>
  <c r="Z60" i="25" s="1"/>
  <c r="AH58" i="76"/>
  <c r="AQ58" i="76" s="1"/>
  <c r="Y60" i="77"/>
  <c r="X60" i="77"/>
  <c r="Z59" i="42"/>
  <c r="AR58" i="42"/>
  <c r="AN59" i="26"/>
  <c r="AI59" i="26"/>
  <c r="AH57" i="36"/>
  <c r="AQ57" i="36" s="1"/>
  <c r="AH57" i="41"/>
  <c r="AQ57" i="41" s="1"/>
  <c r="AN57" i="82"/>
  <c r="AI57" i="82"/>
  <c r="AN55" i="27"/>
  <c r="AI55" i="27"/>
  <c r="Z59" i="73"/>
  <c r="AH60" i="85"/>
  <c r="AQ60" i="85" s="1"/>
  <c r="AI57" i="29"/>
  <c r="AN57" i="29"/>
  <c r="X58" i="45"/>
  <c r="Y58" i="45"/>
  <c r="AN56" i="92"/>
  <c r="AI56" i="92"/>
  <c r="Y59" i="31"/>
  <c r="X59" i="31"/>
  <c r="Y58" i="39"/>
  <c r="X58" i="39"/>
  <c r="AI58" i="93"/>
  <c r="AN58" i="93"/>
  <c r="AE60" i="85" l="1"/>
  <c r="Z58" i="39"/>
  <c r="AE58" i="90"/>
  <c r="Z57" i="88"/>
  <c r="Z60" i="38"/>
  <c r="Z59" i="34"/>
  <c r="Z59" i="40"/>
  <c r="AF59" i="40" s="1"/>
  <c r="AO59" i="40" s="1"/>
  <c r="Z58" i="82"/>
  <c r="AG58" i="82" s="1"/>
  <c r="AP58" i="82" s="1"/>
  <c r="Z58" i="32"/>
  <c r="W59" i="32" s="1"/>
  <c r="W58" i="47"/>
  <c r="AE57" i="47"/>
  <c r="AF57" i="47"/>
  <c r="AO57" i="47" s="1"/>
  <c r="AG57" i="47"/>
  <c r="AP57" i="47" s="1"/>
  <c r="AF58" i="32"/>
  <c r="AO58" i="32" s="1"/>
  <c r="AE59" i="40"/>
  <c r="W60" i="40"/>
  <c r="AG59" i="40"/>
  <c r="AP59" i="40" s="1"/>
  <c r="W59" i="82"/>
  <c r="AG58" i="39"/>
  <c r="AP58" i="39" s="1"/>
  <c r="AE58" i="39"/>
  <c r="AF58" i="39"/>
  <c r="AO58" i="39" s="1"/>
  <c r="W59" i="39"/>
  <c r="AH58" i="39"/>
  <c r="AQ58" i="39" s="1"/>
  <c r="AR56" i="92"/>
  <c r="AR57" i="29"/>
  <c r="AF59" i="73"/>
  <c r="AO59" i="73" s="1"/>
  <c r="AE59" i="73"/>
  <c r="W60" i="73"/>
  <c r="AG59" i="73"/>
  <c r="AP59" i="73" s="1"/>
  <c r="W61" i="25"/>
  <c r="AG60" i="25"/>
  <c r="AP60" i="25" s="1"/>
  <c r="AF60" i="25"/>
  <c r="AO60" i="25" s="1"/>
  <c r="AE60" i="25"/>
  <c r="AR57" i="45"/>
  <c r="AH59" i="34"/>
  <c r="AQ59" i="34" s="1"/>
  <c r="AE59" i="83"/>
  <c r="AG59" i="83"/>
  <c r="AP59" i="83" s="1"/>
  <c r="AF59" i="83"/>
  <c r="AO59" i="83" s="1"/>
  <c r="W60" i="83"/>
  <c r="AI58" i="80"/>
  <c r="AN58" i="80"/>
  <c r="Y58" i="41"/>
  <c r="X58" i="41"/>
  <c r="Z58" i="41" s="1"/>
  <c r="AH58" i="29"/>
  <c r="AQ58" i="29" s="1"/>
  <c r="AG60" i="79"/>
  <c r="AP60" i="79" s="1"/>
  <c r="AF60" i="79"/>
  <c r="AO60" i="79" s="1"/>
  <c r="AE60" i="79"/>
  <c r="W61" i="79"/>
  <c r="W60" i="44"/>
  <c r="AF59" i="44"/>
  <c r="AO59" i="44" s="1"/>
  <c r="AE59" i="44"/>
  <c r="AG59" i="44"/>
  <c r="AP59" i="44" s="1"/>
  <c r="AR59" i="30"/>
  <c r="AR59" i="86"/>
  <c r="AR57" i="39"/>
  <c r="AH58" i="32"/>
  <c r="AQ58" i="32" s="1"/>
  <c r="Y57" i="35"/>
  <c r="X57" i="35"/>
  <c r="AH58" i="82"/>
  <c r="AQ58" i="82" s="1"/>
  <c r="AH60" i="38"/>
  <c r="AQ60" i="38" s="1"/>
  <c r="AN60" i="85"/>
  <c r="AI60" i="85"/>
  <c r="Y59" i="90"/>
  <c r="X59" i="90"/>
  <c r="AR55" i="27"/>
  <c r="AH59" i="93"/>
  <c r="AQ59" i="93" s="1"/>
  <c r="AN60" i="91"/>
  <c r="AI60" i="91"/>
  <c r="AE59" i="34"/>
  <c r="W60" i="34"/>
  <c r="AG59" i="34"/>
  <c r="AP59" i="34" s="1"/>
  <c r="AF59" i="34"/>
  <c r="AO59" i="34" s="1"/>
  <c r="W58" i="88"/>
  <c r="AG57" i="88"/>
  <c r="AP57" i="88" s="1"/>
  <c r="AE57" i="88"/>
  <c r="AF57" i="88"/>
  <c r="AO57" i="88" s="1"/>
  <c r="AR56" i="88"/>
  <c r="AI57" i="41"/>
  <c r="AN57" i="41"/>
  <c r="AR56" i="46"/>
  <c r="AE58" i="81"/>
  <c r="W59" i="81"/>
  <c r="AF58" i="81"/>
  <c r="AO58" i="81" s="1"/>
  <c r="AG58" i="81"/>
  <c r="AP58" i="81" s="1"/>
  <c r="AR57" i="32"/>
  <c r="AI57" i="36"/>
  <c r="AN57" i="36"/>
  <c r="AR58" i="31"/>
  <c r="AH60" i="86"/>
  <c r="AQ60" i="86" s="1"/>
  <c r="AI56" i="35"/>
  <c r="AN56" i="35"/>
  <c r="W57" i="27"/>
  <c r="AE56" i="27"/>
  <c r="AG56" i="27"/>
  <c r="AP56" i="27" s="1"/>
  <c r="AF56" i="27"/>
  <c r="AO56" i="27" s="1"/>
  <c r="AR59" i="38"/>
  <c r="AH59" i="37"/>
  <c r="AQ59" i="37" s="1"/>
  <c r="AG60" i="38"/>
  <c r="AP60" i="38" s="1"/>
  <c r="AE60" i="38"/>
  <c r="W61" i="38"/>
  <c r="AF60" i="38"/>
  <c r="AO60" i="38" s="1"/>
  <c r="AI59" i="28"/>
  <c r="AN59" i="28"/>
  <c r="AN58" i="76"/>
  <c r="AI58" i="76"/>
  <c r="AH60" i="77"/>
  <c r="AQ60" i="77" s="1"/>
  <c r="Y61" i="91"/>
  <c r="X61" i="91"/>
  <c r="X58" i="74"/>
  <c r="Y58" i="74"/>
  <c r="AH59" i="40"/>
  <c r="AQ59" i="40" s="1"/>
  <c r="X60" i="95"/>
  <c r="Y60" i="95"/>
  <c r="Z58" i="29"/>
  <c r="AR59" i="25"/>
  <c r="AR58" i="37"/>
  <c r="AG57" i="78"/>
  <c r="AP57" i="78" s="1"/>
  <c r="AF57" i="78"/>
  <c r="AO57" i="78" s="1"/>
  <c r="AE57" i="78"/>
  <c r="W58" i="78"/>
  <c r="AH57" i="46"/>
  <c r="AQ57" i="46" s="1"/>
  <c r="Z60" i="86"/>
  <c r="AH57" i="75"/>
  <c r="AQ57" i="75" s="1"/>
  <c r="AR56" i="47"/>
  <c r="AH58" i="43"/>
  <c r="AQ58" i="43" s="1"/>
  <c r="AH59" i="31"/>
  <c r="AQ59" i="31" s="1"/>
  <c r="AH58" i="45"/>
  <c r="AQ58" i="45" s="1"/>
  <c r="AR57" i="82"/>
  <c r="AR59" i="26"/>
  <c r="Z59" i="93"/>
  <c r="Y59" i="87"/>
  <c r="X59" i="87"/>
  <c r="AH58" i="33"/>
  <c r="AQ58" i="33" s="1"/>
  <c r="AH60" i="26"/>
  <c r="AQ60" i="26" s="1"/>
  <c r="AN57" i="74"/>
  <c r="AI57" i="74"/>
  <c r="Y61" i="48"/>
  <c r="X61" i="48"/>
  <c r="AH57" i="92"/>
  <c r="AQ57" i="92" s="1"/>
  <c r="AR57" i="43"/>
  <c r="AR56" i="75"/>
  <c r="Z58" i="43"/>
  <c r="Z59" i="37"/>
  <c r="AI58" i="90"/>
  <c r="AN58" i="90"/>
  <c r="X59" i="76"/>
  <c r="Z59" i="76" s="1"/>
  <c r="Y59" i="76"/>
  <c r="W60" i="42"/>
  <c r="AG59" i="42"/>
  <c r="AP59" i="42" s="1"/>
  <c r="AF59" i="42"/>
  <c r="AO59" i="42" s="1"/>
  <c r="AE59" i="42"/>
  <c r="Z58" i="45"/>
  <c r="Z60" i="77"/>
  <c r="AH60" i="25"/>
  <c r="AQ60" i="25" s="1"/>
  <c r="AR59" i="96"/>
  <c r="AR55" i="94"/>
  <c r="AG56" i="89"/>
  <c r="AP56" i="89" s="1"/>
  <c r="AF56" i="89"/>
  <c r="AO56" i="89" s="1"/>
  <c r="W57" i="89"/>
  <c r="AE56" i="89"/>
  <c r="Z58" i="33"/>
  <c r="Z60" i="26"/>
  <c r="AH57" i="47"/>
  <c r="AQ57" i="47" s="1"/>
  <c r="AI60" i="48"/>
  <c r="AN60" i="48"/>
  <c r="AN59" i="95"/>
  <c r="AI59" i="95"/>
  <c r="AR58" i="34"/>
  <c r="AG58" i="84"/>
  <c r="AP58" i="84" s="1"/>
  <c r="AF58" i="84"/>
  <c r="AO58" i="84" s="1"/>
  <c r="W59" i="84"/>
  <c r="AE58" i="84"/>
  <c r="AH60" i="79"/>
  <c r="AQ60" i="79" s="1"/>
  <c r="AH60" i="96"/>
  <c r="AQ60" i="96" s="1"/>
  <c r="Z57" i="46"/>
  <c r="X58" i="36"/>
  <c r="Y58" i="36"/>
  <c r="AH60" i="30"/>
  <c r="AQ60" i="30" s="1"/>
  <c r="AH56" i="94"/>
  <c r="AQ56" i="94" s="1"/>
  <c r="Z57" i="75"/>
  <c r="AR58" i="93"/>
  <c r="Z59" i="31"/>
  <c r="AI58" i="87"/>
  <c r="AN58" i="87"/>
  <c r="AH57" i="88"/>
  <c r="AQ57" i="88" s="1"/>
  <c r="AR59" i="77"/>
  <c r="AR59" i="79"/>
  <c r="Y59" i="80"/>
  <c r="X59" i="80"/>
  <c r="Z57" i="92"/>
  <c r="AR57" i="33"/>
  <c r="Z60" i="96"/>
  <c r="Z60" i="30"/>
  <c r="Z56" i="94"/>
  <c r="AH56" i="27"/>
  <c r="AQ56" i="27" s="1"/>
  <c r="AR58" i="40"/>
  <c r="Y61" i="85"/>
  <c r="X61" i="85"/>
  <c r="Y60" i="28"/>
  <c r="X60" i="28"/>
  <c r="AG58" i="32" l="1"/>
  <c r="AP58" i="32" s="1"/>
  <c r="Z61" i="91"/>
  <c r="AE58" i="82"/>
  <c r="Z60" i="95"/>
  <c r="W61" i="95" s="1"/>
  <c r="Z59" i="90"/>
  <c r="AF58" i="82"/>
  <c r="AO58" i="82" s="1"/>
  <c r="AE58" i="32"/>
  <c r="Z57" i="35"/>
  <c r="AF57" i="35" s="1"/>
  <c r="AO57" i="35" s="1"/>
  <c r="Z59" i="87"/>
  <c r="AE59" i="87" s="1"/>
  <c r="AF59" i="87"/>
  <c r="AO59" i="87" s="1"/>
  <c r="AG59" i="87"/>
  <c r="AP59" i="87" s="1"/>
  <c r="AF60" i="95"/>
  <c r="AO60" i="95" s="1"/>
  <c r="AG60" i="95"/>
  <c r="AP60" i="95" s="1"/>
  <c r="AE57" i="35"/>
  <c r="W58" i="35"/>
  <c r="AH58" i="36"/>
  <c r="AQ58" i="36" s="1"/>
  <c r="Y58" i="78"/>
  <c r="X58" i="78"/>
  <c r="AN56" i="89"/>
  <c r="AI56" i="89"/>
  <c r="AH61" i="85"/>
  <c r="AQ61" i="85" s="1"/>
  <c r="Z61" i="85"/>
  <c r="AR60" i="48"/>
  <c r="W61" i="26"/>
  <c r="AG60" i="26"/>
  <c r="AP60" i="26" s="1"/>
  <c r="AF60" i="26"/>
  <c r="AO60" i="26" s="1"/>
  <c r="AE60" i="26"/>
  <c r="AI59" i="42"/>
  <c r="AN59" i="42"/>
  <c r="AH59" i="76"/>
  <c r="AQ59" i="76" s="1"/>
  <c r="AR57" i="74"/>
  <c r="AH59" i="87"/>
  <c r="AQ59" i="87" s="1"/>
  <c r="AG60" i="86"/>
  <c r="AP60" i="86" s="1"/>
  <c r="AE60" i="86"/>
  <c r="W61" i="86"/>
  <c r="AF60" i="86"/>
  <c r="AO60" i="86" s="1"/>
  <c r="AN60" i="38"/>
  <c r="AI60" i="38"/>
  <c r="AR57" i="36"/>
  <c r="Y58" i="88"/>
  <c r="X58" i="88"/>
  <c r="AR60" i="91"/>
  <c r="AR60" i="85"/>
  <c r="AH57" i="35"/>
  <c r="AQ57" i="35" s="1"/>
  <c r="Y60" i="44"/>
  <c r="X60" i="44"/>
  <c r="AI59" i="73"/>
  <c r="AN59" i="73"/>
  <c r="X59" i="39"/>
  <c r="Y59" i="39"/>
  <c r="AI59" i="40"/>
  <c r="AN59" i="40"/>
  <c r="X59" i="32"/>
  <c r="Y59" i="32"/>
  <c r="AH58" i="74"/>
  <c r="AQ58" i="74" s="1"/>
  <c r="Y57" i="27"/>
  <c r="X57" i="27"/>
  <c r="AN58" i="81"/>
  <c r="AI58" i="81"/>
  <c r="AG58" i="41"/>
  <c r="AP58" i="41" s="1"/>
  <c r="AF58" i="41"/>
  <c r="AO58" i="41" s="1"/>
  <c r="AE58" i="41"/>
  <c r="W59" i="41"/>
  <c r="AN57" i="78"/>
  <c r="AI57" i="78"/>
  <c r="Z58" i="74"/>
  <c r="AR59" i="28"/>
  <c r="Y61" i="79"/>
  <c r="X61" i="79"/>
  <c r="AN59" i="83"/>
  <c r="AI59" i="83"/>
  <c r="Y61" i="25"/>
  <c r="Z61" i="25" s="1"/>
  <c r="X61" i="25"/>
  <c r="AN58" i="39"/>
  <c r="AI58" i="39"/>
  <c r="X59" i="82"/>
  <c r="Y59" i="82"/>
  <c r="AI58" i="32"/>
  <c r="AN58" i="32"/>
  <c r="AH59" i="80"/>
  <c r="AQ59" i="80" s="1"/>
  <c r="W61" i="30"/>
  <c r="AG60" i="30"/>
  <c r="AP60" i="30" s="1"/>
  <c r="AF60" i="30"/>
  <c r="AO60" i="30" s="1"/>
  <c r="AE60" i="30"/>
  <c r="AR58" i="87"/>
  <c r="W58" i="46"/>
  <c r="AG57" i="46"/>
  <c r="AP57" i="46" s="1"/>
  <c r="AE57" i="46"/>
  <c r="AF57" i="46"/>
  <c r="AO57" i="46" s="1"/>
  <c r="X59" i="84"/>
  <c r="Y59" i="84"/>
  <c r="AR59" i="95"/>
  <c r="AR58" i="90"/>
  <c r="AH61" i="48"/>
  <c r="AQ61" i="48" s="1"/>
  <c r="AG59" i="93"/>
  <c r="AP59" i="93" s="1"/>
  <c r="AF59" i="93"/>
  <c r="AO59" i="93" s="1"/>
  <c r="AE59" i="93"/>
  <c r="W60" i="93"/>
  <c r="AF58" i="29"/>
  <c r="AO58" i="29" s="1"/>
  <c r="AE58" i="29"/>
  <c r="W59" i="29"/>
  <c r="AG58" i="29"/>
  <c r="AP58" i="29" s="1"/>
  <c r="AH61" i="91"/>
  <c r="AQ61" i="91" s="1"/>
  <c r="AR56" i="35"/>
  <c r="AI57" i="88"/>
  <c r="AN57" i="88"/>
  <c r="AH59" i="90"/>
  <c r="AQ59" i="90" s="1"/>
  <c r="AI59" i="44"/>
  <c r="AN59" i="44"/>
  <c r="AN60" i="79"/>
  <c r="AI60" i="79"/>
  <c r="AR58" i="80"/>
  <c r="AI57" i="47"/>
  <c r="AN57" i="47"/>
  <c r="AH60" i="28"/>
  <c r="AQ60" i="28" s="1"/>
  <c r="AF57" i="92"/>
  <c r="AO57" i="92" s="1"/>
  <c r="AE57" i="92"/>
  <c r="AG57" i="92"/>
  <c r="AP57" i="92" s="1"/>
  <c r="W58" i="92"/>
  <c r="AG57" i="75"/>
  <c r="AP57" i="75" s="1"/>
  <c r="AF57" i="75"/>
  <c r="AO57" i="75" s="1"/>
  <c r="AE57" i="75"/>
  <c r="W58" i="75"/>
  <c r="AF58" i="33"/>
  <c r="AO58" i="33" s="1"/>
  <c r="AG58" i="33"/>
  <c r="AP58" i="33" s="1"/>
  <c r="AE58" i="33"/>
  <c r="W59" i="33"/>
  <c r="W60" i="76"/>
  <c r="AG59" i="76"/>
  <c r="AP59" i="76" s="1"/>
  <c r="AF59" i="76"/>
  <c r="AO59" i="76" s="1"/>
  <c r="AE59" i="76"/>
  <c r="AF56" i="94"/>
  <c r="AO56" i="94" s="1"/>
  <c r="AG56" i="94"/>
  <c r="AP56" i="94" s="1"/>
  <c r="W57" i="94"/>
  <c r="AE56" i="94"/>
  <c r="Z58" i="36"/>
  <c r="W60" i="31"/>
  <c r="AG59" i="31"/>
  <c r="AP59" i="31" s="1"/>
  <c r="AF59" i="31"/>
  <c r="AO59" i="31" s="1"/>
  <c r="AE59" i="31"/>
  <c r="X57" i="89"/>
  <c r="Y57" i="89"/>
  <c r="W61" i="77"/>
  <c r="AG60" i="77"/>
  <c r="AP60" i="77" s="1"/>
  <c r="AF60" i="77"/>
  <c r="AO60" i="77" s="1"/>
  <c r="AE60" i="77"/>
  <c r="Y60" i="42"/>
  <c r="X60" i="42"/>
  <c r="AE59" i="37"/>
  <c r="W60" i="37"/>
  <c r="AF59" i="37"/>
  <c r="AO59" i="37" s="1"/>
  <c r="AG59" i="37"/>
  <c r="AP59" i="37" s="1"/>
  <c r="X60" i="34"/>
  <c r="Y60" i="34"/>
  <c r="Y60" i="83"/>
  <c r="X60" i="83"/>
  <c r="AI60" i="25"/>
  <c r="AN60" i="25"/>
  <c r="AI58" i="82"/>
  <c r="AN58" i="82"/>
  <c r="AN58" i="84"/>
  <c r="AI58" i="84"/>
  <c r="Z60" i="28"/>
  <c r="AF60" i="96"/>
  <c r="AO60" i="96" s="1"/>
  <c r="AG60" i="96"/>
  <c r="AP60" i="96" s="1"/>
  <c r="W61" i="96"/>
  <c r="AE60" i="96"/>
  <c r="Z59" i="80"/>
  <c r="W59" i="45"/>
  <c r="AG58" i="45"/>
  <c r="AP58" i="45" s="1"/>
  <c r="AF58" i="45"/>
  <c r="AO58" i="45" s="1"/>
  <c r="AE58" i="45"/>
  <c r="AE58" i="43"/>
  <c r="AG58" i="43"/>
  <c r="AP58" i="43" s="1"/>
  <c r="W59" i="43"/>
  <c r="AF58" i="43"/>
  <c r="AO58" i="43" s="1"/>
  <c r="Z61" i="48"/>
  <c r="AH60" i="95"/>
  <c r="AQ60" i="95" s="1"/>
  <c r="W62" i="91"/>
  <c r="AG61" i="91"/>
  <c r="AP61" i="91" s="1"/>
  <c r="AF61" i="91"/>
  <c r="AO61" i="91" s="1"/>
  <c r="AE61" i="91"/>
  <c r="AR58" i="76"/>
  <c r="X61" i="38"/>
  <c r="Y61" i="38"/>
  <c r="AI56" i="27"/>
  <c r="AN56" i="27"/>
  <c r="X59" i="81"/>
  <c r="Y59" i="81"/>
  <c r="AR57" i="41"/>
  <c r="AN59" i="34"/>
  <c r="AI59" i="34"/>
  <c r="AF59" i="90"/>
  <c r="AO59" i="90" s="1"/>
  <c r="W60" i="90"/>
  <c r="AG59" i="90"/>
  <c r="AP59" i="90" s="1"/>
  <c r="AE59" i="90"/>
  <c r="AH58" i="41"/>
  <c r="AQ58" i="41" s="1"/>
  <c r="X60" i="73"/>
  <c r="Y60" i="73"/>
  <c r="Y60" i="40"/>
  <c r="X60" i="40"/>
  <c r="X58" i="47"/>
  <c r="Y58" i="47"/>
  <c r="Z58" i="47" s="1"/>
  <c r="W60" i="87" l="1"/>
  <c r="Z59" i="81"/>
  <c r="AE60" i="95"/>
  <c r="AG57" i="35"/>
  <c r="AP57" i="35" s="1"/>
  <c r="Z60" i="83"/>
  <c r="AF60" i="83" s="1"/>
  <c r="AO60" i="83" s="1"/>
  <c r="Z60" i="73"/>
  <c r="Z60" i="42"/>
  <c r="Z60" i="40"/>
  <c r="AG60" i="40" s="1"/>
  <c r="AP60" i="40" s="1"/>
  <c r="Z61" i="79"/>
  <c r="Z59" i="32"/>
  <c r="AG59" i="32" s="1"/>
  <c r="AP59" i="32" s="1"/>
  <c r="W61" i="40"/>
  <c r="AF59" i="32"/>
  <c r="AO59" i="32" s="1"/>
  <c r="AE59" i="32"/>
  <c r="W60" i="32"/>
  <c r="AE61" i="25"/>
  <c r="W62" i="25"/>
  <c r="AG61" i="25"/>
  <c r="AP61" i="25" s="1"/>
  <c r="AF61" i="25"/>
  <c r="AO61" i="25" s="1"/>
  <c r="AE58" i="47"/>
  <c r="AG58" i="47"/>
  <c r="AP58" i="47" s="1"/>
  <c r="W59" i="47"/>
  <c r="AF58" i="47"/>
  <c r="AO58" i="47" s="1"/>
  <c r="AI60" i="96"/>
  <c r="AN60" i="96"/>
  <c r="X60" i="76"/>
  <c r="Y60" i="76"/>
  <c r="X59" i="43"/>
  <c r="Y59" i="43"/>
  <c r="X61" i="96"/>
  <c r="Y61" i="96"/>
  <c r="Y59" i="33"/>
  <c r="X59" i="33"/>
  <c r="Y60" i="93"/>
  <c r="X60" i="93"/>
  <c r="AH58" i="47"/>
  <c r="AQ58" i="47" s="1"/>
  <c r="AH60" i="73"/>
  <c r="AQ60" i="73" s="1"/>
  <c r="AR59" i="34"/>
  <c r="AG59" i="81"/>
  <c r="AP59" i="81" s="1"/>
  <c r="AF59" i="81"/>
  <c r="AO59" i="81" s="1"/>
  <c r="W60" i="81"/>
  <c r="AE59" i="81"/>
  <c r="X62" i="91"/>
  <c r="Y62" i="91"/>
  <c r="W62" i="48"/>
  <c r="AG61" i="48"/>
  <c r="AP61" i="48" s="1"/>
  <c r="AE61" i="48"/>
  <c r="AF61" i="48"/>
  <c r="AO61" i="48" s="1"/>
  <c r="AI58" i="45"/>
  <c r="AN58" i="45"/>
  <c r="AR58" i="84"/>
  <c r="AH60" i="83"/>
  <c r="AQ60" i="83" s="1"/>
  <c r="X61" i="77"/>
  <c r="Y61" i="77"/>
  <c r="Y58" i="92"/>
  <c r="X58" i="92"/>
  <c r="AR57" i="88"/>
  <c r="AR58" i="32"/>
  <c r="AH61" i="25"/>
  <c r="AQ61" i="25" s="1"/>
  <c r="AR58" i="81"/>
  <c r="AN60" i="86"/>
  <c r="AI60" i="86"/>
  <c r="AN57" i="35"/>
  <c r="AI57" i="35"/>
  <c r="Y61" i="95"/>
  <c r="X61" i="95"/>
  <c r="W62" i="79"/>
  <c r="AG61" i="79"/>
  <c r="AP61" i="79" s="1"/>
  <c r="AF61" i="79"/>
  <c r="AO61" i="79" s="1"/>
  <c r="AE61" i="79"/>
  <c r="AH58" i="78"/>
  <c r="AQ58" i="78" s="1"/>
  <c r="AH59" i="82"/>
  <c r="AQ59" i="82" s="1"/>
  <c r="Y59" i="41"/>
  <c r="X59" i="41"/>
  <c r="AH57" i="27"/>
  <c r="AQ57" i="27" s="1"/>
  <c r="AR59" i="40"/>
  <c r="AH60" i="44"/>
  <c r="AQ60" i="44" s="1"/>
  <c r="AH58" i="88"/>
  <c r="AQ58" i="88" s="1"/>
  <c r="X61" i="26"/>
  <c r="Y61" i="26"/>
  <c r="AI60" i="77"/>
  <c r="AN60" i="77"/>
  <c r="AH57" i="89"/>
  <c r="AQ57" i="89" s="1"/>
  <c r="AR58" i="82"/>
  <c r="Y60" i="37"/>
  <c r="X60" i="37"/>
  <c r="Z57" i="89"/>
  <c r="AF58" i="36"/>
  <c r="AO58" i="36" s="1"/>
  <c r="AE58" i="36"/>
  <c r="W59" i="36"/>
  <c r="AG58" i="36"/>
  <c r="AP58" i="36" s="1"/>
  <c r="AI59" i="76"/>
  <c r="AN59" i="76"/>
  <c r="AN57" i="75"/>
  <c r="AI57" i="75"/>
  <c r="AN57" i="92"/>
  <c r="AI57" i="92"/>
  <c r="AN59" i="93"/>
  <c r="AI59" i="93"/>
  <c r="Z59" i="82"/>
  <c r="AR59" i="83"/>
  <c r="AN58" i="41"/>
  <c r="AI58" i="41"/>
  <c r="AR59" i="42"/>
  <c r="Z58" i="78"/>
  <c r="Y58" i="75"/>
  <c r="X58" i="75"/>
  <c r="Z58" i="75" s="1"/>
  <c r="AI57" i="46"/>
  <c r="AN57" i="46"/>
  <c r="AI60" i="30"/>
  <c r="AN60" i="30"/>
  <c r="AR60" i="38"/>
  <c r="AR56" i="27"/>
  <c r="X60" i="31"/>
  <c r="Y60" i="31"/>
  <c r="AR60" i="79"/>
  <c r="X60" i="90"/>
  <c r="Y60" i="90"/>
  <c r="AH61" i="38"/>
  <c r="AQ61" i="38" s="1"/>
  <c r="X59" i="45"/>
  <c r="Y59" i="45"/>
  <c r="Z59" i="45" s="1"/>
  <c r="AH60" i="34"/>
  <c r="AQ60" i="34" s="1"/>
  <c r="AI59" i="37"/>
  <c r="AN59" i="37"/>
  <c r="AI59" i="31"/>
  <c r="AN59" i="31"/>
  <c r="AI56" i="94"/>
  <c r="AN56" i="94"/>
  <c r="AI58" i="33"/>
  <c r="AN58" i="33"/>
  <c r="X59" i="29"/>
  <c r="Z59" i="29" s="1"/>
  <c r="Y59" i="29"/>
  <c r="AH59" i="84"/>
  <c r="AQ59" i="84" s="1"/>
  <c r="X58" i="46"/>
  <c r="Y58" i="46"/>
  <c r="AR58" i="39"/>
  <c r="W59" i="74"/>
  <c r="AG58" i="74"/>
  <c r="AP58" i="74" s="1"/>
  <c r="AF58" i="74"/>
  <c r="AO58" i="74" s="1"/>
  <c r="AE58" i="74"/>
  <c r="Z57" i="27"/>
  <c r="AH59" i="39"/>
  <c r="AQ59" i="39" s="1"/>
  <c r="Z60" i="44"/>
  <c r="Z58" i="88"/>
  <c r="AI60" i="26"/>
  <c r="AN60" i="26"/>
  <c r="AI60" i="95"/>
  <c r="AN60" i="95"/>
  <c r="Y60" i="87"/>
  <c r="X60" i="87"/>
  <c r="AG60" i="73"/>
  <c r="AP60" i="73" s="1"/>
  <c r="AF60" i="73"/>
  <c r="AO60" i="73" s="1"/>
  <c r="AE60" i="73"/>
  <c r="W61" i="73"/>
  <c r="AE60" i="42"/>
  <c r="W61" i="42"/>
  <c r="AF60" i="42"/>
  <c r="AO60" i="42" s="1"/>
  <c r="AG60" i="42"/>
  <c r="AP60" i="42" s="1"/>
  <c r="AR59" i="73"/>
  <c r="AH60" i="40"/>
  <c r="AQ60" i="40" s="1"/>
  <c r="AI59" i="90"/>
  <c r="AN59" i="90"/>
  <c r="AI61" i="91"/>
  <c r="AN61" i="91"/>
  <c r="AH59" i="81"/>
  <c r="AQ59" i="81" s="1"/>
  <c r="Z61" i="38"/>
  <c r="AI58" i="43"/>
  <c r="AN58" i="43"/>
  <c r="AG59" i="80"/>
  <c r="AP59" i="80" s="1"/>
  <c r="AF59" i="80"/>
  <c r="AO59" i="80" s="1"/>
  <c r="AE59" i="80"/>
  <c r="W60" i="80"/>
  <c r="AG60" i="28"/>
  <c r="AP60" i="28" s="1"/>
  <c r="AF60" i="28"/>
  <c r="AO60" i="28" s="1"/>
  <c r="W61" i="28"/>
  <c r="AE60" i="28"/>
  <c r="AR60" i="25"/>
  <c r="Z60" i="34"/>
  <c r="AH60" i="42"/>
  <c r="AQ60" i="42" s="1"/>
  <c r="Y57" i="94"/>
  <c r="X57" i="94"/>
  <c r="Z57" i="94" s="1"/>
  <c r="AR57" i="47"/>
  <c r="AR59" i="44"/>
  <c r="AI58" i="29"/>
  <c r="AN58" i="29"/>
  <c r="Z59" i="84"/>
  <c r="X61" i="30"/>
  <c r="Y61" i="30"/>
  <c r="AH61" i="79"/>
  <c r="AQ61" i="79" s="1"/>
  <c r="AR57" i="78"/>
  <c r="AH59" i="32"/>
  <c r="AQ59" i="32" s="1"/>
  <c r="Z59" i="39"/>
  <c r="X61" i="86"/>
  <c r="Y61" i="86"/>
  <c r="W62" i="85"/>
  <c r="AG61" i="85"/>
  <c r="AP61" i="85" s="1"/>
  <c r="AE61" i="85"/>
  <c r="AF61" i="85"/>
  <c r="AO61" i="85" s="1"/>
  <c r="AR56" i="89"/>
  <c r="Y58" i="35"/>
  <c r="X58" i="35"/>
  <c r="AI59" i="87"/>
  <c r="AN59" i="87"/>
  <c r="AG60" i="83" l="1"/>
  <c r="AP60" i="83" s="1"/>
  <c r="AE60" i="83"/>
  <c r="W61" i="83"/>
  <c r="Z62" i="91"/>
  <c r="AE60" i="40"/>
  <c r="Z61" i="77"/>
  <c r="AF60" i="40"/>
  <c r="AO60" i="40" s="1"/>
  <c r="Z61" i="86"/>
  <c r="Z58" i="35"/>
  <c r="W59" i="35" s="1"/>
  <c r="Z58" i="46"/>
  <c r="Z61" i="96"/>
  <c r="AG61" i="96" s="1"/>
  <c r="AP61" i="96" s="1"/>
  <c r="Z60" i="93"/>
  <c r="AE60" i="93" s="1"/>
  <c r="Z60" i="37"/>
  <c r="AG60" i="37" s="1"/>
  <c r="AP60" i="37" s="1"/>
  <c r="AG59" i="29"/>
  <c r="AP59" i="29" s="1"/>
  <c r="AF59" i="29"/>
  <c r="AO59" i="29" s="1"/>
  <c r="AE59" i="29"/>
  <c r="W60" i="29"/>
  <c r="AF60" i="37"/>
  <c r="AO60" i="37" s="1"/>
  <c r="AE60" i="37"/>
  <c r="W61" i="37"/>
  <c r="W62" i="96"/>
  <c r="AE61" i="96"/>
  <c r="AF60" i="93"/>
  <c r="AO60" i="93" s="1"/>
  <c r="AG58" i="35"/>
  <c r="AP58" i="35" s="1"/>
  <c r="AF58" i="35"/>
  <c r="AO58" i="35" s="1"/>
  <c r="AE58" i="35"/>
  <c r="AR59" i="90"/>
  <c r="AI60" i="42"/>
  <c r="AN60" i="42"/>
  <c r="AH60" i="87"/>
  <c r="AQ60" i="87" s="1"/>
  <c r="AR60" i="26"/>
  <c r="AE58" i="46"/>
  <c r="W59" i="46"/>
  <c r="AG58" i="46"/>
  <c r="AP58" i="46" s="1"/>
  <c r="AF58" i="46"/>
  <c r="AO58" i="46" s="1"/>
  <c r="AR56" i="94"/>
  <c r="AH60" i="31"/>
  <c r="AQ60" i="31" s="1"/>
  <c r="W59" i="75"/>
  <c r="AG58" i="75"/>
  <c r="AP58" i="75" s="1"/>
  <c r="AF58" i="75"/>
  <c r="AO58" i="75" s="1"/>
  <c r="AE58" i="75"/>
  <c r="AH61" i="26"/>
  <c r="AQ61" i="26" s="1"/>
  <c r="AI61" i="48"/>
  <c r="AN61" i="48"/>
  <c r="X62" i="85"/>
  <c r="Y62" i="85"/>
  <c r="X59" i="74"/>
  <c r="Y59" i="74"/>
  <c r="W60" i="39"/>
  <c r="AG59" i="39"/>
  <c r="AP59" i="39" s="1"/>
  <c r="AF59" i="39"/>
  <c r="AO59" i="39" s="1"/>
  <c r="AE59" i="39"/>
  <c r="AR58" i="29"/>
  <c r="X61" i="42"/>
  <c r="Y61" i="42"/>
  <c r="AH58" i="46"/>
  <c r="AQ58" i="46" s="1"/>
  <c r="AH59" i="45"/>
  <c r="AQ59" i="45" s="1"/>
  <c r="AR57" i="92"/>
  <c r="AH60" i="37"/>
  <c r="AQ60" i="37" s="1"/>
  <c r="AH61" i="77"/>
  <c r="AQ61" i="77" s="1"/>
  <c r="AF62" i="91"/>
  <c r="AO62" i="91" s="1"/>
  <c r="AE62" i="91"/>
  <c r="W63" i="91"/>
  <c r="AG62" i="91"/>
  <c r="AP62" i="91" s="1"/>
  <c r="AH60" i="93"/>
  <c r="AQ60" i="93" s="1"/>
  <c r="X59" i="47"/>
  <c r="Y59" i="47"/>
  <c r="Z59" i="47" s="1"/>
  <c r="AI59" i="32"/>
  <c r="AN59" i="32"/>
  <c r="X62" i="79"/>
  <c r="Y62" i="79"/>
  <c r="AH60" i="76"/>
  <c r="AQ60" i="76" s="1"/>
  <c r="AH61" i="30"/>
  <c r="AQ61" i="30" s="1"/>
  <c r="AH59" i="41"/>
  <c r="AQ59" i="41" s="1"/>
  <c r="AH58" i="92"/>
  <c r="AQ58" i="92" s="1"/>
  <c r="Z60" i="76"/>
  <c r="AI61" i="25"/>
  <c r="AN61" i="25"/>
  <c r="X61" i="40"/>
  <c r="Y61" i="40"/>
  <c r="AE58" i="88"/>
  <c r="AF58" i="88"/>
  <c r="AO58" i="88" s="1"/>
  <c r="W59" i="88"/>
  <c r="AG58" i="88"/>
  <c r="AP58" i="88" s="1"/>
  <c r="AH60" i="90"/>
  <c r="AQ60" i="90" s="1"/>
  <c r="Z60" i="31"/>
  <c r="AR57" i="75"/>
  <c r="Y59" i="36"/>
  <c r="X59" i="36"/>
  <c r="Z61" i="26"/>
  <c r="AH61" i="95"/>
  <c r="AQ61" i="95" s="1"/>
  <c r="AN59" i="81"/>
  <c r="AI59" i="81"/>
  <c r="Z61" i="30"/>
  <c r="AR58" i="43"/>
  <c r="Y61" i="73"/>
  <c r="X61" i="73"/>
  <c r="Z60" i="87"/>
  <c r="AE60" i="44"/>
  <c r="AF60" i="44"/>
  <c r="AO60" i="44" s="1"/>
  <c r="W61" i="44"/>
  <c r="AG60" i="44"/>
  <c r="AP60" i="44" s="1"/>
  <c r="AE57" i="27"/>
  <c r="AG57" i="27"/>
  <c r="AP57" i="27" s="1"/>
  <c r="AF57" i="27"/>
  <c r="AO57" i="27" s="1"/>
  <c r="W58" i="27"/>
  <c r="AR59" i="31"/>
  <c r="Z60" i="90"/>
  <c r="AE59" i="82"/>
  <c r="W60" i="82"/>
  <c r="AF59" i="82"/>
  <c r="AO59" i="82" s="1"/>
  <c r="AG59" i="82"/>
  <c r="AP59" i="82" s="1"/>
  <c r="AI58" i="36"/>
  <c r="AN58" i="36"/>
  <c r="AI61" i="79"/>
  <c r="AN61" i="79"/>
  <c r="X62" i="48"/>
  <c r="Y62" i="48"/>
  <c r="Y60" i="81"/>
  <c r="X60" i="81"/>
  <c r="AH59" i="33"/>
  <c r="AQ59" i="33" s="1"/>
  <c r="AN58" i="47"/>
  <c r="AI58" i="47"/>
  <c r="AN60" i="83"/>
  <c r="AI60" i="83"/>
  <c r="AN60" i="40"/>
  <c r="AI60" i="40"/>
  <c r="AR60" i="86"/>
  <c r="AE61" i="77"/>
  <c r="W62" i="77"/>
  <c r="AF61" i="77"/>
  <c r="AO61" i="77" s="1"/>
  <c r="AG61" i="77"/>
  <c r="AP61" i="77" s="1"/>
  <c r="AH61" i="96"/>
  <c r="AQ61" i="96" s="1"/>
  <c r="Y62" i="25"/>
  <c r="X62" i="25"/>
  <c r="AH59" i="29"/>
  <c r="AQ59" i="29" s="1"/>
  <c r="W59" i="78"/>
  <c r="AG58" i="78"/>
  <c r="AP58" i="78" s="1"/>
  <c r="AE58" i="78"/>
  <c r="AF58" i="78"/>
  <c r="AO58" i="78" s="1"/>
  <c r="AR59" i="87"/>
  <c r="AH61" i="86"/>
  <c r="AQ61" i="86" s="1"/>
  <c r="W60" i="84"/>
  <c r="AE59" i="84"/>
  <c r="AF59" i="84"/>
  <c r="AO59" i="84" s="1"/>
  <c r="AG59" i="84"/>
  <c r="AP59" i="84" s="1"/>
  <c r="AN60" i="28"/>
  <c r="AI60" i="28"/>
  <c r="X60" i="80"/>
  <c r="Y60" i="80"/>
  <c r="AF61" i="38"/>
  <c r="AO61" i="38" s="1"/>
  <c r="W62" i="38"/>
  <c r="AG61" i="38"/>
  <c r="AP61" i="38" s="1"/>
  <c r="AE61" i="38"/>
  <c r="AN60" i="73"/>
  <c r="AI60" i="73"/>
  <c r="AI58" i="74"/>
  <c r="AN58" i="74"/>
  <c r="AR57" i="46"/>
  <c r="AR59" i="93"/>
  <c r="Z59" i="41"/>
  <c r="Z61" i="95"/>
  <c r="Z58" i="92"/>
  <c r="AR58" i="45"/>
  <c r="AH59" i="43"/>
  <c r="AQ59" i="43" s="1"/>
  <c r="AR60" i="96"/>
  <c r="Y61" i="83"/>
  <c r="X61" i="83"/>
  <c r="W58" i="94"/>
  <c r="AG57" i="94"/>
  <c r="AP57" i="94" s="1"/>
  <c r="AF57" i="94"/>
  <c r="AO57" i="94" s="1"/>
  <c r="AE57" i="94"/>
  <c r="AF60" i="34"/>
  <c r="AO60" i="34" s="1"/>
  <c r="AG60" i="34"/>
  <c r="AP60" i="34" s="1"/>
  <c r="W61" i="34"/>
  <c r="AE60" i="34"/>
  <c r="AF59" i="45"/>
  <c r="AO59" i="45" s="1"/>
  <c r="AE59" i="45"/>
  <c r="AG59" i="45"/>
  <c r="AP59" i="45" s="1"/>
  <c r="W60" i="45"/>
  <c r="AR60" i="30"/>
  <c r="AH58" i="35"/>
  <c r="AQ58" i="35" s="1"/>
  <c r="AI61" i="85"/>
  <c r="AN61" i="85"/>
  <c r="W62" i="86"/>
  <c r="AG61" i="86"/>
  <c r="AP61" i="86" s="1"/>
  <c r="AF61" i="86"/>
  <c r="AO61" i="86" s="1"/>
  <c r="AE61" i="86"/>
  <c r="AH57" i="94"/>
  <c r="AQ57" i="94" s="1"/>
  <c r="X61" i="28"/>
  <c r="Y61" i="28"/>
  <c r="AN59" i="80"/>
  <c r="AI59" i="80"/>
  <c r="AR61" i="91"/>
  <c r="AR60" i="95"/>
  <c r="AR58" i="33"/>
  <c r="AR59" i="37"/>
  <c r="AH58" i="75"/>
  <c r="AQ58" i="75" s="1"/>
  <c r="AR58" i="41"/>
  <c r="AR59" i="76"/>
  <c r="W58" i="89"/>
  <c r="AE57" i="89"/>
  <c r="AF57" i="89"/>
  <c r="AO57" i="89" s="1"/>
  <c r="AG57" i="89"/>
  <c r="AP57" i="89" s="1"/>
  <c r="AR60" i="77"/>
  <c r="AR57" i="35"/>
  <c r="AH62" i="91"/>
  <c r="AQ62" i="91" s="1"/>
  <c r="Z59" i="33"/>
  <c r="Z59" i="43"/>
  <c r="X60" i="32"/>
  <c r="Y60" i="32"/>
  <c r="Z60" i="32" s="1"/>
  <c r="Z61" i="40" l="1"/>
  <c r="AF61" i="96"/>
  <c r="AO61" i="96" s="1"/>
  <c r="Z61" i="28"/>
  <c r="Z62" i="79"/>
  <c r="W63" i="79" s="1"/>
  <c r="AG60" i="93"/>
  <c r="AP60" i="93" s="1"/>
  <c r="Z62" i="25"/>
  <c r="W63" i="25" s="1"/>
  <c r="W61" i="93"/>
  <c r="Z61" i="73"/>
  <c r="W62" i="73" s="1"/>
  <c r="Z60" i="80"/>
  <c r="AE60" i="80" s="1"/>
  <c r="Z59" i="36"/>
  <c r="AF59" i="36" s="1"/>
  <c r="AO59" i="36" s="1"/>
  <c r="W61" i="80"/>
  <c r="AG60" i="80"/>
  <c r="AP60" i="80" s="1"/>
  <c r="AG61" i="73"/>
  <c r="AP61" i="73" s="1"/>
  <c r="AE61" i="73"/>
  <c r="AF61" i="73"/>
  <c r="AO61" i="73" s="1"/>
  <c r="AE62" i="79"/>
  <c r="AF62" i="79"/>
  <c r="AO62" i="79" s="1"/>
  <c r="AF62" i="25"/>
  <c r="AO62" i="25" s="1"/>
  <c r="AE62" i="25"/>
  <c r="AG60" i="32"/>
  <c r="AP60" i="32" s="1"/>
  <c r="AF60" i="32"/>
  <c r="AO60" i="32" s="1"/>
  <c r="AE60" i="32"/>
  <c r="W61" i="32"/>
  <c r="AG59" i="36"/>
  <c r="AP59" i="36" s="1"/>
  <c r="W62" i="40"/>
  <c r="AG61" i="40"/>
  <c r="AP61" i="40" s="1"/>
  <c r="AE61" i="40"/>
  <c r="AF61" i="40"/>
  <c r="AO61" i="40" s="1"/>
  <c r="AG59" i="47"/>
  <c r="AP59" i="47" s="1"/>
  <c r="AF59" i="47"/>
  <c r="AO59" i="47" s="1"/>
  <c r="AE59" i="47"/>
  <c r="W60" i="47"/>
  <c r="AR61" i="85"/>
  <c r="Y63" i="91"/>
  <c r="X63" i="91"/>
  <c r="Z63" i="91" s="1"/>
  <c r="Y58" i="89"/>
  <c r="X58" i="89"/>
  <c r="X62" i="86"/>
  <c r="Z62" i="86" s="1"/>
  <c r="Y62" i="86"/>
  <c r="AI59" i="84"/>
  <c r="AN59" i="84"/>
  <c r="AG59" i="43"/>
  <c r="AP59" i="43" s="1"/>
  <c r="AE59" i="43"/>
  <c r="W60" i="43"/>
  <c r="AF59" i="43"/>
  <c r="AO59" i="43" s="1"/>
  <c r="AH61" i="28"/>
  <c r="AQ61" i="28" s="1"/>
  <c r="AN59" i="45"/>
  <c r="AI59" i="45"/>
  <c r="AH61" i="83"/>
  <c r="AQ61" i="83" s="1"/>
  <c r="AF58" i="92"/>
  <c r="AO58" i="92" s="1"/>
  <c r="W59" i="92"/>
  <c r="AE58" i="92"/>
  <c r="AG58" i="92"/>
  <c r="AP58" i="92" s="1"/>
  <c r="Y62" i="77"/>
  <c r="X62" i="77"/>
  <c r="AR60" i="83"/>
  <c r="AR58" i="36"/>
  <c r="AF60" i="90"/>
  <c r="AO60" i="90" s="1"/>
  <c r="AG60" i="90"/>
  <c r="AP60" i="90" s="1"/>
  <c r="AE60" i="90"/>
  <c r="W61" i="90"/>
  <c r="AN60" i="44"/>
  <c r="AI60" i="44"/>
  <c r="AR61" i="25"/>
  <c r="AI57" i="89"/>
  <c r="AN57" i="89"/>
  <c r="AI57" i="94"/>
  <c r="AN57" i="94"/>
  <c r="AH62" i="48"/>
  <c r="AQ62" i="48" s="1"/>
  <c r="AN57" i="27"/>
  <c r="AI57" i="27"/>
  <c r="AI59" i="39"/>
  <c r="AN59" i="39"/>
  <c r="AH59" i="74"/>
  <c r="AQ59" i="74" s="1"/>
  <c r="AR61" i="48"/>
  <c r="AI58" i="75"/>
  <c r="AN58" i="75"/>
  <c r="AN60" i="34"/>
  <c r="AI60" i="34"/>
  <c r="Z61" i="83"/>
  <c r="W60" i="41"/>
  <c r="AG59" i="41"/>
  <c r="AP59" i="41" s="1"/>
  <c r="AF59" i="41"/>
  <c r="AO59" i="41" s="1"/>
  <c r="AE59" i="41"/>
  <c r="AR58" i="74"/>
  <c r="X62" i="38"/>
  <c r="Y62" i="38"/>
  <c r="AR58" i="47"/>
  <c r="Z62" i="48"/>
  <c r="AH61" i="73"/>
  <c r="AQ61" i="73" s="1"/>
  <c r="AR59" i="81"/>
  <c r="AR59" i="32"/>
  <c r="AI62" i="91"/>
  <c r="AN62" i="91"/>
  <c r="Z59" i="74"/>
  <c r="AR60" i="42"/>
  <c r="X61" i="93"/>
  <c r="Y61" i="93"/>
  <c r="X60" i="29"/>
  <c r="Y60" i="29"/>
  <c r="AI61" i="86"/>
  <c r="AN61" i="86"/>
  <c r="X60" i="84"/>
  <c r="Y60" i="84"/>
  <c r="X59" i="78"/>
  <c r="Z59" i="78" s="1"/>
  <c r="Y59" i="78"/>
  <c r="AI61" i="77"/>
  <c r="AN61" i="77"/>
  <c r="AG60" i="87"/>
  <c r="AP60" i="87" s="1"/>
  <c r="AF60" i="87"/>
  <c r="AO60" i="87" s="1"/>
  <c r="AE60" i="87"/>
  <c r="W61" i="87"/>
  <c r="Y60" i="45"/>
  <c r="X60" i="45"/>
  <c r="AE61" i="26"/>
  <c r="W62" i="26"/>
  <c r="AG61" i="26"/>
  <c r="AP61" i="26" s="1"/>
  <c r="AF61" i="26"/>
  <c r="AO61" i="26" s="1"/>
  <c r="AH61" i="42"/>
  <c r="AQ61" i="42" s="1"/>
  <c r="Y59" i="35"/>
  <c r="X59" i="35"/>
  <c r="AN61" i="96"/>
  <c r="AI61" i="96"/>
  <c r="Y61" i="37"/>
  <c r="X61" i="37"/>
  <c r="Z61" i="37" s="1"/>
  <c r="AN59" i="29"/>
  <c r="AI59" i="29"/>
  <c r="AG59" i="33"/>
  <c r="AP59" i="33" s="1"/>
  <c r="AF59" i="33"/>
  <c r="AO59" i="33" s="1"/>
  <c r="W60" i="33"/>
  <c r="AE59" i="33"/>
  <c r="W62" i="28"/>
  <c r="AE61" i="28"/>
  <c r="AG61" i="28"/>
  <c r="AP61" i="28" s="1"/>
  <c r="AF61" i="28"/>
  <c r="AO61" i="28" s="1"/>
  <c r="AF61" i="95"/>
  <c r="AO61" i="95" s="1"/>
  <c r="W62" i="95"/>
  <c r="AG61" i="95"/>
  <c r="AP61" i="95" s="1"/>
  <c r="AE61" i="95"/>
  <c r="AN58" i="88"/>
  <c r="AI58" i="88"/>
  <c r="AF60" i="76"/>
  <c r="AO60" i="76" s="1"/>
  <c r="AE60" i="76"/>
  <c r="AG60" i="76"/>
  <c r="AP60" i="76" s="1"/>
  <c r="W61" i="76"/>
  <c r="AE60" i="31"/>
  <c r="W61" i="31"/>
  <c r="AG60" i="31"/>
  <c r="AP60" i="31" s="1"/>
  <c r="AF60" i="31"/>
  <c r="AO60" i="31" s="1"/>
  <c r="AH60" i="32"/>
  <c r="AQ60" i="32" s="1"/>
  <c r="Y61" i="34"/>
  <c r="X61" i="34"/>
  <c r="AI58" i="78"/>
  <c r="AN58" i="78"/>
  <c r="AR60" i="40"/>
  <c r="AR61" i="79"/>
  <c r="X60" i="82"/>
  <c r="Y60" i="82"/>
  <c r="Y61" i="44"/>
  <c r="X61" i="44"/>
  <c r="AH59" i="36"/>
  <c r="AQ59" i="36" s="1"/>
  <c r="Y59" i="88"/>
  <c r="X59" i="88"/>
  <c r="AH59" i="47"/>
  <c r="AQ59" i="47" s="1"/>
  <c r="Z61" i="42"/>
  <c r="AH62" i="85"/>
  <c r="AQ62" i="85" s="1"/>
  <c r="Y59" i="46"/>
  <c r="X59" i="46"/>
  <c r="AI60" i="93"/>
  <c r="AN60" i="93"/>
  <c r="AN60" i="37"/>
  <c r="AI60" i="37"/>
  <c r="AR60" i="28"/>
  <c r="AH62" i="25"/>
  <c r="AQ62" i="25" s="1"/>
  <c r="AF61" i="30"/>
  <c r="AO61" i="30" s="1"/>
  <c r="AE61" i="30"/>
  <c r="W62" i="30"/>
  <c r="AG61" i="30"/>
  <c r="AP61" i="30" s="1"/>
  <c r="AR59" i="80"/>
  <c r="AR60" i="73"/>
  <c r="AH60" i="81"/>
  <c r="AQ60" i="81" s="1"/>
  <c r="X58" i="27"/>
  <c r="Y58" i="27"/>
  <c r="AH61" i="40"/>
  <c r="AQ61" i="40" s="1"/>
  <c r="X58" i="94"/>
  <c r="Y58" i="94"/>
  <c r="AI61" i="38"/>
  <c r="AN61" i="38"/>
  <c r="AH60" i="80"/>
  <c r="AQ60" i="80" s="1"/>
  <c r="Z60" i="81"/>
  <c r="AI59" i="82"/>
  <c r="AN59" i="82"/>
  <c r="AH62" i="79"/>
  <c r="AQ62" i="79" s="1"/>
  <c r="X60" i="39"/>
  <c r="Y60" i="39"/>
  <c r="Z62" i="85"/>
  <c r="Y59" i="75"/>
  <c r="X59" i="75"/>
  <c r="AI58" i="46"/>
  <c r="AN58" i="46"/>
  <c r="AI58" i="35"/>
  <c r="AN58" i="35"/>
  <c r="X62" i="96"/>
  <c r="Y62" i="96"/>
  <c r="AG62" i="25" l="1"/>
  <c r="AP62" i="25" s="1"/>
  <c r="AG62" i="79"/>
  <c r="AP62" i="79" s="1"/>
  <c r="AF60" i="80"/>
  <c r="AO60" i="80" s="1"/>
  <c r="Z59" i="75"/>
  <c r="W60" i="36"/>
  <c r="Z61" i="34"/>
  <c r="AF61" i="34" s="1"/>
  <c r="AO61" i="34" s="1"/>
  <c r="Z60" i="84"/>
  <c r="Z59" i="35"/>
  <c r="AE59" i="35" s="1"/>
  <c r="Z62" i="77"/>
  <c r="AE59" i="36"/>
  <c r="Z59" i="46"/>
  <c r="AF59" i="46" s="1"/>
  <c r="AO59" i="46" s="1"/>
  <c r="Z61" i="93"/>
  <c r="Z61" i="44"/>
  <c r="Z58" i="89"/>
  <c r="Z60" i="82"/>
  <c r="AG60" i="82" s="1"/>
  <c r="AP60" i="82" s="1"/>
  <c r="Z59" i="88"/>
  <c r="AF59" i="88" s="1"/>
  <c r="AO59" i="88" s="1"/>
  <c r="AG59" i="46"/>
  <c r="AP59" i="46" s="1"/>
  <c r="AF60" i="82"/>
  <c r="AO60" i="82" s="1"/>
  <c r="AF59" i="35"/>
  <c r="AO59" i="35" s="1"/>
  <c r="AG59" i="35"/>
  <c r="AP59" i="35" s="1"/>
  <c r="W62" i="37"/>
  <c r="AG61" i="37"/>
  <c r="AP61" i="37" s="1"/>
  <c r="AF61" i="37"/>
  <c r="AO61" i="37" s="1"/>
  <c r="AE61" i="37"/>
  <c r="AG62" i="77"/>
  <c r="AP62" i="77" s="1"/>
  <c r="AF62" i="77"/>
  <c r="AO62" i="77" s="1"/>
  <c r="AE62" i="77"/>
  <c r="W63" i="77"/>
  <c r="AG61" i="34"/>
  <c r="AP61" i="34" s="1"/>
  <c r="AE61" i="34"/>
  <c r="AE59" i="75"/>
  <c r="W60" i="75"/>
  <c r="AF59" i="75"/>
  <c r="AO59" i="75" s="1"/>
  <c r="AG59" i="75"/>
  <c r="AP59" i="75" s="1"/>
  <c r="AE61" i="93"/>
  <c r="W62" i="93"/>
  <c r="AF61" i="93"/>
  <c r="AO61" i="93" s="1"/>
  <c r="AG61" i="93"/>
  <c r="AP61" i="93" s="1"/>
  <c r="AG61" i="44"/>
  <c r="AP61" i="44" s="1"/>
  <c r="AF61" i="44"/>
  <c r="AO61" i="44" s="1"/>
  <c r="W62" i="44"/>
  <c r="AE61" i="44"/>
  <c r="AF58" i="89"/>
  <c r="AO58" i="89" s="1"/>
  <c r="AE58" i="89"/>
  <c r="AG58" i="89"/>
  <c r="AP58" i="89" s="1"/>
  <c r="W59" i="89"/>
  <c r="X60" i="33"/>
  <c r="Y60" i="33"/>
  <c r="Z60" i="33" s="1"/>
  <c r="AF59" i="78"/>
  <c r="AO59" i="78" s="1"/>
  <c r="AE59" i="78"/>
  <c r="W60" i="78"/>
  <c r="AG59" i="78"/>
  <c r="AP59" i="78" s="1"/>
  <c r="AH62" i="38"/>
  <c r="AQ62" i="38" s="1"/>
  <c r="AN60" i="32"/>
  <c r="AI60" i="32"/>
  <c r="AR58" i="46"/>
  <c r="AH58" i="94"/>
  <c r="AQ58" i="94" s="1"/>
  <c r="AH58" i="27"/>
  <c r="AQ58" i="27" s="1"/>
  <c r="W61" i="81"/>
  <c r="AG60" i="81"/>
  <c r="AP60" i="81" s="1"/>
  <c r="AE60" i="81"/>
  <c r="AF60" i="81"/>
  <c r="AO60" i="81" s="1"/>
  <c r="Z58" i="27"/>
  <c r="Y62" i="30"/>
  <c r="X62" i="30"/>
  <c r="Z62" i="30" s="1"/>
  <c r="AH61" i="44"/>
  <c r="AQ61" i="44" s="1"/>
  <c r="AH61" i="34"/>
  <c r="AQ61" i="34" s="1"/>
  <c r="AI60" i="31"/>
  <c r="AN60" i="31"/>
  <c r="AR58" i="88"/>
  <c r="AI59" i="33"/>
  <c r="AN59" i="33"/>
  <c r="AH59" i="35"/>
  <c r="AQ59" i="35" s="1"/>
  <c r="AI61" i="26"/>
  <c r="AN61" i="26"/>
  <c r="AN60" i="87"/>
  <c r="AI60" i="87"/>
  <c r="AH59" i="78"/>
  <c r="AQ59" i="78" s="1"/>
  <c r="AR61" i="86"/>
  <c r="AR57" i="27"/>
  <c r="AH62" i="77"/>
  <c r="AQ62" i="77" s="1"/>
  <c r="X59" i="92"/>
  <c r="Y59" i="92"/>
  <c r="AH58" i="89"/>
  <c r="AQ58" i="89" s="1"/>
  <c r="X61" i="32"/>
  <c r="Y61" i="32"/>
  <c r="AN62" i="25"/>
  <c r="AI62" i="25"/>
  <c r="Y63" i="79"/>
  <c r="X63" i="79"/>
  <c r="Z63" i="79" s="1"/>
  <c r="Y62" i="73"/>
  <c r="X62" i="73"/>
  <c r="AF62" i="85"/>
  <c r="AO62" i="85" s="1"/>
  <c r="AE62" i="85"/>
  <c r="W63" i="85"/>
  <c r="AG62" i="85"/>
  <c r="AP62" i="85" s="1"/>
  <c r="AR61" i="38"/>
  <c r="AI61" i="30"/>
  <c r="AN61" i="30"/>
  <c r="AR60" i="93"/>
  <c r="AH60" i="45"/>
  <c r="AQ60" i="45" s="1"/>
  <c r="AR59" i="45"/>
  <c r="X60" i="36"/>
  <c r="Y60" i="36"/>
  <c r="AH59" i="46"/>
  <c r="AQ59" i="46" s="1"/>
  <c r="AH60" i="29"/>
  <c r="AQ60" i="29" s="1"/>
  <c r="Z62" i="38"/>
  <c r="AR58" i="75"/>
  <c r="AR57" i="94"/>
  <c r="AR59" i="84"/>
  <c r="X60" i="47"/>
  <c r="Y60" i="47"/>
  <c r="AI61" i="40"/>
  <c r="AN61" i="40"/>
  <c r="AN59" i="36"/>
  <c r="AI59" i="36"/>
  <c r="AI60" i="80"/>
  <c r="AN60" i="80"/>
  <c r="AI61" i="95"/>
  <c r="AN61" i="95"/>
  <c r="AI61" i="28"/>
  <c r="AN61" i="28"/>
  <c r="Z60" i="45"/>
  <c r="AH60" i="84"/>
  <c r="AQ60" i="84" s="1"/>
  <c r="Z60" i="29"/>
  <c r="AE59" i="74"/>
  <c r="W60" i="74"/>
  <c r="AF59" i="74"/>
  <c r="AO59" i="74" s="1"/>
  <c r="AG59" i="74"/>
  <c r="AP59" i="74" s="1"/>
  <c r="W63" i="48"/>
  <c r="AF62" i="48"/>
  <c r="AO62" i="48" s="1"/>
  <c r="AE62" i="48"/>
  <c r="AG62" i="48"/>
  <c r="AP62" i="48" s="1"/>
  <c r="X60" i="41"/>
  <c r="Y60" i="41"/>
  <c r="X61" i="90"/>
  <c r="Y61" i="90"/>
  <c r="AH63" i="91"/>
  <c r="AQ63" i="91" s="1"/>
  <c r="AN59" i="47"/>
  <c r="AI59" i="47"/>
  <c r="AI61" i="73"/>
  <c r="AN61" i="73"/>
  <c r="AR58" i="35"/>
  <c r="AH61" i="37"/>
  <c r="AQ61" i="37" s="1"/>
  <c r="AR60" i="44"/>
  <c r="AI62" i="79"/>
  <c r="AN62" i="79"/>
  <c r="AH60" i="39"/>
  <c r="AQ60" i="39" s="1"/>
  <c r="AH62" i="96"/>
  <c r="AQ62" i="96" s="1"/>
  <c r="AH59" i="75"/>
  <c r="AQ59" i="75" s="1"/>
  <c r="Z60" i="39"/>
  <c r="Z58" i="94"/>
  <c r="AR60" i="37"/>
  <c r="AG61" i="42"/>
  <c r="AP61" i="42" s="1"/>
  <c r="AF61" i="42"/>
  <c r="AO61" i="42" s="1"/>
  <c r="AE61" i="42"/>
  <c r="W62" i="42"/>
  <c r="AH59" i="88"/>
  <c r="AQ59" i="88" s="1"/>
  <c r="AH60" i="82"/>
  <c r="AQ60" i="82" s="1"/>
  <c r="AI60" i="76"/>
  <c r="AN60" i="76"/>
  <c r="AR61" i="96"/>
  <c r="Y61" i="87"/>
  <c r="X61" i="87"/>
  <c r="Z61" i="87" s="1"/>
  <c r="AR61" i="77"/>
  <c r="AF60" i="84"/>
  <c r="AO60" i="84" s="1"/>
  <c r="AE60" i="84"/>
  <c r="W61" i="84"/>
  <c r="AG60" i="84"/>
  <c r="AP60" i="84" s="1"/>
  <c r="W62" i="83"/>
  <c r="AG61" i="83"/>
  <c r="AP61" i="83" s="1"/>
  <c r="AF61" i="83"/>
  <c r="AO61" i="83" s="1"/>
  <c r="AE61" i="83"/>
  <c r="AR57" i="89"/>
  <c r="X60" i="43"/>
  <c r="Y60" i="43"/>
  <c r="AH62" i="86"/>
  <c r="AQ62" i="86" s="1"/>
  <c r="X61" i="76"/>
  <c r="Y61" i="76"/>
  <c r="Z62" i="96"/>
  <c r="AR59" i="82"/>
  <c r="AR58" i="78"/>
  <c r="X61" i="31"/>
  <c r="Y61" i="31"/>
  <c r="Y62" i="95"/>
  <c r="X62" i="95"/>
  <c r="Z62" i="95" s="1"/>
  <c r="X62" i="28"/>
  <c r="Y62" i="28"/>
  <c r="Z62" i="28" s="1"/>
  <c r="AR59" i="29"/>
  <c r="X62" i="26"/>
  <c r="Y62" i="26"/>
  <c r="AH61" i="93"/>
  <c r="AQ61" i="93" s="1"/>
  <c r="AR62" i="91"/>
  <c r="AI59" i="41"/>
  <c r="AN59" i="41"/>
  <c r="AR60" i="34"/>
  <c r="AR59" i="39"/>
  <c r="AI60" i="90"/>
  <c r="AN60" i="90"/>
  <c r="AN58" i="92"/>
  <c r="AI58" i="92"/>
  <c r="AN59" i="43"/>
  <c r="AI59" i="43"/>
  <c r="AE62" i="86"/>
  <c r="AG62" i="86"/>
  <c r="AP62" i="86" s="1"/>
  <c r="W63" i="86"/>
  <c r="AF62" i="86"/>
  <c r="AO62" i="86" s="1"/>
  <c r="AG63" i="91"/>
  <c r="AP63" i="91" s="1"/>
  <c r="AF63" i="91"/>
  <c r="AO63" i="91" s="1"/>
  <c r="AE63" i="91"/>
  <c r="W64" i="91"/>
  <c r="X62" i="40"/>
  <c r="Y62" i="40"/>
  <c r="Y63" i="25"/>
  <c r="X63" i="25"/>
  <c r="X61" i="80"/>
  <c r="Y61" i="80"/>
  <c r="Z60" i="36" l="1"/>
  <c r="W62" i="34"/>
  <c r="AE60" i="82"/>
  <c r="W61" i="82"/>
  <c r="Z60" i="43"/>
  <c r="W60" i="46"/>
  <c r="Z62" i="26"/>
  <c r="W63" i="26" s="1"/>
  <c r="Z61" i="31"/>
  <c r="AG61" i="31" s="1"/>
  <c r="AP61" i="31" s="1"/>
  <c r="Z61" i="90"/>
  <c r="Z59" i="92"/>
  <c r="W60" i="35"/>
  <c r="AE59" i="46"/>
  <c r="AE59" i="88"/>
  <c r="W60" i="88"/>
  <c r="Z62" i="40"/>
  <c r="AE62" i="40" s="1"/>
  <c r="Z61" i="80"/>
  <c r="AG61" i="80" s="1"/>
  <c r="AP61" i="80" s="1"/>
  <c r="Z60" i="41"/>
  <c r="W61" i="41" s="1"/>
  <c r="AG59" i="88"/>
  <c r="AP59" i="88" s="1"/>
  <c r="Z61" i="76"/>
  <c r="AG62" i="26"/>
  <c r="AP62" i="26" s="1"/>
  <c r="AF62" i="26"/>
  <c r="AO62" i="26" s="1"/>
  <c r="AE62" i="26"/>
  <c r="AF61" i="31"/>
  <c r="AO61" i="31" s="1"/>
  <c r="AE61" i="31"/>
  <c r="W62" i="31"/>
  <c r="AG63" i="79"/>
  <c r="AP63" i="79" s="1"/>
  <c r="AF63" i="79"/>
  <c r="AO63" i="79" s="1"/>
  <c r="AE63" i="79"/>
  <c r="W64" i="79"/>
  <c r="AF60" i="33"/>
  <c r="AO60" i="33" s="1"/>
  <c r="AG60" i="33"/>
  <c r="AP60" i="33" s="1"/>
  <c r="W61" i="33"/>
  <c r="AE60" i="33"/>
  <c r="AG62" i="40"/>
  <c r="AP62" i="40" s="1"/>
  <c r="AF61" i="80"/>
  <c r="AO61" i="80" s="1"/>
  <c r="AE61" i="80"/>
  <c r="AE62" i="95"/>
  <c r="W63" i="95"/>
  <c r="AF62" i="95"/>
  <c r="AO62" i="95" s="1"/>
  <c r="AG62" i="95"/>
  <c r="AP62" i="95" s="1"/>
  <c r="AE60" i="41"/>
  <c r="AE62" i="28"/>
  <c r="AF62" i="28"/>
  <c r="AO62" i="28" s="1"/>
  <c r="W63" i="28"/>
  <c r="AG62" i="28"/>
  <c r="AP62" i="28" s="1"/>
  <c r="W62" i="87"/>
  <c r="AG61" i="87"/>
  <c r="AP61" i="87" s="1"/>
  <c r="AF61" i="87"/>
  <c r="AO61" i="87" s="1"/>
  <c r="AE61" i="87"/>
  <c r="AG61" i="76"/>
  <c r="AP61" i="76" s="1"/>
  <c r="AF61" i="76"/>
  <c r="AO61" i="76" s="1"/>
  <c r="W62" i="76"/>
  <c r="AE61" i="76"/>
  <c r="W61" i="36"/>
  <c r="AG60" i="36"/>
  <c r="AP60" i="36" s="1"/>
  <c r="AE60" i="36"/>
  <c r="AF60" i="36"/>
  <c r="AO60" i="36" s="1"/>
  <c r="AR59" i="43"/>
  <c r="AG61" i="90"/>
  <c r="AP61" i="90" s="1"/>
  <c r="AF61" i="90"/>
  <c r="AO61" i="90" s="1"/>
  <c r="AE61" i="90"/>
  <c r="W62" i="90"/>
  <c r="AN62" i="48"/>
  <c r="AI62" i="48"/>
  <c r="X60" i="74"/>
  <c r="Y60" i="74"/>
  <c r="AR61" i="95"/>
  <c r="AR61" i="40"/>
  <c r="AH62" i="73"/>
  <c r="AQ62" i="73" s="1"/>
  <c r="W60" i="92"/>
  <c r="AG59" i="92"/>
  <c r="AP59" i="92" s="1"/>
  <c r="AF59" i="92"/>
  <c r="AO59" i="92" s="1"/>
  <c r="AE59" i="92"/>
  <c r="X61" i="81"/>
  <c r="Y61" i="81"/>
  <c r="X64" i="91"/>
  <c r="Y64" i="91"/>
  <c r="AR58" i="92"/>
  <c r="AN63" i="91"/>
  <c r="AI63" i="91"/>
  <c r="AI62" i="86"/>
  <c r="AN62" i="86"/>
  <c r="AR60" i="90"/>
  <c r="AR59" i="41"/>
  <c r="AH60" i="43"/>
  <c r="AQ60" i="43" s="1"/>
  <c r="AN60" i="84"/>
  <c r="AI60" i="84"/>
  <c r="AH61" i="90"/>
  <c r="AQ61" i="90" s="1"/>
  <c r="AH59" i="92"/>
  <c r="AQ59" i="92" s="1"/>
  <c r="AR60" i="31"/>
  <c r="AI59" i="78"/>
  <c r="AN59" i="78"/>
  <c r="X59" i="89"/>
  <c r="Y59" i="89"/>
  <c r="Y62" i="44"/>
  <c r="X62" i="44"/>
  <c r="X62" i="93"/>
  <c r="Y62" i="93"/>
  <c r="AI59" i="75"/>
  <c r="AN59" i="75"/>
  <c r="W61" i="43"/>
  <c r="AG60" i="43"/>
  <c r="AP60" i="43" s="1"/>
  <c r="AF60" i="43"/>
  <c r="AO60" i="43" s="1"/>
  <c r="AE60" i="43"/>
  <c r="AR61" i="26"/>
  <c r="AI61" i="93"/>
  <c r="AN61" i="93"/>
  <c r="AI61" i="34"/>
  <c r="AN61" i="34"/>
  <c r="Y63" i="77"/>
  <c r="X63" i="77"/>
  <c r="Y60" i="35"/>
  <c r="X60" i="35"/>
  <c r="AN59" i="88"/>
  <c r="AI59" i="88"/>
  <c r="AH62" i="28"/>
  <c r="AQ62" i="28" s="1"/>
  <c r="AH61" i="31"/>
  <c r="AQ61" i="31" s="1"/>
  <c r="W63" i="96"/>
  <c r="AE62" i="96"/>
  <c r="AG62" i="96"/>
  <c r="AP62" i="96" s="1"/>
  <c r="AF62" i="96"/>
  <c r="AO62" i="96" s="1"/>
  <c r="X62" i="83"/>
  <c r="Y62" i="83"/>
  <c r="AI59" i="74"/>
  <c r="AN59" i="74"/>
  <c r="Z62" i="73"/>
  <c r="AR59" i="33"/>
  <c r="AF58" i="27"/>
  <c r="AO58" i="27" s="1"/>
  <c r="AG58" i="27"/>
  <c r="AP58" i="27" s="1"/>
  <c r="W59" i="27"/>
  <c r="AE58" i="27"/>
  <c r="AR60" i="32"/>
  <c r="AN58" i="89"/>
  <c r="AI58" i="89"/>
  <c r="AN62" i="77"/>
  <c r="AI62" i="77"/>
  <c r="AI59" i="35"/>
  <c r="AN59" i="35"/>
  <c r="X60" i="88"/>
  <c r="Y60" i="88"/>
  <c r="AH61" i="80"/>
  <c r="AQ61" i="80" s="1"/>
  <c r="AH63" i="25"/>
  <c r="AQ63" i="25" s="1"/>
  <c r="AR61" i="73"/>
  <c r="W61" i="29"/>
  <c r="AG60" i="29"/>
  <c r="AP60" i="29" s="1"/>
  <c r="AE60" i="29"/>
  <c r="AF60" i="29"/>
  <c r="AO60" i="29" s="1"/>
  <c r="AH60" i="33"/>
  <c r="AQ60" i="33" s="1"/>
  <c r="Y62" i="37"/>
  <c r="X62" i="37"/>
  <c r="AN60" i="82"/>
  <c r="AI60" i="82"/>
  <c r="Y60" i="46"/>
  <c r="Z60" i="46" s="1"/>
  <c r="X60" i="46"/>
  <c r="AG62" i="30"/>
  <c r="AP62" i="30" s="1"/>
  <c r="AF62" i="30"/>
  <c r="AO62" i="30" s="1"/>
  <c r="AE62" i="30"/>
  <c r="W63" i="30"/>
  <c r="Y63" i="86"/>
  <c r="X63" i="86"/>
  <c r="X62" i="42"/>
  <c r="Y62" i="42"/>
  <c r="X63" i="48"/>
  <c r="Y63" i="48"/>
  <c r="AG60" i="45"/>
  <c r="AP60" i="45" s="1"/>
  <c r="AF60" i="45"/>
  <c r="AO60" i="45" s="1"/>
  <c r="W61" i="45"/>
  <c r="AE60" i="45"/>
  <c r="AR60" i="80"/>
  <c r="AH60" i="47"/>
  <c r="AQ60" i="47" s="1"/>
  <c r="AH62" i="95"/>
  <c r="AQ62" i="95" s="1"/>
  <c r="AH61" i="76"/>
  <c r="AQ61" i="76" s="1"/>
  <c r="AI61" i="83"/>
  <c r="AN61" i="83"/>
  <c r="AH61" i="87"/>
  <c r="AQ61" i="87" s="1"/>
  <c r="AR60" i="76"/>
  <c r="AF58" i="94"/>
  <c r="AO58" i="94" s="1"/>
  <c r="W59" i="94"/>
  <c r="AG58" i="94"/>
  <c r="AP58" i="94" s="1"/>
  <c r="AE58" i="94"/>
  <c r="AR62" i="79"/>
  <c r="AR59" i="47"/>
  <c r="AR59" i="36"/>
  <c r="Z60" i="47"/>
  <c r="Y63" i="85"/>
  <c r="X63" i="85"/>
  <c r="AH63" i="79"/>
  <c r="AQ63" i="79" s="1"/>
  <c r="AH61" i="32"/>
  <c r="AQ61" i="32" s="1"/>
  <c r="AR60" i="87"/>
  <c r="AI60" i="81"/>
  <c r="AN60" i="81"/>
  <c r="X62" i="34"/>
  <c r="Y62" i="34"/>
  <c r="AN59" i="46"/>
  <c r="AI59" i="46"/>
  <c r="AH62" i="40"/>
  <c r="AQ62" i="40" s="1"/>
  <c r="AR62" i="25"/>
  <c r="AH62" i="26"/>
  <c r="AQ62" i="26" s="1"/>
  <c r="AH60" i="41"/>
  <c r="AQ60" i="41" s="1"/>
  <c r="Z63" i="25"/>
  <c r="X61" i="84"/>
  <c r="Y61" i="84"/>
  <c r="AN61" i="42"/>
  <c r="AI61" i="42"/>
  <c r="AE60" i="39"/>
  <c r="W61" i="39"/>
  <c r="AF60" i="39"/>
  <c r="AO60" i="39" s="1"/>
  <c r="AG60" i="39"/>
  <c r="AP60" i="39" s="1"/>
  <c r="AR61" i="28"/>
  <c r="AF62" i="38"/>
  <c r="AO62" i="38" s="1"/>
  <c r="AE62" i="38"/>
  <c r="W63" i="38"/>
  <c r="AG62" i="38"/>
  <c r="AP62" i="38" s="1"/>
  <c r="AH60" i="36"/>
  <c r="AQ60" i="36" s="1"/>
  <c r="AR61" i="30"/>
  <c r="AI62" i="85"/>
  <c r="AN62" i="85"/>
  <c r="Z61" i="32"/>
  <c r="AH62" i="30"/>
  <c r="AQ62" i="30" s="1"/>
  <c r="X60" i="78"/>
  <c r="Y60" i="78"/>
  <c r="AN61" i="44"/>
  <c r="AI61" i="44"/>
  <c r="Y60" i="75"/>
  <c r="X60" i="75"/>
  <c r="AI61" i="37"/>
  <c r="AN61" i="37"/>
  <c r="Y61" i="82"/>
  <c r="X61" i="82"/>
  <c r="Z60" i="35" l="1"/>
  <c r="Z64" i="91"/>
  <c r="AG60" i="41"/>
  <c r="AP60" i="41" s="1"/>
  <c r="W62" i="80"/>
  <c r="Z63" i="86"/>
  <c r="AG63" i="86" s="1"/>
  <c r="AP63" i="86" s="1"/>
  <c r="Z59" i="89"/>
  <c r="AF59" i="89" s="1"/>
  <c r="AO59" i="89" s="1"/>
  <c r="Z60" i="88"/>
  <c r="AF62" i="40"/>
  <c r="AO62" i="40" s="1"/>
  <c r="Z62" i="42"/>
  <c r="AE62" i="42" s="1"/>
  <c r="Z62" i="37"/>
  <c r="Z63" i="85"/>
  <c r="W64" i="85" s="1"/>
  <c r="Z62" i="93"/>
  <c r="AF62" i="93" s="1"/>
  <c r="AO62" i="93" s="1"/>
  <c r="Z60" i="78"/>
  <c r="Z63" i="48"/>
  <c r="AF60" i="41"/>
  <c r="AO60" i="41" s="1"/>
  <c r="W63" i="40"/>
  <c r="Z61" i="82"/>
  <c r="AE61" i="82" s="1"/>
  <c r="Z62" i="34"/>
  <c r="AE62" i="34" s="1"/>
  <c r="Z61" i="81"/>
  <c r="AE61" i="81" s="1"/>
  <c r="AF62" i="42"/>
  <c r="AO62" i="42" s="1"/>
  <c r="AG61" i="82"/>
  <c r="AP61" i="82" s="1"/>
  <c r="W63" i="34"/>
  <c r="AG62" i="34"/>
  <c r="AP62" i="34" s="1"/>
  <c r="AF62" i="34"/>
  <c r="AO62" i="34" s="1"/>
  <c r="AG59" i="89"/>
  <c r="AP59" i="89" s="1"/>
  <c r="AE59" i="89"/>
  <c r="W62" i="81"/>
  <c r="AG61" i="81"/>
  <c r="AP61" i="81" s="1"/>
  <c r="AG62" i="93"/>
  <c r="AP62" i="93" s="1"/>
  <c r="W63" i="93"/>
  <c r="AG63" i="85"/>
  <c r="AP63" i="85" s="1"/>
  <c r="AF63" i="85"/>
  <c r="AO63" i="85" s="1"/>
  <c r="AE63" i="85"/>
  <c r="AF63" i="86"/>
  <c r="AO63" i="86" s="1"/>
  <c r="W64" i="86"/>
  <c r="AE63" i="86"/>
  <c r="W61" i="46"/>
  <c r="AG60" i="46"/>
  <c r="AP60" i="46" s="1"/>
  <c r="AE60" i="46"/>
  <c r="AF60" i="46"/>
  <c r="AO60" i="46" s="1"/>
  <c r="W65" i="91"/>
  <c r="AG64" i="91"/>
  <c r="AP64" i="91" s="1"/>
  <c r="AF64" i="91"/>
  <c r="AO64" i="91" s="1"/>
  <c r="AE64" i="91"/>
  <c r="W61" i="88"/>
  <c r="AF60" i="88"/>
  <c r="AO60" i="88" s="1"/>
  <c r="AE60" i="88"/>
  <c r="AG60" i="88"/>
  <c r="AP60" i="88" s="1"/>
  <c r="AG60" i="78"/>
  <c r="AP60" i="78" s="1"/>
  <c r="AF60" i="78"/>
  <c r="AO60" i="78" s="1"/>
  <c r="AE60" i="78"/>
  <c r="W61" i="78"/>
  <c r="AF63" i="48"/>
  <c r="AO63" i="48" s="1"/>
  <c r="AG63" i="48"/>
  <c r="AP63" i="48" s="1"/>
  <c r="AE63" i="48"/>
  <c r="W64" i="48"/>
  <c r="AH60" i="75"/>
  <c r="AQ60" i="75" s="1"/>
  <c r="AI62" i="38"/>
  <c r="AN62" i="38"/>
  <c r="AH61" i="84"/>
  <c r="AQ61" i="84" s="1"/>
  <c r="W61" i="47"/>
  <c r="AG60" i="47"/>
  <c r="AP60" i="47" s="1"/>
  <c r="AF60" i="47"/>
  <c r="AO60" i="47" s="1"/>
  <c r="AE60" i="47"/>
  <c r="AN62" i="30"/>
  <c r="AI62" i="30"/>
  <c r="AR61" i="44"/>
  <c r="AR62" i="85"/>
  <c r="AR61" i="37"/>
  <c r="AR61" i="42"/>
  <c r="AH63" i="85"/>
  <c r="AQ63" i="85" s="1"/>
  <c r="AN60" i="45"/>
  <c r="AI60" i="45"/>
  <c r="AH60" i="46"/>
  <c r="AQ60" i="46" s="1"/>
  <c r="AN58" i="27"/>
  <c r="AI58" i="27"/>
  <c r="AF62" i="73"/>
  <c r="AO62" i="73" s="1"/>
  <c r="AE62" i="73"/>
  <c r="W63" i="73"/>
  <c r="AG62" i="73"/>
  <c r="AP62" i="73" s="1"/>
  <c r="AR61" i="34"/>
  <c r="AR63" i="91"/>
  <c r="AI61" i="90"/>
  <c r="AN61" i="90"/>
  <c r="AI60" i="41"/>
  <c r="AN60" i="41"/>
  <c r="AE62" i="37"/>
  <c r="W63" i="37"/>
  <c r="AF62" i="37"/>
  <c r="AO62" i="37" s="1"/>
  <c r="AG62" i="37"/>
  <c r="AP62" i="37" s="1"/>
  <c r="AH60" i="74"/>
  <c r="AQ60" i="74" s="1"/>
  <c r="AI60" i="36"/>
  <c r="AN60" i="36"/>
  <c r="Y62" i="76"/>
  <c r="X62" i="76"/>
  <c r="Z62" i="76" s="1"/>
  <c r="Y63" i="40"/>
  <c r="X63" i="40"/>
  <c r="AH61" i="82"/>
  <c r="AQ61" i="82" s="1"/>
  <c r="W62" i="32"/>
  <c r="AG61" i="32"/>
  <c r="AP61" i="32" s="1"/>
  <c r="AF61" i="32"/>
  <c r="AO61" i="32" s="1"/>
  <c r="AE61" i="32"/>
  <c r="X63" i="38"/>
  <c r="Y63" i="38"/>
  <c r="AH62" i="34"/>
  <c r="AQ62" i="34" s="1"/>
  <c r="AH62" i="42"/>
  <c r="AQ62" i="42" s="1"/>
  <c r="Y63" i="30"/>
  <c r="X63" i="30"/>
  <c r="AI60" i="29"/>
  <c r="AN60" i="29"/>
  <c r="AR59" i="74"/>
  <c r="AI62" i="96"/>
  <c r="AN62" i="96"/>
  <c r="AH63" i="77"/>
  <c r="AQ63" i="77" s="1"/>
  <c r="AR61" i="93"/>
  <c r="AH61" i="81"/>
  <c r="AQ61" i="81" s="1"/>
  <c r="X60" i="92"/>
  <c r="Y60" i="92"/>
  <c r="Z60" i="74"/>
  <c r="Y62" i="87"/>
  <c r="X62" i="87"/>
  <c r="Y62" i="80"/>
  <c r="X62" i="80"/>
  <c r="AI62" i="40"/>
  <c r="AN62" i="40"/>
  <c r="Y63" i="26"/>
  <c r="X63" i="26"/>
  <c r="AR60" i="82"/>
  <c r="AR59" i="88"/>
  <c r="X61" i="43"/>
  <c r="Y61" i="43"/>
  <c r="AH62" i="44"/>
  <c r="AQ62" i="44" s="1"/>
  <c r="AR62" i="48"/>
  <c r="AI61" i="80"/>
  <c r="AN61" i="80"/>
  <c r="Y62" i="31"/>
  <c r="Z62" i="31" s="1"/>
  <c r="X62" i="31"/>
  <c r="AN62" i="26"/>
  <c r="AI62" i="26"/>
  <c r="AH60" i="78"/>
  <c r="AQ60" i="78" s="1"/>
  <c r="Y61" i="45"/>
  <c r="X61" i="45"/>
  <c r="AR58" i="89"/>
  <c r="X59" i="27"/>
  <c r="Y59" i="27"/>
  <c r="AG60" i="35"/>
  <c r="AP60" i="35" s="1"/>
  <c r="AE60" i="35"/>
  <c r="W61" i="35"/>
  <c r="AF60" i="35"/>
  <c r="AO60" i="35" s="1"/>
  <c r="AH62" i="93"/>
  <c r="AQ62" i="93" s="1"/>
  <c r="AH59" i="89"/>
  <c r="AQ59" i="89" s="1"/>
  <c r="Y61" i="39"/>
  <c r="X61" i="39"/>
  <c r="Z61" i="84"/>
  <c r="AH63" i="86"/>
  <c r="AQ63" i="86" s="1"/>
  <c r="AR59" i="35"/>
  <c r="AH62" i="83"/>
  <c r="AQ62" i="83" s="1"/>
  <c r="Y63" i="96"/>
  <c r="Z63" i="96" s="1"/>
  <c r="X63" i="96"/>
  <c r="Z63" i="77"/>
  <c r="AR59" i="78"/>
  <c r="X61" i="36"/>
  <c r="Y61" i="36"/>
  <c r="AI61" i="87"/>
  <c r="AN61" i="87"/>
  <c r="Y63" i="28"/>
  <c r="X63" i="28"/>
  <c r="Y63" i="95"/>
  <c r="X63" i="95"/>
  <c r="AN60" i="33"/>
  <c r="AI60" i="33"/>
  <c r="Y64" i="79"/>
  <c r="X64" i="79"/>
  <c r="Z64" i="79" s="1"/>
  <c r="AN61" i="31"/>
  <c r="AI61" i="31"/>
  <c r="Y59" i="94"/>
  <c r="X59" i="94"/>
  <c r="AH60" i="88"/>
  <c r="AQ60" i="88" s="1"/>
  <c r="AN62" i="28"/>
  <c r="AI62" i="28"/>
  <c r="Z60" i="75"/>
  <c r="AI60" i="39"/>
  <c r="AN60" i="39"/>
  <c r="W64" i="25"/>
  <c r="AG63" i="25"/>
  <c r="AP63" i="25" s="1"/>
  <c r="AF63" i="25"/>
  <c r="AO63" i="25" s="1"/>
  <c r="AE63" i="25"/>
  <c r="AR59" i="46"/>
  <c r="AR60" i="81"/>
  <c r="AN58" i="94"/>
  <c r="AI58" i="94"/>
  <c r="AR61" i="83"/>
  <c r="AH63" i="48"/>
  <c r="AQ63" i="48" s="1"/>
  <c r="AH62" i="37"/>
  <c r="AQ62" i="37" s="1"/>
  <c r="X61" i="29"/>
  <c r="Y61" i="29"/>
  <c r="Z61" i="29" s="1"/>
  <c r="AR62" i="77"/>
  <c r="Z62" i="83"/>
  <c r="AH60" i="35"/>
  <c r="AQ60" i="35" s="1"/>
  <c r="AI60" i="43"/>
  <c r="AN60" i="43"/>
  <c r="AR59" i="75"/>
  <c r="Z62" i="44"/>
  <c r="AR60" i="84"/>
  <c r="AR62" i="86"/>
  <c r="AH64" i="91"/>
  <c r="AQ64" i="91" s="1"/>
  <c r="AN59" i="92"/>
  <c r="AI59" i="92"/>
  <c r="Y62" i="90"/>
  <c r="X62" i="90"/>
  <c r="AN61" i="76"/>
  <c r="AI61" i="76"/>
  <c r="X61" i="41"/>
  <c r="Y61" i="41"/>
  <c r="AN62" i="95"/>
  <c r="AI62" i="95"/>
  <c r="Y61" i="33"/>
  <c r="X61" i="33"/>
  <c r="AN63" i="79"/>
  <c r="AI63" i="79"/>
  <c r="Z63" i="26" l="1"/>
  <c r="AF61" i="82"/>
  <c r="AO61" i="82" s="1"/>
  <c r="Z63" i="28"/>
  <c r="W62" i="82"/>
  <c r="Z60" i="92"/>
  <c r="AE62" i="93"/>
  <c r="W60" i="89"/>
  <c r="AG62" i="42"/>
  <c r="AP62" i="42" s="1"/>
  <c r="W63" i="42"/>
  <c r="Z59" i="94"/>
  <c r="W60" i="94" s="1"/>
  <c r="Z61" i="39"/>
  <c r="AG61" i="39" s="1"/>
  <c r="AP61" i="39" s="1"/>
  <c r="AF61" i="81"/>
  <c r="AO61" i="81" s="1"/>
  <c r="Z63" i="95"/>
  <c r="W64" i="95" s="1"/>
  <c r="Z63" i="30"/>
  <c r="Z61" i="41"/>
  <c r="AG61" i="41" s="1"/>
  <c r="AP61" i="41" s="1"/>
  <c r="Z59" i="27"/>
  <c r="W60" i="27" s="1"/>
  <c r="Z61" i="33"/>
  <c r="AF61" i="33" s="1"/>
  <c r="AO61" i="33" s="1"/>
  <c r="Z62" i="87"/>
  <c r="AE62" i="87" s="1"/>
  <c r="AE61" i="41"/>
  <c r="W62" i="41"/>
  <c r="AF59" i="94"/>
  <c r="AO59" i="94" s="1"/>
  <c r="AG59" i="94"/>
  <c r="AP59" i="94" s="1"/>
  <c r="W64" i="30"/>
  <c r="AG63" i="30"/>
  <c r="AP63" i="30" s="1"/>
  <c r="AF63" i="30"/>
  <c r="AO63" i="30" s="1"/>
  <c r="AE63" i="30"/>
  <c r="AF59" i="27"/>
  <c r="AO59" i="27" s="1"/>
  <c r="AE59" i="27"/>
  <c r="AE61" i="33"/>
  <c r="W62" i="33"/>
  <c r="W62" i="39"/>
  <c r="AG63" i="95"/>
  <c r="AP63" i="95" s="1"/>
  <c r="AE63" i="95"/>
  <c r="AF63" i="96"/>
  <c r="AO63" i="96" s="1"/>
  <c r="AE63" i="96"/>
  <c r="AG63" i="96"/>
  <c r="AP63" i="96" s="1"/>
  <c r="W64" i="96"/>
  <c r="W63" i="76"/>
  <c r="AG62" i="76"/>
  <c r="AP62" i="76" s="1"/>
  <c r="AF62" i="76"/>
  <c r="AO62" i="76" s="1"/>
  <c r="AE62" i="76"/>
  <c r="AR59" i="92"/>
  <c r="AH59" i="94"/>
  <c r="AQ59" i="94" s="1"/>
  <c r="AH63" i="96"/>
  <c r="AQ63" i="96" s="1"/>
  <c r="Y61" i="35"/>
  <c r="X61" i="35"/>
  <c r="AR62" i="40"/>
  <c r="AR62" i="96"/>
  <c r="AI62" i="37"/>
  <c r="AN62" i="37"/>
  <c r="AI62" i="73"/>
  <c r="AN62" i="73"/>
  <c r="AR62" i="30"/>
  <c r="X61" i="47"/>
  <c r="Y61" i="47"/>
  <c r="AI60" i="88"/>
  <c r="AN60" i="88"/>
  <c r="X62" i="81"/>
  <c r="Y62" i="81"/>
  <c r="X60" i="89"/>
  <c r="Y60" i="89"/>
  <c r="Y63" i="34"/>
  <c r="X63" i="34"/>
  <c r="X62" i="82"/>
  <c r="Z62" i="82" s="1"/>
  <c r="Y62" i="82"/>
  <c r="AR61" i="76"/>
  <c r="AH61" i="29"/>
  <c r="AQ61" i="29" s="1"/>
  <c r="Y64" i="25"/>
  <c r="X64" i="25"/>
  <c r="W65" i="79"/>
  <c r="AG64" i="79"/>
  <c r="AP64" i="79" s="1"/>
  <c r="AF64" i="79"/>
  <c r="AO64" i="79" s="1"/>
  <c r="AE64" i="79"/>
  <c r="AH63" i="28"/>
  <c r="AQ63" i="28" s="1"/>
  <c r="AH61" i="36"/>
  <c r="AQ61" i="36" s="1"/>
  <c r="AH62" i="31"/>
  <c r="AQ62" i="31" s="1"/>
  <c r="AH62" i="80"/>
  <c r="AQ62" i="80" s="1"/>
  <c r="AG60" i="74"/>
  <c r="AP60" i="74" s="1"/>
  <c r="AF60" i="74"/>
  <c r="AO60" i="74" s="1"/>
  <c r="AE60" i="74"/>
  <c r="W61" i="74"/>
  <c r="AH63" i="38"/>
  <c r="AQ63" i="38" s="1"/>
  <c r="X62" i="32"/>
  <c r="Y62" i="32"/>
  <c r="AH63" i="40"/>
  <c r="AQ63" i="40" s="1"/>
  <c r="AR62" i="38"/>
  <c r="X64" i="48"/>
  <c r="Y64" i="48"/>
  <c r="X61" i="78"/>
  <c r="Y61" i="78"/>
  <c r="Z61" i="78" s="1"/>
  <c r="X61" i="46"/>
  <c r="Y61" i="46"/>
  <c r="X63" i="93"/>
  <c r="Y63" i="93"/>
  <c r="AN62" i="34"/>
  <c r="AI62" i="34"/>
  <c r="AI62" i="42"/>
  <c r="AN62" i="42"/>
  <c r="AR62" i="95"/>
  <c r="AF61" i="29"/>
  <c r="AO61" i="29" s="1"/>
  <c r="AE61" i="29"/>
  <c r="W62" i="29"/>
  <c r="AG61" i="29"/>
  <c r="AP61" i="29" s="1"/>
  <c r="AR60" i="33"/>
  <c r="Z61" i="36"/>
  <c r="AN60" i="35"/>
  <c r="AI60" i="35"/>
  <c r="AH61" i="43"/>
  <c r="AQ61" i="43" s="1"/>
  <c r="AH63" i="26"/>
  <c r="AQ63" i="26" s="1"/>
  <c r="Z63" i="38"/>
  <c r="AR60" i="36"/>
  <c r="AR60" i="41"/>
  <c r="AR58" i="27"/>
  <c r="AI60" i="47"/>
  <c r="AN60" i="47"/>
  <c r="AN63" i="48"/>
  <c r="AI63" i="48"/>
  <c r="AN60" i="78"/>
  <c r="AI60" i="78"/>
  <c r="Y65" i="91"/>
  <c r="X65" i="91"/>
  <c r="AN63" i="86"/>
  <c r="AI63" i="86"/>
  <c r="X64" i="85"/>
  <c r="Z64" i="85" s="1"/>
  <c r="Y64" i="85"/>
  <c r="AN62" i="93"/>
  <c r="AI62" i="93"/>
  <c r="AI61" i="82"/>
  <c r="AN61" i="82"/>
  <c r="AR63" i="79"/>
  <c r="AH62" i="90"/>
  <c r="AQ62" i="90" s="1"/>
  <c r="AR60" i="43"/>
  <c r="AE62" i="83"/>
  <c r="W63" i="83"/>
  <c r="AG62" i="83"/>
  <c r="AP62" i="83" s="1"/>
  <c r="AF62" i="83"/>
  <c r="AO62" i="83" s="1"/>
  <c r="AR58" i="94"/>
  <c r="AI63" i="25"/>
  <c r="AN63" i="25"/>
  <c r="AR60" i="39"/>
  <c r="AR61" i="31"/>
  <c r="AG63" i="28"/>
  <c r="AP63" i="28" s="1"/>
  <c r="W64" i="28"/>
  <c r="AE63" i="28"/>
  <c r="AF63" i="28"/>
  <c r="AO63" i="28" s="1"/>
  <c r="AG61" i="84"/>
  <c r="AP61" i="84" s="1"/>
  <c r="AF61" i="84"/>
  <c r="AO61" i="84" s="1"/>
  <c r="AE61" i="84"/>
  <c r="W62" i="84"/>
  <c r="AH61" i="45"/>
  <c r="AQ61" i="45" s="1"/>
  <c r="W63" i="31"/>
  <c r="AG62" i="31"/>
  <c r="AP62" i="31" s="1"/>
  <c r="AF62" i="31"/>
  <c r="AO62" i="31" s="1"/>
  <c r="AE62" i="31"/>
  <c r="Z61" i="43"/>
  <c r="Z62" i="80"/>
  <c r="AH60" i="92"/>
  <c r="AQ60" i="92" s="1"/>
  <c r="AI61" i="32"/>
  <c r="AN61" i="32"/>
  <c r="Z63" i="40"/>
  <c r="AR60" i="45"/>
  <c r="X61" i="88"/>
  <c r="Y61" i="88"/>
  <c r="Y64" i="86"/>
  <c r="X64" i="86"/>
  <c r="AN63" i="85"/>
  <c r="AI63" i="85"/>
  <c r="AN61" i="81"/>
  <c r="AI61" i="81"/>
  <c r="AG60" i="75"/>
  <c r="AP60" i="75" s="1"/>
  <c r="AF60" i="75"/>
  <c r="AO60" i="75" s="1"/>
  <c r="AE60" i="75"/>
  <c r="W61" i="75"/>
  <c r="AH63" i="95"/>
  <c r="AQ63" i="95" s="1"/>
  <c r="AH61" i="39"/>
  <c r="AQ61" i="39" s="1"/>
  <c r="W64" i="26"/>
  <c r="AG63" i="26"/>
  <c r="AP63" i="26" s="1"/>
  <c r="AF63" i="26"/>
  <c r="AO63" i="26" s="1"/>
  <c r="AE63" i="26"/>
  <c r="AH62" i="87"/>
  <c r="AQ62" i="87" s="1"/>
  <c r="AF60" i="92"/>
  <c r="AO60" i="92" s="1"/>
  <c r="W61" i="92"/>
  <c r="AG60" i="92"/>
  <c r="AP60" i="92" s="1"/>
  <c r="AE60" i="92"/>
  <c r="AR60" i="29"/>
  <c r="AH62" i="76"/>
  <c r="AQ62" i="76" s="1"/>
  <c r="AR61" i="90"/>
  <c r="AI64" i="91"/>
  <c r="AN64" i="91"/>
  <c r="AI60" i="46"/>
  <c r="AN60" i="46"/>
  <c r="AN59" i="89"/>
  <c r="AI59" i="89"/>
  <c r="AH61" i="33"/>
  <c r="AQ61" i="33" s="1"/>
  <c r="AH61" i="41"/>
  <c r="AQ61" i="41" s="1"/>
  <c r="Z62" i="90"/>
  <c r="W63" i="44"/>
  <c r="AF62" i="44"/>
  <c r="AO62" i="44" s="1"/>
  <c r="AG62" i="44"/>
  <c r="AP62" i="44" s="1"/>
  <c r="AE62" i="44"/>
  <c r="AR62" i="28"/>
  <c r="AH64" i="79"/>
  <c r="AQ64" i="79" s="1"/>
  <c r="AR61" i="87"/>
  <c r="W64" i="77"/>
  <c r="AG63" i="77"/>
  <c r="AP63" i="77" s="1"/>
  <c r="AF63" i="77"/>
  <c r="AO63" i="77" s="1"/>
  <c r="AE63" i="77"/>
  <c r="AH59" i="27"/>
  <c r="AQ59" i="27" s="1"/>
  <c r="Z61" i="45"/>
  <c r="AR62" i="26"/>
  <c r="AR61" i="80"/>
  <c r="AH63" i="30"/>
  <c r="AQ63" i="30" s="1"/>
  <c r="Y63" i="37"/>
  <c r="X63" i="37"/>
  <c r="Z63" i="37" s="1"/>
  <c r="Y63" i="73"/>
  <c r="X63" i="73"/>
  <c r="X63" i="42"/>
  <c r="Y63" i="42"/>
  <c r="Z63" i="93" l="1"/>
  <c r="Z63" i="42"/>
  <c r="Z60" i="89"/>
  <c r="AF61" i="39"/>
  <c r="AO61" i="39" s="1"/>
  <c r="AG59" i="27"/>
  <c r="AP59" i="27" s="1"/>
  <c r="AE59" i="94"/>
  <c r="AF61" i="41"/>
  <c r="AO61" i="41" s="1"/>
  <c r="AE61" i="39"/>
  <c r="Z62" i="81"/>
  <c r="AF63" i="95"/>
  <c r="AO63" i="95" s="1"/>
  <c r="AG62" i="87"/>
  <c r="AP62" i="87" s="1"/>
  <c r="AG61" i="33"/>
  <c r="AP61" i="33" s="1"/>
  <c r="AF62" i="87"/>
  <c r="AO62" i="87" s="1"/>
  <c r="Z62" i="32"/>
  <c r="AF62" i="32" s="1"/>
  <c r="AO62" i="32" s="1"/>
  <c r="W63" i="87"/>
  <c r="Z61" i="88"/>
  <c r="W62" i="88" s="1"/>
  <c r="W65" i="85"/>
  <c r="AG64" i="85"/>
  <c r="AP64" i="85" s="1"/>
  <c r="AE64" i="85"/>
  <c r="AF64" i="85"/>
  <c r="AO64" i="85" s="1"/>
  <c r="AG62" i="81"/>
  <c r="AP62" i="81" s="1"/>
  <c r="AF62" i="81"/>
  <c r="AO62" i="81" s="1"/>
  <c r="W63" i="81"/>
  <c r="AE62" i="81"/>
  <c r="AF61" i="88"/>
  <c r="AO61" i="88" s="1"/>
  <c r="W64" i="93"/>
  <c r="AG63" i="93"/>
  <c r="AP63" i="93" s="1"/>
  <c r="AF63" i="93"/>
  <c r="AO63" i="93" s="1"/>
  <c r="AE63" i="93"/>
  <c r="W62" i="78"/>
  <c r="AG61" i="78"/>
  <c r="AP61" i="78" s="1"/>
  <c r="AE61" i="78"/>
  <c r="AF61" i="78"/>
  <c r="AO61" i="78" s="1"/>
  <c r="AR63" i="86"/>
  <c r="AR62" i="34"/>
  <c r="Y61" i="75"/>
  <c r="X61" i="75"/>
  <c r="Z61" i="75" s="1"/>
  <c r="AH63" i="37"/>
  <c r="AQ63" i="37" s="1"/>
  <c r="W62" i="45"/>
  <c r="AG61" i="45"/>
  <c r="AP61" i="45" s="1"/>
  <c r="AF61" i="45"/>
  <c r="AO61" i="45" s="1"/>
  <c r="AE61" i="45"/>
  <c r="AI63" i="77"/>
  <c r="AN63" i="77"/>
  <c r="AH63" i="42"/>
  <c r="AQ63" i="42" s="1"/>
  <c r="AF62" i="90"/>
  <c r="AO62" i="90" s="1"/>
  <c r="AG62" i="90"/>
  <c r="AP62" i="90" s="1"/>
  <c r="AE62" i="90"/>
  <c r="W63" i="90"/>
  <c r="AI63" i="26"/>
  <c r="AN63" i="26"/>
  <c r="AH64" i="86"/>
  <c r="AQ64" i="86" s="1"/>
  <c r="AI62" i="31"/>
  <c r="AN62" i="31"/>
  <c r="X64" i="28"/>
  <c r="Y64" i="28"/>
  <c r="AR60" i="78"/>
  <c r="AG63" i="38"/>
  <c r="AP63" i="38" s="1"/>
  <c r="AE63" i="38"/>
  <c r="AF63" i="38"/>
  <c r="AO63" i="38" s="1"/>
  <c r="W64" i="38"/>
  <c r="X62" i="29"/>
  <c r="Y62" i="29"/>
  <c r="AR62" i="42"/>
  <c r="AH64" i="25"/>
  <c r="AQ64" i="25" s="1"/>
  <c r="AE62" i="82"/>
  <c r="AG62" i="82"/>
  <c r="AP62" i="82" s="1"/>
  <c r="AF62" i="82"/>
  <c r="AO62" i="82" s="1"/>
  <c r="W63" i="82"/>
  <c r="W61" i="89"/>
  <c r="AE60" i="89"/>
  <c r="AG60" i="89"/>
  <c r="AP60" i="89" s="1"/>
  <c r="AF60" i="89"/>
  <c r="AO60" i="89" s="1"/>
  <c r="AR62" i="73"/>
  <c r="AN63" i="96"/>
  <c r="AI63" i="96"/>
  <c r="Y63" i="87"/>
  <c r="X63" i="87"/>
  <c r="AE63" i="42"/>
  <c r="W64" i="42"/>
  <c r="AF63" i="42"/>
  <c r="AO63" i="42" s="1"/>
  <c r="AG63" i="42"/>
  <c r="AP63" i="42" s="1"/>
  <c r="AI62" i="44"/>
  <c r="AN62" i="44"/>
  <c r="AR63" i="25"/>
  <c r="Y63" i="83"/>
  <c r="X63" i="83"/>
  <c r="AR61" i="82"/>
  <c r="AF61" i="36"/>
  <c r="AO61" i="36" s="1"/>
  <c r="AE61" i="36"/>
  <c r="W62" i="36"/>
  <c r="AG61" i="36"/>
  <c r="AP61" i="36" s="1"/>
  <c r="AI61" i="29"/>
  <c r="AN61" i="29"/>
  <c r="AH61" i="46"/>
  <c r="AQ61" i="46" s="1"/>
  <c r="AH64" i="48"/>
  <c r="AQ64" i="48" s="1"/>
  <c r="Y61" i="74"/>
  <c r="X61" i="74"/>
  <c r="AI64" i="79"/>
  <c r="AN64" i="79"/>
  <c r="AH63" i="34"/>
  <c r="AQ63" i="34" s="1"/>
  <c r="AH61" i="47"/>
  <c r="AQ61" i="47" s="1"/>
  <c r="AH61" i="35"/>
  <c r="AQ61" i="35" s="1"/>
  <c r="X62" i="33"/>
  <c r="Y62" i="33"/>
  <c r="AI62" i="87"/>
  <c r="AN62" i="87"/>
  <c r="AH63" i="73"/>
  <c r="AQ63" i="73" s="1"/>
  <c r="AR60" i="46"/>
  <c r="AR61" i="81"/>
  <c r="Z64" i="86"/>
  <c r="AG63" i="40"/>
  <c r="AP63" i="40" s="1"/>
  <c r="AF63" i="40"/>
  <c r="AO63" i="40" s="1"/>
  <c r="AE63" i="40"/>
  <c r="W64" i="40"/>
  <c r="AI62" i="83"/>
  <c r="AN62" i="83"/>
  <c r="AR62" i="93"/>
  <c r="AR63" i="48"/>
  <c r="Z61" i="46"/>
  <c r="Z64" i="48"/>
  <c r="AN60" i="74"/>
  <c r="AI60" i="74"/>
  <c r="Z64" i="25"/>
  <c r="AH62" i="81"/>
  <c r="AQ62" i="81" s="1"/>
  <c r="Z61" i="47"/>
  <c r="AR62" i="37"/>
  <c r="X63" i="76"/>
  <c r="Y63" i="76"/>
  <c r="AN63" i="95"/>
  <c r="AI63" i="95"/>
  <c r="X62" i="39"/>
  <c r="Y62" i="39"/>
  <c r="Z62" i="39" s="1"/>
  <c r="AN61" i="33"/>
  <c r="AI61" i="33"/>
  <c r="Y64" i="30"/>
  <c r="X64" i="30"/>
  <c r="X62" i="41"/>
  <c r="Y62" i="41"/>
  <c r="Y60" i="27"/>
  <c r="X60" i="27"/>
  <c r="AI59" i="94"/>
  <c r="AN59" i="94"/>
  <c r="AN61" i="41"/>
  <c r="AI61" i="41"/>
  <c r="AG63" i="37"/>
  <c r="AP63" i="37" s="1"/>
  <c r="AF63" i="37"/>
  <c r="AO63" i="37" s="1"/>
  <c r="AE63" i="37"/>
  <c r="W64" i="37"/>
  <c r="X64" i="77"/>
  <c r="Y64" i="77"/>
  <c r="AH65" i="91"/>
  <c r="AQ65" i="91" s="1"/>
  <c r="Z63" i="34"/>
  <c r="Z61" i="35"/>
  <c r="Z63" i="73"/>
  <c r="AR64" i="91"/>
  <c r="Y64" i="26"/>
  <c r="X64" i="26"/>
  <c r="AR63" i="85"/>
  <c r="AH61" i="88"/>
  <c r="AQ61" i="88" s="1"/>
  <c r="AR61" i="32"/>
  <c r="AG62" i="80"/>
  <c r="AP62" i="80" s="1"/>
  <c r="AF62" i="80"/>
  <c r="AO62" i="80" s="1"/>
  <c r="AE62" i="80"/>
  <c r="W63" i="80"/>
  <c r="Y63" i="31"/>
  <c r="X63" i="31"/>
  <c r="X62" i="84"/>
  <c r="Y62" i="84"/>
  <c r="AH63" i="93"/>
  <c r="AQ63" i="93" s="1"/>
  <c r="AH61" i="78"/>
  <c r="AQ61" i="78" s="1"/>
  <c r="AI62" i="76"/>
  <c r="AN62" i="76"/>
  <c r="X64" i="96"/>
  <c r="Y64" i="96"/>
  <c r="X64" i="95"/>
  <c r="Y64" i="95"/>
  <c r="Z64" i="95" s="1"/>
  <c r="AN61" i="39"/>
  <c r="AI61" i="39"/>
  <c r="AI63" i="30"/>
  <c r="AN63" i="30"/>
  <c r="X60" i="94"/>
  <c r="Y60" i="94"/>
  <c r="AI60" i="92"/>
  <c r="AN60" i="92"/>
  <c r="X63" i="44"/>
  <c r="Z63" i="44" s="1"/>
  <c r="Y63" i="44"/>
  <c r="AR59" i="89"/>
  <c r="X61" i="92"/>
  <c r="Y61" i="92"/>
  <c r="AN60" i="75"/>
  <c r="AI60" i="75"/>
  <c r="AE61" i="43"/>
  <c r="AG61" i="43"/>
  <c r="AP61" i="43" s="1"/>
  <c r="W62" i="43"/>
  <c r="AF61" i="43"/>
  <c r="AO61" i="43" s="1"/>
  <c r="AN61" i="84"/>
  <c r="AI61" i="84"/>
  <c r="AN63" i="28"/>
  <c r="AI63" i="28"/>
  <c r="AH64" i="85"/>
  <c r="AQ64" i="85" s="1"/>
  <c r="Z65" i="91"/>
  <c r="AR60" i="47"/>
  <c r="AR60" i="35"/>
  <c r="AH62" i="32"/>
  <c r="AQ62" i="32" s="1"/>
  <c r="X65" i="79"/>
  <c r="Y65" i="79"/>
  <c r="Z65" i="79" s="1"/>
  <c r="AH62" i="82"/>
  <c r="AQ62" i="82" s="1"/>
  <c r="AH60" i="89"/>
  <c r="AQ60" i="89" s="1"/>
  <c r="AR60" i="88"/>
  <c r="AI59" i="27"/>
  <c r="AN59" i="27"/>
  <c r="Z63" i="76" l="1"/>
  <c r="AG61" i="88"/>
  <c r="AP61" i="88" s="1"/>
  <c r="AE61" i="88"/>
  <c r="Z62" i="84"/>
  <c r="Z64" i="77"/>
  <c r="AE64" i="77" s="1"/>
  <c r="Z62" i="41"/>
  <c r="AG62" i="32"/>
  <c r="AP62" i="32" s="1"/>
  <c r="W63" i="32"/>
  <c r="Z60" i="94"/>
  <c r="AG60" i="94" s="1"/>
  <c r="AP60" i="94" s="1"/>
  <c r="AE62" i="32"/>
  <c r="Z61" i="74"/>
  <c r="Z61" i="92"/>
  <c r="AE61" i="92" s="1"/>
  <c r="W63" i="39"/>
  <c r="AG62" i="39"/>
  <c r="AP62" i="39" s="1"/>
  <c r="AF62" i="39"/>
  <c r="AO62" i="39" s="1"/>
  <c r="AE62" i="39"/>
  <c r="AE65" i="79"/>
  <c r="W66" i="79"/>
  <c r="AG65" i="79"/>
  <c r="AP65" i="79" s="1"/>
  <c r="AF65" i="79"/>
  <c r="AO65" i="79" s="1"/>
  <c r="W62" i="92"/>
  <c r="AF63" i="76"/>
  <c r="AO63" i="76" s="1"/>
  <c r="AE63" i="76"/>
  <c r="AG63" i="76"/>
  <c r="AP63" i="76" s="1"/>
  <c r="W64" i="76"/>
  <c r="AR63" i="28"/>
  <c r="AN62" i="80"/>
  <c r="AI62" i="80"/>
  <c r="AH64" i="26"/>
  <c r="AQ64" i="26" s="1"/>
  <c r="AN63" i="37"/>
  <c r="AI63" i="37"/>
  <c r="AR59" i="94"/>
  <c r="AR59" i="27"/>
  <c r="Y62" i="43"/>
  <c r="X62" i="43"/>
  <c r="Z62" i="43" s="1"/>
  <c r="AH63" i="44"/>
  <c r="AQ63" i="44" s="1"/>
  <c r="W61" i="94"/>
  <c r="AE60" i="94"/>
  <c r="AH64" i="95"/>
  <c r="AQ64" i="95" s="1"/>
  <c r="AR62" i="76"/>
  <c r="AH62" i="84"/>
  <c r="AQ62" i="84" s="1"/>
  <c r="Y63" i="80"/>
  <c r="X63" i="80"/>
  <c r="AG63" i="73"/>
  <c r="AP63" i="73" s="1"/>
  <c r="AF63" i="73"/>
  <c r="AO63" i="73" s="1"/>
  <c r="AE63" i="73"/>
  <c r="W64" i="73"/>
  <c r="Y64" i="37"/>
  <c r="X64" i="37"/>
  <c r="AH62" i="41"/>
  <c r="AQ62" i="41" s="1"/>
  <c r="AR60" i="74"/>
  <c r="AN63" i="40"/>
  <c r="AI63" i="40"/>
  <c r="AR63" i="96"/>
  <c r="AI60" i="89"/>
  <c r="AN60" i="89"/>
  <c r="X64" i="38"/>
  <c r="Y64" i="38"/>
  <c r="AR63" i="26"/>
  <c r="AR63" i="77"/>
  <c r="AE63" i="44"/>
  <c r="AG63" i="44"/>
  <c r="AP63" i="44" s="1"/>
  <c r="W64" i="44"/>
  <c r="AF63" i="44"/>
  <c r="AO63" i="44" s="1"/>
  <c r="W62" i="74"/>
  <c r="AG61" i="74"/>
  <c r="AP61" i="74" s="1"/>
  <c r="AF61" i="74"/>
  <c r="AO61" i="74" s="1"/>
  <c r="AE61" i="74"/>
  <c r="AR61" i="29"/>
  <c r="X64" i="42"/>
  <c r="Y64" i="42"/>
  <c r="AN62" i="82"/>
  <c r="AI62" i="82"/>
  <c r="Y63" i="90"/>
  <c r="X63" i="90"/>
  <c r="Z63" i="90" s="1"/>
  <c r="AI61" i="45"/>
  <c r="AN61" i="45"/>
  <c r="W62" i="75"/>
  <c r="AG61" i="75"/>
  <c r="AP61" i="75" s="1"/>
  <c r="AF61" i="75"/>
  <c r="AO61" i="75" s="1"/>
  <c r="AE61" i="75"/>
  <c r="AI61" i="78"/>
  <c r="AN61" i="78"/>
  <c r="AH65" i="79"/>
  <c r="AQ65" i="79" s="1"/>
  <c r="AR63" i="30"/>
  <c r="AH63" i="31"/>
  <c r="AQ63" i="31" s="1"/>
  <c r="AF63" i="34"/>
  <c r="AO63" i="34" s="1"/>
  <c r="AG63" i="34"/>
  <c r="AP63" i="34" s="1"/>
  <c r="W64" i="34"/>
  <c r="AE63" i="34"/>
  <c r="AH60" i="27"/>
  <c r="AQ60" i="27" s="1"/>
  <c r="AH64" i="30"/>
  <c r="AQ64" i="30" s="1"/>
  <c r="AH62" i="39"/>
  <c r="AQ62" i="39" s="1"/>
  <c r="AG64" i="48"/>
  <c r="AP64" i="48" s="1"/>
  <c r="AF64" i="48"/>
  <c r="AO64" i="48" s="1"/>
  <c r="AE64" i="48"/>
  <c r="W65" i="48"/>
  <c r="AR62" i="87"/>
  <c r="AI63" i="42"/>
  <c r="AN63" i="42"/>
  <c r="X61" i="89"/>
  <c r="Y61" i="89"/>
  <c r="AH64" i="28"/>
  <c r="AQ64" i="28" s="1"/>
  <c r="AN62" i="90"/>
  <c r="AI62" i="90"/>
  <c r="AN61" i="88"/>
  <c r="AI61" i="88"/>
  <c r="AI64" i="85"/>
  <c r="AN64" i="85"/>
  <c r="AN63" i="38"/>
  <c r="AI63" i="38"/>
  <c r="Z64" i="28"/>
  <c r="X64" i="93"/>
  <c r="Y64" i="93"/>
  <c r="AN62" i="81"/>
  <c r="AI62" i="81"/>
  <c r="AF65" i="91"/>
  <c r="AO65" i="91" s="1"/>
  <c r="AE65" i="91"/>
  <c r="AG65" i="91"/>
  <c r="AP65" i="91" s="1"/>
  <c r="W66" i="91"/>
  <c r="AH61" i="92"/>
  <c r="AQ61" i="92" s="1"/>
  <c r="AF64" i="95"/>
  <c r="AO64" i="95" s="1"/>
  <c r="AG64" i="95"/>
  <c r="AP64" i="95" s="1"/>
  <c r="AE64" i="95"/>
  <c r="W65" i="95"/>
  <c r="W63" i="84"/>
  <c r="AE62" i="84"/>
  <c r="AF62" i="84"/>
  <c r="AO62" i="84" s="1"/>
  <c r="AG62" i="84"/>
  <c r="AP62" i="84" s="1"/>
  <c r="W62" i="35"/>
  <c r="AG61" i="35"/>
  <c r="AP61" i="35" s="1"/>
  <c r="AF61" i="35"/>
  <c r="AO61" i="35" s="1"/>
  <c r="AE61" i="35"/>
  <c r="W63" i="41"/>
  <c r="AG62" i="41"/>
  <c r="AP62" i="41" s="1"/>
  <c r="AF62" i="41"/>
  <c r="AO62" i="41" s="1"/>
  <c r="AE62" i="41"/>
  <c r="AH63" i="76"/>
  <c r="AQ63" i="76" s="1"/>
  <c r="AR61" i="84"/>
  <c r="AR61" i="39"/>
  <c r="AH64" i="96"/>
  <c r="AQ64" i="96" s="1"/>
  <c r="AE61" i="46"/>
  <c r="W62" i="46"/>
  <c r="AG61" i="46"/>
  <c r="AP61" i="46" s="1"/>
  <c r="AF61" i="46"/>
  <c r="AO61" i="46" s="1"/>
  <c r="Z63" i="31"/>
  <c r="AR61" i="41"/>
  <c r="Z60" i="27"/>
  <c r="Z64" i="30"/>
  <c r="AR63" i="95"/>
  <c r="AH62" i="33"/>
  <c r="AQ62" i="33" s="1"/>
  <c r="AR64" i="79"/>
  <c r="Y62" i="36"/>
  <c r="X62" i="36"/>
  <c r="Z62" i="36" s="1"/>
  <c r="AH62" i="29"/>
  <c r="AQ62" i="29" s="1"/>
  <c r="X62" i="78"/>
  <c r="Y62" i="78"/>
  <c r="Y62" i="88"/>
  <c r="X62" i="88"/>
  <c r="Z62" i="88" s="1"/>
  <c r="Y63" i="81"/>
  <c r="X63" i="81"/>
  <c r="Y63" i="32"/>
  <c r="X63" i="32"/>
  <c r="AI61" i="43"/>
  <c r="AN61" i="43"/>
  <c r="AR60" i="92"/>
  <c r="Z64" i="26"/>
  <c r="AH64" i="77"/>
  <c r="AQ64" i="77" s="1"/>
  <c r="AR62" i="83"/>
  <c r="W65" i="86"/>
  <c r="AE64" i="86"/>
  <c r="AF64" i="86"/>
  <c r="AO64" i="86" s="1"/>
  <c r="AG64" i="86"/>
  <c r="AP64" i="86" s="1"/>
  <c r="AH63" i="83"/>
  <c r="AQ63" i="83" s="1"/>
  <c r="AR62" i="44"/>
  <c r="AH63" i="87"/>
  <c r="AQ63" i="87" s="1"/>
  <c r="X63" i="82"/>
  <c r="Y63" i="82"/>
  <c r="AR60" i="75"/>
  <c r="Z64" i="96"/>
  <c r="AH60" i="94"/>
  <c r="AQ60" i="94" s="1"/>
  <c r="AR61" i="33"/>
  <c r="AE61" i="47"/>
  <c r="AF61" i="47"/>
  <c r="AO61" i="47" s="1"/>
  <c r="W62" i="47"/>
  <c r="AG61" i="47"/>
  <c r="AP61" i="47" s="1"/>
  <c r="AE64" i="25"/>
  <c r="W65" i="25"/>
  <c r="AG64" i="25"/>
  <c r="AP64" i="25" s="1"/>
  <c r="AF64" i="25"/>
  <c r="AO64" i="25" s="1"/>
  <c r="X64" i="40"/>
  <c r="Y64" i="40"/>
  <c r="Z62" i="33"/>
  <c r="AH61" i="74"/>
  <c r="AQ61" i="74" s="1"/>
  <c r="AI61" i="36"/>
  <c r="AN61" i="36"/>
  <c r="Z63" i="83"/>
  <c r="Z63" i="87"/>
  <c r="Z62" i="29"/>
  <c r="AR62" i="31"/>
  <c r="Y62" i="45"/>
  <c r="X62" i="45"/>
  <c r="Z62" i="45" s="1"/>
  <c r="AH61" i="75"/>
  <c r="AQ61" i="75" s="1"/>
  <c r="AI63" i="93"/>
  <c r="AN63" i="93"/>
  <c r="AI62" i="32"/>
  <c r="AN62" i="32"/>
  <c r="Y65" i="85"/>
  <c r="X65" i="85"/>
  <c r="Z64" i="93" l="1"/>
  <c r="Z61" i="89"/>
  <c r="AG64" i="77"/>
  <c r="AP64" i="77" s="1"/>
  <c r="AF64" i="77"/>
  <c r="AO64" i="77" s="1"/>
  <c r="AG61" i="92"/>
  <c r="AP61" i="92" s="1"/>
  <c r="W65" i="77"/>
  <c r="Z63" i="80"/>
  <c r="AF61" i="92"/>
  <c r="AO61" i="92" s="1"/>
  <c r="Z64" i="42"/>
  <c r="Z63" i="32"/>
  <c r="AF60" i="94"/>
  <c r="AO60" i="94" s="1"/>
  <c r="Z64" i="40"/>
  <c r="W65" i="40" s="1"/>
  <c r="Z64" i="38"/>
  <c r="W65" i="38" s="1"/>
  <c r="Z63" i="82"/>
  <c r="AG63" i="82" s="1"/>
  <c r="AP63" i="82" s="1"/>
  <c r="W64" i="80"/>
  <c r="AG63" i="80"/>
  <c r="AP63" i="80" s="1"/>
  <c r="AE63" i="80"/>
  <c r="AF63" i="80"/>
  <c r="AO63" i="80" s="1"/>
  <c r="W64" i="82"/>
  <c r="AF63" i="90"/>
  <c r="AO63" i="90" s="1"/>
  <c r="AG63" i="90"/>
  <c r="AP63" i="90" s="1"/>
  <c r="AE63" i="90"/>
  <c r="W64" i="90"/>
  <c r="AE64" i="93"/>
  <c r="W65" i="93"/>
  <c r="AF64" i="93"/>
  <c r="AO64" i="93" s="1"/>
  <c r="AG64" i="93"/>
  <c r="AP64" i="93" s="1"/>
  <c r="AG62" i="36"/>
  <c r="AP62" i="36" s="1"/>
  <c r="AF62" i="36"/>
  <c r="AO62" i="36" s="1"/>
  <c r="AE62" i="36"/>
  <c r="W63" i="36"/>
  <c r="AG64" i="40"/>
  <c r="AP64" i="40" s="1"/>
  <c r="AE64" i="40"/>
  <c r="AF64" i="40"/>
  <c r="AO64" i="40" s="1"/>
  <c r="AF64" i="38"/>
  <c r="AO64" i="38" s="1"/>
  <c r="AE64" i="38"/>
  <c r="AF62" i="88"/>
  <c r="AO62" i="88" s="1"/>
  <c r="AG62" i="88"/>
  <c r="AP62" i="88" s="1"/>
  <c r="W63" i="88"/>
  <c r="AE62" i="88"/>
  <c r="AR64" i="85"/>
  <c r="AH65" i="85"/>
  <c r="AQ65" i="85" s="1"/>
  <c r="AR63" i="93"/>
  <c r="AH62" i="45"/>
  <c r="AQ62" i="45" s="1"/>
  <c r="AG63" i="87"/>
  <c r="AP63" i="87" s="1"/>
  <c r="AF63" i="87"/>
  <c r="AO63" i="87" s="1"/>
  <c r="AE63" i="87"/>
  <c r="W64" i="87"/>
  <c r="AG64" i="96"/>
  <c r="AP64" i="96" s="1"/>
  <c r="AF64" i="96"/>
  <c r="AO64" i="96" s="1"/>
  <c r="W65" i="96"/>
  <c r="AE64" i="96"/>
  <c r="AE64" i="26"/>
  <c r="W65" i="26"/>
  <c r="AG64" i="26"/>
  <c r="AP64" i="26" s="1"/>
  <c r="AF64" i="26"/>
  <c r="AO64" i="26" s="1"/>
  <c r="X62" i="46"/>
  <c r="Y62" i="46"/>
  <c r="X63" i="84"/>
  <c r="Y63" i="84"/>
  <c r="AH61" i="89"/>
  <c r="AQ61" i="89" s="1"/>
  <c r="X65" i="48"/>
  <c r="Y65" i="48"/>
  <c r="X62" i="74"/>
  <c r="Z62" i="74" s="1"/>
  <c r="Y62" i="74"/>
  <c r="Y64" i="73"/>
  <c r="X64" i="73"/>
  <c r="AR63" i="37"/>
  <c r="X62" i="92"/>
  <c r="Y62" i="92"/>
  <c r="Y66" i="79"/>
  <c r="X66" i="79"/>
  <c r="Y63" i="39"/>
  <c r="X63" i="39"/>
  <c r="AG63" i="83"/>
  <c r="AP63" i="83" s="1"/>
  <c r="AF63" i="83"/>
  <c r="AO63" i="83" s="1"/>
  <c r="W64" i="83"/>
  <c r="AE63" i="83"/>
  <c r="AG63" i="32"/>
  <c r="AP63" i="32" s="1"/>
  <c r="AF63" i="32"/>
  <c r="AO63" i="32" s="1"/>
  <c r="AE63" i="32"/>
  <c r="W64" i="32"/>
  <c r="Y62" i="35"/>
  <c r="X62" i="35"/>
  <c r="X65" i="95"/>
  <c r="Y65" i="95"/>
  <c r="AF61" i="89"/>
  <c r="AO61" i="89" s="1"/>
  <c r="AE61" i="89"/>
  <c r="AG61" i="89"/>
  <c r="AP61" i="89" s="1"/>
  <c r="W62" i="89"/>
  <c r="AI64" i="48"/>
  <c r="AN64" i="48"/>
  <c r="AR62" i="82"/>
  <c r="AI60" i="94"/>
  <c r="AN60" i="94"/>
  <c r="AG62" i="43"/>
  <c r="AP62" i="43" s="1"/>
  <c r="AF62" i="43"/>
  <c r="AO62" i="43" s="1"/>
  <c r="AE62" i="43"/>
  <c r="W63" i="43"/>
  <c r="AR62" i="80"/>
  <c r="AI65" i="79"/>
  <c r="AN65" i="79"/>
  <c r="Z65" i="85"/>
  <c r="Y62" i="47"/>
  <c r="Z62" i="47" s="1"/>
  <c r="X62" i="47"/>
  <c r="AI64" i="86"/>
  <c r="AN64" i="86"/>
  <c r="AH63" i="81"/>
  <c r="AQ63" i="81" s="1"/>
  <c r="AE63" i="31"/>
  <c r="W64" i="31"/>
  <c r="AG63" i="31"/>
  <c r="AP63" i="31" s="1"/>
  <c r="AF63" i="31"/>
  <c r="AO63" i="31" s="1"/>
  <c r="X63" i="41"/>
  <c r="Y63" i="41"/>
  <c r="AI64" i="95"/>
  <c r="AN64" i="95"/>
  <c r="AN65" i="91"/>
  <c r="AI65" i="91"/>
  <c r="AR61" i="88"/>
  <c r="AN63" i="34"/>
  <c r="AI63" i="34"/>
  <c r="AR61" i="78"/>
  <c r="AI61" i="74"/>
  <c r="AN61" i="74"/>
  <c r="X64" i="44"/>
  <c r="Y64" i="44"/>
  <c r="AR60" i="89"/>
  <c r="AH64" i="37"/>
  <c r="AQ64" i="37" s="1"/>
  <c r="AI63" i="76"/>
  <c r="AN63" i="76"/>
  <c r="AI62" i="39"/>
  <c r="AN62" i="39"/>
  <c r="AI61" i="35"/>
  <c r="AN61" i="35"/>
  <c r="W65" i="28"/>
  <c r="AG64" i="28"/>
  <c r="AP64" i="28" s="1"/>
  <c r="AF64" i="28"/>
  <c r="AO64" i="28" s="1"/>
  <c r="AE64" i="28"/>
  <c r="AR63" i="42"/>
  <c r="AI61" i="75"/>
  <c r="AN61" i="75"/>
  <c r="AR61" i="45"/>
  <c r="AH64" i="93"/>
  <c r="AQ64" i="93" s="1"/>
  <c r="X62" i="75"/>
  <c r="Y62" i="75"/>
  <c r="AN63" i="73"/>
  <c r="AI63" i="73"/>
  <c r="AF62" i="33"/>
  <c r="AO62" i="33" s="1"/>
  <c r="AE62" i="33"/>
  <c r="W63" i="33"/>
  <c r="AG62" i="33"/>
  <c r="AP62" i="33" s="1"/>
  <c r="AH62" i="78"/>
  <c r="AQ62" i="78" s="1"/>
  <c r="AR62" i="32"/>
  <c r="Y65" i="25"/>
  <c r="X65" i="25"/>
  <c r="AI61" i="47"/>
  <c r="AN61" i="47"/>
  <c r="AH63" i="82"/>
  <c r="AQ63" i="82" s="1"/>
  <c r="X65" i="86"/>
  <c r="Y65" i="86"/>
  <c r="AR61" i="43"/>
  <c r="Z63" i="81"/>
  <c r="Z62" i="78"/>
  <c r="AH62" i="36"/>
  <c r="AQ62" i="36" s="1"/>
  <c r="AF64" i="30"/>
  <c r="AO64" i="30" s="1"/>
  <c r="AE64" i="30"/>
  <c r="W65" i="30"/>
  <c r="AG64" i="30"/>
  <c r="AP64" i="30" s="1"/>
  <c r="AI62" i="41"/>
  <c r="AN62" i="41"/>
  <c r="AI62" i="84"/>
  <c r="AN62" i="84"/>
  <c r="AR62" i="81"/>
  <c r="AR63" i="38"/>
  <c r="AR62" i="90"/>
  <c r="X64" i="34"/>
  <c r="Y64" i="34"/>
  <c r="AH63" i="90"/>
  <c r="AQ63" i="90" s="1"/>
  <c r="AH64" i="42"/>
  <c r="AQ64" i="42" s="1"/>
  <c r="Z64" i="37"/>
  <c r="AH63" i="80"/>
  <c r="AQ63" i="80" s="1"/>
  <c r="X65" i="77"/>
  <c r="Y65" i="77"/>
  <c r="AF62" i="45"/>
  <c r="AO62" i="45" s="1"/>
  <c r="AE62" i="45"/>
  <c r="W63" i="45"/>
  <c r="AG62" i="45"/>
  <c r="AP62" i="45" s="1"/>
  <c r="AI61" i="46"/>
  <c r="AN61" i="46"/>
  <c r="AR61" i="36"/>
  <c r="AG62" i="29"/>
  <c r="AP62" i="29" s="1"/>
  <c r="AF62" i="29"/>
  <c r="AO62" i="29" s="1"/>
  <c r="AE62" i="29"/>
  <c r="W63" i="29"/>
  <c r="AH64" i="40"/>
  <c r="AQ64" i="40" s="1"/>
  <c r="AI64" i="25"/>
  <c r="AN64" i="25"/>
  <c r="AH63" i="32"/>
  <c r="AQ63" i="32" s="1"/>
  <c r="AH62" i="88"/>
  <c r="AQ62" i="88" s="1"/>
  <c r="AE60" i="27"/>
  <c r="W61" i="27"/>
  <c r="AG60" i="27"/>
  <c r="AP60" i="27" s="1"/>
  <c r="AF60" i="27"/>
  <c r="AO60" i="27" s="1"/>
  <c r="Y66" i="91"/>
  <c r="X66" i="91"/>
  <c r="AG64" i="42"/>
  <c r="AP64" i="42" s="1"/>
  <c r="AF64" i="42"/>
  <c r="AO64" i="42" s="1"/>
  <c r="AE64" i="42"/>
  <c r="W65" i="42"/>
  <c r="AN63" i="44"/>
  <c r="AI63" i="44"/>
  <c r="AH64" i="38"/>
  <c r="AQ64" i="38" s="1"/>
  <c r="AR63" i="40"/>
  <c r="X61" i="94"/>
  <c r="Z61" i="94" s="1"/>
  <c r="Y61" i="94"/>
  <c r="AH62" i="43"/>
  <c r="AQ62" i="43" s="1"/>
  <c r="Y64" i="76"/>
  <c r="X64" i="76"/>
  <c r="AN61" i="92"/>
  <c r="AI64" i="77"/>
  <c r="AN64" i="77"/>
  <c r="AI61" i="92" l="1"/>
  <c r="Z65" i="86"/>
  <c r="Z65" i="48"/>
  <c r="Z66" i="91"/>
  <c r="Z65" i="95"/>
  <c r="W66" i="95" s="1"/>
  <c r="Z63" i="41"/>
  <c r="AE63" i="41" s="1"/>
  <c r="Z66" i="79"/>
  <c r="AF63" i="82"/>
  <c r="AO63" i="82" s="1"/>
  <c r="Z64" i="44"/>
  <c r="AG64" i="38"/>
  <c r="AP64" i="38" s="1"/>
  <c r="Z65" i="77"/>
  <c r="AE65" i="77" s="1"/>
  <c r="AE63" i="82"/>
  <c r="AG63" i="41"/>
  <c r="AP63" i="41" s="1"/>
  <c r="AG65" i="77"/>
  <c r="AP65" i="77" s="1"/>
  <c r="W66" i="48"/>
  <c r="AG65" i="48"/>
  <c r="AP65" i="48" s="1"/>
  <c r="AF65" i="48"/>
  <c r="AO65" i="48" s="1"/>
  <c r="AE65" i="48"/>
  <c r="AN64" i="42"/>
  <c r="AI64" i="42"/>
  <c r="AF62" i="78"/>
  <c r="AO62" i="78" s="1"/>
  <c r="AE62" i="78"/>
  <c r="W63" i="78"/>
  <c r="AG62" i="78"/>
  <c r="AP62" i="78" s="1"/>
  <c r="AE65" i="86"/>
  <c r="AG65" i="86"/>
  <c r="AP65" i="86" s="1"/>
  <c r="W66" i="86"/>
  <c r="AF65" i="86"/>
  <c r="AO65" i="86" s="1"/>
  <c r="AR61" i="75"/>
  <c r="Y64" i="31"/>
  <c r="X64" i="31"/>
  <c r="AN62" i="43"/>
  <c r="AI62" i="43"/>
  <c r="AG66" i="79"/>
  <c r="AP66" i="79" s="1"/>
  <c r="AF66" i="79"/>
  <c r="AO66" i="79" s="1"/>
  <c r="AE66" i="79"/>
  <c r="W67" i="79"/>
  <c r="AH64" i="73"/>
  <c r="AQ64" i="73" s="1"/>
  <c r="AH62" i="46"/>
  <c r="AQ62" i="46" s="1"/>
  <c r="AI64" i="26"/>
  <c r="AN64" i="26"/>
  <c r="X64" i="87"/>
  <c r="Y64" i="87"/>
  <c r="AN62" i="36"/>
  <c r="AI62" i="36"/>
  <c r="AR64" i="77"/>
  <c r="AH61" i="94"/>
  <c r="AQ61" i="94" s="1"/>
  <c r="AG66" i="91"/>
  <c r="AP66" i="91" s="1"/>
  <c r="AF66" i="91"/>
  <c r="AO66" i="91" s="1"/>
  <c r="AE66" i="91"/>
  <c r="W67" i="91"/>
  <c r="X63" i="29"/>
  <c r="Y63" i="29"/>
  <c r="Z63" i="29" s="1"/>
  <c r="AR62" i="84"/>
  <c r="AI64" i="30"/>
  <c r="AN64" i="30"/>
  <c r="AH65" i="86"/>
  <c r="AQ65" i="86" s="1"/>
  <c r="AR63" i="73"/>
  <c r="AR62" i="39"/>
  <c r="AG64" i="44"/>
  <c r="AP64" i="44" s="1"/>
  <c r="AF64" i="44"/>
  <c r="AO64" i="44" s="1"/>
  <c r="W65" i="44"/>
  <c r="AE64" i="44"/>
  <c r="AR64" i="95"/>
  <c r="AG62" i="47"/>
  <c r="AP62" i="47" s="1"/>
  <c r="AE62" i="47"/>
  <c r="W63" i="47"/>
  <c r="AF62" i="47"/>
  <c r="AO62" i="47" s="1"/>
  <c r="X63" i="43"/>
  <c r="Y63" i="43"/>
  <c r="AR60" i="94"/>
  <c r="AG65" i="95"/>
  <c r="AP65" i="95" s="1"/>
  <c r="AF65" i="95"/>
  <c r="AO65" i="95" s="1"/>
  <c r="AE65" i="95"/>
  <c r="AN63" i="32"/>
  <c r="AI63" i="32"/>
  <c r="AE62" i="74"/>
  <c r="W63" i="74"/>
  <c r="AF62" i="74"/>
  <c r="AO62" i="74" s="1"/>
  <c r="AG62" i="74"/>
  <c r="AP62" i="74" s="1"/>
  <c r="Y65" i="26"/>
  <c r="X65" i="26"/>
  <c r="Y63" i="36"/>
  <c r="X63" i="36"/>
  <c r="AN62" i="29"/>
  <c r="AI62" i="29"/>
  <c r="AR61" i="46"/>
  <c r="AH62" i="35"/>
  <c r="AQ62" i="35" s="1"/>
  <c r="AH65" i="77"/>
  <c r="AQ65" i="77" s="1"/>
  <c r="AR62" i="41"/>
  <c r="W64" i="81"/>
  <c r="AE63" i="81"/>
  <c r="AF63" i="81"/>
  <c r="AO63" i="81" s="1"/>
  <c r="AG63" i="81"/>
  <c r="AP63" i="81" s="1"/>
  <c r="AR61" i="47"/>
  <c r="Y63" i="33"/>
  <c r="X63" i="33"/>
  <c r="Z63" i="33" s="1"/>
  <c r="Y65" i="28"/>
  <c r="X65" i="28"/>
  <c r="AR63" i="76"/>
  <c r="AR61" i="74"/>
  <c r="AH63" i="41"/>
  <c r="AQ63" i="41" s="1"/>
  <c r="AI63" i="31"/>
  <c r="AN63" i="31"/>
  <c r="AN61" i="89"/>
  <c r="AI61" i="89"/>
  <c r="AH63" i="39"/>
  <c r="AQ63" i="39" s="1"/>
  <c r="AH65" i="48"/>
  <c r="AQ65" i="48" s="1"/>
  <c r="Z62" i="46"/>
  <c r="AN64" i="96"/>
  <c r="AI64" i="96"/>
  <c r="AI64" i="93"/>
  <c r="AN64" i="93"/>
  <c r="AN63" i="82"/>
  <c r="AI63" i="82"/>
  <c r="AI63" i="80"/>
  <c r="AN63" i="80"/>
  <c r="AR63" i="44"/>
  <c r="W65" i="37"/>
  <c r="AG64" i="37"/>
  <c r="AP64" i="37" s="1"/>
  <c r="AF64" i="37"/>
  <c r="AO64" i="37" s="1"/>
  <c r="AE64" i="37"/>
  <c r="AH64" i="34"/>
  <c r="AQ64" i="34" s="1"/>
  <c r="AH65" i="25"/>
  <c r="AQ65" i="25" s="1"/>
  <c r="AH62" i="75"/>
  <c r="AQ62" i="75" s="1"/>
  <c r="AR65" i="91"/>
  <c r="AR64" i="86"/>
  <c r="AR65" i="79"/>
  <c r="Z62" i="35"/>
  <c r="AH62" i="92"/>
  <c r="AQ62" i="92" s="1"/>
  <c r="Z64" i="73"/>
  <c r="AN63" i="87"/>
  <c r="AI63" i="87"/>
  <c r="AN62" i="88"/>
  <c r="AI62" i="88"/>
  <c r="X64" i="90"/>
  <c r="Y64" i="90"/>
  <c r="Y64" i="82"/>
  <c r="X64" i="82"/>
  <c r="AF61" i="94"/>
  <c r="AO61" i="94" s="1"/>
  <c r="W62" i="94"/>
  <c r="AG61" i="94"/>
  <c r="AP61" i="94" s="1"/>
  <c r="AE61" i="94"/>
  <c r="AF65" i="85"/>
  <c r="AO65" i="85" s="1"/>
  <c r="AE65" i="85"/>
  <c r="W66" i="85"/>
  <c r="AG65" i="85"/>
  <c r="AP65" i="85" s="1"/>
  <c r="AI64" i="38"/>
  <c r="AN64" i="38"/>
  <c r="AI64" i="40"/>
  <c r="AN64" i="40"/>
  <c r="X65" i="93"/>
  <c r="Y65" i="93"/>
  <c r="X61" i="27"/>
  <c r="Y61" i="27"/>
  <c r="Y63" i="45"/>
  <c r="X63" i="45"/>
  <c r="Z64" i="34"/>
  <c r="Z65" i="25"/>
  <c r="AN62" i="33"/>
  <c r="AI62" i="33"/>
  <c r="Z62" i="75"/>
  <c r="AI64" i="28"/>
  <c r="AN64" i="28"/>
  <c r="AR61" i="35"/>
  <c r="AH62" i="47"/>
  <c r="AQ62" i="47" s="1"/>
  <c r="AR64" i="48"/>
  <c r="AN63" i="83"/>
  <c r="AI63" i="83"/>
  <c r="Z63" i="39"/>
  <c r="Z62" i="92"/>
  <c r="AH63" i="84"/>
  <c r="AQ63" i="84" s="1"/>
  <c r="X65" i="96"/>
  <c r="Y65" i="96"/>
  <c r="X63" i="88"/>
  <c r="Y63" i="88"/>
  <c r="Y65" i="38"/>
  <c r="X65" i="38"/>
  <c r="X65" i="40"/>
  <c r="Y65" i="40"/>
  <c r="AN63" i="90"/>
  <c r="AI63" i="90"/>
  <c r="AR61" i="92"/>
  <c r="AH64" i="76"/>
  <c r="AQ64" i="76" s="1"/>
  <c r="AH66" i="91"/>
  <c r="AQ66" i="91" s="1"/>
  <c r="Z64" i="76"/>
  <c r="X65" i="42"/>
  <c r="Y65" i="42"/>
  <c r="AI60" i="27"/>
  <c r="AN60" i="27"/>
  <c r="AR64" i="25"/>
  <c r="AI62" i="45"/>
  <c r="AN62" i="45"/>
  <c r="Y65" i="30"/>
  <c r="X65" i="30"/>
  <c r="AH64" i="44"/>
  <c r="AQ64" i="44" s="1"/>
  <c r="AR63" i="34"/>
  <c r="X62" i="89"/>
  <c r="Y62" i="89"/>
  <c r="AH65" i="95"/>
  <c r="AQ65" i="95" s="1"/>
  <c r="Y64" i="32"/>
  <c r="X64" i="32"/>
  <c r="Y64" i="83"/>
  <c r="X64" i="83"/>
  <c r="AH66" i="79"/>
  <c r="AQ66" i="79" s="1"/>
  <c r="AH62" i="74"/>
  <c r="AQ62" i="74" s="1"/>
  <c r="Z63" i="84"/>
  <c r="X64" i="80"/>
  <c r="Y64" i="80"/>
  <c r="AF65" i="77" l="1"/>
  <c r="AO65" i="77" s="1"/>
  <c r="Z65" i="93"/>
  <c r="AF63" i="41"/>
  <c r="AO63" i="41" s="1"/>
  <c r="W66" i="77"/>
  <c r="W64" i="41"/>
  <c r="Z63" i="36"/>
  <c r="AF63" i="36" s="1"/>
  <c r="AO63" i="36" s="1"/>
  <c r="Z64" i="31"/>
  <c r="Z64" i="87"/>
  <c r="Z65" i="26"/>
  <c r="Z63" i="45"/>
  <c r="Z65" i="96"/>
  <c r="W66" i="96" s="1"/>
  <c r="W64" i="29"/>
  <c r="AG63" i="29"/>
  <c r="AP63" i="29" s="1"/>
  <c r="AE63" i="29"/>
  <c r="AF63" i="29"/>
  <c r="AO63" i="29" s="1"/>
  <c r="AG63" i="36"/>
  <c r="AP63" i="36" s="1"/>
  <c r="AE63" i="36"/>
  <c r="W65" i="87"/>
  <c r="AG64" i="87"/>
  <c r="AP64" i="87" s="1"/>
  <c r="AF64" i="87"/>
  <c r="AO64" i="87" s="1"/>
  <c r="AE64" i="87"/>
  <c r="AR63" i="90"/>
  <c r="Y66" i="85"/>
  <c r="X66" i="85"/>
  <c r="Z66" i="85" s="1"/>
  <c r="AH64" i="90"/>
  <c r="AQ64" i="90" s="1"/>
  <c r="AN64" i="44"/>
  <c r="AI64" i="44"/>
  <c r="AH64" i="32"/>
  <c r="AQ64" i="32" s="1"/>
  <c r="AH65" i="30"/>
  <c r="AQ65" i="30" s="1"/>
  <c r="AG64" i="76"/>
  <c r="AP64" i="76" s="1"/>
  <c r="AF64" i="76"/>
  <c r="AO64" i="76" s="1"/>
  <c r="W65" i="76"/>
  <c r="AE64" i="76"/>
  <c r="AH65" i="38"/>
  <c r="AQ65" i="38" s="1"/>
  <c r="AR62" i="33"/>
  <c r="AG63" i="45"/>
  <c r="AP63" i="45" s="1"/>
  <c r="AF63" i="45"/>
  <c r="AO63" i="45" s="1"/>
  <c r="W64" i="45"/>
  <c r="AE63" i="45"/>
  <c r="AG65" i="93"/>
  <c r="AP65" i="93" s="1"/>
  <c r="AF65" i="93"/>
  <c r="AO65" i="93" s="1"/>
  <c r="AE65" i="93"/>
  <c r="W66" i="93"/>
  <c r="AR64" i="96"/>
  <c r="AI63" i="81"/>
  <c r="AN63" i="81"/>
  <c r="AG65" i="26"/>
  <c r="AP65" i="26" s="1"/>
  <c r="AF65" i="26"/>
  <c r="AO65" i="26" s="1"/>
  <c r="AE65" i="26"/>
  <c r="W66" i="26"/>
  <c r="AR63" i="32"/>
  <c r="AG64" i="31"/>
  <c r="AP64" i="31" s="1"/>
  <c r="AF64" i="31"/>
  <c r="AO64" i="31" s="1"/>
  <c r="AE64" i="31"/>
  <c r="W65" i="31"/>
  <c r="X62" i="94"/>
  <c r="Y62" i="94"/>
  <c r="AE62" i="35"/>
  <c r="W63" i="35"/>
  <c r="AF62" i="35"/>
  <c r="AO62" i="35" s="1"/>
  <c r="AG62" i="35"/>
  <c r="AP62" i="35" s="1"/>
  <c r="AH64" i="80"/>
  <c r="AQ64" i="80" s="1"/>
  <c r="Z64" i="32"/>
  <c r="Z65" i="30"/>
  <c r="AR60" i="27"/>
  <c r="Z65" i="38"/>
  <c r="W63" i="92"/>
  <c r="AG62" i="92"/>
  <c r="AP62" i="92" s="1"/>
  <c r="AF62" i="92"/>
  <c r="AO62" i="92" s="1"/>
  <c r="AE62" i="92"/>
  <c r="AG65" i="25"/>
  <c r="AP65" i="25" s="1"/>
  <c r="AF65" i="25"/>
  <c r="AO65" i="25" s="1"/>
  <c r="AE65" i="25"/>
  <c r="W66" i="25"/>
  <c r="AH61" i="27"/>
  <c r="AQ61" i="27" s="1"/>
  <c r="AR64" i="40"/>
  <c r="AI65" i="85"/>
  <c r="AN65" i="85"/>
  <c r="Z64" i="90"/>
  <c r="AR63" i="82"/>
  <c r="AG62" i="46"/>
  <c r="AP62" i="46" s="1"/>
  <c r="AF62" i="46"/>
  <c r="AO62" i="46" s="1"/>
  <c r="AE62" i="46"/>
  <c r="W63" i="46"/>
  <c r="AH65" i="28"/>
  <c r="AQ65" i="28" s="1"/>
  <c r="X64" i="81"/>
  <c r="Z64" i="81" s="1"/>
  <c r="Y64" i="81"/>
  <c r="X63" i="47"/>
  <c r="Y63" i="47"/>
  <c r="Y65" i="44"/>
  <c r="X65" i="44"/>
  <c r="AH63" i="29"/>
  <c r="AQ63" i="29" s="1"/>
  <c r="AR62" i="43"/>
  <c r="Y66" i="77"/>
  <c r="X66" i="77"/>
  <c r="AH65" i="96"/>
  <c r="AQ65" i="96" s="1"/>
  <c r="Z64" i="80"/>
  <c r="AH64" i="83"/>
  <c r="AQ64" i="83" s="1"/>
  <c r="AH62" i="89"/>
  <c r="AQ62" i="89" s="1"/>
  <c r="AE63" i="39"/>
  <c r="W64" i="39"/>
  <c r="AF63" i="39"/>
  <c r="AO63" i="39" s="1"/>
  <c r="AG63" i="39"/>
  <c r="AP63" i="39" s="1"/>
  <c r="AF64" i="34"/>
  <c r="AO64" i="34" s="1"/>
  <c r="W65" i="34"/>
  <c r="AG64" i="34"/>
  <c r="AP64" i="34" s="1"/>
  <c r="AE64" i="34"/>
  <c r="Z61" i="27"/>
  <c r="AH64" i="82"/>
  <c r="AQ64" i="82" s="1"/>
  <c r="AR62" i="88"/>
  <c r="Y65" i="37"/>
  <c r="X65" i="37"/>
  <c r="AI65" i="95"/>
  <c r="AN65" i="95"/>
  <c r="AN62" i="47"/>
  <c r="AI62" i="47"/>
  <c r="AI65" i="48"/>
  <c r="AN65" i="48"/>
  <c r="W65" i="73"/>
  <c r="AG64" i="73"/>
  <c r="AP64" i="73" s="1"/>
  <c r="AE64" i="73"/>
  <c r="AF64" i="73"/>
  <c r="AO64" i="73" s="1"/>
  <c r="AF63" i="84"/>
  <c r="AO63" i="84" s="1"/>
  <c r="AE63" i="84"/>
  <c r="W64" i="84"/>
  <c r="AG63" i="84"/>
  <c r="AP63" i="84" s="1"/>
  <c r="Z62" i="89"/>
  <c r="AR62" i="45"/>
  <c r="AH65" i="42"/>
  <c r="AQ65" i="42" s="1"/>
  <c r="AH65" i="40"/>
  <c r="AQ65" i="40" s="1"/>
  <c r="AH63" i="88"/>
  <c r="AQ63" i="88" s="1"/>
  <c r="AR63" i="83"/>
  <c r="AR64" i="28"/>
  <c r="AH63" i="45"/>
  <c r="AQ63" i="45" s="1"/>
  <c r="AR64" i="38"/>
  <c r="AI61" i="94"/>
  <c r="AN61" i="94"/>
  <c r="AR63" i="31"/>
  <c r="Z65" i="28"/>
  <c r="AH65" i="26"/>
  <c r="AQ65" i="26" s="1"/>
  <c r="Y63" i="74"/>
  <c r="X63" i="74"/>
  <c r="AH63" i="43"/>
  <c r="AQ63" i="43" s="1"/>
  <c r="AR64" i="30"/>
  <c r="Y67" i="91"/>
  <c r="X67" i="91"/>
  <c r="AR62" i="36"/>
  <c r="AR64" i="26"/>
  <c r="Y67" i="79"/>
  <c r="X67" i="79"/>
  <c r="AH64" i="31"/>
  <c r="AQ64" i="31" s="1"/>
  <c r="X66" i="86"/>
  <c r="Y66" i="86"/>
  <c r="Y63" i="78"/>
  <c r="X63" i="78"/>
  <c r="Z63" i="78" s="1"/>
  <c r="AN65" i="77"/>
  <c r="AI65" i="77"/>
  <c r="X64" i="41"/>
  <c r="Z64" i="41" s="1"/>
  <c r="Y64" i="41"/>
  <c r="AR63" i="80"/>
  <c r="AR61" i="89"/>
  <c r="AF63" i="33"/>
  <c r="AO63" i="33" s="1"/>
  <c r="AG63" i="33"/>
  <c r="AP63" i="33" s="1"/>
  <c r="AE63" i="33"/>
  <c r="W64" i="33"/>
  <c r="AH63" i="36"/>
  <c r="AQ63" i="36" s="1"/>
  <c r="AH64" i="87"/>
  <c r="AQ64" i="87" s="1"/>
  <c r="AN65" i="86"/>
  <c r="AI65" i="86"/>
  <c r="AR64" i="42"/>
  <c r="Y66" i="48"/>
  <c r="X66" i="48"/>
  <c r="Z64" i="83"/>
  <c r="Z65" i="42"/>
  <c r="Z65" i="40"/>
  <c r="Z63" i="88"/>
  <c r="AE62" i="75"/>
  <c r="W63" i="75"/>
  <c r="AF62" i="75"/>
  <c r="AO62" i="75" s="1"/>
  <c r="AG62" i="75"/>
  <c r="AP62" i="75" s="1"/>
  <c r="AH65" i="93"/>
  <c r="AQ65" i="93" s="1"/>
  <c r="Z64" i="82"/>
  <c r="AR63" i="87"/>
  <c r="AI64" i="37"/>
  <c r="AN64" i="37"/>
  <c r="AR64" i="93"/>
  <c r="AH63" i="33"/>
  <c r="AQ63" i="33" s="1"/>
  <c r="AR62" i="29"/>
  <c r="AI62" i="74"/>
  <c r="AN62" i="74"/>
  <c r="X66" i="95"/>
  <c r="Y66" i="95"/>
  <c r="Z63" i="43"/>
  <c r="AN66" i="91"/>
  <c r="AI66" i="91"/>
  <c r="AN66" i="79"/>
  <c r="AI66" i="79"/>
  <c r="AI62" i="78"/>
  <c r="AN62" i="78"/>
  <c r="AI63" i="41"/>
  <c r="AN63" i="41"/>
  <c r="W64" i="36" l="1"/>
  <c r="AG65" i="96"/>
  <c r="AP65" i="96" s="1"/>
  <c r="Z63" i="47"/>
  <c r="AF65" i="96"/>
  <c r="AO65" i="96" s="1"/>
  <c r="Z65" i="44"/>
  <c r="AE65" i="44" s="1"/>
  <c r="Z66" i="86"/>
  <c r="AG66" i="86" s="1"/>
  <c r="AP66" i="86" s="1"/>
  <c r="AE65" i="96"/>
  <c r="Z67" i="91"/>
  <c r="W68" i="91" s="1"/>
  <c r="AG63" i="78"/>
  <c r="AP63" i="78" s="1"/>
  <c r="AF63" i="78"/>
  <c r="AO63" i="78" s="1"/>
  <c r="AE63" i="78"/>
  <c r="W64" i="78"/>
  <c r="AE67" i="91"/>
  <c r="AG67" i="91"/>
  <c r="AP67" i="91" s="1"/>
  <c r="AR62" i="78"/>
  <c r="W65" i="82"/>
  <c r="AE64" i="82"/>
  <c r="AF64" i="82"/>
  <c r="AO64" i="82" s="1"/>
  <c r="AG64" i="82"/>
  <c r="AP64" i="82" s="1"/>
  <c r="AF65" i="40"/>
  <c r="AO65" i="40" s="1"/>
  <c r="AE65" i="40"/>
  <c r="W66" i="40"/>
  <c r="AG65" i="40"/>
  <c r="AP65" i="40" s="1"/>
  <c r="AH64" i="41"/>
  <c r="AQ64" i="41" s="1"/>
  <c r="AH65" i="37"/>
  <c r="AQ65" i="37" s="1"/>
  <c r="AH64" i="81"/>
  <c r="AQ64" i="81" s="1"/>
  <c r="AI62" i="35"/>
  <c r="AN62" i="35"/>
  <c r="AN64" i="31"/>
  <c r="AI64" i="31"/>
  <c r="X66" i="26"/>
  <c r="Y66" i="26"/>
  <c r="X64" i="36"/>
  <c r="Y64" i="36"/>
  <c r="W66" i="42"/>
  <c r="AG65" i="42"/>
  <c r="AP65" i="42" s="1"/>
  <c r="AF65" i="42"/>
  <c r="AO65" i="42" s="1"/>
  <c r="AE65" i="42"/>
  <c r="AG64" i="41"/>
  <c r="AP64" i="41" s="1"/>
  <c r="AF64" i="41"/>
  <c r="AO64" i="41" s="1"/>
  <c r="AE64" i="41"/>
  <c r="W65" i="41"/>
  <c r="AG62" i="89"/>
  <c r="AP62" i="89" s="1"/>
  <c r="AF62" i="89"/>
  <c r="AO62" i="89" s="1"/>
  <c r="W63" i="89"/>
  <c r="AE62" i="89"/>
  <c r="AR65" i="48"/>
  <c r="X64" i="39"/>
  <c r="Y64" i="39"/>
  <c r="AF64" i="80"/>
  <c r="AO64" i="80" s="1"/>
  <c r="AE64" i="80"/>
  <c r="W65" i="80"/>
  <c r="AG64" i="80"/>
  <c r="AP64" i="80" s="1"/>
  <c r="AH66" i="77"/>
  <c r="AQ66" i="77" s="1"/>
  <c r="W66" i="44"/>
  <c r="AF65" i="44"/>
  <c r="AO65" i="44" s="1"/>
  <c r="AG65" i="44"/>
  <c r="AP65" i="44" s="1"/>
  <c r="AE64" i="81"/>
  <c r="AG64" i="81"/>
  <c r="AP64" i="81" s="1"/>
  <c r="AF64" i="81"/>
  <c r="AO64" i="81" s="1"/>
  <c r="W65" i="81"/>
  <c r="X66" i="25"/>
  <c r="Y66" i="25"/>
  <c r="AG65" i="30"/>
  <c r="AP65" i="30" s="1"/>
  <c r="AF65" i="30"/>
  <c r="AO65" i="30" s="1"/>
  <c r="AE65" i="30"/>
  <c r="W66" i="30"/>
  <c r="AN65" i="26"/>
  <c r="AI65" i="26"/>
  <c r="AN64" i="76"/>
  <c r="AI64" i="76"/>
  <c r="AG66" i="85"/>
  <c r="AP66" i="85" s="1"/>
  <c r="AF66" i="85"/>
  <c r="AO66" i="85" s="1"/>
  <c r="AE66" i="85"/>
  <c r="W67" i="85"/>
  <c r="X66" i="96"/>
  <c r="Y66" i="96"/>
  <c r="AR66" i="79"/>
  <c r="AH66" i="95"/>
  <c r="AQ66" i="95" s="1"/>
  <c r="Z66" i="95"/>
  <c r="W65" i="83"/>
  <c r="AG64" i="83"/>
  <c r="AP64" i="83" s="1"/>
  <c r="AF64" i="83"/>
  <c r="AO64" i="83" s="1"/>
  <c r="AE64" i="83"/>
  <c r="AR65" i="86"/>
  <c r="Y64" i="33"/>
  <c r="X64" i="33"/>
  <c r="AR65" i="77"/>
  <c r="AH66" i="86"/>
  <c r="AQ66" i="86" s="1"/>
  <c r="AH63" i="74"/>
  <c r="AQ63" i="74" s="1"/>
  <c r="AR61" i="94"/>
  <c r="AI64" i="73"/>
  <c r="AN64" i="73"/>
  <c r="AR62" i="47"/>
  <c r="Z65" i="37"/>
  <c r="X65" i="34"/>
  <c r="Y65" i="34"/>
  <c r="AI63" i="39"/>
  <c r="AN63" i="39"/>
  <c r="Y63" i="46"/>
  <c r="X63" i="46"/>
  <c r="AF64" i="90"/>
  <c r="AO64" i="90" s="1"/>
  <c r="AE64" i="90"/>
  <c r="AG64" i="90"/>
  <c r="AP64" i="90" s="1"/>
  <c r="W65" i="90"/>
  <c r="AN65" i="25"/>
  <c r="AI65" i="25"/>
  <c r="W65" i="32"/>
  <c r="AG64" i="32"/>
  <c r="AP64" i="32" s="1"/>
  <c r="AF64" i="32"/>
  <c r="AO64" i="32" s="1"/>
  <c r="AE64" i="32"/>
  <c r="AH62" i="94"/>
  <c r="AQ62" i="94" s="1"/>
  <c r="AN63" i="45"/>
  <c r="AI63" i="45"/>
  <c r="Y65" i="87"/>
  <c r="X65" i="87"/>
  <c r="AI63" i="29"/>
  <c r="AN63" i="29"/>
  <c r="AR64" i="37"/>
  <c r="Y63" i="75"/>
  <c r="X63" i="75"/>
  <c r="AH66" i="48"/>
  <c r="AQ66" i="48" s="1"/>
  <c r="AH67" i="79"/>
  <c r="AQ67" i="79" s="1"/>
  <c r="Z66" i="77"/>
  <c r="AH63" i="47"/>
  <c r="AQ63" i="47" s="1"/>
  <c r="AN62" i="46"/>
  <c r="AI62" i="46"/>
  <c r="Y63" i="92"/>
  <c r="X63" i="92"/>
  <c r="Z62" i="94"/>
  <c r="Y66" i="93"/>
  <c r="X66" i="93"/>
  <c r="Z66" i="93" s="1"/>
  <c r="Y64" i="45"/>
  <c r="X64" i="45"/>
  <c r="X65" i="76"/>
  <c r="Y65" i="76"/>
  <c r="AI63" i="36"/>
  <c r="AN63" i="36"/>
  <c r="AR63" i="41"/>
  <c r="AR62" i="74"/>
  <c r="AH67" i="91"/>
  <c r="AQ67" i="91" s="1"/>
  <c r="Z63" i="74"/>
  <c r="AE65" i="28"/>
  <c r="AF65" i="28"/>
  <c r="AO65" i="28" s="1"/>
  <c r="W66" i="28"/>
  <c r="AG65" i="28"/>
  <c r="AP65" i="28" s="1"/>
  <c r="X64" i="84"/>
  <c r="Y64" i="84"/>
  <c r="AF61" i="27"/>
  <c r="AO61" i="27" s="1"/>
  <c r="AG61" i="27"/>
  <c r="AP61" i="27" s="1"/>
  <c r="W62" i="27"/>
  <c r="AE61" i="27"/>
  <c r="W64" i="47"/>
  <c r="AG63" i="47"/>
  <c r="AP63" i="47" s="1"/>
  <c r="AF63" i="47"/>
  <c r="AO63" i="47" s="1"/>
  <c r="AE63" i="47"/>
  <c r="AR65" i="85"/>
  <c r="AF65" i="38"/>
  <c r="AO65" i="38" s="1"/>
  <c r="AE65" i="38"/>
  <c r="W66" i="38"/>
  <c r="AG65" i="38"/>
  <c r="AP65" i="38" s="1"/>
  <c r="AN65" i="93"/>
  <c r="AI65" i="93"/>
  <c r="AR64" i="44"/>
  <c r="AI64" i="87"/>
  <c r="AN64" i="87"/>
  <c r="AR66" i="91"/>
  <c r="AI62" i="75"/>
  <c r="AN62" i="75"/>
  <c r="AN63" i="33"/>
  <c r="AI63" i="33"/>
  <c r="AH63" i="78"/>
  <c r="AQ63" i="78" s="1"/>
  <c r="W64" i="43"/>
  <c r="AE63" i="43"/>
  <c r="AG63" i="43"/>
  <c r="AP63" i="43" s="1"/>
  <c r="AF63" i="43"/>
  <c r="AO63" i="43" s="1"/>
  <c r="W64" i="88"/>
  <c r="AG63" i="88"/>
  <c r="AP63" i="88" s="1"/>
  <c r="AF63" i="88"/>
  <c r="AO63" i="88" s="1"/>
  <c r="AE63" i="88"/>
  <c r="Z66" i="48"/>
  <c r="Z67" i="79"/>
  <c r="AN63" i="84"/>
  <c r="AI63" i="84"/>
  <c r="Y65" i="73"/>
  <c r="X65" i="73"/>
  <c r="Z65" i="73" s="1"/>
  <c r="AR65" i="95"/>
  <c r="AI64" i="34"/>
  <c r="AN64" i="34"/>
  <c r="AH65" i="44"/>
  <c r="AQ65" i="44" s="1"/>
  <c r="AI62" i="92"/>
  <c r="AN62" i="92"/>
  <c r="Y63" i="35"/>
  <c r="X63" i="35"/>
  <c r="Y65" i="31"/>
  <c r="X65" i="31"/>
  <c r="Z65" i="31" s="1"/>
  <c r="AR63" i="81"/>
  <c r="AH66" i="85"/>
  <c r="AQ66" i="85" s="1"/>
  <c r="AI65" i="96"/>
  <c r="AN65" i="96"/>
  <c r="X64" i="29"/>
  <c r="Y64" i="29"/>
  <c r="Z65" i="34" l="1"/>
  <c r="W67" i="86"/>
  <c r="AE66" i="86"/>
  <c r="Z64" i="84"/>
  <c r="Z65" i="76"/>
  <c r="AF66" i="86"/>
  <c r="AO66" i="86" s="1"/>
  <c r="Z63" i="35"/>
  <c r="Z66" i="26"/>
  <c r="Z63" i="46"/>
  <c r="AF67" i="91"/>
  <c r="AO67" i="91" s="1"/>
  <c r="Z63" i="92"/>
  <c r="AF63" i="92" s="1"/>
  <c r="AO63" i="92" s="1"/>
  <c r="Z64" i="39"/>
  <c r="AG64" i="39" s="1"/>
  <c r="AP64" i="39" s="1"/>
  <c r="W66" i="31"/>
  <c r="AG65" i="31"/>
  <c r="AP65" i="31" s="1"/>
  <c r="AF65" i="31"/>
  <c r="AO65" i="31" s="1"/>
  <c r="AE65" i="31"/>
  <c r="W67" i="93"/>
  <c r="AG66" i="93"/>
  <c r="AP66" i="93" s="1"/>
  <c r="AE66" i="93"/>
  <c r="AF66" i="93"/>
  <c r="AO66" i="93" s="1"/>
  <c r="AH65" i="87"/>
  <c r="AQ65" i="87" s="1"/>
  <c r="AE65" i="37"/>
  <c r="W66" i="37"/>
  <c r="AF65" i="37"/>
  <c r="AO65" i="37" s="1"/>
  <c r="AG65" i="37"/>
  <c r="AP65" i="37" s="1"/>
  <c r="W67" i="26"/>
  <c r="AG66" i="26"/>
  <c r="AP66" i="26" s="1"/>
  <c r="AF66" i="26"/>
  <c r="AO66" i="26" s="1"/>
  <c r="AE66" i="26"/>
  <c r="AG63" i="35"/>
  <c r="AP63" i="35" s="1"/>
  <c r="AE63" i="35"/>
  <c r="W64" i="35"/>
  <c r="AF63" i="35"/>
  <c r="AO63" i="35" s="1"/>
  <c r="AH65" i="73"/>
  <c r="AQ65" i="73" s="1"/>
  <c r="AF66" i="48"/>
  <c r="AO66" i="48" s="1"/>
  <c r="W67" i="48"/>
  <c r="AG66" i="48"/>
  <c r="AP66" i="48" s="1"/>
  <c r="AE66" i="48"/>
  <c r="X66" i="38"/>
  <c r="Y66" i="38"/>
  <c r="Y62" i="27"/>
  <c r="X62" i="27"/>
  <c r="AH65" i="76"/>
  <c r="AQ65" i="76" s="1"/>
  <c r="AR62" i="46"/>
  <c r="AH63" i="75"/>
  <c r="AQ63" i="75" s="1"/>
  <c r="AR63" i="29"/>
  <c r="Y65" i="90"/>
  <c r="X65" i="90"/>
  <c r="Z65" i="90" s="1"/>
  <c r="AE65" i="34"/>
  <c r="W66" i="34"/>
  <c r="AG65" i="34"/>
  <c r="AP65" i="34" s="1"/>
  <c r="AF65" i="34"/>
  <c r="AO65" i="34" s="1"/>
  <c r="AE66" i="95"/>
  <c r="W67" i="95"/>
  <c r="AF66" i="95"/>
  <c r="AO66" i="95" s="1"/>
  <c r="AG66" i="95"/>
  <c r="AP66" i="95" s="1"/>
  <c r="X67" i="85"/>
  <c r="Y67" i="85"/>
  <c r="AR65" i="26"/>
  <c r="AN64" i="41"/>
  <c r="AI64" i="41"/>
  <c r="AH66" i="26"/>
  <c r="AQ66" i="26" s="1"/>
  <c r="AI65" i="40"/>
  <c r="AN65" i="40"/>
  <c r="Y65" i="82"/>
  <c r="X65" i="82"/>
  <c r="Z65" i="82" s="1"/>
  <c r="AF65" i="73"/>
  <c r="AO65" i="73" s="1"/>
  <c r="AE65" i="73"/>
  <c r="W66" i="73"/>
  <c r="AG65" i="73"/>
  <c r="AP65" i="73" s="1"/>
  <c r="AR62" i="75"/>
  <c r="AI65" i="38"/>
  <c r="AN65" i="38"/>
  <c r="AH64" i="45"/>
  <c r="AQ64" i="45" s="1"/>
  <c r="AF62" i="94"/>
  <c r="AO62" i="94" s="1"/>
  <c r="AG62" i="94"/>
  <c r="AP62" i="94" s="1"/>
  <c r="W63" i="94"/>
  <c r="AE62" i="94"/>
  <c r="Z63" i="75"/>
  <c r="AH64" i="33"/>
  <c r="AQ64" i="33" s="1"/>
  <c r="AH66" i="25"/>
  <c r="AQ66" i="25" s="1"/>
  <c r="AN64" i="81"/>
  <c r="AI64" i="81"/>
  <c r="AR64" i="31"/>
  <c r="Y67" i="86"/>
  <c r="X67" i="86"/>
  <c r="Y64" i="78"/>
  <c r="X64" i="78"/>
  <c r="W64" i="46"/>
  <c r="AG63" i="46"/>
  <c r="AP63" i="46" s="1"/>
  <c r="AE63" i="46"/>
  <c r="AF63" i="46"/>
  <c r="AO63" i="46" s="1"/>
  <c r="AN66" i="85"/>
  <c r="AI66" i="85"/>
  <c r="Y66" i="44"/>
  <c r="X66" i="44"/>
  <c r="AH64" i="29"/>
  <c r="AQ64" i="29" s="1"/>
  <c r="AR65" i="93"/>
  <c r="Z64" i="29"/>
  <c r="AR64" i="34"/>
  <c r="AR63" i="84"/>
  <c r="X64" i="47"/>
  <c r="Y64" i="47"/>
  <c r="AH63" i="92"/>
  <c r="AQ63" i="92" s="1"/>
  <c r="Z65" i="87"/>
  <c r="X65" i="32"/>
  <c r="Z65" i="32" s="1"/>
  <c r="Y65" i="32"/>
  <c r="AN64" i="90"/>
  <c r="AI64" i="90"/>
  <c r="AR63" i="39"/>
  <c r="AH66" i="96"/>
  <c r="AQ66" i="96" s="1"/>
  <c r="X66" i="30"/>
  <c r="Y66" i="30"/>
  <c r="Z66" i="30" s="1"/>
  <c r="Z66" i="25"/>
  <c r="Y65" i="80"/>
  <c r="X65" i="80"/>
  <c r="Z65" i="80" s="1"/>
  <c r="AI65" i="42"/>
  <c r="AN65" i="42"/>
  <c r="AH64" i="36"/>
  <c r="AQ64" i="36" s="1"/>
  <c r="AN66" i="86"/>
  <c r="AI66" i="86"/>
  <c r="AN63" i="78"/>
  <c r="AI63" i="78"/>
  <c r="AI64" i="83"/>
  <c r="AN64" i="83"/>
  <c r="AH64" i="39"/>
  <c r="AQ64" i="39" s="1"/>
  <c r="Y66" i="42"/>
  <c r="X66" i="42"/>
  <c r="Z66" i="42" s="1"/>
  <c r="Y68" i="91"/>
  <c r="X68" i="91"/>
  <c r="AR62" i="92"/>
  <c r="AI63" i="43"/>
  <c r="AN63" i="43"/>
  <c r="Y66" i="28"/>
  <c r="X66" i="28"/>
  <c r="AH63" i="35"/>
  <c r="AQ63" i="35" s="1"/>
  <c r="Y64" i="43"/>
  <c r="X64" i="43"/>
  <c r="AR63" i="33"/>
  <c r="AH64" i="84"/>
  <c r="AQ64" i="84" s="1"/>
  <c r="AN65" i="28"/>
  <c r="AI65" i="28"/>
  <c r="AR63" i="36"/>
  <c r="Z64" i="45"/>
  <c r="AR63" i="45"/>
  <c r="AR65" i="25"/>
  <c r="Z64" i="33"/>
  <c r="Z66" i="96"/>
  <c r="AR64" i="76"/>
  <c r="AN65" i="30"/>
  <c r="AI65" i="30"/>
  <c r="Y65" i="81"/>
  <c r="X65" i="81"/>
  <c r="AI65" i="44"/>
  <c r="AN65" i="44"/>
  <c r="AI64" i="80"/>
  <c r="AN64" i="80"/>
  <c r="Z64" i="36"/>
  <c r="AI64" i="82"/>
  <c r="AN64" i="82"/>
  <c r="AI67" i="91"/>
  <c r="AN67" i="91"/>
  <c r="AH65" i="31"/>
  <c r="AQ65" i="31" s="1"/>
  <c r="AI63" i="88"/>
  <c r="AN63" i="88"/>
  <c r="W66" i="76"/>
  <c r="AG65" i="76"/>
  <c r="AP65" i="76" s="1"/>
  <c r="AF65" i="76"/>
  <c r="AO65" i="76" s="1"/>
  <c r="AE65" i="76"/>
  <c r="W67" i="77"/>
  <c r="AG66" i="77"/>
  <c r="AP66" i="77" s="1"/>
  <c r="AF66" i="77"/>
  <c r="AO66" i="77" s="1"/>
  <c r="AE66" i="77"/>
  <c r="X63" i="89"/>
  <c r="Y63" i="89"/>
  <c r="AR65" i="96"/>
  <c r="W68" i="79"/>
  <c r="AG67" i="79"/>
  <c r="AP67" i="79" s="1"/>
  <c r="AF67" i="79"/>
  <c r="AO67" i="79" s="1"/>
  <c r="AE67" i="79"/>
  <c r="X64" i="88"/>
  <c r="Y64" i="88"/>
  <c r="AR64" i="87"/>
  <c r="AI63" i="47"/>
  <c r="AN63" i="47"/>
  <c r="AN61" i="27"/>
  <c r="AI61" i="27"/>
  <c r="AG64" i="84"/>
  <c r="AP64" i="84" s="1"/>
  <c r="AF64" i="84"/>
  <c r="AO64" i="84" s="1"/>
  <c r="AE64" i="84"/>
  <c r="W65" i="84"/>
  <c r="AG63" i="74"/>
  <c r="AP63" i="74" s="1"/>
  <c r="AF63" i="74"/>
  <c r="AO63" i="74" s="1"/>
  <c r="AE63" i="74"/>
  <c r="W64" i="74"/>
  <c r="AH66" i="93"/>
  <c r="AQ66" i="93" s="1"/>
  <c r="W64" i="92"/>
  <c r="AE63" i="92"/>
  <c r="AI64" i="32"/>
  <c r="AN64" i="32"/>
  <c r="AH63" i="46"/>
  <c r="AQ63" i="46" s="1"/>
  <c r="AH65" i="34"/>
  <c r="AQ65" i="34" s="1"/>
  <c r="AR64" i="73"/>
  <c r="Y65" i="83"/>
  <c r="X65" i="83"/>
  <c r="AN62" i="89"/>
  <c r="AI62" i="89"/>
  <c r="Y65" i="41"/>
  <c r="X65" i="41"/>
  <c r="AR62" i="35"/>
  <c r="X66" i="40"/>
  <c r="Y66" i="40"/>
  <c r="Z66" i="40" s="1"/>
  <c r="Z64" i="43" l="1"/>
  <c r="AG63" i="92"/>
  <c r="AP63" i="92" s="1"/>
  <c r="AE64" i="39"/>
  <c r="Z63" i="89"/>
  <c r="AF64" i="39"/>
  <c r="AO64" i="39" s="1"/>
  <c r="Z65" i="83"/>
  <c r="AE65" i="83" s="1"/>
  <c r="Z66" i="44"/>
  <c r="W65" i="39"/>
  <c r="Z66" i="38"/>
  <c r="W67" i="38" s="1"/>
  <c r="AG66" i="40"/>
  <c r="AP66" i="40" s="1"/>
  <c r="AF66" i="40"/>
  <c r="AO66" i="40" s="1"/>
  <c r="AE66" i="40"/>
  <c r="W67" i="40"/>
  <c r="AE65" i="82"/>
  <c r="AG65" i="82"/>
  <c r="AP65" i="82" s="1"/>
  <c r="AF65" i="82"/>
  <c r="AO65" i="82" s="1"/>
  <c r="W66" i="82"/>
  <c r="AG65" i="80"/>
  <c r="AP65" i="80" s="1"/>
  <c r="AF65" i="80"/>
  <c r="AO65" i="80" s="1"/>
  <c r="AE65" i="80"/>
  <c r="W66" i="80"/>
  <c r="AG66" i="38"/>
  <c r="AP66" i="38" s="1"/>
  <c r="AE66" i="38"/>
  <c r="AF66" i="38"/>
  <c r="AO66" i="38" s="1"/>
  <c r="X65" i="84"/>
  <c r="Y65" i="84"/>
  <c r="AI66" i="77"/>
  <c r="AN66" i="77"/>
  <c r="AH68" i="91"/>
  <c r="AQ68" i="91" s="1"/>
  <c r="AR64" i="83"/>
  <c r="AH65" i="41"/>
  <c r="AQ65" i="41" s="1"/>
  <c r="AR61" i="27"/>
  <c r="W64" i="89"/>
  <c r="AE63" i="89"/>
  <c r="AG63" i="89"/>
  <c r="AP63" i="89" s="1"/>
  <c r="AF63" i="89"/>
  <c r="AO63" i="89" s="1"/>
  <c r="AI65" i="76"/>
  <c r="AN65" i="76"/>
  <c r="AR63" i="88"/>
  <c r="AR64" i="80"/>
  <c r="AR65" i="30"/>
  <c r="AE64" i="43"/>
  <c r="AG64" i="43"/>
  <c r="AP64" i="43" s="1"/>
  <c r="W65" i="43"/>
  <c r="AF64" i="43"/>
  <c r="AO64" i="43" s="1"/>
  <c r="AH66" i="28"/>
  <c r="AQ66" i="28" s="1"/>
  <c r="AE66" i="42"/>
  <c r="W67" i="42"/>
  <c r="AF66" i="42"/>
  <c r="AO66" i="42" s="1"/>
  <c r="AG66" i="42"/>
  <c r="AP66" i="42" s="1"/>
  <c r="AR65" i="42"/>
  <c r="AH66" i="30"/>
  <c r="AQ66" i="30" s="1"/>
  <c r="AH65" i="32"/>
  <c r="AQ65" i="32" s="1"/>
  <c r="AH67" i="86"/>
  <c r="AQ67" i="86" s="1"/>
  <c r="AI62" i="94"/>
  <c r="AN62" i="94"/>
  <c r="AF65" i="90"/>
  <c r="AO65" i="90" s="1"/>
  <c r="AG65" i="90"/>
  <c r="AP65" i="90" s="1"/>
  <c r="AE65" i="90"/>
  <c r="W66" i="90"/>
  <c r="Y67" i="48"/>
  <c r="X67" i="48"/>
  <c r="AI66" i="26"/>
  <c r="AN66" i="26"/>
  <c r="X66" i="31"/>
  <c r="Y66" i="31"/>
  <c r="Y64" i="92"/>
  <c r="X64" i="92"/>
  <c r="AH64" i="88"/>
  <c r="AQ64" i="88" s="1"/>
  <c r="Y68" i="79"/>
  <c r="X68" i="79"/>
  <c r="Z68" i="79" s="1"/>
  <c r="AR67" i="91"/>
  <c r="AR65" i="28"/>
  <c r="W67" i="30"/>
  <c r="AG66" i="30"/>
  <c r="AP66" i="30" s="1"/>
  <c r="AF66" i="30"/>
  <c r="AO66" i="30" s="1"/>
  <c r="AE66" i="30"/>
  <c r="AF65" i="32"/>
  <c r="AO65" i="32" s="1"/>
  <c r="AE65" i="32"/>
  <c r="W66" i="32"/>
  <c r="AG65" i="32"/>
  <c r="AP65" i="32" s="1"/>
  <c r="AE66" i="44"/>
  <c r="W67" i="44"/>
  <c r="AF66" i="44"/>
  <c r="AO66" i="44" s="1"/>
  <c r="AG66" i="44"/>
  <c r="AP66" i="44" s="1"/>
  <c r="X63" i="94"/>
  <c r="Y63" i="94"/>
  <c r="Y67" i="93"/>
  <c r="X67" i="93"/>
  <c r="AH66" i="40"/>
  <c r="AQ66" i="40" s="1"/>
  <c r="Z65" i="41"/>
  <c r="AN64" i="84"/>
  <c r="AI64" i="84"/>
  <c r="Z64" i="88"/>
  <c r="AR65" i="44"/>
  <c r="Z66" i="28"/>
  <c r="AR63" i="78"/>
  <c r="AE65" i="87"/>
  <c r="W66" i="87"/>
  <c r="AF65" i="87"/>
  <c r="AO65" i="87" s="1"/>
  <c r="AG65" i="87"/>
  <c r="AP65" i="87" s="1"/>
  <c r="AR66" i="85"/>
  <c r="Y64" i="46"/>
  <c r="X64" i="46"/>
  <c r="Z67" i="86"/>
  <c r="X66" i="34"/>
  <c r="Y66" i="34"/>
  <c r="Z66" i="34" s="1"/>
  <c r="Y66" i="37"/>
  <c r="X66" i="37"/>
  <c r="AI65" i="31"/>
  <c r="AN65" i="31"/>
  <c r="AR62" i="89"/>
  <c r="AR64" i="32"/>
  <c r="X64" i="74"/>
  <c r="Z64" i="74" s="1"/>
  <c r="Y64" i="74"/>
  <c r="AR63" i="47"/>
  <c r="AI67" i="79"/>
  <c r="AN67" i="79"/>
  <c r="AR64" i="82"/>
  <c r="AH65" i="81"/>
  <c r="AQ65" i="81" s="1"/>
  <c r="Z68" i="91"/>
  <c r="AR64" i="90"/>
  <c r="AH64" i="47"/>
  <c r="AQ64" i="47" s="1"/>
  <c r="AF64" i="29"/>
  <c r="AO64" i="29" s="1"/>
  <c r="AE64" i="29"/>
  <c r="W65" i="29"/>
  <c r="AG64" i="29"/>
  <c r="AP64" i="29" s="1"/>
  <c r="AH64" i="78"/>
  <c r="AQ64" i="78" s="1"/>
  <c r="X67" i="95"/>
  <c r="Y67" i="95"/>
  <c r="AN65" i="34"/>
  <c r="AI65" i="34"/>
  <c r="AH62" i="27"/>
  <c r="AQ62" i="27" s="1"/>
  <c r="Y64" i="35"/>
  <c r="X64" i="35"/>
  <c r="AI65" i="37"/>
  <c r="AN65" i="37"/>
  <c r="X65" i="39"/>
  <c r="Y65" i="39"/>
  <c r="AG65" i="83"/>
  <c r="AP65" i="83" s="1"/>
  <c r="AH65" i="80"/>
  <c r="AQ65" i="80" s="1"/>
  <c r="AH65" i="82"/>
  <c r="AQ65" i="82" s="1"/>
  <c r="AN63" i="74"/>
  <c r="AI63" i="74"/>
  <c r="X66" i="76"/>
  <c r="Y66" i="76"/>
  <c r="AF64" i="36"/>
  <c r="AO64" i="36" s="1"/>
  <c r="AE64" i="36"/>
  <c r="W65" i="36"/>
  <c r="AG64" i="36"/>
  <c r="AP64" i="36" s="1"/>
  <c r="AF66" i="96"/>
  <c r="AO66" i="96" s="1"/>
  <c r="AE66" i="96"/>
  <c r="AG66" i="96"/>
  <c r="AP66" i="96" s="1"/>
  <c r="W67" i="96"/>
  <c r="W65" i="45"/>
  <c r="AG64" i="45"/>
  <c r="AP64" i="45" s="1"/>
  <c r="AF64" i="45"/>
  <c r="AO64" i="45" s="1"/>
  <c r="AE64" i="45"/>
  <c r="AH64" i="43"/>
  <c r="AQ64" i="43" s="1"/>
  <c r="AR63" i="43"/>
  <c r="AH66" i="42"/>
  <c r="AQ66" i="42" s="1"/>
  <c r="AR66" i="86"/>
  <c r="W67" i="25"/>
  <c r="AG66" i="25"/>
  <c r="AP66" i="25" s="1"/>
  <c r="AF66" i="25"/>
  <c r="AO66" i="25" s="1"/>
  <c r="AE66" i="25"/>
  <c r="Z64" i="47"/>
  <c r="X66" i="73"/>
  <c r="Y66" i="73"/>
  <c r="AH67" i="85"/>
  <c r="AQ67" i="85" s="1"/>
  <c r="AI66" i="95"/>
  <c r="AN66" i="95"/>
  <c r="AH65" i="90"/>
  <c r="AQ65" i="90" s="1"/>
  <c r="AI66" i="48"/>
  <c r="AN66" i="48"/>
  <c r="AN63" i="35"/>
  <c r="AI63" i="35"/>
  <c r="X67" i="26"/>
  <c r="Y67" i="26"/>
  <c r="AI66" i="93"/>
  <c r="AN66" i="93"/>
  <c r="AN64" i="39"/>
  <c r="AH66" i="38"/>
  <c r="AQ66" i="38" s="1"/>
  <c r="AH65" i="83"/>
  <c r="AQ65" i="83" s="1"/>
  <c r="AI63" i="92"/>
  <c r="AN63" i="92"/>
  <c r="AH63" i="89"/>
  <c r="AQ63" i="89" s="1"/>
  <c r="Y67" i="77"/>
  <c r="X67" i="77"/>
  <c r="Z65" i="81"/>
  <c r="AF64" i="33"/>
  <c r="AO64" i="33" s="1"/>
  <c r="AG64" i="33"/>
  <c r="AP64" i="33" s="1"/>
  <c r="W65" i="33"/>
  <c r="AE64" i="33"/>
  <c r="AH66" i="44"/>
  <c r="AQ66" i="44" s="1"/>
  <c r="AI63" i="46"/>
  <c r="AN63" i="46"/>
  <c r="Z64" i="78"/>
  <c r="AR64" i="81"/>
  <c r="AG63" i="75"/>
  <c r="AP63" i="75" s="1"/>
  <c r="AF63" i="75"/>
  <c r="AO63" i="75" s="1"/>
  <c r="AE63" i="75"/>
  <c r="W64" i="75"/>
  <c r="AR65" i="38"/>
  <c r="AI65" i="73"/>
  <c r="AN65" i="73"/>
  <c r="AR65" i="40"/>
  <c r="AR64" i="41"/>
  <c r="Z67" i="85"/>
  <c r="Z62" i="27"/>
  <c r="Z66" i="76" l="1"/>
  <c r="AI64" i="39"/>
  <c r="Z65" i="39"/>
  <c r="AE65" i="39" s="1"/>
  <c r="AF65" i="83"/>
  <c r="AO65" i="83" s="1"/>
  <c r="Z66" i="73"/>
  <c r="W66" i="83"/>
  <c r="Y66" i="83" s="1"/>
  <c r="Z67" i="26"/>
  <c r="Z64" i="35"/>
  <c r="Z66" i="37"/>
  <c r="W66" i="39"/>
  <c r="AG65" i="39"/>
  <c r="AP65" i="39" s="1"/>
  <c r="AF65" i="39"/>
  <c r="AO65" i="39" s="1"/>
  <c r="AE67" i="26"/>
  <c r="W68" i="26"/>
  <c r="AG67" i="26"/>
  <c r="AP67" i="26" s="1"/>
  <c r="AF67" i="26"/>
  <c r="AO67" i="26" s="1"/>
  <c r="W68" i="85"/>
  <c r="AG67" i="85"/>
  <c r="AP67" i="85" s="1"/>
  <c r="AE67" i="85"/>
  <c r="AF67" i="85"/>
  <c r="AO67" i="85" s="1"/>
  <c r="AR65" i="73"/>
  <c r="AR63" i="46"/>
  <c r="Y65" i="36"/>
  <c r="X65" i="36"/>
  <c r="W65" i="74"/>
  <c r="AG64" i="74"/>
  <c r="AP64" i="74" s="1"/>
  <c r="AF64" i="74"/>
  <c r="AO64" i="74" s="1"/>
  <c r="AE64" i="74"/>
  <c r="AR66" i="26"/>
  <c r="AN65" i="90"/>
  <c r="AI65" i="90"/>
  <c r="AN66" i="38"/>
  <c r="AI66" i="38"/>
  <c r="W63" i="27"/>
  <c r="AG62" i="27"/>
  <c r="AP62" i="27" s="1"/>
  <c r="AF62" i="27"/>
  <c r="AO62" i="27" s="1"/>
  <c r="AE62" i="27"/>
  <c r="AN63" i="75"/>
  <c r="AI63" i="75"/>
  <c r="AG65" i="81"/>
  <c r="AP65" i="81" s="1"/>
  <c r="AF65" i="81"/>
  <c r="AO65" i="81" s="1"/>
  <c r="W66" i="81"/>
  <c r="AE65" i="81"/>
  <c r="AR66" i="93"/>
  <c r="AI66" i="25"/>
  <c r="AN66" i="25"/>
  <c r="AF66" i="76"/>
  <c r="AO66" i="76" s="1"/>
  <c r="AE66" i="76"/>
  <c r="AG66" i="76"/>
  <c r="AP66" i="76" s="1"/>
  <c r="W67" i="76"/>
  <c r="AH64" i="74"/>
  <c r="AQ64" i="74" s="1"/>
  <c r="AH66" i="34"/>
  <c r="AQ66" i="34" s="1"/>
  <c r="AI65" i="87"/>
  <c r="AN65" i="87"/>
  <c r="AE64" i="88"/>
  <c r="W65" i="88"/>
  <c r="AG64" i="88"/>
  <c r="AP64" i="88" s="1"/>
  <c r="AF64" i="88"/>
  <c r="AO64" i="88" s="1"/>
  <c r="X67" i="44"/>
  <c r="Y67" i="44"/>
  <c r="AE68" i="79"/>
  <c r="W69" i="79"/>
  <c r="AG68" i="79"/>
  <c r="AP68" i="79" s="1"/>
  <c r="AF68" i="79"/>
  <c r="AO68" i="79" s="1"/>
  <c r="AH64" i="92"/>
  <c r="AQ64" i="92" s="1"/>
  <c r="AI63" i="89"/>
  <c r="AN63" i="89"/>
  <c r="AR66" i="77"/>
  <c r="AN65" i="82"/>
  <c r="AI65" i="82"/>
  <c r="AF66" i="34"/>
  <c r="AO66" i="34" s="1"/>
  <c r="AG66" i="34"/>
  <c r="AP66" i="34" s="1"/>
  <c r="W67" i="34"/>
  <c r="AE66" i="34"/>
  <c r="AR64" i="84"/>
  <c r="AH63" i="94"/>
  <c r="AQ63" i="94" s="1"/>
  <c r="AI66" i="30"/>
  <c r="AN66" i="30"/>
  <c r="AN64" i="33"/>
  <c r="AI64" i="33"/>
  <c r="AH67" i="26"/>
  <c r="AQ67" i="26" s="1"/>
  <c r="AR66" i="95"/>
  <c r="AI64" i="36"/>
  <c r="AN64" i="36"/>
  <c r="AI64" i="29"/>
  <c r="AN64" i="29"/>
  <c r="AR67" i="79"/>
  <c r="AH66" i="37"/>
  <c r="AQ66" i="37" s="1"/>
  <c r="W68" i="86"/>
  <c r="AG67" i="86"/>
  <c r="AP67" i="86" s="1"/>
  <c r="AF67" i="86"/>
  <c r="AO67" i="86" s="1"/>
  <c r="AE67" i="86"/>
  <c r="Z63" i="94"/>
  <c r="Z64" i="92"/>
  <c r="AH67" i="48"/>
  <c r="AQ67" i="48" s="1"/>
  <c r="X67" i="42"/>
  <c r="Z67" i="42" s="1"/>
  <c r="Y67" i="42"/>
  <c r="Y64" i="89"/>
  <c r="X64" i="89"/>
  <c r="AH65" i="84"/>
  <c r="AQ65" i="84" s="1"/>
  <c r="Y67" i="40"/>
  <c r="X67" i="40"/>
  <c r="AH66" i="73"/>
  <c r="AQ66" i="73" s="1"/>
  <c r="AN66" i="96"/>
  <c r="AI66" i="96"/>
  <c r="X66" i="83"/>
  <c r="AH64" i="46"/>
  <c r="AQ64" i="46" s="1"/>
  <c r="AG66" i="28"/>
  <c r="AP66" i="28" s="1"/>
  <c r="W67" i="28"/>
  <c r="AF66" i="28"/>
  <c r="AO66" i="28" s="1"/>
  <c r="AE66" i="28"/>
  <c r="W66" i="41"/>
  <c r="AG65" i="41"/>
  <c r="AP65" i="41" s="1"/>
  <c r="AF65" i="41"/>
  <c r="AO65" i="41" s="1"/>
  <c r="AE65" i="41"/>
  <c r="AH67" i="93"/>
  <c r="AQ67" i="93" s="1"/>
  <c r="AI66" i="42"/>
  <c r="AN66" i="42"/>
  <c r="AR65" i="76"/>
  <c r="Z65" i="84"/>
  <c r="X66" i="82"/>
  <c r="Y66" i="82"/>
  <c r="AN66" i="40"/>
  <c r="AI66" i="40"/>
  <c r="AH67" i="77"/>
  <c r="AQ67" i="77" s="1"/>
  <c r="AR63" i="74"/>
  <c r="AN66" i="44"/>
  <c r="AI66" i="44"/>
  <c r="AN64" i="43"/>
  <c r="AI64" i="43"/>
  <c r="X65" i="33"/>
  <c r="Y65" i="33"/>
  <c r="Z67" i="77"/>
  <c r="AR64" i="39"/>
  <c r="Y64" i="75"/>
  <c r="X64" i="75"/>
  <c r="AR63" i="92"/>
  <c r="AR63" i="35"/>
  <c r="AG66" i="73"/>
  <c r="AP66" i="73" s="1"/>
  <c r="AF66" i="73"/>
  <c r="AO66" i="73" s="1"/>
  <c r="AE66" i="73"/>
  <c r="W67" i="73"/>
  <c r="Y67" i="25"/>
  <c r="X67" i="25"/>
  <c r="AR65" i="37"/>
  <c r="AH67" i="95"/>
  <c r="AQ67" i="95" s="1"/>
  <c r="AG66" i="37"/>
  <c r="AP66" i="37" s="1"/>
  <c r="AF66" i="37"/>
  <c r="AO66" i="37" s="1"/>
  <c r="AE66" i="37"/>
  <c r="W67" i="37"/>
  <c r="Y66" i="32"/>
  <c r="X66" i="32"/>
  <c r="AH68" i="79"/>
  <c r="AQ68" i="79" s="1"/>
  <c r="AH66" i="31"/>
  <c r="AQ66" i="31" s="1"/>
  <c r="Z67" i="48"/>
  <c r="X65" i="43"/>
  <c r="Y65" i="43"/>
  <c r="X66" i="80"/>
  <c r="Y66" i="80"/>
  <c r="AR66" i="48"/>
  <c r="AI64" i="45"/>
  <c r="AN64" i="45"/>
  <c r="Y67" i="96"/>
  <c r="X67" i="96"/>
  <c r="AH65" i="39"/>
  <c r="AQ65" i="39" s="1"/>
  <c r="W65" i="35"/>
  <c r="AG64" i="35"/>
  <c r="AP64" i="35" s="1"/>
  <c r="AF64" i="35"/>
  <c r="AO64" i="35" s="1"/>
  <c r="AE64" i="35"/>
  <c r="AR65" i="34"/>
  <c r="Y65" i="29"/>
  <c r="X65" i="29"/>
  <c r="AR65" i="31"/>
  <c r="W65" i="78"/>
  <c r="AG64" i="78"/>
  <c r="AP64" i="78" s="1"/>
  <c r="AE64" i="78"/>
  <c r="AF64" i="78"/>
  <c r="AO64" i="78" s="1"/>
  <c r="AE64" i="47"/>
  <c r="AG64" i="47"/>
  <c r="AP64" i="47" s="1"/>
  <c r="W65" i="47"/>
  <c r="AF64" i="47"/>
  <c r="AO64" i="47" s="1"/>
  <c r="Y65" i="45"/>
  <c r="X65" i="45"/>
  <c r="AH66" i="76"/>
  <c r="AQ66" i="76" s="1"/>
  <c r="AN65" i="83"/>
  <c r="AI65" i="83"/>
  <c r="AH64" i="35"/>
  <c r="AQ64" i="35" s="1"/>
  <c r="Z67" i="95"/>
  <c r="AF68" i="91"/>
  <c r="AO68" i="91" s="1"/>
  <c r="AE68" i="91"/>
  <c r="AG68" i="91"/>
  <c r="AP68" i="91" s="1"/>
  <c r="W69" i="91"/>
  <c r="Z64" i="46"/>
  <c r="Y66" i="87"/>
  <c r="X66" i="87"/>
  <c r="Z66" i="87" s="1"/>
  <c r="Z67" i="93"/>
  <c r="AI65" i="32"/>
  <c r="AN65" i="32"/>
  <c r="X67" i="30"/>
  <c r="Z67" i="30" s="1"/>
  <c r="Y67" i="30"/>
  <c r="Z66" i="31"/>
  <c r="X66" i="90"/>
  <c r="Y66" i="90"/>
  <c r="AR62" i="94"/>
  <c r="X67" i="38"/>
  <c r="Y67" i="38"/>
  <c r="AN65" i="80"/>
  <c r="AI65" i="80"/>
  <c r="Z65" i="43" l="1"/>
  <c r="Z66" i="82"/>
  <c r="Z66" i="83"/>
  <c r="Z66" i="80"/>
  <c r="Z67" i="44"/>
  <c r="AG67" i="44" s="1"/>
  <c r="AP67" i="44" s="1"/>
  <c r="Z65" i="36"/>
  <c r="Z65" i="33"/>
  <c r="W66" i="33" s="1"/>
  <c r="AG65" i="43"/>
  <c r="AP65" i="43" s="1"/>
  <c r="AF65" i="43"/>
  <c r="AO65" i="43" s="1"/>
  <c r="AE65" i="43"/>
  <c r="W66" i="43"/>
  <c r="AG65" i="33"/>
  <c r="AP65" i="33" s="1"/>
  <c r="AF65" i="33"/>
  <c r="AO65" i="33" s="1"/>
  <c r="AE65" i="33"/>
  <c r="AG67" i="42"/>
  <c r="AP67" i="42" s="1"/>
  <c r="AF67" i="42"/>
  <c r="AO67" i="42" s="1"/>
  <c r="AE67" i="42"/>
  <c r="W68" i="42"/>
  <c r="AR65" i="80"/>
  <c r="AH67" i="30"/>
  <c r="AQ67" i="30" s="1"/>
  <c r="AN68" i="91"/>
  <c r="AI68" i="91"/>
  <c r="AI64" i="78"/>
  <c r="AN64" i="78"/>
  <c r="AH65" i="29"/>
  <c r="AQ65" i="29" s="1"/>
  <c r="W67" i="80"/>
  <c r="AG66" i="80"/>
  <c r="AP66" i="80" s="1"/>
  <c r="AE66" i="80"/>
  <c r="AF66" i="80"/>
  <c r="AO66" i="80" s="1"/>
  <c r="X67" i="37"/>
  <c r="Y67" i="37"/>
  <c r="Z67" i="37" s="1"/>
  <c r="AH67" i="25"/>
  <c r="AQ67" i="25" s="1"/>
  <c r="AH64" i="75"/>
  <c r="AQ64" i="75" s="1"/>
  <c r="AG66" i="82"/>
  <c r="AP66" i="82" s="1"/>
  <c r="AF66" i="82"/>
  <c r="AO66" i="82" s="1"/>
  <c r="W67" i="82"/>
  <c r="AE66" i="82"/>
  <c r="AH67" i="40"/>
  <c r="AQ67" i="40" s="1"/>
  <c r="AH67" i="42"/>
  <c r="AQ67" i="42" s="1"/>
  <c r="AR64" i="36"/>
  <c r="AR65" i="82"/>
  <c r="Y67" i="76"/>
  <c r="X67" i="76"/>
  <c r="AR66" i="25"/>
  <c r="AI67" i="26"/>
  <c r="AN67" i="26"/>
  <c r="AR64" i="45"/>
  <c r="AF64" i="92"/>
  <c r="AO64" i="92" s="1"/>
  <c r="W65" i="92"/>
  <c r="AG64" i="92"/>
  <c r="AP64" i="92" s="1"/>
  <c r="AE64" i="92"/>
  <c r="X68" i="86"/>
  <c r="Y68" i="86"/>
  <c r="AN66" i="34"/>
  <c r="AI66" i="34"/>
  <c r="Y68" i="85"/>
  <c r="X68" i="85"/>
  <c r="AH66" i="90"/>
  <c r="AQ66" i="90" s="1"/>
  <c r="AE64" i="46"/>
  <c r="W65" i="46"/>
  <c r="AG64" i="46"/>
  <c r="AP64" i="46" s="1"/>
  <c r="AF64" i="46"/>
  <c r="AO64" i="46" s="1"/>
  <c r="AF67" i="95"/>
  <c r="AO67" i="95" s="1"/>
  <c r="AE67" i="95"/>
  <c r="W68" i="95"/>
  <c r="AG67" i="95"/>
  <c r="AP67" i="95" s="1"/>
  <c r="AR65" i="83"/>
  <c r="Z65" i="29"/>
  <c r="AH65" i="43"/>
  <c r="AQ65" i="43" s="1"/>
  <c r="AN66" i="37"/>
  <c r="AI66" i="37"/>
  <c r="Z67" i="25"/>
  <c r="Z64" i="75"/>
  <c r="AR66" i="40"/>
  <c r="AH66" i="83"/>
  <c r="AQ66" i="83" s="1"/>
  <c r="Z67" i="40"/>
  <c r="AH64" i="89"/>
  <c r="AQ64" i="89" s="1"/>
  <c r="AE63" i="94"/>
  <c r="AF63" i="94"/>
  <c r="AO63" i="94" s="1"/>
  <c r="AG63" i="94"/>
  <c r="AP63" i="94" s="1"/>
  <c r="W64" i="94"/>
  <c r="AR64" i="33"/>
  <c r="Y69" i="79"/>
  <c r="X69" i="79"/>
  <c r="AR63" i="75"/>
  <c r="X63" i="27"/>
  <c r="Y63" i="27"/>
  <c r="AH65" i="36"/>
  <c r="AQ65" i="36" s="1"/>
  <c r="AH65" i="33"/>
  <c r="AQ65" i="33" s="1"/>
  <c r="W66" i="84"/>
  <c r="AE65" i="84"/>
  <c r="AF65" i="84"/>
  <c r="AO65" i="84" s="1"/>
  <c r="AG65" i="84"/>
  <c r="AP65" i="84" s="1"/>
  <c r="Y67" i="28"/>
  <c r="X67" i="28"/>
  <c r="AH67" i="38"/>
  <c r="AQ67" i="38" s="1"/>
  <c r="Z66" i="90"/>
  <c r="AR65" i="32"/>
  <c r="X69" i="91"/>
  <c r="Y69" i="91"/>
  <c r="AH65" i="45"/>
  <c r="AQ65" i="45" s="1"/>
  <c r="X65" i="78"/>
  <c r="Y65" i="78"/>
  <c r="Z65" i="78" s="1"/>
  <c r="Y65" i="35"/>
  <c r="X65" i="35"/>
  <c r="AH67" i="96"/>
  <c r="AQ67" i="96" s="1"/>
  <c r="AH66" i="32"/>
  <c r="AQ66" i="32" s="1"/>
  <c r="AR64" i="43"/>
  <c r="X66" i="41"/>
  <c r="Y66" i="41"/>
  <c r="AI67" i="86"/>
  <c r="AN67" i="86"/>
  <c r="X67" i="34"/>
  <c r="Y67" i="34"/>
  <c r="AI68" i="79"/>
  <c r="AN68" i="79"/>
  <c r="AI66" i="76"/>
  <c r="AN66" i="76"/>
  <c r="AN65" i="81"/>
  <c r="AI65" i="81"/>
  <c r="AR66" i="38"/>
  <c r="AI64" i="74"/>
  <c r="AN64" i="74"/>
  <c r="AF67" i="30"/>
  <c r="AO67" i="30" s="1"/>
  <c r="AE67" i="30"/>
  <c r="W68" i="30"/>
  <c r="AG67" i="30"/>
  <c r="AP67" i="30" s="1"/>
  <c r="X65" i="47"/>
  <c r="Y65" i="47"/>
  <c r="X65" i="74"/>
  <c r="Y65" i="74"/>
  <c r="Z67" i="38"/>
  <c r="AE67" i="93"/>
  <c r="W68" i="93"/>
  <c r="AF67" i="93"/>
  <c r="AO67" i="93" s="1"/>
  <c r="AG67" i="93"/>
  <c r="AP67" i="93" s="1"/>
  <c r="AI64" i="47"/>
  <c r="AN64" i="47"/>
  <c r="AF67" i="48"/>
  <c r="AO67" i="48" s="1"/>
  <c r="AE67" i="48"/>
  <c r="W68" i="48"/>
  <c r="AG67" i="48"/>
  <c r="AP67" i="48" s="1"/>
  <c r="Y67" i="73"/>
  <c r="X67" i="73"/>
  <c r="Z67" i="73" s="1"/>
  <c r="AN66" i="28"/>
  <c r="AI66" i="28"/>
  <c r="AG66" i="83"/>
  <c r="AP66" i="83" s="1"/>
  <c r="AF66" i="83"/>
  <c r="AO66" i="83" s="1"/>
  <c r="AE66" i="83"/>
  <c r="W67" i="83"/>
  <c r="Z64" i="89"/>
  <c r="AR64" i="29"/>
  <c r="Y65" i="88"/>
  <c r="X65" i="88"/>
  <c r="X66" i="81"/>
  <c r="Y66" i="81"/>
  <c r="Z66" i="81" s="1"/>
  <c r="AI62" i="27"/>
  <c r="AN62" i="27"/>
  <c r="AG65" i="36"/>
  <c r="AP65" i="36" s="1"/>
  <c r="AF65" i="36"/>
  <c r="AO65" i="36" s="1"/>
  <c r="AE65" i="36"/>
  <c r="W66" i="36"/>
  <c r="AI67" i="85"/>
  <c r="AN67" i="85"/>
  <c r="AG66" i="87"/>
  <c r="AP66" i="87" s="1"/>
  <c r="AF66" i="87"/>
  <c r="AO66" i="87" s="1"/>
  <c r="AE66" i="87"/>
  <c r="W67" i="87"/>
  <c r="AR65" i="87"/>
  <c r="AI65" i="39"/>
  <c r="AN65" i="39"/>
  <c r="AE66" i="31"/>
  <c r="W67" i="31"/>
  <c r="AG66" i="31"/>
  <c r="AP66" i="31" s="1"/>
  <c r="AF66" i="31"/>
  <c r="AO66" i="31" s="1"/>
  <c r="AH66" i="87"/>
  <c r="AQ66" i="87" s="1"/>
  <c r="Z65" i="45"/>
  <c r="AI64" i="35"/>
  <c r="AN64" i="35"/>
  <c r="Z67" i="96"/>
  <c r="AH66" i="80"/>
  <c r="AQ66" i="80" s="1"/>
  <c r="Z66" i="32"/>
  <c r="AN66" i="73"/>
  <c r="AI66" i="73"/>
  <c r="AE67" i="77"/>
  <c r="W68" i="77"/>
  <c r="AF67" i="77"/>
  <c r="AO67" i="77" s="1"/>
  <c r="AG67" i="77"/>
  <c r="AP67" i="77" s="1"/>
  <c r="AR66" i="44"/>
  <c r="AH66" i="82"/>
  <c r="AQ66" i="82" s="1"/>
  <c r="AR66" i="42"/>
  <c r="AI65" i="41"/>
  <c r="AN65" i="41"/>
  <c r="AR66" i="96"/>
  <c r="AR66" i="30"/>
  <c r="AR63" i="89"/>
  <c r="AH67" i="44"/>
  <c r="AQ67" i="44" s="1"/>
  <c r="AI64" i="88"/>
  <c r="AN64" i="88"/>
  <c r="AR65" i="90"/>
  <c r="X68" i="26"/>
  <c r="Y68" i="26"/>
  <c r="X66" i="39"/>
  <c r="Y66" i="39"/>
  <c r="Z63" i="27" l="1"/>
  <c r="AF67" i="44"/>
  <c r="AO67" i="44" s="1"/>
  <c r="Z68" i="26"/>
  <c r="W68" i="44"/>
  <c r="Z69" i="79"/>
  <c r="Z66" i="41"/>
  <c r="Z67" i="76"/>
  <c r="Z66" i="39"/>
  <c r="Z69" i="91"/>
  <c r="W70" i="91" s="1"/>
  <c r="AE67" i="44"/>
  <c r="Z65" i="35"/>
  <c r="W68" i="37"/>
  <c r="AG67" i="37"/>
  <c r="AP67" i="37" s="1"/>
  <c r="AF67" i="37"/>
  <c r="AO67" i="37" s="1"/>
  <c r="AE67" i="37"/>
  <c r="AG69" i="91"/>
  <c r="AP69" i="91" s="1"/>
  <c r="AF69" i="91"/>
  <c r="AO69" i="91" s="1"/>
  <c r="AE63" i="27"/>
  <c r="W64" i="27"/>
  <c r="AG63" i="27"/>
  <c r="AP63" i="27" s="1"/>
  <c r="AF63" i="27"/>
  <c r="AO63" i="27" s="1"/>
  <c r="W67" i="81"/>
  <c r="AF66" i="81"/>
  <c r="AO66" i="81" s="1"/>
  <c r="AE66" i="81"/>
  <c r="AG66" i="81"/>
  <c r="AP66" i="81" s="1"/>
  <c r="AH65" i="88"/>
  <c r="AQ65" i="88" s="1"/>
  <c r="AH65" i="74"/>
  <c r="AQ65" i="74" s="1"/>
  <c r="AH68" i="26"/>
  <c r="AQ68" i="26" s="1"/>
  <c r="AR65" i="41"/>
  <c r="AI66" i="31"/>
  <c r="AN66" i="31"/>
  <c r="AR62" i="27"/>
  <c r="Z65" i="88"/>
  <c r="Y68" i="93"/>
  <c r="X68" i="93"/>
  <c r="AI67" i="30"/>
  <c r="AN67" i="30"/>
  <c r="AR65" i="81"/>
  <c r="AH66" i="41"/>
  <c r="AQ66" i="41" s="1"/>
  <c r="AH65" i="78"/>
  <c r="AQ65" i="78" s="1"/>
  <c r="AF66" i="90"/>
  <c r="AO66" i="90" s="1"/>
  <c r="AG66" i="90"/>
  <c r="AP66" i="90" s="1"/>
  <c r="W67" i="90"/>
  <c r="AE66" i="90"/>
  <c r="AH67" i="28"/>
  <c r="AQ67" i="28" s="1"/>
  <c r="AR66" i="37"/>
  <c r="X68" i="95"/>
  <c r="Y68" i="95"/>
  <c r="Y65" i="46"/>
  <c r="X65" i="46"/>
  <c r="AR64" i="78"/>
  <c r="AN67" i="42"/>
  <c r="AI67" i="42"/>
  <c r="AN66" i="87"/>
  <c r="AI66" i="87"/>
  <c r="AH67" i="34"/>
  <c r="AQ67" i="34" s="1"/>
  <c r="X66" i="84"/>
  <c r="Z66" i="84" s="1"/>
  <c r="Y66" i="84"/>
  <c r="X68" i="77"/>
  <c r="Y68" i="77"/>
  <c r="AR64" i="35"/>
  <c r="W68" i="73"/>
  <c r="AG67" i="73"/>
  <c r="AP67" i="73" s="1"/>
  <c r="AE67" i="73"/>
  <c r="AF67" i="73"/>
  <c r="AO67" i="73" s="1"/>
  <c r="AI67" i="93"/>
  <c r="AN67" i="93"/>
  <c r="AH65" i="47"/>
  <c r="AQ65" i="47" s="1"/>
  <c r="AE66" i="41"/>
  <c r="W67" i="41"/>
  <c r="AF66" i="41"/>
  <c r="AO66" i="41" s="1"/>
  <c r="AG66" i="41"/>
  <c r="AP66" i="41" s="1"/>
  <c r="AN67" i="95"/>
  <c r="AI67" i="95"/>
  <c r="AI64" i="46"/>
  <c r="AN64" i="46"/>
  <c r="AH68" i="86"/>
  <c r="AQ68" i="86" s="1"/>
  <c r="AR68" i="91"/>
  <c r="X66" i="33"/>
  <c r="Y66" i="33"/>
  <c r="AI67" i="77"/>
  <c r="AN67" i="77"/>
  <c r="AF65" i="45"/>
  <c r="AO65" i="45" s="1"/>
  <c r="AE65" i="45"/>
  <c r="W66" i="45"/>
  <c r="AG65" i="45"/>
  <c r="AP65" i="45" s="1"/>
  <c r="AR65" i="39"/>
  <c r="AN65" i="36"/>
  <c r="AI65" i="36"/>
  <c r="AH66" i="81"/>
  <c r="AQ66" i="81" s="1"/>
  <c r="AR64" i="47"/>
  <c r="AF67" i="38"/>
  <c r="AO67" i="38" s="1"/>
  <c r="W68" i="38"/>
  <c r="AG67" i="38"/>
  <c r="AP67" i="38" s="1"/>
  <c r="AE67" i="38"/>
  <c r="Z65" i="47"/>
  <c r="Z67" i="34"/>
  <c r="AH65" i="35"/>
  <c r="AQ65" i="35" s="1"/>
  <c r="AH69" i="91"/>
  <c r="AQ69" i="91" s="1"/>
  <c r="Z67" i="28"/>
  <c r="AN63" i="94"/>
  <c r="AI63" i="94"/>
  <c r="W68" i="40"/>
  <c r="AG67" i="40"/>
  <c r="AP67" i="40" s="1"/>
  <c r="AE67" i="40"/>
  <c r="AF67" i="40"/>
  <c r="AO67" i="40" s="1"/>
  <c r="Z68" i="86"/>
  <c r="AH67" i="76"/>
  <c r="AQ67" i="76" s="1"/>
  <c r="AN66" i="82"/>
  <c r="AI66" i="82"/>
  <c r="AI66" i="80"/>
  <c r="AN66" i="80"/>
  <c r="Y66" i="43"/>
  <c r="X66" i="43"/>
  <c r="AE66" i="39"/>
  <c r="W67" i="39"/>
  <c r="AF66" i="39"/>
  <c r="AO66" i="39" s="1"/>
  <c r="AG66" i="39"/>
  <c r="AP66" i="39" s="1"/>
  <c r="AG68" i="26"/>
  <c r="AP68" i="26" s="1"/>
  <c r="AF68" i="26"/>
  <c r="AO68" i="26" s="1"/>
  <c r="AE68" i="26"/>
  <c r="W69" i="26"/>
  <c r="X66" i="36"/>
  <c r="Y66" i="36"/>
  <c r="AF65" i="78"/>
  <c r="AO65" i="78" s="1"/>
  <c r="AE65" i="78"/>
  <c r="W66" i="78"/>
  <c r="AG65" i="78"/>
  <c r="AP65" i="78" s="1"/>
  <c r="AH63" i="27"/>
  <c r="AQ63" i="27" s="1"/>
  <c r="AG69" i="79"/>
  <c r="AP69" i="79" s="1"/>
  <c r="AF69" i="79"/>
  <c r="AO69" i="79" s="1"/>
  <c r="AE69" i="79"/>
  <c r="W70" i="79"/>
  <c r="AG65" i="29"/>
  <c r="AP65" i="29" s="1"/>
  <c r="AF65" i="29"/>
  <c r="AO65" i="29" s="1"/>
  <c r="AE65" i="29"/>
  <c r="W66" i="29"/>
  <c r="AH68" i="85"/>
  <c r="AQ68" i="85" s="1"/>
  <c r="AH66" i="39"/>
  <c r="AQ66" i="39" s="1"/>
  <c r="AR66" i="73"/>
  <c r="AF64" i="89"/>
  <c r="AO64" i="89" s="1"/>
  <c r="AE64" i="89"/>
  <c r="AG64" i="89"/>
  <c r="AP64" i="89" s="1"/>
  <c r="W65" i="89"/>
  <c r="AR66" i="28"/>
  <c r="X68" i="48"/>
  <c r="Y68" i="48"/>
  <c r="AR64" i="74"/>
  <c r="AR66" i="76"/>
  <c r="Z68" i="85"/>
  <c r="AI64" i="92"/>
  <c r="AN64" i="92"/>
  <c r="X67" i="82"/>
  <c r="Y67" i="82"/>
  <c r="AN65" i="43"/>
  <c r="AI65" i="43"/>
  <c r="X68" i="44"/>
  <c r="Y68" i="44"/>
  <c r="Y67" i="83"/>
  <c r="X67" i="83"/>
  <c r="AN67" i="48"/>
  <c r="AI67" i="48"/>
  <c r="X64" i="94"/>
  <c r="Y64" i="94"/>
  <c r="W65" i="75"/>
  <c r="AG64" i="75"/>
  <c r="AP64" i="75" s="1"/>
  <c r="AF64" i="75"/>
  <c r="AO64" i="75" s="1"/>
  <c r="AE64" i="75"/>
  <c r="AR66" i="34"/>
  <c r="AG67" i="76"/>
  <c r="AP67" i="76" s="1"/>
  <c r="AF67" i="76"/>
  <c r="AO67" i="76" s="1"/>
  <c r="W68" i="76"/>
  <c r="AE67" i="76"/>
  <c r="AI65" i="33"/>
  <c r="AN65" i="33"/>
  <c r="AN67" i="44"/>
  <c r="AI67" i="44"/>
  <c r="AR67" i="86"/>
  <c r="AE65" i="35"/>
  <c r="W66" i="35"/>
  <c r="AF65" i="35"/>
  <c r="AO65" i="35" s="1"/>
  <c r="AG65" i="35"/>
  <c r="AP65" i="35" s="1"/>
  <c r="AR64" i="88"/>
  <c r="AG66" i="32"/>
  <c r="AP66" i="32" s="1"/>
  <c r="AF66" i="32"/>
  <c r="AO66" i="32" s="1"/>
  <c r="AE66" i="32"/>
  <c r="W67" i="32"/>
  <c r="AG67" i="96"/>
  <c r="AP67" i="96" s="1"/>
  <c r="AF67" i="96"/>
  <c r="AO67" i="96" s="1"/>
  <c r="W68" i="96"/>
  <c r="AE67" i="96"/>
  <c r="X67" i="31"/>
  <c r="Y67" i="31"/>
  <c r="Y67" i="87"/>
  <c r="X67" i="87"/>
  <c r="AR67" i="85"/>
  <c r="AN66" i="83"/>
  <c r="AI66" i="83"/>
  <c r="AH67" i="73"/>
  <c r="AQ67" i="73" s="1"/>
  <c r="Z65" i="74"/>
  <c r="Y68" i="30"/>
  <c r="X68" i="30"/>
  <c r="AR68" i="79"/>
  <c r="AI65" i="84"/>
  <c r="AN65" i="84"/>
  <c r="AH69" i="79"/>
  <c r="AQ69" i="79" s="1"/>
  <c r="AE67" i="25"/>
  <c r="W68" i="25"/>
  <c r="AG67" i="25"/>
  <c r="AP67" i="25" s="1"/>
  <c r="AF67" i="25"/>
  <c r="AO67" i="25" s="1"/>
  <c r="X65" i="92"/>
  <c r="Y65" i="92"/>
  <c r="AR67" i="26"/>
  <c r="AH67" i="37"/>
  <c r="AQ67" i="37" s="1"/>
  <c r="Y67" i="80"/>
  <c r="X67" i="80"/>
  <c r="Y68" i="42"/>
  <c r="X68" i="42"/>
  <c r="Z67" i="31" l="1"/>
  <c r="Z66" i="33"/>
  <c r="Z68" i="44"/>
  <c r="Z67" i="82"/>
  <c r="Z68" i="95"/>
  <c r="AE69" i="91"/>
  <c r="Z67" i="80"/>
  <c r="AF67" i="80" s="1"/>
  <c r="AO67" i="80" s="1"/>
  <c r="Z67" i="87"/>
  <c r="W68" i="87" s="1"/>
  <c r="W68" i="82"/>
  <c r="AG67" i="82"/>
  <c r="AP67" i="82" s="1"/>
  <c r="AF67" i="82"/>
  <c r="AO67" i="82" s="1"/>
  <c r="AE67" i="82"/>
  <c r="AF67" i="87"/>
  <c r="AO67" i="87" s="1"/>
  <c r="AE67" i="87"/>
  <c r="AG67" i="31"/>
  <c r="AP67" i="31" s="1"/>
  <c r="AF67" i="31"/>
  <c r="AO67" i="31" s="1"/>
  <c r="AE67" i="31"/>
  <c r="W68" i="31"/>
  <c r="Y66" i="35"/>
  <c r="X66" i="35"/>
  <c r="W69" i="44"/>
  <c r="AG68" i="44"/>
  <c r="AP68" i="44" s="1"/>
  <c r="AF68" i="44"/>
  <c r="AO68" i="44" s="1"/>
  <c r="AE68" i="44"/>
  <c r="AN69" i="79"/>
  <c r="AI69" i="79"/>
  <c r="X67" i="39"/>
  <c r="Y67" i="39"/>
  <c r="AF66" i="84"/>
  <c r="AO66" i="84" s="1"/>
  <c r="AE66" i="84"/>
  <c r="W67" i="84"/>
  <c r="AG66" i="84"/>
  <c r="AP66" i="84" s="1"/>
  <c r="AH68" i="30"/>
  <c r="AQ68" i="30" s="1"/>
  <c r="AF68" i="85"/>
  <c r="AO68" i="85" s="1"/>
  <c r="AE68" i="85"/>
  <c r="W69" i="85"/>
  <c r="AG68" i="85"/>
  <c r="AP68" i="85" s="1"/>
  <c r="AE68" i="86"/>
  <c r="W69" i="86"/>
  <c r="AF68" i="86"/>
  <c r="AO68" i="86" s="1"/>
  <c r="AG68" i="86"/>
  <c r="AP68" i="86" s="1"/>
  <c r="X68" i="38"/>
  <c r="Y68" i="38"/>
  <c r="AH65" i="92"/>
  <c r="AQ65" i="92" s="1"/>
  <c r="AH67" i="80"/>
  <c r="AQ67" i="80" s="1"/>
  <c r="Z65" i="92"/>
  <c r="AR65" i="84"/>
  <c r="AE65" i="74"/>
  <c r="W66" i="74"/>
  <c r="AF65" i="74"/>
  <c r="AO65" i="74" s="1"/>
  <c r="AG65" i="74"/>
  <c r="AP65" i="74" s="1"/>
  <c r="AR66" i="83"/>
  <c r="Y68" i="96"/>
  <c r="X68" i="96"/>
  <c r="AR67" i="48"/>
  <c r="AH68" i="44"/>
  <c r="AQ68" i="44" s="1"/>
  <c r="Y70" i="79"/>
  <c r="X70" i="79"/>
  <c r="AI65" i="78"/>
  <c r="AN65" i="78"/>
  <c r="X69" i="26"/>
  <c r="Y69" i="26"/>
  <c r="Z69" i="26" s="1"/>
  <c r="AI67" i="38"/>
  <c r="AN67" i="38"/>
  <c r="AR65" i="36"/>
  <c r="X66" i="45"/>
  <c r="Y66" i="45"/>
  <c r="AH66" i="33"/>
  <c r="AQ66" i="33" s="1"/>
  <c r="AR67" i="93"/>
  <c r="AH66" i="84"/>
  <c r="AQ66" i="84" s="1"/>
  <c r="AG68" i="95"/>
  <c r="AP68" i="95" s="1"/>
  <c r="AF68" i="95"/>
  <c r="AO68" i="95" s="1"/>
  <c r="AE68" i="95"/>
  <c r="W69" i="95"/>
  <c r="AF65" i="88"/>
  <c r="AO65" i="88" s="1"/>
  <c r="AG65" i="88"/>
  <c r="AP65" i="88" s="1"/>
  <c r="W66" i="88"/>
  <c r="AE65" i="88"/>
  <c r="AN68" i="26"/>
  <c r="AI68" i="26"/>
  <c r="AR66" i="87"/>
  <c r="AH65" i="46"/>
  <c r="AQ65" i="46" s="1"/>
  <c r="AN63" i="27"/>
  <c r="AI63" i="27"/>
  <c r="AI67" i="37"/>
  <c r="AN67" i="37"/>
  <c r="AH67" i="31"/>
  <c r="AQ67" i="31" s="1"/>
  <c r="AI65" i="35"/>
  <c r="AN65" i="35"/>
  <c r="AR65" i="33"/>
  <c r="X65" i="75"/>
  <c r="Y65" i="75"/>
  <c r="AH67" i="83"/>
  <c r="AQ67" i="83" s="1"/>
  <c r="AR65" i="43"/>
  <c r="AR64" i="92"/>
  <c r="X65" i="89"/>
  <c r="Y65" i="89"/>
  <c r="AN65" i="29"/>
  <c r="AI65" i="29"/>
  <c r="AI66" i="39"/>
  <c r="AN66" i="39"/>
  <c r="AR66" i="82"/>
  <c r="X68" i="40"/>
  <c r="Y68" i="40"/>
  <c r="AI67" i="73"/>
  <c r="AN67" i="73"/>
  <c r="AR67" i="30"/>
  <c r="X67" i="81"/>
  <c r="Y67" i="81"/>
  <c r="AH68" i="77"/>
  <c r="AQ68" i="77" s="1"/>
  <c r="AR67" i="42"/>
  <c r="Z65" i="46"/>
  <c r="AN66" i="90"/>
  <c r="AI66" i="90"/>
  <c r="AH68" i="93"/>
  <c r="AQ68" i="93" s="1"/>
  <c r="AN69" i="91"/>
  <c r="AI69" i="91"/>
  <c r="X66" i="29"/>
  <c r="Y66" i="29"/>
  <c r="AF66" i="33"/>
  <c r="AO66" i="33" s="1"/>
  <c r="W67" i="33"/>
  <c r="AG66" i="33"/>
  <c r="AP66" i="33" s="1"/>
  <c r="AE66" i="33"/>
  <c r="AH68" i="42"/>
  <c r="AQ68" i="42" s="1"/>
  <c r="AN67" i="76"/>
  <c r="AI67" i="76"/>
  <c r="AH68" i="48"/>
  <c r="AQ68" i="48" s="1"/>
  <c r="AH66" i="36"/>
  <c r="AQ66" i="36" s="1"/>
  <c r="AH66" i="43"/>
  <c r="AQ66" i="43" s="1"/>
  <c r="AR63" i="94"/>
  <c r="Y68" i="25"/>
  <c r="X68" i="25"/>
  <c r="Z68" i="25" s="1"/>
  <c r="AH67" i="87"/>
  <c r="AQ67" i="87" s="1"/>
  <c r="AN67" i="96"/>
  <c r="AI67" i="96"/>
  <c r="X67" i="32"/>
  <c r="Y67" i="32"/>
  <c r="AI64" i="75"/>
  <c r="AN64" i="75"/>
  <c r="AH64" i="94"/>
  <c r="AQ64" i="94" s="1"/>
  <c r="Z67" i="83"/>
  <c r="Z68" i="48"/>
  <c r="AN64" i="89"/>
  <c r="AI64" i="89"/>
  <c r="Z66" i="36"/>
  <c r="AF67" i="34"/>
  <c r="AO67" i="34" s="1"/>
  <c r="W68" i="34"/>
  <c r="AG67" i="34"/>
  <c r="AP67" i="34" s="1"/>
  <c r="AE67" i="34"/>
  <c r="AR67" i="77"/>
  <c r="AR64" i="46"/>
  <c r="X67" i="41"/>
  <c r="Y67" i="41"/>
  <c r="Z68" i="77"/>
  <c r="X67" i="90"/>
  <c r="Y67" i="90"/>
  <c r="AR66" i="31"/>
  <c r="X70" i="91"/>
  <c r="Y70" i="91"/>
  <c r="AR66" i="80"/>
  <c r="AI65" i="45"/>
  <c r="AN65" i="45"/>
  <c r="Z68" i="42"/>
  <c r="AI67" i="25"/>
  <c r="AN67" i="25"/>
  <c r="Z68" i="30"/>
  <c r="AN66" i="32"/>
  <c r="AI66" i="32"/>
  <c r="AR67" i="44"/>
  <c r="Y68" i="76"/>
  <c r="X68" i="76"/>
  <c r="Z64" i="94"/>
  <c r="AH67" i="82"/>
  <c r="AQ67" i="82" s="1"/>
  <c r="X66" i="78"/>
  <c r="Z66" i="78" s="1"/>
  <c r="Y66" i="78"/>
  <c r="Z66" i="43"/>
  <c r="AI67" i="40"/>
  <c r="AN67" i="40"/>
  <c r="W68" i="28"/>
  <c r="AF67" i="28"/>
  <c r="AO67" i="28" s="1"/>
  <c r="AG67" i="28"/>
  <c r="AP67" i="28" s="1"/>
  <c r="AE67" i="28"/>
  <c r="AG65" i="47"/>
  <c r="AP65" i="47" s="1"/>
  <c r="W66" i="47"/>
  <c r="AF65" i="47"/>
  <c r="AO65" i="47" s="1"/>
  <c r="AE65" i="47"/>
  <c r="AR67" i="95"/>
  <c r="AI66" i="41"/>
  <c r="AN66" i="41"/>
  <c r="Y68" i="73"/>
  <c r="X68" i="73"/>
  <c r="AH68" i="95"/>
  <c r="AQ68" i="95" s="1"/>
  <c r="Z68" i="93"/>
  <c r="AI66" i="81"/>
  <c r="AN66" i="81"/>
  <c r="Y64" i="27"/>
  <c r="X64" i="27"/>
  <c r="Z64" i="27" s="1"/>
  <c r="Y68" i="37"/>
  <c r="X68" i="37"/>
  <c r="Z68" i="96" l="1"/>
  <c r="Z67" i="90"/>
  <c r="Z70" i="91"/>
  <c r="Z68" i="37"/>
  <c r="Z68" i="40"/>
  <c r="Z67" i="81"/>
  <c r="Z68" i="38"/>
  <c r="AG67" i="87"/>
  <c r="AP67" i="87" s="1"/>
  <c r="AG67" i="80"/>
  <c r="AP67" i="80" s="1"/>
  <c r="W68" i="80"/>
  <c r="AE67" i="80"/>
  <c r="Z67" i="41"/>
  <c r="AG67" i="41" s="1"/>
  <c r="AP67" i="41" s="1"/>
  <c r="Z68" i="73"/>
  <c r="AF68" i="73" s="1"/>
  <c r="AO68" i="73" s="1"/>
  <c r="Z67" i="32"/>
  <c r="AG67" i="32" s="1"/>
  <c r="AP67" i="32" s="1"/>
  <c r="AE68" i="37"/>
  <c r="W69" i="37"/>
  <c r="AF68" i="37"/>
  <c r="AO68" i="37" s="1"/>
  <c r="AG68" i="37"/>
  <c r="AP68" i="37" s="1"/>
  <c r="W69" i="73"/>
  <c r="AG68" i="73"/>
  <c r="AP68" i="73" s="1"/>
  <c r="W70" i="26"/>
  <c r="AG69" i="26"/>
  <c r="AP69" i="26" s="1"/>
  <c r="AF69" i="26"/>
  <c r="AO69" i="26" s="1"/>
  <c r="AE69" i="26"/>
  <c r="W68" i="90"/>
  <c r="AG67" i="90"/>
  <c r="AP67" i="90" s="1"/>
  <c r="AF67" i="90"/>
  <c r="AO67" i="90" s="1"/>
  <c r="AE67" i="90"/>
  <c r="AE67" i="32"/>
  <c r="AE67" i="81"/>
  <c r="AG67" i="81"/>
  <c r="AP67" i="81" s="1"/>
  <c r="AF67" i="81"/>
  <c r="AO67" i="81" s="1"/>
  <c r="W68" i="81"/>
  <c r="Y68" i="28"/>
  <c r="X68" i="28"/>
  <c r="Z68" i="28" s="1"/>
  <c r="AH70" i="79"/>
  <c r="AQ70" i="79" s="1"/>
  <c r="AH66" i="35"/>
  <c r="AQ66" i="35" s="1"/>
  <c r="AF64" i="27"/>
  <c r="AO64" i="27" s="1"/>
  <c r="AG64" i="27"/>
  <c r="AP64" i="27" s="1"/>
  <c r="W65" i="27"/>
  <c r="AE64" i="27"/>
  <c r="AH66" i="78"/>
  <c r="AQ66" i="78" s="1"/>
  <c r="W69" i="42"/>
  <c r="AG68" i="42"/>
  <c r="AP68" i="42" s="1"/>
  <c r="AF68" i="42"/>
  <c r="AO68" i="42" s="1"/>
  <c r="AE68" i="42"/>
  <c r="AH70" i="91"/>
  <c r="AQ70" i="91" s="1"/>
  <c r="X68" i="34"/>
  <c r="Y68" i="34"/>
  <c r="W68" i="83"/>
  <c r="AE67" i="83"/>
  <c r="AF67" i="83"/>
  <c r="AO67" i="83" s="1"/>
  <c r="AG67" i="83"/>
  <c r="AP67" i="83" s="1"/>
  <c r="AH68" i="25"/>
  <c r="AQ68" i="25" s="1"/>
  <c r="X67" i="33"/>
  <c r="Y67" i="33"/>
  <c r="AR66" i="90"/>
  <c r="AH68" i="40"/>
  <c r="AQ68" i="40" s="1"/>
  <c r="AR65" i="29"/>
  <c r="AR65" i="78"/>
  <c r="AF68" i="38"/>
  <c r="AO68" i="38" s="1"/>
  <c r="AE68" i="38"/>
  <c r="W69" i="38"/>
  <c r="AG68" i="38"/>
  <c r="AP68" i="38" s="1"/>
  <c r="X67" i="84"/>
  <c r="Y67" i="84"/>
  <c r="AR69" i="79"/>
  <c r="Y69" i="44"/>
  <c r="X69" i="44"/>
  <c r="AN67" i="31"/>
  <c r="AI67" i="31"/>
  <c r="Y68" i="82"/>
  <c r="X68" i="82"/>
  <c r="X66" i="47"/>
  <c r="Z66" i="47" s="1"/>
  <c r="Y66" i="47"/>
  <c r="AF64" i="94"/>
  <c r="AO64" i="94" s="1"/>
  <c r="AE64" i="94"/>
  <c r="AG64" i="94"/>
  <c r="AP64" i="94" s="1"/>
  <c r="W65" i="94"/>
  <c r="W71" i="91"/>
  <c r="AG70" i="91"/>
  <c r="AP70" i="91" s="1"/>
  <c r="AF70" i="91"/>
  <c r="AO70" i="91" s="1"/>
  <c r="AE70" i="91"/>
  <c r="AR64" i="75"/>
  <c r="AG68" i="25"/>
  <c r="AP68" i="25" s="1"/>
  <c r="AF68" i="25"/>
  <c r="AO68" i="25" s="1"/>
  <c r="AE68" i="25"/>
  <c r="W69" i="25"/>
  <c r="AF68" i="40"/>
  <c r="AO68" i="40" s="1"/>
  <c r="AE68" i="40"/>
  <c r="W69" i="40"/>
  <c r="AG68" i="40"/>
  <c r="AP68" i="40" s="1"/>
  <c r="AR68" i="26"/>
  <c r="Y66" i="74"/>
  <c r="X66" i="74"/>
  <c r="Y68" i="87"/>
  <c r="X68" i="87"/>
  <c r="AR66" i="81"/>
  <c r="AH68" i="76"/>
  <c r="AQ68" i="76" s="1"/>
  <c r="AR65" i="45"/>
  <c r="W67" i="36"/>
  <c r="AG66" i="36"/>
  <c r="AP66" i="36" s="1"/>
  <c r="AE66" i="36"/>
  <c r="AF66" i="36"/>
  <c r="AO66" i="36" s="1"/>
  <c r="AR67" i="76"/>
  <c r="AG65" i="46"/>
  <c r="AP65" i="46" s="1"/>
  <c r="AF65" i="46"/>
  <c r="AO65" i="46" s="1"/>
  <c r="AE65" i="46"/>
  <c r="W66" i="46"/>
  <c r="AR65" i="35"/>
  <c r="Y69" i="95"/>
  <c r="X69" i="95"/>
  <c r="AH66" i="45"/>
  <c r="AQ66" i="45" s="1"/>
  <c r="AI65" i="74"/>
  <c r="AN65" i="74"/>
  <c r="Y69" i="85"/>
  <c r="X69" i="85"/>
  <c r="AI68" i="44"/>
  <c r="AN68" i="44"/>
  <c r="AI67" i="82"/>
  <c r="AN67" i="82"/>
  <c r="AG68" i="93"/>
  <c r="AP68" i="93" s="1"/>
  <c r="AF68" i="93"/>
  <c r="AO68" i="93" s="1"/>
  <c r="AE68" i="93"/>
  <c r="W69" i="93"/>
  <c r="AH68" i="73"/>
  <c r="AQ68" i="73" s="1"/>
  <c r="AI67" i="28"/>
  <c r="AN67" i="28"/>
  <c r="AR67" i="40"/>
  <c r="AG68" i="30"/>
  <c r="AP68" i="30" s="1"/>
  <c r="AF68" i="30"/>
  <c r="AO68" i="30" s="1"/>
  <c r="AE68" i="30"/>
  <c r="W69" i="30"/>
  <c r="AH67" i="41"/>
  <c r="AQ67" i="41" s="1"/>
  <c r="AI67" i="34"/>
  <c r="AN67" i="34"/>
  <c r="AR64" i="89"/>
  <c r="AH67" i="32"/>
  <c r="AQ67" i="32" s="1"/>
  <c r="AH66" i="29"/>
  <c r="AQ66" i="29" s="1"/>
  <c r="AH65" i="89"/>
  <c r="AQ65" i="89" s="1"/>
  <c r="AH65" i="75"/>
  <c r="AQ65" i="75" s="1"/>
  <c r="AR67" i="37"/>
  <c r="AN68" i="95"/>
  <c r="AI68" i="95"/>
  <c r="Z66" i="45"/>
  <c r="AH69" i="26"/>
  <c r="AQ69" i="26" s="1"/>
  <c r="Z70" i="79"/>
  <c r="AI68" i="85"/>
  <c r="AN68" i="85"/>
  <c r="Z66" i="35"/>
  <c r="AI67" i="87"/>
  <c r="AN67" i="87"/>
  <c r="Y68" i="80"/>
  <c r="X68" i="80"/>
  <c r="AH68" i="37"/>
  <c r="AQ68" i="37" s="1"/>
  <c r="AR66" i="41"/>
  <c r="AG66" i="78"/>
  <c r="AP66" i="78" s="1"/>
  <c r="AF66" i="78"/>
  <c r="AO66" i="78" s="1"/>
  <c r="AE66" i="78"/>
  <c r="W67" i="78"/>
  <c r="AR66" i="32"/>
  <c r="AG68" i="77"/>
  <c r="AP68" i="77" s="1"/>
  <c r="AF68" i="77"/>
  <c r="AO68" i="77" s="1"/>
  <c r="AE68" i="77"/>
  <c r="W69" i="77"/>
  <c r="AR67" i="38"/>
  <c r="W69" i="96"/>
  <c r="AG68" i="96"/>
  <c r="AP68" i="96" s="1"/>
  <c r="AE68" i="96"/>
  <c r="AF68" i="96"/>
  <c r="AO68" i="96" s="1"/>
  <c r="AN66" i="84"/>
  <c r="AI66" i="84"/>
  <c r="AH64" i="27"/>
  <c r="AQ64" i="27" s="1"/>
  <c r="AN65" i="47"/>
  <c r="AI65" i="47"/>
  <c r="W67" i="43"/>
  <c r="AG66" i="43"/>
  <c r="AP66" i="43" s="1"/>
  <c r="AF66" i="43"/>
  <c r="AO66" i="43" s="1"/>
  <c r="AE66" i="43"/>
  <c r="Z68" i="76"/>
  <c r="AI66" i="33"/>
  <c r="AN66" i="33"/>
  <c r="Z66" i="29"/>
  <c r="AR67" i="73"/>
  <c r="Z65" i="89"/>
  <c r="Z65" i="75"/>
  <c r="AR63" i="27"/>
  <c r="AN65" i="88"/>
  <c r="AI65" i="88"/>
  <c r="X69" i="86"/>
  <c r="Y69" i="86"/>
  <c r="AH67" i="39"/>
  <c r="AQ67" i="39" s="1"/>
  <c r="AI67" i="80"/>
  <c r="AN67" i="80"/>
  <c r="AR67" i="25"/>
  <c r="AH67" i="90"/>
  <c r="AQ67" i="90" s="1"/>
  <c r="AG68" i="48"/>
  <c r="AP68" i="48" s="1"/>
  <c r="W69" i="48"/>
  <c r="AF68" i="48"/>
  <c r="AO68" i="48" s="1"/>
  <c r="AE68" i="48"/>
  <c r="AR67" i="96"/>
  <c r="AR69" i="91"/>
  <c r="AH67" i="81"/>
  <c r="AQ67" i="81" s="1"/>
  <c r="AR66" i="39"/>
  <c r="Y66" i="88"/>
  <c r="X66" i="88"/>
  <c r="AH68" i="96"/>
  <c r="AQ68" i="96" s="1"/>
  <c r="W66" i="92"/>
  <c r="AE65" i="92"/>
  <c r="AG65" i="92"/>
  <c r="AP65" i="92" s="1"/>
  <c r="AF65" i="92"/>
  <c r="AO65" i="92" s="1"/>
  <c r="AH68" i="38"/>
  <c r="AQ68" i="38" s="1"/>
  <c r="AI68" i="86"/>
  <c r="AN68" i="86"/>
  <c r="Z67" i="39"/>
  <c r="Y68" i="31"/>
  <c r="X68" i="31"/>
  <c r="Z68" i="31" s="1"/>
  <c r="W68" i="41" l="1"/>
  <c r="AE67" i="41"/>
  <c r="AF67" i="41"/>
  <c r="AO67" i="41" s="1"/>
  <c r="Z68" i="87"/>
  <c r="Z67" i="84"/>
  <c r="Z68" i="80"/>
  <c r="AF67" i="32"/>
  <c r="AO67" i="32" s="1"/>
  <c r="AE68" i="73"/>
  <c r="Z69" i="85"/>
  <c r="AE69" i="85" s="1"/>
  <c r="W68" i="32"/>
  <c r="Z67" i="33"/>
  <c r="Z69" i="86"/>
  <c r="AG69" i="86" s="1"/>
  <c r="AP69" i="86" s="1"/>
  <c r="Z69" i="95"/>
  <c r="AF69" i="95" s="1"/>
  <c r="AO69" i="95" s="1"/>
  <c r="Z69" i="44"/>
  <c r="AE69" i="44" s="1"/>
  <c r="AE68" i="28"/>
  <c r="W69" i="28"/>
  <c r="AF68" i="28"/>
  <c r="AO68" i="28" s="1"/>
  <c r="AG68" i="28"/>
  <c r="AP68" i="28" s="1"/>
  <c r="W67" i="47"/>
  <c r="AE66" i="47"/>
  <c r="AF66" i="47"/>
  <c r="AO66" i="47" s="1"/>
  <c r="AG66" i="47"/>
  <c r="AP66" i="47" s="1"/>
  <c r="AG69" i="85"/>
  <c r="AP69" i="85" s="1"/>
  <c r="AF69" i="85"/>
  <c r="AO69" i="85" s="1"/>
  <c r="AE68" i="87"/>
  <c r="W69" i="87"/>
  <c r="AF68" i="87"/>
  <c r="AO68" i="87" s="1"/>
  <c r="AG68" i="87"/>
  <c r="AP68" i="87" s="1"/>
  <c r="AG69" i="95"/>
  <c r="AP69" i="95" s="1"/>
  <c r="W70" i="95"/>
  <c r="AF67" i="33"/>
  <c r="AO67" i="33" s="1"/>
  <c r="AG67" i="33"/>
  <c r="AP67" i="33" s="1"/>
  <c r="AE67" i="33"/>
  <c r="W68" i="33"/>
  <c r="AH66" i="88"/>
  <c r="AQ66" i="88" s="1"/>
  <c r="W69" i="31"/>
  <c r="AG68" i="31"/>
  <c r="AP68" i="31" s="1"/>
  <c r="AF68" i="31"/>
  <c r="AO68" i="31" s="1"/>
  <c r="AE68" i="31"/>
  <c r="AG65" i="89"/>
  <c r="AP65" i="89" s="1"/>
  <c r="AF65" i="89"/>
  <c r="AO65" i="89" s="1"/>
  <c r="W66" i="89"/>
  <c r="AE65" i="89"/>
  <c r="W69" i="76"/>
  <c r="AG68" i="76"/>
  <c r="AP68" i="76" s="1"/>
  <c r="AF68" i="76"/>
  <c r="AO68" i="76" s="1"/>
  <c r="AE68" i="76"/>
  <c r="AR65" i="47"/>
  <c r="AN68" i="77"/>
  <c r="AI68" i="77"/>
  <c r="Y67" i="78"/>
  <c r="X67" i="78"/>
  <c r="AR68" i="85"/>
  <c r="X69" i="30"/>
  <c r="Y69" i="30"/>
  <c r="X67" i="36"/>
  <c r="Y67" i="36"/>
  <c r="Y69" i="25"/>
  <c r="X69" i="25"/>
  <c r="AI70" i="91"/>
  <c r="AN70" i="91"/>
  <c r="AH69" i="44"/>
  <c r="AQ69" i="44" s="1"/>
  <c r="AQ71" i="44" s="1"/>
  <c r="AZ3" i="44"/>
  <c r="AX4" i="44" s="1"/>
  <c r="S4" i="44" s="1"/>
  <c r="AC4" i="44" s="1"/>
  <c r="AB5" i="44" s="1"/>
  <c r="AX16" i="44"/>
  <c r="S16" i="44" s="1"/>
  <c r="AC16" i="44" s="1"/>
  <c r="AB17" i="44" s="1"/>
  <c r="AX19" i="44"/>
  <c r="S19" i="44" s="1"/>
  <c r="AC19" i="44" s="1"/>
  <c r="AB20" i="44" s="1"/>
  <c r="AX20" i="44"/>
  <c r="S20" i="44" s="1"/>
  <c r="AC20" i="44" s="1"/>
  <c r="AB21" i="44" s="1"/>
  <c r="AX21" i="44"/>
  <c r="S21" i="44" s="1"/>
  <c r="AC21" i="44" s="1"/>
  <c r="AB22" i="44" s="1"/>
  <c r="AX22" i="44"/>
  <c r="S22" i="44" s="1"/>
  <c r="AC22" i="44" s="1"/>
  <c r="AB23" i="44" s="1"/>
  <c r="AX23" i="44"/>
  <c r="S23" i="44" s="1"/>
  <c r="AC23" i="44" s="1"/>
  <c r="AB24" i="44" s="1"/>
  <c r="AX24" i="44"/>
  <c r="S24" i="44" s="1"/>
  <c r="AC24" i="44" s="1"/>
  <c r="AB25" i="44" s="1"/>
  <c r="AX25" i="44"/>
  <c r="S25" i="44" s="1"/>
  <c r="AC25" i="44" s="1"/>
  <c r="AB26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8" i="44"/>
  <c r="S68" i="44" s="1"/>
  <c r="AC68" i="44" s="1"/>
  <c r="AB69" i="44" s="1"/>
  <c r="AX65" i="44"/>
  <c r="S65" i="44" s="1"/>
  <c r="AC65" i="44" s="1"/>
  <c r="AB66" i="44" s="1"/>
  <c r="AX66" i="44"/>
  <c r="S66" i="44" s="1"/>
  <c r="AC66" i="44" s="1"/>
  <c r="AB67" i="44" s="1"/>
  <c r="AX64" i="44"/>
  <c r="S64" i="44" s="1"/>
  <c r="AC64" i="44" s="1"/>
  <c r="AB65" i="44" s="1"/>
  <c r="AX67" i="44"/>
  <c r="S67" i="44" s="1"/>
  <c r="AC67" i="44" s="1"/>
  <c r="AB68" i="44" s="1"/>
  <c r="AH67" i="84"/>
  <c r="AQ67" i="84" s="1"/>
  <c r="X68" i="83"/>
  <c r="Y68" i="83"/>
  <c r="AI67" i="32"/>
  <c r="AN67" i="32"/>
  <c r="AI67" i="90"/>
  <c r="AN67" i="90"/>
  <c r="AI68" i="73"/>
  <c r="AN68" i="73"/>
  <c r="AG67" i="39"/>
  <c r="AP67" i="39" s="1"/>
  <c r="AE67" i="39"/>
  <c r="AF67" i="39"/>
  <c r="AO67" i="39" s="1"/>
  <c r="W68" i="39"/>
  <c r="AR66" i="84"/>
  <c r="AG68" i="80"/>
  <c r="AP68" i="80" s="1"/>
  <c r="AF68" i="80"/>
  <c r="AO68" i="80" s="1"/>
  <c r="AE68" i="80"/>
  <c r="W69" i="80"/>
  <c r="W71" i="79"/>
  <c r="AG70" i="79"/>
  <c r="AP70" i="79" s="1"/>
  <c r="AF70" i="79"/>
  <c r="AO70" i="79" s="1"/>
  <c r="AE70" i="79"/>
  <c r="AN68" i="30"/>
  <c r="AI68" i="30"/>
  <c r="AR67" i="28"/>
  <c r="AR67" i="82"/>
  <c r="AN68" i="25"/>
  <c r="AI68" i="25"/>
  <c r="AH68" i="82"/>
  <c r="AQ68" i="82" s="1"/>
  <c r="AR68" i="95"/>
  <c r="X69" i="93"/>
  <c r="Y69" i="93"/>
  <c r="AR65" i="74"/>
  <c r="AH69" i="95"/>
  <c r="AQ69" i="95" s="1"/>
  <c r="Y66" i="46"/>
  <c r="X66" i="46"/>
  <c r="X69" i="40"/>
  <c r="Y69" i="40"/>
  <c r="AN64" i="94"/>
  <c r="AI64" i="94"/>
  <c r="AH68" i="34"/>
  <c r="AQ68" i="34" s="1"/>
  <c r="Z65" i="27"/>
  <c r="X65" i="27"/>
  <c r="Y65" i="27"/>
  <c r="X70" i="26"/>
  <c r="Y70" i="26"/>
  <c r="AR65" i="88"/>
  <c r="AI66" i="43"/>
  <c r="AN66" i="43"/>
  <c r="X69" i="96"/>
  <c r="Z69" i="96" s="1"/>
  <c r="Y69" i="96"/>
  <c r="AN66" i="78"/>
  <c r="AI66" i="78"/>
  <c r="AH66" i="74"/>
  <c r="AQ66" i="74" s="1"/>
  <c r="Y69" i="42"/>
  <c r="X69" i="42"/>
  <c r="AN64" i="27"/>
  <c r="AI64" i="27"/>
  <c r="AR68" i="86"/>
  <c r="Z66" i="88"/>
  <c r="AN68" i="48"/>
  <c r="AI68" i="48"/>
  <c r="W67" i="29"/>
  <c r="AG66" i="29"/>
  <c r="AP66" i="29" s="1"/>
  <c r="AE66" i="29"/>
  <c r="AF66" i="29"/>
  <c r="AO66" i="29" s="1"/>
  <c r="AR67" i="87"/>
  <c r="AN68" i="93"/>
  <c r="AI68" i="93"/>
  <c r="AR68" i="44"/>
  <c r="AN65" i="46"/>
  <c r="AI65" i="46"/>
  <c r="AI66" i="36"/>
  <c r="AN66" i="36"/>
  <c r="Z66" i="74"/>
  <c r="AI68" i="40"/>
  <c r="AN68" i="40"/>
  <c r="Z68" i="82"/>
  <c r="Z68" i="34"/>
  <c r="AI68" i="42"/>
  <c r="AN68" i="42"/>
  <c r="Y68" i="90"/>
  <c r="X68" i="90"/>
  <c r="Y68" i="41"/>
  <c r="X68" i="41"/>
  <c r="AG67" i="84"/>
  <c r="AP67" i="84" s="1"/>
  <c r="AF67" i="84"/>
  <c r="AO67" i="84" s="1"/>
  <c r="AE67" i="84"/>
  <c r="W68" i="84"/>
  <c r="AH67" i="33"/>
  <c r="AQ67" i="33" s="1"/>
  <c r="Y68" i="81"/>
  <c r="X68" i="81"/>
  <c r="AH68" i="31"/>
  <c r="AQ68" i="31" s="1"/>
  <c r="AR67" i="80"/>
  <c r="AI68" i="96"/>
  <c r="AN68" i="96"/>
  <c r="AG66" i="35"/>
  <c r="AP66" i="35" s="1"/>
  <c r="AE66" i="35"/>
  <c r="W67" i="35"/>
  <c r="AF66" i="35"/>
  <c r="AO66" i="35" s="1"/>
  <c r="AH69" i="85"/>
  <c r="AQ69" i="85" s="1"/>
  <c r="AH68" i="87"/>
  <c r="AQ68" i="87" s="1"/>
  <c r="X71" i="91"/>
  <c r="Y71" i="91"/>
  <c r="AR67" i="31"/>
  <c r="X69" i="38"/>
  <c r="Y69" i="38"/>
  <c r="AI67" i="83"/>
  <c r="AN67" i="83"/>
  <c r="AH68" i="28"/>
  <c r="AQ68" i="28" s="1"/>
  <c r="X68" i="32"/>
  <c r="Y68" i="32"/>
  <c r="AI69" i="26"/>
  <c r="AN69" i="26"/>
  <c r="AN67" i="41"/>
  <c r="AI67" i="41"/>
  <c r="Y69" i="37"/>
  <c r="X69" i="37"/>
  <c r="Y66" i="92"/>
  <c r="X66" i="92"/>
  <c r="AG66" i="45"/>
  <c r="AP66" i="45" s="1"/>
  <c r="AF66" i="45"/>
  <c r="AO66" i="45" s="1"/>
  <c r="W67" i="45"/>
  <c r="AE66" i="45"/>
  <c r="AI65" i="92"/>
  <c r="AN65" i="92"/>
  <c r="X69" i="48"/>
  <c r="Y69" i="48"/>
  <c r="AH69" i="86"/>
  <c r="AQ69" i="86" s="1"/>
  <c r="AE65" i="75"/>
  <c r="W66" i="75"/>
  <c r="AF65" i="75"/>
  <c r="AO65" i="75" s="1"/>
  <c r="AG65" i="75"/>
  <c r="AP65" i="75" s="1"/>
  <c r="AR66" i="33"/>
  <c r="Y67" i="43"/>
  <c r="X67" i="43"/>
  <c r="X69" i="77"/>
  <c r="Y69" i="77"/>
  <c r="AH68" i="80"/>
  <c r="AQ68" i="80" s="1"/>
  <c r="AR67" i="34"/>
  <c r="Y65" i="94"/>
  <c r="X65" i="94"/>
  <c r="AH66" i="47"/>
  <c r="AQ66" i="47" s="1"/>
  <c r="AI68" i="38"/>
  <c r="AN68" i="38"/>
  <c r="AN67" i="81"/>
  <c r="AI67" i="81"/>
  <c r="Y69" i="73"/>
  <c r="X69" i="73"/>
  <c r="AI68" i="37"/>
  <c r="AN68" i="37"/>
  <c r="Z66" i="92" l="1"/>
  <c r="Z69" i="38"/>
  <c r="Z70" i="26"/>
  <c r="AX15" i="44"/>
  <c r="S15" i="44" s="1"/>
  <c r="AC15" i="44" s="1"/>
  <c r="AB16" i="44" s="1"/>
  <c r="AX14" i="44"/>
  <c r="S14" i="44" s="1"/>
  <c r="AC14" i="44" s="1"/>
  <c r="AB15" i="44" s="1"/>
  <c r="Z69" i="48"/>
  <c r="Z71" i="91"/>
  <c r="AX13" i="44"/>
  <c r="S13" i="44" s="1"/>
  <c r="AC13" i="44" s="1"/>
  <c r="AB14" i="44" s="1"/>
  <c r="AE69" i="86"/>
  <c r="W70" i="85"/>
  <c r="W70" i="86"/>
  <c r="Z69" i="42"/>
  <c r="AX10" i="44"/>
  <c r="S10" i="44" s="1"/>
  <c r="AC10" i="44" s="1"/>
  <c r="AB11" i="44" s="1"/>
  <c r="AX9" i="44"/>
  <c r="S9" i="44" s="1"/>
  <c r="AC9" i="44" s="1"/>
  <c r="AB10" i="44" s="1"/>
  <c r="AX8" i="44"/>
  <c r="S8" i="44" s="1"/>
  <c r="AC8" i="44" s="1"/>
  <c r="AB9" i="44" s="1"/>
  <c r="Z67" i="43"/>
  <c r="Z68" i="90"/>
  <c r="AX18" i="44"/>
  <c r="S18" i="44" s="1"/>
  <c r="AC18" i="44" s="1"/>
  <c r="AB19" i="44" s="1"/>
  <c r="AX12" i="44"/>
  <c r="S12" i="44" s="1"/>
  <c r="AC12" i="44" s="1"/>
  <c r="AB13" i="44" s="1"/>
  <c r="Z67" i="36"/>
  <c r="AF69" i="86"/>
  <c r="AO69" i="86" s="1"/>
  <c r="AE69" i="95"/>
  <c r="AF69" i="44"/>
  <c r="AO69" i="44" s="1"/>
  <c r="AO71" i="44" s="1"/>
  <c r="Z69" i="77"/>
  <c r="AX17" i="44"/>
  <c r="S17" i="44" s="1"/>
  <c r="AC17" i="44" s="1"/>
  <c r="AB18" i="44" s="1"/>
  <c r="AX11" i="44"/>
  <c r="S11" i="44" s="1"/>
  <c r="AC11" i="44" s="1"/>
  <c r="AB12" i="44" s="1"/>
  <c r="Z68" i="32"/>
  <c r="AX3" i="44"/>
  <c r="S3" i="44" s="1"/>
  <c r="AC3" i="44" s="1"/>
  <c r="Z66" i="46"/>
  <c r="AF66" i="46" s="1"/>
  <c r="AO66" i="46" s="1"/>
  <c r="AX7" i="44"/>
  <c r="S7" i="44" s="1"/>
  <c r="AC7" i="44" s="1"/>
  <c r="AB8" i="44" s="1"/>
  <c r="Z68" i="81"/>
  <c r="AF68" i="81" s="1"/>
  <c r="AO68" i="81" s="1"/>
  <c r="AX6" i="44"/>
  <c r="S6" i="44" s="1"/>
  <c r="AC6" i="44" s="1"/>
  <c r="AB7" i="44" s="1"/>
  <c r="AG69" i="44"/>
  <c r="AP69" i="44" s="1"/>
  <c r="AP71" i="44" s="1"/>
  <c r="AX5" i="44"/>
  <c r="S5" i="44" s="1"/>
  <c r="AC5" i="44" s="1"/>
  <c r="AB6" i="44" s="1"/>
  <c r="AX69" i="44"/>
  <c r="S69" i="44" s="1"/>
  <c r="AC69" i="44" s="1"/>
  <c r="W67" i="46"/>
  <c r="AG66" i="46"/>
  <c r="AP66" i="46" s="1"/>
  <c r="AE66" i="46"/>
  <c r="AF67" i="36"/>
  <c r="AO67" i="36" s="1"/>
  <c r="AE67" i="36"/>
  <c r="W68" i="36"/>
  <c r="AG67" i="36"/>
  <c r="AP67" i="36" s="1"/>
  <c r="AG68" i="81"/>
  <c r="AP68" i="81" s="1"/>
  <c r="W69" i="81"/>
  <c r="AE68" i="81"/>
  <c r="AF71" i="91"/>
  <c r="AO71" i="91" s="1"/>
  <c r="AE71" i="91"/>
  <c r="W72" i="91"/>
  <c r="AG71" i="91"/>
  <c r="AP71" i="91" s="1"/>
  <c r="AE69" i="42"/>
  <c r="W70" i="42"/>
  <c r="AF69" i="42"/>
  <c r="AO69" i="42" s="1"/>
  <c r="AG69" i="42"/>
  <c r="AP69" i="42" s="1"/>
  <c r="AE70" i="26"/>
  <c r="W71" i="26"/>
  <c r="AG70" i="26"/>
  <c r="AP70" i="26" s="1"/>
  <c r="AF70" i="26"/>
  <c r="AO70" i="26" s="1"/>
  <c r="AE67" i="43"/>
  <c r="AG67" i="43"/>
  <c r="AP67" i="43" s="1"/>
  <c r="W68" i="43"/>
  <c r="AF67" i="43"/>
  <c r="AO67" i="43" s="1"/>
  <c r="AF68" i="32"/>
  <c r="AO68" i="32" s="1"/>
  <c r="AE68" i="32"/>
  <c r="W69" i="32"/>
  <c r="AG68" i="32"/>
  <c r="AP68" i="32" s="1"/>
  <c r="AR68" i="38"/>
  <c r="AJ35" i="44"/>
  <c r="AK35" i="44"/>
  <c r="AT35" i="44" s="1"/>
  <c r="AI69" i="95"/>
  <c r="AN69" i="95"/>
  <c r="AR68" i="37"/>
  <c r="AH69" i="77"/>
  <c r="AQ69" i="77" s="1"/>
  <c r="AH69" i="48"/>
  <c r="AQ69" i="48" s="1"/>
  <c r="AQ71" i="48" s="1"/>
  <c r="AZ3" i="48"/>
  <c r="AX3" i="48" s="1"/>
  <c r="S3" i="48" s="1"/>
  <c r="AC3" i="48" s="1"/>
  <c r="AX50" i="48"/>
  <c r="S50" i="48" s="1"/>
  <c r="AC50" i="48" s="1"/>
  <c r="AB51" i="48" s="1"/>
  <c r="AX57" i="48"/>
  <c r="S57" i="48" s="1"/>
  <c r="AC57" i="48" s="1"/>
  <c r="AB58" i="48" s="1"/>
  <c r="AX63" i="48"/>
  <c r="S63" i="48" s="1"/>
  <c r="AC63" i="48" s="1"/>
  <c r="AB64" i="48" s="1"/>
  <c r="Y67" i="45"/>
  <c r="X67" i="45"/>
  <c r="AH69" i="37"/>
  <c r="AQ69" i="37" s="1"/>
  <c r="AR69" i="26"/>
  <c r="AH69" i="38"/>
  <c r="AQ69" i="38" s="1"/>
  <c r="AR68" i="48"/>
  <c r="AH69" i="96"/>
  <c r="AQ69" i="96" s="1"/>
  <c r="AQ71" i="96" s="1"/>
  <c r="AZ3" i="96"/>
  <c r="AX7" i="96" s="1"/>
  <c r="S7" i="96" s="1"/>
  <c r="AC7" i="96" s="1"/>
  <c r="AB8" i="96" s="1"/>
  <c r="AX29" i="96"/>
  <c r="S29" i="96" s="1"/>
  <c r="AC29" i="96" s="1"/>
  <c r="AB30" i="96" s="1"/>
  <c r="AX30" i="96"/>
  <c r="S30" i="96" s="1"/>
  <c r="AC30" i="96" s="1"/>
  <c r="AB31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6" i="96"/>
  <c r="S66" i="96" s="1"/>
  <c r="AC66" i="96" s="1"/>
  <c r="AB67" i="96" s="1"/>
  <c r="AX65" i="96"/>
  <c r="S65" i="96" s="1"/>
  <c r="AC65" i="96" s="1"/>
  <c r="AB66" i="96" s="1"/>
  <c r="AX67" i="96"/>
  <c r="S67" i="96" s="1"/>
  <c r="AC67" i="96" s="1"/>
  <c r="AB68" i="96" s="1"/>
  <c r="AX68" i="96"/>
  <c r="S68" i="96" s="1"/>
  <c r="AC68" i="96" s="1"/>
  <c r="AB69" i="96" s="1"/>
  <c r="AR68" i="25"/>
  <c r="AR68" i="30"/>
  <c r="X71" i="79"/>
  <c r="Y71" i="79"/>
  <c r="AR67" i="32"/>
  <c r="AJ66" i="44"/>
  <c r="AK66" i="44"/>
  <c r="AT66" i="44" s="1"/>
  <c r="AJ60" i="44"/>
  <c r="AK60" i="44"/>
  <c r="AT60" i="44" s="1"/>
  <c r="AJ54" i="44"/>
  <c r="AK54" i="44"/>
  <c r="AT54" i="44" s="1"/>
  <c r="AJ48" i="44"/>
  <c r="AK48" i="44"/>
  <c r="AT48" i="44" s="1"/>
  <c r="AJ42" i="44"/>
  <c r="AK42" i="44"/>
  <c r="AT42" i="44" s="1"/>
  <c r="AJ36" i="44"/>
  <c r="AK36" i="44"/>
  <c r="AT36" i="44" s="1"/>
  <c r="AJ30" i="44"/>
  <c r="AK30" i="44"/>
  <c r="AT30" i="44" s="1"/>
  <c r="AJ24" i="44"/>
  <c r="AK24" i="44"/>
  <c r="AT24" i="44" s="1"/>
  <c r="AJ18" i="44"/>
  <c r="AK18" i="44"/>
  <c r="AT18" i="44" s="1"/>
  <c r="AJ12" i="44"/>
  <c r="AK12" i="44"/>
  <c r="AT12" i="44" s="1"/>
  <c r="AJ6" i="44"/>
  <c r="AK6" i="44"/>
  <c r="AT6" i="44" s="1"/>
  <c r="AR70" i="91"/>
  <c r="AH67" i="78"/>
  <c r="AQ67" i="78" s="1"/>
  <c r="AN65" i="89"/>
  <c r="AI65" i="89"/>
  <c r="Y70" i="85"/>
  <c r="X70" i="85"/>
  <c r="X67" i="47"/>
  <c r="Y67" i="47"/>
  <c r="W70" i="77"/>
  <c r="AG69" i="77"/>
  <c r="AP69" i="77" s="1"/>
  <c r="AF69" i="77"/>
  <c r="AO69" i="77" s="1"/>
  <c r="AE69" i="77"/>
  <c r="AF68" i="90"/>
  <c r="AO68" i="90" s="1"/>
  <c r="W69" i="90"/>
  <c r="AG68" i="90"/>
  <c r="AP68" i="90" s="1"/>
  <c r="AE68" i="90"/>
  <c r="AJ59" i="44"/>
  <c r="AK59" i="44"/>
  <c r="AT59" i="44" s="1"/>
  <c r="AJ23" i="44"/>
  <c r="AK23" i="44"/>
  <c r="AT23" i="44" s="1"/>
  <c r="AJ11" i="44"/>
  <c r="AK11" i="44"/>
  <c r="AT11" i="44" s="1"/>
  <c r="AI69" i="44"/>
  <c r="AN69" i="44"/>
  <c r="AN71" i="44" s="1"/>
  <c r="AH67" i="43"/>
  <c r="AQ67" i="43" s="1"/>
  <c r="Z69" i="37"/>
  <c r="AH68" i="32"/>
  <c r="AQ68" i="32" s="1"/>
  <c r="AN66" i="35"/>
  <c r="AI66" i="35"/>
  <c r="AH68" i="41"/>
  <c r="AQ68" i="41" s="1"/>
  <c r="AG66" i="74"/>
  <c r="AP66" i="74" s="1"/>
  <c r="AF66" i="74"/>
  <c r="AO66" i="74" s="1"/>
  <c r="AE66" i="74"/>
  <c r="W67" i="74"/>
  <c r="AI66" i="29"/>
  <c r="AN66" i="29"/>
  <c r="W67" i="88"/>
  <c r="AG66" i="88"/>
  <c r="AP66" i="88" s="1"/>
  <c r="AE66" i="88"/>
  <c r="AF66" i="88"/>
  <c r="AO66" i="88" s="1"/>
  <c r="AH69" i="40"/>
  <c r="AQ69" i="40" s="1"/>
  <c r="AQ71" i="40" s="1"/>
  <c r="AZ3" i="40"/>
  <c r="AX7" i="40" s="1"/>
  <c r="S7" i="40" s="1"/>
  <c r="AC7" i="40" s="1"/>
  <c r="AB8" i="40" s="1"/>
  <c r="AX29" i="40"/>
  <c r="S29" i="40" s="1"/>
  <c r="AC29" i="40" s="1"/>
  <c r="AB30" i="40" s="1"/>
  <c r="AX31" i="40"/>
  <c r="S31" i="40" s="1"/>
  <c r="AC31" i="40" s="1"/>
  <c r="AB32" i="40" s="1"/>
  <c r="AX37" i="40"/>
  <c r="S37" i="40" s="1"/>
  <c r="AC37" i="40" s="1"/>
  <c r="AB38" i="40" s="1"/>
  <c r="AX43" i="40"/>
  <c r="S43" i="40" s="1"/>
  <c r="AC43" i="40" s="1"/>
  <c r="AB44" i="40" s="1"/>
  <c r="AX44" i="40"/>
  <c r="S44" i="40" s="1"/>
  <c r="AC44" i="40" s="1"/>
  <c r="AB45" i="40" s="1"/>
  <c r="AX48" i="40"/>
  <c r="S48" i="40" s="1"/>
  <c r="AC48" i="40" s="1"/>
  <c r="AB49" i="40" s="1"/>
  <c r="AX49" i="40"/>
  <c r="S49" i="40" s="1"/>
  <c r="AC49" i="40" s="1"/>
  <c r="AB50" i="40" s="1"/>
  <c r="AX55" i="40"/>
  <c r="S55" i="40" s="1"/>
  <c r="AC55" i="40" s="1"/>
  <c r="AB56" i="40" s="1"/>
  <c r="AX56" i="40"/>
  <c r="S56" i="40" s="1"/>
  <c r="AC56" i="40" s="1"/>
  <c r="AB57" i="40" s="1"/>
  <c r="AX60" i="40"/>
  <c r="S60" i="40" s="1"/>
  <c r="AC60" i="40" s="1"/>
  <c r="AB61" i="40" s="1"/>
  <c r="AX61" i="40"/>
  <c r="S61" i="40" s="1"/>
  <c r="AC61" i="40" s="1"/>
  <c r="AB62" i="40" s="1"/>
  <c r="AX64" i="40"/>
  <c r="S64" i="40" s="1"/>
  <c r="AC64" i="40" s="1"/>
  <c r="AB65" i="40" s="1"/>
  <c r="AX65" i="40"/>
  <c r="S65" i="40" s="1"/>
  <c r="AC65" i="40" s="1"/>
  <c r="AB66" i="40" s="1"/>
  <c r="AX68" i="40"/>
  <c r="S68" i="40" s="1"/>
  <c r="AC68" i="40" s="1"/>
  <c r="AB69" i="40" s="1"/>
  <c r="AX66" i="40"/>
  <c r="S66" i="40" s="1"/>
  <c r="AC66" i="40" s="1"/>
  <c r="AB67" i="40" s="1"/>
  <c r="AI70" i="79"/>
  <c r="AN70" i="79"/>
  <c r="Y69" i="80"/>
  <c r="X69" i="80"/>
  <c r="AR68" i="73"/>
  <c r="AH68" i="83"/>
  <c r="AQ68" i="83" s="1"/>
  <c r="AK64" i="44"/>
  <c r="AT64" i="44" s="1"/>
  <c r="AJ64" i="44"/>
  <c r="AJ58" i="44"/>
  <c r="AK58" i="44"/>
  <c r="AT58" i="44" s="1"/>
  <c r="AJ52" i="44"/>
  <c r="AK52" i="44"/>
  <c r="AT52" i="44" s="1"/>
  <c r="AJ46" i="44"/>
  <c r="AK46" i="44"/>
  <c r="AT46" i="44" s="1"/>
  <c r="AK40" i="44"/>
  <c r="AT40" i="44" s="1"/>
  <c r="AJ40" i="44"/>
  <c r="AK34" i="44"/>
  <c r="AT34" i="44" s="1"/>
  <c r="AJ34" i="44"/>
  <c r="AK28" i="44"/>
  <c r="AT28" i="44" s="1"/>
  <c r="AJ28" i="44"/>
  <c r="AJ22" i="44"/>
  <c r="AK22" i="44"/>
  <c r="AT22" i="44" s="1"/>
  <c r="AK16" i="44"/>
  <c r="AT16" i="44" s="1"/>
  <c r="AJ16" i="44"/>
  <c r="AJ10" i="44"/>
  <c r="AK10" i="44"/>
  <c r="AT10" i="44" s="1"/>
  <c r="AB4" i="44"/>
  <c r="AJ3" i="44"/>
  <c r="AH69" i="30"/>
  <c r="AQ69" i="30" s="1"/>
  <c r="Z67" i="78"/>
  <c r="X66" i="89"/>
  <c r="Y66" i="89"/>
  <c r="X68" i="33"/>
  <c r="Y68" i="33"/>
  <c r="AH69" i="73"/>
  <c r="AQ69" i="73" s="1"/>
  <c r="AH65" i="94"/>
  <c r="AQ65" i="94" s="1"/>
  <c r="AH70" i="26"/>
  <c r="AQ70" i="26" s="1"/>
  <c r="AJ53" i="44"/>
  <c r="AK53" i="44"/>
  <c r="AT53" i="44" s="1"/>
  <c r="AJ29" i="44"/>
  <c r="AK29" i="44"/>
  <c r="AT29" i="44" s="1"/>
  <c r="AJ5" i="44"/>
  <c r="AK5" i="44"/>
  <c r="AT5" i="44" s="1"/>
  <c r="AH69" i="25"/>
  <c r="AQ69" i="25" s="1"/>
  <c r="AI68" i="76"/>
  <c r="AN68" i="76"/>
  <c r="Z69" i="73"/>
  <c r="Z65" i="94"/>
  <c r="AR65" i="92"/>
  <c r="AH66" i="92"/>
  <c r="AQ66" i="92" s="1"/>
  <c r="AR67" i="41"/>
  <c r="AR68" i="42"/>
  <c r="AR68" i="93"/>
  <c r="AR66" i="78"/>
  <c r="AR66" i="43"/>
  <c r="Z69" i="40"/>
  <c r="AH69" i="93"/>
  <c r="AQ69" i="93" s="1"/>
  <c r="AN68" i="80"/>
  <c r="AI68" i="80"/>
  <c r="X68" i="39"/>
  <c r="Y68" i="39"/>
  <c r="Z68" i="83"/>
  <c r="AJ68" i="44"/>
  <c r="AK68" i="44"/>
  <c r="AT68" i="44" s="1"/>
  <c r="AJ63" i="44"/>
  <c r="AK63" i="44"/>
  <c r="AT63" i="44" s="1"/>
  <c r="AJ57" i="44"/>
  <c r="AK57" i="44"/>
  <c r="AT57" i="44" s="1"/>
  <c r="AJ51" i="44"/>
  <c r="AK51" i="44"/>
  <c r="AT51" i="44" s="1"/>
  <c r="AJ45" i="44"/>
  <c r="AK45" i="44"/>
  <c r="AT45" i="44" s="1"/>
  <c r="AJ39" i="44"/>
  <c r="AK39" i="44"/>
  <c r="AT39" i="44" s="1"/>
  <c r="AJ33" i="44"/>
  <c r="AK33" i="44"/>
  <c r="AT33" i="44" s="1"/>
  <c r="AJ27" i="44"/>
  <c r="AK27" i="44"/>
  <c r="AT27" i="44" s="1"/>
  <c r="AJ21" i="44"/>
  <c r="AK21" i="44"/>
  <c r="AT21" i="44" s="1"/>
  <c r="AJ15" i="44"/>
  <c r="AK15" i="44"/>
  <c r="AT15" i="44" s="1"/>
  <c r="AK9" i="44"/>
  <c r="AT9" i="44" s="1"/>
  <c r="AJ9" i="44"/>
  <c r="Z69" i="25"/>
  <c r="Z69" i="30"/>
  <c r="AR68" i="77"/>
  <c r="Y69" i="31"/>
  <c r="X69" i="31"/>
  <c r="X70" i="95"/>
  <c r="Y70" i="95"/>
  <c r="Y69" i="87"/>
  <c r="X69" i="87"/>
  <c r="AF69" i="48"/>
  <c r="AO69" i="48" s="1"/>
  <c r="AO71" i="48" s="1"/>
  <c r="AX69" i="48"/>
  <c r="S69" i="48" s="1"/>
  <c r="AC69" i="48" s="1"/>
  <c r="AG69" i="48"/>
  <c r="AP69" i="48" s="1"/>
  <c r="AP71" i="48" s="1"/>
  <c r="AE69" i="48"/>
  <c r="AG69" i="38"/>
  <c r="AP69" i="38" s="1"/>
  <c r="AE69" i="38"/>
  <c r="W70" i="38"/>
  <c r="AF69" i="38"/>
  <c r="AO69" i="38" s="1"/>
  <c r="Y67" i="35"/>
  <c r="X67" i="35"/>
  <c r="AF69" i="96"/>
  <c r="AO69" i="96" s="1"/>
  <c r="AO71" i="96" s="1"/>
  <c r="AE69" i="96"/>
  <c r="AX69" i="96"/>
  <c r="S69" i="96" s="1"/>
  <c r="AC69" i="96" s="1"/>
  <c r="AG69" i="96"/>
  <c r="AP69" i="96" s="1"/>
  <c r="AP71" i="96" s="1"/>
  <c r="AJ69" i="44"/>
  <c r="AS69" i="44" s="1"/>
  <c r="AK69" i="44"/>
  <c r="AT69" i="44" s="1"/>
  <c r="AJ41" i="44"/>
  <c r="AK41" i="44"/>
  <c r="AT41" i="44" s="1"/>
  <c r="AJ17" i="44"/>
  <c r="AK17" i="44"/>
  <c r="AT17" i="44" s="1"/>
  <c r="AN69" i="85"/>
  <c r="AI69" i="85"/>
  <c r="AR67" i="81"/>
  <c r="X66" i="75"/>
  <c r="Y66" i="75"/>
  <c r="AR67" i="83"/>
  <c r="X68" i="84"/>
  <c r="Z68" i="84" s="1"/>
  <c r="Y68" i="84"/>
  <c r="Z68" i="41"/>
  <c r="AE68" i="34"/>
  <c r="W69" i="34"/>
  <c r="AG68" i="34"/>
  <c r="AP68" i="34" s="1"/>
  <c r="AF68" i="34"/>
  <c r="AO68" i="34" s="1"/>
  <c r="AR66" i="36"/>
  <c r="AH65" i="27"/>
  <c r="AQ65" i="27" s="1"/>
  <c r="AH66" i="46"/>
  <c r="AQ66" i="46" s="1"/>
  <c r="Z69" i="93"/>
  <c r="AR67" i="90"/>
  <c r="AJ65" i="44"/>
  <c r="AK65" i="44"/>
  <c r="AT65" i="44" s="1"/>
  <c r="AJ62" i="44"/>
  <c r="AK62" i="44"/>
  <c r="AT62" i="44" s="1"/>
  <c r="AJ56" i="44"/>
  <c r="AK56" i="44"/>
  <c r="AT56" i="44" s="1"/>
  <c r="AJ50" i="44"/>
  <c r="AK50" i="44"/>
  <c r="AT50" i="44" s="1"/>
  <c r="AJ44" i="44"/>
  <c r="AK44" i="44"/>
  <c r="AT44" i="44" s="1"/>
  <c r="AJ38" i="44"/>
  <c r="AK38" i="44"/>
  <c r="AT38" i="44" s="1"/>
  <c r="AJ32" i="44"/>
  <c r="AK32" i="44"/>
  <c r="AT32" i="44" s="1"/>
  <c r="AJ26" i="44"/>
  <c r="AK26" i="44"/>
  <c r="AT26" i="44" s="1"/>
  <c r="AJ20" i="44"/>
  <c r="AK20" i="44"/>
  <c r="AT20" i="44" s="1"/>
  <c r="AJ14" i="44"/>
  <c r="AK14" i="44"/>
  <c r="AT14" i="44" s="1"/>
  <c r="AJ8" i="44"/>
  <c r="AK8" i="44"/>
  <c r="AT8" i="44" s="1"/>
  <c r="AN69" i="86"/>
  <c r="AI69" i="86"/>
  <c r="AI67" i="33"/>
  <c r="AN67" i="33"/>
  <c r="AI68" i="87"/>
  <c r="AN68" i="87"/>
  <c r="AI66" i="47"/>
  <c r="AN66" i="47"/>
  <c r="Z69" i="28"/>
  <c r="Y69" i="28"/>
  <c r="X69" i="28"/>
  <c r="AH68" i="81"/>
  <c r="AQ68" i="81" s="1"/>
  <c r="AR68" i="40"/>
  <c r="AH69" i="42"/>
  <c r="AQ69" i="42" s="1"/>
  <c r="AJ47" i="44"/>
  <c r="AK47" i="44"/>
  <c r="AT47" i="44" s="1"/>
  <c r="AI65" i="75"/>
  <c r="AN65" i="75"/>
  <c r="AN66" i="45"/>
  <c r="AI66" i="45"/>
  <c r="AF66" i="92"/>
  <c r="AO66" i="92" s="1"/>
  <c r="AE66" i="92"/>
  <c r="AG66" i="92"/>
  <c r="AP66" i="92" s="1"/>
  <c r="W67" i="92"/>
  <c r="AH71" i="91"/>
  <c r="AQ71" i="91" s="1"/>
  <c r="AR68" i="96"/>
  <c r="AN67" i="84"/>
  <c r="AI67" i="84"/>
  <c r="AH68" i="90"/>
  <c r="AQ68" i="90" s="1"/>
  <c r="AE68" i="82"/>
  <c r="W69" i="82"/>
  <c r="AG68" i="82"/>
  <c r="AP68" i="82" s="1"/>
  <c r="AF68" i="82"/>
  <c r="AO68" i="82" s="1"/>
  <c r="AR65" i="46"/>
  <c r="X67" i="29"/>
  <c r="Y67" i="29"/>
  <c r="AR64" i="27"/>
  <c r="W66" i="27"/>
  <c r="AE65" i="27"/>
  <c r="AG65" i="27"/>
  <c r="AP65" i="27" s="1"/>
  <c r="AF65" i="27"/>
  <c r="AO65" i="27" s="1"/>
  <c r="AR64" i="94"/>
  <c r="AN67" i="39"/>
  <c r="AI67" i="39"/>
  <c r="AK67" i="44"/>
  <c r="AT67" i="44" s="1"/>
  <c r="AJ67" i="44"/>
  <c r="AJ61" i="44"/>
  <c r="AK61" i="44"/>
  <c r="AT61" i="44" s="1"/>
  <c r="AJ55" i="44"/>
  <c r="AK55" i="44"/>
  <c r="AT55" i="44" s="1"/>
  <c r="AJ49" i="44"/>
  <c r="AK49" i="44"/>
  <c r="AT49" i="44" s="1"/>
  <c r="AJ43" i="44"/>
  <c r="AK43" i="44"/>
  <c r="AT43" i="44" s="1"/>
  <c r="AK37" i="44"/>
  <c r="AT37" i="44" s="1"/>
  <c r="AJ37" i="44"/>
  <c r="AK31" i="44"/>
  <c r="AT31" i="44" s="1"/>
  <c r="AJ31" i="44"/>
  <c r="AK25" i="44"/>
  <c r="AT25" i="44" s="1"/>
  <c r="AJ25" i="44"/>
  <c r="AJ19" i="44"/>
  <c r="AK19" i="44"/>
  <c r="AT19" i="44" s="1"/>
  <c r="AJ13" i="44"/>
  <c r="AK13" i="44"/>
  <c r="AT13" i="44" s="1"/>
  <c r="AJ7" i="44"/>
  <c r="AK7" i="44"/>
  <c r="AT7" i="44" s="1"/>
  <c r="AH67" i="36"/>
  <c r="AQ67" i="36" s="1"/>
  <c r="X69" i="76"/>
  <c r="Y69" i="76"/>
  <c r="AI68" i="31"/>
  <c r="AN68" i="31"/>
  <c r="X70" i="86"/>
  <c r="Y70" i="86"/>
  <c r="AN68" i="28"/>
  <c r="AI68" i="28"/>
  <c r="AX62" i="40" l="1"/>
  <c r="S62" i="40" s="1"/>
  <c r="AC62" i="40" s="1"/>
  <c r="AB63" i="40" s="1"/>
  <c r="AX50" i="40"/>
  <c r="S50" i="40" s="1"/>
  <c r="AC50" i="40" s="1"/>
  <c r="AB51" i="40" s="1"/>
  <c r="AX38" i="40"/>
  <c r="S38" i="40" s="1"/>
  <c r="AC38" i="40" s="1"/>
  <c r="AB39" i="40" s="1"/>
  <c r="AX20" i="40"/>
  <c r="S20" i="40" s="1"/>
  <c r="AC20" i="40" s="1"/>
  <c r="AB21" i="40" s="1"/>
  <c r="AX48" i="96"/>
  <c r="S48" i="96" s="1"/>
  <c r="AC48" i="96" s="1"/>
  <c r="AB49" i="96" s="1"/>
  <c r="AX42" i="96"/>
  <c r="S42" i="96" s="1"/>
  <c r="AC42" i="96" s="1"/>
  <c r="AB43" i="96" s="1"/>
  <c r="AX36" i="96"/>
  <c r="S36" i="96" s="1"/>
  <c r="AC36" i="96" s="1"/>
  <c r="AB37" i="96" s="1"/>
  <c r="AX23" i="96"/>
  <c r="S23" i="96" s="1"/>
  <c r="AC23" i="96" s="1"/>
  <c r="AB24" i="96" s="1"/>
  <c r="AX64" i="48"/>
  <c r="S64" i="48" s="1"/>
  <c r="AC64" i="48" s="1"/>
  <c r="AB65" i="48" s="1"/>
  <c r="AX61" i="48"/>
  <c r="S61" i="48" s="1"/>
  <c r="AC61" i="48" s="1"/>
  <c r="AB62" i="48" s="1"/>
  <c r="AX55" i="48"/>
  <c r="S55" i="48" s="1"/>
  <c r="AC55" i="48" s="1"/>
  <c r="AB56" i="48" s="1"/>
  <c r="AX46" i="48"/>
  <c r="S46" i="48" s="1"/>
  <c r="AC46" i="48" s="1"/>
  <c r="AB47" i="48" s="1"/>
  <c r="AX35" i="96"/>
  <c r="S35" i="96" s="1"/>
  <c r="AC35" i="96" s="1"/>
  <c r="AB36" i="96" s="1"/>
  <c r="AX21" i="96"/>
  <c r="S21" i="96" s="1"/>
  <c r="AC21" i="96" s="1"/>
  <c r="AB22" i="96" s="1"/>
  <c r="AX67" i="48"/>
  <c r="S67" i="48" s="1"/>
  <c r="AC67" i="48" s="1"/>
  <c r="AB68" i="48" s="1"/>
  <c r="AX60" i="48"/>
  <c r="S60" i="48" s="1"/>
  <c r="AC60" i="48" s="1"/>
  <c r="AB61" i="48" s="1"/>
  <c r="AX53" i="48"/>
  <c r="S53" i="48" s="1"/>
  <c r="AC53" i="48" s="1"/>
  <c r="AB54" i="48" s="1"/>
  <c r="AX45" i="48"/>
  <c r="S45" i="48" s="1"/>
  <c r="AC45" i="48" s="1"/>
  <c r="AB46" i="48" s="1"/>
  <c r="AX36" i="40"/>
  <c r="S36" i="40" s="1"/>
  <c r="AC36" i="40" s="1"/>
  <c r="AB37" i="40" s="1"/>
  <c r="AX34" i="96"/>
  <c r="S34" i="96" s="1"/>
  <c r="AC34" i="96" s="1"/>
  <c r="AB35" i="96" s="1"/>
  <c r="AX20" i="96"/>
  <c r="S20" i="96" s="1"/>
  <c r="AC20" i="96" s="1"/>
  <c r="AB21" i="96" s="1"/>
  <c r="AX66" i="48"/>
  <c r="S66" i="48" s="1"/>
  <c r="AC66" i="48" s="1"/>
  <c r="AB67" i="48" s="1"/>
  <c r="AX59" i="48"/>
  <c r="S59" i="48" s="1"/>
  <c r="AC59" i="48" s="1"/>
  <c r="AB60" i="48" s="1"/>
  <c r="AX52" i="48"/>
  <c r="S52" i="48" s="1"/>
  <c r="AC52" i="48" s="1"/>
  <c r="AB53" i="48" s="1"/>
  <c r="AX41" i="48"/>
  <c r="S41" i="48" s="1"/>
  <c r="AC41" i="48" s="1"/>
  <c r="AB42" i="48" s="1"/>
  <c r="Z69" i="80"/>
  <c r="AX65" i="48"/>
  <c r="S65" i="48" s="1"/>
  <c r="AC65" i="48" s="1"/>
  <c r="AB66" i="48" s="1"/>
  <c r="AX58" i="48"/>
  <c r="S58" i="48" s="1"/>
  <c r="AC58" i="48" s="1"/>
  <c r="AB59" i="48" s="1"/>
  <c r="AX51" i="48"/>
  <c r="S51" i="48" s="1"/>
  <c r="AC51" i="48" s="1"/>
  <c r="AB52" i="48" s="1"/>
  <c r="AX39" i="48"/>
  <c r="S39" i="48" s="1"/>
  <c r="AC39" i="48" s="1"/>
  <c r="AB40" i="48" s="1"/>
  <c r="Z67" i="29"/>
  <c r="AX67" i="40"/>
  <c r="S67" i="40" s="1"/>
  <c r="AC67" i="40" s="1"/>
  <c r="AB68" i="40" s="1"/>
  <c r="AX54" i="40"/>
  <c r="S54" i="40" s="1"/>
  <c r="AC54" i="40" s="1"/>
  <c r="AB55" i="40" s="1"/>
  <c r="AX42" i="40"/>
  <c r="S42" i="40" s="1"/>
  <c r="AC42" i="40" s="1"/>
  <c r="AB43" i="40" s="1"/>
  <c r="AX27" i="40"/>
  <c r="S27" i="40" s="1"/>
  <c r="AC27" i="40" s="1"/>
  <c r="AB28" i="40" s="1"/>
  <c r="AX49" i="96"/>
  <c r="S49" i="96" s="1"/>
  <c r="AC49" i="96" s="1"/>
  <c r="AB50" i="96" s="1"/>
  <c r="AX43" i="96"/>
  <c r="S43" i="96" s="1"/>
  <c r="AC43" i="96" s="1"/>
  <c r="AB44" i="96" s="1"/>
  <c r="AX37" i="96"/>
  <c r="S37" i="96" s="1"/>
  <c r="AC37" i="96" s="1"/>
  <c r="AB38" i="96" s="1"/>
  <c r="AX28" i="96"/>
  <c r="S28" i="96" s="1"/>
  <c r="AC28" i="96" s="1"/>
  <c r="AB29" i="96" s="1"/>
  <c r="AX68" i="48"/>
  <c r="S68" i="48" s="1"/>
  <c r="AC68" i="48" s="1"/>
  <c r="AB69" i="48" s="1"/>
  <c r="AX62" i="48"/>
  <c r="S62" i="48" s="1"/>
  <c r="AC62" i="48" s="1"/>
  <c r="AB63" i="48" s="1"/>
  <c r="AX56" i="48"/>
  <c r="S56" i="48" s="1"/>
  <c r="AC56" i="48" s="1"/>
  <c r="AB57" i="48" s="1"/>
  <c r="AX47" i="48"/>
  <c r="S47" i="48" s="1"/>
  <c r="AC47" i="48" s="1"/>
  <c r="AB48" i="48" s="1"/>
  <c r="Z70" i="95"/>
  <c r="AX63" i="40"/>
  <c r="S63" i="40" s="1"/>
  <c r="AC63" i="40" s="1"/>
  <c r="AB64" i="40" s="1"/>
  <c r="AX57" i="40"/>
  <c r="S57" i="40" s="1"/>
  <c r="AC57" i="40" s="1"/>
  <c r="AB58" i="40" s="1"/>
  <c r="AX51" i="40"/>
  <c r="S51" i="40" s="1"/>
  <c r="AC51" i="40" s="1"/>
  <c r="AB52" i="40" s="1"/>
  <c r="AX45" i="40"/>
  <c r="S45" i="40" s="1"/>
  <c r="AC45" i="40" s="1"/>
  <c r="AB46" i="40" s="1"/>
  <c r="AX39" i="40"/>
  <c r="S39" i="40" s="1"/>
  <c r="AC39" i="40" s="1"/>
  <c r="AB40" i="40" s="1"/>
  <c r="AX32" i="40"/>
  <c r="S32" i="40" s="1"/>
  <c r="AC32" i="40" s="1"/>
  <c r="AB33" i="40" s="1"/>
  <c r="AX23" i="40"/>
  <c r="S23" i="40" s="1"/>
  <c r="AC23" i="40" s="1"/>
  <c r="AB24" i="40" s="1"/>
  <c r="AX12" i="40"/>
  <c r="S12" i="40" s="1"/>
  <c r="AC12" i="40" s="1"/>
  <c r="AB13" i="40" s="1"/>
  <c r="AX31" i="96"/>
  <c r="S31" i="96" s="1"/>
  <c r="AC31" i="96" s="1"/>
  <c r="AB32" i="96" s="1"/>
  <c r="AX25" i="96"/>
  <c r="S25" i="96" s="1"/>
  <c r="AC25" i="96" s="1"/>
  <c r="AB26" i="96" s="1"/>
  <c r="AX14" i="96"/>
  <c r="S14" i="96" s="1"/>
  <c r="AC14" i="96" s="1"/>
  <c r="AB15" i="96" s="1"/>
  <c r="AX54" i="48"/>
  <c r="S54" i="48" s="1"/>
  <c r="AC54" i="48" s="1"/>
  <c r="AB55" i="48" s="1"/>
  <c r="AX48" i="48"/>
  <c r="S48" i="48" s="1"/>
  <c r="AC48" i="48" s="1"/>
  <c r="AB49" i="48" s="1"/>
  <c r="AX42" i="48"/>
  <c r="S42" i="48" s="1"/>
  <c r="AC42" i="48" s="1"/>
  <c r="AB43" i="48" s="1"/>
  <c r="AX34" i="48"/>
  <c r="S34" i="48" s="1"/>
  <c r="AC34" i="48" s="1"/>
  <c r="AB35" i="48" s="1"/>
  <c r="AX21" i="40"/>
  <c r="S21" i="40" s="1"/>
  <c r="AC21" i="40" s="1"/>
  <c r="AB22" i="40" s="1"/>
  <c r="AX10" i="40"/>
  <c r="S10" i="40" s="1"/>
  <c r="AC10" i="40" s="1"/>
  <c r="AB11" i="40" s="1"/>
  <c r="AX13" i="96"/>
  <c r="S13" i="96" s="1"/>
  <c r="AC13" i="96" s="1"/>
  <c r="AB14" i="96" s="1"/>
  <c r="AX33" i="48"/>
  <c r="S33" i="48" s="1"/>
  <c r="AC33" i="48" s="1"/>
  <c r="AB34" i="48" s="1"/>
  <c r="AX40" i="48"/>
  <c r="S40" i="48" s="1"/>
  <c r="AC40" i="48" s="1"/>
  <c r="AB41" i="48" s="1"/>
  <c r="AX27" i="48"/>
  <c r="S27" i="48" s="1"/>
  <c r="AC27" i="48" s="1"/>
  <c r="AB28" i="48" s="1"/>
  <c r="AX19" i="40"/>
  <c r="S19" i="40" s="1"/>
  <c r="AC19" i="40" s="1"/>
  <c r="AB20" i="40" s="1"/>
  <c r="AX59" i="40"/>
  <c r="S59" i="40" s="1"/>
  <c r="AC59" i="40" s="1"/>
  <c r="AB60" i="40" s="1"/>
  <c r="AX53" i="40"/>
  <c r="S53" i="40" s="1"/>
  <c r="AC53" i="40" s="1"/>
  <c r="AB54" i="40" s="1"/>
  <c r="AX47" i="40"/>
  <c r="S47" i="40" s="1"/>
  <c r="AC47" i="40" s="1"/>
  <c r="AB48" i="40" s="1"/>
  <c r="AX41" i="40"/>
  <c r="S41" i="40" s="1"/>
  <c r="AC41" i="40" s="1"/>
  <c r="AB42" i="40" s="1"/>
  <c r="AX35" i="40"/>
  <c r="S35" i="40" s="1"/>
  <c r="AC35" i="40" s="1"/>
  <c r="AB36" i="40" s="1"/>
  <c r="AX26" i="40"/>
  <c r="S26" i="40" s="1"/>
  <c r="AC26" i="40" s="1"/>
  <c r="AB27" i="40" s="1"/>
  <c r="AX17" i="40"/>
  <c r="S17" i="40" s="1"/>
  <c r="AC17" i="40" s="1"/>
  <c r="AB18" i="40" s="1"/>
  <c r="AX33" i="96"/>
  <c r="S33" i="96" s="1"/>
  <c r="AC33" i="96" s="1"/>
  <c r="AB34" i="96" s="1"/>
  <c r="AX27" i="96"/>
  <c r="S27" i="96" s="1"/>
  <c r="AC27" i="96" s="1"/>
  <c r="AB28" i="96" s="1"/>
  <c r="AX19" i="96"/>
  <c r="S19" i="96" s="1"/>
  <c r="AC19" i="96" s="1"/>
  <c r="AB20" i="96" s="1"/>
  <c r="AX44" i="48"/>
  <c r="S44" i="48" s="1"/>
  <c r="AC44" i="48" s="1"/>
  <c r="AB45" i="48" s="1"/>
  <c r="AX37" i="48"/>
  <c r="S37" i="48" s="1"/>
  <c r="AC37" i="48" s="1"/>
  <c r="AB38" i="48" s="1"/>
  <c r="AX58" i="40"/>
  <c r="S58" i="40" s="1"/>
  <c r="AC58" i="40" s="1"/>
  <c r="AB59" i="40" s="1"/>
  <c r="AX52" i="40"/>
  <c r="S52" i="40" s="1"/>
  <c r="AC52" i="40" s="1"/>
  <c r="AB53" i="40" s="1"/>
  <c r="AX46" i="40"/>
  <c r="S46" i="40" s="1"/>
  <c r="AC46" i="40" s="1"/>
  <c r="AB47" i="40" s="1"/>
  <c r="AX40" i="40"/>
  <c r="S40" i="40" s="1"/>
  <c r="AC40" i="40" s="1"/>
  <c r="AB41" i="40" s="1"/>
  <c r="AX33" i="40"/>
  <c r="S33" i="40" s="1"/>
  <c r="AC33" i="40" s="1"/>
  <c r="AB34" i="40" s="1"/>
  <c r="AX25" i="40"/>
  <c r="S25" i="40" s="1"/>
  <c r="AC25" i="40" s="1"/>
  <c r="AB26" i="40" s="1"/>
  <c r="AX14" i="40"/>
  <c r="S14" i="40" s="1"/>
  <c r="AC14" i="40" s="1"/>
  <c r="AB15" i="40" s="1"/>
  <c r="AX32" i="96"/>
  <c r="S32" i="96" s="1"/>
  <c r="AC32" i="96" s="1"/>
  <c r="AB33" i="96" s="1"/>
  <c r="AX26" i="96"/>
  <c r="S26" i="96" s="1"/>
  <c r="AC26" i="96" s="1"/>
  <c r="AB27" i="96" s="1"/>
  <c r="AX15" i="96"/>
  <c r="S15" i="96" s="1"/>
  <c r="AC15" i="96" s="1"/>
  <c r="AB16" i="96" s="1"/>
  <c r="AX49" i="48"/>
  <c r="S49" i="48" s="1"/>
  <c r="AC49" i="48" s="1"/>
  <c r="AB50" i="48" s="1"/>
  <c r="AX43" i="48"/>
  <c r="S43" i="48" s="1"/>
  <c r="AC43" i="48" s="1"/>
  <c r="AB44" i="48" s="1"/>
  <c r="AX35" i="48"/>
  <c r="S35" i="48" s="1"/>
  <c r="AC35" i="48" s="1"/>
  <c r="AB36" i="48" s="1"/>
  <c r="AX30" i="40"/>
  <c r="S30" i="40" s="1"/>
  <c r="AC30" i="40" s="1"/>
  <c r="AB31" i="40" s="1"/>
  <c r="AX24" i="40"/>
  <c r="S24" i="40" s="1"/>
  <c r="AC24" i="40" s="1"/>
  <c r="AB25" i="40" s="1"/>
  <c r="AX18" i="40"/>
  <c r="S18" i="40" s="1"/>
  <c r="AC18" i="40" s="1"/>
  <c r="AB19" i="40" s="1"/>
  <c r="AX4" i="40"/>
  <c r="S4" i="40" s="1"/>
  <c r="AC4" i="40" s="1"/>
  <c r="AB5" i="40" s="1"/>
  <c r="AX24" i="96"/>
  <c r="S24" i="96" s="1"/>
  <c r="AC24" i="96" s="1"/>
  <c r="AB25" i="96" s="1"/>
  <c r="AX18" i="96"/>
  <c r="S18" i="96" s="1"/>
  <c r="AC18" i="96" s="1"/>
  <c r="AB19" i="96" s="1"/>
  <c r="AX12" i="96"/>
  <c r="S12" i="96" s="1"/>
  <c r="AC12" i="96" s="1"/>
  <c r="AB13" i="96" s="1"/>
  <c r="AX38" i="48"/>
  <c r="S38" i="48" s="1"/>
  <c r="AC38" i="48" s="1"/>
  <c r="AB39" i="48" s="1"/>
  <c r="AX32" i="48"/>
  <c r="S32" i="48" s="1"/>
  <c r="AC32" i="48" s="1"/>
  <c r="AB33" i="48" s="1"/>
  <c r="AX26" i="48"/>
  <c r="S26" i="48" s="1"/>
  <c r="AC26" i="48" s="1"/>
  <c r="AB27" i="48" s="1"/>
  <c r="AX17" i="96"/>
  <c r="S17" i="96" s="1"/>
  <c r="AC17" i="96" s="1"/>
  <c r="AB18" i="96" s="1"/>
  <c r="AX11" i="96"/>
  <c r="S11" i="96" s="1"/>
  <c r="AC11" i="96" s="1"/>
  <c r="AB12" i="96" s="1"/>
  <c r="AX31" i="48"/>
  <c r="S31" i="48" s="1"/>
  <c r="AC31" i="48" s="1"/>
  <c r="AB32" i="48" s="1"/>
  <c r="AX25" i="48"/>
  <c r="S25" i="48" s="1"/>
  <c r="AC25" i="48" s="1"/>
  <c r="AB26" i="48" s="1"/>
  <c r="AX34" i="40"/>
  <c r="S34" i="40" s="1"/>
  <c r="AC34" i="40" s="1"/>
  <c r="AB35" i="40" s="1"/>
  <c r="AX28" i="40"/>
  <c r="S28" i="40" s="1"/>
  <c r="AC28" i="40" s="1"/>
  <c r="AB29" i="40" s="1"/>
  <c r="AX22" i="40"/>
  <c r="S22" i="40" s="1"/>
  <c r="AC22" i="40" s="1"/>
  <c r="AB23" i="40" s="1"/>
  <c r="AX15" i="40"/>
  <c r="S15" i="40" s="1"/>
  <c r="AC15" i="40" s="1"/>
  <c r="AB16" i="40" s="1"/>
  <c r="AX22" i="96"/>
  <c r="S22" i="96" s="1"/>
  <c r="AC22" i="96" s="1"/>
  <c r="AB23" i="96" s="1"/>
  <c r="AX16" i="96"/>
  <c r="S16" i="96" s="1"/>
  <c r="AC16" i="96" s="1"/>
  <c r="AB17" i="96" s="1"/>
  <c r="AX10" i="96"/>
  <c r="S10" i="96" s="1"/>
  <c r="AC10" i="96" s="1"/>
  <c r="AB11" i="96" s="1"/>
  <c r="AX36" i="48"/>
  <c r="S36" i="48" s="1"/>
  <c r="AC36" i="48" s="1"/>
  <c r="AB37" i="48" s="1"/>
  <c r="AX30" i="48"/>
  <c r="S30" i="48" s="1"/>
  <c r="AC30" i="48" s="1"/>
  <c r="AB31" i="48" s="1"/>
  <c r="AX23" i="48"/>
  <c r="S23" i="48" s="1"/>
  <c r="AC23" i="48" s="1"/>
  <c r="AB24" i="48" s="1"/>
  <c r="AX9" i="96"/>
  <c r="S9" i="96" s="1"/>
  <c r="AC9" i="96" s="1"/>
  <c r="AB10" i="96" s="1"/>
  <c r="AX29" i="48"/>
  <c r="S29" i="48" s="1"/>
  <c r="AC29" i="48" s="1"/>
  <c r="AB30" i="48" s="1"/>
  <c r="AX19" i="48"/>
  <c r="S19" i="48" s="1"/>
  <c r="AC19" i="48" s="1"/>
  <c r="AB20" i="48" s="1"/>
  <c r="AX28" i="48"/>
  <c r="S28" i="48" s="1"/>
  <c r="AC28" i="48" s="1"/>
  <c r="AB29" i="48" s="1"/>
  <c r="AX13" i="48"/>
  <c r="S13" i="48" s="1"/>
  <c r="AC13" i="48" s="1"/>
  <c r="AB14" i="48" s="1"/>
  <c r="AX5" i="40"/>
  <c r="S5" i="40" s="1"/>
  <c r="AC5" i="40" s="1"/>
  <c r="AB6" i="40" s="1"/>
  <c r="AX4" i="96"/>
  <c r="S4" i="96" s="1"/>
  <c r="AC4" i="96" s="1"/>
  <c r="AB5" i="96" s="1"/>
  <c r="AX17" i="48"/>
  <c r="S17" i="48" s="1"/>
  <c r="AC17" i="48" s="1"/>
  <c r="AB18" i="48" s="1"/>
  <c r="AX11" i="48"/>
  <c r="S11" i="48" s="1"/>
  <c r="AC11" i="48" s="1"/>
  <c r="AB12" i="48" s="1"/>
  <c r="AX22" i="48"/>
  <c r="S22" i="48" s="1"/>
  <c r="AC22" i="48" s="1"/>
  <c r="AB23" i="48" s="1"/>
  <c r="AX16" i="48"/>
  <c r="S16" i="48" s="1"/>
  <c r="AC16" i="48" s="1"/>
  <c r="AB17" i="48" s="1"/>
  <c r="AX10" i="48"/>
  <c r="S10" i="48" s="1"/>
  <c r="AC10" i="48" s="1"/>
  <c r="AB11" i="48" s="1"/>
  <c r="AX21" i="48"/>
  <c r="S21" i="48" s="1"/>
  <c r="AC21" i="48" s="1"/>
  <c r="AB22" i="48" s="1"/>
  <c r="AX15" i="48"/>
  <c r="S15" i="48" s="1"/>
  <c r="AC15" i="48" s="1"/>
  <c r="AB16" i="48" s="1"/>
  <c r="AX6" i="48"/>
  <c r="S6" i="48" s="1"/>
  <c r="AC6" i="48" s="1"/>
  <c r="AB7" i="48" s="1"/>
  <c r="AX11" i="40"/>
  <c r="S11" i="40" s="1"/>
  <c r="AC11" i="40" s="1"/>
  <c r="AB12" i="40" s="1"/>
  <c r="AX20" i="48"/>
  <c r="S20" i="48" s="1"/>
  <c r="AC20" i="48" s="1"/>
  <c r="AB21" i="48" s="1"/>
  <c r="AX14" i="48"/>
  <c r="S14" i="48" s="1"/>
  <c r="AC14" i="48" s="1"/>
  <c r="AB15" i="48" s="1"/>
  <c r="AX5" i="48"/>
  <c r="S5" i="48" s="1"/>
  <c r="AC5" i="48" s="1"/>
  <c r="AB6" i="48" s="1"/>
  <c r="AX16" i="40"/>
  <c r="S16" i="40" s="1"/>
  <c r="AC16" i="40" s="1"/>
  <c r="AB17" i="40" s="1"/>
  <c r="AX9" i="40"/>
  <c r="S9" i="40" s="1"/>
  <c r="AC9" i="40" s="1"/>
  <c r="AB10" i="40" s="1"/>
  <c r="AX5" i="96"/>
  <c r="S5" i="96" s="1"/>
  <c r="AC5" i="96" s="1"/>
  <c r="AB6" i="96" s="1"/>
  <c r="AX24" i="48"/>
  <c r="S24" i="48" s="1"/>
  <c r="AC24" i="48" s="1"/>
  <c r="AB25" i="48" s="1"/>
  <c r="AX18" i="48"/>
  <c r="S18" i="48" s="1"/>
  <c r="AC18" i="48" s="1"/>
  <c r="AB19" i="48" s="1"/>
  <c r="AX12" i="48"/>
  <c r="S12" i="48" s="1"/>
  <c r="AC12" i="48" s="1"/>
  <c r="AB13" i="48" s="1"/>
  <c r="AB4" i="48"/>
  <c r="AJ3" i="48"/>
  <c r="AK8" i="96"/>
  <c r="AT8" i="96" s="1"/>
  <c r="AK8" i="40"/>
  <c r="AT8" i="40" s="1"/>
  <c r="Y69" i="34"/>
  <c r="X69" i="34"/>
  <c r="X70" i="38"/>
  <c r="Y70" i="38"/>
  <c r="AS37" i="44"/>
  <c r="AL37" i="44"/>
  <c r="AU37" i="44" s="1"/>
  <c r="AR67" i="39"/>
  <c r="AI65" i="27"/>
  <c r="AN65" i="27"/>
  <c r="AH67" i="29"/>
  <c r="AQ67" i="29" s="1"/>
  <c r="X67" i="92"/>
  <c r="Y67" i="92"/>
  <c r="Z67" i="92" s="1"/>
  <c r="AG69" i="28"/>
  <c r="AP69" i="28" s="1"/>
  <c r="AP71" i="28" s="1"/>
  <c r="AE69" i="28"/>
  <c r="AF69" i="28"/>
  <c r="AO69" i="28" s="1"/>
  <c r="AO71" i="28" s="1"/>
  <c r="AX69" i="28"/>
  <c r="S69" i="28" s="1"/>
  <c r="AC69" i="28" s="1"/>
  <c r="AR67" i="33"/>
  <c r="AS14" i="44"/>
  <c r="AL14" i="44"/>
  <c r="AU14" i="44" s="1"/>
  <c r="AS32" i="44"/>
  <c r="AL32" i="44"/>
  <c r="AU32" i="44" s="1"/>
  <c r="AS50" i="44"/>
  <c r="AL50" i="44"/>
  <c r="AU50" i="44" s="1"/>
  <c r="AS65" i="44"/>
  <c r="AL65" i="44"/>
  <c r="AU65" i="44" s="1"/>
  <c r="W69" i="84"/>
  <c r="AE68" i="84"/>
  <c r="AF68" i="84"/>
  <c r="AO68" i="84" s="1"/>
  <c r="AG68" i="84"/>
  <c r="AP68" i="84" s="1"/>
  <c r="AI69" i="96"/>
  <c r="AN69" i="96"/>
  <c r="AN71" i="96" s="1"/>
  <c r="AH70" i="95"/>
  <c r="AQ70" i="95" s="1"/>
  <c r="AS15" i="44"/>
  <c r="AL15" i="44"/>
  <c r="AU15" i="44" s="1"/>
  <c r="AS33" i="44"/>
  <c r="AL33" i="44"/>
  <c r="AU33" i="44" s="1"/>
  <c r="AS51" i="44"/>
  <c r="AL51" i="44"/>
  <c r="AU51" i="44" s="1"/>
  <c r="AS68" i="44"/>
  <c r="AL68" i="44"/>
  <c r="AU68" i="44" s="1"/>
  <c r="AG69" i="40"/>
  <c r="AP69" i="40" s="1"/>
  <c r="AP71" i="40" s="1"/>
  <c r="AF69" i="40"/>
  <c r="AO69" i="40" s="1"/>
  <c r="AO71" i="40" s="1"/>
  <c r="AE69" i="40"/>
  <c r="AX69" i="40"/>
  <c r="S69" i="40" s="1"/>
  <c r="AC69" i="40" s="1"/>
  <c r="AF65" i="94"/>
  <c r="AO65" i="94" s="1"/>
  <c r="W66" i="94"/>
  <c r="AE65" i="94"/>
  <c r="AG65" i="94"/>
  <c r="AP65" i="94" s="1"/>
  <c r="AS29" i="44"/>
  <c r="AL29" i="44"/>
  <c r="AU29" i="44" s="1"/>
  <c r="W68" i="78"/>
  <c r="AG67" i="78"/>
  <c r="AP67" i="78" s="1"/>
  <c r="AE67" i="78"/>
  <c r="AF67" i="78"/>
  <c r="AO67" i="78" s="1"/>
  <c r="AS3" i="44"/>
  <c r="AL3" i="44"/>
  <c r="AU3" i="44" s="1"/>
  <c r="AS40" i="44"/>
  <c r="AL40" i="44"/>
  <c r="AU40" i="44" s="1"/>
  <c r="AJ66" i="40"/>
  <c r="AK66" i="40"/>
  <c r="AT66" i="40" s="1"/>
  <c r="AJ61" i="40"/>
  <c r="AK61" i="40"/>
  <c r="AT61" i="40" s="1"/>
  <c r="AJ55" i="40"/>
  <c r="AK55" i="40"/>
  <c r="AT55" i="40" s="1"/>
  <c r="AJ49" i="40"/>
  <c r="AK49" i="40"/>
  <c r="AT49" i="40" s="1"/>
  <c r="AJ43" i="40"/>
  <c r="AK43" i="40"/>
  <c r="AT43" i="40" s="1"/>
  <c r="AJ37" i="40"/>
  <c r="AK37" i="40"/>
  <c r="AT37" i="40" s="1"/>
  <c r="AJ31" i="40"/>
  <c r="AK31" i="40"/>
  <c r="AT31" i="40" s="1"/>
  <c r="AJ25" i="40"/>
  <c r="AK25" i="40"/>
  <c r="AT25" i="40" s="1"/>
  <c r="AJ19" i="40"/>
  <c r="AK19" i="40"/>
  <c r="AT19" i="40" s="1"/>
  <c r="AK13" i="40"/>
  <c r="AT13" i="40" s="1"/>
  <c r="AX6" i="40"/>
  <c r="S6" i="40" s="1"/>
  <c r="AC6" i="40" s="1"/>
  <c r="AB7" i="40" s="1"/>
  <c r="AR66" i="29"/>
  <c r="AG69" i="37"/>
  <c r="AP69" i="37" s="1"/>
  <c r="AF69" i="37"/>
  <c r="AO69" i="37" s="1"/>
  <c r="AE69" i="37"/>
  <c r="W70" i="37"/>
  <c r="AR65" i="89"/>
  <c r="AS12" i="44"/>
  <c r="AL12" i="44"/>
  <c r="AU12" i="44" s="1"/>
  <c r="AS30" i="44"/>
  <c r="AL30" i="44"/>
  <c r="AU30" i="44" s="1"/>
  <c r="AS48" i="44"/>
  <c r="AL48" i="44"/>
  <c r="AU48" i="44" s="1"/>
  <c r="AS66" i="44"/>
  <c r="AL66" i="44"/>
  <c r="AU66" i="44" s="1"/>
  <c r="AJ66" i="96"/>
  <c r="AK66" i="96"/>
  <c r="AT66" i="96" s="1"/>
  <c r="AJ61" i="96"/>
  <c r="AK61" i="96"/>
  <c r="AT61" i="96" s="1"/>
  <c r="AJ55" i="96"/>
  <c r="AK55" i="96"/>
  <c r="AT55" i="96" s="1"/>
  <c r="AJ49" i="96"/>
  <c r="AK49" i="96"/>
  <c r="AT49" i="96" s="1"/>
  <c r="AJ43" i="96"/>
  <c r="AK43" i="96"/>
  <c r="AT43" i="96" s="1"/>
  <c r="AJ37" i="96"/>
  <c r="AK37" i="96"/>
  <c r="AT37" i="96" s="1"/>
  <c r="AJ31" i="96"/>
  <c r="AK31" i="96"/>
  <c r="AT31" i="96" s="1"/>
  <c r="AJ25" i="96"/>
  <c r="AK25" i="96"/>
  <c r="AT25" i="96" s="1"/>
  <c r="AJ19" i="96"/>
  <c r="AK19" i="96"/>
  <c r="AT19" i="96" s="1"/>
  <c r="AJ13" i="96"/>
  <c r="AK13" i="96"/>
  <c r="AT13" i="96" s="1"/>
  <c r="AX6" i="96"/>
  <c r="S6" i="96" s="1"/>
  <c r="AC6" i="96" s="1"/>
  <c r="AB7" i="96" s="1"/>
  <c r="AJ65" i="48"/>
  <c r="AK65" i="48"/>
  <c r="AT65" i="48" s="1"/>
  <c r="AJ62" i="48"/>
  <c r="AK62" i="48"/>
  <c r="AT62" i="48" s="1"/>
  <c r="AJ56" i="48"/>
  <c r="AK56" i="48"/>
  <c r="AT56" i="48" s="1"/>
  <c r="AJ50" i="48"/>
  <c r="AK50" i="48"/>
  <c r="AT50" i="48" s="1"/>
  <c r="AJ44" i="48"/>
  <c r="AK44" i="48"/>
  <c r="AT44" i="48" s="1"/>
  <c r="AJ38" i="48"/>
  <c r="AK38" i="48"/>
  <c r="AT38" i="48" s="1"/>
  <c r="AJ32" i="48"/>
  <c r="AK32" i="48"/>
  <c r="AT32" i="48" s="1"/>
  <c r="AJ26" i="48"/>
  <c r="AK26" i="48"/>
  <c r="AT26" i="48" s="1"/>
  <c r="AJ20" i="48"/>
  <c r="AK20" i="48"/>
  <c r="AT20" i="48" s="1"/>
  <c r="AJ14" i="48"/>
  <c r="AK14" i="48"/>
  <c r="AT14" i="48" s="1"/>
  <c r="AX7" i="48"/>
  <c r="S7" i="48" s="1"/>
  <c r="AC7" i="48" s="1"/>
  <c r="AB8" i="48" s="1"/>
  <c r="Y72" i="91"/>
  <c r="X72" i="91"/>
  <c r="AE68" i="83"/>
  <c r="AG68" i="83"/>
  <c r="AP68" i="83" s="1"/>
  <c r="W69" i="83"/>
  <c r="AF68" i="83"/>
  <c r="AO68" i="83" s="1"/>
  <c r="AG69" i="73"/>
  <c r="AP69" i="73" s="1"/>
  <c r="AF69" i="73"/>
  <c r="AO69" i="73" s="1"/>
  <c r="AE69" i="73"/>
  <c r="W70" i="73"/>
  <c r="AJ4" i="44"/>
  <c r="AK4" i="44"/>
  <c r="AT4" i="44" s="1"/>
  <c r="AT71" i="44" s="1"/>
  <c r="AK65" i="40"/>
  <c r="AT65" i="40" s="1"/>
  <c r="AJ65" i="40"/>
  <c r="AJ60" i="40"/>
  <c r="AK60" i="40"/>
  <c r="AT60" i="40" s="1"/>
  <c r="AJ54" i="40"/>
  <c r="AK54" i="40"/>
  <c r="AT54" i="40" s="1"/>
  <c r="AJ48" i="40"/>
  <c r="AK48" i="40"/>
  <c r="AT48" i="40" s="1"/>
  <c r="AJ42" i="40"/>
  <c r="AK42" i="40"/>
  <c r="AT42" i="40" s="1"/>
  <c r="AJ36" i="40"/>
  <c r="AK36" i="40"/>
  <c r="AT36" i="40" s="1"/>
  <c r="AJ30" i="40"/>
  <c r="AK30" i="40"/>
  <c r="AT30" i="40" s="1"/>
  <c r="AJ24" i="40"/>
  <c r="AK24" i="40"/>
  <c r="AT24" i="40" s="1"/>
  <c r="AJ18" i="40"/>
  <c r="AK18" i="40"/>
  <c r="AT18" i="40" s="1"/>
  <c r="AJ12" i="40"/>
  <c r="AK12" i="40"/>
  <c r="AT12" i="40" s="1"/>
  <c r="AK6" i="40"/>
  <c r="AT6" i="40" s="1"/>
  <c r="AI66" i="88"/>
  <c r="AN66" i="88"/>
  <c r="AR69" i="44"/>
  <c r="AR71" i="44" s="1"/>
  <c r="AL69" i="44"/>
  <c r="AU69" i="44" s="1"/>
  <c r="AS59" i="44"/>
  <c r="AL59" i="44"/>
  <c r="AU59" i="44" s="1"/>
  <c r="AI69" i="77"/>
  <c r="AN69" i="77"/>
  <c r="AH67" i="47"/>
  <c r="AQ67" i="47" s="1"/>
  <c r="AK67" i="96"/>
  <c r="AT67" i="96" s="1"/>
  <c r="AJ67" i="96"/>
  <c r="AJ60" i="96"/>
  <c r="AK60" i="96"/>
  <c r="AT60" i="96" s="1"/>
  <c r="AJ54" i="96"/>
  <c r="AK54" i="96"/>
  <c r="AT54" i="96" s="1"/>
  <c r="AJ48" i="96"/>
  <c r="AK48" i="96"/>
  <c r="AT48" i="96" s="1"/>
  <c r="AJ42" i="96"/>
  <c r="AK42" i="96"/>
  <c r="AT42" i="96" s="1"/>
  <c r="AJ36" i="96"/>
  <c r="AK36" i="96"/>
  <c r="AT36" i="96" s="1"/>
  <c r="AJ30" i="96"/>
  <c r="AK30" i="96"/>
  <c r="AT30" i="96" s="1"/>
  <c r="AJ24" i="96"/>
  <c r="AK24" i="96"/>
  <c r="AT24" i="96" s="1"/>
  <c r="AJ18" i="96"/>
  <c r="AK18" i="96"/>
  <c r="AT18" i="96" s="1"/>
  <c r="AK12" i="96"/>
  <c r="AT12" i="96" s="1"/>
  <c r="AJ12" i="96"/>
  <c r="AK6" i="96"/>
  <c r="AT6" i="96" s="1"/>
  <c r="AJ6" i="96"/>
  <c r="AJ68" i="48"/>
  <c r="AK68" i="48"/>
  <c r="AT68" i="48" s="1"/>
  <c r="AJ61" i="48"/>
  <c r="AK61" i="48"/>
  <c r="AT61" i="48" s="1"/>
  <c r="AJ55" i="48"/>
  <c r="AK55" i="48"/>
  <c r="AT55" i="48" s="1"/>
  <c r="AJ49" i="48"/>
  <c r="AK49" i="48"/>
  <c r="AT49" i="48" s="1"/>
  <c r="AJ43" i="48"/>
  <c r="AK43" i="48"/>
  <c r="AT43" i="48" s="1"/>
  <c r="AJ37" i="48"/>
  <c r="AK37" i="48"/>
  <c r="AT37" i="48" s="1"/>
  <c r="AJ31" i="48"/>
  <c r="AK31" i="48"/>
  <c r="AT31" i="48" s="1"/>
  <c r="AJ25" i="48"/>
  <c r="AK25" i="48"/>
  <c r="AT25" i="48" s="1"/>
  <c r="AJ19" i="48"/>
  <c r="AK19" i="48"/>
  <c r="AT19" i="48" s="1"/>
  <c r="AJ13" i="48"/>
  <c r="AK13" i="48"/>
  <c r="AT13" i="48" s="1"/>
  <c r="AK7" i="48"/>
  <c r="AT7" i="48" s="1"/>
  <c r="AI71" i="91"/>
  <c r="AN71" i="91"/>
  <c r="AH69" i="76"/>
  <c r="AQ69" i="76" s="1"/>
  <c r="AQ71" i="76" s="1"/>
  <c r="AZ3" i="76"/>
  <c r="AX6" i="76" s="1"/>
  <c r="S6" i="76" s="1"/>
  <c r="AC6" i="76" s="1"/>
  <c r="AB7" i="76" s="1"/>
  <c r="AS55" i="44"/>
  <c r="AL55" i="44"/>
  <c r="AU55" i="44" s="1"/>
  <c r="AR65" i="75"/>
  <c r="W70" i="30"/>
  <c r="AG69" i="30"/>
  <c r="AP69" i="30" s="1"/>
  <c r="AF69" i="30"/>
  <c r="AO69" i="30" s="1"/>
  <c r="AE69" i="30"/>
  <c r="AH68" i="33"/>
  <c r="AQ68" i="33" s="1"/>
  <c r="AS58" i="44"/>
  <c r="AL58" i="44"/>
  <c r="AU58" i="44" s="1"/>
  <c r="AH70" i="86"/>
  <c r="AQ70" i="86" s="1"/>
  <c r="Z69" i="76"/>
  <c r="AS25" i="44"/>
  <c r="AL25" i="44"/>
  <c r="AU25" i="44" s="1"/>
  <c r="X66" i="27"/>
  <c r="Y66" i="27"/>
  <c r="AI68" i="82"/>
  <c r="AN68" i="82"/>
  <c r="AR67" i="84"/>
  <c r="AN66" i="92"/>
  <c r="AI66" i="92"/>
  <c r="AR66" i="47"/>
  <c r="AS20" i="44"/>
  <c r="AL20" i="44"/>
  <c r="AU20" i="44" s="1"/>
  <c r="AS38" i="44"/>
  <c r="AL38" i="44"/>
  <c r="AU38" i="44" s="1"/>
  <c r="AS56" i="44"/>
  <c r="AL56" i="44"/>
  <c r="AU56" i="44" s="1"/>
  <c r="AN68" i="34"/>
  <c r="AI68" i="34"/>
  <c r="AR69" i="85"/>
  <c r="AH67" i="35"/>
  <c r="AQ67" i="35" s="1"/>
  <c r="AN69" i="38"/>
  <c r="AI69" i="38"/>
  <c r="AH69" i="87"/>
  <c r="AQ69" i="87" s="1"/>
  <c r="AH69" i="31"/>
  <c r="AQ69" i="31" s="1"/>
  <c r="W70" i="25"/>
  <c r="AG69" i="25"/>
  <c r="AP69" i="25" s="1"/>
  <c r="AF69" i="25"/>
  <c r="AO69" i="25" s="1"/>
  <c r="AE69" i="25"/>
  <c r="AS21" i="44"/>
  <c r="AL21" i="44"/>
  <c r="AU21" i="44" s="1"/>
  <c r="AS39" i="44"/>
  <c r="AL39" i="44"/>
  <c r="AU39" i="44" s="1"/>
  <c r="AS57" i="44"/>
  <c r="AL57" i="44"/>
  <c r="AU57" i="44" s="1"/>
  <c r="AS53" i="44"/>
  <c r="AL53" i="44"/>
  <c r="AU53" i="44" s="1"/>
  <c r="Z68" i="33"/>
  <c r="AS28" i="44"/>
  <c r="AL28" i="44"/>
  <c r="AU28" i="44" s="1"/>
  <c r="AS64" i="44"/>
  <c r="AL64" i="44"/>
  <c r="AU64" i="44" s="1"/>
  <c r="AK68" i="40"/>
  <c r="AT68" i="40" s="1"/>
  <c r="AJ68" i="40"/>
  <c r="AK59" i="40"/>
  <c r="AT59" i="40" s="1"/>
  <c r="AJ59" i="40"/>
  <c r="AK53" i="40"/>
  <c r="AT53" i="40" s="1"/>
  <c r="AJ53" i="40"/>
  <c r="AK47" i="40"/>
  <c r="AT47" i="40" s="1"/>
  <c r="AJ47" i="40"/>
  <c r="AK41" i="40"/>
  <c r="AT41" i="40" s="1"/>
  <c r="AJ41" i="40"/>
  <c r="AK35" i="40"/>
  <c r="AT35" i="40" s="1"/>
  <c r="AJ35" i="40"/>
  <c r="AK29" i="40"/>
  <c r="AT29" i="40" s="1"/>
  <c r="AJ29" i="40"/>
  <c r="AK23" i="40"/>
  <c r="AT23" i="40" s="1"/>
  <c r="AJ23" i="40"/>
  <c r="AK17" i="40"/>
  <c r="AT17" i="40" s="1"/>
  <c r="AJ17" i="40"/>
  <c r="AJ11" i="40"/>
  <c r="AK11" i="40"/>
  <c r="AT11" i="40" s="1"/>
  <c r="AJ5" i="40"/>
  <c r="AK5" i="40"/>
  <c r="AT5" i="40" s="1"/>
  <c r="Y67" i="74"/>
  <c r="X67" i="74"/>
  <c r="Z67" i="47"/>
  <c r="AS18" i="44"/>
  <c r="AL18" i="44"/>
  <c r="AU18" i="44" s="1"/>
  <c r="AS36" i="44"/>
  <c r="AL36" i="44"/>
  <c r="AU36" i="44" s="1"/>
  <c r="AS54" i="44"/>
  <c r="AL54" i="44"/>
  <c r="AU54" i="44" s="1"/>
  <c r="AJ65" i="96"/>
  <c r="AK65" i="96"/>
  <c r="AT65" i="96" s="1"/>
  <c r="AJ59" i="96"/>
  <c r="AK59" i="96"/>
  <c r="AT59" i="96" s="1"/>
  <c r="AJ53" i="96"/>
  <c r="AK53" i="96"/>
  <c r="AT53" i="96" s="1"/>
  <c r="AJ47" i="96"/>
  <c r="AK47" i="96"/>
  <c r="AT47" i="96" s="1"/>
  <c r="AJ41" i="96"/>
  <c r="AK41" i="96"/>
  <c r="AT41" i="96" s="1"/>
  <c r="AJ35" i="96"/>
  <c r="AK35" i="96"/>
  <c r="AT35" i="96" s="1"/>
  <c r="AJ29" i="96"/>
  <c r="AK29" i="96"/>
  <c r="AT29" i="96" s="1"/>
  <c r="AK23" i="96"/>
  <c r="AT23" i="96" s="1"/>
  <c r="AJ23" i="96"/>
  <c r="AJ17" i="96"/>
  <c r="AK17" i="96"/>
  <c r="AT17" i="96" s="1"/>
  <c r="AJ11" i="96"/>
  <c r="AK11" i="96"/>
  <c r="AT11" i="96" s="1"/>
  <c r="AJ5" i="96"/>
  <c r="AK5" i="96"/>
  <c r="AT5" i="96" s="1"/>
  <c r="AH67" i="45"/>
  <c r="AQ67" i="45" s="1"/>
  <c r="AJ67" i="48"/>
  <c r="AK67" i="48"/>
  <c r="AT67" i="48" s="1"/>
  <c r="AJ60" i="48"/>
  <c r="AK60" i="48"/>
  <c r="AT60" i="48" s="1"/>
  <c r="AJ54" i="48"/>
  <c r="AK54" i="48"/>
  <c r="AT54" i="48" s="1"/>
  <c r="AK48" i="48"/>
  <c r="AT48" i="48" s="1"/>
  <c r="AJ48" i="48"/>
  <c r="AJ42" i="48"/>
  <c r="AK42" i="48"/>
  <c r="AT42" i="48" s="1"/>
  <c r="AJ36" i="48"/>
  <c r="AK36" i="48"/>
  <c r="AT36" i="48" s="1"/>
  <c r="AK30" i="48"/>
  <c r="AT30" i="48" s="1"/>
  <c r="AJ30" i="48"/>
  <c r="AJ24" i="48"/>
  <c r="AK24" i="48"/>
  <c r="AT24" i="48" s="1"/>
  <c r="AJ18" i="48"/>
  <c r="AK18" i="48"/>
  <c r="AT18" i="48" s="1"/>
  <c r="AK12" i="48"/>
  <c r="AT12" i="48" s="1"/>
  <c r="AJ12" i="48"/>
  <c r="AJ6" i="48"/>
  <c r="AK6" i="48"/>
  <c r="AT6" i="48" s="1"/>
  <c r="Y68" i="43"/>
  <c r="X68" i="43"/>
  <c r="Z68" i="43" s="1"/>
  <c r="X70" i="42"/>
  <c r="Y70" i="42"/>
  <c r="AI66" i="46"/>
  <c r="AN66" i="46"/>
  <c r="AS22" i="44"/>
  <c r="AL22" i="44"/>
  <c r="AU22" i="44" s="1"/>
  <c r="Z70" i="86"/>
  <c r="AS7" i="44"/>
  <c r="AL7" i="44"/>
  <c r="AU7" i="44" s="1"/>
  <c r="AS43" i="44"/>
  <c r="AL43" i="44"/>
  <c r="AU43" i="44" s="1"/>
  <c r="AS61" i="44"/>
  <c r="AL61" i="44"/>
  <c r="AU61" i="44" s="1"/>
  <c r="AS47" i="44"/>
  <c r="AL47" i="44"/>
  <c r="AU47" i="44" s="1"/>
  <c r="W70" i="93"/>
  <c r="AG69" i="93"/>
  <c r="AP69" i="93" s="1"/>
  <c r="AF69" i="93"/>
  <c r="AO69" i="93" s="1"/>
  <c r="AE69" i="93"/>
  <c r="W69" i="41"/>
  <c r="AG68" i="41"/>
  <c r="AP68" i="41" s="1"/>
  <c r="AF68" i="41"/>
  <c r="AO68" i="41" s="1"/>
  <c r="AE68" i="41"/>
  <c r="AS9" i="44"/>
  <c r="AL9" i="44"/>
  <c r="AU9" i="44" s="1"/>
  <c r="AH68" i="39"/>
  <c r="AQ68" i="39" s="1"/>
  <c r="AR68" i="76"/>
  <c r="AS10" i="44"/>
  <c r="AL10" i="44"/>
  <c r="AU10" i="44" s="1"/>
  <c r="AS46" i="44"/>
  <c r="AL46" i="44"/>
  <c r="AU46" i="44" s="1"/>
  <c r="AR70" i="79"/>
  <c r="AJ64" i="40"/>
  <c r="AK64" i="40"/>
  <c r="AT64" i="40" s="1"/>
  <c r="AJ58" i="40"/>
  <c r="AK58" i="40"/>
  <c r="AT58" i="40" s="1"/>
  <c r="AJ52" i="40"/>
  <c r="AK52" i="40"/>
  <c r="AT52" i="40" s="1"/>
  <c r="AJ46" i="40"/>
  <c r="AK46" i="40"/>
  <c r="AT46" i="40" s="1"/>
  <c r="AJ40" i="40"/>
  <c r="AK40" i="40"/>
  <c r="AT40" i="40" s="1"/>
  <c r="AJ34" i="40"/>
  <c r="AK34" i="40"/>
  <c r="AT34" i="40" s="1"/>
  <c r="AJ28" i="40"/>
  <c r="AK28" i="40"/>
  <c r="AT28" i="40" s="1"/>
  <c r="AJ22" i="40"/>
  <c r="AK22" i="40"/>
  <c r="AT22" i="40" s="1"/>
  <c r="AJ16" i="40"/>
  <c r="AK16" i="40"/>
  <c r="AT16" i="40" s="1"/>
  <c r="AK10" i="40"/>
  <c r="AT10" i="40" s="1"/>
  <c r="AJ10" i="40"/>
  <c r="AN66" i="74"/>
  <c r="AI66" i="74"/>
  <c r="AS11" i="44"/>
  <c r="AL11" i="44"/>
  <c r="AU11" i="44" s="1"/>
  <c r="AI68" i="90"/>
  <c r="AN68" i="90"/>
  <c r="AH70" i="85"/>
  <c r="AQ70" i="85" s="1"/>
  <c r="AK64" i="96"/>
  <c r="AT64" i="96" s="1"/>
  <c r="AJ64" i="96"/>
  <c r="AJ58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J34" i="96"/>
  <c r="AK34" i="96"/>
  <c r="AT34" i="96" s="1"/>
  <c r="AJ28" i="96"/>
  <c r="AK28" i="96"/>
  <c r="AT28" i="96" s="1"/>
  <c r="AJ22" i="96"/>
  <c r="AK22" i="96"/>
  <c r="AT22" i="96" s="1"/>
  <c r="AJ16" i="96"/>
  <c r="AK16" i="96"/>
  <c r="AT16" i="96" s="1"/>
  <c r="AJ10" i="96"/>
  <c r="AK10" i="96"/>
  <c r="AT10" i="96" s="1"/>
  <c r="AK66" i="48"/>
  <c r="AT66" i="48" s="1"/>
  <c r="AJ66" i="48"/>
  <c r="AJ59" i="48"/>
  <c r="AK59" i="48"/>
  <c r="AT59" i="48" s="1"/>
  <c r="AJ53" i="48"/>
  <c r="AK53" i="48"/>
  <c r="AT53" i="48" s="1"/>
  <c r="AJ47" i="48"/>
  <c r="AK47" i="48"/>
  <c r="AT47" i="48" s="1"/>
  <c r="AJ41" i="48"/>
  <c r="AK41" i="48"/>
  <c r="AT41" i="48" s="1"/>
  <c r="AJ35" i="48"/>
  <c r="AK35" i="48"/>
  <c r="AT35" i="48" s="1"/>
  <c r="AJ29" i="48"/>
  <c r="AK29" i="48"/>
  <c r="AT29" i="48" s="1"/>
  <c r="AJ23" i="48"/>
  <c r="AK23" i="48"/>
  <c r="AT23" i="48" s="1"/>
  <c r="AJ17" i="48"/>
  <c r="AK17" i="48"/>
  <c r="AT17" i="48" s="1"/>
  <c r="AJ11" i="48"/>
  <c r="AK11" i="48"/>
  <c r="AT11" i="48" s="1"/>
  <c r="AR69" i="95"/>
  <c r="X71" i="26"/>
  <c r="Y71" i="26"/>
  <c r="AI69" i="42"/>
  <c r="AN69" i="42"/>
  <c r="AS19" i="44"/>
  <c r="AL19" i="44"/>
  <c r="AU19" i="44" s="1"/>
  <c r="AF67" i="29"/>
  <c r="AO67" i="29" s="1"/>
  <c r="AE67" i="29"/>
  <c r="W68" i="29"/>
  <c r="AG67" i="29"/>
  <c r="AP67" i="29" s="1"/>
  <c r="X69" i="82"/>
  <c r="Y69" i="82"/>
  <c r="AR69" i="86"/>
  <c r="AX69" i="80"/>
  <c r="S69" i="80" s="1"/>
  <c r="AC69" i="80" s="1"/>
  <c r="AG69" i="80"/>
  <c r="AP69" i="80" s="1"/>
  <c r="AP71" i="80" s="1"/>
  <c r="AE69" i="80"/>
  <c r="AF69" i="80"/>
  <c r="AO69" i="80" s="1"/>
  <c r="AO71" i="80" s="1"/>
  <c r="AS31" i="44"/>
  <c r="AL31" i="44"/>
  <c r="AU31" i="44" s="1"/>
  <c r="AS67" i="44"/>
  <c r="AL67" i="44"/>
  <c r="AU67" i="44" s="1"/>
  <c r="AR66" i="45"/>
  <c r="AH69" i="28"/>
  <c r="AQ69" i="28" s="1"/>
  <c r="AQ71" i="28" s="1"/>
  <c r="AZ3" i="28"/>
  <c r="AX4" i="28" s="1"/>
  <c r="S4" i="28" s="1"/>
  <c r="AC4" i="28" s="1"/>
  <c r="AB5" i="28" s="1"/>
  <c r="AX47" i="28"/>
  <c r="S47" i="28" s="1"/>
  <c r="AC47" i="28" s="1"/>
  <c r="AB48" i="28" s="1"/>
  <c r="AR68" i="87"/>
  <c r="AS8" i="44"/>
  <c r="AL8" i="44"/>
  <c r="AU8" i="44" s="1"/>
  <c r="AS26" i="44"/>
  <c r="AL26" i="44"/>
  <c r="AU26" i="44" s="1"/>
  <c r="AS44" i="44"/>
  <c r="AL44" i="44"/>
  <c r="AU44" i="44" s="1"/>
  <c r="AS62" i="44"/>
  <c r="AL62" i="44"/>
  <c r="AU62" i="44" s="1"/>
  <c r="AH66" i="75"/>
  <c r="AQ66" i="75" s="1"/>
  <c r="Z67" i="35"/>
  <c r="AI69" i="48"/>
  <c r="AN69" i="48"/>
  <c r="AN71" i="48" s="1"/>
  <c r="Z69" i="87"/>
  <c r="Z69" i="31"/>
  <c r="AS27" i="44"/>
  <c r="AL27" i="44"/>
  <c r="AU27" i="44" s="1"/>
  <c r="AS45" i="44"/>
  <c r="AL45" i="44"/>
  <c r="AU45" i="44" s="1"/>
  <c r="AS63" i="44"/>
  <c r="AL63" i="44"/>
  <c r="AU63" i="44" s="1"/>
  <c r="Z68" i="39"/>
  <c r="AS5" i="44"/>
  <c r="AL5" i="44"/>
  <c r="AU5" i="44" s="1"/>
  <c r="AH66" i="89"/>
  <c r="AQ66" i="89" s="1"/>
  <c r="AS16" i="44"/>
  <c r="AL16" i="44"/>
  <c r="AU16" i="44" s="1"/>
  <c r="AS34" i="44"/>
  <c r="AL34" i="44"/>
  <c r="AU34" i="44" s="1"/>
  <c r="AJ67" i="40"/>
  <c r="AK67" i="40"/>
  <c r="AT67" i="40" s="1"/>
  <c r="AJ63" i="40"/>
  <c r="AK63" i="40"/>
  <c r="AT63" i="40" s="1"/>
  <c r="AJ57" i="40"/>
  <c r="AK57" i="40"/>
  <c r="AT57" i="40" s="1"/>
  <c r="AJ51" i="40"/>
  <c r="AK51" i="40"/>
  <c r="AT51" i="40" s="1"/>
  <c r="AJ45" i="40"/>
  <c r="AK45" i="40"/>
  <c r="AT45" i="40" s="1"/>
  <c r="AJ39" i="40"/>
  <c r="AK39" i="40"/>
  <c r="AT39" i="40" s="1"/>
  <c r="AJ33" i="40"/>
  <c r="AK33" i="40"/>
  <c r="AT33" i="40" s="1"/>
  <c r="AJ27" i="40"/>
  <c r="AK27" i="40"/>
  <c r="AT27" i="40" s="1"/>
  <c r="AJ21" i="40"/>
  <c r="AK21" i="40"/>
  <c r="AT21" i="40" s="1"/>
  <c r="AJ15" i="40"/>
  <c r="AK15" i="40"/>
  <c r="AT15" i="40" s="1"/>
  <c r="AX8" i="40"/>
  <c r="S8" i="40" s="1"/>
  <c r="AC8" i="40" s="1"/>
  <c r="AB9" i="40" s="1"/>
  <c r="AX3" i="40"/>
  <c r="S3" i="40" s="1"/>
  <c r="AC3" i="40" s="1"/>
  <c r="X67" i="88"/>
  <c r="Z67" i="88" s="1"/>
  <c r="Y67" i="88"/>
  <c r="AS6" i="44"/>
  <c r="AL6" i="44"/>
  <c r="AU6" i="44" s="1"/>
  <c r="AS24" i="44"/>
  <c r="AL24" i="44"/>
  <c r="AU24" i="44" s="1"/>
  <c r="AS42" i="44"/>
  <c r="AL42" i="44"/>
  <c r="AU42" i="44" s="1"/>
  <c r="AS60" i="44"/>
  <c r="AL60" i="44"/>
  <c r="AU60" i="44" s="1"/>
  <c r="AH71" i="79"/>
  <c r="AQ71" i="79" s="1"/>
  <c r="AJ69" i="96"/>
  <c r="AS69" i="96" s="1"/>
  <c r="AK69" i="96"/>
  <c r="AT69" i="96" s="1"/>
  <c r="AJ63" i="96"/>
  <c r="AK63" i="96"/>
  <c r="AT63" i="96" s="1"/>
  <c r="AJ57" i="96"/>
  <c r="AK57" i="96"/>
  <c r="AT57" i="96" s="1"/>
  <c r="AJ51" i="96"/>
  <c r="AK51" i="96"/>
  <c r="AT51" i="96" s="1"/>
  <c r="AJ45" i="96"/>
  <c r="AK45" i="96"/>
  <c r="AT45" i="96" s="1"/>
  <c r="AJ39" i="96"/>
  <c r="AK39" i="96"/>
  <c r="AT39" i="96" s="1"/>
  <c r="AJ33" i="96"/>
  <c r="AK33" i="96"/>
  <c r="AT33" i="96" s="1"/>
  <c r="AJ27" i="96"/>
  <c r="AK27" i="96"/>
  <c r="AT27" i="96" s="1"/>
  <c r="AK21" i="96"/>
  <c r="AT21" i="96" s="1"/>
  <c r="AJ21" i="96"/>
  <c r="AK15" i="96"/>
  <c r="AT15" i="96" s="1"/>
  <c r="AJ15" i="96"/>
  <c r="AX8" i="96"/>
  <c r="S8" i="96" s="1"/>
  <c r="AC8" i="96" s="1"/>
  <c r="AB9" i="96" s="1"/>
  <c r="AX3" i="96"/>
  <c r="S3" i="96" s="1"/>
  <c r="AC3" i="96" s="1"/>
  <c r="Z67" i="45"/>
  <c r="AJ64" i="48"/>
  <c r="AK64" i="48"/>
  <c r="AT64" i="48" s="1"/>
  <c r="AJ58" i="48"/>
  <c r="AK58" i="48"/>
  <c r="AT58" i="48" s="1"/>
  <c r="AJ52" i="48"/>
  <c r="AK52" i="48"/>
  <c r="AT52" i="48" s="1"/>
  <c r="AJ46" i="48"/>
  <c r="AK46" i="48"/>
  <c r="AT46" i="48" s="1"/>
  <c r="AJ40" i="48"/>
  <c r="AK40" i="48"/>
  <c r="AT40" i="48" s="1"/>
  <c r="AJ34" i="48"/>
  <c r="AK34" i="48"/>
  <c r="AT34" i="48" s="1"/>
  <c r="AJ28" i="48"/>
  <c r="AK28" i="48"/>
  <c r="AT28" i="48" s="1"/>
  <c r="AJ22" i="48"/>
  <c r="AK22" i="48"/>
  <c r="AT22" i="48" s="1"/>
  <c r="AJ16" i="48"/>
  <c r="AK16" i="48"/>
  <c r="AT16" i="48" s="1"/>
  <c r="AX9" i="48"/>
  <c r="S9" i="48" s="1"/>
  <c r="AC9" i="48" s="1"/>
  <c r="AB10" i="48" s="1"/>
  <c r="AX4" i="48"/>
  <c r="S4" i="48" s="1"/>
  <c r="AC4" i="48" s="1"/>
  <c r="AB5" i="48" s="1"/>
  <c r="X69" i="32"/>
  <c r="Y69" i="32"/>
  <c r="AI70" i="26"/>
  <c r="AN70" i="26"/>
  <c r="AN68" i="81"/>
  <c r="AI68" i="81"/>
  <c r="X68" i="36"/>
  <c r="Y68" i="36"/>
  <c r="AS41" i="44"/>
  <c r="AL41" i="44"/>
  <c r="AU41" i="44" s="1"/>
  <c r="AF70" i="95"/>
  <c r="AO70" i="95" s="1"/>
  <c r="AG70" i="95"/>
  <c r="AP70" i="95" s="1"/>
  <c r="W71" i="95"/>
  <c r="AE70" i="95"/>
  <c r="AR68" i="28"/>
  <c r="AR68" i="31"/>
  <c r="AS13" i="44"/>
  <c r="AL13" i="44"/>
  <c r="AU13" i="44" s="1"/>
  <c r="AS49" i="44"/>
  <c r="AL49" i="44"/>
  <c r="AU49" i="44" s="1"/>
  <c r="AH68" i="84"/>
  <c r="AQ68" i="84" s="1"/>
  <c r="Z66" i="75"/>
  <c r="AS17" i="44"/>
  <c r="AL17" i="44"/>
  <c r="AU17" i="44" s="1"/>
  <c r="AR68" i="80"/>
  <c r="Z66" i="89"/>
  <c r="AS52" i="44"/>
  <c r="AL52" i="44"/>
  <c r="AU52" i="44" s="1"/>
  <c r="AH69" i="80"/>
  <c r="AQ69" i="80" s="1"/>
  <c r="AQ71" i="80" s="1"/>
  <c r="AZ3" i="80"/>
  <c r="AX5" i="80" s="1"/>
  <c r="S5" i="80" s="1"/>
  <c r="AC5" i="80" s="1"/>
  <c r="AB6" i="80" s="1"/>
  <c r="AJ69" i="40"/>
  <c r="AS69" i="40" s="1"/>
  <c r="AK69" i="40"/>
  <c r="AT69" i="40" s="1"/>
  <c r="AK62" i="40"/>
  <c r="AT62" i="40" s="1"/>
  <c r="AJ62" i="40"/>
  <c r="AK56" i="40"/>
  <c r="AT56" i="40" s="1"/>
  <c r="AJ56" i="40"/>
  <c r="AK50" i="40"/>
  <c r="AT50" i="40" s="1"/>
  <c r="AJ50" i="40"/>
  <c r="AK44" i="40"/>
  <c r="AT44" i="40" s="1"/>
  <c r="AJ44" i="40"/>
  <c r="AK38" i="40"/>
  <c r="AT38" i="40" s="1"/>
  <c r="AJ38" i="40"/>
  <c r="AK32" i="40"/>
  <c r="AT32" i="40" s="1"/>
  <c r="AJ32" i="40"/>
  <c r="AK26" i="40"/>
  <c r="AT26" i="40" s="1"/>
  <c r="AJ26" i="40"/>
  <c r="AK20" i="40"/>
  <c r="AT20" i="40" s="1"/>
  <c r="AJ20" i="40"/>
  <c r="AX13" i="40"/>
  <c r="S13" i="40" s="1"/>
  <c r="AC13" i="40" s="1"/>
  <c r="AB14" i="40" s="1"/>
  <c r="AR66" i="35"/>
  <c r="AS23" i="44"/>
  <c r="AL23" i="44"/>
  <c r="AU23" i="44" s="1"/>
  <c r="Y69" i="90"/>
  <c r="X69" i="90"/>
  <c r="Y70" i="77"/>
  <c r="X70" i="77"/>
  <c r="Z70" i="85"/>
  <c r="Z71" i="79"/>
  <c r="AJ68" i="96"/>
  <c r="AK68" i="96"/>
  <c r="AT68" i="96" s="1"/>
  <c r="AJ62" i="96"/>
  <c r="AK62" i="96"/>
  <c r="AT62" i="96" s="1"/>
  <c r="AJ56" i="96"/>
  <c r="AK56" i="96"/>
  <c r="AT56" i="96" s="1"/>
  <c r="AJ50" i="96"/>
  <c r="AK50" i="96"/>
  <c r="AT50" i="96" s="1"/>
  <c r="AJ44" i="96"/>
  <c r="AK44" i="96"/>
  <c r="AT44" i="96" s="1"/>
  <c r="AJ38" i="96"/>
  <c r="AK38" i="96"/>
  <c r="AT38" i="96" s="1"/>
  <c r="AJ32" i="96"/>
  <c r="AK32" i="96"/>
  <c r="AT32" i="96" s="1"/>
  <c r="AJ26" i="96"/>
  <c r="AK26" i="96"/>
  <c r="AT26" i="96" s="1"/>
  <c r="AJ20" i="96"/>
  <c r="AK20" i="96"/>
  <c r="AT20" i="96" s="1"/>
  <c r="AJ14" i="96"/>
  <c r="AK14" i="96"/>
  <c r="AT14" i="96" s="1"/>
  <c r="AJ69" i="48"/>
  <c r="AS69" i="48" s="1"/>
  <c r="AK69" i="48"/>
  <c r="AT69" i="48" s="1"/>
  <c r="AJ63" i="48"/>
  <c r="AK63" i="48"/>
  <c r="AT63" i="48" s="1"/>
  <c r="AK57" i="48"/>
  <c r="AT57" i="48" s="1"/>
  <c r="AJ57" i="48"/>
  <c r="AJ51" i="48"/>
  <c r="AK51" i="48"/>
  <c r="AT51" i="48" s="1"/>
  <c r="AJ45" i="48"/>
  <c r="AK45" i="48"/>
  <c r="AT45" i="48" s="1"/>
  <c r="AK39" i="48"/>
  <c r="AT39" i="48" s="1"/>
  <c r="AJ39" i="48"/>
  <c r="AJ33" i="48"/>
  <c r="AK33" i="48"/>
  <c r="AT33" i="48" s="1"/>
  <c r="AJ27" i="48"/>
  <c r="AK27" i="48"/>
  <c r="AT27" i="48" s="1"/>
  <c r="AK21" i="48"/>
  <c r="AT21" i="48" s="1"/>
  <c r="AJ21" i="48"/>
  <c r="AJ15" i="48"/>
  <c r="AK15" i="48"/>
  <c r="AT15" i="48" s="1"/>
  <c r="AX8" i="48"/>
  <c r="S8" i="48" s="1"/>
  <c r="AC8" i="48" s="1"/>
  <c r="AB9" i="48" s="1"/>
  <c r="AS35" i="44"/>
  <c r="AL35" i="44"/>
  <c r="AU35" i="44" s="1"/>
  <c r="AI68" i="32"/>
  <c r="AN68" i="32"/>
  <c r="AI67" i="43"/>
  <c r="AN67" i="43"/>
  <c r="Y69" i="81"/>
  <c r="X69" i="81"/>
  <c r="AI67" i="36"/>
  <c r="AN67" i="36"/>
  <c r="Y67" i="46"/>
  <c r="X67" i="46"/>
  <c r="AX27" i="80" l="1"/>
  <c r="S27" i="80" s="1"/>
  <c r="AC27" i="80" s="1"/>
  <c r="AB28" i="80" s="1"/>
  <c r="AX51" i="80"/>
  <c r="S51" i="80" s="1"/>
  <c r="AC51" i="80" s="1"/>
  <c r="AB52" i="80" s="1"/>
  <c r="AX26" i="80"/>
  <c r="S26" i="80" s="1"/>
  <c r="AC26" i="80" s="1"/>
  <c r="AB27" i="80" s="1"/>
  <c r="AX66" i="28"/>
  <c r="S66" i="28" s="1"/>
  <c r="AC66" i="28" s="1"/>
  <c r="AB67" i="28" s="1"/>
  <c r="AJ6" i="40"/>
  <c r="AX54" i="80"/>
  <c r="S54" i="80" s="1"/>
  <c r="AC54" i="80" s="1"/>
  <c r="AB55" i="80" s="1"/>
  <c r="AX45" i="80"/>
  <c r="S45" i="80" s="1"/>
  <c r="AC45" i="80" s="1"/>
  <c r="AB46" i="80" s="1"/>
  <c r="AX14" i="80"/>
  <c r="S14" i="80" s="1"/>
  <c r="AC14" i="80" s="1"/>
  <c r="AB15" i="80" s="1"/>
  <c r="AX62" i="28"/>
  <c r="S62" i="28" s="1"/>
  <c r="AC62" i="28" s="1"/>
  <c r="AB63" i="28" s="1"/>
  <c r="Z72" i="91"/>
  <c r="AX63" i="80"/>
  <c r="S63" i="80" s="1"/>
  <c r="AC63" i="80" s="1"/>
  <c r="AB64" i="80" s="1"/>
  <c r="AX62" i="80"/>
  <c r="S62" i="80" s="1"/>
  <c r="AC62" i="80" s="1"/>
  <c r="AB63" i="80" s="1"/>
  <c r="AX44" i="80"/>
  <c r="S44" i="80" s="1"/>
  <c r="AC44" i="80" s="1"/>
  <c r="AB45" i="80" s="1"/>
  <c r="AX7" i="80"/>
  <c r="S7" i="80" s="1"/>
  <c r="AC7" i="80" s="1"/>
  <c r="AB8" i="80" s="1"/>
  <c r="AX55" i="28"/>
  <c r="S55" i="28" s="1"/>
  <c r="AC55" i="28" s="1"/>
  <c r="AB56" i="28" s="1"/>
  <c r="AX41" i="76"/>
  <c r="S41" i="76" s="1"/>
  <c r="AC41" i="76" s="1"/>
  <c r="AB42" i="76" s="1"/>
  <c r="AX36" i="80"/>
  <c r="S36" i="80" s="1"/>
  <c r="AC36" i="80" s="1"/>
  <c r="AB37" i="80" s="1"/>
  <c r="AX33" i="80"/>
  <c r="S33" i="80" s="1"/>
  <c r="AC33" i="80" s="1"/>
  <c r="AB34" i="80" s="1"/>
  <c r="AX39" i="28"/>
  <c r="S39" i="28" s="1"/>
  <c r="AC39" i="28" s="1"/>
  <c r="AB40" i="28" s="1"/>
  <c r="Z68" i="36"/>
  <c r="AX35" i="76"/>
  <c r="S35" i="76" s="1"/>
  <c r="AC35" i="76" s="1"/>
  <c r="AB36" i="76" s="1"/>
  <c r="Z69" i="90"/>
  <c r="AX64" i="76"/>
  <c r="S64" i="76" s="1"/>
  <c r="AC64" i="76" s="1"/>
  <c r="AB65" i="76" s="1"/>
  <c r="AX29" i="76"/>
  <c r="S29" i="76" s="1"/>
  <c r="AC29" i="76" s="1"/>
  <c r="AB30" i="76" s="1"/>
  <c r="Z69" i="81"/>
  <c r="W70" i="81" s="1"/>
  <c r="AX61" i="80"/>
  <c r="S61" i="80" s="1"/>
  <c r="AC61" i="80" s="1"/>
  <c r="AB62" i="80" s="1"/>
  <c r="AX43" i="80"/>
  <c r="S43" i="80" s="1"/>
  <c r="AC43" i="80" s="1"/>
  <c r="AB44" i="80" s="1"/>
  <c r="AX25" i="80"/>
  <c r="S25" i="80" s="1"/>
  <c r="AC25" i="80" s="1"/>
  <c r="AB26" i="80" s="1"/>
  <c r="AX59" i="76"/>
  <c r="S59" i="76" s="1"/>
  <c r="AC59" i="76" s="1"/>
  <c r="AB60" i="76" s="1"/>
  <c r="AX23" i="76"/>
  <c r="S23" i="76" s="1"/>
  <c r="AC23" i="76" s="1"/>
  <c r="AB24" i="76" s="1"/>
  <c r="AX55" i="80"/>
  <c r="S55" i="80" s="1"/>
  <c r="AC55" i="80" s="1"/>
  <c r="AB56" i="80" s="1"/>
  <c r="AX37" i="80"/>
  <c r="S37" i="80" s="1"/>
  <c r="AC37" i="80" s="1"/>
  <c r="AB38" i="80" s="1"/>
  <c r="AX19" i="80"/>
  <c r="S19" i="80" s="1"/>
  <c r="AC19" i="80" s="1"/>
  <c r="AB20" i="80" s="1"/>
  <c r="AX53" i="76"/>
  <c r="S53" i="76" s="1"/>
  <c r="AC53" i="76" s="1"/>
  <c r="AB54" i="76" s="1"/>
  <c r="AX17" i="76"/>
  <c r="S17" i="76" s="1"/>
  <c r="AC17" i="76" s="1"/>
  <c r="AB18" i="76" s="1"/>
  <c r="AX15" i="80"/>
  <c r="S15" i="80" s="1"/>
  <c r="AC15" i="80" s="1"/>
  <c r="AB16" i="80" s="1"/>
  <c r="AX47" i="76"/>
  <c r="S47" i="76" s="1"/>
  <c r="AC47" i="76" s="1"/>
  <c r="AB48" i="76" s="1"/>
  <c r="AX11" i="76"/>
  <c r="S11" i="76" s="1"/>
  <c r="AC11" i="76" s="1"/>
  <c r="AB12" i="76" s="1"/>
  <c r="Z70" i="38"/>
  <c r="AX18" i="28"/>
  <c r="S18" i="28" s="1"/>
  <c r="AC18" i="28" s="1"/>
  <c r="AB19" i="28" s="1"/>
  <c r="AX68" i="28"/>
  <c r="S68" i="28" s="1"/>
  <c r="AC68" i="28" s="1"/>
  <c r="AB69" i="28" s="1"/>
  <c r="AX60" i="28"/>
  <c r="S60" i="28" s="1"/>
  <c r="AC60" i="28" s="1"/>
  <c r="AB61" i="28" s="1"/>
  <c r="AX53" i="28"/>
  <c r="S53" i="28" s="1"/>
  <c r="AC53" i="28" s="1"/>
  <c r="AB54" i="28" s="1"/>
  <c r="AK54" i="28" s="1"/>
  <c r="AT54" i="28" s="1"/>
  <c r="AX45" i="28"/>
  <c r="S45" i="28" s="1"/>
  <c r="AC45" i="28" s="1"/>
  <c r="AB46" i="28" s="1"/>
  <c r="AX35" i="28"/>
  <c r="S35" i="28" s="1"/>
  <c r="AC35" i="28" s="1"/>
  <c r="AB36" i="28" s="1"/>
  <c r="AX27" i="28"/>
  <c r="S27" i="28" s="1"/>
  <c r="AC27" i="28" s="1"/>
  <c r="AB28" i="28" s="1"/>
  <c r="AX16" i="28"/>
  <c r="S16" i="28" s="1"/>
  <c r="AC16" i="28" s="1"/>
  <c r="AB17" i="28" s="1"/>
  <c r="AX63" i="76"/>
  <c r="S63" i="76" s="1"/>
  <c r="AC63" i="76" s="1"/>
  <c r="AB64" i="76" s="1"/>
  <c r="AX57" i="76"/>
  <c r="S57" i="76" s="1"/>
  <c r="AC57" i="76" s="1"/>
  <c r="AB58" i="76" s="1"/>
  <c r="AX51" i="76"/>
  <c r="S51" i="76" s="1"/>
  <c r="AC51" i="76" s="1"/>
  <c r="AB52" i="76" s="1"/>
  <c r="AX45" i="76"/>
  <c r="S45" i="76" s="1"/>
  <c r="AC45" i="76" s="1"/>
  <c r="AB46" i="76" s="1"/>
  <c r="AX39" i="76"/>
  <c r="S39" i="76" s="1"/>
  <c r="AC39" i="76" s="1"/>
  <c r="AB40" i="76" s="1"/>
  <c r="AX33" i="76"/>
  <c r="S33" i="76" s="1"/>
  <c r="AC33" i="76" s="1"/>
  <c r="AB34" i="76" s="1"/>
  <c r="AX27" i="76"/>
  <c r="S27" i="76" s="1"/>
  <c r="AC27" i="76" s="1"/>
  <c r="AB28" i="76" s="1"/>
  <c r="AX21" i="76"/>
  <c r="S21" i="76" s="1"/>
  <c r="AC21" i="76" s="1"/>
  <c r="AB22" i="76" s="1"/>
  <c r="AX15" i="76"/>
  <c r="S15" i="76" s="1"/>
  <c r="AC15" i="76" s="1"/>
  <c r="AB16" i="76" s="1"/>
  <c r="AX9" i="76"/>
  <c r="S9" i="76" s="1"/>
  <c r="AC9" i="76" s="1"/>
  <c r="AB10" i="76" s="1"/>
  <c r="AX65" i="80"/>
  <c r="S65" i="80" s="1"/>
  <c r="AC65" i="80" s="1"/>
  <c r="AB66" i="80" s="1"/>
  <c r="AX60" i="80"/>
  <c r="S60" i="80" s="1"/>
  <c r="AC60" i="80" s="1"/>
  <c r="AB61" i="80" s="1"/>
  <c r="AX50" i="80"/>
  <c r="S50" i="80" s="1"/>
  <c r="AC50" i="80" s="1"/>
  <c r="AB51" i="80" s="1"/>
  <c r="AX42" i="80"/>
  <c r="S42" i="80" s="1"/>
  <c r="AC42" i="80" s="1"/>
  <c r="AB43" i="80" s="1"/>
  <c r="AJ43" i="80" s="1"/>
  <c r="AX32" i="80"/>
  <c r="S32" i="80" s="1"/>
  <c r="AC32" i="80" s="1"/>
  <c r="AB33" i="80" s="1"/>
  <c r="AX24" i="80"/>
  <c r="S24" i="80" s="1"/>
  <c r="AC24" i="80" s="1"/>
  <c r="AB25" i="80" s="1"/>
  <c r="AX13" i="80"/>
  <c r="S13" i="80" s="1"/>
  <c r="AC13" i="80" s="1"/>
  <c r="AB14" i="80" s="1"/>
  <c r="AX67" i="28"/>
  <c r="S67" i="28" s="1"/>
  <c r="AC67" i="28" s="1"/>
  <c r="AB68" i="28" s="1"/>
  <c r="AX59" i="28"/>
  <c r="S59" i="28" s="1"/>
  <c r="AC59" i="28" s="1"/>
  <c r="AB60" i="28" s="1"/>
  <c r="AX52" i="28"/>
  <c r="S52" i="28" s="1"/>
  <c r="AC52" i="28" s="1"/>
  <c r="AB53" i="28" s="1"/>
  <c r="AJ53" i="28" s="1"/>
  <c r="AX42" i="28"/>
  <c r="S42" i="28" s="1"/>
  <c r="AC42" i="28" s="1"/>
  <c r="AB43" i="28" s="1"/>
  <c r="AJ43" i="28" s="1"/>
  <c r="AX34" i="28"/>
  <c r="S34" i="28" s="1"/>
  <c r="AC34" i="28" s="1"/>
  <c r="AB35" i="28" s="1"/>
  <c r="AX24" i="28"/>
  <c r="S24" i="28" s="1"/>
  <c r="AC24" i="28" s="1"/>
  <c r="AB25" i="28" s="1"/>
  <c r="AX12" i="28"/>
  <c r="S12" i="28" s="1"/>
  <c r="AC12" i="28" s="1"/>
  <c r="AB13" i="28" s="1"/>
  <c r="AX68" i="76"/>
  <c r="S68" i="76" s="1"/>
  <c r="AC68" i="76" s="1"/>
  <c r="AB69" i="76" s="1"/>
  <c r="AX62" i="76"/>
  <c r="S62" i="76" s="1"/>
  <c r="AC62" i="76" s="1"/>
  <c r="AB63" i="76" s="1"/>
  <c r="AJ63" i="76" s="1"/>
  <c r="AX56" i="76"/>
  <c r="S56" i="76" s="1"/>
  <c r="AC56" i="76" s="1"/>
  <c r="AB57" i="76" s="1"/>
  <c r="AJ57" i="76" s="1"/>
  <c r="AX50" i="76"/>
  <c r="S50" i="76" s="1"/>
  <c r="AC50" i="76" s="1"/>
  <c r="AB51" i="76" s="1"/>
  <c r="AX44" i="76"/>
  <c r="S44" i="76" s="1"/>
  <c r="AC44" i="76" s="1"/>
  <c r="AB45" i="76" s="1"/>
  <c r="AX38" i="76"/>
  <c r="S38" i="76" s="1"/>
  <c r="AC38" i="76" s="1"/>
  <c r="AB39" i="76" s="1"/>
  <c r="AX32" i="76"/>
  <c r="S32" i="76" s="1"/>
  <c r="AC32" i="76" s="1"/>
  <c r="AB33" i="76" s="1"/>
  <c r="AX26" i="76"/>
  <c r="S26" i="76" s="1"/>
  <c r="AC26" i="76" s="1"/>
  <c r="AB27" i="76" s="1"/>
  <c r="AJ27" i="76" s="1"/>
  <c r="AX20" i="76"/>
  <c r="S20" i="76" s="1"/>
  <c r="AC20" i="76" s="1"/>
  <c r="AB21" i="76" s="1"/>
  <c r="AJ21" i="76" s="1"/>
  <c r="AX14" i="76"/>
  <c r="S14" i="76" s="1"/>
  <c r="AC14" i="76" s="1"/>
  <c r="AB15" i="76" s="1"/>
  <c r="AX8" i="76"/>
  <c r="S8" i="76" s="1"/>
  <c r="AC8" i="76" s="1"/>
  <c r="AB9" i="76" s="1"/>
  <c r="AX67" i="80"/>
  <c r="S67" i="80" s="1"/>
  <c r="AC67" i="80" s="1"/>
  <c r="AB68" i="80" s="1"/>
  <c r="AX57" i="80"/>
  <c r="S57" i="80" s="1"/>
  <c r="AC57" i="80" s="1"/>
  <c r="AB58" i="80" s="1"/>
  <c r="AX49" i="80"/>
  <c r="S49" i="80" s="1"/>
  <c r="AC49" i="80" s="1"/>
  <c r="AB50" i="80" s="1"/>
  <c r="AK50" i="80" s="1"/>
  <c r="AT50" i="80" s="1"/>
  <c r="AX39" i="80"/>
  <c r="S39" i="80" s="1"/>
  <c r="AC39" i="80" s="1"/>
  <c r="AB40" i="80" s="1"/>
  <c r="AK40" i="80" s="1"/>
  <c r="AT40" i="80" s="1"/>
  <c r="AX31" i="80"/>
  <c r="S31" i="80" s="1"/>
  <c r="AC31" i="80" s="1"/>
  <c r="AB32" i="80" s="1"/>
  <c r="AX21" i="80"/>
  <c r="S21" i="80" s="1"/>
  <c r="AC21" i="80" s="1"/>
  <c r="AB22" i="80" s="1"/>
  <c r="AX12" i="80"/>
  <c r="S12" i="80" s="1"/>
  <c r="AC12" i="80" s="1"/>
  <c r="AB13" i="80" s="1"/>
  <c r="AX64" i="28"/>
  <c r="S64" i="28" s="1"/>
  <c r="AC64" i="28" s="1"/>
  <c r="AB65" i="28" s="1"/>
  <c r="AX58" i="28"/>
  <c r="S58" i="28" s="1"/>
  <c r="AC58" i="28" s="1"/>
  <c r="AB59" i="28" s="1"/>
  <c r="AJ59" i="28" s="1"/>
  <c r="AX51" i="28"/>
  <c r="S51" i="28" s="1"/>
  <c r="AC51" i="28" s="1"/>
  <c r="AB52" i="28" s="1"/>
  <c r="AX41" i="28"/>
  <c r="S41" i="28" s="1"/>
  <c r="AC41" i="28" s="1"/>
  <c r="AB42" i="28" s="1"/>
  <c r="AX33" i="28"/>
  <c r="S33" i="28" s="1"/>
  <c r="AC33" i="28" s="1"/>
  <c r="AB34" i="28" s="1"/>
  <c r="AX22" i="28"/>
  <c r="S22" i="28" s="1"/>
  <c r="AC22" i="28" s="1"/>
  <c r="AB23" i="28" s="1"/>
  <c r="AX11" i="28"/>
  <c r="S11" i="28" s="1"/>
  <c r="AC11" i="28" s="1"/>
  <c r="AB12" i="28" s="1"/>
  <c r="AX66" i="76"/>
  <c r="S66" i="76" s="1"/>
  <c r="AC66" i="76" s="1"/>
  <c r="AB67" i="76" s="1"/>
  <c r="AX61" i="76"/>
  <c r="S61" i="76" s="1"/>
  <c r="AC61" i="76" s="1"/>
  <c r="AB62" i="76" s="1"/>
  <c r="AX55" i="76"/>
  <c r="S55" i="76" s="1"/>
  <c r="AC55" i="76" s="1"/>
  <c r="AB56" i="76" s="1"/>
  <c r="AX49" i="76"/>
  <c r="S49" i="76" s="1"/>
  <c r="AC49" i="76" s="1"/>
  <c r="AB50" i="76" s="1"/>
  <c r="AX43" i="76"/>
  <c r="S43" i="76" s="1"/>
  <c r="AC43" i="76" s="1"/>
  <c r="AB44" i="76" s="1"/>
  <c r="AX37" i="76"/>
  <c r="S37" i="76" s="1"/>
  <c r="AC37" i="76" s="1"/>
  <c r="AB38" i="76" s="1"/>
  <c r="AX31" i="76"/>
  <c r="S31" i="76" s="1"/>
  <c r="AC31" i="76" s="1"/>
  <c r="AB32" i="76" s="1"/>
  <c r="AJ32" i="76" s="1"/>
  <c r="AX25" i="76"/>
  <c r="S25" i="76" s="1"/>
  <c r="AC25" i="76" s="1"/>
  <c r="AB26" i="76" s="1"/>
  <c r="AK26" i="76" s="1"/>
  <c r="AT26" i="76" s="1"/>
  <c r="AX19" i="76"/>
  <c r="S19" i="76" s="1"/>
  <c r="AC19" i="76" s="1"/>
  <c r="AB20" i="76" s="1"/>
  <c r="AX13" i="76"/>
  <c r="S13" i="76" s="1"/>
  <c r="AC13" i="76" s="1"/>
  <c r="AB14" i="76" s="1"/>
  <c r="AX5" i="76"/>
  <c r="S5" i="76" s="1"/>
  <c r="AC5" i="76" s="1"/>
  <c r="AB6" i="76" s="1"/>
  <c r="AX66" i="80"/>
  <c r="S66" i="80" s="1"/>
  <c r="AC66" i="80" s="1"/>
  <c r="AB67" i="80" s="1"/>
  <c r="AX56" i="80"/>
  <c r="S56" i="80" s="1"/>
  <c r="AC56" i="80" s="1"/>
  <c r="AB57" i="80" s="1"/>
  <c r="AJ57" i="80" s="1"/>
  <c r="AX48" i="80"/>
  <c r="S48" i="80" s="1"/>
  <c r="AC48" i="80" s="1"/>
  <c r="AB49" i="80" s="1"/>
  <c r="AX38" i="80"/>
  <c r="S38" i="80" s="1"/>
  <c r="AC38" i="80" s="1"/>
  <c r="AB39" i="80" s="1"/>
  <c r="AX30" i="80"/>
  <c r="S30" i="80" s="1"/>
  <c r="AC30" i="80" s="1"/>
  <c r="AB31" i="80" s="1"/>
  <c r="AX20" i="80"/>
  <c r="S20" i="80" s="1"/>
  <c r="AC20" i="80" s="1"/>
  <c r="AB21" i="80" s="1"/>
  <c r="AX9" i="80"/>
  <c r="S9" i="80" s="1"/>
  <c r="AC9" i="80" s="1"/>
  <c r="AB10" i="80" s="1"/>
  <c r="AX63" i="28"/>
  <c r="S63" i="28" s="1"/>
  <c r="AC63" i="28" s="1"/>
  <c r="AB64" i="28" s="1"/>
  <c r="AJ64" i="28" s="1"/>
  <c r="AX57" i="28"/>
  <c r="S57" i="28" s="1"/>
  <c r="AC57" i="28" s="1"/>
  <c r="AB58" i="28" s="1"/>
  <c r="AX48" i="28"/>
  <c r="S48" i="28" s="1"/>
  <c r="AC48" i="28" s="1"/>
  <c r="AB49" i="28" s="1"/>
  <c r="AX40" i="28"/>
  <c r="S40" i="28" s="1"/>
  <c r="AC40" i="28" s="1"/>
  <c r="AB41" i="28" s="1"/>
  <c r="AX30" i="28"/>
  <c r="S30" i="28" s="1"/>
  <c r="AC30" i="28" s="1"/>
  <c r="AB31" i="28" s="1"/>
  <c r="AX21" i="28"/>
  <c r="S21" i="28" s="1"/>
  <c r="AC21" i="28" s="1"/>
  <c r="AB22" i="28" s="1"/>
  <c r="AX9" i="28"/>
  <c r="S9" i="28" s="1"/>
  <c r="AC9" i="28" s="1"/>
  <c r="AB10" i="28" s="1"/>
  <c r="AX65" i="76"/>
  <c r="S65" i="76" s="1"/>
  <c r="AC65" i="76" s="1"/>
  <c r="AB66" i="76" s="1"/>
  <c r="AX60" i="76"/>
  <c r="S60" i="76" s="1"/>
  <c r="AC60" i="76" s="1"/>
  <c r="AB61" i="76" s="1"/>
  <c r="AX54" i="76"/>
  <c r="S54" i="76" s="1"/>
  <c r="AC54" i="76" s="1"/>
  <c r="AB55" i="76" s="1"/>
  <c r="AX48" i="76"/>
  <c r="S48" i="76" s="1"/>
  <c r="AC48" i="76" s="1"/>
  <c r="AB49" i="76" s="1"/>
  <c r="AX42" i="76"/>
  <c r="S42" i="76" s="1"/>
  <c r="AC42" i="76" s="1"/>
  <c r="AB43" i="76" s="1"/>
  <c r="AX36" i="76"/>
  <c r="S36" i="76" s="1"/>
  <c r="AC36" i="76" s="1"/>
  <c r="AB37" i="76" s="1"/>
  <c r="AJ37" i="76" s="1"/>
  <c r="AX30" i="76"/>
  <c r="S30" i="76" s="1"/>
  <c r="AC30" i="76" s="1"/>
  <c r="AB31" i="76" s="1"/>
  <c r="AK31" i="76" s="1"/>
  <c r="AT31" i="76" s="1"/>
  <c r="AX24" i="76"/>
  <c r="S24" i="76" s="1"/>
  <c r="AC24" i="76" s="1"/>
  <c r="AB25" i="76" s="1"/>
  <c r="AX18" i="76"/>
  <c r="S18" i="76" s="1"/>
  <c r="AC18" i="76" s="1"/>
  <c r="AB19" i="76" s="1"/>
  <c r="AX12" i="76"/>
  <c r="S12" i="76" s="1"/>
  <c r="AC12" i="76" s="1"/>
  <c r="AB13" i="76" s="1"/>
  <c r="AX3" i="76"/>
  <c r="S3" i="76" s="1"/>
  <c r="AC3" i="76" s="1"/>
  <c r="AX29" i="28"/>
  <c r="S29" i="28" s="1"/>
  <c r="AC29" i="28" s="1"/>
  <c r="AB30" i="28" s="1"/>
  <c r="AK30" i="28" s="1"/>
  <c r="AT30" i="28" s="1"/>
  <c r="AX6" i="80"/>
  <c r="S6" i="80" s="1"/>
  <c r="AC6" i="80" s="1"/>
  <c r="AB7" i="80" s="1"/>
  <c r="AX65" i="28"/>
  <c r="S65" i="28" s="1"/>
  <c r="AC65" i="28" s="1"/>
  <c r="AB66" i="28" s="1"/>
  <c r="AX61" i="28"/>
  <c r="S61" i="28" s="1"/>
  <c r="AC61" i="28" s="1"/>
  <c r="AB62" i="28" s="1"/>
  <c r="AX54" i="28"/>
  <c r="S54" i="28" s="1"/>
  <c r="AC54" i="28" s="1"/>
  <c r="AB55" i="28" s="1"/>
  <c r="AX46" i="28"/>
  <c r="S46" i="28" s="1"/>
  <c r="AC46" i="28" s="1"/>
  <c r="AB47" i="28" s="1"/>
  <c r="AX36" i="28"/>
  <c r="S36" i="28" s="1"/>
  <c r="AC36" i="28" s="1"/>
  <c r="AB37" i="28" s="1"/>
  <c r="AX28" i="28"/>
  <c r="S28" i="28" s="1"/>
  <c r="AC28" i="28" s="1"/>
  <c r="AB29" i="28" s="1"/>
  <c r="AK29" i="28" s="1"/>
  <c r="AT29" i="28" s="1"/>
  <c r="AX17" i="28"/>
  <c r="S17" i="28" s="1"/>
  <c r="AC17" i="28" s="1"/>
  <c r="AB18" i="28" s="1"/>
  <c r="AX67" i="76"/>
  <c r="S67" i="76" s="1"/>
  <c r="AC67" i="76" s="1"/>
  <c r="AB68" i="76" s="1"/>
  <c r="AX58" i="76"/>
  <c r="S58" i="76" s="1"/>
  <c r="AC58" i="76" s="1"/>
  <c r="AB59" i="76" s="1"/>
  <c r="AX52" i="76"/>
  <c r="S52" i="76" s="1"/>
  <c r="AC52" i="76" s="1"/>
  <c r="AB53" i="76" s="1"/>
  <c r="AX46" i="76"/>
  <c r="S46" i="76" s="1"/>
  <c r="AC46" i="76" s="1"/>
  <c r="AB47" i="76" s="1"/>
  <c r="AJ47" i="76" s="1"/>
  <c r="AX40" i="76"/>
  <c r="S40" i="76" s="1"/>
  <c r="AC40" i="76" s="1"/>
  <c r="AB41" i="76" s="1"/>
  <c r="AX34" i="76"/>
  <c r="S34" i="76" s="1"/>
  <c r="AC34" i="76" s="1"/>
  <c r="AB35" i="76" s="1"/>
  <c r="AX28" i="76"/>
  <c r="S28" i="76" s="1"/>
  <c r="AC28" i="76" s="1"/>
  <c r="AB29" i="76" s="1"/>
  <c r="AX22" i="76"/>
  <c r="S22" i="76" s="1"/>
  <c r="AC22" i="76" s="1"/>
  <c r="AB23" i="76" s="1"/>
  <c r="AX16" i="76"/>
  <c r="S16" i="76" s="1"/>
  <c r="AC16" i="76" s="1"/>
  <c r="AB17" i="76" s="1"/>
  <c r="AX10" i="76"/>
  <c r="S10" i="76" s="1"/>
  <c r="AC10" i="76" s="1"/>
  <c r="AB11" i="76" s="1"/>
  <c r="AK11" i="76" s="1"/>
  <c r="AT11" i="76" s="1"/>
  <c r="AX4" i="76"/>
  <c r="S4" i="76" s="1"/>
  <c r="AC4" i="76" s="1"/>
  <c r="AB5" i="76" s="1"/>
  <c r="AK5" i="76" s="1"/>
  <c r="AT5" i="76" s="1"/>
  <c r="AX10" i="28"/>
  <c r="S10" i="28" s="1"/>
  <c r="AC10" i="28" s="1"/>
  <c r="AB11" i="28" s="1"/>
  <c r="Z67" i="46"/>
  <c r="AE67" i="46" s="1"/>
  <c r="AX7" i="76"/>
  <c r="S7" i="76" s="1"/>
  <c r="AC7" i="76" s="1"/>
  <c r="AB8" i="76" s="1"/>
  <c r="AX18" i="80"/>
  <c r="S18" i="80" s="1"/>
  <c r="AC18" i="80" s="1"/>
  <c r="AB19" i="80" s="1"/>
  <c r="AJ19" i="80" s="1"/>
  <c r="AX8" i="80"/>
  <c r="S8" i="80" s="1"/>
  <c r="AC8" i="80" s="1"/>
  <c r="AB9" i="80" s="1"/>
  <c r="AJ9" i="80" s="1"/>
  <c r="AX23" i="28"/>
  <c r="S23" i="28" s="1"/>
  <c r="AC23" i="28" s="1"/>
  <c r="AB24" i="28" s="1"/>
  <c r="AK24" i="28" s="1"/>
  <c r="AT24" i="28" s="1"/>
  <c r="AX15" i="28"/>
  <c r="S15" i="28" s="1"/>
  <c r="AC15" i="28" s="1"/>
  <c r="AB16" i="28" s="1"/>
  <c r="AX3" i="28"/>
  <c r="S3" i="28" s="1"/>
  <c r="AC3" i="28" s="1"/>
  <c r="AK6" i="80"/>
  <c r="AT6" i="80" s="1"/>
  <c r="W68" i="46"/>
  <c r="AF67" i="46"/>
  <c r="AO67" i="46" s="1"/>
  <c r="AG67" i="92"/>
  <c r="AP67" i="92" s="1"/>
  <c r="AF67" i="92"/>
  <c r="AO67" i="92" s="1"/>
  <c r="W68" i="92"/>
  <c r="AE67" i="92"/>
  <c r="AF69" i="90"/>
  <c r="AO69" i="90" s="1"/>
  <c r="AG69" i="90"/>
  <c r="AP69" i="90" s="1"/>
  <c r="AE69" i="90"/>
  <c r="W70" i="90"/>
  <c r="AK5" i="28"/>
  <c r="AT5" i="28" s="1"/>
  <c r="AE71" i="79"/>
  <c r="W72" i="79"/>
  <c r="AG71" i="79"/>
  <c r="AP71" i="79" s="1"/>
  <c r="AF71" i="79"/>
  <c r="AO71" i="79" s="1"/>
  <c r="AS45" i="48"/>
  <c r="AL45" i="48"/>
  <c r="AU45" i="48" s="1"/>
  <c r="AS38" i="96"/>
  <c r="AL38" i="96"/>
  <c r="AU38" i="96" s="1"/>
  <c r="AS20" i="40"/>
  <c r="AL20" i="40"/>
  <c r="AU20" i="40" s="1"/>
  <c r="AJ50" i="80"/>
  <c r="AS15" i="48"/>
  <c r="AL15" i="48"/>
  <c r="AU15" i="48" s="1"/>
  <c r="AS33" i="48"/>
  <c r="AL33" i="48"/>
  <c r="AU33" i="48" s="1"/>
  <c r="AS51" i="48"/>
  <c r="AL51" i="48"/>
  <c r="AU51" i="48" s="1"/>
  <c r="AS44" i="96"/>
  <c r="AL44" i="96"/>
  <c r="AU44" i="96" s="1"/>
  <c r="AS62" i="96"/>
  <c r="AL62" i="96"/>
  <c r="AU62" i="96" s="1"/>
  <c r="AS26" i="40"/>
  <c r="AL26" i="40"/>
  <c r="AU26" i="40" s="1"/>
  <c r="AS44" i="40"/>
  <c r="AL44" i="40"/>
  <c r="AU44" i="40" s="1"/>
  <c r="AS62" i="40"/>
  <c r="AL62" i="40"/>
  <c r="AU62" i="40" s="1"/>
  <c r="AK43" i="80"/>
  <c r="AT43" i="80" s="1"/>
  <c r="AK37" i="80"/>
  <c r="AT37" i="80" s="1"/>
  <c r="AH67" i="46"/>
  <c r="AQ67" i="46" s="1"/>
  <c r="AS14" i="96"/>
  <c r="AL14" i="96"/>
  <c r="AU14" i="96" s="1"/>
  <c r="AS32" i="96"/>
  <c r="AL32" i="96"/>
  <c r="AU32" i="96" s="1"/>
  <c r="AS50" i="96"/>
  <c r="AL50" i="96"/>
  <c r="AU50" i="96" s="1"/>
  <c r="AS68" i="96"/>
  <c r="AL68" i="96"/>
  <c r="AU68" i="96" s="1"/>
  <c r="AH69" i="90"/>
  <c r="AQ69" i="90" s="1"/>
  <c r="AS32" i="40"/>
  <c r="AL32" i="40"/>
  <c r="AU32" i="40" s="1"/>
  <c r="AS50" i="40"/>
  <c r="AL50" i="40"/>
  <c r="AU50" i="40" s="1"/>
  <c r="AX68" i="80"/>
  <c r="S68" i="80" s="1"/>
  <c r="AC68" i="80" s="1"/>
  <c r="AB69" i="80" s="1"/>
  <c r="AX58" i="80"/>
  <c r="S58" i="80" s="1"/>
  <c r="AC58" i="80" s="1"/>
  <c r="AB59" i="80" s="1"/>
  <c r="AX52" i="80"/>
  <c r="S52" i="80" s="1"/>
  <c r="AC52" i="80" s="1"/>
  <c r="AB53" i="80" s="1"/>
  <c r="AX46" i="80"/>
  <c r="S46" i="80" s="1"/>
  <c r="AC46" i="80" s="1"/>
  <c r="AB47" i="80" s="1"/>
  <c r="AX40" i="80"/>
  <c r="S40" i="80" s="1"/>
  <c r="AC40" i="80" s="1"/>
  <c r="AB41" i="80" s="1"/>
  <c r="AX34" i="80"/>
  <c r="S34" i="80" s="1"/>
  <c r="AC34" i="80" s="1"/>
  <c r="AB35" i="80" s="1"/>
  <c r="AX28" i="80"/>
  <c r="S28" i="80" s="1"/>
  <c r="AC28" i="80" s="1"/>
  <c r="AB29" i="80" s="1"/>
  <c r="AX22" i="80"/>
  <c r="S22" i="80" s="1"/>
  <c r="AC22" i="80" s="1"/>
  <c r="AB23" i="80" s="1"/>
  <c r="AX16" i="80"/>
  <c r="S16" i="80" s="1"/>
  <c r="AC16" i="80" s="1"/>
  <c r="AB17" i="80" s="1"/>
  <c r="AX10" i="80"/>
  <c r="S10" i="80" s="1"/>
  <c r="AC10" i="80" s="1"/>
  <c r="AB11" i="80" s="1"/>
  <c r="AX4" i="80"/>
  <c r="S4" i="80" s="1"/>
  <c r="AC4" i="80" s="1"/>
  <c r="AB5" i="80" s="1"/>
  <c r="W67" i="89"/>
  <c r="AE66" i="89"/>
  <c r="AF66" i="89"/>
  <c r="AO66" i="89" s="1"/>
  <c r="AG66" i="89"/>
  <c r="AP66" i="89" s="1"/>
  <c r="AJ5" i="48"/>
  <c r="AK5" i="48"/>
  <c r="AT5" i="48" s="1"/>
  <c r="AS33" i="96"/>
  <c r="AL33" i="96"/>
  <c r="AU33" i="96" s="1"/>
  <c r="AS51" i="96"/>
  <c r="AL51" i="96"/>
  <c r="AU51" i="96" s="1"/>
  <c r="AJ9" i="40"/>
  <c r="AK9" i="40"/>
  <c r="AT9" i="40" s="1"/>
  <c r="AS27" i="40"/>
  <c r="AL27" i="40"/>
  <c r="AU27" i="40" s="1"/>
  <c r="AS45" i="40"/>
  <c r="AL45" i="40"/>
  <c r="AU45" i="40" s="1"/>
  <c r="AS63" i="40"/>
  <c r="AL63" i="40"/>
  <c r="AU63" i="40" s="1"/>
  <c r="AL69" i="48"/>
  <c r="AU69" i="48" s="1"/>
  <c r="AR69" i="48"/>
  <c r="AR71" i="48" s="1"/>
  <c r="AJ66" i="28"/>
  <c r="AK66" i="28"/>
  <c r="AT66" i="28" s="1"/>
  <c r="AJ62" i="28"/>
  <c r="AK62" i="28"/>
  <c r="AT62" i="28" s="1"/>
  <c r="AK56" i="28"/>
  <c r="AT56" i="28" s="1"/>
  <c r="AX49" i="28"/>
  <c r="S49" i="28" s="1"/>
  <c r="AC49" i="28" s="1"/>
  <c r="AB50" i="28" s="1"/>
  <c r="AX43" i="28"/>
  <c r="S43" i="28" s="1"/>
  <c r="AC43" i="28" s="1"/>
  <c r="AB44" i="28" s="1"/>
  <c r="AX37" i="28"/>
  <c r="S37" i="28" s="1"/>
  <c r="AC37" i="28" s="1"/>
  <c r="AB38" i="28" s="1"/>
  <c r="AX31" i="28"/>
  <c r="S31" i="28" s="1"/>
  <c r="AC31" i="28" s="1"/>
  <c r="AB32" i="28" s="1"/>
  <c r="AX25" i="28"/>
  <c r="S25" i="28" s="1"/>
  <c r="AC25" i="28" s="1"/>
  <c r="AB26" i="28" s="1"/>
  <c r="AX19" i="28"/>
  <c r="S19" i="28" s="1"/>
  <c r="AC19" i="28" s="1"/>
  <c r="AB20" i="28" s="1"/>
  <c r="AX13" i="28"/>
  <c r="S13" i="28" s="1"/>
  <c r="AC13" i="28" s="1"/>
  <c r="AB14" i="28" s="1"/>
  <c r="AX7" i="28"/>
  <c r="S7" i="28" s="1"/>
  <c r="AC7" i="28" s="1"/>
  <c r="AB8" i="28" s="1"/>
  <c r="X68" i="29"/>
  <c r="Y68" i="29"/>
  <c r="AR69" i="42"/>
  <c r="AS66" i="48"/>
  <c r="AL66" i="48"/>
  <c r="AU66" i="48" s="1"/>
  <c r="AS16" i="40"/>
  <c r="AL16" i="40"/>
  <c r="AU16" i="40" s="1"/>
  <c r="AS34" i="40"/>
  <c r="AL34" i="40"/>
  <c r="AU34" i="40" s="1"/>
  <c r="AS52" i="40"/>
  <c r="AL52" i="40"/>
  <c r="AU52" i="40" s="1"/>
  <c r="X69" i="41"/>
  <c r="Z69" i="41" s="1"/>
  <c r="Y69" i="41"/>
  <c r="AR66" i="46"/>
  <c r="AG68" i="43"/>
  <c r="AP68" i="43" s="1"/>
  <c r="AE68" i="43"/>
  <c r="W69" i="43"/>
  <c r="AF68" i="43"/>
  <c r="AO68" i="43" s="1"/>
  <c r="AS18" i="48"/>
  <c r="AL18" i="48"/>
  <c r="AU18" i="48" s="1"/>
  <c r="AS36" i="48"/>
  <c r="AL36" i="48"/>
  <c r="AU36" i="48" s="1"/>
  <c r="AS54" i="48"/>
  <c r="AL54" i="48"/>
  <c r="AU54" i="48" s="1"/>
  <c r="AS23" i="40"/>
  <c r="AL23" i="40"/>
  <c r="AU23" i="40" s="1"/>
  <c r="AS41" i="40"/>
  <c r="AL41" i="40"/>
  <c r="AU41" i="40" s="1"/>
  <c r="AS59" i="40"/>
  <c r="AL59" i="40"/>
  <c r="AU59" i="40" s="1"/>
  <c r="AK57" i="76"/>
  <c r="AT57" i="76" s="1"/>
  <c r="AK51" i="76"/>
  <c r="AT51" i="76" s="1"/>
  <c r="AJ45" i="76"/>
  <c r="AK45" i="76"/>
  <c r="AT45" i="76" s="1"/>
  <c r="AJ39" i="76"/>
  <c r="AK39" i="76"/>
  <c r="AT39" i="76" s="1"/>
  <c r="AJ33" i="76"/>
  <c r="AK33" i="76"/>
  <c r="AT33" i="76" s="1"/>
  <c r="AK15" i="76"/>
  <c r="AT15" i="76" s="1"/>
  <c r="AJ9" i="76"/>
  <c r="AK9" i="76"/>
  <c r="AT9" i="76" s="1"/>
  <c r="AR69" i="77"/>
  <c r="AR66" i="88"/>
  <c r="AS18" i="40"/>
  <c r="AL18" i="40"/>
  <c r="AU18" i="40" s="1"/>
  <c r="AS36" i="40"/>
  <c r="AL36" i="40"/>
  <c r="AU36" i="40" s="1"/>
  <c r="AS54" i="40"/>
  <c r="AL54" i="40"/>
  <c r="AU54" i="40" s="1"/>
  <c r="AS4" i="44"/>
  <c r="AL4" i="44"/>
  <c r="AU4" i="44" s="1"/>
  <c r="AU71" i="44" s="1"/>
  <c r="C11" i="44" s="1"/>
  <c r="AS20" i="48"/>
  <c r="AL20" i="48"/>
  <c r="AU20" i="48" s="1"/>
  <c r="AS38" i="48"/>
  <c r="AL38" i="48"/>
  <c r="AU38" i="48" s="1"/>
  <c r="AS56" i="48"/>
  <c r="AL56" i="48"/>
  <c r="AU56" i="48" s="1"/>
  <c r="X68" i="78"/>
  <c r="Y68" i="78"/>
  <c r="X66" i="94"/>
  <c r="Y66" i="94"/>
  <c r="AK14" i="40"/>
  <c r="AT14" i="40" s="1"/>
  <c r="AJ14" i="40"/>
  <c r="AK64" i="80"/>
  <c r="AT64" i="80" s="1"/>
  <c r="AJ58" i="80"/>
  <c r="AK58" i="80"/>
  <c r="AT58" i="80" s="1"/>
  <c r="AJ52" i="80"/>
  <c r="AK52" i="80"/>
  <c r="AT52" i="80" s="1"/>
  <c r="AJ46" i="80"/>
  <c r="AK46" i="80"/>
  <c r="AT46" i="80" s="1"/>
  <c r="AK34" i="80"/>
  <c r="AT34" i="80" s="1"/>
  <c r="AK28" i="80"/>
  <c r="AT28" i="80" s="1"/>
  <c r="AJ22" i="80"/>
  <c r="AK22" i="80"/>
  <c r="AT22" i="80" s="1"/>
  <c r="AJ16" i="80"/>
  <c r="AK16" i="80"/>
  <c r="AT16" i="80" s="1"/>
  <c r="AK10" i="80"/>
  <c r="AT10" i="80" s="1"/>
  <c r="AJ10" i="80"/>
  <c r="AI70" i="95"/>
  <c r="AN70" i="95"/>
  <c r="AJ10" i="48"/>
  <c r="AK10" i="48"/>
  <c r="AT10" i="48" s="1"/>
  <c r="AS28" i="48"/>
  <c r="AL28" i="48"/>
  <c r="AU28" i="48" s="1"/>
  <c r="AS46" i="48"/>
  <c r="AL46" i="48"/>
  <c r="AU46" i="48" s="1"/>
  <c r="AS64" i="48"/>
  <c r="AL64" i="48"/>
  <c r="AU64" i="48" s="1"/>
  <c r="AS21" i="96"/>
  <c r="AL21" i="96"/>
  <c r="AU21" i="96" s="1"/>
  <c r="W68" i="35"/>
  <c r="AG67" i="35"/>
  <c r="AP67" i="35" s="1"/>
  <c r="AF67" i="35"/>
  <c r="AO67" i="35" s="1"/>
  <c r="AE67" i="35"/>
  <c r="AK69" i="28"/>
  <c r="AT69" i="28" s="1"/>
  <c r="AJ69" i="28"/>
  <c r="AS69" i="28" s="1"/>
  <c r="AJ61" i="28"/>
  <c r="AK61" i="28"/>
  <c r="AT61" i="28" s="1"/>
  <c r="AJ55" i="28"/>
  <c r="AK55" i="28"/>
  <c r="AT55" i="28" s="1"/>
  <c r="AK49" i="28"/>
  <c r="AT49" i="28" s="1"/>
  <c r="AK43" i="28"/>
  <c r="AT43" i="28" s="1"/>
  <c r="AJ31" i="28"/>
  <c r="AK31" i="28"/>
  <c r="AT31" i="28" s="1"/>
  <c r="AK25" i="28"/>
  <c r="AT25" i="28" s="1"/>
  <c r="AK19" i="28"/>
  <c r="AT19" i="28" s="1"/>
  <c r="AJ13" i="28"/>
  <c r="AK13" i="28"/>
  <c r="AT13" i="28" s="1"/>
  <c r="AX6" i="28"/>
  <c r="S6" i="28" s="1"/>
  <c r="AC6" i="28" s="1"/>
  <c r="AB7" i="28" s="1"/>
  <c r="AI67" i="29"/>
  <c r="AN67" i="29"/>
  <c r="AS11" i="48"/>
  <c r="AL11" i="48"/>
  <c r="AU11" i="48" s="1"/>
  <c r="AS29" i="48"/>
  <c r="AL29" i="48"/>
  <c r="AU29" i="48" s="1"/>
  <c r="AS47" i="48"/>
  <c r="AL47" i="48"/>
  <c r="AU47" i="48" s="1"/>
  <c r="AS22" i="96"/>
  <c r="AL22" i="96"/>
  <c r="AU22" i="96" s="1"/>
  <c r="AS40" i="96"/>
  <c r="AL40" i="96"/>
  <c r="AU40" i="96" s="1"/>
  <c r="AS58" i="96"/>
  <c r="AL58" i="96"/>
  <c r="AU58" i="96" s="1"/>
  <c r="AR66" i="74"/>
  <c r="AI69" i="93"/>
  <c r="AN69" i="93"/>
  <c r="AS11" i="96"/>
  <c r="AL11" i="96"/>
  <c r="AU11" i="96" s="1"/>
  <c r="AS29" i="96"/>
  <c r="AL29" i="96"/>
  <c r="AU29" i="96" s="1"/>
  <c r="AS47" i="96"/>
  <c r="AL47" i="96"/>
  <c r="AU47" i="96" s="1"/>
  <c r="AS65" i="96"/>
  <c r="AL65" i="96"/>
  <c r="AU65" i="96" s="1"/>
  <c r="AS5" i="40"/>
  <c r="AL5" i="40"/>
  <c r="AU5" i="40" s="1"/>
  <c r="Y70" i="30"/>
  <c r="X70" i="30"/>
  <c r="AK62" i="76"/>
  <c r="AT62" i="76" s="1"/>
  <c r="AK56" i="76"/>
  <c r="AT56" i="76" s="1"/>
  <c r="AJ50" i="76"/>
  <c r="AK50" i="76"/>
  <c r="AT50" i="76" s="1"/>
  <c r="AJ44" i="76"/>
  <c r="AK44" i="76"/>
  <c r="AT44" i="76" s="1"/>
  <c r="AJ38" i="76"/>
  <c r="AK38" i="76"/>
  <c r="AT38" i="76" s="1"/>
  <c r="AK20" i="76"/>
  <c r="AT20" i="76" s="1"/>
  <c r="AJ14" i="76"/>
  <c r="AK14" i="76"/>
  <c r="AT14" i="76" s="1"/>
  <c r="AJ8" i="76"/>
  <c r="AK8" i="76"/>
  <c r="AT8" i="76" s="1"/>
  <c r="AS13" i="48"/>
  <c r="AL13" i="48"/>
  <c r="AU13" i="48" s="1"/>
  <c r="AS31" i="48"/>
  <c r="AL31" i="48"/>
  <c r="AU31" i="48" s="1"/>
  <c r="AS49" i="48"/>
  <c r="AL49" i="48"/>
  <c r="AU49" i="48" s="1"/>
  <c r="AS68" i="48"/>
  <c r="AL68" i="48"/>
  <c r="AU68" i="48" s="1"/>
  <c r="AS18" i="96"/>
  <c r="AL18" i="96"/>
  <c r="AU18" i="96" s="1"/>
  <c r="AS36" i="96"/>
  <c r="AL36" i="96"/>
  <c r="AU36" i="96" s="1"/>
  <c r="AS54" i="96"/>
  <c r="AL54" i="96"/>
  <c r="AU54" i="96" s="1"/>
  <c r="X69" i="83"/>
  <c r="Y69" i="83"/>
  <c r="AG72" i="91"/>
  <c r="AP72" i="91" s="1"/>
  <c r="AF72" i="91"/>
  <c r="AO72" i="91" s="1"/>
  <c r="AE72" i="91"/>
  <c r="W73" i="91"/>
  <c r="AS13" i="96"/>
  <c r="AL13" i="96"/>
  <c r="AU13" i="96" s="1"/>
  <c r="AS31" i="96"/>
  <c r="AL31" i="96"/>
  <c r="AU31" i="96" s="1"/>
  <c r="AS49" i="96"/>
  <c r="AL49" i="96"/>
  <c r="AU49" i="96" s="1"/>
  <c r="AS66" i="96"/>
  <c r="AL66" i="96"/>
  <c r="AU66" i="96" s="1"/>
  <c r="Y70" i="37"/>
  <c r="X70" i="37"/>
  <c r="AJ7" i="40"/>
  <c r="AK7" i="40"/>
  <c r="AT7" i="40" s="1"/>
  <c r="AS25" i="40"/>
  <c r="AL25" i="40"/>
  <c r="AU25" i="40" s="1"/>
  <c r="AS43" i="40"/>
  <c r="AL43" i="40"/>
  <c r="AU43" i="40" s="1"/>
  <c r="AS61" i="40"/>
  <c r="AL61" i="40"/>
  <c r="AU61" i="40" s="1"/>
  <c r="AS71" i="44"/>
  <c r="X69" i="84"/>
  <c r="Y69" i="84"/>
  <c r="AR65" i="27"/>
  <c r="AH70" i="38"/>
  <c r="AQ70" i="38" s="1"/>
  <c r="AJ8" i="40"/>
  <c r="AS27" i="48"/>
  <c r="AL27" i="48"/>
  <c r="AU27" i="48" s="1"/>
  <c r="AJ66" i="80"/>
  <c r="AK66" i="80"/>
  <c r="AT66" i="80" s="1"/>
  <c r="AJ63" i="80"/>
  <c r="AK63" i="80"/>
  <c r="AT63" i="80" s="1"/>
  <c r="AK51" i="80"/>
  <c r="AT51" i="80" s="1"/>
  <c r="AJ51" i="80"/>
  <c r="AK45" i="80"/>
  <c r="AT45" i="80" s="1"/>
  <c r="AJ45" i="80"/>
  <c r="AK39" i="80"/>
  <c r="AT39" i="80" s="1"/>
  <c r="AJ39" i="80"/>
  <c r="AK33" i="80"/>
  <c r="AT33" i="80" s="1"/>
  <c r="AJ33" i="80"/>
  <c r="AK27" i="80"/>
  <c r="AT27" i="80" s="1"/>
  <c r="AJ27" i="80"/>
  <c r="AK21" i="80"/>
  <c r="AT21" i="80" s="1"/>
  <c r="AJ21" i="80"/>
  <c r="AK15" i="80"/>
  <c r="AT15" i="80" s="1"/>
  <c r="AJ15" i="80"/>
  <c r="AK9" i="80"/>
  <c r="AT9" i="80" s="1"/>
  <c r="AX3" i="80"/>
  <c r="S3" i="80" s="1"/>
  <c r="AC3" i="80" s="1"/>
  <c r="X71" i="95"/>
  <c r="Z71" i="95" s="1"/>
  <c r="Y71" i="95"/>
  <c r="AR70" i="26"/>
  <c r="W68" i="45"/>
  <c r="AG67" i="45"/>
  <c r="AP67" i="45" s="1"/>
  <c r="AE67" i="45"/>
  <c r="AF67" i="45"/>
  <c r="AO67" i="45" s="1"/>
  <c r="AS39" i="96"/>
  <c r="AL39" i="96"/>
  <c r="AU39" i="96" s="1"/>
  <c r="AS57" i="96"/>
  <c r="AL57" i="96"/>
  <c r="AU57" i="96" s="1"/>
  <c r="AS15" i="40"/>
  <c r="AL15" i="40"/>
  <c r="AU15" i="40" s="1"/>
  <c r="AS33" i="40"/>
  <c r="AL33" i="40"/>
  <c r="AU33" i="40" s="1"/>
  <c r="AS51" i="40"/>
  <c r="AL51" i="40"/>
  <c r="AU51" i="40" s="1"/>
  <c r="AS67" i="40"/>
  <c r="AL67" i="40"/>
  <c r="AU67" i="40" s="1"/>
  <c r="W69" i="39"/>
  <c r="AG68" i="39"/>
  <c r="AP68" i="39" s="1"/>
  <c r="AF68" i="39"/>
  <c r="AO68" i="39" s="1"/>
  <c r="AE68" i="39"/>
  <c r="AJ68" i="28"/>
  <c r="AK68" i="28"/>
  <c r="AT68" i="28" s="1"/>
  <c r="AK60" i="28"/>
  <c r="AT60" i="28" s="1"/>
  <c r="AJ60" i="28"/>
  <c r="AJ54" i="28"/>
  <c r="AK48" i="28"/>
  <c r="AT48" i="28" s="1"/>
  <c r="AJ48" i="28"/>
  <c r="AK42" i="28"/>
  <c r="AT42" i="28" s="1"/>
  <c r="AJ42" i="28"/>
  <c r="AK36" i="28"/>
  <c r="AT36" i="28" s="1"/>
  <c r="AJ36" i="28"/>
  <c r="AK18" i="28"/>
  <c r="AT18" i="28" s="1"/>
  <c r="AJ18" i="28"/>
  <c r="AK12" i="28"/>
  <c r="AT12" i="28" s="1"/>
  <c r="AJ12" i="28"/>
  <c r="AX5" i="28"/>
  <c r="S5" i="28" s="1"/>
  <c r="AC5" i="28" s="1"/>
  <c r="AB6" i="28" s="1"/>
  <c r="AI69" i="80"/>
  <c r="AN69" i="80"/>
  <c r="AN71" i="80" s="1"/>
  <c r="AH69" i="82"/>
  <c r="AQ69" i="82" s="1"/>
  <c r="AH71" i="26"/>
  <c r="AQ71" i="26" s="1"/>
  <c r="AS64" i="96"/>
  <c r="AL64" i="96"/>
  <c r="AU64" i="96" s="1"/>
  <c r="AS22" i="40"/>
  <c r="AL22" i="40"/>
  <c r="AU22" i="40" s="1"/>
  <c r="AS40" i="40"/>
  <c r="AL40" i="40"/>
  <c r="AU40" i="40" s="1"/>
  <c r="AS58" i="40"/>
  <c r="AL58" i="40"/>
  <c r="AU58" i="40" s="1"/>
  <c r="AI68" i="41"/>
  <c r="AN68" i="41"/>
  <c r="W71" i="86"/>
  <c r="AG70" i="86"/>
  <c r="AP70" i="86" s="1"/>
  <c r="AF70" i="86"/>
  <c r="AO70" i="86" s="1"/>
  <c r="AE70" i="86"/>
  <c r="AH70" i="42"/>
  <c r="AQ70" i="42" s="1"/>
  <c r="AS6" i="48"/>
  <c r="AL6" i="48"/>
  <c r="AU6" i="48" s="1"/>
  <c r="AS24" i="48"/>
  <c r="AL24" i="48"/>
  <c r="AU24" i="48" s="1"/>
  <c r="AS42" i="48"/>
  <c r="AL42" i="48"/>
  <c r="AU42" i="48" s="1"/>
  <c r="AS60" i="48"/>
  <c r="AL60" i="48"/>
  <c r="AU60" i="48" s="1"/>
  <c r="AE67" i="47"/>
  <c r="AG67" i="47"/>
  <c r="AP67" i="47" s="1"/>
  <c r="W68" i="47"/>
  <c r="AF67" i="47"/>
  <c r="AO67" i="47" s="1"/>
  <c r="AS29" i="40"/>
  <c r="AL29" i="40"/>
  <c r="AU29" i="40" s="1"/>
  <c r="AS47" i="40"/>
  <c r="AL47" i="40"/>
  <c r="AU47" i="40" s="1"/>
  <c r="AS68" i="40"/>
  <c r="AL68" i="40"/>
  <c r="AU68" i="40" s="1"/>
  <c r="AG68" i="33"/>
  <c r="AP68" i="33" s="1"/>
  <c r="AF68" i="33"/>
  <c r="AO68" i="33" s="1"/>
  <c r="W69" i="33"/>
  <c r="AE68" i="33"/>
  <c r="AR69" i="38"/>
  <c r="AR68" i="82"/>
  <c r="AF69" i="76"/>
  <c r="AO69" i="76" s="1"/>
  <c r="AO71" i="76" s="1"/>
  <c r="AE69" i="76"/>
  <c r="AX69" i="76"/>
  <c r="S69" i="76" s="1"/>
  <c r="AC69" i="76" s="1"/>
  <c r="AJ69" i="76" s="1"/>
  <c r="AS69" i="76" s="1"/>
  <c r="AG69" i="76"/>
  <c r="AP69" i="76" s="1"/>
  <c r="AP71" i="76" s="1"/>
  <c r="AK66" i="76"/>
  <c r="AT66" i="76" s="1"/>
  <c r="AK61" i="76"/>
  <c r="AT61" i="76" s="1"/>
  <c r="AJ55" i="76"/>
  <c r="AK55" i="76"/>
  <c r="AT55" i="76" s="1"/>
  <c r="AJ49" i="76"/>
  <c r="AK49" i="76"/>
  <c r="AT49" i="76" s="1"/>
  <c r="AJ43" i="76"/>
  <c r="AK43" i="76"/>
  <c r="AT43" i="76" s="1"/>
  <c r="AJ25" i="76"/>
  <c r="AK25" i="76"/>
  <c r="AT25" i="76" s="1"/>
  <c r="AJ19" i="76"/>
  <c r="AK19" i="76"/>
  <c r="AT19" i="76" s="1"/>
  <c r="AJ13" i="76"/>
  <c r="AK13" i="76"/>
  <c r="AT13" i="76" s="1"/>
  <c r="AJ7" i="76"/>
  <c r="AK7" i="76"/>
  <c r="AT7" i="76" s="1"/>
  <c r="AS6" i="96"/>
  <c r="AL6" i="96"/>
  <c r="AU6" i="96" s="1"/>
  <c r="AS6" i="40"/>
  <c r="AL6" i="40"/>
  <c r="AU6" i="40" s="1"/>
  <c r="AS24" i="40"/>
  <c r="AL24" i="40"/>
  <c r="AU24" i="40" s="1"/>
  <c r="AS42" i="40"/>
  <c r="AL42" i="40"/>
  <c r="AU42" i="40" s="1"/>
  <c r="AS60" i="40"/>
  <c r="AL60" i="40"/>
  <c r="AU60" i="40" s="1"/>
  <c r="Y70" i="73"/>
  <c r="X70" i="73"/>
  <c r="AK8" i="48"/>
  <c r="AT8" i="48" s="1"/>
  <c r="AJ8" i="48"/>
  <c r="AS26" i="48"/>
  <c r="AL26" i="48"/>
  <c r="AU26" i="48" s="1"/>
  <c r="AS44" i="48"/>
  <c r="AL44" i="48"/>
  <c r="AU44" i="48" s="1"/>
  <c r="AS62" i="48"/>
  <c r="AL62" i="48"/>
  <c r="AU62" i="48" s="1"/>
  <c r="AN69" i="37"/>
  <c r="AI69" i="37"/>
  <c r="AL69" i="96"/>
  <c r="AU69" i="96" s="1"/>
  <c r="AR69" i="96"/>
  <c r="AR71" i="96" s="1"/>
  <c r="AN69" i="28"/>
  <c r="AN71" i="28" s="1"/>
  <c r="AI69" i="28"/>
  <c r="AF70" i="38"/>
  <c r="AO70" i="38" s="1"/>
  <c r="W71" i="38"/>
  <c r="AG70" i="38"/>
  <c r="AP70" i="38" s="1"/>
  <c r="AE70" i="38"/>
  <c r="AK62" i="80"/>
  <c r="AT62" i="80" s="1"/>
  <c r="AJ62" i="80"/>
  <c r="AK44" i="80"/>
  <c r="AT44" i="80" s="1"/>
  <c r="AJ44" i="80"/>
  <c r="AK38" i="80"/>
  <c r="AT38" i="80" s="1"/>
  <c r="AJ38" i="80"/>
  <c r="AK32" i="80"/>
  <c r="AT32" i="80" s="1"/>
  <c r="AJ32" i="80"/>
  <c r="AK26" i="80"/>
  <c r="AT26" i="80" s="1"/>
  <c r="AJ26" i="80"/>
  <c r="AK20" i="80"/>
  <c r="AT20" i="80" s="1"/>
  <c r="AJ20" i="80"/>
  <c r="AK14" i="80"/>
  <c r="AT14" i="80" s="1"/>
  <c r="AJ14" i="80"/>
  <c r="AK8" i="80"/>
  <c r="AT8" i="80" s="1"/>
  <c r="AH68" i="36"/>
  <c r="AQ68" i="36" s="1"/>
  <c r="AS16" i="48"/>
  <c r="AL16" i="48"/>
  <c r="AU16" i="48" s="1"/>
  <c r="AS34" i="48"/>
  <c r="AL34" i="48"/>
  <c r="AU34" i="48" s="1"/>
  <c r="AS52" i="48"/>
  <c r="AL52" i="48"/>
  <c r="AU52" i="48" s="1"/>
  <c r="AJ3" i="96"/>
  <c r="AB4" i="96"/>
  <c r="AH67" i="88"/>
  <c r="AQ67" i="88" s="1"/>
  <c r="AE69" i="31"/>
  <c r="W70" i="31"/>
  <c r="AG69" i="31"/>
  <c r="AP69" i="31" s="1"/>
  <c r="AF69" i="31"/>
  <c r="AO69" i="31" s="1"/>
  <c r="AJ65" i="28"/>
  <c r="AK65" i="28"/>
  <c r="AT65" i="28" s="1"/>
  <c r="AK53" i="28"/>
  <c r="AT53" i="28" s="1"/>
  <c r="AJ47" i="28"/>
  <c r="AK47" i="28"/>
  <c r="AT47" i="28" s="1"/>
  <c r="AJ41" i="28"/>
  <c r="AK41" i="28"/>
  <c r="AT41" i="28" s="1"/>
  <c r="AJ35" i="28"/>
  <c r="AK35" i="28"/>
  <c r="AT35" i="28" s="1"/>
  <c r="AK23" i="28"/>
  <c r="AT23" i="28" s="1"/>
  <c r="AJ17" i="28"/>
  <c r="AK17" i="28"/>
  <c r="AT17" i="28" s="1"/>
  <c r="AK11" i="28"/>
  <c r="AT11" i="28" s="1"/>
  <c r="AJ11" i="28"/>
  <c r="Z69" i="82"/>
  <c r="Z71" i="26"/>
  <c r="AS17" i="48"/>
  <c r="AL17" i="48"/>
  <c r="AU17" i="48" s="1"/>
  <c r="AS35" i="48"/>
  <c r="AL35" i="48"/>
  <c r="AU35" i="48" s="1"/>
  <c r="AS53" i="48"/>
  <c r="AL53" i="48"/>
  <c r="AU53" i="48" s="1"/>
  <c r="AS10" i="96"/>
  <c r="AL10" i="96"/>
  <c r="AU10" i="96" s="1"/>
  <c r="AS28" i="96"/>
  <c r="AL28" i="96"/>
  <c r="AU28" i="96" s="1"/>
  <c r="AS46" i="96"/>
  <c r="AL46" i="96"/>
  <c r="AU46" i="96" s="1"/>
  <c r="AS10" i="40"/>
  <c r="AL10" i="40"/>
  <c r="AU10" i="40" s="1"/>
  <c r="Z70" i="42"/>
  <c r="AS12" i="48"/>
  <c r="AL12" i="48"/>
  <c r="AU12" i="48" s="1"/>
  <c r="AS30" i="48"/>
  <c r="AL30" i="48"/>
  <c r="AU30" i="48" s="1"/>
  <c r="AS48" i="48"/>
  <c r="AL48" i="48"/>
  <c r="AU48" i="48" s="1"/>
  <c r="AS17" i="96"/>
  <c r="AL17" i="96"/>
  <c r="AU17" i="96" s="1"/>
  <c r="AS35" i="96"/>
  <c r="AL35" i="96"/>
  <c r="AU35" i="96" s="1"/>
  <c r="AS53" i="96"/>
  <c r="AL53" i="96"/>
  <c r="AU53" i="96" s="1"/>
  <c r="AH67" i="74"/>
  <c r="AQ67" i="74" s="1"/>
  <c r="AS11" i="40"/>
  <c r="AL11" i="40"/>
  <c r="AU11" i="40" s="1"/>
  <c r="Y70" i="25"/>
  <c r="X70" i="25"/>
  <c r="AR66" i="92"/>
  <c r="AI69" i="30"/>
  <c r="AN69" i="30"/>
  <c r="AJ65" i="76"/>
  <c r="AK65" i="76"/>
  <c r="AT65" i="76" s="1"/>
  <c r="AJ60" i="76"/>
  <c r="AK60" i="76"/>
  <c r="AT60" i="76" s="1"/>
  <c r="AJ54" i="76"/>
  <c r="AK54" i="76"/>
  <c r="AT54" i="76" s="1"/>
  <c r="AJ42" i="76"/>
  <c r="AK42" i="76"/>
  <c r="AT42" i="76" s="1"/>
  <c r="AK36" i="76"/>
  <c r="AT36" i="76" s="1"/>
  <c r="AK30" i="76"/>
  <c r="AT30" i="76" s="1"/>
  <c r="AJ24" i="76"/>
  <c r="AK24" i="76"/>
  <c r="AT24" i="76" s="1"/>
  <c r="AJ18" i="76"/>
  <c r="AK18" i="76"/>
  <c r="AT18" i="76" s="1"/>
  <c r="AJ12" i="76"/>
  <c r="AK12" i="76"/>
  <c r="AT12" i="76" s="1"/>
  <c r="AJ6" i="76"/>
  <c r="AK6" i="76"/>
  <c r="AT6" i="76" s="1"/>
  <c r="AR71" i="91"/>
  <c r="AS19" i="48"/>
  <c r="AL19" i="48"/>
  <c r="AU19" i="48" s="1"/>
  <c r="AS37" i="48"/>
  <c r="AL37" i="48"/>
  <c r="AU37" i="48" s="1"/>
  <c r="AS55" i="48"/>
  <c r="AL55" i="48"/>
  <c r="AU55" i="48" s="1"/>
  <c r="AS24" i="96"/>
  <c r="AL24" i="96"/>
  <c r="AU24" i="96" s="1"/>
  <c r="AS42" i="96"/>
  <c r="AL42" i="96"/>
  <c r="AU42" i="96" s="1"/>
  <c r="AS60" i="96"/>
  <c r="AL60" i="96"/>
  <c r="AU60" i="96" s="1"/>
  <c r="AS65" i="40"/>
  <c r="AL65" i="40"/>
  <c r="AU65" i="40" s="1"/>
  <c r="AN69" i="73"/>
  <c r="AI69" i="73"/>
  <c r="AS19" i="96"/>
  <c r="AL19" i="96"/>
  <c r="AU19" i="96" s="1"/>
  <c r="AS37" i="96"/>
  <c r="AL37" i="96"/>
  <c r="AU37" i="96" s="1"/>
  <c r="AS55" i="96"/>
  <c r="AL55" i="96"/>
  <c r="AU55" i="96" s="1"/>
  <c r="AJ13" i="40"/>
  <c r="AS31" i="40"/>
  <c r="AL31" i="40"/>
  <c r="AU31" i="40" s="1"/>
  <c r="AS49" i="40"/>
  <c r="AL49" i="40"/>
  <c r="AU49" i="40" s="1"/>
  <c r="AS66" i="40"/>
  <c r="AL66" i="40"/>
  <c r="AU66" i="40" s="1"/>
  <c r="AI67" i="78"/>
  <c r="AN67" i="78"/>
  <c r="AN69" i="40"/>
  <c r="AN71" i="40" s="1"/>
  <c r="AI69" i="40"/>
  <c r="AH69" i="34"/>
  <c r="AQ69" i="34" s="1"/>
  <c r="AJ8" i="96"/>
  <c r="AJ9" i="48"/>
  <c r="AK9" i="48"/>
  <c r="AT9" i="48" s="1"/>
  <c r="AS63" i="48"/>
  <c r="AL63" i="48"/>
  <c r="AU63" i="48" s="1"/>
  <c r="AS56" i="96"/>
  <c r="AL56" i="96"/>
  <c r="AU56" i="96" s="1"/>
  <c r="AS56" i="40"/>
  <c r="AL56" i="40"/>
  <c r="AU56" i="40" s="1"/>
  <c r="AR67" i="43"/>
  <c r="AK68" i="80"/>
  <c r="AT68" i="80" s="1"/>
  <c r="AJ68" i="80"/>
  <c r="AS26" i="96"/>
  <c r="AL26" i="96"/>
  <c r="AU26" i="96" s="1"/>
  <c r="AJ61" i="80"/>
  <c r="AK61" i="80"/>
  <c r="AT61" i="80" s="1"/>
  <c r="AK55" i="80"/>
  <c r="AT55" i="80" s="1"/>
  <c r="AJ31" i="80"/>
  <c r="AK31" i="80"/>
  <c r="AT31" i="80" s="1"/>
  <c r="AJ13" i="80"/>
  <c r="AK13" i="80"/>
  <c r="AT13" i="80" s="1"/>
  <c r="AG68" i="36"/>
  <c r="AP68" i="36" s="1"/>
  <c r="AF68" i="36"/>
  <c r="AO68" i="36" s="1"/>
  <c r="AE68" i="36"/>
  <c r="W69" i="36"/>
  <c r="AH69" i="32"/>
  <c r="AQ69" i="32" s="1"/>
  <c r="AQ71" i="32" s="1"/>
  <c r="AX3" i="32"/>
  <c r="S3" i="32" s="1"/>
  <c r="AC3" i="32" s="1"/>
  <c r="AZ3" i="32"/>
  <c r="AX4" i="32" s="1"/>
  <c r="S4" i="32" s="1"/>
  <c r="AC4" i="32" s="1"/>
  <c r="AB5" i="32" s="1"/>
  <c r="AX5" i="32"/>
  <c r="S5" i="32" s="1"/>
  <c r="AC5" i="32" s="1"/>
  <c r="AB6" i="32" s="1"/>
  <c r="AX10" i="32"/>
  <c r="S10" i="32" s="1"/>
  <c r="AC10" i="32" s="1"/>
  <c r="AB11" i="32" s="1"/>
  <c r="AX11" i="32"/>
  <c r="S11" i="32" s="1"/>
  <c r="AC11" i="32" s="1"/>
  <c r="AB12" i="32" s="1"/>
  <c r="AX12" i="32"/>
  <c r="S12" i="32" s="1"/>
  <c r="AC12" i="32" s="1"/>
  <c r="AB13" i="32" s="1"/>
  <c r="AX17" i="32"/>
  <c r="S17" i="32" s="1"/>
  <c r="AC17" i="32" s="1"/>
  <c r="AB18" i="32" s="1"/>
  <c r="AX18" i="32"/>
  <c r="S18" i="32" s="1"/>
  <c r="AC18" i="32" s="1"/>
  <c r="AB19" i="32" s="1"/>
  <c r="AX19" i="32"/>
  <c r="S19" i="32" s="1"/>
  <c r="AC19" i="32" s="1"/>
  <c r="AB20" i="32" s="1"/>
  <c r="AX24" i="32"/>
  <c r="S24" i="32" s="1"/>
  <c r="AC24" i="32" s="1"/>
  <c r="AB25" i="32" s="1"/>
  <c r="AX25" i="32"/>
  <c r="S25" i="32" s="1"/>
  <c r="AC25" i="32" s="1"/>
  <c r="AB26" i="32" s="1"/>
  <c r="AX26" i="32"/>
  <c r="S26" i="32" s="1"/>
  <c r="AC26" i="32" s="1"/>
  <c r="AB27" i="32" s="1"/>
  <c r="AX31" i="32"/>
  <c r="S31" i="32" s="1"/>
  <c r="AC31" i="32" s="1"/>
  <c r="AB32" i="32" s="1"/>
  <c r="AX32" i="32"/>
  <c r="S32" i="32" s="1"/>
  <c r="AC32" i="32" s="1"/>
  <c r="AB33" i="32" s="1"/>
  <c r="AX34" i="32"/>
  <c r="S34" i="32" s="1"/>
  <c r="AC34" i="32" s="1"/>
  <c r="AB35" i="32" s="1"/>
  <c r="AX38" i="32"/>
  <c r="S38" i="32" s="1"/>
  <c r="AC38" i="32" s="1"/>
  <c r="AB39" i="32" s="1"/>
  <c r="AX40" i="32"/>
  <c r="S40" i="32" s="1"/>
  <c r="AC40" i="32" s="1"/>
  <c r="AB41" i="32" s="1"/>
  <c r="AX41" i="32"/>
  <c r="S41" i="32" s="1"/>
  <c r="AC41" i="32" s="1"/>
  <c r="AB42" i="32" s="1"/>
  <c r="AX45" i="32"/>
  <c r="S45" i="32" s="1"/>
  <c r="AC45" i="32" s="1"/>
  <c r="AB46" i="32" s="1"/>
  <c r="AX46" i="32"/>
  <c r="S46" i="32" s="1"/>
  <c r="AC46" i="32" s="1"/>
  <c r="AB47" i="32" s="1"/>
  <c r="AX47" i="32"/>
  <c r="S47" i="32" s="1"/>
  <c r="AC47" i="32" s="1"/>
  <c r="AB48" i="32" s="1"/>
  <c r="AX50" i="32"/>
  <c r="S50" i="32" s="1"/>
  <c r="AC50" i="32" s="1"/>
  <c r="AB51" i="32" s="1"/>
  <c r="AX51" i="32"/>
  <c r="S51" i="32" s="1"/>
  <c r="AC51" i="32" s="1"/>
  <c r="AB52" i="32" s="1"/>
  <c r="AX52" i="32"/>
  <c r="S52" i="32" s="1"/>
  <c r="AC52" i="32" s="1"/>
  <c r="AB53" i="32" s="1"/>
  <c r="AX53" i="32"/>
  <c r="S53" i="32" s="1"/>
  <c r="AC53" i="32" s="1"/>
  <c r="AB54" i="32" s="1"/>
  <c r="AX55" i="32"/>
  <c r="S55" i="32" s="1"/>
  <c r="AC55" i="32" s="1"/>
  <c r="AB56" i="32" s="1"/>
  <c r="AX56" i="32"/>
  <c r="S56" i="32" s="1"/>
  <c r="AC56" i="32" s="1"/>
  <c r="AB57" i="32" s="1"/>
  <c r="AX57" i="32"/>
  <c r="S57" i="32" s="1"/>
  <c r="AC57" i="32" s="1"/>
  <c r="AB58" i="32" s="1"/>
  <c r="AX58" i="32"/>
  <c r="S58" i="32" s="1"/>
  <c r="AC58" i="32" s="1"/>
  <c r="AB59" i="32" s="1"/>
  <c r="AX59" i="32"/>
  <c r="S59" i="32" s="1"/>
  <c r="AC59" i="32" s="1"/>
  <c r="AB60" i="32" s="1"/>
  <c r="AX61" i="32"/>
  <c r="S61" i="32" s="1"/>
  <c r="AC61" i="32" s="1"/>
  <c r="AB62" i="32" s="1"/>
  <c r="AX62" i="32"/>
  <c r="S62" i="32" s="1"/>
  <c r="AC62" i="32" s="1"/>
  <c r="AB63" i="32" s="1"/>
  <c r="AX63" i="32"/>
  <c r="S63" i="32" s="1"/>
  <c r="AC63" i="32" s="1"/>
  <c r="AB64" i="32" s="1"/>
  <c r="AX64" i="32"/>
  <c r="S64" i="32" s="1"/>
  <c r="AC64" i="32" s="1"/>
  <c r="AB65" i="32" s="1"/>
  <c r="AX68" i="32"/>
  <c r="S68" i="32" s="1"/>
  <c r="AC68" i="32" s="1"/>
  <c r="AB69" i="32" s="1"/>
  <c r="AX67" i="32"/>
  <c r="S67" i="32" s="1"/>
  <c r="AC67" i="32" s="1"/>
  <c r="AB68" i="32" s="1"/>
  <c r="AX66" i="32"/>
  <c r="S66" i="32" s="1"/>
  <c r="AC66" i="32" s="1"/>
  <c r="AB67" i="32" s="1"/>
  <c r="AX65" i="32"/>
  <c r="S65" i="32" s="1"/>
  <c r="AC65" i="32" s="1"/>
  <c r="AB66" i="32" s="1"/>
  <c r="AJ9" i="96"/>
  <c r="AK9" i="96"/>
  <c r="AT9" i="96" s="1"/>
  <c r="AS27" i="96"/>
  <c r="AL27" i="96"/>
  <c r="AU27" i="96" s="1"/>
  <c r="AS45" i="96"/>
  <c r="AL45" i="96"/>
  <c r="AU45" i="96" s="1"/>
  <c r="AS63" i="96"/>
  <c r="AL63" i="96"/>
  <c r="AU63" i="96" s="1"/>
  <c r="AE67" i="88"/>
  <c r="AF67" i="88"/>
  <c r="AO67" i="88" s="1"/>
  <c r="W68" i="88"/>
  <c r="AG67" i="88"/>
  <c r="AP67" i="88" s="1"/>
  <c r="AS21" i="40"/>
  <c r="AL21" i="40"/>
  <c r="AU21" i="40" s="1"/>
  <c r="AS39" i="40"/>
  <c r="AL39" i="40"/>
  <c r="AU39" i="40" s="1"/>
  <c r="AS57" i="40"/>
  <c r="AL57" i="40"/>
  <c r="AU57" i="40" s="1"/>
  <c r="AG69" i="87"/>
  <c r="AP69" i="87" s="1"/>
  <c r="AF69" i="87"/>
  <c r="AO69" i="87" s="1"/>
  <c r="AE69" i="87"/>
  <c r="W70" i="87"/>
  <c r="AK58" i="28"/>
  <c r="AT58" i="28" s="1"/>
  <c r="AJ52" i="28"/>
  <c r="AK52" i="28"/>
  <c r="AT52" i="28" s="1"/>
  <c r="AJ46" i="28"/>
  <c r="AK46" i="28"/>
  <c r="AT46" i="28" s="1"/>
  <c r="AJ40" i="28"/>
  <c r="AK40" i="28"/>
  <c r="AT40" i="28" s="1"/>
  <c r="AJ34" i="28"/>
  <c r="AK34" i="28"/>
  <c r="AT34" i="28" s="1"/>
  <c r="AJ28" i="28"/>
  <c r="AK28" i="28"/>
  <c r="AT28" i="28" s="1"/>
  <c r="AJ22" i="28"/>
  <c r="AK22" i="28"/>
  <c r="AT22" i="28" s="1"/>
  <c r="AJ16" i="28"/>
  <c r="AK16" i="28"/>
  <c r="AT16" i="28" s="1"/>
  <c r="AJ3" i="28"/>
  <c r="AB4" i="28"/>
  <c r="AR68" i="90"/>
  <c r="AS28" i="40"/>
  <c r="AL28" i="40"/>
  <c r="AU28" i="40" s="1"/>
  <c r="AS46" i="40"/>
  <c r="AL46" i="40"/>
  <c r="AU46" i="40" s="1"/>
  <c r="AS64" i="40"/>
  <c r="AL64" i="40"/>
  <c r="AU64" i="40" s="1"/>
  <c r="AH68" i="43"/>
  <c r="AQ68" i="43" s="1"/>
  <c r="AS67" i="48"/>
  <c r="AL67" i="48"/>
  <c r="AU67" i="48" s="1"/>
  <c r="AS23" i="96"/>
  <c r="AL23" i="96"/>
  <c r="AU23" i="96" s="1"/>
  <c r="AS17" i="40"/>
  <c r="AL17" i="40"/>
  <c r="AU17" i="40" s="1"/>
  <c r="AS35" i="40"/>
  <c r="AL35" i="40"/>
  <c r="AU35" i="40" s="1"/>
  <c r="AS53" i="40"/>
  <c r="AL53" i="40"/>
  <c r="AU53" i="40" s="1"/>
  <c r="AH66" i="27"/>
  <c r="AQ66" i="27" s="1"/>
  <c r="AJ68" i="76"/>
  <c r="AK68" i="76"/>
  <c r="AT68" i="76" s="1"/>
  <c r="AJ59" i="76"/>
  <c r="AK59" i="76"/>
  <c r="AT59" i="76" s="1"/>
  <c r="AJ53" i="76"/>
  <c r="AK53" i="76"/>
  <c r="AT53" i="76" s="1"/>
  <c r="AJ41" i="76"/>
  <c r="AK41" i="76"/>
  <c r="AT41" i="76" s="1"/>
  <c r="AJ35" i="76"/>
  <c r="AK35" i="76"/>
  <c r="AT35" i="76" s="1"/>
  <c r="AJ29" i="76"/>
  <c r="AK29" i="76"/>
  <c r="AT29" i="76" s="1"/>
  <c r="AJ23" i="76"/>
  <c r="AK23" i="76"/>
  <c r="AT23" i="76" s="1"/>
  <c r="AJ17" i="76"/>
  <c r="AK17" i="76"/>
  <c r="AT17" i="76" s="1"/>
  <c r="AJ3" i="76"/>
  <c r="AB4" i="76"/>
  <c r="AS12" i="96"/>
  <c r="AL12" i="96"/>
  <c r="AU12" i="96" s="1"/>
  <c r="AS67" i="96"/>
  <c r="AL67" i="96"/>
  <c r="AU67" i="96" s="1"/>
  <c r="AS12" i="40"/>
  <c r="AL12" i="40"/>
  <c r="AU12" i="40" s="1"/>
  <c r="AS30" i="40"/>
  <c r="AL30" i="40"/>
  <c r="AU30" i="40" s="1"/>
  <c r="AS48" i="40"/>
  <c r="AL48" i="40"/>
  <c r="AU48" i="40" s="1"/>
  <c r="AN68" i="83"/>
  <c r="AI68" i="83"/>
  <c r="AS14" i="48"/>
  <c r="AL14" i="48"/>
  <c r="AU14" i="48" s="1"/>
  <c r="AS32" i="48"/>
  <c r="AL32" i="48"/>
  <c r="AU32" i="48" s="1"/>
  <c r="AS50" i="48"/>
  <c r="AL50" i="48"/>
  <c r="AU50" i="48" s="1"/>
  <c r="AS65" i="48"/>
  <c r="AL65" i="48"/>
  <c r="AU65" i="48" s="1"/>
  <c r="AS3" i="48"/>
  <c r="AL3" i="48"/>
  <c r="AU3" i="48" s="1"/>
  <c r="AS20" i="96"/>
  <c r="AL20" i="96"/>
  <c r="AU20" i="96" s="1"/>
  <c r="W71" i="85"/>
  <c r="AG70" i="85"/>
  <c r="AP70" i="85" s="1"/>
  <c r="AE70" i="85"/>
  <c r="AF70" i="85"/>
  <c r="AO70" i="85" s="1"/>
  <c r="AS38" i="40"/>
  <c r="AL38" i="40"/>
  <c r="AU38" i="40" s="1"/>
  <c r="AH70" i="77"/>
  <c r="AQ70" i="77" s="1"/>
  <c r="AK56" i="80"/>
  <c r="AT56" i="80" s="1"/>
  <c r="AR67" i="36"/>
  <c r="AJ67" i="80"/>
  <c r="AK67" i="80"/>
  <c r="AT67" i="80" s="1"/>
  <c r="AK49" i="80"/>
  <c r="AT49" i="80" s="1"/>
  <c r="AJ25" i="80"/>
  <c r="AK25" i="80"/>
  <c r="AT25" i="80" s="1"/>
  <c r="AJ7" i="80"/>
  <c r="AK7" i="80"/>
  <c r="AT7" i="80" s="1"/>
  <c r="AH69" i="81"/>
  <c r="AQ69" i="81" s="1"/>
  <c r="AR68" i="32"/>
  <c r="AS21" i="48"/>
  <c r="AL21" i="48"/>
  <c r="AU21" i="48" s="1"/>
  <c r="AS39" i="48"/>
  <c r="AL39" i="48"/>
  <c r="AU39" i="48" s="1"/>
  <c r="AS57" i="48"/>
  <c r="AL57" i="48"/>
  <c r="AU57" i="48" s="1"/>
  <c r="Z70" i="77"/>
  <c r="AX64" i="80"/>
  <c r="S64" i="80" s="1"/>
  <c r="AC64" i="80" s="1"/>
  <c r="AB65" i="80" s="1"/>
  <c r="AX59" i="80"/>
  <c r="S59" i="80" s="1"/>
  <c r="AC59" i="80" s="1"/>
  <c r="AB60" i="80" s="1"/>
  <c r="AX53" i="80"/>
  <c r="S53" i="80" s="1"/>
  <c r="AC53" i="80" s="1"/>
  <c r="AB54" i="80" s="1"/>
  <c r="AX47" i="80"/>
  <c r="S47" i="80" s="1"/>
  <c r="AC47" i="80" s="1"/>
  <c r="AB48" i="80" s="1"/>
  <c r="AX41" i="80"/>
  <c r="S41" i="80" s="1"/>
  <c r="AC41" i="80" s="1"/>
  <c r="AB42" i="80" s="1"/>
  <c r="AX35" i="80"/>
  <c r="S35" i="80" s="1"/>
  <c r="AC35" i="80" s="1"/>
  <c r="AB36" i="80" s="1"/>
  <c r="AX29" i="80"/>
  <c r="S29" i="80" s="1"/>
  <c r="AC29" i="80" s="1"/>
  <c r="AB30" i="80" s="1"/>
  <c r="AX23" i="80"/>
  <c r="S23" i="80" s="1"/>
  <c r="AC23" i="80" s="1"/>
  <c r="AB24" i="80" s="1"/>
  <c r="AX17" i="80"/>
  <c r="S17" i="80" s="1"/>
  <c r="AC17" i="80" s="1"/>
  <c r="AB18" i="80" s="1"/>
  <c r="AX11" i="80"/>
  <c r="S11" i="80" s="1"/>
  <c r="AC11" i="80" s="1"/>
  <c r="AB12" i="80" s="1"/>
  <c r="AG66" i="75"/>
  <c r="AP66" i="75" s="1"/>
  <c r="AF66" i="75"/>
  <c r="AO66" i="75" s="1"/>
  <c r="AE66" i="75"/>
  <c r="W67" i="75"/>
  <c r="AR68" i="81"/>
  <c r="Z69" i="32"/>
  <c r="AS22" i="48"/>
  <c r="AL22" i="48"/>
  <c r="AU22" i="48" s="1"/>
  <c r="AS40" i="48"/>
  <c r="AL40" i="48"/>
  <c r="AU40" i="48" s="1"/>
  <c r="AS58" i="48"/>
  <c r="AL58" i="48"/>
  <c r="AU58" i="48" s="1"/>
  <c r="AS15" i="96"/>
  <c r="AL15" i="96"/>
  <c r="AU15" i="96" s="1"/>
  <c r="AJ3" i="40"/>
  <c r="AB4" i="40"/>
  <c r="AJ67" i="28"/>
  <c r="AK67" i="28"/>
  <c r="AT67" i="28" s="1"/>
  <c r="AK63" i="28"/>
  <c r="AT63" i="28" s="1"/>
  <c r="AX56" i="28"/>
  <c r="S56" i="28" s="1"/>
  <c r="AC56" i="28" s="1"/>
  <c r="AB57" i="28" s="1"/>
  <c r="AX50" i="28"/>
  <c r="S50" i="28" s="1"/>
  <c r="AC50" i="28" s="1"/>
  <c r="AB51" i="28" s="1"/>
  <c r="AX44" i="28"/>
  <c r="S44" i="28" s="1"/>
  <c r="AC44" i="28" s="1"/>
  <c r="AB45" i="28" s="1"/>
  <c r="AX38" i="28"/>
  <c r="S38" i="28" s="1"/>
  <c r="AC38" i="28" s="1"/>
  <c r="AB39" i="28" s="1"/>
  <c r="AX32" i="28"/>
  <c r="S32" i="28" s="1"/>
  <c r="AC32" i="28" s="1"/>
  <c r="AB33" i="28" s="1"/>
  <c r="AX26" i="28"/>
  <c r="S26" i="28" s="1"/>
  <c r="AC26" i="28" s="1"/>
  <c r="AB27" i="28" s="1"/>
  <c r="AX20" i="28"/>
  <c r="S20" i="28" s="1"/>
  <c r="AC20" i="28" s="1"/>
  <c r="AB21" i="28" s="1"/>
  <c r="AX14" i="28"/>
  <c r="S14" i="28" s="1"/>
  <c r="AC14" i="28" s="1"/>
  <c r="AB15" i="28" s="1"/>
  <c r="AX8" i="28"/>
  <c r="S8" i="28" s="1"/>
  <c r="AC8" i="28" s="1"/>
  <c r="AB9" i="28" s="1"/>
  <c r="AS23" i="48"/>
  <c r="AL23" i="48"/>
  <c r="AU23" i="48" s="1"/>
  <c r="AS41" i="48"/>
  <c r="AL41" i="48"/>
  <c r="AU41" i="48" s="1"/>
  <c r="AS59" i="48"/>
  <c r="AL59" i="48"/>
  <c r="AU59" i="48" s="1"/>
  <c r="AS16" i="96"/>
  <c r="AL16" i="96"/>
  <c r="AU16" i="96" s="1"/>
  <c r="AS34" i="96"/>
  <c r="AL34" i="96"/>
  <c r="AU34" i="96" s="1"/>
  <c r="AS52" i="96"/>
  <c r="AL52" i="96"/>
  <c r="AU52" i="96" s="1"/>
  <c r="X70" i="93"/>
  <c r="Y70" i="93"/>
  <c r="AS5" i="96"/>
  <c r="AL5" i="96"/>
  <c r="AU5" i="96" s="1"/>
  <c r="AS41" i="96"/>
  <c r="AL41" i="96"/>
  <c r="AU41" i="96" s="1"/>
  <c r="AS59" i="96"/>
  <c r="AL59" i="96"/>
  <c r="AU59" i="96" s="1"/>
  <c r="Z67" i="74"/>
  <c r="AI69" i="25"/>
  <c r="AN69" i="25"/>
  <c r="AR68" i="34"/>
  <c r="Z66" i="27"/>
  <c r="AJ64" i="76"/>
  <c r="AK64" i="76"/>
  <c r="AT64" i="76" s="1"/>
  <c r="AJ52" i="76"/>
  <c r="AK52" i="76"/>
  <c r="AT52" i="76" s="1"/>
  <c r="AJ46" i="76"/>
  <c r="AK46" i="76"/>
  <c r="AT46" i="76" s="1"/>
  <c r="AJ40" i="76"/>
  <c r="AK40" i="76"/>
  <c r="AT40" i="76" s="1"/>
  <c r="AJ34" i="76"/>
  <c r="AK34" i="76"/>
  <c r="AT34" i="76" s="1"/>
  <c r="AJ28" i="76"/>
  <c r="AK28" i="76"/>
  <c r="AT28" i="76" s="1"/>
  <c r="AJ16" i="76"/>
  <c r="AK16" i="76"/>
  <c r="AT16" i="76" s="1"/>
  <c r="AJ10" i="76"/>
  <c r="AK10" i="76"/>
  <c r="AT10" i="76" s="1"/>
  <c r="AJ7" i="48"/>
  <c r="AS25" i="48"/>
  <c r="AL25" i="48"/>
  <c r="AU25" i="48" s="1"/>
  <c r="AS43" i="48"/>
  <c r="AL43" i="48"/>
  <c r="AU43" i="48" s="1"/>
  <c r="AS61" i="48"/>
  <c r="AL61" i="48"/>
  <c r="AU61" i="48" s="1"/>
  <c r="AS30" i="96"/>
  <c r="AL30" i="96"/>
  <c r="AU30" i="96" s="1"/>
  <c r="AS48" i="96"/>
  <c r="AL48" i="96"/>
  <c r="AU48" i="96" s="1"/>
  <c r="AH72" i="91"/>
  <c r="AQ72" i="91" s="1"/>
  <c r="AJ7" i="96"/>
  <c r="AK7" i="96"/>
  <c r="AT7" i="96" s="1"/>
  <c r="AS25" i="96"/>
  <c r="AL25" i="96"/>
  <c r="AU25" i="96" s="1"/>
  <c r="AS43" i="96"/>
  <c r="AL43" i="96"/>
  <c r="AU43" i="96" s="1"/>
  <c r="AS61" i="96"/>
  <c r="AL61" i="96"/>
  <c r="AU61" i="96" s="1"/>
  <c r="AS19" i="40"/>
  <c r="AL19" i="40"/>
  <c r="AU19" i="40" s="1"/>
  <c r="AS37" i="40"/>
  <c r="AL37" i="40"/>
  <c r="AU37" i="40" s="1"/>
  <c r="AS55" i="40"/>
  <c r="AL55" i="40"/>
  <c r="AU55" i="40" s="1"/>
  <c r="AN65" i="94"/>
  <c r="AI65" i="94"/>
  <c r="AI68" i="84"/>
  <c r="AN68" i="84"/>
  <c r="AH67" i="92"/>
  <c r="AQ67" i="92" s="1"/>
  <c r="Z69" i="34"/>
  <c r="AJ4" i="48"/>
  <c r="AK4" i="48"/>
  <c r="AT4" i="48" s="1"/>
  <c r="AJ20" i="76" l="1"/>
  <c r="AJ40" i="80"/>
  <c r="AJ5" i="76"/>
  <c r="AK21" i="76"/>
  <c r="AT21" i="76" s="1"/>
  <c r="AJ37" i="80"/>
  <c r="AJ6" i="80"/>
  <c r="AJ30" i="76"/>
  <c r="AJ61" i="76"/>
  <c r="AJ24" i="28"/>
  <c r="Z70" i="37"/>
  <c r="AT71" i="48"/>
  <c r="Z69" i="84"/>
  <c r="AJ56" i="76"/>
  <c r="AJ25" i="28"/>
  <c r="AJ49" i="28"/>
  <c r="AJ28" i="80"/>
  <c r="AJ51" i="76"/>
  <c r="AG67" i="46"/>
  <c r="AP67" i="46" s="1"/>
  <c r="AJ23" i="28"/>
  <c r="Z66" i="94"/>
  <c r="AJ15" i="76"/>
  <c r="AJ37" i="28"/>
  <c r="AJ10" i="28"/>
  <c r="AJ67" i="76"/>
  <c r="AJ22" i="76"/>
  <c r="AJ58" i="76"/>
  <c r="AJ48" i="76"/>
  <c r="AJ56" i="80"/>
  <c r="AE69" i="81"/>
  <c r="AK48" i="76"/>
  <c r="AT48" i="76" s="1"/>
  <c r="Z70" i="25"/>
  <c r="Z70" i="73"/>
  <c r="AK27" i="76"/>
  <c r="AT27" i="76" s="1"/>
  <c r="AK63" i="76"/>
  <c r="AT63" i="76" s="1"/>
  <c r="AJ58" i="28"/>
  <c r="AF69" i="81"/>
  <c r="AO69" i="81" s="1"/>
  <c r="AK59" i="28"/>
  <c r="AT59" i="28" s="1"/>
  <c r="AK37" i="28"/>
  <c r="AT37" i="28" s="1"/>
  <c r="AK19" i="80"/>
  <c r="AT19" i="80" s="1"/>
  <c r="AJ49" i="80"/>
  <c r="AS49" i="80" s="1"/>
  <c r="AK22" i="76"/>
  <c r="AT22" i="76" s="1"/>
  <c r="AK58" i="76"/>
  <c r="AT58" i="76" s="1"/>
  <c r="AK10" i="28"/>
  <c r="AT10" i="28" s="1"/>
  <c r="AK64" i="28"/>
  <c r="AT64" i="28" s="1"/>
  <c r="AJ55" i="80"/>
  <c r="AG69" i="81"/>
  <c r="AP69" i="81" s="1"/>
  <c r="AJ8" i="80"/>
  <c r="AJ31" i="76"/>
  <c r="AJ66" i="76"/>
  <c r="AJ26" i="76"/>
  <c r="AJ62" i="76"/>
  <c r="AJ19" i="28"/>
  <c r="AS19" i="28" s="1"/>
  <c r="AJ34" i="80"/>
  <c r="AJ11" i="76"/>
  <c r="AK47" i="76"/>
  <c r="AT47" i="76" s="1"/>
  <c r="AJ36" i="76"/>
  <c r="AK37" i="76"/>
  <c r="AT37" i="76" s="1"/>
  <c r="AJ30" i="28"/>
  <c r="AS30" i="28" s="1"/>
  <c r="AK57" i="80"/>
  <c r="AT57" i="80" s="1"/>
  <c r="AK32" i="76"/>
  <c r="AT32" i="76" s="1"/>
  <c r="AK67" i="76"/>
  <c r="AT67" i="76" s="1"/>
  <c r="AJ63" i="28"/>
  <c r="AJ29" i="28"/>
  <c r="AX44" i="32"/>
  <c r="S44" i="32" s="1"/>
  <c r="AC44" i="32" s="1"/>
  <c r="AB45" i="32" s="1"/>
  <c r="AJ45" i="32" s="1"/>
  <c r="AX37" i="32"/>
  <c r="S37" i="32" s="1"/>
  <c r="AC37" i="32" s="1"/>
  <c r="AB38" i="32" s="1"/>
  <c r="AX30" i="32"/>
  <c r="S30" i="32" s="1"/>
  <c r="AC30" i="32" s="1"/>
  <c r="AB31" i="32" s="1"/>
  <c r="AX23" i="32"/>
  <c r="S23" i="32" s="1"/>
  <c r="AC23" i="32" s="1"/>
  <c r="AB24" i="32" s="1"/>
  <c r="AX16" i="32"/>
  <c r="S16" i="32" s="1"/>
  <c r="AC16" i="32" s="1"/>
  <c r="AB17" i="32" s="1"/>
  <c r="AX8" i="32"/>
  <c r="S8" i="32" s="1"/>
  <c r="AC8" i="32" s="1"/>
  <c r="AB9" i="32" s="1"/>
  <c r="AX49" i="32"/>
  <c r="S49" i="32" s="1"/>
  <c r="AC49" i="32" s="1"/>
  <c r="AB50" i="32" s="1"/>
  <c r="AK50" i="32" s="1"/>
  <c r="AT50" i="32" s="1"/>
  <c r="AX43" i="32"/>
  <c r="S43" i="32" s="1"/>
  <c r="AC43" i="32" s="1"/>
  <c r="AB44" i="32" s="1"/>
  <c r="AX36" i="32"/>
  <c r="S36" i="32" s="1"/>
  <c r="AC36" i="32" s="1"/>
  <c r="AB37" i="32" s="1"/>
  <c r="AX29" i="32"/>
  <c r="S29" i="32" s="1"/>
  <c r="AC29" i="32" s="1"/>
  <c r="AB30" i="32" s="1"/>
  <c r="AX22" i="32"/>
  <c r="S22" i="32" s="1"/>
  <c r="AC22" i="32" s="1"/>
  <c r="AB23" i="32" s="1"/>
  <c r="AX14" i="32"/>
  <c r="S14" i="32" s="1"/>
  <c r="AC14" i="32" s="1"/>
  <c r="AB15" i="32" s="1"/>
  <c r="AX7" i="32"/>
  <c r="S7" i="32" s="1"/>
  <c r="AC7" i="32" s="1"/>
  <c r="AB8" i="32" s="1"/>
  <c r="AJ8" i="32" s="1"/>
  <c r="AX60" i="32"/>
  <c r="S60" i="32" s="1"/>
  <c r="AC60" i="32" s="1"/>
  <c r="AB61" i="32" s="1"/>
  <c r="AX54" i="32"/>
  <c r="S54" i="32" s="1"/>
  <c r="AC54" i="32" s="1"/>
  <c r="AB55" i="32" s="1"/>
  <c r="AX48" i="32"/>
  <c r="S48" i="32" s="1"/>
  <c r="AC48" i="32" s="1"/>
  <c r="AB49" i="32" s="1"/>
  <c r="AX42" i="32"/>
  <c r="S42" i="32" s="1"/>
  <c r="AC42" i="32" s="1"/>
  <c r="AB43" i="32" s="1"/>
  <c r="AX35" i="32"/>
  <c r="S35" i="32" s="1"/>
  <c r="AC35" i="32" s="1"/>
  <c r="AB36" i="32" s="1"/>
  <c r="AX28" i="32"/>
  <c r="S28" i="32" s="1"/>
  <c r="AC28" i="32" s="1"/>
  <c r="AB29" i="32" s="1"/>
  <c r="AJ29" i="32" s="1"/>
  <c r="AX20" i="32"/>
  <c r="S20" i="32" s="1"/>
  <c r="AC20" i="32" s="1"/>
  <c r="AB21" i="32" s="1"/>
  <c r="AK21" i="32" s="1"/>
  <c r="AT21" i="32" s="1"/>
  <c r="AX13" i="32"/>
  <c r="S13" i="32" s="1"/>
  <c r="AC13" i="32" s="1"/>
  <c r="AB14" i="32" s="1"/>
  <c r="AX6" i="32"/>
  <c r="S6" i="32" s="1"/>
  <c r="AC6" i="32" s="1"/>
  <c r="AB7" i="32" s="1"/>
  <c r="AK5" i="32"/>
  <c r="AT5" i="32" s="1"/>
  <c r="AJ5" i="32"/>
  <c r="AE70" i="25"/>
  <c r="W71" i="25"/>
  <c r="AG70" i="25"/>
  <c r="AP70" i="25" s="1"/>
  <c r="AF70" i="25"/>
  <c r="AO70" i="25" s="1"/>
  <c r="AK15" i="28"/>
  <c r="AT15" i="28" s="1"/>
  <c r="AJ15" i="28"/>
  <c r="AK51" i="28"/>
  <c r="AT51" i="28" s="1"/>
  <c r="AJ51" i="28"/>
  <c r="AK4" i="40"/>
  <c r="AT4" i="40" s="1"/>
  <c r="AT71" i="40" s="1"/>
  <c r="AJ4" i="40"/>
  <c r="AK12" i="80"/>
  <c r="AT12" i="80" s="1"/>
  <c r="AJ12" i="80"/>
  <c r="AK48" i="80"/>
  <c r="AT48" i="80" s="1"/>
  <c r="AJ48" i="80"/>
  <c r="AR68" i="83"/>
  <c r="AJ4" i="76"/>
  <c r="AK4" i="76"/>
  <c r="AT4" i="76" s="1"/>
  <c r="Y70" i="87"/>
  <c r="X70" i="87"/>
  <c r="Y68" i="88"/>
  <c r="X68" i="88"/>
  <c r="AJ66" i="32"/>
  <c r="AK66" i="32"/>
  <c r="AT66" i="32" s="1"/>
  <c r="AJ63" i="32"/>
  <c r="AK63" i="32"/>
  <c r="AT63" i="32" s="1"/>
  <c r="AJ57" i="32"/>
  <c r="AK57" i="32"/>
  <c r="AT57" i="32" s="1"/>
  <c r="AJ51" i="32"/>
  <c r="AK51" i="32"/>
  <c r="AT51" i="32" s="1"/>
  <c r="AK45" i="32"/>
  <c r="AT45" i="32" s="1"/>
  <c r="AK39" i="32"/>
  <c r="AT39" i="32" s="1"/>
  <c r="AK33" i="32"/>
  <c r="AT33" i="32" s="1"/>
  <c r="AK27" i="32"/>
  <c r="AT27" i="32" s="1"/>
  <c r="AK15" i="32"/>
  <c r="AT15" i="32" s="1"/>
  <c r="AK9" i="32"/>
  <c r="AT9" i="32" s="1"/>
  <c r="AJ3" i="32"/>
  <c r="AB4" i="32"/>
  <c r="AS55" i="80"/>
  <c r="AL55" i="80"/>
  <c r="AU55" i="80" s="1"/>
  <c r="AS12" i="76"/>
  <c r="AL12" i="76"/>
  <c r="AU12" i="76" s="1"/>
  <c r="AS30" i="76"/>
  <c r="AL30" i="76"/>
  <c r="AU30" i="76" s="1"/>
  <c r="AS48" i="76"/>
  <c r="AL48" i="76"/>
  <c r="AU48" i="76" s="1"/>
  <c r="AS65" i="76"/>
  <c r="AL65" i="76"/>
  <c r="AU65" i="76" s="1"/>
  <c r="AG71" i="26"/>
  <c r="AP71" i="26" s="1"/>
  <c r="AF71" i="26"/>
  <c r="AO71" i="26" s="1"/>
  <c r="AE71" i="26"/>
  <c r="W72" i="26"/>
  <c r="AR69" i="28"/>
  <c r="AR71" i="28" s="1"/>
  <c r="AL69" i="28"/>
  <c r="AU69" i="28" s="1"/>
  <c r="AS8" i="48"/>
  <c r="AL8" i="48"/>
  <c r="AU8" i="48" s="1"/>
  <c r="AS13" i="76"/>
  <c r="AL13" i="76"/>
  <c r="AU13" i="76" s="1"/>
  <c r="AS31" i="76"/>
  <c r="AL31" i="76"/>
  <c r="AU31" i="76" s="1"/>
  <c r="AS49" i="76"/>
  <c r="AL49" i="76"/>
  <c r="AU49" i="76" s="1"/>
  <c r="AS66" i="76"/>
  <c r="AL66" i="76"/>
  <c r="AU66" i="76" s="1"/>
  <c r="AN67" i="47"/>
  <c r="AI67" i="47"/>
  <c r="X71" i="86"/>
  <c r="Y71" i="86"/>
  <c r="AS12" i="28"/>
  <c r="AL12" i="28"/>
  <c r="AU12" i="28" s="1"/>
  <c r="AL30" i="28"/>
  <c r="AU30" i="28" s="1"/>
  <c r="AS48" i="28"/>
  <c r="AL48" i="28"/>
  <c r="AU48" i="28" s="1"/>
  <c r="X69" i="39"/>
  <c r="Y69" i="39"/>
  <c r="AS27" i="80"/>
  <c r="AL27" i="80"/>
  <c r="AU27" i="80" s="1"/>
  <c r="AS45" i="80"/>
  <c r="AL45" i="80"/>
  <c r="AU45" i="80" s="1"/>
  <c r="AS8" i="40"/>
  <c r="AL8" i="40"/>
  <c r="AU8" i="40" s="1"/>
  <c r="AS8" i="76"/>
  <c r="AL8" i="76"/>
  <c r="AU8" i="76" s="1"/>
  <c r="AS26" i="76"/>
  <c r="AL26" i="76"/>
  <c r="AU26" i="76" s="1"/>
  <c r="AS44" i="76"/>
  <c r="AL44" i="76"/>
  <c r="AU44" i="76" s="1"/>
  <c r="AS62" i="76"/>
  <c r="AL62" i="76"/>
  <c r="AU62" i="76" s="1"/>
  <c r="AS13" i="28"/>
  <c r="AL13" i="28"/>
  <c r="AU13" i="28" s="1"/>
  <c r="AS31" i="28"/>
  <c r="AL31" i="28"/>
  <c r="AU31" i="28" s="1"/>
  <c r="AS49" i="28"/>
  <c r="AL49" i="28"/>
  <c r="AU49" i="28" s="1"/>
  <c r="AS10" i="80"/>
  <c r="AL10" i="80"/>
  <c r="AU10" i="80" s="1"/>
  <c r="W67" i="94"/>
  <c r="AG66" i="94"/>
  <c r="AP66" i="94" s="1"/>
  <c r="AF66" i="94"/>
  <c r="AO66" i="94" s="1"/>
  <c r="AE66" i="94"/>
  <c r="AS21" i="76"/>
  <c r="AL21" i="76"/>
  <c r="AU21" i="76" s="1"/>
  <c r="AS39" i="76"/>
  <c r="AL39" i="76"/>
  <c r="AU39" i="76" s="1"/>
  <c r="AS57" i="76"/>
  <c r="AL57" i="76"/>
  <c r="AU57" i="76" s="1"/>
  <c r="AJ20" i="28"/>
  <c r="AK20" i="28"/>
  <c r="AT20" i="28" s="1"/>
  <c r="AI66" i="89"/>
  <c r="AN66" i="89"/>
  <c r="AK23" i="80"/>
  <c r="AT23" i="80" s="1"/>
  <c r="AJ23" i="80"/>
  <c r="AK59" i="80"/>
  <c r="AT59" i="80" s="1"/>
  <c r="AJ59" i="80"/>
  <c r="AN67" i="92"/>
  <c r="AI67" i="92"/>
  <c r="AS7" i="96"/>
  <c r="AL7" i="96"/>
  <c r="AU7" i="96" s="1"/>
  <c r="AK57" i="28"/>
  <c r="AT57" i="28" s="1"/>
  <c r="AJ57" i="28"/>
  <c r="AK18" i="80"/>
  <c r="AT18" i="80" s="1"/>
  <c r="AJ18" i="80"/>
  <c r="AK54" i="80"/>
  <c r="AT54" i="80" s="1"/>
  <c r="AJ54" i="80"/>
  <c r="AS7" i="80"/>
  <c r="AL7" i="80"/>
  <c r="AU7" i="80" s="1"/>
  <c r="AS67" i="80"/>
  <c r="AL67" i="80"/>
  <c r="AU67" i="80" s="1"/>
  <c r="AS3" i="76"/>
  <c r="AL3" i="76"/>
  <c r="AU3" i="76" s="1"/>
  <c r="AS23" i="76"/>
  <c r="AL23" i="76"/>
  <c r="AU23" i="76" s="1"/>
  <c r="AS41" i="76"/>
  <c r="AL41" i="76"/>
  <c r="AU41" i="76" s="1"/>
  <c r="AS59" i="76"/>
  <c r="AL59" i="76"/>
  <c r="AU59" i="76" s="1"/>
  <c r="AS16" i="28"/>
  <c r="AL16" i="28"/>
  <c r="AU16" i="28" s="1"/>
  <c r="AS34" i="28"/>
  <c r="AL34" i="28"/>
  <c r="AU34" i="28" s="1"/>
  <c r="AS52" i="28"/>
  <c r="AL52" i="28"/>
  <c r="AU52" i="28" s="1"/>
  <c r="AJ67" i="32"/>
  <c r="AK67" i="32"/>
  <c r="AT67" i="32" s="1"/>
  <c r="AK62" i="32"/>
  <c r="AT62" i="32" s="1"/>
  <c r="AJ62" i="32"/>
  <c r="AK56" i="32"/>
  <c r="AT56" i="32" s="1"/>
  <c r="AJ56" i="32"/>
  <c r="AK44" i="32"/>
  <c r="AT44" i="32" s="1"/>
  <c r="AK38" i="32"/>
  <c r="AT38" i="32" s="1"/>
  <c r="AJ38" i="32"/>
  <c r="AK32" i="32"/>
  <c r="AT32" i="32" s="1"/>
  <c r="AJ32" i="32"/>
  <c r="AK26" i="32"/>
  <c r="AT26" i="32" s="1"/>
  <c r="AJ26" i="32"/>
  <c r="AK20" i="32"/>
  <c r="AT20" i="32" s="1"/>
  <c r="AJ20" i="32"/>
  <c r="AK14" i="32"/>
  <c r="AT14" i="32" s="1"/>
  <c r="AJ14" i="32"/>
  <c r="AR67" i="78"/>
  <c r="AG69" i="82"/>
  <c r="AP69" i="82" s="1"/>
  <c r="AF69" i="82"/>
  <c r="AO69" i="82" s="1"/>
  <c r="W70" i="82"/>
  <c r="AE69" i="82"/>
  <c r="AS23" i="28"/>
  <c r="AL23" i="28"/>
  <c r="AU23" i="28" s="1"/>
  <c r="AS41" i="28"/>
  <c r="AL41" i="28"/>
  <c r="AU41" i="28" s="1"/>
  <c r="AS59" i="28"/>
  <c r="AL59" i="28"/>
  <c r="AU59" i="28" s="1"/>
  <c r="X70" i="31"/>
  <c r="Y70" i="31"/>
  <c r="AS20" i="80"/>
  <c r="AL20" i="80"/>
  <c r="AU20" i="80" s="1"/>
  <c r="AS38" i="80"/>
  <c r="AL38" i="80"/>
  <c r="AU38" i="80" s="1"/>
  <c r="AI70" i="38"/>
  <c r="AN70" i="38"/>
  <c r="AS68" i="28"/>
  <c r="AL68" i="28"/>
  <c r="AU68" i="28" s="1"/>
  <c r="AS9" i="80"/>
  <c r="AL9" i="80"/>
  <c r="AU9" i="80" s="1"/>
  <c r="AS63" i="80"/>
  <c r="AL63" i="80"/>
  <c r="AU63" i="80" s="1"/>
  <c r="AS7" i="40"/>
  <c r="AL7" i="40"/>
  <c r="AU7" i="40" s="1"/>
  <c r="X73" i="91"/>
  <c r="Y73" i="91"/>
  <c r="AH69" i="83"/>
  <c r="AQ69" i="83" s="1"/>
  <c r="AI67" i="35"/>
  <c r="AN67" i="35"/>
  <c r="AS28" i="80"/>
  <c r="AL28" i="80"/>
  <c r="AU28" i="80" s="1"/>
  <c r="AS46" i="80"/>
  <c r="AL46" i="80"/>
  <c r="AU46" i="80" s="1"/>
  <c r="AJ64" i="80"/>
  <c r="X69" i="43"/>
  <c r="Y69" i="43"/>
  <c r="AH69" i="41"/>
  <c r="AQ69" i="41" s="1"/>
  <c r="AJ26" i="28"/>
  <c r="AK26" i="28"/>
  <c r="AT26" i="28" s="1"/>
  <c r="AJ56" i="28"/>
  <c r="AK29" i="80"/>
  <c r="AT29" i="80" s="1"/>
  <c r="AJ29" i="80"/>
  <c r="AJ69" i="80"/>
  <c r="AS69" i="80" s="1"/>
  <c r="AK69" i="80"/>
  <c r="AT69" i="80" s="1"/>
  <c r="AS19" i="80"/>
  <c r="AL19" i="80"/>
  <c r="AU19" i="80" s="1"/>
  <c r="Y70" i="90"/>
  <c r="X70" i="90"/>
  <c r="AR69" i="25"/>
  <c r="AK21" i="28"/>
  <c r="AT21" i="28" s="1"/>
  <c r="AJ21" i="28"/>
  <c r="AE66" i="27"/>
  <c r="AG66" i="27"/>
  <c r="AP66" i="27" s="1"/>
  <c r="AF66" i="27"/>
  <c r="AO66" i="27" s="1"/>
  <c r="W67" i="27"/>
  <c r="AK27" i="28"/>
  <c r="AT27" i="28" s="1"/>
  <c r="AJ27" i="28"/>
  <c r="AS63" i="28"/>
  <c r="AL63" i="28"/>
  <c r="AU63" i="28" s="1"/>
  <c r="AK24" i="80"/>
  <c r="AT24" i="80" s="1"/>
  <c r="AJ24" i="80"/>
  <c r="AJ60" i="80"/>
  <c r="AK60" i="80"/>
  <c r="AT60" i="80" s="1"/>
  <c r="AI70" i="85"/>
  <c r="AN70" i="85"/>
  <c r="AS11" i="76"/>
  <c r="AL11" i="76"/>
  <c r="AU11" i="76" s="1"/>
  <c r="AJ4" i="28"/>
  <c r="AK4" i="28"/>
  <c r="AT4" i="28" s="1"/>
  <c r="AN69" i="87"/>
  <c r="AI69" i="87"/>
  <c r="AK68" i="32"/>
  <c r="AT68" i="32" s="1"/>
  <c r="AJ68" i="32"/>
  <c r="AJ61" i="32"/>
  <c r="AK61" i="32"/>
  <c r="AT61" i="32" s="1"/>
  <c r="AJ55" i="32"/>
  <c r="AK55" i="32"/>
  <c r="AT55" i="32" s="1"/>
  <c r="AK49" i="32"/>
  <c r="AT49" i="32" s="1"/>
  <c r="AJ43" i="32"/>
  <c r="AK43" i="32"/>
  <c r="AT43" i="32" s="1"/>
  <c r="AJ37" i="32"/>
  <c r="AK37" i="32"/>
  <c r="AT37" i="32" s="1"/>
  <c r="AJ31" i="32"/>
  <c r="AK31" i="32"/>
  <c r="AT31" i="32" s="1"/>
  <c r="AJ25" i="32"/>
  <c r="AK25" i="32"/>
  <c r="AT25" i="32" s="1"/>
  <c r="AJ19" i="32"/>
  <c r="AK19" i="32"/>
  <c r="AT19" i="32" s="1"/>
  <c r="AJ13" i="32"/>
  <c r="AK13" i="32"/>
  <c r="AT13" i="32" s="1"/>
  <c r="AK7" i="32"/>
  <c r="AT7" i="32" s="1"/>
  <c r="AS13" i="80"/>
  <c r="AL13" i="80"/>
  <c r="AU13" i="80" s="1"/>
  <c r="AS61" i="80"/>
  <c r="AL61" i="80"/>
  <c r="AU61" i="80" s="1"/>
  <c r="AS13" i="40"/>
  <c r="AL13" i="40"/>
  <c r="AU13" i="40" s="1"/>
  <c r="AS18" i="76"/>
  <c r="AL18" i="76"/>
  <c r="AU18" i="76" s="1"/>
  <c r="AS36" i="76"/>
  <c r="AL36" i="76"/>
  <c r="AU36" i="76" s="1"/>
  <c r="AS54" i="76"/>
  <c r="AL54" i="76"/>
  <c r="AU54" i="76" s="1"/>
  <c r="AR69" i="30"/>
  <c r="AS11" i="28"/>
  <c r="AL11" i="28"/>
  <c r="AU11" i="28" s="1"/>
  <c r="AI69" i="31"/>
  <c r="AN69" i="31"/>
  <c r="AJ4" i="96"/>
  <c r="AK4" i="96"/>
  <c r="AT4" i="96" s="1"/>
  <c r="AT71" i="96" s="1"/>
  <c r="AH70" i="73"/>
  <c r="AQ70" i="73" s="1"/>
  <c r="AS19" i="76"/>
  <c r="AL19" i="76"/>
  <c r="AU19" i="76" s="1"/>
  <c r="AS37" i="76"/>
  <c r="AL37" i="76"/>
  <c r="AU37" i="76" s="1"/>
  <c r="AS55" i="76"/>
  <c r="AL55" i="76"/>
  <c r="AU55" i="76" s="1"/>
  <c r="AI70" i="86"/>
  <c r="AN70" i="86"/>
  <c r="AR68" i="41"/>
  <c r="AS18" i="28"/>
  <c r="AL18" i="28"/>
  <c r="AU18" i="28" s="1"/>
  <c r="AS36" i="28"/>
  <c r="AL36" i="28"/>
  <c r="AU36" i="28" s="1"/>
  <c r="AS54" i="28"/>
  <c r="AL54" i="28"/>
  <c r="AU54" i="28" s="1"/>
  <c r="AI68" i="39"/>
  <c r="AN68" i="39"/>
  <c r="AI67" i="45"/>
  <c r="AN67" i="45"/>
  <c r="AS15" i="80"/>
  <c r="AL15" i="80"/>
  <c r="AU15" i="80" s="1"/>
  <c r="AS33" i="80"/>
  <c r="AL33" i="80"/>
  <c r="AU33" i="80" s="1"/>
  <c r="AS51" i="80"/>
  <c r="AL51" i="80"/>
  <c r="AU51" i="80" s="1"/>
  <c r="AH70" i="37"/>
  <c r="AQ70" i="37" s="1"/>
  <c r="Z69" i="83"/>
  <c r="AS14" i="76"/>
  <c r="AL14" i="76"/>
  <c r="AU14" i="76" s="1"/>
  <c r="AS32" i="76"/>
  <c r="AL32" i="76"/>
  <c r="AU32" i="76" s="1"/>
  <c r="AS50" i="76"/>
  <c r="AL50" i="76"/>
  <c r="AU50" i="76" s="1"/>
  <c r="AS67" i="76"/>
  <c r="AL67" i="76"/>
  <c r="AU67" i="76" s="1"/>
  <c r="AS37" i="28"/>
  <c r="AL37" i="28"/>
  <c r="AU37" i="28" s="1"/>
  <c r="AS55" i="28"/>
  <c r="AL55" i="28"/>
  <c r="AU55" i="28" s="1"/>
  <c r="AS14" i="40"/>
  <c r="AL14" i="40"/>
  <c r="AU14" i="40" s="1"/>
  <c r="AH68" i="78"/>
  <c r="AQ68" i="78" s="1"/>
  <c r="AS9" i="76"/>
  <c r="AL9" i="76"/>
  <c r="AU9" i="76" s="1"/>
  <c r="AS27" i="76"/>
  <c r="AL27" i="76"/>
  <c r="AU27" i="76" s="1"/>
  <c r="AS45" i="76"/>
  <c r="AL45" i="76"/>
  <c r="AU45" i="76" s="1"/>
  <c r="AS63" i="76"/>
  <c r="AN68" i="43"/>
  <c r="AI68" i="43"/>
  <c r="AE69" i="41"/>
  <c r="W70" i="41"/>
  <c r="AF69" i="41"/>
  <c r="AO69" i="41" s="1"/>
  <c r="AG69" i="41"/>
  <c r="AP69" i="41" s="1"/>
  <c r="AH68" i="29"/>
  <c r="AQ68" i="29" s="1"/>
  <c r="AJ32" i="28"/>
  <c r="AK32" i="28"/>
  <c r="AT32" i="28" s="1"/>
  <c r="X67" i="89"/>
  <c r="Y67" i="89"/>
  <c r="AK35" i="80"/>
  <c r="AT35" i="80" s="1"/>
  <c r="AJ35" i="80"/>
  <c r="Y68" i="92"/>
  <c r="X68" i="92"/>
  <c r="Z68" i="92" s="1"/>
  <c r="Y68" i="46"/>
  <c r="X68" i="46"/>
  <c r="Z68" i="46" s="1"/>
  <c r="AS10" i="76"/>
  <c r="AL10" i="76"/>
  <c r="AU10" i="76" s="1"/>
  <c r="W68" i="74"/>
  <c r="AG67" i="74"/>
  <c r="AP67" i="74" s="1"/>
  <c r="AF67" i="74"/>
  <c r="AO67" i="74" s="1"/>
  <c r="AE67" i="74"/>
  <c r="AS3" i="40"/>
  <c r="AL3" i="40"/>
  <c r="AU3" i="40" s="1"/>
  <c r="AS16" i="76"/>
  <c r="AL16" i="76"/>
  <c r="AU16" i="76" s="1"/>
  <c r="AS34" i="76"/>
  <c r="AL34" i="76"/>
  <c r="AU34" i="76" s="1"/>
  <c r="AS52" i="76"/>
  <c r="AL52" i="76"/>
  <c r="AU52" i="76" s="1"/>
  <c r="AK33" i="28"/>
  <c r="AT33" i="28" s="1"/>
  <c r="AJ33" i="28"/>
  <c r="AN66" i="75"/>
  <c r="AI66" i="75"/>
  <c r="AK30" i="80"/>
  <c r="AT30" i="80" s="1"/>
  <c r="AJ30" i="80"/>
  <c r="AK65" i="80"/>
  <c r="AT65" i="80" s="1"/>
  <c r="AJ65" i="80"/>
  <c r="AS25" i="80"/>
  <c r="AL25" i="80"/>
  <c r="AU25" i="80" s="1"/>
  <c r="AS29" i="76"/>
  <c r="AL29" i="76"/>
  <c r="AU29" i="76" s="1"/>
  <c r="AS47" i="76"/>
  <c r="AL47" i="76"/>
  <c r="AU47" i="76" s="1"/>
  <c r="AS68" i="76"/>
  <c r="AL68" i="76"/>
  <c r="AU68" i="76" s="1"/>
  <c r="AS3" i="28"/>
  <c r="AL3" i="28"/>
  <c r="AU3" i="28" s="1"/>
  <c r="AS22" i="28"/>
  <c r="AL22" i="28"/>
  <c r="AU22" i="28" s="1"/>
  <c r="AS40" i="28"/>
  <c r="AL40" i="28"/>
  <c r="AU40" i="28" s="1"/>
  <c r="AS58" i="28"/>
  <c r="AL58" i="28"/>
  <c r="AU58" i="28" s="1"/>
  <c r="AN67" i="88"/>
  <c r="AI67" i="88"/>
  <c r="AJ60" i="32"/>
  <c r="AK60" i="32"/>
  <c r="AT60" i="32" s="1"/>
  <c r="AJ54" i="32"/>
  <c r="AK54" i="32"/>
  <c r="AT54" i="32" s="1"/>
  <c r="AJ48" i="32"/>
  <c r="AK48" i="32"/>
  <c r="AT48" i="32" s="1"/>
  <c r="AJ42" i="32"/>
  <c r="AK42" i="32"/>
  <c r="AT42" i="32" s="1"/>
  <c r="AJ36" i="32"/>
  <c r="AK36" i="32"/>
  <c r="AT36" i="32" s="1"/>
  <c r="AJ30" i="32"/>
  <c r="AK30" i="32"/>
  <c r="AT30" i="32" s="1"/>
  <c r="AJ24" i="32"/>
  <c r="AK24" i="32"/>
  <c r="AT24" i="32" s="1"/>
  <c r="AJ18" i="32"/>
  <c r="AK18" i="32"/>
  <c r="AT18" i="32" s="1"/>
  <c r="AJ12" i="32"/>
  <c r="AK12" i="32"/>
  <c r="AT12" i="32" s="1"/>
  <c r="AJ6" i="32"/>
  <c r="AK6" i="32"/>
  <c r="AT6" i="32" s="1"/>
  <c r="Y69" i="36"/>
  <c r="X69" i="36"/>
  <c r="X70" i="81"/>
  <c r="Y70" i="81"/>
  <c r="AR69" i="73"/>
  <c r="AG70" i="42"/>
  <c r="AP70" i="42" s="1"/>
  <c r="AF70" i="42"/>
  <c r="AO70" i="42" s="1"/>
  <c r="AE70" i="42"/>
  <c r="W71" i="42"/>
  <c r="AS29" i="28"/>
  <c r="AL29" i="28"/>
  <c r="AU29" i="28" s="1"/>
  <c r="AS47" i="28"/>
  <c r="AL47" i="28"/>
  <c r="AU47" i="28" s="1"/>
  <c r="AS65" i="28"/>
  <c r="AL65" i="28"/>
  <c r="AU65" i="28" s="1"/>
  <c r="AS3" i="96"/>
  <c r="AL3" i="96"/>
  <c r="AU3" i="96" s="1"/>
  <c r="AS26" i="80"/>
  <c r="AL26" i="80"/>
  <c r="AU26" i="80" s="1"/>
  <c r="AS44" i="80"/>
  <c r="AL44" i="80"/>
  <c r="AU44" i="80" s="1"/>
  <c r="AI69" i="76"/>
  <c r="AN69" i="76"/>
  <c r="AN71" i="76" s="1"/>
  <c r="AI68" i="33"/>
  <c r="AN68" i="33"/>
  <c r="Y68" i="47"/>
  <c r="X68" i="47"/>
  <c r="AH71" i="95"/>
  <c r="AQ71" i="95" s="1"/>
  <c r="AS66" i="80"/>
  <c r="AL66" i="80"/>
  <c r="AU66" i="80" s="1"/>
  <c r="AH69" i="84"/>
  <c r="AQ69" i="84" s="1"/>
  <c r="AQ71" i="84" s="1"/>
  <c r="AZ3" i="84"/>
  <c r="AX7" i="84" s="1"/>
  <c r="S7" i="84" s="1"/>
  <c r="AC7" i="84" s="1"/>
  <c r="AB8" i="84" s="1"/>
  <c r="AN72" i="91"/>
  <c r="AI72" i="91"/>
  <c r="AH70" i="30"/>
  <c r="AQ70" i="30" s="1"/>
  <c r="AR67" i="29"/>
  <c r="AS10" i="48"/>
  <c r="AL10" i="48"/>
  <c r="AU10" i="48" s="1"/>
  <c r="AS16" i="80"/>
  <c r="AL16" i="80"/>
  <c r="AU16" i="80" s="1"/>
  <c r="AS34" i="80"/>
  <c r="AL34" i="80"/>
  <c r="AU34" i="80" s="1"/>
  <c r="AS52" i="80"/>
  <c r="AL52" i="80"/>
  <c r="AU52" i="80" s="1"/>
  <c r="Z68" i="78"/>
  <c r="AK69" i="76"/>
  <c r="AT69" i="76" s="1"/>
  <c r="Z68" i="29"/>
  <c r="AJ38" i="28"/>
  <c r="AK38" i="28"/>
  <c r="AT38" i="28" s="1"/>
  <c r="AS62" i="28"/>
  <c r="AL62" i="28"/>
  <c r="AU62" i="28" s="1"/>
  <c r="AS9" i="40"/>
  <c r="AL9" i="40"/>
  <c r="AU9" i="40" s="1"/>
  <c r="AS5" i="48"/>
  <c r="AL5" i="48"/>
  <c r="AU5" i="48" s="1"/>
  <c r="AK5" i="80"/>
  <c r="AT5" i="80" s="1"/>
  <c r="AJ5" i="80"/>
  <c r="AK41" i="80"/>
  <c r="AT41" i="80" s="1"/>
  <c r="AJ41" i="80"/>
  <c r="AS37" i="80"/>
  <c r="AL37" i="80"/>
  <c r="AU37" i="80" s="1"/>
  <c r="Y72" i="79"/>
  <c r="X72" i="79"/>
  <c r="AI69" i="90"/>
  <c r="AN69" i="90"/>
  <c r="AI67" i="46"/>
  <c r="AN67" i="46"/>
  <c r="AS4" i="48"/>
  <c r="AL4" i="48"/>
  <c r="AU4" i="48" s="1"/>
  <c r="AS28" i="76"/>
  <c r="AL28" i="76"/>
  <c r="AU28" i="76" s="1"/>
  <c r="AS64" i="76"/>
  <c r="AL64" i="76"/>
  <c r="AU64" i="76" s="1"/>
  <c r="X67" i="75"/>
  <c r="Y67" i="75"/>
  <c r="AK39" i="28"/>
  <c r="AT39" i="28" s="1"/>
  <c r="AJ39" i="28"/>
  <c r="AK65" i="32"/>
  <c r="AT65" i="32" s="1"/>
  <c r="AJ65" i="32"/>
  <c r="AK59" i="32"/>
  <c r="AT59" i="32" s="1"/>
  <c r="AJ59" i="32"/>
  <c r="AK53" i="32"/>
  <c r="AT53" i="32" s="1"/>
  <c r="AJ53" i="32"/>
  <c r="AK47" i="32"/>
  <c r="AT47" i="32" s="1"/>
  <c r="AJ47" i="32"/>
  <c r="AK41" i="32"/>
  <c r="AT41" i="32" s="1"/>
  <c r="AJ41" i="32"/>
  <c r="AK35" i="32"/>
  <c r="AT35" i="32" s="1"/>
  <c r="AJ35" i="32"/>
  <c r="AK29" i="32"/>
  <c r="AT29" i="32" s="1"/>
  <c r="AK23" i="32"/>
  <c r="AT23" i="32" s="1"/>
  <c r="AJ23" i="32"/>
  <c r="AK17" i="32"/>
  <c r="AT17" i="32" s="1"/>
  <c r="AJ17" i="32"/>
  <c r="AK11" i="32"/>
  <c r="AT11" i="32" s="1"/>
  <c r="AJ11" i="32"/>
  <c r="AN68" i="36"/>
  <c r="AI68" i="36"/>
  <c r="AS31" i="80"/>
  <c r="AL31" i="80"/>
  <c r="AU31" i="80" s="1"/>
  <c r="AS9" i="48"/>
  <c r="AL9" i="48"/>
  <c r="AU9" i="48" s="1"/>
  <c r="AS8" i="96"/>
  <c r="AL8" i="96"/>
  <c r="AU8" i="96" s="1"/>
  <c r="AL69" i="40"/>
  <c r="AU69" i="40" s="1"/>
  <c r="AR69" i="40"/>
  <c r="AR71" i="40" s="1"/>
  <c r="AS6" i="76"/>
  <c r="AL6" i="76"/>
  <c r="AU6" i="76" s="1"/>
  <c r="AS24" i="76"/>
  <c r="AL24" i="76"/>
  <c r="AU24" i="76" s="1"/>
  <c r="AS42" i="76"/>
  <c r="AL42" i="76"/>
  <c r="AU42" i="76" s="1"/>
  <c r="AS60" i="76"/>
  <c r="AL60" i="76"/>
  <c r="AU60" i="76" s="1"/>
  <c r="AS8" i="80"/>
  <c r="AL8" i="80"/>
  <c r="AU8" i="80" s="1"/>
  <c r="X71" i="38"/>
  <c r="Y71" i="38"/>
  <c r="AR69" i="37"/>
  <c r="W71" i="73"/>
  <c r="AG70" i="73"/>
  <c r="AP70" i="73" s="1"/>
  <c r="AE70" i="73"/>
  <c r="AF70" i="73"/>
  <c r="AO70" i="73" s="1"/>
  <c r="AS7" i="76"/>
  <c r="AL7" i="76"/>
  <c r="AU7" i="76" s="1"/>
  <c r="AS25" i="76"/>
  <c r="AL25" i="76"/>
  <c r="AU25" i="76" s="1"/>
  <c r="AS43" i="76"/>
  <c r="AL43" i="76"/>
  <c r="AU43" i="76" s="1"/>
  <c r="AS61" i="76"/>
  <c r="AL61" i="76"/>
  <c r="AU61" i="76" s="1"/>
  <c r="X69" i="33"/>
  <c r="Y69" i="33"/>
  <c r="AR69" i="80"/>
  <c r="AR71" i="80" s="1"/>
  <c r="AL69" i="80"/>
  <c r="AU69" i="80" s="1"/>
  <c r="AS24" i="28"/>
  <c r="AL24" i="28"/>
  <c r="AU24" i="28" s="1"/>
  <c r="AS42" i="28"/>
  <c r="AL42" i="28"/>
  <c r="AU42" i="28" s="1"/>
  <c r="AS60" i="28"/>
  <c r="AL60" i="28"/>
  <c r="AU60" i="28" s="1"/>
  <c r="AE71" i="95"/>
  <c r="W72" i="95"/>
  <c r="AF71" i="95"/>
  <c r="AO71" i="95" s="1"/>
  <c r="AG71" i="95"/>
  <c r="AP71" i="95" s="1"/>
  <c r="AS21" i="80"/>
  <c r="AL21" i="80"/>
  <c r="AU21" i="80" s="1"/>
  <c r="AS39" i="80"/>
  <c r="AL39" i="80"/>
  <c r="AU39" i="80" s="1"/>
  <c r="AF69" i="84"/>
  <c r="AO69" i="84" s="1"/>
  <c r="AO71" i="84" s="1"/>
  <c r="AE69" i="84"/>
  <c r="AG69" i="84"/>
  <c r="AP69" i="84" s="1"/>
  <c r="AP71" i="84" s="1"/>
  <c r="AX69" i="84"/>
  <c r="S69" i="84" s="1"/>
  <c r="AC69" i="84" s="1"/>
  <c r="W71" i="37"/>
  <c r="AG70" i="37"/>
  <c r="AP70" i="37" s="1"/>
  <c r="AF70" i="37"/>
  <c r="AO70" i="37" s="1"/>
  <c r="AE70" i="37"/>
  <c r="AS20" i="76"/>
  <c r="AL20" i="76"/>
  <c r="AU20" i="76" s="1"/>
  <c r="AS38" i="76"/>
  <c r="AL38" i="76"/>
  <c r="AU38" i="76" s="1"/>
  <c r="AS56" i="76"/>
  <c r="AL56" i="76"/>
  <c r="AU56" i="76" s="1"/>
  <c r="AJ7" i="28"/>
  <c r="AK7" i="28"/>
  <c r="AT7" i="28" s="1"/>
  <c r="AS25" i="28"/>
  <c r="AL25" i="28"/>
  <c r="AU25" i="28" s="1"/>
  <c r="AS43" i="28"/>
  <c r="AL43" i="28"/>
  <c r="AU43" i="28" s="1"/>
  <c r="AS61" i="28"/>
  <c r="AL61" i="28"/>
  <c r="AU61" i="28" s="1"/>
  <c r="AS15" i="76"/>
  <c r="AL15" i="76"/>
  <c r="AU15" i="76" s="1"/>
  <c r="AS33" i="76"/>
  <c r="AL33" i="76"/>
  <c r="AU33" i="76" s="1"/>
  <c r="AS51" i="76"/>
  <c r="AL51" i="76"/>
  <c r="AU51" i="76" s="1"/>
  <c r="AJ8" i="28"/>
  <c r="AK8" i="28"/>
  <c r="AT8" i="28" s="1"/>
  <c r="AJ44" i="28"/>
  <c r="AK44" i="28"/>
  <c r="AT44" i="28" s="1"/>
  <c r="AK11" i="80"/>
  <c r="AT11" i="80" s="1"/>
  <c r="AJ11" i="80"/>
  <c r="AK47" i="80"/>
  <c r="AT47" i="80" s="1"/>
  <c r="AJ47" i="80"/>
  <c r="AS50" i="80"/>
  <c r="AL50" i="80"/>
  <c r="AU50" i="80" s="1"/>
  <c r="AI71" i="79"/>
  <c r="AN71" i="79"/>
  <c r="AS6" i="80"/>
  <c r="AL6" i="80"/>
  <c r="AU6" i="80" s="1"/>
  <c r="AS46" i="76"/>
  <c r="AL46" i="76"/>
  <c r="AU46" i="76" s="1"/>
  <c r="AF69" i="34"/>
  <c r="AO69" i="34" s="1"/>
  <c r="AG69" i="34"/>
  <c r="AP69" i="34" s="1"/>
  <c r="W70" i="34"/>
  <c r="AE69" i="34"/>
  <c r="AR68" i="84"/>
  <c r="AH70" i="93"/>
  <c r="AQ70" i="93" s="1"/>
  <c r="AR65" i="94"/>
  <c r="Z70" i="93"/>
  <c r="AG69" i="32"/>
  <c r="AP69" i="32" s="1"/>
  <c r="AP71" i="32" s="1"/>
  <c r="AF69" i="32"/>
  <c r="AO69" i="32" s="1"/>
  <c r="AO71" i="32" s="1"/>
  <c r="AE69" i="32"/>
  <c r="AX69" i="32"/>
  <c r="S69" i="32" s="1"/>
  <c r="AC69" i="32" s="1"/>
  <c r="AJ69" i="32" s="1"/>
  <c r="AS69" i="32" s="1"/>
  <c r="AK36" i="80"/>
  <c r="AT36" i="80" s="1"/>
  <c r="AJ36" i="80"/>
  <c r="AE70" i="77"/>
  <c r="W71" i="77"/>
  <c r="AF70" i="77"/>
  <c r="AO70" i="77" s="1"/>
  <c r="AG70" i="77"/>
  <c r="AP70" i="77" s="1"/>
  <c r="AS56" i="80"/>
  <c r="AL56" i="80"/>
  <c r="AU56" i="80" s="1"/>
  <c r="AS7" i="48"/>
  <c r="AL7" i="48"/>
  <c r="AU7" i="48" s="1"/>
  <c r="AS22" i="76"/>
  <c r="AL22" i="76"/>
  <c r="AU22" i="76" s="1"/>
  <c r="AS40" i="76"/>
  <c r="AL40" i="76"/>
  <c r="AU40" i="76" s="1"/>
  <c r="AS58" i="76"/>
  <c r="AL58" i="76"/>
  <c r="AU58" i="76" s="1"/>
  <c r="AJ9" i="28"/>
  <c r="AK9" i="28"/>
  <c r="AT9" i="28" s="1"/>
  <c r="AK45" i="28"/>
  <c r="AT45" i="28" s="1"/>
  <c r="AJ45" i="28"/>
  <c r="AS67" i="28"/>
  <c r="AL67" i="28"/>
  <c r="AU67" i="28" s="1"/>
  <c r="AK42" i="80"/>
  <c r="AT42" i="80" s="1"/>
  <c r="AJ42" i="80"/>
  <c r="X71" i="85"/>
  <c r="Y71" i="85"/>
  <c r="AS17" i="76"/>
  <c r="AL17" i="76"/>
  <c r="AU17" i="76" s="1"/>
  <c r="AS35" i="76"/>
  <c r="AL35" i="76"/>
  <c r="AU35" i="76" s="1"/>
  <c r="AS53" i="76"/>
  <c r="AL53" i="76"/>
  <c r="AU53" i="76" s="1"/>
  <c r="AS10" i="28"/>
  <c r="AL10" i="28"/>
  <c r="AU10" i="28" s="1"/>
  <c r="AS28" i="28"/>
  <c r="AL28" i="28"/>
  <c r="AU28" i="28" s="1"/>
  <c r="AS46" i="28"/>
  <c r="AL46" i="28"/>
  <c r="AU46" i="28" s="1"/>
  <c r="AS64" i="28"/>
  <c r="AL64" i="28"/>
  <c r="AU64" i="28" s="1"/>
  <c r="AS9" i="96"/>
  <c r="AL9" i="96"/>
  <c r="AU9" i="96" s="1"/>
  <c r="AJ64" i="32"/>
  <c r="AK64" i="32"/>
  <c r="AT64" i="32" s="1"/>
  <c r="AJ58" i="32"/>
  <c r="AK58" i="32"/>
  <c r="AT58" i="32" s="1"/>
  <c r="AJ52" i="32"/>
  <c r="AK52" i="32"/>
  <c r="AT52" i="32" s="1"/>
  <c r="AJ46" i="32"/>
  <c r="AK46" i="32"/>
  <c r="AT46" i="32" s="1"/>
  <c r="AX39" i="32"/>
  <c r="S39" i="32" s="1"/>
  <c r="AC39" i="32" s="1"/>
  <c r="AB40" i="32" s="1"/>
  <c r="AX33" i="32"/>
  <c r="S33" i="32" s="1"/>
  <c r="AC33" i="32" s="1"/>
  <c r="AB34" i="32" s="1"/>
  <c r="AX27" i="32"/>
  <c r="S27" i="32" s="1"/>
  <c r="AC27" i="32" s="1"/>
  <c r="AB28" i="32" s="1"/>
  <c r="AX21" i="32"/>
  <c r="S21" i="32" s="1"/>
  <c r="AC21" i="32" s="1"/>
  <c r="AB22" i="32" s="1"/>
  <c r="AX15" i="32"/>
  <c r="S15" i="32" s="1"/>
  <c r="AC15" i="32" s="1"/>
  <c r="AB16" i="32" s="1"/>
  <c r="AX9" i="32"/>
  <c r="S9" i="32" s="1"/>
  <c r="AC9" i="32" s="1"/>
  <c r="AB10" i="32" s="1"/>
  <c r="AS68" i="80"/>
  <c r="AL68" i="80"/>
  <c r="AU68" i="80" s="1"/>
  <c r="AN69" i="81"/>
  <c r="AH70" i="25"/>
  <c r="AQ70" i="25" s="1"/>
  <c r="AS17" i="28"/>
  <c r="AL17" i="28"/>
  <c r="AU17" i="28" s="1"/>
  <c r="AS35" i="28"/>
  <c r="AL35" i="28"/>
  <c r="AU35" i="28" s="1"/>
  <c r="AS53" i="28"/>
  <c r="AL53" i="28"/>
  <c r="AU53" i="28" s="1"/>
  <c r="AS14" i="80"/>
  <c r="AL14" i="80"/>
  <c r="AU14" i="80" s="1"/>
  <c r="AS32" i="80"/>
  <c r="AL32" i="80"/>
  <c r="AU32" i="80" s="1"/>
  <c r="AS62" i="80"/>
  <c r="AL62" i="80"/>
  <c r="AU62" i="80" s="1"/>
  <c r="AK6" i="28"/>
  <c r="AT6" i="28" s="1"/>
  <c r="AJ6" i="28"/>
  <c r="Y68" i="45"/>
  <c r="X68" i="45"/>
  <c r="AJ3" i="80"/>
  <c r="AB4" i="80"/>
  <c r="AS57" i="80"/>
  <c r="AL57" i="80"/>
  <c r="AU57" i="80" s="1"/>
  <c r="Z70" i="30"/>
  <c r="AR69" i="93"/>
  <c r="X68" i="35"/>
  <c r="Y68" i="35"/>
  <c r="AR70" i="95"/>
  <c r="AS22" i="80"/>
  <c r="AL22" i="80"/>
  <c r="AU22" i="80" s="1"/>
  <c r="AS40" i="80"/>
  <c r="AL40" i="80"/>
  <c r="AU40" i="80" s="1"/>
  <c r="AS58" i="80"/>
  <c r="AL58" i="80"/>
  <c r="AU58" i="80" s="1"/>
  <c r="AH66" i="94"/>
  <c r="AQ66" i="94" s="1"/>
  <c r="AS5" i="76"/>
  <c r="AL5" i="76"/>
  <c r="AU5" i="76" s="1"/>
  <c r="AJ14" i="28"/>
  <c r="AK14" i="28"/>
  <c r="AT14" i="28" s="1"/>
  <c r="AJ50" i="28"/>
  <c r="AK50" i="28"/>
  <c r="AT50" i="28" s="1"/>
  <c r="AS66" i="28"/>
  <c r="AL66" i="28"/>
  <c r="AU66" i="28" s="1"/>
  <c r="AK17" i="80"/>
  <c r="AT17" i="80" s="1"/>
  <c r="AJ17" i="80"/>
  <c r="AK53" i="80"/>
  <c r="AT53" i="80" s="1"/>
  <c r="AJ53" i="80"/>
  <c r="AS43" i="80"/>
  <c r="AL43" i="80"/>
  <c r="AU43" i="80" s="1"/>
  <c r="AJ5" i="28"/>
  <c r="Z69" i="39" l="1"/>
  <c r="Z71" i="86"/>
  <c r="Z70" i="90"/>
  <c r="Z69" i="33"/>
  <c r="AL63" i="76"/>
  <c r="AU63" i="76" s="1"/>
  <c r="Z70" i="31"/>
  <c r="AK8" i="32"/>
  <c r="AT8" i="32" s="1"/>
  <c r="AJ44" i="32"/>
  <c r="AL49" i="80"/>
  <c r="AU49" i="80" s="1"/>
  <c r="Z71" i="38"/>
  <c r="AJ7" i="32"/>
  <c r="AI69" i="81"/>
  <c r="AJ50" i="32"/>
  <c r="AX35" i="84"/>
  <c r="S35" i="84" s="1"/>
  <c r="AC35" i="84" s="1"/>
  <c r="AB36" i="84" s="1"/>
  <c r="AL19" i="28"/>
  <c r="AU19" i="28" s="1"/>
  <c r="AJ49" i="32"/>
  <c r="AS71" i="48"/>
  <c r="AX67" i="84"/>
  <c r="S67" i="84" s="1"/>
  <c r="AC67" i="84" s="1"/>
  <c r="AB68" i="84" s="1"/>
  <c r="AX29" i="84"/>
  <c r="S29" i="84" s="1"/>
  <c r="AC29" i="84" s="1"/>
  <c r="AB30" i="84" s="1"/>
  <c r="AX59" i="84"/>
  <c r="S59" i="84" s="1"/>
  <c r="AC59" i="84" s="1"/>
  <c r="AB60" i="84" s="1"/>
  <c r="AX23" i="84"/>
  <c r="S23" i="84" s="1"/>
  <c r="AC23" i="84" s="1"/>
  <c r="AB24" i="84" s="1"/>
  <c r="AK24" i="84" s="1"/>
  <c r="AT24" i="84" s="1"/>
  <c r="AX53" i="84"/>
  <c r="S53" i="84" s="1"/>
  <c r="AC53" i="84" s="1"/>
  <c r="AB54" i="84" s="1"/>
  <c r="AX17" i="84"/>
  <c r="S17" i="84" s="1"/>
  <c r="AC17" i="84" s="1"/>
  <c r="AB18" i="84" s="1"/>
  <c r="AX47" i="84"/>
  <c r="S47" i="84" s="1"/>
  <c r="AC47" i="84" s="1"/>
  <c r="AB48" i="84" s="1"/>
  <c r="AX11" i="84"/>
  <c r="S11" i="84" s="1"/>
  <c r="AC11" i="84" s="1"/>
  <c r="AB12" i="84" s="1"/>
  <c r="AX41" i="84"/>
  <c r="S41" i="84" s="1"/>
  <c r="AC41" i="84" s="1"/>
  <c r="AB42" i="84" s="1"/>
  <c r="AX5" i="84"/>
  <c r="S5" i="84" s="1"/>
  <c r="AC5" i="84" s="1"/>
  <c r="AB6" i="84" s="1"/>
  <c r="Z68" i="47"/>
  <c r="AF68" i="47" s="1"/>
  <c r="AO68" i="47" s="1"/>
  <c r="Z73" i="91"/>
  <c r="AU71" i="48"/>
  <c r="C11" i="48" s="1"/>
  <c r="AK8" i="84"/>
  <c r="AT8" i="84" s="1"/>
  <c r="AG68" i="46"/>
  <c r="AP68" i="46" s="1"/>
  <c r="AF68" i="46"/>
  <c r="AO68" i="46" s="1"/>
  <c r="AE68" i="46"/>
  <c r="W69" i="46"/>
  <c r="AE71" i="86"/>
  <c r="AF71" i="86"/>
  <c r="AO71" i="86" s="1"/>
  <c r="W72" i="86"/>
  <c r="AG71" i="86"/>
  <c r="AP71" i="86" s="1"/>
  <c r="AG68" i="47"/>
  <c r="AP68" i="47" s="1"/>
  <c r="W74" i="91"/>
  <c r="AG73" i="91"/>
  <c r="AP73" i="91" s="1"/>
  <c r="AF73" i="91"/>
  <c r="AO73" i="91" s="1"/>
  <c r="AE73" i="91"/>
  <c r="AK60" i="84"/>
  <c r="AT60" i="84" s="1"/>
  <c r="AS35" i="80"/>
  <c r="AL35" i="80"/>
  <c r="AU35" i="80" s="1"/>
  <c r="AS31" i="32"/>
  <c r="AL31" i="32"/>
  <c r="AU31" i="32" s="1"/>
  <c r="AS17" i="80"/>
  <c r="AL17" i="80"/>
  <c r="AU17" i="80" s="1"/>
  <c r="AH67" i="75"/>
  <c r="AQ67" i="75" s="1"/>
  <c r="AX51" i="84"/>
  <c r="S51" i="84" s="1"/>
  <c r="AC51" i="84" s="1"/>
  <c r="AB52" i="84" s="1"/>
  <c r="AX27" i="84"/>
  <c r="S27" i="84" s="1"/>
  <c r="AC27" i="84" s="1"/>
  <c r="AB28" i="84" s="1"/>
  <c r="AH68" i="45"/>
  <c r="AQ68" i="45" s="1"/>
  <c r="AJ34" i="32"/>
  <c r="AK34" i="32"/>
  <c r="AT34" i="32" s="1"/>
  <c r="AS36" i="80"/>
  <c r="AL36" i="80"/>
  <c r="AU36" i="80" s="1"/>
  <c r="AE70" i="93"/>
  <c r="W71" i="93"/>
  <c r="AF70" i="93"/>
  <c r="AO70" i="93" s="1"/>
  <c r="AG70" i="93"/>
  <c r="AP70" i="93" s="1"/>
  <c r="X70" i="34"/>
  <c r="Y70" i="34"/>
  <c r="AS8" i="28"/>
  <c r="AL8" i="28"/>
  <c r="AU8" i="28" s="1"/>
  <c r="AH69" i="33"/>
  <c r="AQ69" i="33" s="1"/>
  <c r="AH71" i="38"/>
  <c r="AQ71" i="38" s="1"/>
  <c r="AS17" i="32"/>
  <c r="AL17" i="32"/>
  <c r="AU17" i="32" s="1"/>
  <c r="AS35" i="32"/>
  <c r="AL35" i="32"/>
  <c r="AU35" i="32" s="1"/>
  <c r="AS53" i="32"/>
  <c r="AL53" i="32"/>
  <c r="AU53" i="32" s="1"/>
  <c r="AS39" i="28"/>
  <c r="AL39" i="28"/>
  <c r="AU39" i="28" s="1"/>
  <c r="AR67" i="46"/>
  <c r="AX65" i="84"/>
  <c r="S65" i="84" s="1"/>
  <c r="AC65" i="84" s="1"/>
  <c r="AB66" i="84" s="1"/>
  <c r="AX60" i="84"/>
  <c r="S60" i="84" s="1"/>
  <c r="AC60" i="84" s="1"/>
  <c r="AB61" i="84" s="1"/>
  <c r="AX54" i="84"/>
  <c r="S54" i="84" s="1"/>
  <c r="AC54" i="84" s="1"/>
  <c r="AB55" i="84" s="1"/>
  <c r="AX48" i="84"/>
  <c r="S48" i="84" s="1"/>
  <c r="AC48" i="84" s="1"/>
  <c r="AB49" i="84" s="1"/>
  <c r="AX42" i="84"/>
  <c r="S42" i="84" s="1"/>
  <c r="AC42" i="84" s="1"/>
  <c r="AB43" i="84" s="1"/>
  <c r="AX36" i="84"/>
  <c r="S36" i="84" s="1"/>
  <c r="AC36" i="84" s="1"/>
  <c r="AB37" i="84" s="1"/>
  <c r="AX30" i="84"/>
  <c r="S30" i="84" s="1"/>
  <c r="AC30" i="84" s="1"/>
  <c r="AB31" i="84" s="1"/>
  <c r="AX24" i="84"/>
  <c r="S24" i="84" s="1"/>
  <c r="AC24" i="84" s="1"/>
  <c r="AB25" i="84" s="1"/>
  <c r="AX18" i="84"/>
  <c r="S18" i="84" s="1"/>
  <c r="AC18" i="84" s="1"/>
  <c r="AB19" i="84" s="1"/>
  <c r="AX12" i="84"/>
  <c r="S12" i="84" s="1"/>
  <c r="AC12" i="84" s="1"/>
  <c r="AB13" i="84" s="1"/>
  <c r="AX6" i="84"/>
  <c r="S6" i="84" s="1"/>
  <c r="AC6" i="84" s="1"/>
  <c r="AB7" i="84" s="1"/>
  <c r="AH69" i="36"/>
  <c r="AQ69" i="36" s="1"/>
  <c r="AQ71" i="36" s="1"/>
  <c r="AZ3" i="36"/>
  <c r="AX6" i="36" s="1"/>
  <c r="S6" i="36" s="1"/>
  <c r="AC6" i="36" s="1"/>
  <c r="AB7" i="36" s="1"/>
  <c r="AX4" i="36"/>
  <c r="S4" i="36" s="1"/>
  <c r="AC4" i="36" s="1"/>
  <c r="AB5" i="36" s="1"/>
  <c r="AX11" i="36"/>
  <c r="S11" i="36" s="1"/>
  <c r="AC11" i="36" s="1"/>
  <c r="AB12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AX22" i="36"/>
  <c r="S22" i="36" s="1"/>
  <c r="AC22" i="36" s="1"/>
  <c r="AB23" i="36" s="1"/>
  <c r="AX23" i="36"/>
  <c r="S23" i="36" s="1"/>
  <c r="AC23" i="36" s="1"/>
  <c r="AB24" i="36" s="1"/>
  <c r="AX25" i="36"/>
  <c r="S25" i="36" s="1"/>
  <c r="AC25" i="36" s="1"/>
  <c r="AB26" i="36" s="1"/>
  <c r="AX26" i="36"/>
  <c r="S26" i="36" s="1"/>
  <c r="AC26" i="36" s="1"/>
  <c r="AB27" i="36" s="1"/>
  <c r="AX27" i="36"/>
  <c r="S27" i="36" s="1"/>
  <c r="AC27" i="36" s="1"/>
  <c r="AB28" i="36" s="1"/>
  <c r="AX28" i="36"/>
  <c r="S28" i="36" s="1"/>
  <c r="AC28" i="36" s="1"/>
  <c r="AB29" i="36" s="1"/>
  <c r="AX29" i="36"/>
  <c r="S29" i="36" s="1"/>
  <c r="AC29" i="36" s="1"/>
  <c r="AB30" i="36" s="1"/>
  <c r="AX30" i="36"/>
  <c r="S30" i="36" s="1"/>
  <c r="AC30" i="36" s="1"/>
  <c r="AB31" i="36" s="1"/>
  <c r="AX31" i="36"/>
  <c r="S31" i="36" s="1"/>
  <c r="AC31" i="36" s="1"/>
  <c r="AB32" i="36" s="1"/>
  <c r="AX32" i="36"/>
  <c r="S32" i="36" s="1"/>
  <c r="AC32" i="36" s="1"/>
  <c r="AB33" i="36" s="1"/>
  <c r="AX33" i="36"/>
  <c r="S33" i="36" s="1"/>
  <c r="AC33" i="36" s="1"/>
  <c r="AB34" i="36" s="1"/>
  <c r="AX34" i="36"/>
  <c r="S34" i="36" s="1"/>
  <c r="AC34" i="36" s="1"/>
  <c r="AB35" i="36" s="1"/>
  <c r="AX35" i="36"/>
  <c r="S35" i="36" s="1"/>
  <c r="AC35" i="36" s="1"/>
  <c r="AB36" i="36" s="1"/>
  <c r="AX36" i="36"/>
  <c r="S36" i="36" s="1"/>
  <c r="AC36" i="36" s="1"/>
  <c r="AB37" i="36" s="1"/>
  <c r="AX37" i="36"/>
  <c r="S37" i="36" s="1"/>
  <c r="AC37" i="36" s="1"/>
  <c r="AB38" i="36" s="1"/>
  <c r="AX38" i="36"/>
  <c r="S38" i="36" s="1"/>
  <c r="AC38" i="36" s="1"/>
  <c r="AB39" i="36" s="1"/>
  <c r="AX39" i="36"/>
  <c r="S39" i="36" s="1"/>
  <c r="AC39" i="36" s="1"/>
  <c r="AB40" i="36" s="1"/>
  <c r="AX40" i="36"/>
  <c r="S40" i="36" s="1"/>
  <c r="AC40" i="36" s="1"/>
  <c r="AB41" i="36" s="1"/>
  <c r="AX41" i="36"/>
  <c r="S41" i="36" s="1"/>
  <c r="AC41" i="36" s="1"/>
  <c r="AB42" i="36" s="1"/>
  <c r="AX42" i="36"/>
  <c r="S42" i="36" s="1"/>
  <c r="AC42" i="36" s="1"/>
  <c r="AB43" i="36" s="1"/>
  <c r="AX43" i="36"/>
  <c r="S43" i="36" s="1"/>
  <c r="AC43" i="36" s="1"/>
  <c r="AB44" i="36" s="1"/>
  <c r="AX44" i="36"/>
  <c r="S44" i="36" s="1"/>
  <c r="AC44" i="36" s="1"/>
  <c r="AB45" i="36" s="1"/>
  <c r="AX45" i="36"/>
  <c r="S45" i="36" s="1"/>
  <c r="AC45" i="36" s="1"/>
  <c r="AB46" i="36" s="1"/>
  <c r="AX46" i="36"/>
  <c r="S46" i="36" s="1"/>
  <c r="AC46" i="36" s="1"/>
  <c r="AB47" i="36" s="1"/>
  <c r="AX47" i="36"/>
  <c r="S47" i="36" s="1"/>
  <c r="AC47" i="36" s="1"/>
  <c r="AB48" i="36" s="1"/>
  <c r="AX48" i="36"/>
  <c r="S48" i="36" s="1"/>
  <c r="AC48" i="36" s="1"/>
  <c r="AB49" i="36" s="1"/>
  <c r="AX49" i="36"/>
  <c r="S49" i="36" s="1"/>
  <c r="AC49" i="36" s="1"/>
  <c r="AB50" i="36" s="1"/>
  <c r="AX50" i="36"/>
  <c r="S50" i="36" s="1"/>
  <c r="AC50" i="36" s="1"/>
  <c r="AB51" i="36" s="1"/>
  <c r="AX51" i="36"/>
  <c r="S51" i="36" s="1"/>
  <c r="AC51" i="36" s="1"/>
  <c r="AB52" i="36" s="1"/>
  <c r="AX52" i="36"/>
  <c r="S52" i="36" s="1"/>
  <c r="AC52" i="36" s="1"/>
  <c r="AB53" i="36" s="1"/>
  <c r="AX53" i="36"/>
  <c r="S53" i="36" s="1"/>
  <c r="AC53" i="36" s="1"/>
  <c r="AB54" i="36" s="1"/>
  <c r="AX54" i="36"/>
  <c r="S54" i="36" s="1"/>
  <c r="AC54" i="36" s="1"/>
  <c r="AB55" i="36" s="1"/>
  <c r="AX55" i="36"/>
  <c r="S55" i="36" s="1"/>
  <c r="AC55" i="36" s="1"/>
  <c r="AB56" i="36" s="1"/>
  <c r="AX56" i="36"/>
  <c r="S56" i="36" s="1"/>
  <c r="AC56" i="36" s="1"/>
  <c r="AB57" i="36" s="1"/>
  <c r="AX57" i="36"/>
  <c r="S57" i="36" s="1"/>
  <c r="AC57" i="36" s="1"/>
  <c r="AB58" i="36" s="1"/>
  <c r="AX58" i="36"/>
  <c r="S58" i="36" s="1"/>
  <c r="AC58" i="36" s="1"/>
  <c r="AB59" i="36" s="1"/>
  <c r="AX59" i="36"/>
  <c r="S59" i="36" s="1"/>
  <c r="AC59" i="36" s="1"/>
  <c r="AB60" i="36" s="1"/>
  <c r="AX60" i="36"/>
  <c r="S60" i="36" s="1"/>
  <c r="AC60" i="36" s="1"/>
  <c r="AB61" i="36" s="1"/>
  <c r="AX61" i="36"/>
  <c r="S61" i="36" s="1"/>
  <c r="AC61" i="36" s="1"/>
  <c r="AB62" i="36" s="1"/>
  <c r="AX62" i="36"/>
  <c r="S62" i="36" s="1"/>
  <c r="AC62" i="36" s="1"/>
  <c r="AB63" i="36" s="1"/>
  <c r="AX63" i="36"/>
  <c r="S63" i="36" s="1"/>
  <c r="AC63" i="36" s="1"/>
  <c r="AB64" i="36" s="1"/>
  <c r="AX66" i="36"/>
  <c r="S66" i="36" s="1"/>
  <c r="AC66" i="36" s="1"/>
  <c r="AB67" i="36" s="1"/>
  <c r="AX65" i="36"/>
  <c r="S65" i="36" s="1"/>
  <c r="AC65" i="36" s="1"/>
  <c r="AB66" i="36" s="1"/>
  <c r="AX68" i="36"/>
  <c r="S68" i="36" s="1"/>
  <c r="AC68" i="36" s="1"/>
  <c r="AB69" i="36" s="1"/>
  <c r="AX64" i="36"/>
  <c r="S64" i="36" s="1"/>
  <c r="AC64" i="36" s="1"/>
  <c r="AB65" i="36" s="1"/>
  <c r="AX67" i="36"/>
  <c r="S67" i="36" s="1"/>
  <c r="AC67" i="36" s="1"/>
  <c r="AB68" i="36" s="1"/>
  <c r="AS12" i="32"/>
  <c r="AL12" i="32"/>
  <c r="AU12" i="32" s="1"/>
  <c r="AS30" i="32"/>
  <c r="AL30" i="32"/>
  <c r="AU30" i="32" s="1"/>
  <c r="AS48" i="32"/>
  <c r="AL48" i="32"/>
  <c r="AU48" i="32" s="1"/>
  <c r="AR66" i="75"/>
  <c r="AI67" i="74"/>
  <c r="AN67" i="74"/>
  <c r="W69" i="92"/>
  <c r="AE68" i="92"/>
  <c r="AF68" i="92"/>
  <c r="AO68" i="92" s="1"/>
  <c r="AG68" i="92"/>
  <c r="AP68" i="92" s="1"/>
  <c r="AR68" i="43"/>
  <c r="AS68" i="32"/>
  <c r="AL68" i="32"/>
  <c r="AU68" i="32" s="1"/>
  <c r="AS60" i="80"/>
  <c r="AL60" i="80"/>
  <c r="AU60" i="80" s="1"/>
  <c r="AS21" i="28"/>
  <c r="AL21" i="28"/>
  <c r="AU21" i="28" s="1"/>
  <c r="AG70" i="90"/>
  <c r="AP70" i="90" s="1"/>
  <c r="AF70" i="90"/>
  <c r="AO70" i="90" s="1"/>
  <c r="AE70" i="90"/>
  <c r="W71" i="90"/>
  <c r="AS64" i="80"/>
  <c r="AL64" i="80"/>
  <c r="AU64" i="80" s="1"/>
  <c r="AR67" i="35"/>
  <c r="AR70" i="38"/>
  <c r="AH70" i="31"/>
  <c r="AQ70" i="31" s="1"/>
  <c r="AS67" i="32"/>
  <c r="AL67" i="32"/>
  <c r="AU67" i="32" s="1"/>
  <c r="AS20" i="28"/>
  <c r="AL20" i="28"/>
  <c r="AU20" i="28" s="1"/>
  <c r="AE69" i="39"/>
  <c r="W70" i="39"/>
  <c r="AF69" i="39"/>
  <c r="AO69" i="39" s="1"/>
  <c r="AG69" i="39"/>
  <c r="AP69" i="39" s="1"/>
  <c r="AJ9" i="32"/>
  <c r="AJ27" i="32"/>
  <c r="AS45" i="32"/>
  <c r="AL45" i="32"/>
  <c r="AU45" i="32" s="1"/>
  <c r="AS63" i="32"/>
  <c r="AL63" i="32"/>
  <c r="AU63" i="32" s="1"/>
  <c r="AH70" i="87"/>
  <c r="AQ70" i="87" s="1"/>
  <c r="AS58" i="32"/>
  <c r="AL58" i="32"/>
  <c r="AU58" i="32" s="1"/>
  <c r="X72" i="95"/>
  <c r="Y72" i="95"/>
  <c r="AF71" i="38"/>
  <c r="AO71" i="38" s="1"/>
  <c r="AE71" i="38"/>
  <c r="W72" i="38"/>
  <c r="AG71" i="38"/>
  <c r="AP71" i="38" s="1"/>
  <c r="AJ42" i="84"/>
  <c r="AK42" i="84"/>
  <c r="AT42" i="84" s="1"/>
  <c r="AJ6" i="84"/>
  <c r="AK6" i="84"/>
  <c r="AT6" i="84" s="1"/>
  <c r="AL69" i="76"/>
  <c r="AU69" i="76" s="1"/>
  <c r="AR69" i="76"/>
  <c r="AR71" i="76" s="1"/>
  <c r="AS32" i="28"/>
  <c r="AL32" i="28"/>
  <c r="AU32" i="28" s="1"/>
  <c r="AS24" i="80"/>
  <c r="AL24" i="80"/>
  <c r="AU24" i="80" s="1"/>
  <c r="Y67" i="27"/>
  <c r="X67" i="27"/>
  <c r="AS56" i="28"/>
  <c r="AL56" i="28"/>
  <c r="AU56" i="28" s="1"/>
  <c r="AG70" i="31"/>
  <c r="AP70" i="31" s="1"/>
  <c r="AF70" i="31"/>
  <c r="AO70" i="31" s="1"/>
  <c r="AE70" i="31"/>
  <c r="W71" i="31"/>
  <c r="AS20" i="32"/>
  <c r="AL20" i="32"/>
  <c r="AU20" i="32" s="1"/>
  <c r="AS38" i="32"/>
  <c r="AL38" i="32"/>
  <c r="AU38" i="32" s="1"/>
  <c r="AS56" i="32"/>
  <c r="AL56" i="32"/>
  <c r="AU56" i="32" s="1"/>
  <c r="AS54" i="80"/>
  <c r="AL54" i="80"/>
  <c r="AU54" i="80" s="1"/>
  <c r="AS23" i="80"/>
  <c r="AL23" i="80"/>
  <c r="AU23" i="80" s="1"/>
  <c r="X72" i="26"/>
  <c r="Y72" i="26"/>
  <c r="AS48" i="80"/>
  <c r="AL48" i="80"/>
  <c r="AU48" i="80" s="1"/>
  <c r="AS51" i="28"/>
  <c r="AL51" i="28"/>
  <c r="AU51" i="28" s="1"/>
  <c r="AS50" i="28"/>
  <c r="AL50" i="28"/>
  <c r="AU50" i="28" s="1"/>
  <c r="Z68" i="45"/>
  <c r="AK10" i="32"/>
  <c r="AT10" i="32" s="1"/>
  <c r="AJ10" i="32"/>
  <c r="AS9" i="28"/>
  <c r="AL9" i="28"/>
  <c r="AU9" i="28" s="1"/>
  <c r="AR71" i="79"/>
  <c r="AS7" i="28"/>
  <c r="AL7" i="28"/>
  <c r="AU7" i="28" s="1"/>
  <c r="AI71" i="95"/>
  <c r="AN71" i="95"/>
  <c r="Y71" i="73"/>
  <c r="X71" i="73"/>
  <c r="AR68" i="36"/>
  <c r="AS23" i="32"/>
  <c r="AL23" i="32"/>
  <c r="AU23" i="32" s="1"/>
  <c r="AS41" i="32"/>
  <c r="AL41" i="32"/>
  <c r="AU41" i="32" s="1"/>
  <c r="AS59" i="32"/>
  <c r="AL59" i="32"/>
  <c r="AU59" i="32" s="1"/>
  <c r="AR69" i="90"/>
  <c r="AS41" i="80"/>
  <c r="AL41" i="80"/>
  <c r="AU41" i="80" s="1"/>
  <c r="AG68" i="29"/>
  <c r="AP68" i="29" s="1"/>
  <c r="AF68" i="29"/>
  <c r="AO68" i="29" s="1"/>
  <c r="AE68" i="29"/>
  <c r="W69" i="29"/>
  <c r="AR72" i="91"/>
  <c r="AX64" i="84"/>
  <c r="S64" i="84" s="1"/>
  <c r="AC64" i="84" s="1"/>
  <c r="AB65" i="84" s="1"/>
  <c r="AX58" i="84"/>
  <c r="S58" i="84" s="1"/>
  <c r="AC58" i="84" s="1"/>
  <c r="AB59" i="84" s="1"/>
  <c r="AX52" i="84"/>
  <c r="S52" i="84" s="1"/>
  <c r="AC52" i="84" s="1"/>
  <c r="AB53" i="84" s="1"/>
  <c r="AX46" i="84"/>
  <c r="S46" i="84" s="1"/>
  <c r="AC46" i="84" s="1"/>
  <c r="AB47" i="84" s="1"/>
  <c r="AX40" i="84"/>
  <c r="S40" i="84" s="1"/>
  <c r="AC40" i="84" s="1"/>
  <c r="AB41" i="84" s="1"/>
  <c r="AX34" i="84"/>
  <c r="S34" i="84" s="1"/>
  <c r="AC34" i="84" s="1"/>
  <c r="AB35" i="84" s="1"/>
  <c r="AX28" i="84"/>
  <c r="S28" i="84" s="1"/>
  <c r="AC28" i="84" s="1"/>
  <c r="AB29" i="84" s="1"/>
  <c r="AX22" i="84"/>
  <c r="S22" i="84" s="1"/>
  <c r="AC22" i="84" s="1"/>
  <c r="AB23" i="84" s="1"/>
  <c r="AX16" i="84"/>
  <c r="S16" i="84" s="1"/>
  <c r="AC16" i="84" s="1"/>
  <c r="AB17" i="84" s="1"/>
  <c r="AX10" i="84"/>
  <c r="S10" i="84" s="1"/>
  <c r="AC10" i="84" s="1"/>
  <c r="AB11" i="84" s="1"/>
  <c r="AX3" i="84"/>
  <c r="S3" i="84" s="1"/>
  <c r="AC3" i="84" s="1"/>
  <c r="X71" i="42"/>
  <c r="Y71" i="42"/>
  <c r="Z69" i="36"/>
  <c r="AS18" i="32"/>
  <c r="AL18" i="32"/>
  <c r="AU18" i="32" s="1"/>
  <c r="AS36" i="32"/>
  <c r="AL36" i="32"/>
  <c r="AU36" i="32" s="1"/>
  <c r="AS54" i="32"/>
  <c r="AL54" i="32"/>
  <c r="AU54" i="32" s="1"/>
  <c r="AS65" i="80"/>
  <c r="AL65" i="80"/>
  <c r="AU65" i="80" s="1"/>
  <c r="AS33" i="28"/>
  <c r="AL33" i="28"/>
  <c r="AU33" i="28" s="1"/>
  <c r="AR67" i="45"/>
  <c r="AR70" i="86"/>
  <c r="AR69" i="87"/>
  <c r="AN66" i="94"/>
  <c r="AI66" i="94"/>
  <c r="AH71" i="86"/>
  <c r="AQ71" i="86" s="1"/>
  <c r="AN71" i="26"/>
  <c r="AI71" i="26"/>
  <c r="AJ15" i="32"/>
  <c r="AJ33" i="32"/>
  <c r="AS51" i="32"/>
  <c r="AL51" i="32"/>
  <c r="AU51" i="32" s="1"/>
  <c r="AS66" i="32"/>
  <c r="AL66" i="32"/>
  <c r="AU66" i="32" s="1"/>
  <c r="Z70" i="87"/>
  <c r="Y71" i="25"/>
  <c r="X71" i="25"/>
  <c r="AF70" i="30"/>
  <c r="AO70" i="30" s="1"/>
  <c r="AE70" i="30"/>
  <c r="W71" i="30"/>
  <c r="AG70" i="30"/>
  <c r="AP70" i="30" s="1"/>
  <c r="AS11" i="80"/>
  <c r="AL11" i="80"/>
  <c r="AU11" i="80" s="1"/>
  <c r="AK48" i="84"/>
  <c r="AT48" i="84" s="1"/>
  <c r="AK12" i="84"/>
  <c r="AT12" i="84" s="1"/>
  <c r="AS4" i="96"/>
  <c r="AS71" i="96" s="1"/>
  <c r="AL4" i="96"/>
  <c r="AU4" i="96" s="1"/>
  <c r="AU71" i="96" s="1"/>
  <c r="C11" i="96" s="1"/>
  <c r="F49" i="97" s="1"/>
  <c r="AS19" i="32"/>
  <c r="AL19" i="32"/>
  <c r="AU19" i="32" s="1"/>
  <c r="AS37" i="32"/>
  <c r="AL37" i="32"/>
  <c r="AU37" i="32" s="1"/>
  <c r="AS55" i="32"/>
  <c r="AL55" i="32"/>
  <c r="AU55" i="32" s="1"/>
  <c r="AS26" i="28"/>
  <c r="AL26" i="28"/>
  <c r="AU26" i="28" s="1"/>
  <c r="AN69" i="82"/>
  <c r="AI69" i="82"/>
  <c r="AS26" i="32"/>
  <c r="AL26" i="32"/>
  <c r="AU26" i="32" s="1"/>
  <c r="AS44" i="32"/>
  <c r="AL44" i="32"/>
  <c r="AU44" i="32" s="1"/>
  <c r="AS62" i="32"/>
  <c r="AL62" i="32"/>
  <c r="AU62" i="32" s="1"/>
  <c r="AS18" i="80"/>
  <c r="AL18" i="80"/>
  <c r="AU18" i="80" s="1"/>
  <c r="AR67" i="92"/>
  <c r="AK4" i="32"/>
  <c r="AT4" i="32" s="1"/>
  <c r="AJ4" i="32"/>
  <c r="AH68" i="88"/>
  <c r="AQ68" i="88" s="1"/>
  <c r="AT71" i="76"/>
  <c r="AS12" i="80"/>
  <c r="AL12" i="80"/>
  <c r="AU12" i="80" s="1"/>
  <c r="AS15" i="28"/>
  <c r="AL15" i="28"/>
  <c r="AU15" i="28" s="1"/>
  <c r="AI70" i="25"/>
  <c r="AN70" i="25"/>
  <c r="AJ40" i="32"/>
  <c r="AK40" i="32"/>
  <c r="AT40" i="32" s="1"/>
  <c r="Y71" i="37"/>
  <c r="Z71" i="37" s="1"/>
  <c r="X71" i="37"/>
  <c r="AF69" i="33"/>
  <c r="AO69" i="33" s="1"/>
  <c r="AG69" i="33"/>
  <c r="AP69" i="33" s="1"/>
  <c r="W70" i="33"/>
  <c r="AE69" i="33"/>
  <c r="AS38" i="28"/>
  <c r="AL38" i="28"/>
  <c r="AU38" i="28" s="1"/>
  <c r="AJ36" i="84"/>
  <c r="AK36" i="84"/>
  <c r="AT36" i="84" s="1"/>
  <c r="AJ18" i="84"/>
  <c r="AK18" i="84"/>
  <c r="AT18" i="84" s="1"/>
  <c r="AH68" i="47"/>
  <c r="AQ68" i="47" s="1"/>
  <c r="AG69" i="83"/>
  <c r="AP69" i="83" s="1"/>
  <c r="AF69" i="83"/>
  <c r="AO69" i="83" s="1"/>
  <c r="W70" i="83"/>
  <c r="AE69" i="83"/>
  <c r="AS13" i="32"/>
  <c r="AL13" i="32"/>
  <c r="AU13" i="32" s="1"/>
  <c r="AH73" i="91"/>
  <c r="AQ73" i="91" s="1"/>
  <c r="AJ16" i="32"/>
  <c r="AK16" i="32"/>
  <c r="AT16" i="32" s="1"/>
  <c r="AS46" i="32"/>
  <c r="AL46" i="32"/>
  <c r="AU46" i="32" s="1"/>
  <c r="AH71" i="85"/>
  <c r="AQ71" i="85" s="1"/>
  <c r="AN69" i="32"/>
  <c r="AN71" i="32" s="1"/>
  <c r="AI69" i="32"/>
  <c r="AI70" i="37"/>
  <c r="AN70" i="37"/>
  <c r="AH72" i="79"/>
  <c r="AQ72" i="79" s="1"/>
  <c r="AX57" i="84"/>
  <c r="S57" i="84" s="1"/>
  <c r="AC57" i="84" s="1"/>
  <c r="AB58" i="84" s="1"/>
  <c r="AX15" i="84"/>
  <c r="S15" i="84" s="1"/>
  <c r="AC15" i="84" s="1"/>
  <c r="AB16" i="84" s="1"/>
  <c r="AS5" i="28"/>
  <c r="AL5" i="28"/>
  <c r="AU5" i="28" s="1"/>
  <c r="AS14" i="28"/>
  <c r="AL14" i="28"/>
  <c r="AU14" i="28" s="1"/>
  <c r="AK4" i="80"/>
  <c r="AT4" i="80" s="1"/>
  <c r="AT71" i="80" s="1"/>
  <c r="AJ4" i="80"/>
  <c r="AJ22" i="32"/>
  <c r="AK22" i="32"/>
  <c r="AT22" i="32" s="1"/>
  <c r="Z71" i="85"/>
  <c r="X71" i="77"/>
  <c r="Y71" i="77"/>
  <c r="AN69" i="34"/>
  <c r="AI69" i="34"/>
  <c r="AS44" i="28"/>
  <c r="AL44" i="28"/>
  <c r="AU44" i="28" s="1"/>
  <c r="AN69" i="84"/>
  <c r="AN71" i="84" s="1"/>
  <c r="AI69" i="84"/>
  <c r="AS11" i="32"/>
  <c r="AL11" i="32"/>
  <c r="AU11" i="32" s="1"/>
  <c r="AS29" i="32"/>
  <c r="AL29" i="32"/>
  <c r="AU29" i="32" s="1"/>
  <c r="AS47" i="32"/>
  <c r="AL47" i="32"/>
  <c r="AU47" i="32" s="1"/>
  <c r="AS65" i="32"/>
  <c r="AL65" i="32"/>
  <c r="AU65" i="32" s="1"/>
  <c r="Z67" i="75"/>
  <c r="AS5" i="80"/>
  <c r="AL5" i="80"/>
  <c r="AU5" i="80" s="1"/>
  <c r="AF68" i="78"/>
  <c r="AO68" i="78" s="1"/>
  <c r="AE68" i="78"/>
  <c r="W69" i="78"/>
  <c r="AG68" i="78"/>
  <c r="AP68" i="78" s="1"/>
  <c r="AX66" i="84"/>
  <c r="S66" i="84" s="1"/>
  <c r="AC66" i="84" s="1"/>
  <c r="AB67" i="84" s="1"/>
  <c r="AX62" i="84"/>
  <c r="S62" i="84" s="1"/>
  <c r="AC62" i="84" s="1"/>
  <c r="AB63" i="84" s="1"/>
  <c r="AX56" i="84"/>
  <c r="S56" i="84" s="1"/>
  <c r="AC56" i="84" s="1"/>
  <c r="AB57" i="84" s="1"/>
  <c r="AX50" i="84"/>
  <c r="S50" i="84" s="1"/>
  <c r="AC50" i="84" s="1"/>
  <c r="AB51" i="84" s="1"/>
  <c r="AX44" i="84"/>
  <c r="S44" i="84" s="1"/>
  <c r="AC44" i="84" s="1"/>
  <c r="AB45" i="84" s="1"/>
  <c r="AX38" i="84"/>
  <c r="S38" i="84" s="1"/>
  <c r="AC38" i="84" s="1"/>
  <c r="AB39" i="84" s="1"/>
  <c r="AX32" i="84"/>
  <c r="S32" i="84" s="1"/>
  <c r="AC32" i="84" s="1"/>
  <c r="AB33" i="84" s="1"/>
  <c r="AX26" i="84"/>
  <c r="S26" i="84" s="1"/>
  <c r="AC26" i="84" s="1"/>
  <c r="AB27" i="84" s="1"/>
  <c r="AX20" i="84"/>
  <c r="S20" i="84" s="1"/>
  <c r="AC20" i="84" s="1"/>
  <c r="AB21" i="84" s="1"/>
  <c r="AX14" i="84"/>
  <c r="S14" i="84" s="1"/>
  <c r="AC14" i="84" s="1"/>
  <c r="AB15" i="84" s="1"/>
  <c r="AX8" i="84"/>
  <c r="S8" i="84" s="1"/>
  <c r="AC8" i="84" s="1"/>
  <c r="AB9" i="84" s="1"/>
  <c r="AX4" i="84"/>
  <c r="S4" i="84" s="1"/>
  <c r="AC4" i="84" s="1"/>
  <c r="AB5" i="84" s="1"/>
  <c r="AN70" i="42"/>
  <c r="AI70" i="42"/>
  <c r="AH70" i="81"/>
  <c r="AQ70" i="81" s="1"/>
  <c r="AS6" i="32"/>
  <c r="AL6" i="32"/>
  <c r="AU6" i="32" s="1"/>
  <c r="AS24" i="32"/>
  <c r="AL24" i="32"/>
  <c r="AU24" i="32" s="1"/>
  <c r="AS42" i="32"/>
  <c r="AL42" i="32"/>
  <c r="AU42" i="32" s="1"/>
  <c r="AS60" i="32"/>
  <c r="AL60" i="32"/>
  <c r="AU60" i="32" s="1"/>
  <c r="AS30" i="80"/>
  <c r="AL30" i="80"/>
  <c r="AU30" i="80" s="1"/>
  <c r="Y68" i="74"/>
  <c r="X68" i="74"/>
  <c r="AH68" i="92"/>
  <c r="AQ68" i="92" s="1"/>
  <c r="AH67" i="89"/>
  <c r="AQ67" i="89" s="1"/>
  <c r="X70" i="41"/>
  <c r="Y70" i="41"/>
  <c r="AR68" i="39"/>
  <c r="AT71" i="28"/>
  <c r="AR70" i="85"/>
  <c r="AH70" i="90"/>
  <c r="AQ70" i="90" s="1"/>
  <c r="AH69" i="43"/>
  <c r="AQ69" i="43" s="1"/>
  <c r="Y70" i="82"/>
  <c r="X70" i="82"/>
  <c r="AS8" i="32"/>
  <c r="AL8" i="32"/>
  <c r="AU8" i="32" s="1"/>
  <c r="AR66" i="89"/>
  <c r="AR67" i="47"/>
  <c r="AS3" i="32"/>
  <c r="AL3" i="32"/>
  <c r="AU3" i="32" s="1"/>
  <c r="AJ21" i="32"/>
  <c r="AJ39" i="32"/>
  <c r="AS57" i="32"/>
  <c r="AL57" i="32"/>
  <c r="AU57" i="32" s="1"/>
  <c r="AS4" i="76"/>
  <c r="AS71" i="76" s="1"/>
  <c r="AL4" i="76"/>
  <c r="AU4" i="76" s="1"/>
  <c r="AU71" i="76" s="1"/>
  <c r="C11" i="76" s="1"/>
  <c r="F29" i="97" s="1"/>
  <c r="AS5" i="32"/>
  <c r="AL5" i="32"/>
  <c r="AU5" i="32" s="1"/>
  <c r="AS53" i="80"/>
  <c r="AL53" i="80"/>
  <c r="AU53" i="80" s="1"/>
  <c r="AS42" i="80"/>
  <c r="AL42" i="80"/>
  <c r="AU42" i="80" s="1"/>
  <c r="AK68" i="84"/>
  <c r="AT68" i="84" s="1"/>
  <c r="AJ54" i="84"/>
  <c r="AK54" i="84"/>
  <c r="AT54" i="84" s="1"/>
  <c r="AJ30" i="84"/>
  <c r="AK30" i="84"/>
  <c r="AT30" i="84" s="1"/>
  <c r="AR67" i="88"/>
  <c r="AH68" i="46"/>
  <c r="AQ68" i="46" s="1"/>
  <c r="AS49" i="32"/>
  <c r="AL49" i="32"/>
  <c r="AU49" i="32" s="1"/>
  <c r="AH68" i="35"/>
  <c r="AQ68" i="35" s="1"/>
  <c r="AS6" i="28"/>
  <c r="AL6" i="28"/>
  <c r="AU6" i="28" s="1"/>
  <c r="AS64" i="32"/>
  <c r="AL64" i="32"/>
  <c r="AU64" i="32" s="1"/>
  <c r="AX63" i="84"/>
  <c r="S63" i="84" s="1"/>
  <c r="AC63" i="84" s="1"/>
  <c r="AB64" i="84" s="1"/>
  <c r="AX45" i="84"/>
  <c r="S45" i="84" s="1"/>
  <c r="AC45" i="84" s="1"/>
  <c r="AB46" i="84" s="1"/>
  <c r="AX39" i="84"/>
  <c r="S39" i="84" s="1"/>
  <c r="AC39" i="84" s="1"/>
  <c r="AB40" i="84" s="1"/>
  <c r="AX33" i="84"/>
  <c r="S33" i="84" s="1"/>
  <c r="AC33" i="84" s="1"/>
  <c r="AB34" i="84" s="1"/>
  <c r="AX21" i="84"/>
  <c r="S21" i="84" s="1"/>
  <c r="AC21" i="84" s="1"/>
  <c r="AB22" i="84" s="1"/>
  <c r="AX9" i="84"/>
  <c r="S9" i="84" s="1"/>
  <c r="AC9" i="84" s="1"/>
  <c r="AB10" i="84" s="1"/>
  <c r="Z68" i="35"/>
  <c r="AS3" i="80"/>
  <c r="AL3" i="80"/>
  <c r="AU3" i="80" s="1"/>
  <c r="AR69" i="81"/>
  <c r="AJ28" i="32"/>
  <c r="AK28" i="32"/>
  <c r="AT28" i="32" s="1"/>
  <c r="AS52" i="32"/>
  <c r="AL52" i="32"/>
  <c r="AU52" i="32" s="1"/>
  <c r="AS45" i="28"/>
  <c r="AL45" i="28"/>
  <c r="AU45" i="28" s="1"/>
  <c r="AI70" i="77"/>
  <c r="AN70" i="77"/>
  <c r="AS47" i="80"/>
  <c r="AL47" i="80"/>
  <c r="AU47" i="80" s="1"/>
  <c r="AI70" i="73"/>
  <c r="AN70" i="73"/>
  <c r="Z72" i="79"/>
  <c r="AX68" i="84"/>
  <c r="S68" i="84" s="1"/>
  <c r="AC68" i="84" s="1"/>
  <c r="AB69" i="84" s="1"/>
  <c r="AX61" i="84"/>
  <c r="S61" i="84" s="1"/>
  <c r="AC61" i="84" s="1"/>
  <c r="AB62" i="84" s="1"/>
  <c r="AX55" i="84"/>
  <c r="S55" i="84" s="1"/>
  <c r="AC55" i="84" s="1"/>
  <c r="AB56" i="84" s="1"/>
  <c r="AX49" i="84"/>
  <c r="S49" i="84" s="1"/>
  <c r="AC49" i="84" s="1"/>
  <c r="AB50" i="84" s="1"/>
  <c r="AX43" i="84"/>
  <c r="S43" i="84" s="1"/>
  <c r="AC43" i="84" s="1"/>
  <c r="AB44" i="84" s="1"/>
  <c r="AX37" i="84"/>
  <c r="S37" i="84" s="1"/>
  <c r="AC37" i="84" s="1"/>
  <c r="AB38" i="84" s="1"/>
  <c r="AX31" i="84"/>
  <c r="S31" i="84" s="1"/>
  <c r="AC31" i="84" s="1"/>
  <c r="AB32" i="84" s="1"/>
  <c r="AX25" i="84"/>
  <c r="S25" i="84" s="1"/>
  <c r="AC25" i="84" s="1"/>
  <c r="AB26" i="84" s="1"/>
  <c r="AX19" i="84"/>
  <c r="S19" i="84" s="1"/>
  <c r="AC19" i="84" s="1"/>
  <c r="AB20" i="84" s="1"/>
  <c r="AX13" i="84"/>
  <c r="S13" i="84" s="1"/>
  <c r="AC13" i="84" s="1"/>
  <c r="AB14" i="84" s="1"/>
  <c r="AR68" i="33"/>
  <c r="Z70" i="81"/>
  <c r="AK69" i="32"/>
  <c r="AT69" i="32" s="1"/>
  <c r="Z67" i="89"/>
  <c r="AI69" i="41"/>
  <c r="AN69" i="41"/>
  <c r="AR69" i="31"/>
  <c r="AS7" i="32"/>
  <c r="AL7" i="32"/>
  <c r="AU7" i="32" s="1"/>
  <c r="AS25" i="32"/>
  <c r="AL25" i="32"/>
  <c r="AU25" i="32" s="1"/>
  <c r="AS43" i="32"/>
  <c r="AL43" i="32"/>
  <c r="AU43" i="32" s="1"/>
  <c r="AS61" i="32"/>
  <c r="AL61" i="32"/>
  <c r="AU61" i="32" s="1"/>
  <c r="AS4" i="28"/>
  <c r="AL4" i="28"/>
  <c r="AU4" i="28" s="1"/>
  <c r="AS27" i="28"/>
  <c r="AL27" i="28"/>
  <c r="AU27" i="28" s="1"/>
  <c r="AN66" i="27"/>
  <c r="AI66" i="27"/>
  <c r="AS29" i="80"/>
  <c r="AL29" i="80"/>
  <c r="AU29" i="80" s="1"/>
  <c r="Z69" i="43"/>
  <c r="AS14" i="32"/>
  <c r="AL14" i="32"/>
  <c r="AU14" i="32" s="1"/>
  <c r="AS32" i="32"/>
  <c r="AL32" i="32"/>
  <c r="AU32" i="32" s="1"/>
  <c r="AS50" i="32"/>
  <c r="AL50" i="32"/>
  <c r="AU50" i="32" s="1"/>
  <c r="AS57" i="28"/>
  <c r="AL57" i="28"/>
  <c r="AU57" i="28" s="1"/>
  <c r="AS59" i="80"/>
  <c r="AL59" i="80"/>
  <c r="AU59" i="80" s="1"/>
  <c r="X67" i="94"/>
  <c r="Y67" i="94"/>
  <c r="AH69" i="39"/>
  <c r="AQ69" i="39" s="1"/>
  <c r="Z68" i="88"/>
  <c r="AS4" i="40"/>
  <c r="AS71" i="40" s="1"/>
  <c r="AL4" i="40"/>
  <c r="AU4" i="40" s="1"/>
  <c r="AU71" i="40" s="1"/>
  <c r="C11" i="40" s="1"/>
  <c r="Z67" i="94" l="1"/>
  <c r="Z71" i="73"/>
  <c r="Z72" i="26"/>
  <c r="Z67" i="27"/>
  <c r="AX24" i="36"/>
  <c r="S24" i="36" s="1"/>
  <c r="AC24" i="36" s="1"/>
  <c r="AB25" i="36" s="1"/>
  <c r="AX14" i="36"/>
  <c r="S14" i="36" s="1"/>
  <c r="AC14" i="36" s="1"/>
  <c r="AB15" i="36" s="1"/>
  <c r="Z70" i="34"/>
  <c r="Z72" i="95"/>
  <c r="Z70" i="82"/>
  <c r="AX18" i="36"/>
  <c r="S18" i="36" s="1"/>
  <c r="AC18" i="36" s="1"/>
  <c r="AB19" i="36" s="1"/>
  <c r="AX10" i="36"/>
  <c r="S10" i="36" s="1"/>
  <c r="AC10" i="36" s="1"/>
  <c r="AB11" i="36" s="1"/>
  <c r="Z70" i="41"/>
  <c r="AX17" i="36"/>
  <c r="S17" i="36" s="1"/>
  <c r="AC17" i="36" s="1"/>
  <c r="AB18" i="36" s="1"/>
  <c r="AX9" i="36"/>
  <c r="S9" i="36" s="1"/>
  <c r="AC9" i="36" s="1"/>
  <c r="AB10" i="36" s="1"/>
  <c r="AX16" i="36"/>
  <c r="S16" i="36" s="1"/>
  <c r="AC16" i="36" s="1"/>
  <c r="AB17" i="36" s="1"/>
  <c r="AX8" i="36"/>
  <c r="S8" i="36" s="1"/>
  <c r="AC8" i="36" s="1"/>
  <c r="AB9" i="36" s="1"/>
  <c r="AX15" i="36"/>
  <c r="S15" i="36" s="1"/>
  <c r="AC15" i="36" s="1"/>
  <c r="AB16" i="36" s="1"/>
  <c r="AX3" i="36"/>
  <c r="S3" i="36" s="1"/>
  <c r="AC3" i="36" s="1"/>
  <c r="W69" i="47"/>
  <c r="Y69" i="47" s="1"/>
  <c r="AX5" i="36"/>
  <c r="S5" i="36" s="1"/>
  <c r="AC5" i="36" s="1"/>
  <c r="AB6" i="36" s="1"/>
  <c r="AS71" i="28"/>
  <c r="AX13" i="36"/>
  <c r="S13" i="36" s="1"/>
  <c r="AC13" i="36" s="1"/>
  <c r="AB14" i="36" s="1"/>
  <c r="AX7" i="36"/>
  <c r="S7" i="36" s="1"/>
  <c r="AC7" i="36" s="1"/>
  <c r="AB8" i="36" s="1"/>
  <c r="AJ60" i="84"/>
  <c r="AE68" i="47"/>
  <c r="AX12" i="36"/>
  <c r="S12" i="36" s="1"/>
  <c r="AC12" i="36" s="1"/>
  <c r="AB13" i="36" s="1"/>
  <c r="AU71" i="28"/>
  <c r="C11" i="28" s="1"/>
  <c r="AE71" i="37"/>
  <c r="W72" i="37"/>
  <c r="AF71" i="37"/>
  <c r="AO71" i="37" s="1"/>
  <c r="AG71" i="37"/>
  <c r="AP71" i="37" s="1"/>
  <c r="AF67" i="94"/>
  <c r="AO67" i="94" s="1"/>
  <c r="W68" i="94"/>
  <c r="AG67" i="94"/>
  <c r="AP67" i="94" s="1"/>
  <c r="AE67" i="94"/>
  <c r="W71" i="82"/>
  <c r="AG70" i="82"/>
  <c r="AP70" i="82" s="1"/>
  <c r="AF70" i="82"/>
  <c r="AO70" i="82" s="1"/>
  <c r="AE70" i="82"/>
  <c r="AG70" i="41"/>
  <c r="AP70" i="41" s="1"/>
  <c r="AF70" i="41"/>
  <c r="AO70" i="41" s="1"/>
  <c r="AE70" i="41"/>
  <c r="W71" i="41"/>
  <c r="W73" i="26"/>
  <c r="AG72" i="26"/>
  <c r="AP72" i="26" s="1"/>
  <c r="AF72" i="26"/>
  <c r="AO72" i="26" s="1"/>
  <c r="AE72" i="26"/>
  <c r="AS54" i="84"/>
  <c r="AL54" i="84"/>
  <c r="AU54" i="84" s="1"/>
  <c r="AJ11" i="84"/>
  <c r="AK11" i="84"/>
  <c r="AT11" i="84" s="1"/>
  <c r="AF71" i="73"/>
  <c r="AO71" i="73" s="1"/>
  <c r="AE71" i="73"/>
  <c r="W72" i="73"/>
  <c r="AG71" i="73"/>
  <c r="AP71" i="73" s="1"/>
  <c r="X69" i="47"/>
  <c r="AR69" i="41"/>
  <c r="AJ44" i="84"/>
  <c r="AK44" i="84"/>
  <c r="AT44" i="84" s="1"/>
  <c r="AR66" i="27"/>
  <c r="AF67" i="89"/>
  <c r="AO67" i="89" s="1"/>
  <c r="AE67" i="89"/>
  <c r="AG67" i="89"/>
  <c r="AP67" i="89" s="1"/>
  <c r="W68" i="89"/>
  <c r="AK14" i="84"/>
  <c r="AT14" i="84" s="1"/>
  <c r="AJ14" i="84"/>
  <c r="AJ50" i="84"/>
  <c r="AK50" i="84"/>
  <c r="AT50" i="84" s="1"/>
  <c r="AR70" i="73"/>
  <c r="AJ34" i="84"/>
  <c r="AK34" i="84"/>
  <c r="AT34" i="84" s="1"/>
  <c r="AH70" i="82"/>
  <c r="AQ70" i="82" s="1"/>
  <c r="AJ9" i="84"/>
  <c r="AK9" i="84"/>
  <c r="AT9" i="84" s="1"/>
  <c r="AJ45" i="84"/>
  <c r="AK45" i="84"/>
  <c r="AT45" i="84" s="1"/>
  <c r="W68" i="75"/>
  <c r="AG67" i="75"/>
  <c r="AP67" i="75" s="1"/>
  <c r="AF67" i="75"/>
  <c r="AO67" i="75" s="1"/>
  <c r="AE67" i="75"/>
  <c r="AF71" i="85"/>
  <c r="AO71" i="85" s="1"/>
  <c r="AE71" i="85"/>
  <c r="W72" i="85"/>
  <c r="AG71" i="85"/>
  <c r="AP71" i="85" s="1"/>
  <c r="AL69" i="32"/>
  <c r="AU69" i="32" s="1"/>
  <c r="AR69" i="32"/>
  <c r="AR71" i="32" s="1"/>
  <c r="AN69" i="83"/>
  <c r="AI69" i="83"/>
  <c r="AJ48" i="84"/>
  <c r="AI70" i="30"/>
  <c r="AN70" i="30"/>
  <c r="AR71" i="26"/>
  <c r="AJ3" i="84"/>
  <c r="AB4" i="84"/>
  <c r="AJ41" i="84"/>
  <c r="AK41" i="84"/>
  <c r="AT41" i="84" s="1"/>
  <c r="AH71" i="73"/>
  <c r="AQ71" i="73" s="1"/>
  <c r="AN70" i="31"/>
  <c r="AI70" i="31"/>
  <c r="AH72" i="95"/>
  <c r="AQ72" i="95" s="1"/>
  <c r="X70" i="39"/>
  <c r="Y70" i="39"/>
  <c r="AI70" i="90"/>
  <c r="AN70" i="90"/>
  <c r="AR67" i="74"/>
  <c r="AJ66" i="36"/>
  <c r="AK66" i="36"/>
  <c r="AT66" i="36" s="1"/>
  <c r="AJ60" i="36"/>
  <c r="AK60" i="36"/>
  <c r="AT60" i="36" s="1"/>
  <c r="AJ54" i="36"/>
  <c r="AK54" i="36"/>
  <c r="AT54" i="36" s="1"/>
  <c r="AJ48" i="36"/>
  <c r="AK48" i="36"/>
  <c r="AT48" i="36" s="1"/>
  <c r="AJ42" i="36"/>
  <c r="AK42" i="36"/>
  <c r="AT42" i="36" s="1"/>
  <c r="AJ36" i="36"/>
  <c r="AK36" i="36"/>
  <c r="AT36" i="36" s="1"/>
  <c r="AJ30" i="36"/>
  <c r="AK30" i="36"/>
  <c r="AT30" i="36" s="1"/>
  <c r="AJ24" i="36"/>
  <c r="AK24" i="36"/>
  <c r="AT24" i="36" s="1"/>
  <c r="AJ18" i="36"/>
  <c r="AK18" i="36"/>
  <c r="AT18" i="36" s="1"/>
  <c r="AJ12" i="36"/>
  <c r="AK12" i="36"/>
  <c r="AT12" i="36" s="1"/>
  <c r="AJ6" i="36"/>
  <c r="AK6" i="36"/>
  <c r="AT6" i="36" s="1"/>
  <c r="AJ7" i="84"/>
  <c r="AK7" i="84"/>
  <c r="AT7" i="84" s="1"/>
  <c r="AK43" i="84"/>
  <c r="AT43" i="84" s="1"/>
  <c r="AJ43" i="84"/>
  <c r="X74" i="91"/>
  <c r="Y74" i="91"/>
  <c r="Y69" i="46"/>
  <c r="Z69" i="46" s="1"/>
  <c r="X69" i="46"/>
  <c r="AS39" i="32"/>
  <c r="AL39" i="32"/>
  <c r="AU39" i="32" s="1"/>
  <c r="AJ21" i="84"/>
  <c r="AK21" i="84"/>
  <c r="AT21" i="84" s="1"/>
  <c r="AJ57" i="84"/>
  <c r="AK57" i="84"/>
  <c r="AT57" i="84" s="1"/>
  <c r="AI68" i="78"/>
  <c r="AN68" i="78"/>
  <c r="AS22" i="32"/>
  <c r="AL22" i="32"/>
  <c r="AU22" i="32" s="1"/>
  <c r="Y70" i="83"/>
  <c r="X70" i="83"/>
  <c r="AS4" i="32"/>
  <c r="AL4" i="32"/>
  <c r="AU4" i="32" s="1"/>
  <c r="AR69" i="82"/>
  <c r="AH71" i="25"/>
  <c r="AQ71" i="25" s="1"/>
  <c r="AX69" i="36"/>
  <c r="S69" i="36" s="1"/>
  <c r="AC69" i="36" s="1"/>
  <c r="AG69" i="36"/>
  <c r="AP69" i="36" s="1"/>
  <c r="AP71" i="36" s="1"/>
  <c r="AE69" i="36"/>
  <c r="AF69" i="36"/>
  <c r="AO69" i="36" s="1"/>
  <c r="AO71" i="36" s="1"/>
  <c r="AJ17" i="84"/>
  <c r="AK17" i="84"/>
  <c r="AT17" i="84" s="1"/>
  <c r="AJ53" i="84"/>
  <c r="AK53" i="84"/>
  <c r="AT53" i="84" s="1"/>
  <c r="X69" i="29"/>
  <c r="Y69" i="29"/>
  <c r="X72" i="38"/>
  <c r="Z72" i="38" s="1"/>
  <c r="Y72" i="38"/>
  <c r="AS9" i="32"/>
  <c r="AL9" i="32"/>
  <c r="AU9" i="32" s="1"/>
  <c r="AI68" i="92"/>
  <c r="AN68" i="92"/>
  <c r="AK64" i="36"/>
  <c r="AT64" i="36" s="1"/>
  <c r="AJ64" i="36"/>
  <c r="AK58" i="36"/>
  <c r="AT58" i="36" s="1"/>
  <c r="AJ58" i="36"/>
  <c r="AK52" i="36"/>
  <c r="AT52" i="36" s="1"/>
  <c r="AJ52" i="36"/>
  <c r="AK46" i="36"/>
  <c r="AT46" i="36" s="1"/>
  <c r="AJ46" i="36"/>
  <c r="AJ40" i="36"/>
  <c r="AK40" i="36"/>
  <c r="AT40" i="36" s="1"/>
  <c r="AJ34" i="36"/>
  <c r="AK34" i="36"/>
  <c r="AT34" i="36" s="1"/>
  <c r="AJ28" i="36"/>
  <c r="AK28" i="36"/>
  <c r="AT28" i="36" s="1"/>
  <c r="AJ22" i="36"/>
  <c r="AK22" i="36"/>
  <c r="AT22" i="36" s="1"/>
  <c r="AJ16" i="36"/>
  <c r="AK16" i="36"/>
  <c r="AT16" i="36" s="1"/>
  <c r="AJ10" i="36"/>
  <c r="AK10" i="36"/>
  <c r="AT10" i="36" s="1"/>
  <c r="AJ5" i="36"/>
  <c r="AK5" i="36"/>
  <c r="AT5" i="36" s="1"/>
  <c r="AJ19" i="84"/>
  <c r="AK19" i="84"/>
  <c r="AT19" i="84" s="1"/>
  <c r="AK55" i="84"/>
  <c r="AT55" i="84" s="1"/>
  <c r="AJ55" i="84"/>
  <c r="AS34" i="32"/>
  <c r="AL34" i="32"/>
  <c r="AU34" i="32" s="1"/>
  <c r="AJ28" i="84"/>
  <c r="AK28" i="84"/>
  <c r="AT28" i="84" s="1"/>
  <c r="AI73" i="91"/>
  <c r="AN73" i="91"/>
  <c r="AN68" i="47"/>
  <c r="AI68" i="47"/>
  <c r="X72" i="86"/>
  <c r="Y72" i="86"/>
  <c r="AK20" i="84"/>
  <c r="AT20" i="84" s="1"/>
  <c r="AJ20" i="84"/>
  <c r="AH70" i="41"/>
  <c r="AQ70" i="41" s="1"/>
  <c r="AH68" i="74"/>
  <c r="AQ68" i="74" s="1"/>
  <c r="AS36" i="84"/>
  <c r="AL36" i="84"/>
  <c r="AU36" i="84" s="1"/>
  <c r="AJ23" i="36"/>
  <c r="AK23" i="36"/>
  <c r="AT23" i="36" s="1"/>
  <c r="AK26" i="84"/>
  <c r="AT26" i="84" s="1"/>
  <c r="AJ26" i="84"/>
  <c r="AJ62" i="84"/>
  <c r="AK62" i="84"/>
  <c r="AT62" i="84" s="1"/>
  <c r="AK46" i="84"/>
  <c r="AT46" i="84" s="1"/>
  <c r="AJ46" i="84"/>
  <c r="AH67" i="94"/>
  <c r="AQ67" i="94" s="1"/>
  <c r="W70" i="43"/>
  <c r="AG69" i="43"/>
  <c r="AP69" i="43" s="1"/>
  <c r="AF69" i="43"/>
  <c r="AO69" i="43" s="1"/>
  <c r="AE69" i="43"/>
  <c r="AE70" i="81"/>
  <c r="AG70" i="81"/>
  <c r="AP70" i="81" s="1"/>
  <c r="AF70" i="81"/>
  <c r="AO70" i="81" s="1"/>
  <c r="W71" i="81"/>
  <c r="AK32" i="84"/>
  <c r="AT32" i="84" s="1"/>
  <c r="AJ32" i="84"/>
  <c r="AJ69" i="84"/>
  <c r="AS69" i="84" s="1"/>
  <c r="AK69" i="84"/>
  <c r="AT69" i="84" s="1"/>
  <c r="AE68" i="35"/>
  <c r="W69" i="35"/>
  <c r="AF68" i="35"/>
  <c r="AO68" i="35" s="1"/>
  <c r="AG68" i="35"/>
  <c r="AP68" i="35" s="1"/>
  <c r="AK64" i="84"/>
  <c r="AT64" i="84" s="1"/>
  <c r="AJ64" i="84"/>
  <c r="AJ68" i="84"/>
  <c r="AS21" i="32"/>
  <c r="AL21" i="32"/>
  <c r="AU21" i="32" s="1"/>
  <c r="Z68" i="74"/>
  <c r="AR70" i="42"/>
  <c r="AJ27" i="84"/>
  <c r="AK27" i="84"/>
  <c r="AT27" i="84" s="1"/>
  <c r="AJ63" i="84"/>
  <c r="AK63" i="84"/>
  <c r="AT63" i="84" s="1"/>
  <c r="AR69" i="84"/>
  <c r="AR71" i="84" s="1"/>
  <c r="AS4" i="80"/>
  <c r="AS71" i="80" s="1"/>
  <c r="AL4" i="80"/>
  <c r="AU4" i="80" s="1"/>
  <c r="AU71" i="80" s="1"/>
  <c r="C11" i="80" s="1"/>
  <c r="F33" i="97" s="1"/>
  <c r="AJ16" i="84"/>
  <c r="AK16" i="84"/>
  <c r="AT16" i="84" s="1"/>
  <c r="AH71" i="37"/>
  <c r="AQ71" i="37" s="1"/>
  <c r="AR70" i="25"/>
  <c r="AT71" i="32"/>
  <c r="Z71" i="25"/>
  <c r="AJ23" i="84"/>
  <c r="AK23" i="84"/>
  <c r="AT23" i="84" s="1"/>
  <c r="AJ59" i="84"/>
  <c r="AK59" i="84"/>
  <c r="AT59" i="84" s="1"/>
  <c r="AN68" i="29"/>
  <c r="AI68" i="29"/>
  <c r="AH72" i="26"/>
  <c r="AQ72" i="26" s="1"/>
  <c r="AS6" i="84"/>
  <c r="AL6" i="84"/>
  <c r="AU6" i="84" s="1"/>
  <c r="AI71" i="38"/>
  <c r="AN71" i="38"/>
  <c r="AJ68" i="36"/>
  <c r="AK68" i="36"/>
  <c r="AT68" i="36" s="1"/>
  <c r="AJ63" i="36"/>
  <c r="AK63" i="36"/>
  <c r="AT63" i="36" s="1"/>
  <c r="AJ57" i="36"/>
  <c r="AK57" i="36"/>
  <c r="AT57" i="36" s="1"/>
  <c r="AJ51" i="36"/>
  <c r="AK51" i="36"/>
  <c r="AT51" i="36" s="1"/>
  <c r="AJ45" i="36"/>
  <c r="AK45" i="36"/>
  <c r="AT45" i="36" s="1"/>
  <c r="AJ39" i="36"/>
  <c r="AK39" i="36"/>
  <c r="AT39" i="36" s="1"/>
  <c r="AJ33" i="36"/>
  <c r="AK33" i="36"/>
  <c r="AT33" i="36" s="1"/>
  <c r="AJ27" i="36"/>
  <c r="AK27" i="36"/>
  <c r="AT27" i="36" s="1"/>
  <c r="AJ21" i="36"/>
  <c r="AK21" i="36"/>
  <c r="AT21" i="36" s="1"/>
  <c r="AJ15" i="36"/>
  <c r="AK15" i="36"/>
  <c r="AT15" i="36" s="1"/>
  <c r="AJ9" i="36"/>
  <c r="AK9" i="36"/>
  <c r="AT9" i="36" s="1"/>
  <c r="AJ25" i="84"/>
  <c r="AK25" i="84"/>
  <c r="AT25" i="84" s="1"/>
  <c r="AK61" i="84"/>
  <c r="AT61" i="84" s="1"/>
  <c r="AJ61" i="84"/>
  <c r="Y71" i="93"/>
  <c r="X71" i="93"/>
  <c r="AK52" i="84"/>
  <c r="AT52" i="84" s="1"/>
  <c r="AJ52" i="84"/>
  <c r="AJ56" i="84"/>
  <c r="AK56" i="84"/>
  <c r="AT56" i="84" s="1"/>
  <c r="AJ15" i="84"/>
  <c r="AK15" i="84"/>
  <c r="AT15" i="84" s="1"/>
  <c r="Y69" i="78"/>
  <c r="X69" i="78"/>
  <c r="AR69" i="34"/>
  <c r="AF67" i="27"/>
  <c r="AO67" i="27" s="1"/>
  <c r="AG67" i="27"/>
  <c r="AP67" i="27" s="1"/>
  <c r="W68" i="27"/>
  <c r="AE67" i="27"/>
  <c r="AI69" i="39"/>
  <c r="AN69" i="39"/>
  <c r="AK67" i="36"/>
  <c r="AT67" i="36" s="1"/>
  <c r="AJ67" i="36"/>
  <c r="AJ53" i="36"/>
  <c r="AK53" i="36"/>
  <c r="AT53" i="36" s="1"/>
  <c r="AJ41" i="36"/>
  <c r="AK41" i="36"/>
  <c r="AT41" i="36" s="1"/>
  <c r="AJ29" i="36"/>
  <c r="AK29" i="36"/>
  <c r="AT29" i="36" s="1"/>
  <c r="AJ11" i="36"/>
  <c r="AK11" i="36"/>
  <c r="AT11" i="36" s="1"/>
  <c r="AJ13" i="84"/>
  <c r="AK13" i="84"/>
  <c r="AT13" i="84" s="1"/>
  <c r="AF68" i="88"/>
  <c r="AO68" i="88" s="1"/>
  <c r="AG68" i="88"/>
  <c r="AP68" i="88" s="1"/>
  <c r="W69" i="88"/>
  <c r="AE68" i="88"/>
  <c r="AK38" i="84"/>
  <c r="AT38" i="84" s="1"/>
  <c r="AJ38" i="84"/>
  <c r="AG72" i="79"/>
  <c r="AP72" i="79" s="1"/>
  <c r="AF72" i="79"/>
  <c r="AO72" i="79" s="1"/>
  <c r="AE72" i="79"/>
  <c r="W73" i="79"/>
  <c r="AR70" i="77"/>
  <c r="AS28" i="32"/>
  <c r="AL28" i="32"/>
  <c r="AU28" i="32" s="1"/>
  <c r="AJ10" i="84"/>
  <c r="AK10" i="84"/>
  <c r="AT10" i="84" s="1"/>
  <c r="AJ33" i="84"/>
  <c r="AK33" i="84"/>
  <c r="AT33" i="84" s="1"/>
  <c r="AK67" i="84"/>
  <c r="AT67" i="84" s="1"/>
  <c r="AJ67" i="84"/>
  <c r="AH71" i="77"/>
  <c r="AQ71" i="77" s="1"/>
  <c r="AK58" i="84"/>
  <c r="AT58" i="84" s="1"/>
  <c r="AJ58" i="84"/>
  <c r="AS16" i="32"/>
  <c r="AL16" i="32"/>
  <c r="AU16" i="32" s="1"/>
  <c r="AN69" i="33"/>
  <c r="AI69" i="33"/>
  <c r="AJ12" i="84"/>
  <c r="AS33" i="32"/>
  <c r="AL33" i="32"/>
  <c r="AU33" i="32" s="1"/>
  <c r="AH71" i="42"/>
  <c r="AQ71" i="42" s="1"/>
  <c r="AJ29" i="84"/>
  <c r="AK29" i="84"/>
  <c r="AT29" i="84" s="1"/>
  <c r="AJ65" i="84"/>
  <c r="AK65" i="84"/>
  <c r="AT65" i="84" s="1"/>
  <c r="AR71" i="95"/>
  <c r="Y69" i="92"/>
  <c r="X69" i="92"/>
  <c r="AJ65" i="36"/>
  <c r="AK65" i="36"/>
  <c r="AT65" i="36" s="1"/>
  <c r="AJ62" i="36"/>
  <c r="AK62" i="36"/>
  <c r="AT62" i="36" s="1"/>
  <c r="AJ56" i="36"/>
  <c r="AK56" i="36"/>
  <c r="AT56" i="36" s="1"/>
  <c r="AJ50" i="36"/>
  <c r="AK50" i="36"/>
  <c r="AT50" i="36" s="1"/>
  <c r="AJ44" i="36"/>
  <c r="AK44" i="36"/>
  <c r="AT44" i="36" s="1"/>
  <c r="AJ38" i="36"/>
  <c r="AK38" i="36"/>
  <c r="AT38" i="36" s="1"/>
  <c r="AJ32" i="36"/>
  <c r="AK32" i="36"/>
  <c r="AT32" i="36" s="1"/>
  <c r="AJ26" i="36"/>
  <c r="AK26" i="36"/>
  <c r="AT26" i="36" s="1"/>
  <c r="AJ20" i="36"/>
  <c r="AK20" i="36"/>
  <c r="AT20" i="36" s="1"/>
  <c r="AJ14" i="36"/>
  <c r="AK14" i="36"/>
  <c r="AT14" i="36" s="1"/>
  <c r="AJ8" i="36"/>
  <c r="AK8" i="36"/>
  <c r="AT8" i="36" s="1"/>
  <c r="AJ31" i="84"/>
  <c r="AK31" i="84"/>
  <c r="AT31" i="84" s="1"/>
  <c r="AJ66" i="84"/>
  <c r="AK66" i="84"/>
  <c r="AT66" i="84" s="1"/>
  <c r="AH70" i="34"/>
  <c r="AQ70" i="34" s="1"/>
  <c r="AI70" i="93"/>
  <c r="AN70" i="93"/>
  <c r="AI71" i="86"/>
  <c r="AN71" i="86"/>
  <c r="AK40" i="84"/>
  <c r="AT40" i="84" s="1"/>
  <c r="AJ40" i="84"/>
  <c r="AJ51" i="84"/>
  <c r="AK51" i="84"/>
  <c r="AT51" i="84" s="1"/>
  <c r="AS40" i="32"/>
  <c r="AL40" i="32"/>
  <c r="AU40" i="32" s="1"/>
  <c r="AR66" i="94"/>
  <c r="AJ47" i="84"/>
  <c r="AK47" i="84"/>
  <c r="AT47" i="84" s="1"/>
  <c r="AF68" i="45"/>
  <c r="AO68" i="45" s="1"/>
  <c r="AE68" i="45"/>
  <c r="W69" i="45"/>
  <c r="AG68" i="45"/>
  <c r="AP68" i="45" s="1"/>
  <c r="AG72" i="95"/>
  <c r="AP72" i="95" s="1"/>
  <c r="W73" i="95"/>
  <c r="AF72" i="95"/>
  <c r="AO72" i="95" s="1"/>
  <c r="AE72" i="95"/>
  <c r="AS27" i="32"/>
  <c r="AL27" i="32"/>
  <c r="AU27" i="32" s="1"/>
  <c r="AJ59" i="36"/>
  <c r="AK59" i="36"/>
  <c r="AT59" i="36" s="1"/>
  <c r="AJ47" i="36"/>
  <c r="AK47" i="36"/>
  <c r="AT47" i="36" s="1"/>
  <c r="AJ35" i="36"/>
  <c r="AK35" i="36"/>
  <c r="AT35" i="36" s="1"/>
  <c r="AJ17" i="36"/>
  <c r="AK17" i="36"/>
  <c r="AT17" i="36" s="1"/>
  <c r="AJ3" i="36"/>
  <c r="AB4" i="36"/>
  <c r="AK49" i="84"/>
  <c r="AT49" i="84" s="1"/>
  <c r="AJ49" i="84"/>
  <c r="AS60" i="84"/>
  <c r="AL60" i="84"/>
  <c r="AU60" i="84" s="1"/>
  <c r="AN68" i="46"/>
  <c r="AI68" i="46"/>
  <c r="AJ22" i="84"/>
  <c r="AK22" i="84"/>
  <c r="AT22" i="84" s="1"/>
  <c r="AS30" i="84"/>
  <c r="AL30" i="84"/>
  <c r="AU30" i="84" s="1"/>
  <c r="AJ5" i="84"/>
  <c r="AK5" i="84"/>
  <c r="AT5" i="84" s="1"/>
  <c r="AJ39" i="84"/>
  <c r="AK39" i="84"/>
  <c r="AT39" i="84" s="1"/>
  <c r="Z71" i="77"/>
  <c r="AR70" i="37"/>
  <c r="AS18" i="84"/>
  <c r="AL18" i="84"/>
  <c r="AU18" i="84" s="1"/>
  <c r="Y70" i="33"/>
  <c r="X70" i="33"/>
  <c r="Z70" i="33" s="1"/>
  <c r="Y71" i="30"/>
  <c r="X71" i="30"/>
  <c r="W71" i="87"/>
  <c r="AG70" i="87"/>
  <c r="AP70" i="87" s="1"/>
  <c r="AF70" i="87"/>
  <c r="AO70" i="87" s="1"/>
  <c r="AE70" i="87"/>
  <c r="AS15" i="32"/>
  <c r="AL15" i="32"/>
  <c r="AU15" i="32" s="1"/>
  <c r="Z71" i="42"/>
  <c r="AJ35" i="84"/>
  <c r="AK35" i="84"/>
  <c r="AT35" i="84" s="1"/>
  <c r="AS10" i="32"/>
  <c r="AL10" i="32"/>
  <c r="AU10" i="32" s="1"/>
  <c r="X71" i="31"/>
  <c r="Y71" i="31"/>
  <c r="AH67" i="27"/>
  <c r="AQ67" i="27" s="1"/>
  <c r="AS42" i="84"/>
  <c r="AL42" i="84"/>
  <c r="AU42" i="84" s="1"/>
  <c r="X71" i="90"/>
  <c r="Y71" i="90"/>
  <c r="AJ69" i="36"/>
  <c r="AS69" i="36" s="1"/>
  <c r="AK69" i="36"/>
  <c r="AT69" i="36" s="1"/>
  <c r="AK61" i="36"/>
  <c r="AT61" i="36" s="1"/>
  <c r="AJ61" i="36"/>
  <c r="AK55" i="36"/>
  <c r="AT55" i="36" s="1"/>
  <c r="AJ55" i="36"/>
  <c r="AK49" i="36"/>
  <c r="AT49" i="36" s="1"/>
  <c r="AJ49" i="36"/>
  <c r="AK43" i="36"/>
  <c r="AT43" i="36" s="1"/>
  <c r="AJ43" i="36"/>
  <c r="AJ37" i="36"/>
  <c r="AK37" i="36"/>
  <c r="AT37" i="36" s="1"/>
  <c r="AJ31" i="36"/>
  <c r="AK31" i="36"/>
  <c r="AT31" i="36" s="1"/>
  <c r="AJ25" i="36"/>
  <c r="AK25" i="36"/>
  <c r="AT25" i="36" s="1"/>
  <c r="AJ19" i="36"/>
  <c r="AK19" i="36"/>
  <c r="AT19" i="36" s="1"/>
  <c r="AJ13" i="36"/>
  <c r="AK13" i="36"/>
  <c r="AT13" i="36" s="1"/>
  <c r="AJ7" i="36"/>
  <c r="AK7" i="36"/>
  <c r="AT7" i="36" s="1"/>
  <c r="AJ37" i="84"/>
  <c r="AK37" i="84"/>
  <c r="AT37" i="84" s="1"/>
  <c r="AF70" i="34"/>
  <c r="AO70" i="34" s="1"/>
  <c r="W71" i="34"/>
  <c r="AG70" i="34"/>
  <c r="AP70" i="34" s="1"/>
  <c r="AE70" i="34"/>
  <c r="AJ24" i="84"/>
  <c r="AJ8" i="84"/>
  <c r="Z69" i="47" l="1"/>
  <c r="Z70" i="39"/>
  <c r="Z72" i="86"/>
  <c r="Z69" i="92"/>
  <c r="Z71" i="31"/>
  <c r="AG71" i="31" s="1"/>
  <c r="AP71" i="31" s="1"/>
  <c r="Z69" i="78"/>
  <c r="AF69" i="78" s="1"/>
  <c r="AO69" i="78" s="1"/>
  <c r="AS71" i="32"/>
  <c r="Z71" i="90"/>
  <c r="AU71" i="32"/>
  <c r="C11" i="32" s="1"/>
  <c r="AF71" i="90"/>
  <c r="AO71" i="90" s="1"/>
  <c r="AG71" i="90"/>
  <c r="AP71" i="90" s="1"/>
  <c r="AE71" i="90"/>
  <c r="W72" i="90"/>
  <c r="AS37" i="84"/>
  <c r="AL37" i="84"/>
  <c r="AU37" i="84" s="1"/>
  <c r="AS8" i="36"/>
  <c r="AL8" i="36"/>
  <c r="AU8" i="36" s="1"/>
  <c r="AS23" i="36"/>
  <c r="AL23" i="36"/>
  <c r="AU23" i="36" s="1"/>
  <c r="AS24" i="84"/>
  <c r="AL24" i="84"/>
  <c r="AU24" i="84" s="1"/>
  <c r="AS55" i="36"/>
  <c r="AL55" i="36"/>
  <c r="AU55" i="36" s="1"/>
  <c r="W72" i="31"/>
  <c r="Y71" i="87"/>
  <c r="X71" i="87"/>
  <c r="AF70" i="33"/>
  <c r="AO70" i="33" s="1"/>
  <c r="AG70" i="33"/>
  <c r="AP70" i="33" s="1"/>
  <c r="AE70" i="33"/>
  <c r="W71" i="33"/>
  <c r="AS17" i="36"/>
  <c r="AL17" i="36"/>
  <c r="AU17" i="36" s="1"/>
  <c r="AS59" i="36"/>
  <c r="AL59" i="36"/>
  <c r="AU59" i="36" s="1"/>
  <c r="AR71" i="86"/>
  <c r="AF69" i="92"/>
  <c r="AO69" i="92" s="1"/>
  <c r="AO71" i="92" s="1"/>
  <c r="AE69" i="92"/>
  <c r="AG69" i="92"/>
  <c r="AP69" i="92" s="1"/>
  <c r="AP71" i="92" s="1"/>
  <c r="AX69" i="92"/>
  <c r="S69" i="92" s="1"/>
  <c r="AC69" i="92" s="1"/>
  <c r="AS29" i="84"/>
  <c r="AL29" i="84"/>
  <c r="AU29" i="84" s="1"/>
  <c r="AS38" i="84"/>
  <c r="AL38" i="84"/>
  <c r="AU38" i="84" s="1"/>
  <c r="AS29" i="36"/>
  <c r="AL29" i="36"/>
  <c r="AU29" i="36" s="1"/>
  <c r="AG69" i="78"/>
  <c r="AP69" i="78" s="1"/>
  <c r="AE69" i="78"/>
  <c r="W70" i="78"/>
  <c r="AS59" i="84"/>
  <c r="AL59" i="84"/>
  <c r="AU59" i="84" s="1"/>
  <c r="AE68" i="74"/>
  <c r="W69" i="74"/>
  <c r="AF68" i="74"/>
  <c r="AO68" i="74" s="1"/>
  <c r="AG68" i="74"/>
  <c r="AP68" i="74" s="1"/>
  <c r="X70" i="43"/>
  <c r="Y70" i="43"/>
  <c r="Z70" i="43" s="1"/>
  <c r="AS46" i="84"/>
  <c r="AL46" i="84"/>
  <c r="AU46" i="84" s="1"/>
  <c r="AH72" i="86"/>
  <c r="AQ72" i="86" s="1"/>
  <c r="AS52" i="36"/>
  <c r="AL52" i="36"/>
  <c r="AU52" i="36" s="1"/>
  <c r="AG72" i="38"/>
  <c r="AP72" i="38" s="1"/>
  <c r="AE72" i="38"/>
  <c r="AF72" i="38"/>
  <c r="AO72" i="38" s="1"/>
  <c r="W73" i="38"/>
  <c r="AS12" i="36"/>
  <c r="AL12" i="36"/>
  <c r="AU12" i="36" s="1"/>
  <c r="AS30" i="36"/>
  <c r="AL30" i="36"/>
  <c r="AU30" i="36" s="1"/>
  <c r="AS48" i="36"/>
  <c r="AL48" i="36"/>
  <c r="AU48" i="36" s="1"/>
  <c r="AS66" i="36"/>
  <c r="AL66" i="36"/>
  <c r="AU66" i="36" s="1"/>
  <c r="AH70" i="39"/>
  <c r="AQ70" i="39" s="1"/>
  <c r="AI71" i="85"/>
  <c r="AN71" i="85"/>
  <c r="X68" i="75"/>
  <c r="Y68" i="75"/>
  <c r="AN70" i="41"/>
  <c r="AI70" i="41"/>
  <c r="AS19" i="36"/>
  <c r="AL19" i="36"/>
  <c r="AU19" i="36" s="1"/>
  <c r="AS49" i="84"/>
  <c r="AL49" i="84"/>
  <c r="AU49" i="84" s="1"/>
  <c r="AS44" i="36"/>
  <c r="AL44" i="36"/>
  <c r="AU44" i="36" s="1"/>
  <c r="AH71" i="93"/>
  <c r="AQ71" i="93" s="1"/>
  <c r="AS63" i="84"/>
  <c r="AL63" i="84"/>
  <c r="AU63" i="84" s="1"/>
  <c r="AS32" i="84"/>
  <c r="AL32" i="84"/>
  <c r="AU32" i="84" s="1"/>
  <c r="AI70" i="81"/>
  <c r="AN70" i="81"/>
  <c r="AG72" i="86"/>
  <c r="AP72" i="86" s="1"/>
  <c r="AF72" i="86"/>
  <c r="AO72" i="86" s="1"/>
  <c r="W73" i="86"/>
  <c r="AE72" i="86"/>
  <c r="AS28" i="84"/>
  <c r="AL28" i="84"/>
  <c r="AU28" i="84" s="1"/>
  <c r="AS19" i="84"/>
  <c r="AL19" i="84"/>
  <c r="AU19" i="84" s="1"/>
  <c r="AS16" i="36"/>
  <c r="AL16" i="36"/>
  <c r="AU16" i="36" s="1"/>
  <c r="AS34" i="36"/>
  <c r="AL34" i="36"/>
  <c r="AU34" i="36" s="1"/>
  <c r="AS17" i="84"/>
  <c r="AL17" i="84"/>
  <c r="AU17" i="84" s="1"/>
  <c r="AS21" i="84"/>
  <c r="AL21" i="84"/>
  <c r="AU21" i="84" s="1"/>
  <c r="W70" i="46"/>
  <c r="AG69" i="46"/>
  <c r="AP69" i="46" s="1"/>
  <c r="AE69" i="46"/>
  <c r="AF69" i="46"/>
  <c r="AO69" i="46" s="1"/>
  <c r="AG70" i="39"/>
  <c r="AP70" i="39" s="1"/>
  <c r="AE70" i="39"/>
  <c r="AF70" i="39"/>
  <c r="AO70" i="39" s="1"/>
  <c r="W71" i="39"/>
  <c r="AR70" i="31"/>
  <c r="Y68" i="89"/>
  <c r="Z68" i="89" s="1"/>
  <c r="X68" i="89"/>
  <c r="W70" i="47"/>
  <c r="AG69" i="47"/>
  <c r="AP69" i="47" s="1"/>
  <c r="AF69" i="47"/>
  <c r="AO69" i="47" s="1"/>
  <c r="AE69" i="47"/>
  <c r="Y71" i="82"/>
  <c r="X71" i="82"/>
  <c r="AS43" i="36"/>
  <c r="AL43" i="36"/>
  <c r="AU43" i="36" s="1"/>
  <c r="AS61" i="36"/>
  <c r="AL61" i="36"/>
  <c r="AU61" i="36" s="1"/>
  <c r="AI70" i="87"/>
  <c r="AN70" i="87"/>
  <c r="AS22" i="84"/>
  <c r="AL22" i="84"/>
  <c r="AU22" i="84" s="1"/>
  <c r="AS35" i="36"/>
  <c r="AL35" i="36"/>
  <c r="AU35" i="36" s="1"/>
  <c r="AS47" i="84"/>
  <c r="AL47" i="84"/>
  <c r="AU47" i="84" s="1"/>
  <c r="AS51" i="84"/>
  <c r="AL51" i="84"/>
  <c r="AU51" i="84" s="1"/>
  <c r="AR70" i="93"/>
  <c r="AS12" i="84"/>
  <c r="AL12" i="84"/>
  <c r="AU12" i="84" s="1"/>
  <c r="AS67" i="84"/>
  <c r="AL67" i="84"/>
  <c r="AU67" i="84" s="1"/>
  <c r="AS10" i="84"/>
  <c r="AL10" i="84"/>
  <c r="AU10" i="84" s="1"/>
  <c r="Y73" i="79"/>
  <c r="X73" i="79"/>
  <c r="AN68" i="88"/>
  <c r="AI68" i="88"/>
  <c r="AS13" i="84"/>
  <c r="AL13" i="84"/>
  <c r="AU13" i="84" s="1"/>
  <c r="AS41" i="36"/>
  <c r="AL41" i="36"/>
  <c r="AU41" i="36" s="1"/>
  <c r="AR69" i="39"/>
  <c r="AS15" i="84"/>
  <c r="AL15" i="84"/>
  <c r="AU15" i="84" s="1"/>
  <c r="AS23" i="84"/>
  <c r="AL23" i="84"/>
  <c r="AU23" i="84" s="1"/>
  <c r="AI69" i="43"/>
  <c r="AN69" i="43"/>
  <c r="AR68" i="47"/>
  <c r="AS58" i="36"/>
  <c r="AL58" i="36"/>
  <c r="AU58" i="36" s="1"/>
  <c r="AH69" i="29"/>
  <c r="AQ69" i="29" s="1"/>
  <c r="AS7" i="84"/>
  <c r="AL7" i="84"/>
  <c r="AU7" i="84" s="1"/>
  <c r="AS18" i="36"/>
  <c r="AL18" i="36"/>
  <c r="AU18" i="36" s="1"/>
  <c r="AS36" i="36"/>
  <c r="AL36" i="36"/>
  <c r="AU36" i="36" s="1"/>
  <c r="AS54" i="36"/>
  <c r="AL54" i="36"/>
  <c r="AU54" i="36" s="1"/>
  <c r="AI67" i="75"/>
  <c r="AN67" i="75"/>
  <c r="AS45" i="84"/>
  <c r="AL45" i="84"/>
  <c r="AU45" i="84" s="1"/>
  <c r="AS44" i="84"/>
  <c r="AL44" i="84"/>
  <c r="AU44" i="84" s="1"/>
  <c r="AS11" i="84"/>
  <c r="AL11" i="84"/>
  <c r="AU11" i="84" s="1"/>
  <c r="AS39" i="84"/>
  <c r="AL39" i="84"/>
  <c r="AU39" i="84" s="1"/>
  <c r="AS20" i="84"/>
  <c r="AL20" i="84"/>
  <c r="AU20" i="84" s="1"/>
  <c r="AS5" i="36"/>
  <c r="AL5" i="36"/>
  <c r="AU5" i="36" s="1"/>
  <c r="AS22" i="36"/>
  <c r="AL22" i="36"/>
  <c r="AU22" i="36" s="1"/>
  <c r="AS40" i="36"/>
  <c r="AL40" i="36"/>
  <c r="AU40" i="36" s="1"/>
  <c r="Z69" i="29"/>
  <c r="AI69" i="36"/>
  <c r="AN69" i="36"/>
  <c r="AN71" i="36" s="1"/>
  <c r="AH70" i="83"/>
  <c r="AQ70" i="83" s="1"/>
  <c r="AR68" i="78"/>
  <c r="AH74" i="91"/>
  <c r="AQ74" i="91" s="1"/>
  <c r="AS41" i="84"/>
  <c r="AL41" i="84"/>
  <c r="AU41" i="84" s="1"/>
  <c r="AR70" i="30"/>
  <c r="AS50" i="84"/>
  <c r="AL50" i="84"/>
  <c r="AU50" i="84" s="1"/>
  <c r="AN67" i="89"/>
  <c r="AI67" i="89"/>
  <c r="X73" i="26"/>
  <c r="Y73" i="26"/>
  <c r="AI70" i="82"/>
  <c r="AN70" i="82"/>
  <c r="AN67" i="94"/>
  <c r="AI67" i="94"/>
  <c r="AI70" i="34"/>
  <c r="AN70" i="34"/>
  <c r="AS37" i="36"/>
  <c r="AL37" i="36"/>
  <c r="AU37" i="36" s="1"/>
  <c r="AH71" i="90"/>
  <c r="AQ71" i="90" s="1"/>
  <c r="AH71" i="30"/>
  <c r="AQ71" i="30" s="1"/>
  <c r="AS58" i="84"/>
  <c r="AL58" i="84"/>
  <c r="AU58" i="84" s="1"/>
  <c r="AS25" i="84"/>
  <c r="AL25" i="84"/>
  <c r="AU25" i="84" s="1"/>
  <c r="AS57" i="36"/>
  <c r="AL57" i="36"/>
  <c r="AU57" i="36" s="1"/>
  <c r="AS7" i="36"/>
  <c r="AL7" i="36"/>
  <c r="AU7" i="36" s="1"/>
  <c r="Z71" i="30"/>
  <c r="AJ4" i="36"/>
  <c r="AK4" i="36"/>
  <c r="AT4" i="36" s="1"/>
  <c r="AT71" i="36" s="1"/>
  <c r="AS32" i="36"/>
  <c r="AL32" i="36"/>
  <c r="AU32" i="36" s="1"/>
  <c r="AS65" i="36"/>
  <c r="AL65" i="36"/>
  <c r="AU65" i="36" s="1"/>
  <c r="AR69" i="33"/>
  <c r="X69" i="88"/>
  <c r="Y69" i="88"/>
  <c r="Z71" i="93"/>
  <c r="AS45" i="36"/>
  <c r="AL45" i="36"/>
  <c r="AU45" i="36" s="1"/>
  <c r="AS27" i="84"/>
  <c r="AL27" i="84"/>
  <c r="AU27" i="84" s="1"/>
  <c r="AS62" i="84"/>
  <c r="AL62" i="84"/>
  <c r="AU62" i="84" s="1"/>
  <c r="AS49" i="36"/>
  <c r="AL49" i="36"/>
  <c r="AU49" i="36" s="1"/>
  <c r="AH70" i="33"/>
  <c r="AQ70" i="33" s="1"/>
  <c r="AS65" i="84"/>
  <c r="AL65" i="84"/>
  <c r="AU65" i="84" s="1"/>
  <c r="AS11" i="36"/>
  <c r="AL11" i="36"/>
  <c r="AU11" i="36" s="1"/>
  <c r="AS53" i="36"/>
  <c r="AL53" i="36"/>
  <c r="AU53" i="36" s="1"/>
  <c r="AN67" i="27"/>
  <c r="AI67" i="27"/>
  <c r="AH69" i="78"/>
  <c r="AQ69" i="78" s="1"/>
  <c r="AS56" i="84"/>
  <c r="AL56" i="84"/>
  <c r="AU56" i="84" s="1"/>
  <c r="AS61" i="84"/>
  <c r="AL61" i="84"/>
  <c r="AU61" i="84" s="1"/>
  <c r="AS64" i="84"/>
  <c r="AL64" i="84"/>
  <c r="AU64" i="84" s="1"/>
  <c r="AI68" i="35"/>
  <c r="AN68" i="35"/>
  <c r="Y71" i="81"/>
  <c r="X71" i="81"/>
  <c r="AS26" i="84"/>
  <c r="AL26" i="84"/>
  <c r="AU26" i="84" s="1"/>
  <c r="AS55" i="84"/>
  <c r="AL55" i="84"/>
  <c r="AU55" i="84" s="1"/>
  <c r="AS46" i="36"/>
  <c r="AL46" i="36"/>
  <c r="AU46" i="36" s="1"/>
  <c r="AS64" i="36"/>
  <c r="AL64" i="36"/>
  <c r="AU64" i="36" s="1"/>
  <c r="Z74" i="91"/>
  <c r="AS6" i="36"/>
  <c r="AL6" i="36"/>
  <c r="AU6" i="36" s="1"/>
  <c r="AS24" i="36"/>
  <c r="AL24" i="36"/>
  <c r="AU24" i="36" s="1"/>
  <c r="AS42" i="36"/>
  <c r="AL42" i="36"/>
  <c r="AU42" i="36" s="1"/>
  <c r="AS60" i="36"/>
  <c r="AL60" i="36"/>
  <c r="AU60" i="36" s="1"/>
  <c r="AR70" i="90"/>
  <c r="AJ4" i="84"/>
  <c r="AK4" i="84"/>
  <c r="AT4" i="84" s="1"/>
  <c r="AT71" i="84" s="1"/>
  <c r="AS48" i="84"/>
  <c r="AL48" i="84"/>
  <c r="AU48" i="84" s="1"/>
  <c r="AS9" i="84"/>
  <c r="AL9" i="84"/>
  <c r="AU9" i="84" s="1"/>
  <c r="AS14" i="84"/>
  <c r="AL14" i="84"/>
  <c r="AU14" i="84" s="1"/>
  <c r="Y72" i="73"/>
  <c r="X72" i="73"/>
  <c r="Z72" i="73" s="1"/>
  <c r="Y72" i="37"/>
  <c r="Z72" i="37" s="1"/>
  <c r="X72" i="37"/>
  <c r="AS26" i="36"/>
  <c r="AL26" i="36"/>
  <c r="AU26" i="36" s="1"/>
  <c r="AS62" i="36"/>
  <c r="AL62" i="36"/>
  <c r="AU62" i="36" s="1"/>
  <c r="AS21" i="36"/>
  <c r="AL21" i="36"/>
  <c r="AU21" i="36" s="1"/>
  <c r="AS39" i="36"/>
  <c r="AL39" i="36"/>
  <c r="AU39" i="36" s="1"/>
  <c r="AR71" i="38"/>
  <c r="AS16" i="84"/>
  <c r="AL16" i="84"/>
  <c r="AU16" i="84" s="1"/>
  <c r="AR68" i="92"/>
  <c r="AS25" i="36"/>
  <c r="AL25" i="36"/>
  <c r="AU25" i="36" s="1"/>
  <c r="AS5" i="84"/>
  <c r="AL5" i="84"/>
  <c r="AU5" i="84" s="1"/>
  <c r="AR68" i="46"/>
  <c r="AN72" i="95"/>
  <c r="AI72" i="95"/>
  <c r="X69" i="45"/>
  <c r="Y69" i="45"/>
  <c r="AS40" i="84"/>
  <c r="AL40" i="84"/>
  <c r="AU40" i="84" s="1"/>
  <c r="AS66" i="84"/>
  <c r="AL66" i="84"/>
  <c r="AU66" i="84" s="1"/>
  <c r="AS14" i="36"/>
  <c r="AL14" i="36"/>
  <c r="AU14" i="36" s="1"/>
  <c r="AS50" i="36"/>
  <c r="AL50" i="36"/>
  <c r="AU50" i="36" s="1"/>
  <c r="AN72" i="79"/>
  <c r="AI72" i="79"/>
  <c r="AS9" i="36"/>
  <c r="AL9" i="36"/>
  <c r="AU9" i="36" s="1"/>
  <c r="AS27" i="36"/>
  <c r="AL27" i="36"/>
  <c r="AU27" i="36" s="1"/>
  <c r="AS63" i="36"/>
  <c r="AL63" i="36"/>
  <c r="AU63" i="36" s="1"/>
  <c r="AR68" i="29"/>
  <c r="AG71" i="25"/>
  <c r="AP71" i="25" s="1"/>
  <c r="AF71" i="25"/>
  <c r="AO71" i="25" s="1"/>
  <c r="AE71" i="25"/>
  <c r="W72" i="25"/>
  <c r="AS68" i="84"/>
  <c r="AL68" i="84"/>
  <c r="AU68" i="84" s="1"/>
  <c r="Y69" i="35"/>
  <c r="X69" i="35"/>
  <c r="X71" i="34"/>
  <c r="Y71" i="34"/>
  <c r="AS35" i="84"/>
  <c r="AL35" i="84"/>
  <c r="AU35" i="84" s="1"/>
  <c r="AS3" i="36"/>
  <c r="AL3" i="36"/>
  <c r="AU3" i="36" s="1"/>
  <c r="AS47" i="36"/>
  <c r="AL47" i="36"/>
  <c r="AU47" i="36" s="1"/>
  <c r="AH69" i="92"/>
  <c r="AQ69" i="92" s="1"/>
  <c r="AQ71" i="92" s="1"/>
  <c r="AZ3" i="92"/>
  <c r="AX6" i="92" s="1"/>
  <c r="S6" i="92" s="1"/>
  <c r="AC6" i="92" s="1"/>
  <c r="AB7" i="92" s="1"/>
  <c r="AX19" i="92"/>
  <c r="S19" i="92" s="1"/>
  <c r="AC19" i="92" s="1"/>
  <c r="AB20" i="92" s="1"/>
  <c r="AX22" i="92"/>
  <c r="S22" i="92" s="1"/>
  <c r="AC22" i="92" s="1"/>
  <c r="AB23" i="92" s="1"/>
  <c r="AX23" i="92"/>
  <c r="S23" i="92" s="1"/>
  <c r="AC23" i="92" s="1"/>
  <c r="AB24" i="92" s="1"/>
  <c r="AX24" i="92"/>
  <c r="S24" i="92" s="1"/>
  <c r="AC24" i="92" s="1"/>
  <c r="AB25" i="92" s="1"/>
  <c r="AX25" i="92"/>
  <c r="S25" i="92" s="1"/>
  <c r="AC25" i="92" s="1"/>
  <c r="AB26" i="92" s="1"/>
  <c r="AX28" i="92"/>
  <c r="S28" i="92" s="1"/>
  <c r="AC28" i="92" s="1"/>
  <c r="AB29" i="92" s="1"/>
  <c r="AX29" i="92"/>
  <c r="S29" i="92" s="1"/>
  <c r="AC29" i="92" s="1"/>
  <c r="AB30" i="92" s="1"/>
  <c r="AX30" i="92"/>
  <c r="S30" i="92" s="1"/>
  <c r="AC30" i="92" s="1"/>
  <c r="AB31" i="92" s="1"/>
  <c r="AX31" i="92"/>
  <c r="S31" i="92" s="1"/>
  <c r="AC31" i="92" s="1"/>
  <c r="AB32" i="92" s="1"/>
  <c r="AX34" i="92"/>
  <c r="S34" i="92" s="1"/>
  <c r="AC34" i="92" s="1"/>
  <c r="AB35" i="92" s="1"/>
  <c r="AX35" i="92"/>
  <c r="S35" i="92" s="1"/>
  <c r="AC35" i="92" s="1"/>
  <c r="AB36" i="92" s="1"/>
  <c r="AX36" i="92"/>
  <c r="S36" i="92" s="1"/>
  <c r="AC36" i="92" s="1"/>
  <c r="AB37" i="92" s="1"/>
  <c r="AX37" i="92"/>
  <c r="S37" i="92" s="1"/>
  <c r="AC37" i="92" s="1"/>
  <c r="AB38" i="92" s="1"/>
  <c r="AX40" i="92"/>
  <c r="S40" i="92" s="1"/>
  <c r="AC40" i="92" s="1"/>
  <c r="AB41" i="92" s="1"/>
  <c r="AX41" i="92"/>
  <c r="S41" i="92" s="1"/>
  <c r="AC41" i="92" s="1"/>
  <c r="AB42" i="92" s="1"/>
  <c r="AX42" i="92"/>
  <c r="S42" i="92" s="1"/>
  <c r="AC42" i="92" s="1"/>
  <c r="AB43" i="92" s="1"/>
  <c r="AX43" i="92"/>
  <c r="S43" i="92" s="1"/>
  <c r="AC43" i="92" s="1"/>
  <c r="AB44" i="92" s="1"/>
  <c r="AX44" i="92"/>
  <c r="S44" i="92" s="1"/>
  <c r="AC44" i="92" s="1"/>
  <c r="AB45" i="92" s="1"/>
  <c r="AX45" i="92"/>
  <c r="S45" i="92" s="1"/>
  <c r="AC45" i="92" s="1"/>
  <c r="AB46" i="92" s="1"/>
  <c r="AX46" i="92"/>
  <c r="S46" i="92" s="1"/>
  <c r="AC46" i="92" s="1"/>
  <c r="AB47" i="92" s="1"/>
  <c r="AX47" i="92"/>
  <c r="S47" i="92" s="1"/>
  <c r="AC47" i="92" s="1"/>
  <c r="AB48" i="92" s="1"/>
  <c r="AX48" i="92"/>
  <c r="S48" i="92" s="1"/>
  <c r="AC48" i="92" s="1"/>
  <c r="AB49" i="92" s="1"/>
  <c r="AX49" i="92"/>
  <c r="S49" i="92" s="1"/>
  <c r="AC49" i="92" s="1"/>
  <c r="AB50" i="92" s="1"/>
  <c r="AX50" i="92"/>
  <c r="S50" i="92" s="1"/>
  <c r="AC50" i="92" s="1"/>
  <c r="AB51" i="92" s="1"/>
  <c r="AX51" i="92"/>
  <c r="S51" i="92" s="1"/>
  <c r="AC51" i="92" s="1"/>
  <c r="AB52" i="92" s="1"/>
  <c r="AX52" i="92"/>
  <c r="S52" i="92" s="1"/>
  <c r="AC52" i="92" s="1"/>
  <c r="AB53" i="92" s="1"/>
  <c r="AX53" i="92"/>
  <c r="S53" i="92" s="1"/>
  <c r="AC53" i="92" s="1"/>
  <c r="AB54" i="92" s="1"/>
  <c r="AX54" i="92"/>
  <c r="S54" i="92" s="1"/>
  <c r="AC54" i="92" s="1"/>
  <c r="AB55" i="92" s="1"/>
  <c r="AX55" i="92"/>
  <c r="S55" i="92" s="1"/>
  <c r="AC55" i="92" s="1"/>
  <c r="AB56" i="92" s="1"/>
  <c r="AX56" i="92"/>
  <c r="S56" i="92" s="1"/>
  <c r="AC56" i="92" s="1"/>
  <c r="AB57" i="92" s="1"/>
  <c r="AX57" i="92"/>
  <c r="S57" i="92" s="1"/>
  <c r="AC57" i="92" s="1"/>
  <c r="AB58" i="92" s="1"/>
  <c r="AX58" i="92"/>
  <c r="S58" i="92" s="1"/>
  <c r="AC58" i="92" s="1"/>
  <c r="AB59" i="92" s="1"/>
  <c r="AX59" i="92"/>
  <c r="S59" i="92" s="1"/>
  <c r="AC59" i="92" s="1"/>
  <c r="AB60" i="92" s="1"/>
  <c r="AX60" i="92"/>
  <c r="S60" i="92" s="1"/>
  <c r="AC60" i="92" s="1"/>
  <c r="AB61" i="92" s="1"/>
  <c r="AX61" i="92"/>
  <c r="S61" i="92" s="1"/>
  <c r="AC61" i="92" s="1"/>
  <c r="AB62" i="92" s="1"/>
  <c r="AX62" i="92"/>
  <c r="S62" i="92" s="1"/>
  <c r="AC62" i="92" s="1"/>
  <c r="AB63" i="92" s="1"/>
  <c r="AX63" i="92"/>
  <c r="S63" i="92" s="1"/>
  <c r="AC63" i="92" s="1"/>
  <c r="AB64" i="92" s="1"/>
  <c r="AX66" i="92"/>
  <c r="S66" i="92" s="1"/>
  <c r="AC66" i="92" s="1"/>
  <c r="AB67" i="92" s="1"/>
  <c r="AX64" i="92"/>
  <c r="S64" i="92" s="1"/>
  <c r="AC64" i="92" s="1"/>
  <c r="AB65" i="92" s="1"/>
  <c r="AX68" i="92"/>
  <c r="S68" i="92" s="1"/>
  <c r="AC68" i="92" s="1"/>
  <c r="AB69" i="92" s="1"/>
  <c r="AX65" i="92"/>
  <c r="S65" i="92" s="1"/>
  <c r="AC65" i="92" s="1"/>
  <c r="AB66" i="92" s="1"/>
  <c r="AX67" i="92"/>
  <c r="S67" i="92" s="1"/>
  <c r="AC67" i="92" s="1"/>
  <c r="AB68" i="92" s="1"/>
  <c r="AS8" i="84"/>
  <c r="AL8" i="84"/>
  <c r="AU8" i="84" s="1"/>
  <c r="AS13" i="36"/>
  <c r="AL13" i="36"/>
  <c r="AU13" i="36" s="1"/>
  <c r="AS31" i="36"/>
  <c r="AL31" i="36"/>
  <c r="AU31" i="36" s="1"/>
  <c r="AH71" i="31"/>
  <c r="AQ71" i="31" s="1"/>
  <c r="W72" i="42"/>
  <c r="AG71" i="42"/>
  <c r="AP71" i="42" s="1"/>
  <c r="AF71" i="42"/>
  <c r="AO71" i="42" s="1"/>
  <c r="AE71" i="42"/>
  <c r="AG71" i="77"/>
  <c r="AP71" i="77" s="1"/>
  <c r="AF71" i="77"/>
  <c r="AO71" i="77" s="1"/>
  <c r="AE71" i="77"/>
  <c r="W72" i="77"/>
  <c r="X73" i="95"/>
  <c r="Y73" i="95"/>
  <c r="AN68" i="45"/>
  <c r="AI68" i="45"/>
  <c r="AS31" i="84"/>
  <c r="AL31" i="84"/>
  <c r="AU31" i="84" s="1"/>
  <c r="AS20" i="36"/>
  <c r="AL20" i="36"/>
  <c r="AU20" i="36" s="1"/>
  <c r="AS38" i="36"/>
  <c r="AL38" i="36"/>
  <c r="AU38" i="36" s="1"/>
  <c r="AS56" i="36"/>
  <c r="AL56" i="36"/>
  <c r="AU56" i="36" s="1"/>
  <c r="AS33" i="84"/>
  <c r="AL33" i="84"/>
  <c r="AU33" i="84" s="1"/>
  <c r="AS67" i="36"/>
  <c r="AL67" i="36"/>
  <c r="AU67" i="36" s="1"/>
  <c r="X68" i="27"/>
  <c r="Y68" i="27"/>
  <c r="AS52" i="84"/>
  <c r="AL52" i="84"/>
  <c r="AU52" i="84" s="1"/>
  <c r="AS15" i="36"/>
  <c r="AL15" i="36"/>
  <c r="AU15" i="36" s="1"/>
  <c r="AS33" i="36"/>
  <c r="AL33" i="36"/>
  <c r="AU33" i="36" s="1"/>
  <c r="AS51" i="36"/>
  <c r="AL51" i="36"/>
  <c r="AU51" i="36" s="1"/>
  <c r="AS68" i="36"/>
  <c r="AL68" i="36"/>
  <c r="AU68" i="36" s="1"/>
  <c r="AL69" i="84"/>
  <c r="AU69" i="84" s="1"/>
  <c r="AR73" i="91"/>
  <c r="AS10" i="36"/>
  <c r="AL10" i="36"/>
  <c r="AU10" i="36" s="1"/>
  <c r="AS28" i="36"/>
  <c r="AL28" i="36"/>
  <c r="AU28" i="36" s="1"/>
  <c r="AH72" i="38"/>
  <c r="AQ72" i="38" s="1"/>
  <c r="AS53" i="84"/>
  <c r="AL53" i="84"/>
  <c r="AU53" i="84" s="1"/>
  <c r="Z70" i="83"/>
  <c r="AS57" i="84"/>
  <c r="AL57" i="84"/>
  <c r="AU57" i="84" s="1"/>
  <c r="AH69" i="46"/>
  <c r="AQ69" i="46" s="1"/>
  <c r="AS43" i="84"/>
  <c r="AL43" i="84"/>
  <c r="AU43" i="84" s="1"/>
  <c r="AS3" i="84"/>
  <c r="AL3" i="84"/>
  <c r="AU3" i="84" s="1"/>
  <c r="AR69" i="83"/>
  <c r="Y72" i="85"/>
  <c r="X72" i="85"/>
  <c r="Z72" i="85" s="1"/>
  <c r="AS34" i="84"/>
  <c r="AL34" i="84"/>
  <c r="AU34" i="84" s="1"/>
  <c r="AH69" i="47"/>
  <c r="AQ69" i="47" s="1"/>
  <c r="AI71" i="73"/>
  <c r="AN71" i="73"/>
  <c r="AI72" i="26"/>
  <c r="AN72" i="26"/>
  <c r="X71" i="41"/>
  <c r="Y71" i="41"/>
  <c r="X68" i="94"/>
  <c r="Y68" i="94"/>
  <c r="AI71" i="37"/>
  <c r="AN71" i="37"/>
  <c r="AX18" i="92" l="1"/>
  <c r="S18" i="92" s="1"/>
  <c r="AC18" i="92" s="1"/>
  <c r="AB19" i="92" s="1"/>
  <c r="AX16" i="92"/>
  <c r="S16" i="92" s="1"/>
  <c r="AC16" i="92" s="1"/>
  <c r="AB17" i="92" s="1"/>
  <c r="Z68" i="27"/>
  <c r="AX39" i="92"/>
  <c r="S39" i="92" s="1"/>
  <c r="AC39" i="92" s="1"/>
  <c r="AB40" i="92" s="1"/>
  <c r="AX33" i="92"/>
  <c r="S33" i="92" s="1"/>
  <c r="AC33" i="92" s="1"/>
  <c r="AB34" i="92" s="1"/>
  <c r="AX27" i="92"/>
  <c r="S27" i="92" s="1"/>
  <c r="AC27" i="92" s="1"/>
  <c r="AB28" i="92" s="1"/>
  <c r="AX21" i="92"/>
  <c r="S21" i="92" s="1"/>
  <c r="AC21" i="92" s="1"/>
  <c r="AB22" i="92" s="1"/>
  <c r="AX38" i="92"/>
  <c r="S38" i="92" s="1"/>
  <c r="AC38" i="92" s="1"/>
  <c r="AB39" i="92" s="1"/>
  <c r="AX32" i="92"/>
  <c r="S32" i="92" s="1"/>
  <c r="AC32" i="92" s="1"/>
  <c r="AB33" i="92" s="1"/>
  <c r="AX26" i="92"/>
  <c r="S26" i="92" s="1"/>
  <c r="AC26" i="92" s="1"/>
  <c r="AB27" i="92" s="1"/>
  <c r="AX20" i="92"/>
  <c r="S20" i="92" s="1"/>
  <c r="AC20" i="92" s="1"/>
  <c r="AB21" i="92" s="1"/>
  <c r="Z71" i="81"/>
  <c r="AE71" i="31"/>
  <c r="AX15" i="92"/>
  <c r="S15" i="92" s="1"/>
  <c r="AC15" i="92" s="1"/>
  <c r="AB16" i="92" s="1"/>
  <c r="Z69" i="35"/>
  <c r="Z73" i="79"/>
  <c r="AF71" i="31"/>
  <c r="AO71" i="31" s="1"/>
  <c r="AX14" i="92"/>
  <c r="S14" i="92" s="1"/>
  <c r="AC14" i="92" s="1"/>
  <c r="AB15" i="92" s="1"/>
  <c r="AX12" i="92"/>
  <c r="S12" i="92" s="1"/>
  <c r="AC12" i="92" s="1"/>
  <c r="AB13" i="92" s="1"/>
  <c r="AX11" i="92"/>
  <c r="S11" i="92" s="1"/>
  <c r="AC11" i="92" s="1"/>
  <c r="AB12" i="92" s="1"/>
  <c r="AX8" i="92"/>
  <c r="S8" i="92" s="1"/>
  <c r="AC8" i="92" s="1"/>
  <c r="AB9" i="92" s="1"/>
  <c r="Z71" i="41"/>
  <c r="AX5" i="92"/>
  <c r="S5" i="92" s="1"/>
  <c r="AC5" i="92" s="1"/>
  <c r="AB6" i="92" s="1"/>
  <c r="AJ6" i="92" s="1"/>
  <c r="Z73" i="95"/>
  <c r="AG73" i="95" s="1"/>
  <c r="AP73" i="95" s="1"/>
  <c r="AX4" i="92"/>
  <c r="S4" i="92" s="1"/>
  <c r="AC4" i="92" s="1"/>
  <c r="AB5" i="92" s="1"/>
  <c r="AX17" i="92"/>
  <c r="S17" i="92" s="1"/>
  <c r="AC17" i="92" s="1"/>
  <c r="AB18" i="92" s="1"/>
  <c r="AK18" i="92" s="1"/>
  <c r="AT18" i="92" s="1"/>
  <c r="AX10" i="92"/>
  <c r="S10" i="92" s="1"/>
  <c r="AC10" i="92" s="1"/>
  <c r="AB11" i="92" s="1"/>
  <c r="AG72" i="85"/>
  <c r="AP72" i="85" s="1"/>
  <c r="AF72" i="85"/>
  <c r="AO72" i="85" s="1"/>
  <c r="AE72" i="85"/>
  <c r="W73" i="85"/>
  <c r="W74" i="79"/>
  <c r="AG73" i="79"/>
  <c r="AP73" i="79" s="1"/>
  <c r="AF73" i="79"/>
  <c r="AO73" i="79" s="1"/>
  <c r="AE73" i="79"/>
  <c r="W72" i="41"/>
  <c r="AG71" i="41"/>
  <c r="AP71" i="41" s="1"/>
  <c r="AF71" i="41"/>
  <c r="AO71" i="41" s="1"/>
  <c r="AE71" i="41"/>
  <c r="AK7" i="92"/>
  <c r="AT7" i="92" s="1"/>
  <c r="AG69" i="35"/>
  <c r="AP69" i="35" s="1"/>
  <c r="AE69" i="35"/>
  <c r="W70" i="35"/>
  <c r="AF69" i="35"/>
  <c r="AO69" i="35" s="1"/>
  <c r="AF73" i="95"/>
  <c r="AO73" i="95" s="1"/>
  <c r="AE73" i="95"/>
  <c r="W74" i="95"/>
  <c r="AG68" i="89"/>
  <c r="AP68" i="89" s="1"/>
  <c r="AF68" i="89"/>
  <c r="AO68" i="89" s="1"/>
  <c r="W69" i="89"/>
  <c r="AE68" i="89"/>
  <c r="W69" i="27"/>
  <c r="AG68" i="27"/>
  <c r="AP68" i="27" s="1"/>
  <c r="AF68" i="27"/>
  <c r="AO68" i="27" s="1"/>
  <c r="AE68" i="27"/>
  <c r="AJ65" i="92"/>
  <c r="AK65" i="92"/>
  <c r="AT65" i="92" s="1"/>
  <c r="AJ60" i="92"/>
  <c r="AK60" i="92"/>
  <c r="AT60" i="92" s="1"/>
  <c r="AJ54" i="92"/>
  <c r="AK54" i="92"/>
  <c r="AT54" i="92" s="1"/>
  <c r="AJ48" i="92"/>
  <c r="AK48" i="92"/>
  <c r="AT48" i="92" s="1"/>
  <c r="AJ42" i="92"/>
  <c r="AK42" i="92"/>
  <c r="AT42" i="92" s="1"/>
  <c r="AJ36" i="92"/>
  <c r="AK36" i="92"/>
  <c r="AT36" i="92" s="1"/>
  <c r="AJ30" i="92"/>
  <c r="AK30" i="92"/>
  <c r="AT30" i="92" s="1"/>
  <c r="AJ24" i="92"/>
  <c r="AK24" i="92"/>
  <c r="AT24" i="92" s="1"/>
  <c r="AJ12" i="92"/>
  <c r="AK12" i="92"/>
  <c r="AT12" i="92" s="1"/>
  <c r="AK6" i="92"/>
  <c r="AT6" i="92" s="1"/>
  <c r="AH71" i="34"/>
  <c r="AQ71" i="34" s="1"/>
  <c r="AG72" i="73"/>
  <c r="AP72" i="73" s="1"/>
  <c r="AF72" i="73"/>
  <c r="AO72" i="73" s="1"/>
  <c r="AE72" i="73"/>
  <c r="W73" i="73"/>
  <c r="AG71" i="81"/>
  <c r="AP71" i="81" s="1"/>
  <c r="AF71" i="81"/>
  <c r="AO71" i="81" s="1"/>
  <c r="W72" i="81"/>
  <c r="AE71" i="81"/>
  <c r="AH71" i="82"/>
  <c r="AQ71" i="82" s="1"/>
  <c r="AN72" i="86"/>
  <c r="AI72" i="86"/>
  <c r="AH68" i="75"/>
  <c r="AQ68" i="75" s="1"/>
  <c r="Y70" i="78"/>
  <c r="X70" i="78"/>
  <c r="AN69" i="92"/>
  <c r="AN71" i="92" s="1"/>
  <c r="AI69" i="92"/>
  <c r="AH68" i="94"/>
  <c r="AQ68" i="94" s="1"/>
  <c r="AR72" i="26"/>
  <c r="AR68" i="45"/>
  <c r="Z72" i="77"/>
  <c r="Y72" i="77"/>
  <c r="X72" i="77"/>
  <c r="AJ67" i="92"/>
  <c r="AK67" i="92"/>
  <c r="AT67" i="92" s="1"/>
  <c r="AJ59" i="92"/>
  <c r="AK59" i="92"/>
  <c r="AT59" i="92" s="1"/>
  <c r="AJ53" i="92"/>
  <c r="AK53" i="92"/>
  <c r="AT53" i="92" s="1"/>
  <c r="AJ47" i="92"/>
  <c r="AK47" i="92"/>
  <c r="AT47" i="92" s="1"/>
  <c r="AJ41" i="92"/>
  <c r="AK41" i="92"/>
  <c r="AT41" i="92" s="1"/>
  <c r="AJ35" i="92"/>
  <c r="AK35" i="92"/>
  <c r="AT35" i="92" s="1"/>
  <c r="AJ29" i="92"/>
  <c r="AK29" i="92"/>
  <c r="AT29" i="92" s="1"/>
  <c r="AJ23" i="92"/>
  <c r="AK23" i="92"/>
  <c r="AT23" i="92" s="1"/>
  <c r="AJ17" i="92"/>
  <c r="AK17" i="92"/>
  <c r="AT17" i="92" s="1"/>
  <c r="AJ11" i="92"/>
  <c r="AK11" i="92"/>
  <c r="AT11" i="92" s="1"/>
  <c r="Z71" i="34"/>
  <c r="AH69" i="45"/>
  <c r="AQ69" i="45" s="1"/>
  <c r="AH72" i="37"/>
  <c r="AQ72" i="37" s="1"/>
  <c r="AF74" i="91"/>
  <c r="AO74" i="91" s="1"/>
  <c r="AE74" i="91"/>
  <c r="AG74" i="91"/>
  <c r="AP74" i="91" s="1"/>
  <c r="W75" i="91"/>
  <c r="AH69" i="88"/>
  <c r="AQ69" i="88" s="1"/>
  <c r="AQ71" i="88" s="1"/>
  <c r="AZ3" i="88"/>
  <c r="AX6" i="88" s="1"/>
  <c r="S6" i="88" s="1"/>
  <c r="AC6" i="88" s="1"/>
  <c r="AB7" i="88" s="1"/>
  <c r="AX15" i="88"/>
  <c r="S15" i="88" s="1"/>
  <c r="AC15" i="88" s="1"/>
  <c r="AB16" i="88" s="1"/>
  <c r="AX16" i="88"/>
  <c r="S16" i="88" s="1"/>
  <c r="AC16" i="88" s="1"/>
  <c r="AB17" i="88" s="1"/>
  <c r="AX18" i="88"/>
  <c r="S18" i="88" s="1"/>
  <c r="AC18" i="88" s="1"/>
  <c r="AB19" i="88" s="1"/>
  <c r="AX19" i="88"/>
  <c r="S19" i="88" s="1"/>
  <c r="AC19" i="88" s="1"/>
  <c r="AB20" i="88" s="1"/>
  <c r="AX20" i="88"/>
  <c r="S20" i="88" s="1"/>
  <c r="AC20" i="88" s="1"/>
  <c r="AB21" i="88" s="1"/>
  <c r="AX21" i="88"/>
  <c r="S21" i="88" s="1"/>
  <c r="AC21" i="88" s="1"/>
  <c r="AB22" i="88" s="1"/>
  <c r="AX22" i="88"/>
  <c r="S22" i="88" s="1"/>
  <c r="AC22" i="88" s="1"/>
  <c r="AB23" i="88" s="1"/>
  <c r="AX24" i="88"/>
  <c r="S24" i="88" s="1"/>
  <c r="AC24" i="88" s="1"/>
  <c r="AB25" i="88" s="1"/>
  <c r="AX25" i="88"/>
  <c r="S25" i="88" s="1"/>
  <c r="AC25" i="88" s="1"/>
  <c r="AB26" i="88" s="1"/>
  <c r="AX26" i="88"/>
  <c r="S26" i="88" s="1"/>
  <c r="AC26" i="88" s="1"/>
  <c r="AB27" i="88" s="1"/>
  <c r="AX27" i="88"/>
  <c r="S27" i="88" s="1"/>
  <c r="AC27" i="88" s="1"/>
  <c r="AB28" i="88" s="1"/>
  <c r="AX28" i="88"/>
  <c r="S28" i="88" s="1"/>
  <c r="AC28" i="88" s="1"/>
  <c r="AB29" i="88" s="1"/>
  <c r="AX29" i="88"/>
  <c r="S29" i="88" s="1"/>
  <c r="AC29" i="88" s="1"/>
  <c r="AB30" i="88" s="1"/>
  <c r="AX30" i="88"/>
  <c r="S30" i="88" s="1"/>
  <c r="AC30" i="88" s="1"/>
  <c r="AB31" i="88" s="1"/>
  <c r="AX31" i="88"/>
  <c r="S31" i="88" s="1"/>
  <c r="AC31" i="88" s="1"/>
  <c r="AB32" i="88" s="1"/>
  <c r="AX32" i="88"/>
  <c r="S32" i="88" s="1"/>
  <c r="AC32" i="88" s="1"/>
  <c r="AB33" i="88" s="1"/>
  <c r="AX33" i="88"/>
  <c r="S33" i="88" s="1"/>
  <c r="AC33" i="88" s="1"/>
  <c r="AB34" i="88" s="1"/>
  <c r="AX34" i="88"/>
  <c r="S34" i="88" s="1"/>
  <c r="AC34" i="88" s="1"/>
  <c r="AB35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38" i="88"/>
  <c r="S38" i="88" s="1"/>
  <c r="AC38" i="88" s="1"/>
  <c r="AB39" i="88" s="1"/>
  <c r="AX39" i="88"/>
  <c r="S39" i="88" s="1"/>
  <c r="AC39" i="88" s="1"/>
  <c r="AB40" i="88" s="1"/>
  <c r="AX40" i="88"/>
  <c r="S40" i="88" s="1"/>
  <c r="AC40" i="88" s="1"/>
  <c r="AB41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6" i="88"/>
  <c r="S66" i="88" s="1"/>
  <c r="AC66" i="88" s="1"/>
  <c r="AB67" i="88" s="1"/>
  <c r="AX67" i="88"/>
  <c r="S67" i="88" s="1"/>
  <c r="AC67" i="88" s="1"/>
  <c r="AB68" i="88" s="1"/>
  <c r="AX65" i="88"/>
  <c r="S65" i="88" s="1"/>
  <c r="AC65" i="88" s="1"/>
  <c r="AB66" i="88" s="1"/>
  <c r="AX68" i="88"/>
  <c r="S68" i="88" s="1"/>
  <c r="AC68" i="88" s="1"/>
  <c r="AB69" i="88" s="1"/>
  <c r="AR70" i="82"/>
  <c r="AR70" i="87"/>
  <c r="X70" i="47"/>
  <c r="Y70" i="47"/>
  <c r="AI69" i="46"/>
  <c r="AN69" i="46"/>
  <c r="X73" i="86"/>
  <c r="Y73" i="86"/>
  <c r="Z68" i="75"/>
  <c r="Y69" i="74"/>
  <c r="X69" i="74"/>
  <c r="AN69" i="78"/>
  <c r="AI69" i="78"/>
  <c r="AH71" i="87"/>
  <c r="AQ71" i="87" s="1"/>
  <c r="Y72" i="90"/>
  <c r="X72" i="90"/>
  <c r="Z68" i="94"/>
  <c r="AN71" i="77"/>
  <c r="AI71" i="77"/>
  <c r="AJ64" i="92"/>
  <c r="AK64" i="92"/>
  <c r="AT64" i="92" s="1"/>
  <c r="AJ58" i="92"/>
  <c r="AK58" i="92"/>
  <c r="AT58" i="92" s="1"/>
  <c r="AJ52" i="92"/>
  <c r="AK52" i="92"/>
  <c r="AT52" i="92" s="1"/>
  <c r="AJ46" i="92"/>
  <c r="AK46" i="92"/>
  <c r="AT46" i="92" s="1"/>
  <c r="AJ40" i="92"/>
  <c r="AK40" i="92"/>
  <c r="AT40" i="92" s="1"/>
  <c r="AJ34" i="92"/>
  <c r="AK34" i="92"/>
  <c r="AT34" i="92" s="1"/>
  <c r="AJ28" i="92"/>
  <c r="AK28" i="92"/>
  <c r="AT28" i="92" s="1"/>
  <c r="AJ22" i="92"/>
  <c r="AK22" i="92"/>
  <c r="AT22" i="92" s="1"/>
  <c r="AJ16" i="92"/>
  <c r="AK16" i="92"/>
  <c r="AT16" i="92" s="1"/>
  <c r="AX9" i="92"/>
  <c r="S9" i="92" s="1"/>
  <c r="AC9" i="92" s="1"/>
  <c r="AB10" i="92" s="1"/>
  <c r="AX3" i="92"/>
  <c r="S3" i="92" s="1"/>
  <c r="AC3" i="92" s="1"/>
  <c r="AH69" i="35"/>
  <c r="AQ69" i="35" s="1"/>
  <c r="X72" i="25"/>
  <c r="Y72" i="25"/>
  <c r="AR72" i="79"/>
  <c r="Z69" i="45"/>
  <c r="AS4" i="84"/>
  <c r="AL4" i="84"/>
  <c r="AU4" i="84" s="1"/>
  <c r="AR68" i="35"/>
  <c r="AR67" i="27"/>
  <c r="Z69" i="88"/>
  <c r="AR69" i="36"/>
  <c r="AR71" i="36" s="1"/>
  <c r="AL69" i="36"/>
  <c r="AU69" i="36" s="1"/>
  <c r="Z71" i="82"/>
  <c r="AH68" i="89"/>
  <c r="AQ68" i="89" s="1"/>
  <c r="Y71" i="39"/>
  <c r="X71" i="39"/>
  <c r="AN72" i="38"/>
  <c r="AI72" i="38"/>
  <c r="AH70" i="43"/>
  <c r="AQ70" i="43" s="1"/>
  <c r="AI68" i="74"/>
  <c r="AN68" i="74"/>
  <c r="Y71" i="33"/>
  <c r="X71" i="33"/>
  <c r="X72" i="31"/>
  <c r="Y72" i="31"/>
  <c r="AN71" i="90"/>
  <c r="AI71" i="90"/>
  <c r="W71" i="83"/>
  <c r="AE70" i="83"/>
  <c r="AG70" i="83"/>
  <c r="AP70" i="83" s="1"/>
  <c r="AF70" i="83"/>
  <c r="AO70" i="83" s="1"/>
  <c r="Y72" i="42"/>
  <c r="X72" i="42"/>
  <c r="AJ68" i="92"/>
  <c r="AK68" i="92"/>
  <c r="AT68" i="92" s="1"/>
  <c r="AJ63" i="92"/>
  <c r="AK63" i="92"/>
  <c r="AT63" i="92" s="1"/>
  <c r="AJ57" i="92"/>
  <c r="AK57" i="92"/>
  <c r="AT57" i="92" s="1"/>
  <c r="AJ51" i="92"/>
  <c r="AK51" i="92"/>
  <c r="AT51" i="92" s="1"/>
  <c r="AJ45" i="92"/>
  <c r="AK45" i="92"/>
  <c r="AT45" i="92" s="1"/>
  <c r="AJ39" i="92"/>
  <c r="AK39" i="92"/>
  <c r="AT39" i="92" s="1"/>
  <c r="AJ33" i="92"/>
  <c r="AK33" i="92"/>
  <c r="AT33" i="92" s="1"/>
  <c r="AJ27" i="92"/>
  <c r="AK27" i="92"/>
  <c r="AT27" i="92" s="1"/>
  <c r="AJ21" i="92"/>
  <c r="AK21" i="92"/>
  <c r="AT21" i="92" s="1"/>
  <c r="AJ15" i="92"/>
  <c r="AK15" i="92"/>
  <c r="AT15" i="92" s="1"/>
  <c r="AK9" i="92"/>
  <c r="AT9" i="92" s="1"/>
  <c r="AJ5" i="92"/>
  <c r="AK5" i="92"/>
  <c r="AT5" i="92" s="1"/>
  <c r="AN71" i="25"/>
  <c r="AI71" i="25"/>
  <c r="AR72" i="95"/>
  <c r="AG72" i="37"/>
  <c r="AP72" i="37" s="1"/>
  <c r="AF72" i="37"/>
  <c r="AO72" i="37" s="1"/>
  <c r="AE72" i="37"/>
  <c r="W73" i="37"/>
  <c r="AR70" i="34"/>
  <c r="AH73" i="26"/>
  <c r="AQ73" i="26" s="1"/>
  <c r="W70" i="29"/>
  <c r="AG69" i="29"/>
  <c r="AP69" i="29" s="1"/>
  <c r="AE69" i="29"/>
  <c r="AF69" i="29"/>
  <c r="AO69" i="29" s="1"/>
  <c r="AR67" i="75"/>
  <c r="AR68" i="88"/>
  <c r="AI69" i="47"/>
  <c r="AN69" i="47"/>
  <c r="AR70" i="41"/>
  <c r="AR71" i="85"/>
  <c r="AE70" i="43"/>
  <c r="AG70" i="43"/>
  <c r="AP70" i="43" s="1"/>
  <c r="W71" i="43"/>
  <c r="AF70" i="43"/>
  <c r="AO70" i="43" s="1"/>
  <c r="AN70" i="33"/>
  <c r="AI70" i="33"/>
  <c r="Z71" i="87"/>
  <c r="AH71" i="41"/>
  <c r="AQ71" i="41" s="1"/>
  <c r="AU71" i="84"/>
  <c r="C11" i="84" s="1"/>
  <c r="F37" i="97" s="1"/>
  <c r="AH73" i="95"/>
  <c r="AQ73" i="95" s="1"/>
  <c r="AJ66" i="92"/>
  <c r="AK66" i="92"/>
  <c r="AT66" i="92" s="1"/>
  <c r="AJ62" i="92"/>
  <c r="AK62" i="92"/>
  <c r="AT62" i="92" s="1"/>
  <c r="AJ56" i="92"/>
  <c r="AK56" i="92"/>
  <c r="AT56" i="92" s="1"/>
  <c r="AJ50" i="92"/>
  <c r="AK50" i="92"/>
  <c r="AT50" i="92" s="1"/>
  <c r="AJ44" i="92"/>
  <c r="AK44" i="92"/>
  <c r="AT44" i="92" s="1"/>
  <c r="AJ38" i="92"/>
  <c r="AK38" i="92"/>
  <c r="AT38" i="92" s="1"/>
  <c r="AJ32" i="92"/>
  <c r="AK32" i="92"/>
  <c r="AT32" i="92" s="1"/>
  <c r="AJ26" i="92"/>
  <c r="AK26" i="92"/>
  <c r="AT26" i="92" s="1"/>
  <c r="AJ20" i="92"/>
  <c r="AK20" i="92"/>
  <c r="AT20" i="92" s="1"/>
  <c r="AX13" i="92"/>
  <c r="S13" i="92" s="1"/>
  <c r="AC13" i="92" s="1"/>
  <c r="AB14" i="92" s="1"/>
  <c r="AX7" i="92"/>
  <c r="S7" i="92" s="1"/>
  <c r="AC7" i="92" s="1"/>
  <c r="AB8" i="92" s="1"/>
  <c r="AH72" i="73"/>
  <c r="AQ72" i="73" s="1"/>
  <c r="AH71" i="81"/>
  <c r="AQ71" i="81" s="1"/>
  <c r="AS4" i="36"/>
  <c r="AS71" i="36" s="1"/>
  <c r="AL4" i="36"/>
  <c r="AU4" i="36" s="1"/>
  <c r="AU71" i="36" s="1"/>
  <c r="C11" i="36" s="1"/>
  <c r="AR67" i="94"/>
  <c r="Z73" i="26"/>
  <c r="AR69" i="43"/>
  <c r="AN70" i="39"/>
  <c r="AI70" i="39"/>
  <c r="Y70" i="46"/>
  <c r="X70" i="46"/>
  <c r="AI71" i="31"/>
  <c r="AN71" i="31"/>
  <c r="AR71" i="73"/>
  <c r="AR71" i="37"/>
  <c r="AH72" i="85"/>
  <c r="AQ72" i="85" s="1"/>
  <c r="AS71" i="84"/>
  <c r="AH68" i="27"/>
  <c r="AQ68" i="27" s="1"/>
  <c r="AI71" i="42"/>
  <c r="AN71" i="42"/>
  <c r="AJ69" i="92"/>
  <c r="AS69" i="92" s="1"/>
  <c r="AK69" i="92"/>
  <c r="AT69" i="92" s="1"/>
  <c r="AJ61" i="92"/>
  <c r="AK61" i="92"/>
  <c r="AT61" i="92" s="1"/>
  <c r="AJ55" i="92"/>
  <c r="AK55" i="92"/>
  <c r="AT55" i="92" s="1"/>
  <c r="AJ49" i="92"/>
  <c r="AK49" i="92"/>
  <c r="AT49" i="92" s="1"/>
  <c r="AJ43" i="92"/>
  <c r="AK43" i="92"/>
  <c r="AT43" i="92" s="1"/>
  <c r="AJ37" i="92"/>
  <c r="AK37" i="92"/>
  <c r="AT37" i="92" s="1"/>
  <c r="AJ31" i="92"/>
  <c r="AK31" i="92"/>
  <c r="AT31" i="92" s="1"/>
  <c r="AJ25" i="92"/>
  <c r="AK25" i="92"/>
  <c r="AT25" i="92" s="1"/>
  <c r="AJ19" i="92"/>
  <c r="AK19" i="92"/>
  <c r="AT19" i="92" s="1"/>
  <c r="AK13" i="92"/>
  <c r="AT13" i="92" s="1"/>
  <c r="AG71" i="93"/>
  <c r="AP71" i="93" s="1"/>
  <c r="AF71" i="93"/>
  <c r="AO71" i="93" s="1"/>
  <c r="AE71" i="93"/>
  <c r="W72" i="93"/>
  <c r="AG71" i="30"/>
  <c r="AP71" i="30" s="1"/>
  <c r="AF71" i="30"/>
  <c r="AO71" i="30" s="1"/>
  <c r="AE71" i="30"/>
  <c r="W72" i="30"/>
  <c r="AR67" i="89"/>
  <c r="AH73" i="79"/>
  <c r="AQ73" i="79" s="1"/>
  <c r="AR70" i="81"/>
  <c r="X73" i="38"/>
  <c r="Y73" i="38"/>
  <c r="AX13" i="88" l="1"/>
  <c r="S13" i="88" s="1"/>
  <c r="AC13" i="88" s="1"/>
  <c r="AB14" i="88" s="1"/>
  <c r="AJ18" i="92"/>
  <c r="AJ9" i="92"/>
  <c r="AX12" i="88"/>
  <c r="S12" i="88" s="1"/>
  <c r="AC12" i="88" s="1"/>
  <c r="AB13" i="88" s="1"/>
  <c r="AX23" i="88"/>
  <c r="S23" i="88" s="1"/>
  <c r="AC23" i="88" s="1"/>
  <c r="AB24" i="88" s="1"/>
  <c r="AX17" i="88"/>
  <c r="S17" i="88" s="1"/>
  <c r="AC17" i="88" s="1"/>
  <c r="AB18" i="88" s="1"/>
  <c r="AX11" i="88"/>
  <c r="S11" i="88" s="1"/>
  <c r="AC11" i="88" s="1"/>
  <c r="AB12" i="88" s="1"/>
  <c r="AX14" i="88"/>
  <c r="S14" i="88" s="1"/>
  <c r="AC14" i="88" s="1"/>
  <c r="AB15" i="88" s="1"/>
  <c r="Z73" i="38"/>
  <c r="Z69" i="74"/>
  <c r="Z70" i="46"/>
  <c r="Z71" i="33"/>
  <c r="AX5" i="88"/>
  <c r="S5" i="88" s="1"/>
  <c r="AC5" i="88" s="1"/>
  <c r="AB6" i="88" s="1"/>
  <c r="AX10" i="88"/>
  <c r="S10" i="88" s="1"/>
  <c r="AC10" i="88" s="1"/>
  <c r="AB11" i="88" s="1"/>
  <c r="AX9" i="88"/>
  <c r="S9" i="88" s="1"/>
  <c r="AC9" i="88" s="1"/>
  <c r="AB10" i="88" s="1"/>
  <c r="AX8" i="88"/>
  <c r="S8" i="88" s="1"/>
  <c r="AC8" i="88" s="1"/>
  <c r="AB9" i="88" s="1"/>
  <c r="Z72" i="25"/>
  <c r="AJ13" i="92"/>
  <c r="Z72" i="31"/>
  <c r="AF72" i="31" s="1"/>
  <c r="AO72" i="31" s="1"/>
  <c r="AX3" i="88"/>
  <c r="S3" i="88" s="1"/>
  <c r="AC3" i="88" s="1"/>
  <c r="AJ3" i="88" s="1"/>
  <c r="AE70" i="46"/>
  <c r="W71" i="46"/>
  <c r="AG70" i="46"/>
  <c r="AP70" i="46" s="1"/>
  <c r="AF70" i="46"/>
  <c r="AO70" i="46" s="1"/>
  <c r="AF71" i="33"/>
  <c r="AO71" i="33" s="1"/>
  <c r="AE71" i="33"/>
  <c r="W72" i="33"/>
  <c r="AG71" i="33"/>
  <c r="AP71" i="33" s="1"/>
  <c r="W73" i="25"/>
  <c r="AG72" i="25"/>
  <c r="AP72" i="25" s="1"/>
  <c r="AF72" i="25"/>
  <c r="AO72" i="25" s="1"/>
  <c r="AE72" i="25"/>
  <c r="AG69" i="74"/>
  <c r="AP69" i="74" s="1"/>
  <c r="AF69" i="74"/>
  <c r="AO69" i="74" s="1"/>
  <c r="AE69" i="74"/>
  <c r="W70" i="74"/>
  <c r="AK7" i="88"/>
  <c r="AT7" i="88" s="1"/>
  <c r="AE72" i="31"/>
  <c r="Y70" i="29"/>
  <c r="X70" i="29"/>
  <c r="AS5" i="92"/>
  <c r="AL5" i="92"/>
  <c r="AU5" i="92" s="1"/>
  <c r="AS57" i="92"/>
  <c r="AL57" i="92"/>
  <c r="AU57" i="92" s="1"/>
  <c r="AH71" i="39"/>
  <c r="AQ71" i="39" s="1"/>
  <c r="AJ64" i="88"/>
  <c r="AK64" i="88"/>
  <c r="AT64" i="88" s="1"/>
  <c r="AJ40" i="88"/>
  <c r="AK40" i="88"/>
  <c r="AT40" i="88" s="1"/>
  <c r="AJ22" i="88"/>
  <c r="AK22" i="88"/>
  <c r="AT22" i="88" s="1"/>
  <c r="AE71" i="34"/>
  <c r="W72" i="34"/>
  <c r="AG71" i="34"/>
  <c r="AP71" i="34" s="1"/>
  <c r="AF71" i="34"/>
  <c r="AO71" i="34" s="1"/>
  <c r="W73" i="77"/>
  <c r="AG72" i="77"/>
  <c r="AP72" i="77" s="1"/>
  <c r="AF72" i="77"/>
  <c r="AO72" i="77" s="1"/>
  <c r="AE72" i="77"/>
  <c r="X72" i="41"/>
  <c r="Y72" i="41"/>
  <c r="AF73" i="38"/>
  <c r="AO73" i="38" s="1"/>
  <c r="W74" i="38"/>
  <c r="AG73" i="38"/>
  <c r="AP73" i="38" s="1"/>
  <c r="AE73" i="38"/>
  <c r="AN71" i="30"/>
  <c r="AI71" i="30"/>
  <c r="AS25" i="92"/>
  <c r="AL25" i="92"/>
  <c r="AU25" i="92" s="1"/>
  <c r="AS43" i="92"/>
  <c r="AL43" i="92"/>
  <c r="AU43" i="92" s="1"/>
  <c r="AS61" i="92"/>
  <c r="AL61" i="92"/>
  <c r="AU61" i="92" s="1"/>
  <c r="AH72" i="42"/>
  <c r="AQ72" i="42" s="1"/>
  <c r="AX69" i="88"/>
  <c r="S69" i="88" s="1"/>
  <c r="AC69" i="88" s="1"/>
  <c r="AF69" i="88"/>
  <c r="AO69" i="88" s="1"/>
  <c r="AO71" i="88" s="1"/>
  <c r="AE69" i="88"/>
  <c r="AG69" i="88"/>
  <c r="AP69" i="88" s="1"/>
  <c r="AP71" i="88" s="1"/>
  <c r="AS22" i="92"/>
  <c r="AL22" i="92"/>
  <c r="AU22" i="92" s="1"/>
  <c r="AS40" i="92"/>
  <c r="AL40" i="92"/>
  <c r="AU40" i="92" s="1"/>
  <c r="AS58" i="92"/>
  <c r="AL58" i="92"/>
  <c r="AU58" i="92" s="1"/>
  <c r="AH72" i="90"/>
  <c r="AQ72" i="90" s="1"/>
  <c r="AR69" i="46"/>
  <c r="AJ65" i="88"/>
  <c r="AK65" i="88"/>
  <c r="AT65" i="88" s="1"/>
  <c r="AK59" i="88"/>
  <c r="AT59" i="88" s="1"/>
  <c r="AJ59" i="88"/>
  <c r="AK53" i="88"/>
  <c r="AT53" i="88" s="1"/>
  <c r="AJ53" i="88"/>
  <c r="AK47" i="88"/>
  <c r="AT47" i="88" s="1"/>
  <c r="AJ47" i="88"/>
  <c r="AK41" i="88"/>
  <c r="AT41" i="88" s="1"/>
  <c r="AJ41" i="88"/>
  <c r="AK35" i="88"/>
  <c r="AT35" i="88" s="1"/>
  <c r="AJ35" i="88"/>
  <c r="AK29" i="88"/>
  <c r="AT29" i="88" s="1"/>
  <c r="AJ29" i="88"/>
  <c r="AK23" i="88"/>
  <c r="AT23" i="88" s="1"/>
  <c r="AJ23" i="88"/>
  <c r="AK17" i="88"/>
  <c r="AT17" i="88" s="1"/>
  <c r="AJ17" i="88"/>
  <c r="AK11" i="88"/>
  <c r="AT11" i="88" s="1"/>
  <c r="AJ11" i="88"/>
  <c r="AS17" i="92"/>
  <c r="AL17" i="92"/>
  <c r="AU17" i="92" s="1"/>
  <c r="AS35" i="92"/>
  <c r="AL35" i="92"/>
  <c r="AU35" i="92" s="1"/>
  <c r="AS53" i="92"/>
  <c r="AL53" i="92"/>
  <c r="AU53" i="92" s="1"/>
  <c r="X72" i="81"/>
  <c r="Y72" i="81"/>
  <c r="AS18" i="92"/>
  <c r="AL18" i="92"/>
  <c r="AU18" i="92" s="1"/>
  <c r="AS36" i="92"/>
  <c r="AL36" i="92"/>
  <c r="AU36" i="92" s="1"/>
  <c r="AS54" i="92"/>
  <c r="AL54" i="92"/>
  <c r="AU54" i="92" s="1"/>
  <c r="Y69" i="89"/>
  <c r="X69" i="89"/>
  <c r="X74" i="79"/>
  <c r="Y74" i="79"/>
  <c r="AS39" i="92"/>
  <c r="AL39" i="92"/>
  <c r="AU39" i="92" s="1"/>
  <c r="AG69" i="45"/>
  <c r="AP69" i="45" s="1"/>
  <c r="AF69" i="45"/>
  <c r="AO69" i="45" s="1"/>
  <c r="W70" i="45"/>
  <c r="AE69" i="45"/>
  <c r="AJ52" i="88"/>
  <c r="AK52" i="88"/>
  <c r="AT52" i="88" s="1"/>
  <c r="AJ28" i="88"/>
  <c r="AK28" i="88"/>
  <c r="AT28" i="88" s="1"/>
  <c r="AK10" i="88"/>
  <c r="AT10" i="88" s="1"/>
  <c r="AJ10" i="88"/>
  <c r="AH70" i="78"/>
  <c r="AQ70" i="78" s="1"/>
  <c r="AS13" i="92"/>
  <c r="AL13" i="92"/>
  <c r="AU13" i="92" s="1"/>
  <c r="AS31" i="92"/>
  <c r="AL31" i="92"/>
  <c r="AU31" i="92" s="1"/>
  <c r="AS49" i="92"/>
  <c r="AL49" i="92"/>
  <c r="AU49" i="92" s="1"/>
  <c r="AJ8" i="92"/>
  <c r="AK8" i="92"/>
  <c r="AT8" i="92" s="1"/>
  <c r="AS9" i="92"/>
  <c r="AL9" i="92"/>
  <c r="AU9" i="92" s="1"/>
  <c r="Z72" i="42"/>
  <c r="AR71" i="90"/>
  <c r="AJ10" i="92"/>
  <c r="AK10" i="92"/>
  <c r="AT10" i="92" s="1"/>
  <c r="AS28" i="92"/>
  <c r="AL28" i="92"/>
  <c r="AU28" i="92" s="1"/>
  <c r="AS46" i="92"/>
  <c r="AL46" i="92"/>
  <c r="AU46" i="92" s="1"/>
  <c r="AS64" i="92"/>
  <c r="AL64" i="92"/>
  <c r="AU64" i="92" s="1"/>
  <c r="Z72" i="90"/>
  <c r="AR69" i="78"/>
  <c r="AH70" i="47"/>
  <c r="AQ70" i="47" s="1"/>
  <c r="AK69" i="88"/>
  <c r="AT69" i="88" s="1"/>
  <c r="AJ69" i="88"/>
  <c r="AS69" i="88" s="1"/>
  <c r="AJ63" i="88"/>
  <c r="AK63" i="88"/>
  <c r="AT63" i="88" s="1"/>
  <c r="AJ57" i="88"/>
  <c r="AK57" i="88"/>
  <c r="AT57" i="88" s="1"/>
  <c r="AK51" i="88"/>
  <c r="AT51" i="88" s="1"/>
  <c r="AJ51" i="88"/>
  <c r="AJ45" i="88"/>
  <c r="AK45" i="88"/>
  <c r="AT45" i="88" s="1"/>
  <c r="AJ39" i="88"/>
  <c r="AK39" i="88"/>
  <c r="AT39" i="88" s="1"/>
  <c r="AJ33" i="88"/>
  <c r="AK33" i="88"/>
  <c r="AT33" i="88" s="1"/>
  <c r="AJ27" i="88"/>
  <c r="AK27" i="88"/>
  <c r="AT27" i="88" s="1"/>
  <c r="AJ21" i="88"/>
  <c r="AK21" i="88"/>
  <c r="AT21" i="88" s="1"/>
  <c r="AJ15" i="88"/>
  <c r="AK15" i="88"/>
  <c r="AT15" i="88" s="1"/>
  <c r="AK9" i="88"/>
  <c r="AT9" i="88" s="1"/>
  <c r="AJ9" i="88"/>
  <c r="AX4" i="88"/>
  <c r="S4" i="88" s="1"/>
  <c r="AC4" i="88" s="1"/>
  <c r="AB5" i="88" s="1"/>
  <c r="AS23" i="92"/>
  <c r="AL23" i="92"/>
  <c r="AU23" i="92" s="1"/>
  <c r="AS41" i="92"/>
  <c r="AL41" i="92"/>
  <c r="AU41" i="92" s="1"/>
  <c r="AS59" i="92"/>
  <c r="AL59" i="92"/>
  <c r="AU59" i="92" s="1"/>
  <c r="AS6" i="92"/>
  <c r="AL6" i="92"/>
  <c r="AU6" i="92" s="1"/>
  <c r="AS24" i="92"/>
  <c r="AL24" i="92"/>
  <c r="AU24" i="92" s="1"/>
  <c r="AS42" i="92"/>
  <c r="AL42" i="92"/>
  <c r="AU42" i="92" s="1"/>
  <c r="AS60" i="92"/>
  <c r="AL60" i="92"/>
  <c r="AU60" i="92" s="1"/>
  <c r="AJ7" i="92"/>
  <c r="AI73" i="79"/>
  <c r="AN73" i="79"/>
  <c r="Y73" i="85"/>
  <c r="X73" i="85"/>
  <c r="Z73" i="85" s="1"/>
  <c r="AS26" i="92"/>
  <c r="AL26" i="92"/>
  <c r="AU26" i="92" s="1"/>
  <c r="AS62" i="92"/>
  <c r="AL62" i="92"/>
  <c r="AU62" i="92" s="1"/>
  <c r="AJ3" i="92"/>
  <c r="AB4" i="92"/>
  <c r="AE68" i="75"/>
  <c r="W69" i="75"/>
  <c r="AF68" i="75"/>
  <c r="AO68" i="75" s="1"/>
  <c r="AG68" i="75"/>
  <c r="AP68" i="75" s="1"/>
  <c r="AJ46" i="88"/>
  <c r="AK46" i="88"/>
  <c r="AT46" i="88" s="1"/>
  <c r="AJ34" i="88"/>
  <c r="AK34" i="88"/>
  <c r="AT34" i="88" s="1"/>
  <c r="AJ16" i="88"/>
  <c r="AK16" i="88"/>
  <c r="AT16" i="88" s="1"/>
  <c r="AN74" i="91"/>
  <c r="AI74" i="91"/>
  <c r="X72" i="93"/>
  <c r="Y72" i="93"/>
  <c r="AR71" i="31"/>
  <c r="AJ14" i="92"/>
  <c r="AK14" i="92"/>
  <c r="AT14" i="92" s="1"/>
  <c r="AS32" i="92"/>
  <c r="AL32" i="92"/>
  <c r="AU32" i="92" s="1"/>
  <c r="AS50" i="92"/>
  <c r="AL50" i="92"/>
  <c r="AU50" i="92" s="1"/>
  <c r="AS66" i="92"/>
  <c r="AL66" i="92"/>
  <c r="AU66" i="92" s="1"/>
  <c r="AE71" i="87"/>
  <c r="W72" i="87"/>
  <c r="AF71" i="87"/>
  <c r="AO71" i="87" s="1"/>
  <c r="AG71" i="87"/>
  <c r="AP71" i="87" s="1"/>
  <c r="Y73" i="37"/>
  <c r="X73" i="37"/>
  <c r="AS27" i="92"/>
  <c r="AL27" i="92"/>
  <c r="AU27" i="92" s="1"/>
  <c r="AS45" i="92"/>
  <c r="AL45" i="92"/>
  <c r="AU45" i="92" s="1"/>
  <c r="AS63" i="92"/>
  <c r="AL63" i="92"/>
  <c r="AU63" i="92" s="1"/>
  <c r="Z71" i="39"/>
  <c r="AE71" i="82"/>
  <c r="W72" i="82"/>
  <c r="AF71" i="82"/>
  <c r="AO71" i="82" s="1"/>
  <c r="AG71" i="82"/>
  <c r="AP71" i="82" s="1"/>
  <c r="AR71" i="77"/>
  <c r="AH73" i="86"/>
  <c r="AQ73" i="86" s="1"/>
  <c r="Z70" i="47"/>
  <c r="AJ66" i="88"/>
  <c r="AK66" i="88"/>
  <c r="AT66" i="88" s="1"/>
  <c r="AK62" i="88"/>
  <c r="AT62" i="88" s="1"/>
  <c r="AJ62" i="88"/>
  <c r="AJ56" i="88"/>
  <c r="AK56" i="88"/>
  <c r="AT56" i="88" s="1"/>
  <c r="AK50" i="88"/>
  <c r="AT50" i="88" s="1"/>
  <c r="AJ50" i="88"/>
  <c r="AK44" i="88"/>
  <c r="AT44" i="88" s="1"/>
  <c r="AJ44" i="88"/>
  <c r="AK38" i="88"/>
  <c r="AT38" i="88" s="1"/>
  <c r="AJ38" i="88"/>
  <c r="AK32" i="88"/>
  <c r="AT32" i="88" s="1"/>
  <c r="AJ32" i="88"/>
  <c r="AK26" i="88"/>
  <c r="AT26" i="88" s="1"/>
  <c r="AJ26" i="88"/>
  <c r="AK20" i="88"/>
  <c r="AT20" i="88" s="1"/>
  <c r="AJ20" i="88"/>
  <c r="AK14" i="88"/>
  <c r="AT14" i="88" s="1"/>
  <c r="AJ14" i="88"/>
  <c r="AX7" i="88"/>
  <c r="S7" i="88" s="1"/>
  <c r="AC7" i="88" s="1"/>
  <c r="AB8" i="88" s="1"/>
  <c r="Z70" i="78"/>
  <c r="AR72" i="86"/>
  <c r="Y69" i="27"/>
  <c r="X69" i="27"/>
  <c r="Y74" i="95"/>
  <c r="X74" i="95"/>
  <c r="Z74" i="95" s="1"/>
  <c r="Y70" i="35"/>
  <c r="X70" i="35"/>
  <c r="AI71" i="41"/>
  <c r="AN71" i="41"/>
  <c r="AN72" i="85"/>
  <c r="AI72" i="85"/>
  <c r="X71" i="83"/>
  <c r="Y71" i="83"/>
  <c r="AH73" i="38"/>
  <c r="AQ73" i="38" s="1"/>
  <c r="X72" i="30"/>
  <c r="Z72" i="30" s="1"/>
  <c r="Y72" i="30"/>
  <c r="AN71" i="93"/>
  <c r="AI71" i="93"/>
  <c r="AS19" i="92"/>
  <c r="AL19" i="92"/>
  <c r="AU19" i="92" s="1"/>
  <c r="AS37" i="92"/>
  <c r="AL37" i="92"/>
  <c r="AU37" i="92" s="1"/>
  <c r="AS55" i="92"/>
  <c r="AL55" i="92"/>
  <c r="AU55" i="92" s="1"/>
  <c r="AR71" i="42"/>
  <c r="AH70" i="46"/>
  <c r="AQ70" i="46" s="1"/>
  <c r="AR70" i="33"/>
  <c r="AI70" i="43"/>
  <c r="AN70" i="43"/>
  <c r="AR69" i="47"/>
  <c r="AI69" i="29"/>
  <c r="AN69" i="29"/>
  <c r="AR71" i="25"/>
  <c r="AS16" i="92"/>
  <c r="AL16" i="92"/>
  <c r="AU16" i="92" s="1"/>
  <c r="AS34" i="92"/>
  <c r="AL34" i="92"/>
  <c r="AU34" i="92" s="1"/>
  <c r="AS52" i="92"/>
  <c r="AL52" i="92"/>
  <c r="AU52" i="92" s="1"/>
  <c r="AH69" i="74"/>
  <c r="AQ69" i="74" s="1"/>
  <c r="Z73" i="86"/>
  <c r="AK68" i="88"/>
  <c r="AT68" i="88" s="1"/>
  <c r="AJ68" i="88"/>
  <c r="AJ61" i="88"/>
  <c r="AK61" i="88"/>
  <c r="AT61" i="88" s="1"/>
  <c r="AJ55" i="88"/>
  <c r="AK55" i="88"/>
  <c r="AT55" i="88" s="1"/>
  <c r="AJ49" i="88"/>
  <c r="AK49" i="88"/>
  <c r="AT49" i="88" s="1"/>
  <c r="AJ43" i="88"/>
  <c r="AK43" i="88"/>
  <c r="AT43" i="88" s="1"/>
  <c r="AJ37" i="88"/>
  <c r="AK37" i="88"/>
  <c r="AT37" i="88" s="1"/>
  <c r="AJ31" i="88"/>
  <c r="AK31" i="88"/>
  <c r="AT31" i="88" s="1"/>
  <c r="AJ25" i="88"/>
  <c r="AK25" i="88"/>
  <c r="AT25" i="88" s="1"/>
  <c r="AJ19" i="88"/>
  <c r="AK19" i="88"/>
  <c r="AT19" i="88" s="1"/>
  <c r="AJ13" i="88"/>
  <c r="AK13" i="88"/>
  <c r="AT13" i="88" s="1"/>
  <c r="Y75" i="91"/>
  <c r="X75" i="91"/>
  <c r="AS11" i="92"/>
  <c r="AL11" i="92"/>
  <c r="AU11" i="92" s="1"/>
  <c r="AS29" i="92"/>
  <c r="AL29" i="92"/>
  <c r="AU29" i="92" s="1"/>
  <c r="AS47" i="92"/>
  <c r="AL47" i="92"/>
  <c r="AU47" i="92" s="1"/>
  <c r="AS67" i="92"/>
  <c r="AL67" i="92"/>
  <c r="AU67" i="92" s="1"/>
  <c r="Y73" i="73"/>
  <c r="X73" i="73"/>
  <c r="AS12" i="92"/>
  <c r="AL12" i="92"/>
  <c r="AU12" i="92" s="1"/>
  <c r="AS30" i="92"/>
  <c r="AL30" i="92"/>
  <c r="AU30" i="92" s="1"/>
  <c r="AS48" i="92"/>
  <c r="AL48" i="92"/>
  <c r="AU48" i="92" s="1"/>
  <c r="AS65" i="92"/>
  <c r="AL65" i="92"/>
  <c r="AU65" i="92" s="1"/>
  <c r="AN68" i="89"/>
  <c r="AI68" i="89"/>
  <c r="AN73" i="95"/>
  <c r="AI73" i="95"/>
  <c r="AR70" i="39"/>
  <c r="AS44" i="92"/>
  <c r="AL44" i="92"/>
  <c r="AU44" i="92" s="1"/>
  <c r="X71" i="43"/>
  <c r="Z71" i="43" s="1"/>
  <c r="Y71" i="43"/>
  <c r="AS21" i="92"/>
  <c r="AL21" i="92"/>
  <c r="AU21" i="92" s="1"/>
  <c r="AH71" i="33"/>
  <c r="AQ71" i="33" s="1"/>
  <c r="AJ58" i="88"/>
  <c r="AK58" i="88"/>
  <c r="AT58" i="88" s="1"/>
  <c r="AE73" i="26"/>
  <c r="W74" i="26"/>
  <c r="AG73" i="26"/>
  <c r="AP73" i="26" s="1"/>
  <c r="AF73" i="26"/>
  <c r="AO73" i="26" s="1"/>
  <c r="AS20" i="92"/>
  <c r="AL20" i="92"/>
  <c r="AU20" i="92" s="1"/>
  <c r="AS38" i="92"/>
  <c r="AL38" i="92"/>
  <c r="AU38" i="92" s="1"/>
  <c r="AS56" i="92"/>
  <c r="AL56" i="92"/>
  <c r="AU56" i="92" s="1"/>
  <c r="AN72" i="37"/>
  <c r="AI72" i="37"/>
  <c r="AS15" i="92"/>
  <c r="AL15" i="92"/>
  <c r="AU15" i="92" s="1"/>
  <c r="AS33" i="92"/>
  <c r="AL33" i="92"/>
  <c r="AU33" i="92" s="1"/>
  <c r="AS51" i="92"/>
  <c r="AL51" i="92"/>
  <c r="AU51" i="92" s="1"/>
  <c r="AS68" i="92"/>
  <c r="AL68" i="92"/>
  <c r="AU68" i="92" s="1"/>
  <c r="AI70" i="83"/>
  <c r="AN70" i="83"/>
  <c r="AH72" i="31"/>
  <c r="AQ72" i="31" s="1"/>
  <c r="AR68" i="74"/>
  <c r="AR72" i="38"/>
  <c r="AH72" i="25"/>
  <c r="AQ72" i="25" s="1"/>
  <c r="AF68" i="94"/>
  <c r="AO68" i="94" s="1"/>
  <c r="AG68" i="94"/>
  <c r="AP68" i="94" s="1"/>
  <c r="W69" i="94"/>
  <c r="AE68" i="94"/>
  <c r="AJ67" i="88"/>
  <c r="AK67" i="88"/>
  <c r="AT67" i="88" s="1"/>
  <c r="AK60" i="88"/>
  <c r="AT60" i="88" s="1"/>
  <c r="AJ60" i="88"/>
  <c r="AJ54" i="88"/>
  <c r="AK54" i="88"/>
  <c r="AT54" i="88" s="1"/>
  <c r="AJ48" i="88"/>
  <c r="AK48" i="88"/>
  <c r="AT48" i="88" s="1"/>
  <c r="AJ42" i="88"/>
  <c r="AK42" i="88"/>
  <c r="AT42" i="88" s="1"/>
  <c r="AJ36" i="88"/>
  <c r="AK36" i="88"/>
  <c r="AT36" i="88" s="1"/>
  <c r="AJ30" i="88"/>
  <c r="AK30" i="88"/>
  <c r="AT30" i="88" s="1"/>
  <c r="AJ24" i="88"/>
  <c r="AK24" i="88"/>
  <c r="AT24" i="88" s="1"/>
  <c r="AJ18" i="88"/>
  <c r="AK18" i="88"/>
  <c r="AT18" i="88" s="1"/>
  <c r="AJ12" i="88"/>
  <c r="AK12" i="88"/>
  <c r="AT12" i="88" s="1"/>
  <c r="AJ6" i="88"/>
  <c r="AK6" i="88"/>
  <c r="AT6" i="88" s="1"/>
  <c r="AH72" i="77"/>
  <c r="AQ72" i="77" s="1"/>
  <c r="AL69" i="92"/>
  <c r="AU69" i="92" s="1"/>
  <c r="AR69" i="92"/>
  <c r="AR71" i="92" s="1"/>
  <c r="AN71" i="81"/>
  <c r="AI71" i="81"/>
  <c r="AN72" i="73"/>
  <c r="AI72" i="73"/>
  <c r="AI68" i="27"/>
  <c r="AN68" i="27"/>
  <c r="AN69" i="35"/>
  <c r="AI69" i="35"/>
  <c r="Z70" i="35" l="1"/>
  <c r="AG72" i="31"/>
  <c r="AP72" i="31" s="1"/>
  <c r="Z75" i="91"/>
  <c r="Z72" i="93"/>
  <c r="AG72" i="93" s="1"/>
  <c r="AP72" i="93" s="1"/>
  <c r="Z72" i="41"/>
  <c r="AE72" i="41" s="1"/>
  <c r="W73" i="31"/>
  <c r="AB4" i="88"/>
  <c r="Z73" i="37"/>
  <c r="AG73" i="37" s="1"/>
  <c r="AP73" i="37" s="1"/>
  <c r="Z69" i="89"/>
  <c r="AF69" i="89" s="1"/>
  <c r="AO69" i="89" s="1"/>
  <c r="Z71" i="83"/>
  <c r="W72" i="83" s="1"/>
  <c r="Z69" i="27"/>
  <c r="AE69" i="27" s="1"/>
  <c r="W73" i="93"/>
  <c r="AE69" i="89"/>
  <c r="AG69" i="89"/>
  <c r="AP69" i="89" s="1"/>
  <c r="AF72" i="41"/>
  <c r="AO72" i="41" s="1"/>
  <c r="W71" i="35"/>
  <c r="AG70" i="35"/>
  <c r="AP70" i="35" s="1"/>
  <c r="AF70" i="35"/>
  <c r="AO70" i="35" s="1"/>
  <c r="AE70" i="35"/>
  <c r="W74" i="37"/>
  <c r="AE73" i="37"/>
  <c r="AS18" i="88"/>
  <c r="AL18" i="88"/>
  <c r="AU18" i="88" s="1"/>
  <c r="AS36" i="88"/>
  <c r="AL36" i="88"/>
  <c r="AU36" i="88" s="1"/>
  <c r="AS54" i="88"/>
  <c r="AL54" i="88"/>
  <c r="AU54" i="88" s="1"/>
  <c r="AI68" i="94"/>
  <c r="AN68" i="94"/>
  <c r="AS58" i="88"/>
  <c r="AL58" i="88"/>
  <c r="AU58" i="88" s="1"/>
  <c r="AS13" i="88"/>
  <c r="AL13" i="88"/>
  <c r="AU13" i="88" s="1"/>
  <c r="AS31" i="88"/>
  <c r="AL31" i="88"/>
  <c r="AU31" i="88" s="1"/>
  <c r="AS49" i="88"/>
  <c r="AL49" i="88"/>
  <c r="AU49" i="88" s="1"/>
  <c r="AR71" i="93"/>
  <c r="AS14" i="88"/>
  <c r="AL14" i="88"/>
  <c r="AU14" i="88" s="1"/>
  <c r="AS32" i="88"/>
  <c r="AL32" i="88"/>
  <c r="AU32" i="88" s="1"/>
  <c r="AS50" i="88"/>
  <c r="AL50" i="88"/>
  <c r="AU50" i="88" s="1"/>
  <c r="X72" i="82"/>
  <c r="Y72" i="82"/>
  <c r="AS34" i="88"/>
  <c r="AL34" i="88"/>
  <c r="AU34" i="88" s="1"/>
  <c r="Y69" i="75"/>
  <c r="Z69" i="75" s="1"/>
  <c r="X69" i="75"/>
  <c r="AR73" i="79"/>
  <c r="AS27" i="88"/>
  <c r="AL27" i="88"/>
  <c r="AU27" i="88" s="1"/>
  <c r="AS45" i="88"/>
  <c r="AL45" i="88"/>
  <c r="AU45" i="88" s="1"/>
  <c r="AS63" i="88"/>
  <c r="AL63" i="88"/>
  <c r="AU63" i="88" s="1"/>
  <c r="AS10" i="92"/>
  <c r="AL10" i="92"/>
  <c r="AU10" i="92" s="1"/>
  <c r="AS52" i="88"/>
  <c r="AL52" i="88"/>
  <c r="AU52" i="88" s="1"/>
  <c r="AS65" i="88"/>
  <c r="AL65" i="88"/>
  <c r="AU65" i="88" s="1"/>
  <c r="AN71" i="34"/>
  <c r="AI71" i="34"/>
  <c r="AS40" i="88"/>
  <c r="AL40" i="88"/>
  <c r="AU40" i="88" s="1"/>
  <c r="AH70" i="29"/>
  <c r="AQ70" i="29" s="1"/>
  <c r="X73" i="31"/>
  <c r="Y73" i="31"/>
  <c r="AN69" i="74"/>
  <c r="AI69" i="74"/>
  <c r="AR68" i="27"/>
  <c r="AS60" i="88"/>
  <c r="AL60" i="88"/>
  <c r="AU60" i="88" s="1"/>
  <c r="X69" i="94"/>
  <c r="Z69" i="94" s="1"/>
  <c r="Y69" i="94"/>
  <c r="AR70" i="83"/>
  <c r="W74" i="86"/>
  <c r="AG73" i="86"/>
  <c r="AP73" i="86" s="1"/>
  <c r="AE73" i="86"/>
  <c r="AF73" i="86"/>
  <c r="AO73" i="86" s="1"/>
  <c r="AR72" i="85"/>
  <c r="AS66" i="88"/>
  <c r="AL66" i="88"/>
  <c r="AU66" i="88" s="1"/>
  <c r="AS14" i="92"/>
  <c r="AL14" i="92"/>
  <c r="AU14" i="92" s="1"/>
  <c r="AR74" i="91"/>
  <c r="AI68" i="75"/>
  <c r="AN68" i="75"/>
  <c r="AS7" i="92"/>
  <c r="AL7" i="92"/>
  <c r="AU7" i="92" s="1"/>
  <c r="AS51" i="88"/>
  <c r="AL51" i="88"/>
  <c r="AU51" i="88" s="1"/>
  <c r="AS8" i="92"/>
  <c r="AL8" i="92"/>
  <c r="AU8" i="92" s="1"/>
  <c r="AS10" i="88"/>
  <c r="AL10" i="88"/>
  <c r="AU10" i="88" s="1"/>
  <c r="AN69" i="45"/>
  <c r="AI69" i="45"/>
  <c r="AS17" i="88"/>
  <c r="AL17" i="88"/>
  <c r="AU17" i="88" s="1"/>
  <c r="AS35" i="88"/>
  <c r="AL35" i="88"/>
  <c r="AU35" i="88" s="1"/>
  <c r="AS53" i="88"/>
  <c r="AL53" i="88"/>
  <c r="AU53" i="88" s="1"/>
  <c r="AI73" i="38"/>
  <c r="AN73" i="38"/>
  <c r="AH72" i="41"/>
  <c r="AQ72" i="41" s="1"/>
  <c r="Y73" i="77"/>
  <c r="X73" i="77"/>
  <c r="AK4" i="88"/>
  <c r="AT4" i="88" s="1"/>
  <c r="AJ4" i="88"/>
  <c r="AI72" i="31"/>
  <c r="AN72" i="31"/>
  <c r="Y73" i="25"/>
  <c r="X73" i="25"/>
  <c r="AR72" i="73"/>
  <c r="AS6" i="88"/>
  <c r="AL6" i="88"/>
  <c r="AU6" i="88" s="1"/>
  <c r="AS24" i="88"/>
  <c r="AL24" i="88"/>
  <c r="AU24" i="88" s="1"/>
  <c r="AS42" i="88"/>
  <c r="AL42" i="88"/>
  <c r="AU42" i="88" s="1"/>
  <c r="AH75" i="91"/>
  <c r="AQ75" i="91" s="1"/>
  <c r="AS19" i="88"/>
  <c r="AL19" i="88"/>
  <c r="AU19" i="88" s="1"/>
  <c r="AS37" i="88"/>
  <c r="AL37" i="88"/>
  <c r="AU37" i="88" s="1"/>
  <c r="AS55" i="88"/>
  <c r="AL55" i="88"/>
  <c r="AU55" i="88" s="1"/>
  <c r="AR70" i="43"/>
  <c r="AH74" i="95"/>
  <c r="AQ74" i="95" s="1"/>
  <c r="AS20" i="88"/>
  <c r="AL20" i="88"/>
  <c r="AU20" i="88" s="1"/>
  <c r="AS38" i="88"/>
  <c r="AL38" i="88"/>
  <c r="AU38" i="88" s="1"/>
  <c r="AE70" i="47"/>
  <c r="AF70" i="47"/>
  <c r="AO70" i="47" s="1"/>
  <c r="W71" i="47"/>
  <c r="AG70" i="47"/>
  <c r="AP70" i="47" s="1"/>
  <c r="AN71" i="82"/>
  <c r="AI71" i="82"/>
  <c r="AS46" i="88"/>
  <c r="AL46" i="88"/>
  <c r="AU46" i="88" s="1"/>
  <c r="AK4" i="92"/>
  <c r="AT4" i="92" s="1"/>
  <c r="AT71" i="92" s="1"/>
  <c r="AJ4" i="92"/>
  <c r="AH73" i="85"/>
  <c r="AQ73" i="85" s="1"/>
  <c r="AS15" i="88"/>
  <c r="AL15" i="88"/>
  <c r="AU15" i="88" s="1"/>
  <c r="AS33" i="88"/>
  <c r="AL33" i="88"/>
  <c r="AU33" i="88" s="1"/>
  <c r="Y70" i="45"/>
  <c r="X70" i="45"/>
  <c r="AS3" i="88"/>
  <c r="AL3" i="88"/>
  <c r="AU3" i="88" s="1"/>
  <c r="AS64" i="88"/>
  <c r="AL64" i="88"/>
  <c r="AU64" i="88" s="1"/>
  <c r="Z70" i="29"/>
  <c r="AS67" i="88"/>
  <c r="AL67" i="88"/>
  <c r="AU67" i="88" s="1"/>
  <c r="X74" i="26"/>
  <c r="Y74" i="26"/>
  <c r="AH71" i="43"/>
  <c r="AQ71" i="43" s="1"/>
  <c r="AR73" i="95"/>
  <c r="AH73" i="73"/>
  <c r="AQ73" i="73" s="1"/>
  <c r="AH72" i="30"/>
  <c r="AQ72" i="30" s="1"/>
  <c r="AS56" i="88"/>
  <c r="AL56" i="88"/>
  <c r="AU56" i="88" s="1"/>
  <c r="W72" i="39"/>
  <c r="AG71" i="39"/>
  <c r="AP71" i="39" s="1"/>
  <c r="AF71" i="39"/>
  <c r="AO71" i="39" s="1"/>
  <c r="AE71" i="39"/>
  <c r="AS3" i="92"/>
  <c r="AL3" i="92"/>
  <c r="AU3" i="92" s="1"/>
  <c r="AE72" i="42"/>
  <c r="W73" i="42"/>
  <c r="AF72" i="42"/>
  <c r="AO72" i="42" s="1"/>
  <c r="AG72" i="42"/>
  <c r="AP72" i="42" s="1"/>
  <c r="AH74" i="79"/>
  <c r="AQ74" i="79" s="1"/>
  <c r="AH72" i="81"/>
  <c r="AQ72" i="81" s="1"/>
  <c r="AS23" i="88"/>
  <c r="AL23" i="88"/>
  <c r="AU23" i="88" s="1"/>
  <c r="AS41" i="88"/>
  <c r="AL41" i="88"/>
  <c r="AU41" i="88" s="1"/>
  <c r="AS59" i="88"/>
  <c r="AL59" i="88"/>
  <c r="AU59" i="88" s="1"/>
  <c r="AI69" i="88"/>
  <c r="AN69" i="88"/>
  <c r="AN71" i="88" s="1"/>
  <c r="AI72" i="77"/>
  <c r="AN72" i="77"/>
  <c r="AJ7" i="88"/>
  <c r="AI72" i="25"/>
  <c r="AN72" i="25"/>
  <c r="X72" i="33"/>
  <c r="Y72" i="33"/>
  <c r="AR69" i="35"/>
  <c r="AR71" i="81"/>
  <c r="AS30" i="88"/>
  <c r="AL30" i="88"/>
  <c r="AU30" i="88" s="1"/>
  <c r="AG75" i="91"/>
  <c r="AP75" i="91" s="1"/>
  <c r="AF75" i="91"/>
  <c r="AO75" i="91" s="1"/>
  <c r="AE75" i="91"/>
  <c r="W76" i="91"/>
  <c r="AR69" i="29"/>
  <c r="W73" i="30"/>
  <c r="AG72" i="30"/>
  <c r="AP72" i="30" s="1"/>
  <c r="AF72" i="30"/>
  <c r="AO72" i="30" s="1"/>
  <c r="AE72" i="30"/>
  <c r="AG74" i="95"/>
  <c r="AP74" i="95" s="1"/>
  <c r="AF74" i="95"/>
  <c r="AO74" i="95" s="1"/>
  <c r="W75" i="95"/>
  <c r="AE74" i="95"/>
  <c r="W71" i="78"/>
  <c r="AG70" i="78"/>
  <c r="AP70" i="78" s="1"/>
  <c r="AE70" i="78"/>
  <c r="AF70" i="78"/>
  <c r="AO70" i="78" s="1"/>
  <c r="AS26" i="88"/>
  <c r="AL26" i="88"/>
  <c r="AU26" i="88" s="1"/>
  <c r="AS44" i="88"/>
  <c r="AL44" i="88"/>
  <c r="AU44" i="88" s="1"/>
  <c r="AS62" i="88"/>
  <c r="AL62" i="88"/>
  <c r="AU62" i="88" s="1"/>
  <c r="AH73" i="37"/>
  <c r="AQ73" i="37" s="1"/>
  <c r="Y72" i="87"/>
  <c r="X72" i="87"/>
  <c r="AS16" i="88"/>
  <c r="AL16" i="88"/>
  <c r="AU16" i="88" s="1"/>
  <c r="W74" i="85"/>
  <c r="AG73" i="85"/>
  <c r="AP73" i="85" s="1"/>
  <c r="AE73" i="85"/>
  <c r="AF73" i="85"/>
  <c r="AO73" i="85" s="1"/>
  <c r="AK5" i="88"/>
  <c r="AT5" i="88" s="1"/>
  <c r="AJ5" i="88"/>
  <c r="AS21" i="88"/>
  <c r="AL21" i="88"/>
  <c r="AU21" i="88" s="1"/>
  <c r="AS39" i="88"/>
  <c r="AL39" i="88"/>
  <c r="AU39" i="88" s="1"/>
  <c r="AS57" i="88"/>
  <c r="AL57" i="88"/>
  <c r="AU57" i="88" s="1"/>
  <c r="AF72" i="90"/>
  <c r="AO72" i="90" s="1"/>
  <c r="AG72" i="90"/>
  <c r="AP72" i="90" s="1"/>
  <c r="AE72" i="90"/>
  <c r="W73" i="90"/>
  <c r="AS28" i="88"/>
  <c r="AL28" i="88"/>
  <c r="AU28" i="88" s="1"/>
  <c r="Z74" i="79"/>
  <c r="Z72" i="81"/>
  <c r="Y74" i="38"/>
  <c r="X74" i="38"/>
  <c r="AS22" i="88"/>
  <c r="AL22" i="88"/>
  <c r="AU22" i="88" s="1"/>
  <c r="Y71" i="46"/>
  <c r="X71" i="46"/>
  <c r="AS12" i="88"/>
  <c r="AL12" i="88"/>
  <c r="AU12" i="88" s="1"/>
  <c r="AS48" i="88"/>
  <c r="AL48" i="88"/>
  <c r="AU48" i="88" s="1"/>
  <c r="AR72" i="37"/>
  <c r="AI73" i="26"/>
  <c r="AN73" i="26"/>
  <c r="AG71" i="43"/>
  <c r="AP71" i="43" s="1"/>
  <c r="AF71" i="43"/>
  <c r="AO71" i="43" s="1"/>
  <c r="AE71" i="43"/>
  <c r="W72" i="43"/>
  <c r="AS25" i="88"/>
  <c r="AL25" i="88"/>
  <c r="AU25" i="88" s="1"/>
  <c r="AS43" i="88"/>
  <c r="AL43" i="88"/>
  <c r="AU43" i="88" s="1"/>
  <c r="AS61" i="88"/>
  <c r="AL61" i="88"/>
  <c r="AU61" i="88" s="1"/>
  <c r="AR71" i="41"/>
  <c r="AR68" i="89"/>
  <c r="Z73" i="73"/>
  <c r="AS68" i="88"/>
  <c r="AL68" i="88"/>
  <c r="AU68" i="88" s="1"/>
  <c r="AH71" i="83"/>
  <c r="AQ71" i="83" s="1"/>
  <c r="AH70" i="35"/>
  <c r="AQ70" i="35" s="1"/>
  <c r="AH69" i="27"/>
  <c r="AQ69" i="27" s="1"/>
  <c r="AJ8" i="88"/>
  <c r="AK8" i="88"/>
  <c r="AT8" i="88" s="1"/>
  <c r="AI71" i="87"/>
  <c r="AN71" i="87"/>
  <c r="AH72" i="93"/>
  <c r="AQ72" i="93" s="1"/>
  <c r="AS9" i="88"/>
  <c r="AL9" i="88"/>
  <c r="AU9" i="88" s="1"/>
  <c r="AH69" i="89"/>
  <c r="AQ69" i="89" s="1"/>
  <c r="AS11" i="88"/>
  <c r="AL11" i="88"/>
  <c r="AU11" i="88" s="1"/>
  <c r="AS29" i="88"/>
  <c r="AL29" i="88"/>
  <c r="AU29" i="88" s="1"/>
  <c r="AS47" i="88"/>
  <c r="AL47" i="88"/>
  <c r="AU47" i="88" s="1"/>
  <c r="AR71" i="30"/>
  <c r="X72" i="34"/>
  <c r="Z72" i="34" s="1"/>
  <c r="Y72" i="34"/>
  <c r="X70" i="74"/>
  <c r="Y70" i="74"/>
  <c r="AN71" i="33"/>
  <c r="AI71" i="33"/>
  <c r="AI70" i="46"/>
  <c r="AN70" i="46"/>
  <c r="AG72" i="41" l="1"/>
  <c r="AP72" i="41" s="1"/>
  <c r="AF73" i="37"/>
  <c r="AO73" i="37" s="1"/>
  <c r="W73" i="41"/>
  <c r="AF69" i="27"/>
  <c r="AO69" i="27" s="1"/>
  <c r="AG69" i="27"/>
  <c r="AP69" i="27" s="1"/>
  <c r="AE71" i="83"/>
  <c r="W70" i="89"/>
  <c r="W70" i="27"/>
  <c r="AE72" i="93"/>
  <c r="Z74" i="38"/>
  <c r="AF74" i="38" s="1"/>
  <c r="AO74" i="38" s="1"/>
  <c r="Z72" i="33"/>
  <c r="AG72" i="33" s="1"/>
  <c r="AP72" i="33" s="1"/>
  <c r="Z70" i="45"/>
  <c r="Z73" i="25"/>
  <c r="AF73" i="25" s="1"/>
  <c r="AO73" i="25" s="1"/>
  <c r="Z73" i="77"/>
  <c r="AF72" i="93"/>
  <c r="AO72" i="93" s="1"/>
  <c r="AG71" i="83"/>
  <c r="AP71" i="83" s="1"/>
  <c r="Z72" i="82"/>
  <c r="AG72" i="82" s="1"/>
  <c r="AP72" i="82" s="1"/>
  <c r="AF71" i="83"/>
  <c r="AO71" i="83" s="1"/>
  <c r="Z72" i="87"/>
  <c r="AG72" i="87" s="1"/>
  <c r="AP72" i="87" s="1"/>
  <c r="AE72" i="87"/>
  <c r="AE74" i="38"/>
  <c r="W75" i="38"/>
  <c r="AG74" i="38"/>
  <c r="AP74" i="38" s="1"/>
  <c r="W73" i="33"/>
  <c r="AE73" i="25"/>
  <c r="W74" i="25"/>
  <c r="AG73" i="25"/>
  <c r="AP73" i="25" s="1"/>
  <c r="W74" i="73"/>
  <c r="AG73" i="73"/>
  <c r="AP73" i="73" s="1"/>
  <c r="AE73" i="73"/>
  <c r="AF73" i="73"/>
  <c r="AO73" i="73" s="1"/>
  <c r="X73" i="90"/>
  <c r="Y73" i="90"/>
  <c r="AH70" i="74"/>
  <c r="AQ70" i="74" s="1"/>
  <c r="AR70" i="46"/>
  <c r="AR71" i="87"/>
  <c r="X75" i="95"/>
  <c r="Y75" i="95"/>
  <c r="Z75" i="95" s="1"/>
  <c r="AN75" i="91"/>
  <c r="AI75" i="91"/>
  <c r="AF70" i="29"/>
  <c r="AO70" i="29" s="1"/>
  <c r="AE70" i="29"/>
  <c r="W71" i="29"/>
  <c r="AG70" i="29"/>
  <c r="AP70" i="29" s="1"/>
  <c r="AI73" i="86"/>
  <c r="AN73" i="86"/>
  <c r="AR68" i="94"/>
  <c r="AI70" i="35"/>
  <c r="AN70" i="35"/>
  <c r="X73" i="41"/>
  <c r="Y73" i="41"/>
  <c r="X70" i="89"/>
  <c r="Y70" i="89"/>
  <c r="AF72" i="34"/>
  <c r="AO72" i="34" s="1"/>
  <c r="AG72" i="34"/>
  <c r="AP72" i="34" s="1"/>
  <c r="W73" i="34"/>
  <c r="AE72" i="34"/>
  <c r="AS8" i="88"/>
  <c r="AL8" i="88"/>
  <c r="AU8" i="88" s="1"/>
  <c r="AR71" i="33"/>
  <c r="AH72" i="34"/>
  <c r="AQ72" i="34" s="1"/>
  <c r="Y72" i="43"/>
  <c r="X72" i="43"/>
  <c r="AR73" i="26"/>
  <c r="AH74" i="38"/>
  <c r="AQ74" i="38" s="1"/>
  <c r="AS5" i="88"/>
  <c r="AL5" i="88"/>
  <c r="AU5" i="88" s="1"/>
  <c r="X74" i="85"/>
  <c r="Y74" i="85"/>
  <c r="AI70" i="78"/>
  <c r="AN70" i="78"/>
  <c r="AL69" i="88"/>
  <c r="AU69" i="88" s="1"/>
  <c r="AR69" i="88"/>
  <c r="AR71" i="88" s="1"/>
  <c r="AI71" i="39"/>
  <c r="AN71" i="39"/>
  <c r="W71" i="45"/>
  <c r="AE70" i="45"/>
  <c r="AF70" i="45"/>
  <c r="AO70" i="45" s="1"/>
  <c r="AG70" i="45"/>
  <c r="AP70" i="45" s="1"/>
  <c r="X71" i="47"/>
  <c r="Y71" i="47"/>
  <c r="AE73" i="77"/>
  <c r="W74" i="77"/>
  <c r="AF73" i="77"/>
  <c r="AO73" i="77" s="1"/>
  <c r="AG73" i="77"/>
  <c r="AP73" i="77" s="1"/>
  <c r="AH69" i="94"/>
  <c r="AQ69" i="94" s="1"/>
  <c r="AR69" i="74"/>
  <c r="AR71" i="34"/>
  <c r="AG69" i="75"/>
  <c r="AP69" i="75" s="1"/>
  <c r="AF69" i="75"/>
  <c r="AO69" i="75" s="1"/>
  <c r="AE69" i="75"/>
  <c r="W70" i="75"/>
  <c r="AI73" i="37"/>
  <c r="AN73" i="37"/>
  <c r="AI72" i="41"/>
  <c r="AN72" i="41"/>
  <c r="AI72" i="93"/>
  <c r="AN72" i="93"/>
  <c r="AH71" i="46"/>
  <c r="AQ71" i="46" s="1"/>
  <c r="Y73" i="30"/>
  <c r="X73" i="30"/>
  <c r="AR72" i="25"/>
  <c r="AH74" i="26"/>
  <c r="AQ74" i="26" s="1"/>
  <c r="AR72" i="31"/>
  <c r="AR73" i="38"/>
  <c r="AR68" i="75"/>
  <c r="W70" i="94"/>
  <c r="AG69" i="94"/>
  <c r="AP69" i="94" s="1"/>
  <c r="AF69" i="94"/>
  <c r="AO69" i="94" s="1"/>
  <c r="AE69" i="94"/>
  <c r="Y70" i="27"/>
  <c r="X70" i="27"/>
  <c r="AN71" i="83"/>
  <c r="AI71" i="83"/>
  <c r="AN71" i="43"/>
  <c r="AI71" i="43"/>
  <c r="AN72" i="90"/>
  <c r="AI72" i="90"/>
  <c r="AS7" i="88"/>
  <c r="AL7" i="88"/>
  <c r="AU7" i="88" s="1"/>
  <c r="X73" i="42"/>
  <c r="Y73" i="42"/>
  <c r="Z74" i="26"/>
  <c r="AR71" i="82"/>
  <c r="AI70" i="47"/>
  <c r="AN70" i="47"/>
  <c r="AS4" i="88"/>
  <c r="AS71" i="88" s="1"/>
  <c r="AL4" i="88"/>
  <c r="AU4" i="88" s="1"/>
  <c r="AR69" i="45"/>
  <c r="X74" i="86"/>
  <c r="Z74" i="86" s="1"/>
  <c r="Y74" i="86"/>
  <c r="AI69" i="27"/>
  <c r="AN69" i="27"/>
  <c r="Z71" i="46"/>
  <c r="W73" i="81"/>
  <c r="AG72" i="81"/>
  <c r="AP72" i="81" s="1"/>
  <c r="AF72" i="81"/>
  <c r="AO72" i="81" s="1"/>
  <c r="AE72" i="81"/>
  <c r="AI73" i="85"/>
  <c r="AN73" i="85"/>
  <c r="AH72" i="87"/>
  <c r="AQ72" i="87" s="1"/>
  <c r="X71" i="78"/>
  <c r="Z71" i="78" s="1"/>
  <c r="Y71" i="78"/>
  <c r="AI72" i="30"/>
  <c r="AN72" i="30"/>
  <c r="AI72" i="42"/>
  <c r="AN72" i="42"/>
  <c r="AH73" i="25"/>
  <c r="AQ73" i="25" s="1"/>
  <c r="AT71" i="88"/>
  <c r="AH73" i="31"/>
  <c r="AQ73" i="31" s="1"/>
  <c r="Y71" i="35"/>
  <c r="X71" i="35"/>
  <c r="AI69" i="89"/>
  <c r="AN69" i="89"/>
  <c r="Z70" i="74"/>
  <c r="AE74" i="79"/>
  <c r="W75" i="79"/>
  <c r="AG74" i="79"/>
  <c r="AP74" i="79" s="1"/>
  <c r="AF74" i="79"/>
  <c r="AO74" i="79" s="1"/>
  <c r="AI74" i="95"/>
  <c r="AN74" i="95"/>
  <c r="X76" i="91"/>
  <c r="Y76" i="91"/>
  <c r="AH72" i="33"/>
  <c r="AQ72" i="33" s="1"/>
  <c r="AR72" i="77"/>
  <c r="X72" i="39"/>
  <c r="Z72" i="39" s="1"/>
  <c r="Y72" i="39"/>
  <c r="AH70" i="45"/>
  <c r="AQ70" i="45" s="1"/>
  <c r="AS4" i="92"/>
  <c r="AS71" i="92" s="1"/>
  <c r="AL4" i="92"/>
  <c r="AU4" i="92" s="1"/>
  <c r="AU71" i="92" s="1"/>
  <c r="C11" i="92" s="1"/>
  <c r="F45" i="97" s="1"/>
  <c r="AH73" i="77"/>
  <c r="AQ73" i="77" s="1"/>
  <c r="Z73" i="31"/>
  <c r="AH69" i="75"/>
  <c r="AQ69" i="75" s="1"/>
  <c r="AH72" i="82"/>
  <c r="AQ72" i="82" s="1"/>
  <c r="Y74" i="37"/>
  <c r="X74" i="37"/>
  <c r="Z74" i="37" s="1"/>
  <c r="Y72" i="83"/>
  <c r="X72" i="83"/>
  <c r="X73" i="93"/>
  <c r="Y73" i="93"/>
  <c r="Z73" i="93" s="1"/>
  <c r="AE72" i="82" l="1"/>
  <c r="AF72" i="33"/>
  <c r="AO72" i="33" s="1"/>
  <c r="Z71" i="35"/>
  <c r="AF72" i="87"/>
  <c r="AO72" i="87" s="1"/>
  <c r="W73" i="82"/>
  <c r="AE72" i="33"/>
  <c r="AF72" i="82"/>
  <c r="AO72" i="82" s="1"/>
  <c r="Z73" i="41"/>
  <c r="AG73" i="41" s="1"/>
  <c r="AP73" i="41" s="1"/>
  <c r="W73" i="87"/>
  <c r="Z76" i="91"/>
  <c r="AG76" i="91" s="1"/>
  <c r="AP76" i="91" s="1"/>
  <c r="Z73" i="42"/>
  <c r="AF73" i="42" s="1"/>
  <c r="AO73" i="42" s="1"/>
  <c r="Z71" i="47"/>
  <c r="AF71" i="47" s="1"/>
  <c r="AO71" i="47" s="1"/>
  <c r="AU71" i="88"/>
  <c r="C11" i="88" s="1"/>
  <c r="F41" i="97" s="1"/>
  <c r="AF71" i="78"/>
  <c r="AO71" i="78" s="1"/>
  <c r="AE71" i="78"/>
  <c r="W72" i="78"/>
  <c r="AG71" i="78"/>
  <c r="AP71" i="78" s="1"/>
  <c r="AE74" i="86"/>
  <c r="AF74" i="86"/>
  <c r="AO74" i="86" s="1"/>
  <c r="W75" i="86"/>
  <c r="AG74" i="86"/>
  <c r="AP74" i="86" s="1"/>
  <c r="W77" i="91"/>
  <c r="AF76" i="91"/>
  <c r="AO76" i="91" s="1"/>
  <c r="AE76" i="91"/>
  <c r="W74" i="42"/>
  <c r="AG71" i="47"/>
  <c r="AP71" i="47" s="1"/>
  <c r="AE71" i="47"/>
  <c r="W72" i="47"/>
  <c r="AE75" i="95"/>
  <c r="W76" i="95"/>
  <c r="AF75" i="95"/>
  <c r="AO75" i="95" s="1"/>
  <c r="AG75" i="95"/>
  <c r="AP75" i="95" s="1"/>
  <c r="AH72" i="83"/>
  <c r="AQ72" i="83" s="1"/>
  <c r="AH72" i="39"/>
  <c r="AQ72" i="39" s="1"/>
  <c r="Y75" i="79"/>
  <c r="X75" i="79"/>
  <c r="Z75" i="79" s="1"/>
  <c r="AG74" i="26"/>
  <c r="AP74" i="26" s="1"/>
  <c r="AF74" i="26"/>
  <c r="AO74" i="26" s="1"/>
  <c r="AE74" i="26"/>
  <c r="W75" i="26"/>
  <c r="AR72" i="90"/>
  <c r="AH70" i="27"/>
  <c r="AQ70" i="27" s="1"/>
  <c r="AR72" i="93"/>
  <c r="X70" i="75"/>
  <c r="Y70" i="75"/>
  <c r="AF73" i="41"/>
  <c r="AO73" i="41" s="1"/>
  <c r="AE73" i="41"/>
  <c r="W74" i="41"/>
  <c r="AR73" i="86"/>
  <c r="AN72" i="33"/>
  <c r="AI72" i="33"/>
  <c r="AI74" i="38"/>
  <c r="AN74" i="38"/>
  <c r="AN72" i="82"/>
  <c r="AI72" i="82"/>
  <c r="Z72" i="83"/>
  <c r="AR74" i="95"/>
  <c r="W71" i="74"/>
  <c r="AG70" i="74"/>
  <c r="AP70" i="74" s="1"/>
  <c r="AF70" i="74"/>
  <c r="AO70" i="74" s="1"/>
  <c r="AE70" i="74"/>
  <c r="X73" i="81"/>
  <c r="Y73" i="81"/>
  <c r="AR70" i="47"/>
  <c r="AH73" i="42"/>
  <c r="AQ73" i="42" s="1"/>
  <c r="AR71" i="43"/>
  <c r="Z70" i="27"/>
  <c r="AR72" i="41"/>
  <c r="AH72" i="43"/>
  <c r="AQ72" i="43" s="1"/>
  <c r="AN72" i="34"/>
  <c r="AI72" i="34"/>
  <c r="AH70" i="89"/>
  <c r="AQ70" i="89" s="1"/>
  <c r="AR70" i="35"/>
  <c r="Y74" i="25"/>
  <c r="X74" i="25"/>
  <c r="Y73" i="87"/>
  <c r="X73" i="87"/>
  <c r="Y73" i="82"/>
  <c r="X73" i="82"/>
  <c r="AE71" i="35"/>
  <c r="W72" i="35"/>
  <c r="AF71" i="35"/>
  <c r="AO71" i="35" s="1"/>
  <c r="AG71" i="35"/>
  <c r="AP71" i="35" s="1"/>
  <c r="AN69" i="75"/>
  <c r="AI69" i="75"/>
  <c r="AH71" i="47"/>
  <c r="AQ71" i="47" s="1"/>
  <c r="Y71" i="45"/>
  <c r="X71" i="45"/>
  <c r="AR70" i="78"/>
  <c r="AH74" i="37"/>
  <c r="AQ74" i="37" s="1"/>
  <c r="AR72" i="42"/>
  <c r="AR73" i="85"/>
  <c r="AG71" i="46"/>
  <c r="AP71" i="46" s="1"/>
  <c r="AF71" i="46"/>
  <c r="AO71" i="46" s="1"/>
  <c r="AE71" i="46"/>
  <c r="W72" i="46"/>
  <c r="AI69" i="94"/>
  <c r="AN69" i="94"/>
  <c r="AH73" i="30"/>
  <c r="AQ73" i="30" s="1"/>
  <c r="AR71" i="39"/>
  <c r="AH74" i="85"/>
  <c r="AQ74" i="85" s="1"/>
  <c r="Z70" i="89"/>
  <c r="X71" i="29"/>
  <c r="Y71" i="29"/>
  <c r="AI73" i="25"/>
  <c r="AN73" i="25"/>
  <c r="AE72" i="39"/>
  <c r="W73" i="39"/>
  <c r="AF72" i="39"/>
  <c r="AO72" i="39" s="1"/>
  <c r="AG72" i="39"/>
  <c r="AP72" i="39" s="1"/>
  <c r="AI74" i="79"/>
  <c r="AN74" i="79"/>
  <c r="AH71" i="78"/>
  <c r="AQ71" i="78" s="1"/>
  <c r="AH74" i="86"/>
  <c r="AQ74" i="86" s="1"/>
  <c r="X70" i="94"/>
  <c r="Y70" i="94"/>
  <c r="AR75" i="91"/>
  <c r="AI73" i="73"/>
  <c r="AN73" i="73"/>
  <c r="AH73" i="93"/>
  <c r="AQ73" i="93" s="1"/>
  <c r="AG73" i="31"/>
  <c r="AP73" i="31" s="1"/>
  <c r="AF73" i="31"/>
  <c r="AO73" i="31" s="1"/>
  <c r="AE73" i="31"/>
  <c r="W74" i="31"/>
  <c r="AR69" i="89"/>
  <c r="AI72" i="81"/>
  <c r="AN72" i="81"/>
  <c r="AR71" i="83"/>
  <c r="AR73" i="37"/>
  <c r="X74" i="77"/>
  <c r="Y74" i="77"/>
  <c r="Z74" i="85"/>
  <c r="Z72" i="43"/>
  <c r="X73" i="34"/>
  <c r="Y73" i="34"/>
  <c r="AI70" i="29"/>
  <c r="AN70" i="29"/>
  <c r="AH75" i="95"/>
  <c r="AQ75" i="95" s="1"/>
  <c r="AH73" i="90"/>
  <c r="AQ73" i="90" s="1"/>
  <c r="Y74" i="73"/>
  <c r="X74" i="73"/>
  <c r="X73" i="33"/>
  <c r="Y73" i="33"/>
  <c r="AN72" i="87"/>
  <c r="AI72" i="87"/>
  <c r="AE73" i="93"/>
  <c r="W74" i="93"/>
  <c r="AF73" i="93"/>
  <c r="AO73" i="93" s="1"/>
  <c r="AG73" i="93"/>
  <c r="AP73" i="93" s="1"/>
  <c r="AE74" i="37"/>
  <c r="W75" i="37"/>
  <c r="AF74" i="37"/>
  <c r="AO74" i="37" s="1"/>
  <c r="AG74" i="37"/>
  <c r="AP74" i="37" s="1"/>
  <c r="AH76" i="91"/>
  <c r="AQ76" i="91" s="1"/>
  <c r="AH71" i="35"/>
  <c r="AQ71" i="35" s="1"/>
  <c r="AR72" i="30"/>
  <c r="AR69" i="27"/>
  <c r="Z73" i="30"/>
  <c r="AI73" i="77"/>
  <c r="AN73" i="77"/>
  <c r="AI70" i="45"/>
  <c r="AN70" i="45"/>
  <c r="AH73" i="41"/>
  <c r="AQ73" i="41" s="1"/>
  <c r="Z73" i="90"/>
  <c r="Y75" i="38"/>
  <c r="X75" i="38"/>
  <c r="AG73" i="42" l="1"/>
  <c r="AP73" i="42" s="1"/>
  <c r="Z74" i="77"/>
  <c r="AE73" i="42"/>
  <c r="Z71" i="29"/>
  <c r="AE71" i="29" s="1"/>
  <c r="Z73" i="82"/>
  <c r="Z73" i="33"/>
  <c r="AG73" i="33" s="1"/>
  <c r="AP73" i="33" s="1"/>
  <c r="Z73" i="87"/>
  <c r="AE73" i="87" s="1"/>
  <c r="Z75" i="38"/>
  <c r="AG75" i="38" s="1"/>
  <c r="AP75" i="38" s="1"/>
  <c r="Z74" i="73"/>
  <c r="AE74" i="73" s="1"/>
  <c r="Z71" i="45"/>
  <c r="AF71" i="45" s="1"/>
  <c r="AO71" i="45" s="1"/>
  <c r="AG74" i="77"/>
  <c r="AP74" i="77" s="1"/>
  <c r="AF74" i="77"/>
  <c r="AO74" i="77" s="1"/>
  <c r="AE74" i="77"/>
  <c r="W75" i="77"/>
  <c r="AG73" i="87"/>
  <c r="AP73" i="87" s="1"/>
  <c r="AF73" i="87"/>
  <c r="AO73" i="87" s="1"/>
  <c r="AE75" i="38"/>
  <c r="AF74" i="73"/>
  <c r="AO74" i="73" s="1"/>
  <c r="W72" i="45"/>
  <c r="AG71" i="45"/>
  <c r="AP71" i="45" s="1"/>
  <c r="AG71" i="29"/>
  <c r="AP71" i="29" s="1"/>
  <c r="AF71" i="29"/>
  <c r="AO71" i="29" s="1"/>
  <c r="W72" i="29"/>
  <c r="W74" i="82"/>
  <c r="AE73" i="82"/>
  <c r="AG73" i="82"/>
  <c r="AP73" i="82" s="1"/>
  <c r="AF73" i="82"/>
  <c r="AO73" i="82" s="1"/>
  <c r="AH74" i="25"/>
  <c r="AQ74" i="25" s="1"/>
  <c r="AI74" i="37"/>
  <c r="AN74" i="37"/>
  <c r="AR72" i="87"/>
  <c r="AF74" i="85"/>
  <c r="AO74" i="85" s="1"/>
  <c r="AE74" i="85"/>
  <c r="W75" i="85"/>
  <c r="AG74" i="85"/>
  <c r="AP74" i="85" s="1"/>
  <c r="AR69" i="75"/>
  <c r="AI71" i="35"/>
  <c r="AN71" i="35"/>
  <c r="AN73" i="42"/>
  <c r="AI73" i="42"/>
  <c r="AN74" i="86"/>
  <c r="AI74" i="86"/>
  <c r="AF73" i="90"/>
  <c r="AO73" i="90" s="1"/>
  <c r="AE73" i="90"/>
  <c r="AG73" i="90"/>
  <c r="AP73" i="90" s="1"/>
  <c r="W74" i="90"/>
  <c r="AH73" i="81"/>
  <c r="AQ73" i="81" s="1"/>
  <c r="X71" i="74"/>
  <c r="Y71" i="74"/>
  <c r="AH70" i="75"/>
  <c r="AQ70" i="75" s="1"/>
  <c r="Y75" i="26"/>
  <c r="X75" i="26"/>
  <c r="AG75" i="79"/>
  <c r="AP75" i="79" s="1"/>
  <c r="AF75" i="79"/>
  <c r="AO75" i="79" s="1"/>
  <c r="AE75" i="79"/>
  <c r="W76" i="79"/>
  <c r="X72" i="47"/>
  <c r="Y72" i="47"/>
  <c r="Y77" i="91"/>
  <c r="X77" i="91"/>
  <c r="AR70" i="45"/>
  <c r="AH74" i="77"/>
  <c r="AQ74" i="77" s="1"/>
  <c r="AN73" i="31"/>
  <c r="AI73" i="31"/>
  <c r="Y73" i="39"/>
  <c r="X73" i="39"/>
  <c r="Z73" i="39" s="1"/>
  <c r="AN71" i="46"/>
  <c r="AI71" i="46"/>
  <c r="Z74" i="25"/>
  <c r="AF70" i="27"/>
  <c r="AO70" i="27" s="1"/>
  <c r="AG70" i="27"/>
  <c r="AP70" i="27" s="1"/>
  <c r="W71" i="27"/>
  <c r="AE70" i="27"/>
  <c r="Z73" i="81"/>
  <c r="AR74" i="38"/>
  <c r="Y74" i="41"/>
  <c r="X74" i="41"/>
  <c r="Z70" i="75"/>
  <c r="AN74" i="26"/>
  <c r="AI74" i="26"/>
  <c r="AN71" i="47"/>
  <c r="AI71" i="47"/>
  <c r="AH73" i="34"/>
  <c r="AQ73" i="34" s="1"/>
  <c r="AR72" i="81"/>
  <c r="AH70" i="94"/>
  <c r="AQ70" i="94" s="1"/>
  <c r="AI70" i="74"/>
  <c r="AN70" i="74"/>
  <c r="AR72" i="33"/>
  <c r="AN73" i="41"/>
  <c r="AI73" i="41"/>
  <c r="X76" i="95"/>
  <c r="Y76" i="95"/>
  <c r="Y75" i="86"/>
  <c r="X75" i="86"/>
  <c r="X72" i="78"/>
  <c r="Y72" i="78"/>
  <c r="AH71" i="29"/>
  <c r="AQ71" i="29" s="1"/>
  <c r="AI72" i="39"/>
  <c r="AN72" i="39"/>
  <c r="AF70" i="89"/>
  <c r="AO70" i="89" s="1"/>
  <c r="AE70" i="89"/>
  <c r="AG70" i="89"/>
  <c r="AP70" i="89" s="1"/>
  <c r="W71" i="89"/>
  <c r="AH75" i="38"/>
  <c r="AQ75" i="38" s="1"/>
  <c r="AR73" i="77"/>
  <c r="Y74" i="93"/>
  <c r="X74" i="93"/>
  <c r="Z73" i="34"/>
  <c r="Z70" i="94"/>
  <c r="AR74" i="79"/>
  <c r="AH71" i="45"/>
  <c r="AQ71" i="45" s="1"/>
  <c r="AH73" i="87"/>
  <c r="AQ73" i="87" s="1"/>
  <c r="AG72" i="83"/>
  <c r="AP72" i="83" s="1"/>
  <c r="AF72" i="83"/>
  <c r="AO72" i="83" s="1"/>
  <c r="W73" i="83"/>
  <c r="AE72" i="83"/>
  <c r="AI75" i="95"/>
  <c r="AN75" i="95"/>
  <c r="X74" i="42"/>
  <c r="Y74" i="42"/>
  <c r="AI76" i="91"/>
  <c r="AN76" i="91"/>
  <c r="AI71" i="78"/>
  <c r="AN71" i="78"/>
  <c r="AR70" i="29"/>
  <c r="Y74" i="31"/>
  <c r="X74" i="31"/>
  <c r="X72" i="46"/>
  <c r="Y72" i="46"/>
  <c r="AH73" i="82"/>
  <c r="AQ73" i="82" s="1"/>
  <c r="AH73" i="33"/>
  <c r="AQ73" i="33" s="1"/>
  <c r="AF73" i="30"/>
  <c r="AO73" i="30" s="1"/>
  <c r="AE73" i="30"/>
  <c r="W74" i="30"/>
  <c r="AG73" i="30"/>
  <c r="AP73" i="30" s="1"/>
  <c r="Y75" i="37"/>
  <c r="X75" i="37"/>
  <c r="AI73" i="93"/>
  <c r="AN73" i="93"/>
  <c r="AH74" i="73"/>
  <c r="AQ74" i="73" s="1"/>
  <c r="W73" i="43"/>
  <c r="AE72" i="43"/>
  <c r="AG72" i="43"/>
  <c r="AP72" i="43" s="1"/>
  <c r="AF72" i="43"/>
  <c r="AO72" i="43" s="1"/>
  <c r="AR73" i="73"/>
  <c r="AR73" i="25"/>
  <c r="AR69" i="94"/>
  <c r="Y72" i="35"/>
  <c r="X72" i="35"/>
  <c r="AR72" i="34"/>
  <c r="AR72" i="82"/>
  <c r="AH75" i="79"/>
  <c r="AQ75" i="79" s="1"/>
  <c r="Z77" i="91" l="1"/>
  <c r="AE71" i="45"/>
  <c r="Z72" i="46"/>
  <c r="W74" i="87"/>
  <c r="W76" i="38"/>
  <c r="AE73" i="33"/>
  <c r="AF75" i="38"/>
  <c r="AO75" i="38" s="1"/>
  <c r="AF73" i="33"/>
  <c r="AO73" i="33" s="1"/>
  <c r="Z76" i="95"/>
  <c r="AG76" i="95" s="1"/>
  <c r="AP76" i="95" s="1"/>
  <c r="AG74" i="73"/>
  <c r="AP74" i="73" s="1"/>
  <c r="Z74" i="31"/>
  <c r="AE74" i="31" s="1"/>
  <c r="Z72" i="78"/>
  <c r="AG72" i="78" s="1"/>
  <c r="AP72" i="78" s="1"/>
  <c r="W75" i="73"/>
  <c r="W74" i="33"/>
  <c r="W73" i="46"/>
  <c r="AG72" i="46"/>
  <c r="AP72" i="46" s="1"/>
  <c r="AE72" i="46"/>
  <c r="AF72" i="46"/>
  <c r="AO72" i="46" s="1"/>
  <c r="W77" i="95"/>
  <c r="AG74" i="31"/>
  <c r="AP74" i="31" s="1"/>
  <c r="AF74" i="31"/>
  <c r="AO74" i="31" s="1"/>
  <c r="AH75" i="37"/>
  <c r="AQ75" i="37" s="1"/>
  <c r="AI73" i="30"/>
  <c r="AN73" i="30"/>
  <c r="AH74" i="93"/>
  <c r="AQ74" i="93" s="1"/>
  <c r="AR70" i="74"/>
  <c r="AH74" i="41"/>
  <c r="AQ74" i="41" s="1"/>
  <c r="AR71" i="46"/>
  <c r="AH72" i="47"/>
  <c r="AQ72" i="47" s="1"/>
  <c r="AR73" i="42"/>
  <c r="X74" i="82"/>
  <c r="Y74" i="82"/>
  <c r="AH72" i="46"/>
  <c r="AQ72" i="46" s="1"/>
  <c r="AH74" i="42"/>
  <c r="AQ74" i="42" s="1"/>
  <c r="Y73" i="83"/>
  <c r="X73" i="83"/>
  <c r="Z73" i="83" s="1"/>
  <c r="AN70" i="89"/>
  <c r="AI70" i="89"/>
  <c r="AH75" i="86"/>
  <c r="AQ75" i="86" s="1"/>
  <c r="AR73" i="41"/>
  <c r="AR71" i="47"/>
  <c r="AN70" i="27"/>
  <c r="AI70" i="27"/>
  <c r="Z72" i="47"/>
  <c r="AH75" i="26"/>
  <c r="AQ75" i="26" s="1"/>
  <c r="Y72" i="45"/>
  <c r="X72" i="45"/>
  <c r="Z72" i="45" s="1"/>
  <c r="Y75" i="73"/>
  <c r="X75" i="73"/>
  <c r="AN75" i="38"/>
  <c r="AI75" i="38"/>
  <c r="Y74" i="87"/>
  <c r="X74" i="87"/>
  <c r="Z74" i="87" s="1"/>
  <c r="AI72" i="43"/>
  <c r="AN72" i="43"/>
  <c r="Z75" i="37"/>
  <c r="Z74" i="42"/>
  <c r="Z74" i="93"/>
  <c r="Z74" i="41"/>
  <c r="Y71" i="27"/>
  <c r="X71" i="27"/>
  <c r="AH73" i="39"/>
  <c r="AQ73" i="39" s="1"/>
  <c r="AH77" i="91"/>
  <c r="AQ77" i="91" s="1"/>
  <c r="AN73" i="90"/>
  <c r="AI73" i="90"/>
  <c r="X75" i="85"/>
  <c r="Y75" i="85"/>
  <c r="AR74" i="37"/>
  <c r="X72" i="29"/>
  <c r="Y72" i="29"/>
  <c r="AI74" i="73"/>
  <c r="AN74" i="73"/>
  <c r="Y75" i="77"/>
  <c r="X75" i="77"/>
  <c r="Z75" i="77" s="1"/>
  <c r="AH72" i="35"/>
  <c r="AQ72" i="35" s="1"/>
  <c r="AH74" i="31"/>
  <c r="AQ74" i="31" s="1"/>
  <c r="AR71" i="78"/>
  <c r="Z75" i="86"/>
  <c r="AR74" i="26"/>
  <c r="Y76" i="79"/>
  <c r="X76" i="79"/>
  <c r="Z76" i="79" s="1"/>
  <c r="Z75" i="26"/>
  <c r="AR71" i="35"/>
  <c r="AI74" i="85"/>
  <c r="AN74" i="85"/>
  <c r="AN71" i="29"/>
  <c r="AI71" i="29"/>
  <c r="AN71" i="45"/>
  <c r="AI71" i="45"/>
  <c r="AI73" i="87"/>
  <c r="AN73" i="87"/>
  <c r="AN73" i="33"/>
  <c r="AI73" i="33"/>
  <c r="AN74" i="77"/>
  <c r="AI74" i="77"/>
  <c r="X73" i="43"/>
  <c r="Z73" i="43" s="1"/>
  <c r="Y73" i="43"/>
  <c r="AR75" i="95"/>
  <c r="AF70" i="94"/>
  <c r="AO70" i="94" s="1"/>
  <c r="W71" i="94"/>
  <c r="AG70" i="94"/>
  <c r="AP70" i="94" s="1"/>
  <c r="AE70" i="94"/>
  <c r="X71" i="89"/>
  <c r="Y71" i="89"/>
  <c r="AR72" i="39"/>
  <c r="AG73" i="39"/>
  <c r="AP73" i="39" s="1"/>
  <c r="AE73" i="39"/>
  <c r="W74" i="39"/>
  <c r="AF73" i="39"/>
  <c r="AO73" i="39" s="1"/>
  <c r="AF77" i="91"/>
  <c r="AO77" i="91" s="1"/>
  <c r="AE77" i="91"/>
  <c r="AG77" i="91"/>
  <c r="AP77" i="91" s="1"/>
  <c r="W78" i="91"/>
  <c r="AN75" i="79"/>
  <c r="AI75" i="79"/>
  <c r="AH71" i="74"/>
  <c r="AQ71" i="74" s="1"/>
  <c r="AR74" i="86"/>
  <c r="AI73" i="82"/>
  <c r="AN73" i="82"/>
  <c r="X74" i="33"/>
  <c r="Z74" i="33" s="1"/>
  <c r="Y74" i="33"/>
  <c r="Z72" i="35"/>
  <c r="AR73" i="93"/>
  <c r="Y74" i="30"/>
  <c r="X74" i="30"/>
  <c r="AR76" i="91"/>
  <c r="AN72" i="83"/>
  <c r="AI72" i="83"/>
  <c r="AF73" i="34"/>
  <c r="AO73" i="34" s="1"/>
  <c r="W74" i="34"/>
  <c r="AG73" i="34"/>
  <c r="AP73" i="34" s="1"/>
  <c r="AE73" i="34"/>
  <c r="AH72" i="78"/>
  <c r="AQ72" i="78" s="1"/>
  <c r="AH76" i="95"/>
  <c r="AQ76" i="95" s="1"/>
  <c r="W71" i="75"/>
  <c r="AG70" i="75"/>
  <c r="AP70" i="75" s="1"/>
  <c r="AF70" i="75"/>
  <c r="AO70" i="75" s="1"/>
  <c r="AE70" i="75"/>
  <c r="AE73" i="81"/>
  <c r="W74" i="81"/>
  <c r="AG73" i="81"/>
  <c r="AP73" i="81" s="1"/>
  <c r="AF73" i="81"/>
  <c r="AO73" i="81" s="1"/>
  <c r="AG74" i="25"/>
  <c r="AP74" i="25" s="1"/>
  <c r="AF74" i="25"/>
  <c r="AO74" i="25" s="1"/>
  <c r="AE74" i="25"/>
  <c r="W75" i="25"/>
  <c r="AR73" i="31"/>
  <c r="Z71" i="74"/>
  <c r="Y74" i="90"/>
  <c r="X74" i="90"/>
  <c r="Z74" i="90" s="1"/>
  <c r="X76" i="38"/>
  <c r="Y76" i="38"/>
  <c r="W75" i="31" l="1"/>
  <c r="AE72" i="78"/>
  <c r="AE76" i="95"/>
  <c r="AF76" i="95"/>
  <c r="AO76" i="95" s="1"/>
  <c r="Z74" i="30"/>
  <c r="AG74" i="30" s="1"/>
  <c r="AP74" i="30" s="1"/>
  <c r="Z71" i="27"/>
  <c r="W73" i="78"/>
  <c r="AF72" i="78"/>
  <c r="AO72" i="78" s="1"/>
  <c r="AF74" i="90"/>
  <c r="AO74" i="90" s="1"/>
  <c r="AG74" i="90"/>
  <c r="AP74" i="90" s="1"/>
  <c r="AE74" i="90"/>
  <c r="W75" i="90"/>
  <c r="AR72" i="83"/>
  <c r="W75" i="30"/>
  <c r="W75" i="33"/>
  <c r="AG74" i="33"/>
  <c r="AP74" i="33" s="1"/>
  <c r="AF74" i="33"/>
  <c r="AO74" i="33" s="1"/>
  <c r="AE74" i="33"/>
  <c r="Y78" i="91"/>
  <c r="X78" i="91"/>
  <c r="Y71" i="94"/>
  <c r="X71" i="94"/>
  <c r="AE73" i="43"/>
  <c r="AG73" i="43"/>
  <c r="AP73" i="43" s="1"/>
  <c r="W74" i="43"/>
  <c r="AF73" i="43"/>
  <c r="AO73" i="43" s="1"/>
  <c r="AR73" i="87"/>
  <c r="AR74" i="85"/>
  <c r="W77" i="79"/>
  <c r="AG76" i="79"/>
  <c r="AP76" i="79" s="1"/>
  <c r="AF76" i="79"/>
  <c r="AO76" i="79" s="1"/>
  <c r="AE76" i="79"/>
  <c r="W76" i="77"/>
  <c r="AG75" i="77"/>
  <c r="AP75" i="77" s="1"/>
  <c r="AF75" i="77"/>
  <c r="AO75" i="77" s="1"/>
  <c r="AE75" i="77"/>
  <c r="AG72" i="45"/>
  <c r="AP72" i="45" s="1"/>
  <c r="W73" i="45"/>
  <c r="AE72" i="45"/>
  <c r="AF72" i="45"/>
  <c r="AO72" i="45" s="1"/>
  <c r="W73" i="47"/>
  <c r="AG72" i="47"/>
  <c r="AP72" i="47" s="1"/>
  <c r="AF72" i="47"/>
  <c r="AO72" i="47" s="1"/>
  <c r="AE72" i="47"/>
  <c r="AR70" i="89"/>
  <c r="AN72" i="78"/>
  <c r="AI72" i="78"/>
  <c r="Y75" i="25"/>
  <c r="X75" i="25"/>
  <c r="AI73" i="34"/>
  <c r="AN73" i="34"/>
  <c r="Y74" i="39"/>
  <c r="X74" i="39"/>
  <c r="AH71" i="89"/>
  <c r="AQ71" i="89" s="1"/>
  <c r="AR74" i="77"/>
  <c r="AR71" i="45"/>
  <c r="W72" i="27"/>
  <c r="AG71" i="27"/>
  <c r="AP71" i="27" s="1"/>
  <c r="AF71" i="27"/>
  <c r="AO71" i="27" s="1"/>
  <c r="AE71" i="27"/>
  <c r="AR72" i="43"/>
  <c r="AH75" i="73"/>
  <c r="AQ75" i="73" s="1"/>
  <c r="AR70" i="27"/>
  <c r="Y75" i="31"/>
  <c r="X75" i="31"/>
  <c r="AN74" i="25"/>
  <c r="AI74" i="25"/>
  <c r="X74" i="81"/>
  <c r="Z74" i="81" s="1"/>
  <c r="Y74" i="81"/>
  <c r="Y71" i="75"/>
  <c r="X71" i="75"/>
  <c r="Z71" i="75" s="1"/>
  <c r="AR73" i="82"/>
  <c r="AN73" i="39"/>
  <c r="AI73" i="39"/>
  <c r="Z71" i="89"/>
  <c r="AR74" i="73"/>
  <c r="W75" i="41"/>
  <c r="AG74" i="41"/>
  <c r="AP74" i="41" s="1"/>
  <c r="AF74" i="41"/>
  <c r="AO74" i="41" s="1"/>
  <c r="AE74" i="41"/>
  <c r="AH74" i="87"/>
  <c r="AQ74" i="87" s="1"/>
  <c r="AH73" i="83"/>
  <c r="AQ73" i="83" s="1"/>
  <c r="AI72" i="46"/>
  <c r="AN72" i="46"/>
  <c r="AE71" i="74"/>
  <c r="W72" i="74"/>
  <c r="AF71" i="74"/>
  <c r="AO71" i="74" s="1"/>
  <c r="AG71" i="74"/>
  <c r="AP71" i="74" s="1"/>
  <c r="AI73" i="81"/>
  <c r="AN73" i="81"/>
  <c r="AG72" i="35"/>
  <c r="AP72" i="35" s="1"/>
  <c r="AE72" i="35"/>
  <c r="W73" i="35"/>
  <c r="AF72" i="35"/>
  <c r="AO72" i="35" s="1"/>
  <c r="AN77" i="91"/>
  <c r="AI77" i="91"/>
  <c r="AI70" i="94"/>
  <c r="AN70" i="94"/>
  <c r="AR73" i="33"/>
  <c r="AR71" i="29"/>
  <c r="W76" i="26"/>
  <c r="AG75" i="26"/>
  <c r="AP75" i="26" s="1"/>
  <c r="AF75" i="26"/>
  <c r="AO75" i="26" s="1"/>
  <c r="AE75" i="26"/>
  <c r="AG75" i="86"/>
  <c r="AP75" i="86" s="1"/>
  <c r="W76" i="86"/>
  <c r="AE75" i="86"/>
  <c r="AF75" i="86"/>
  <c r="AO75" i="86" s="1"/>
  <c r="AH75" i="85"/>
  <c r="AQ75" i="85" s="1"/>
  <c r="AG74" i="93"/>
  <c r="AP74" i="93" s="1"/>
  <c r="AF74" i="93"/>
  <c r="AO74" i="93" s="1"/>
  <c r="AE74" i="93"/>
  <c r="W75" i="93"/>
  <c r="Z75" i="73"/>
  <c r="AI74" i="31"/>
  <c r="AN74" i="31"/>
  <c r="AH74" i="90"/>
  <c r="AQ74" i="90" s="1"/>
  <c r="AH76" i="38"/>
  <c r="AQ76" i="38" s="1"/>
  <c r="AI70" i="75"/>
  <c r="AN70" i="75"/>
  <c r="X74" i="34"/>
  <c r="Y74" i="34"/>
  <c r="AH74" i="30"/>
  <c r="AQ74" i="30" s="1"/>
  <c r="AR75" i="79"/>
  <c r="AH76" i="79"/>
  <c r="AQ76" i="79" s="1"/>
  <c r="AH75" i="77"/>
  <c r="AQ75" i="77" s="1"/>
  <c r="AH72" i="29"/>
  <c r="AQ72" i="29" s="1"/>
  <c r="Z75" i="85"/>
  <c r="W75" i="42"/>
  <c r="AG74" i="42"/>
  <c r="AP74" i="42" s="1"/>
  <c r="AF74" i="42"/>
  <c r="AO74" i="42" s="1"/>
  <c r="AE74" i="42"/>
  <c r="AE74" i="87"/>
  <c r="W75" i="87"/>
  <c r="AF74" i="87"/>
  <c r="AO74" i="87" s="1"/>
  <c r="AG74" i="87"/>
  <c r="AP74" i="87" s="1"/>
  <c r="AH72" i="45"/>
  <c r="AQ72" i="45" s="1"/>
  <c r="W74" i="83"/>
  <c r="AE73" i="83"/>
  <c r="AG73" i="83"/>
  <c r="AP73" i="83" s="1"/>
  <c r="AF73" i="83"/>
  <c r="AO73" i="83" s="1"/>
  <c r="AH74" i="82"/>
  <c r="AQ74" i="82" s="1"/>
  <c r="AR73" i="30"/>
  <c r="X77" i="95"/>
  <c r="Y77" i="95"/>
  <c r="Z76" i="38"/>
  <c r="AH74" i="33"/>
  <c r="AQ74" i="33" s="1"/>
  <c r="AH73" i="43"/>
  <c r="AQ73" i="43" s="1"/>
  <c r="Z72" i="29"/>
  <c r="AR73" i="90"/>
  <c r="AH71" i="27"/>
  <c r="AQ71" i="27" s="1"/>
  <c r="AG75" i="37"/>
  <c r="AP75" i="37" s="1"/>
  <c r="AF75" i="37"/>
  <c r="AO75" i="37" s="1"/>
  <c r="AE75" i="37"/>
  <c r="W76" i="37"/>
  <c r="AR75" i="38"/>
  <c r="Z74" i="82"/>
  <c r="X73" i="78"/>
  <c r="Y73" i="78"/>
  <c r="AN76" i="95"/>
  <c r="AI76" i="95"/>
  <c r="X73" i="46"/>
  <c r="Y73" i="46"/>
  <c r="AE74" i="30" l="1"/>
  <c r="AF74" i="30"/>
  <c r="AO74" i="30" s="1"/>
  <c r="Z78" i="91"/>
  <c r="AG78" i="91" s="1"/>
  <c r="AP78" i="91" s="1"/>
  <c r="Y75" i="87"/>
  <c r="X75" i="87"/>
  <c r="X76" i="86"/>
  <c r="Y76" i="86"/>
  <c r="Y73" i="35"/>
  <c r="X73" i="35"/>
  <c r="AR73" i="39"/>
  <c r="AE71" i="75"/>
  <c r="W72" i="75"/>
  <c r="AF71" i="75"/>
  <c r="AO71" i="75" s="1"/>
  <c r="AG71" i="75"/>
  <c r="AP71" i="75" s="1"/>
  <c r="AH75" i="31"/>
  <c r="AQ75" i="31" s="1"/>
  <c r="AI71" i="27"/>
  <c r="AN71" i="27"/>
  <c r="AR73" i="34"/>
  <c r="Y73" i="47"/>
  <c r="X73" i="47"/>
  <c r="AI75" i="77"/>
  <c r="AN75" i="77"/>
  <c r="AN73" i="43"/>
  <c r="AI73" i="43"/>
  <c r="W79" i="91"/>
  <c r="AE78" i="91"/>
  <c r="X76" i="37"/>
  <c r="Y76" i="37"/>
  <c r="W73" i="29"/>
  <c r="AG72" i="29"/>
  <c r="AP72" i="29" s="1"/>
  <c r="AE72" i="29"/>
  <c r="AF72" i="29"/>
  <c r="AO72" i="29" s="1"/>
  <c r="AI73" i="83"/>
  <c r="AN73" i="83"/>
  <c r="AI74" i="87"/>
  <c r="AN74" i="87"/>
  <c r="AG75" i="85"/>
  <c r="AP75" i="85" s="1"/>
  <c r="AF75" i="85"/>
  <c r="AO75" i="85" s="1"/>
  <c r="AE75" i="85"/>
  <c r="W76" i="85"/>
  <c r="AH74" i="34"/>
  <c r="AQ74" i="34" s="1"/>
  <c r="X75" i="93"/>
  <c r="Y75" i="93"/>
  <c r="X76" i="26"/>
  <c r="Y76" i="26"/>
  <c r="AR70" i="94"/>
  <c r="AN72" i="35"/>
  <c r="AI72" i="35"/>
  <c r="AH75" i="25"/>
  <c r="AQ75" i="25" s="1"/>
  <c r="AH71" i="94"/>
  <c r="AQ71" i="94" s="1"/>
  <c r="Y75" i="30"/>
  <c r="X75" i="30"/>
  <c r="Y75" i="90"/>
  <c r="X75" i="90"/>
  <c r="AF76" i="38"/>
  <c r="AO76" i="38" s="1"/>
  <c r="W77" i="38"/>
  <c r="AG76" i="38"/>
  <c r="AP76" i="38" s="1"/>
  <c r="AE76" i="38"/>
  <c r="AH73" i="78"/>
  <c r="AQ73" i="78" s="1"/>
  <c r="AH77" i="95"/>
  <c r="AQ77" i="95" s="1"/>
  <c r="AI74" i="42"/>
  <c r="AN74" i="42"/>
  <c r="Z74" i="34"/>
  <c r="AN74" i="93"/>
  <c r="AI74" i="93"/>
  <c r="AR77" i="91"/>
  <c r="X72" i="74"/>
  <c r="Z72" i="74" s="1"/>
  <c r="Y72" i="74"/>
  <c r="X75" i="41"/>
  <c r="Y75" i="41"/>
  <c r="AH74" i="81"/>
  <c r="AQ74" i="81" s="1"/>
  <c r="Z75" i="31"/>
  <c r="AH74" i="39"/>
  <c r="AQ74" i="39" s="1"/>
  <c r="AI72" i="47"/>
  <c r="AN72" i="47"/>
  <c r="AN72" i="45"/>
  <c r="AI72" i="45"/>
  <c r="AI74" i="33"/>
  <c r="AN74" i="33"/>
  <c r="AN74" i="30"/>
  <c r="AI74" i="30"/>
  <c r="AH73" i="46"/>
  <c r="AQ73" i="46" s="1"/>
  <c r="Z73" i="78"/>
  <c r="AN75" i="37"/>
  <c r="AI75" i="37"/>
  <c r="Z77" i="95"/>
  <c r="X74" i="83"/>
  <c r="Y74" i="83"/>
  <c r="AI75" i="26"/>
  <c r="AN75" i="26"/>
  <c r="AI71" i="74"/>
  <c r="AN71" i="74"/>
  <c r="AG74" i="81"/>
  <c r="AP74" i="81" s="1"/>
  <c r="AF74" i="81"/>
  <c r="AO74" i="81" s="1"/>
  <c r="W75" i="81"/>
  <c r="AE74" i="81"/>
  <c r="Z75" i="25"/>
  <c r="Y73" i="45"/>
  <c r="X73" i="45"/>
  <c r="Z73" i="45" s="1"/>
  <c r="X77" i="79"/>
  <c r="Y77" i="79"/>
  <c r="Y74" i="43"/>
  <c r="X74" i="43"/>
  <c r="Z71" i="94"/>
  <c r="AN74" i="90"/>
  <c r="AI74" i="90"/>
  <c r="Z73" i="46"/>
  <c r="AE74" i="82"/>
  <c r="AG74" i="82"/>
  <c r="AP74" i="82" s="1"/>
  <c r="AF74" i="82"/>
  <c r="AO74" i="82" s="1"/>
  <c r="W75" i="82"/>
  <c r="AR70" i="75"/>
  <c r="AR74" i="31"/>
  <c r="AR73" i="81"/>
  <c r="AI74" i="41"/>
  <c r="AN74" i="41"/>
  <c r="AH71" i="75"/>
  <c r="AQ71" i="75" s="1"/>
  <c r="AR74" i="25"/>
  <c r="Y72" i="27"/>
  <c r="X72" i="27"/>
  <c r="Z74" i="39"/>
  <c r="AR72" i="78"/>
  <c r="X76" i="77"/>
  <c r="Y76" i="77"/>
  <c r="AH78" i="91"/>
  <c r="AQ78" i="91" s="1"/>
  <c r="Y75" i="42"/>
  <c r="X75" i="42"/>
  <c r="AR76" i="95"/>
  <c r="AG75" i="73"/>
  <c r="AP75" i="73" s="1"/>
  <c r="AF75" i="73"/>
  <c r="AO75" i="73" s="1"/>
  <c r="AE75" i="73"/>
  <c r="W76" i="73"/>
  <c r="AN75" i="86"/>
  <c r="AI75" i="86"/>
  <c r="AR72" i="46"/>
  <c r="AG71" i="89"/>
  <c r="AP71" i="89" s="1"/>
  <c r="AF71" i="89"/>
  <c r="AO71" i="89" s="1"/>
  <c r="W72" i="89"/>
  <c r="AE71" i="89"/>
  <c r="AI76" i="79"/>
  <c r="AN76" i="79"/>
  <c r="Y75" i="33"/>
  <c r="X75" i="33"/>
  <c r="Z75" i="93" l="1"/>
  <c r="AF78" i="91"/>
  <c r="AO78" i="91" s="1"/>
  <c r="Z75" i="90"/>
  <c r="Z74" i="43"/>
  <c r="AG74" i="43" s="1"/>
  <c r="AP74" i="43" s="1"/>
  <c r="Z74" i="83"/>
  <c r="AF74" i="83" s="1"/>
  <c r="AO74" i="83" s="1"/>
  <c r="Z75" i="42"/>
  <c r="AG75" i="42" s="1"/>
  <c r="AP75" i="42" s="1"/>
  <c r="AG74" i="83"/>
  <c r="AP74" i="83" s="1"/>
  <c r="W75" i="83"/>
  <c r="AF74" i="43"/>
  <c r="AO74" i="43" s="1"/>
  <c r="AE74" i="43"/>
  <c r="W75" i="43"/>
  <c r="AR72" i="47"/>
  <c r="AE75" i="31"/>
  <c r="W76" i="31"/>
  <c r="AG75" i="31"/>
  <c r="AP75" i="31" s="1"/>
  <c r="AF75" i="31"/>
  <c r="AO75" i="31" s="1"/>
  <c r="AR74" i="42"/>
  <c r="X73" i="29"/>
  <c r="Y73" i="29"/>
  <c r="X79" i="91"/>
  <c r="Y79" i="91"/>
  <c r="AH76" i="86"/>
  <c r="AQ76" i="86" s="1"/>
  <c r="Y76" i="73"/>
  <c r="X76" i="73"/>
  <c r="AH75" i="42"/>
  <c r="AQ75" i="42" s="1"/>
  <c r="AN74" i="82"/>
  <c r="AI74" i="82"/>
  <c r="W74" i="78"/>
  <c r="AG73" i="78"/>
  <c r="AP73" i="78" s="1"/>
  <c r="AE73" i="78"/>
  <c r="AF73" i="78"/>
  <c r="AO73" i="78" s="1"/>
  <c r="AR74" i="30"/>
  <c r="AG72" i="74"/>
  <c r="AP72" i="74" s="1"/>
  <c r="AF72" i="74"/>
  <c r="AO72" i="74" s="1"/>
  <c r="AE72" i="74"/>
  <c r="W73" i="74"/>
  <c r="AI76" i="38"/>
  <c r="AN76" i="38"/>
  <c r="W76" i="93"/>
  <c r="AG75" i="93"/>
  <c r="AP75" i="93" s="1"/>
  <c r="AE75" i="93"/>
  <c r="AF75" i="93"/>
  <c r="AO75" i="93" s="1"/>
  <c r="AR74" i="87"/>
  <c r="AN78" i="91"/>
  <c r="AI78" i="91"/>
  <c r="AI71" i="75"/>
  <c r="AN71" i="75"/>
  <c r="AR76" i="79"/>
  <c r="AR75" i="77"/>
  <c r="AN71" i="89"/>
  <c r="AI71" i="89"/>
  <c r="AH72" i="27"/>
  <c r="AQ72" i="27" s="1"/>
  <c r="AR74" i="90"/>
  <c r="W76" i="25"/>
  <c r="AG75" i="25"/>
  <c r="AP75" i="25" s="1"/>
  <c r="AF75" i="25"/>
  <c r="AO75" i="25" s="1"/>
  <c r="AE75" i="25"/>
  <c r="AH75" i="41"/>
  <c r="AQ75" i="41" s="1"/>
  <c r="AH75" i="30"/>
  <c r="AQ75" i="30" s="1"/>
  <c r="AH76" i="26"/>
  <c r="AQ76" i="26" s="1"/>
  <c r="AN75" i="85"/>
  <c r="AI75" i="85"/>
  <c r="AR73" i="83"/>
  <c r="AH73" i="47"/>
  <c r="AQ73" i="47" s="1"/>
  <c r="AR71" i="27"/>
  <c r="Z76" i="86"/>
  <c r="W75" i="39"/>
  <c r="AG74" i="39"/>
  <c r="AP74" i="39" s="1"/>
  <c r="AF74" i="39"/>
  <c r="AO74" i="39" s="1"/>
  <c r="AE74" i="39"/>
  <c r="W74" i="45"/>
  <c r="AF73" i="45"/>
  <c r="AO73" i="45" s="1"/>
  <c r="AE73" i="45"/>
  <c r="AG73" i="45"/>
  <c r="AP73" i="45" s="1"/>
  <c r="AH75" i="33"/>
  <c r="AQ75" i="33" s="1"/>
  <c r="AR75" i="86"/>
  <c r="AH76" i="77"/>
  <c r="AQ76" i="77" s="1"/>
  <c r="Y75" i="82"/>
  <c r="X75" i="82"/>
  <c r="AH77" i="79"/>
  <c r="AQ77" i="79" s="1"/>
  <c r="AR71" i="74"/>
  <c r="AG77" i="95"/>
  <c r="AP77" i="95" s="1"/>
  <c r="AF77" i="95"/>
  <c r="AO77" i="95" s="1"/>
  <c r="AE77" i="95"/>
  <c r="W78" i="95"/>
  <c r="AR74" i="33"/>
  <c r="Z75" i="41"/>
  <c r="AR74" i="93"/>
  <c r="X77" i="38"/>
  <c r="Y77" i="38"/>
  <c r="AR72" i="35"/>
  <c r="Z76" i="26"/>
  <c r="AH76" i="37"/>
  <c r="AQ76" i="37" s="1"/>
  <c r="AH73" i="35"/>
  <c r="AQ73" i="35" s="1"/>
  <c r="AH75" i="87"/>
  <c r="AQ75" i="87" s="1"/>
  <c r="AN75" i="73"/>
  <c r="AI75" i="73"/>
  <c r="AR74" i="41"/>
  <c r="AH74" i="83"/>
  <c r="AQ74" i="83" s="1"/>
  <c r="X72" i="89"/>
  <c r="Y72" i="89"/>
  <c r="Z76" i="77"/>
  <c r="Z72" i="27"/>
  <c r="AF71" i="94"/>
  <c r="AO71" i="94" s="1"/>
  <c r="AG71" i="94"/>
  <c r="AP71" i="94" s="1"/>
  <c r="AE71" i="94"/>
  <c r="W72" i="94"/>
  <c r="Z77" i="79"/>
  <c r="AN74" i="81"/>
  <c r="AI74" i="81"/>
  <c r="AR75" i="37"/>
  <c r="AR72" i="45"/>
  <c r="Z75" i="30"/>
  <c r="AI72" i="29"/>
  <c r="AN72" i="29"/>
  <c r="Z76" i="37"/>
  <c r="AR73" i="43"/>
  <c r="Z73" i="47"/>
  <c r="AE73" i="46"/>
  <c r="W74" i="46"/>
  <c r="AG73" i="46"/>
  <c r="AP73" i="46" s="1"/>
  <c r="AF73" i="46"/>
  <c r="AO73" i="46" s="1"/>
  <c r="AF75" i="90"/>
  <c r="AO75" i="90" s="1"/>
  <c r="AG75" i="90"/>
  <c r="AP75" i="90" s="1"/>
  <c r="W76" i="90"/>
  <c r="AE75" i="90"/>
  <c r="X76" i="85"/>
  <c r="Y76" i="85"/>
  <c r="Z76" i="85" s="1"/>
  <c r="Z75" i="33"/>
  <c r="AH74" i="43"/>
  <c r="AQ74" i="43" s="1"/>
  <c r="AH73" i="45"/>
  <c r="AQ73" i="45" s="1"/>
  <c r="X75" i="81"/>
  <c r="Y75" i="81"/>
  <c r="AR75" i="26"/>
  <c r="AH72" i="74"/>
  <c r="AQ72" i="74" s="1"/>
  <c r="AE74" i="34"/>
  <c r="W75" i="34"/>
  <c r="AG74" i="34"/>
  <c r="AP74" i="34" s="1"/>
  <c r="AF74" i="34"/>
  <c r="AO74" i="34" s="1"/>
  <c r="AH75" i="90"/>
  <c r="AQ75" i="90" s="1"/>
  <c r="AH75" i="93"/>
  <c r="AQ75" i="93" s="1"/>
  <c r="X72" i="75"/>
  <c r="Y72" i="75"/>
  <c r="Z73" i="35"/>
  <c r="Z75" i="87"/>
  <c r="Z76" i="73" l="1"/>
  <c r="AE74" i="83"/>
  <c r="AF75" i="42"/>
  <c r="AO75" i="42" s="1"/>
  <c r="W76" i="42"/>
  <c r="Z75" i="81"/>
  <c r="AG75" i="81" s="1"/>
  <c r="AP75" i="81" s="1"/>
  <c r="AE75" i="42"/>
  <c r="Z75" i="82"/>
  <c r="W77" i="85"/>
  <c r="AG76" i="85"/>
  <c r="AP76" i="85" s="1"/>
  <c r="AE76" i="85"/>
  <c r="AF76" i="85"/>
  <c r="AO76" i="85" s="1"/>
  <c r="AG75" i="82"/>
  <c r="AP75" i="82" s="1"/>
  <c r="AF75" i="82"/>
  <c r="AO75" i="82" s="1"/>
  <c r="W76" i="82"/>
  <c r="AE75" i="82"/>
  <c r="W77" i="73"/>
  <c r="AG76" i="73"/>
  <c r="AP76" i="73" s="1"/>
  <c r="AE76" i="73"/>
  <c r="AF76" i="73"/>
  <c r="AO76" i="73" s="1"/>
  <c r="AE75" i="41"/>
  <c r="W76" i="41"/>
  <c r="AF75" i="41"/>
  <c r="AO75" i="41" s="1"/>
  <c r="AG75" i="41"/>
  <c r="AP75" i="41" s="1"/>
  <c r="W74" i="35"/>
  <c r="AG73" i="35"/>
  <c r="AP73" i="35" s="1"/>
  <c r="AF73" i="35"/>
  <c r="AO73" i="35" s="1"/>
  <c r="AE73" i="35"/>
  <c r="AN74" i="34"/>
  <c r="AI74" i="34"/>
  <c r="AE77" i="79"/>
  <c r="W78" i="79"/>
  <c r="AG77" i="79"/>
  <c r="AP77" i="79" s="1"/>
  <c r="AF77" i="79"/>
  <c r="AO77" i="79" s="1"/>
  <c r="AE72" i="27"/>
  <c r="W73" i="27"/>
  <c r="AG72" i="27"/>
  <c r="AP72" i="27" s="1"/>
  <c r="AF72" i="27"/>
  <c r="AO72" i="27" s="1"/>
  <c r="AR75" i="73"/>
  <c r="AI74" i="39"/>
  <c r="AN74" i="39"/>
  <c r="Y76" i="25"/>
  <c r="X76" i="25"/>
  <c r="Z76" i="25" s="1"/>
  <c r="X76" i="93"/>
  <c r="Y76" i="93"/>
  <c r="AI75" i="31"/>
  <c r="AN75" i="31"/>
  <c r="AN74" i="83"/>
  <c r="AI74" i="83"/>
  <c r="X72" i="94"/>
  <c r="Y72" i="94"/>
  <c r="AH79" i="91"/>
  <c r="AQ79" i="91" s="1"/>
  <c r="AQ81" i="91" s="1"/>
  <c r="AZ3" i="91"/>
  <c r="AX4" i="91" s="1"/>
  <c r="S4" i="91" s="1"/>
  <c r="AC4" i="91" s="1"/>
  <c r="AB5" i="91" s="1"/>
  <c r="AX24" i="91"/>
  <c r="S24" i="91" s="1"/>
  <c r="AC24" i="91" s="1"/>
  <c r="AB25" i="91" s="1"/>
  <c r="AX25" i="91"/>
  <c r="S25" i="91" s="1"/>
  <c r="AC25" i="91" s="1"/>
  <c r="AB26" i="91" s="1"/>
  <c r="AX26" i="91"/>
  <c r="S26" i="91" s="1"/>
  <c r="AC26" i="91" s="1"/>
  <c r="AB27" i="91" s="1"/>
  <c r="AX27" i="91"/>
  <c r="S27" i="91" s="1"/>
  <c r="AC27" i="91" s="1"/>
  <c r="AB28" i="91" s="1"/>
  <c r="AX28" i="91"/>
  <c r="S28" i="91" s="1"/>
  <c r="AC28" i="91" s="1"/>
  <c r="AB29" i="91" s="1"/>
  <c r="AX29" i="91"/>
  <c r="S29" i="91" s="1"/>
  <c r="AC29" i="91" s="1"/>
  <c r="AB30" i="91" s="1"/>
  <c r="AX30" i="91"/>
  <c r="S30" i="91" s="1"/>
  <c r="AC30" i="91" s="1"/>
  <c r="AB31" i="91" s="1"/>
  <c r="AX31" i="91"/>
  <c r="S31" i="91" s="1"/>
  <c r="AC31" i="91" s="1"/>
  <c r="AB32" i="91" s="1"/>
  <c r="AX32" i="91"/>
  <c r="S32" i="91" s="1"/>
  <c r="AC32" i="91" s="1"/>
  <c r="AB33" i="91" s="1"/>
  <c r="AX33" i="91"/>
  <c r="S33" i="91" s="1"/>
  <c r="AC33" i="91" s="1"/>
  <c r="AB34" i="91" s="1"/>
  <c r="AX34" i="91"/>
  <c r="S34" i="91" s="1"/>
  <c r="AC34" i="91" s="1"/>
  <c r="AB35" i="91" s="1"/>
  <c r="AX35" i="91"/>
  <c r="S35" i="91" s="1"/>
  <c r="AC35" i="91" s="1"/>
  <c r="AB36" i="91" s="1"/>
  <c r="AX36" i="91"/>
  <c r="S36" i="91" s="1"/>
  <c r="AC36" i="91" s="1"/>
  <c r="AB37" i="91" s="1"/>
  <c r="AX37" i="91"/>
  <c r="S37" i="91" s="1"/>
  <c r="AC37" i="91" s="1"/>
  <c r="AB38" i="91" s="1"/>
  <c r="AX38" i="91"/>
  <c r="S38" i="91" s="1"/>
  <c r="AC38" i="91" s="1"/>
  <c r="AB39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8" i="91"/>
  <c r="S78" i="91" s="1"/>
  <c r="AC78" i="91" s="1"/>
  <c r="AB79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4" i="91"/>
  <c r="S74" i="91" s="1"/>
  <c r="AC74" i="91" s="1"/>
  <c r="AB75" i="91" s="1"/>
  <c r="AH72" i="75"/>
  <c r="AQ72" i="75" s="1"/>
  <c r="AN75" i="90"/>
  <c r="AI75" i="90"/>
  <c r="W77" i="37"/>
  <c r="AG76" i="37"/>
  <c r="AP76" i="37" s="1"/>
  <c r="AF76" i="37"/>
  <c r="AO76" i="37" s="1"/>
  <c r="AE76" i="37"/>
  <c r="AI71" i="94"/>
  <c r="AN71" i="94"/>
  <c r="AI73" i="45"/>
  <c r="AN73" i="45"/>
  <c r="AI75" i="25"/>
  <c r="AN75" i="25"/>
  <c r="AR71" i="89"/>
  <c r="AR76" i="38"/>
  <c r="X74" i="78"/>
  <c r="Y74" i="78"/>
  <c r="Z79" i="91"/>
  <c r="AE76" i="77"/>
  <c r="W77" i="77"/>
  <c r="AF76" i="77"/>
  <c r="AO76" i="77" s="1"/>
  <c r="AG76" i="77"/>
  <c r="AP76" i="77" s="1"/>
  <c r="Z72" i="75"/>
  <c r="AH75" i="81"/>
  <c r="AQ75" i="81" s="1"/>
  <c r="AF75" i="33"/>
  <c r="AO75" i="33" s="1"/>
  <c r="W76" i="33"/>
  <c r="AG75" i="33"/>
  <c r="AP75" i="33" s="1"/>
  <c r="AE75" i="33"/>
  <c r="X76" i="90"/>
  <c r="Y76" i="90"/>
  <c r="Y74" i="46"/>
  <c r="X74" i="46"/>
  <c r="AH72" i="89"/>
  <c r="AQ72" i="89" s="1"/>
  <c r="AH77" i="38"/>
  <c r="AQ77" i="38" s="1"/>
  <c r="AR75" i="85"/>
  <c r="AR71" i="75"/>
  <c r="AI75" i="93"/>
  <c r="AN75" i="93"/>
  <c r="AR74" i="82"/>
  <c r="Y75" i="43"/>
  <c r="Z75" i="43" s="1"/>
  <c r="X75" i="43"/>
  <c r="Y75" i="83"/>
  <c r="X75" i="83"/>
  <c r="AI73" i="46"/>
  <c r="AN73" i="46"/>
  <c r="AR72" i="29"/>
  <c r="AR74" i="81"/>
  <c r="Z72" i="89"/>
  <c r="Z77" i="38"/>
  <c r="X78" i="95"/>
  <c r="Y78" i="95"/>
  <c r="AH75" i="82"/>
  <c r="AQ75" i="82" s="1"/>
  <c r="Y75" i="39"/>
  <c r="X75" i="39"/>
  <c r="AR78" i="91"/>
  <c r="Y73" i="74"/>
  <c r="X73" i="74"/>
  <c r="AH76" i="73"/>
  <c r="AQ76" i="73" s="1"/>
  <c r="AH73" i="29"/>
  <c r="AQ73" i="29" s="1"/>
  <c r="AN74" i="43"/>
  <c r="AI74" i="43"/>
  <c r="X76" i="42"/>
  <c r="Y76" i="42"/>
  <c r="AG75" i="87"/>
  <c r="AP75" i="87" s="1"/>
  <c r="AF75" i="87"/>
  <c r="AO75" i="87" s="1"/>
  <c r="AE75" i="87"/>
  <c r="W76" i="87"/>
  <c r="Y75" i="34"/>
  <c r="X75" i="34"/>
  <c r="AH76" i="85"/>
  <c r="AQ76" i="85" s="1"/>
  <c r="AE73" i="47"/>
  <c r="AG73" i="47"/>
  <c r="AP73" i="47" s="1"/>
  <c r="W74" i="47"/>
  <c r="AF73" i="47"/>
  <c r="AO73" i="47" s="1"/>
  <c r="W76" i="30"/>
  <c r="AG75" i="30"/>
  <c r="AP75" i="30" s="1"/>
  <c r="AF75" i="30"/>
  <c r="AO75" i="30" s="1"/>
  <c r="AE75" i="30"/>
  <c r="AE76" i="26"/>
  <c r="W77" i="26"/>
  <c r="AG76" i="26"/>
  <c r="AP76" i="26" s="1"/>
  <c r="AF76" i="26"/>
  <c r="AO76" i="26" s="1"/>
  <c r="AN77" i="95"/>
  <c r="AI77" i="95"/>
  <c r="X74" i="45"/>
  <c r="Y74" i="45"/>
  <c r="W77" i="86"/>
  <c r="AF76" i="86"/>
  <c r="AO76" i="86" s="1"/>
  <c r="AE76" i="86"/>
  <c r="AG76" i="86"/>
  <c r="AP76" i="86" s="1"/>
  <c r="AN72" i="74"/>
  <c r="AI72" i="74"/>
  <c r="AI73" i="78"/>
  <c r="AN73" i="78"/>
  <c r="Z73" i="29"/>
  <c r="X76" i="31"/>
  <c r="Y76" i="31"/>
  <c r="AI75" i="42"/>
  <c r="AN75" i="42"/>
  <c r="AX22" i="91" l="1"/>
  <c r="S22" i="91" s="1"/>
  <c r="AC22" i="91" s="1"/>
  <c r="AB23" i="91" s="1"/>
  <c r="W76" i="81"/>
  <c r="AX21" i="91"/>
  <c r="S21" i="91" s="1"/>
  <c r="AC21" i="91" s="1"/>
  <c r="AB22" i="91" s="1"/>
  <c r="Z74" i="45"/>
  <c r="AX20" i="91"/>
  <c r="S20" i="91" s="1"/>
  <c r="AC20" i="91" s="1"/>
  <c r="AB21" i="91" s="1"/>
  <c r="AX19" i="91"/>
  <c r="S19" i="91" s="1"/>
  <c r="AC19" i="91" s="1"/>
  <c r="AB20" i="91" s="1"/>
  <c r="AE75" i="81"/>
  <c r="AF75" i="81"/>
  <c r="AO75" i="81" s="1"/>
  <c r="Z76" i="90"/>
  <c r="AX23" i="91"/>
  <c r="S23" i="91" s="1"/>
  <c r="AC23" i="91" s="1"/>
  <c r="AB24" i="91" s="1"/>
  <c r="AX17" i="91"/>
  <c r="S17" i="91" s="1"/>
  <c r="AC17" i="91" s="1"/>
  <c r="AB18" i="91" s="1"/>
  <c r="Z74" i="78"/>
  <c r="AX12" i="91"/>
  <c r="S12" i="91" s="1"/>
  <c r="AC12" i="91" s="1"/>
  <c r="AB13" i="91" s="1"/>
  <c r="Z76" i="42"/>
  <c r="AX11" i="91"/>
  <c r="S11" i="91" s="1"/>
  <c r="AC11" i="91" s="1"/>
  <c r="AB12" i="91" s="1"/>
  <c r="Z74" i="46"/>
  <c r="AX10" i="91"/>
  <c r="S10" i="91" s="1"/>
  <c r="AC10" i="91" s="1"/>
  <c r="AB11" i="91" s="1"/>
  <c r="AX18" i="91"/>
  <c r="S18" i="91" s="1"/>
  <c r="AC18" i="91" s="1"/>
  <c r="AB19" i="91" s="1"/>
  <c r="AX13" i="91"/>
  <c r="S13" i="91" s="1"/>
  <c r="AC13" i="91" s="1"/>
  <c r="AB14" i="91" s="1"/>
  <c r="AX16" i="91"/>
  <c r="S16" i="91" s="1"/>
  <c r="AC16" i="91" s="1"/>
  <c r="AB17" i="91" s="1"/>
  <c r="AX7" i="91"/>
  <c r="S7" i="91" s="1"/>
  <c r="AC7" i="91" s="1"/>
  <c r="AB8" i="91" s="1"/>
  <c r="AX6" i="91"/>
  <c r="S6" i="91" s="1"/>
  <c r="AC6" i="91" s="1"/>
  <c r="AB7" i="91" s="1"/>
  <c r="AX5" i="91"/>
  <c r="S5" i="91" s="1"/>
  <c r="AC5" i="91" s="1"/>
  <c r="AB6" i="91" s="1"/>
  <c r="Z76" i="31"/>
  <c r="AX15" i="91"/>
  <c r="S15" i="91" s="1"/>
  <c r="AC15" i="91" s="1"/>
  <c r="AB16" i="91" s="1"/>
  <c r="AX9" i="91"/>
  <c r="S9" i="91" s="1"/>
  <c r="AC9" i="91" s="1"/>
  <c r="AB10" i="91" s="1"/>
  <c r="AX14" i="91"/>
  <c r="S14" i="91" s="1"/>
  <c r="AC14" i="91" s="1"/>
  <c r="AB15" i="91" s="1"/>
  <c r="AX8" i="91"/>
  <c r="S8" i="91" s="1"/>
  <c r="AC8" i="91" s="1"/>
  <c r="AB9" i="91" s="1"/>
  <c r="AF74" i="78"/>
  <c r="AO74" i="78" s="1"/>
  <c r="AE74" i="78"/>
  <c r="W75" i="78"/>
  <c r="AG74" i="78"/>
  <c r="AP74" i="78" s="1"/>
  <c r="AJ5" i="91"/>
  <c r="AK5" i="91"/>
  <c r="AT5" i="91" s="1"/>
  <c r="AF74" i="45"/>
  <c r="AO74" i="45" s="1"/>
  <c r="AE74" i="45"/>
  <c r="AG74" i="45"/>
  <c r="AP74" i="45" s="1"/>
  <c r="W75" i="45"/>
  <c r="AG76" i="31"/>
  <c r="AP76" i="31" s="1"/>
  <c r="AF76" i="31"/>
  <c r="AO76" i="31" s="1"/>
  <c r="AE76" i="31"/>
  <c r="W77" i="31"/>
  <c r="AG74" i="46"/>
  <c r="AP74" i="46" s="1"/>
  <c r="AF74" i="46"/>
  <c r="AO74" i="46" s="1"/>
  <c r="AE74" i="46"/>
  <c r="W75" i="46"/>
  <c r="AH75" i="83"/>
  <c r="AQ75" i="83" s="1"/>
  <c r="AJ61" i="91"/>
  <c r="AK61" i="91"/>
  <c r="AT61" i="91" s="1"/>
  <c r="AJ31" i="91"/>
  <c r="AK31" i="91"/>
  <c r="AT31" i="91" s="1"/>
  <c r="AR72" i="74"/>
  <c r="X77" i="86"/>
  <c r="Y77" i="86"/>
  <c r="AG76" i="42"/>
  <c r="AP76" i="42" s="1"/>
  <c r="AF76" i="42"/>
  <c r="AO76" i="42" s="1"/>
  <c r="AE76" i="42"/>
  <c r="W77" i="42"/>
  <c r="AH75" i="39"/>
  <c r="AQ75" i="39" s="1"/>
  <c r="W73" i="89"/>
  <c r="AE72" i="89"/>
  <c r="AG72" i="89"/>
  <c r="AP72" i="89" s="1"/>
  <c r="AF72" i="89"/>
  <c r="AO72" i="89" s="1"/>
  <c r="AR73" i="46"/>
  <c r="W76" i="43"/>
  <c r="AG75" i="43"/>
  <c r="AP75" i="43" s="1"/>
  <c r="AF75" i="43"/>
  <c r="AO75" i="43" s="1"/>
  <c r="AE75" i="43"/>
  <c r="W77" i="90"/>
  <c r="AG76" i="90"/>
  <c r="AP76" i="90" s="1"/>
  <c r="AF76" i="90"/>
  <c r="AO76" i="90" s="1"/>
  <c r="AE76" i="90"/>
  <c r="AR71" i="94"/>
  <c r="AR75" i="90"/>
  <c r="AJ74" i="91"/>
  <c r="AK74" i="91"/>
  <c r="AT74" i="91" s="1"/>
  <c r="AJ68" i="91"/>
  <c r="AK68" i="91"/>
  <c r="AT68" i="91" s="1"/>
  <c r="AJ62" i="91"/>
  <c r="AK62" i="91"/>
  <c r="AT62" i="91" s="1"/>
  <c r="AJ56" i="91"/>
  <c r="AK56" i="91"/>
  <c r="AT56" i="91" s="1"/>
  <c r="AJ50" i="91"/>
  <c r="AK50" i="91"/>
  <c r="AT50" i="91" s="1"/>
  <c r="AJ44" i="91"/>
  <c r="AK44" i="91"/>
  <c r="AT44" i="91" s="1"/>
  <c r="AJ38" i="91"/>
  <c r="AK38" i="91"/>
  <c r="AT38" i="91" s="1"/>
  <c r="AJ32" i="91"/>
  <c r="AK32" i="91"/>
  <c r="AT32" i="91" s="1"/>
  <c r="AJ26" i="91"/>
  <c r="AK26" i="91"/>
  <c r="AT26" i="91" s="1"/>
  <c r="AJ20" i="91"/>
  <c r="AK20" i="91"/>
  <c r="AT20" i="91" s="1"/>
  <c r="AJ14" i="91"/>
  <c r="AK14" i="91"/>
  <c r="AT14" i="91" s="1"/>
  <c r="AJ8" i="91"/>
  <c r="AK8" i="91"/>
  <c r="AT8" i="91" s="1"/>
  <c r="AI73" i="35"/>
  <c r="AN73" i="35"/>
  <c r="Y76" i="81"/>
  <c r="Z76" i="81" s="1"/>
  <c r="X76" i="81"/>
  <c r="AH73" i="74"/>
  <c r="AQ73" i="74" s="1"/>
  <c r="AI76" i="37"/>
  <c r="AN76" i="37"/>
  <c r="AJ67" i="91"/>
  <c r="AK67" i="91"/>
  <c r="AT67" i="91" s="1"/>
  <c r="AJ49" i="91"/>
  <c r="AK49" i="91"/>
  <c r="AT49" i="91" s="1"/>
  <c r="AJ19" i="91"/>
  <c r="AK19" i="91"/>
  <c r="AT19" i="91" s="1"/>
  <c r="AJ7" i="91"/>
  <c r="AK7" i="91"/>
  <c r="AT7" i="91" s="1"/>
  <c r="AR75" i="31"/>
  <c r="AE76" i="25"/>
  <c r="W77" i="25"/>
  <c r="AG76" i="25"/>
  <c r="AP76" i="25" s="1"/>
  <c r="AF76" i="25"/>
  <c r="AO76" i="25" s="1"/>
  <c r="AH74" i="45"/>
  <c r="AQ74" i="45" s="1"/>
  <c r="AI73" i="47"/>
  <c r="AN73" i="47"/>
  <c r="AH75" i="34"/>
  <c r="AQ75" i="34" s="1"/>
  <c r="Z75" i="39"/>
  <c r="AI75" i="33"/>
  <c r="AN75" i="33"/>
  <c r="AR75" i="25"/>
  <c r="AK78" i="91"/>
  <c r="AT78" i="91" s="1"/>
  <c r="AJ78" i="91"/>
  <c r="AJ72" i="91"/>
  <c r="AK72" i="91"/>
  <c r="AT72" i="91" s="1"/>
  <c r="AK66" i="91"/>
  <c r="AT66" i="91" s="1"/>
  <c r="AJ66" i="91"/>
  <c r="AK60" i="91"/>
  <c r="AT60" i="91" s="1"/>
  <c r="AJ60" i="91"/>
  <c r="AJ54" i="91"/>
  <c r="AK54" i="91"/>
  <c r="AT54" i="91" s="1"/>
  <c r="AK48" i="91"/>
  <c r="AT48" i="91" s="1"/>
  <c r="AJ48" i="91"/>
  <c r="AK42" i="91"/>
  <c r="AT42" i="91" s="1"/>
  <c r="AJ42" i="91"/>
  <c r="AJ36" i="91"/>
  <c r="AK36" i="91"/>
  <c r="AT36" i="91" s="1"/>
  <c r="AK30" i="91"/>
  <c r="AT30" i="91" s="1"/>
  <c r="AJ30" i="91"/>
  <c r="AK24" i="91"/>
  <c r="AT24" i="91" s="1"/>
  <c r="AJ24" i="91"/>
  <c r="AJ18" i="91"/>
  <c r="AK18" i="91"/>
  <c r="AT18" i="91" s="1"/>
  <c r="AK12" i="91"/>
  <c r="AT12" i="91" s="1"/>
  <c r="AJ12" i="91"/>
  <c r="AK6" i="91"/>
  <c r="AT6" i="91" s="1"/>
  <c r="AJ6" i="91"/>
  <c r="AH72" i="94"/>
  <c r="AQ72" i="94" s="1"/>
  <c r="Y73" i="27"/>
  <c r="Z73" i="27" s="1"/>
  <c r="X73" i="27"/>
  <c r="Y78" i="79"/>
  <c r="X78" i="79"/>
  <c r="Y76" i="41"/>
  <c r="Z76" i="41" s="1"/>
  <c r="X76" i="41"/>
  <c r="Y77" i="73"/>
  <c r="X77" i="73"/>
  <c r="AI75" i="81"/>
  <c r="AN75" i="81"/>
  <c r="AI76" i="85"/>
  <c r="AN76" i="85"/>
  <c r="AJ37" i="91"/>
  <c r="AK37" i="91"/>
  <c r="AT37" i="91" s="1"/>
  <c r="Z73" i="74"/>
  <c r="AH78" i="95"/>
  <c r="AQ78" i="95" s="1"/>
  <c r="Z75" i="83"/>
  <c r="X77" i="77"/>
  <c r="Y77" i="77"/>
  <c r="AJ77" i="91"/>
  <c r="AK77" i="91"/>
  <c r="AT77" i="91" s="1"/>
  <c r="AJ71" i="91"/>
  <c r="AK71" i="91"/>
  <c r="AT71" i="91" s="1"/>
  <c r="AJ65" i="91"/>
  <c r="AK65" i="91"/>
  <c r="AT65" i="91" s="1"/>
  <c r="AJ59" i="91"/>
  <c r="AK59" i="91"/>
  <c r="AT59" i="91" s="1"/>
  <c r="AJ53" i="91"/>
  <c r="AK53" i="91"/>
  <c r="AT53" i="91" s="1"/>
  <c r="AJ47" i="91"/>
  <c r="AK47" i="91"/>
  <c r="AT47" i="91" s="1"/>
  <c r="AJ41" i="91"/>
  <c r="AK41" i="91"/>
  <c r="AT41" i="91" s="1"/>
  <c r="AJ35" i="91"/>
  <c r="AK35" i="91"/>
  <c r="AT35" i="91" s="1"/>
  <c r="AJ29" i="91"/>
  <c r="AK29" i="91"/>
  <c r="AT29" i="91" s="1"/>
  <c r="AJ23" i="91"/>
  <c r="AK23" i="91"/>
  <c r="AT23" i="91" s="1"/>
  <c r="AJ17" i="91"/>
  <c r="AK17" i="91"/>
  <c r="AT17" i="91" s="1"/>
  <c r="AJ11" i="91"/>
  <c r="AK11" i="91"/>
  <c r="AT11" i="91" s="1"/>
  <c r="Z72" i="94"/>
  <c r="AH76" i="93"/>
  <c r="AQ76" i="93" s="1"/>
  <c r="AR74" i="39"/>
  <c r="AI77" i="79"/>
  <c r="AN77" i="79"/>
  <c r="AI75" i="41"/>
  <c r="AN75" i="41"/>
  <c r="AH76" i="31"/>
  <c r="AQ76" i="31" s="1"/>
  <c r="AN75" i="87"/>
  <c r="AI75" i="87"/>
  <c r="AH74" i="46"/>
  <c r="AQ74" i="46" s="1"/>
  <c r="AK75" i="91"/>
  <c r="AT75" i="91" s="1"/>
  <c r="AJ75" i="91"/>
  <c r="AJ55" i="91"/>
  <c r="AK55" i="91"/>
  <c r="AT55" i="91" s="1"/>
  <c r="AJ25" i="91"/>
  <c r="AK25" i="91"/>
  <c r="AT25" i="91" s="1"/>
  <c r="AF73" i="29"/>
  <c r="AO73" i="29" s="1"/>
  <c r="AE73" i="29"/>
  <c r="W74" i="29"/>
  <c r="AG73" i="29"/>
  <c r="AP73" i="29" s="1"/>
  <c r="AR77" i="95"/>
  <c r="AI76" i="26"/>
  <c r="AN76" i="26"/>
  <c r="Z75" i="34"/>
  <c r="Z78" i="95"/>
  <c r="AH75" i="43"/>
  <c r="AQ75" i="43" s="1"/>
  <c r="AR75" i="93"/>
  <c r="X76" i="33"/>
  <c r="Z76" i="33" s="1"/>
  <c r="Y76" i="33"/>
  <c r="AI76" i="77"/>
  <c r="AN76" i="77"/>
  <c r="AR73" i="45"/>
  <c r="AJ76" i="91"/>
  <c r="AK76" i="91"/>
  <c r="AT76" i="91" s="1"/>
  <c r="AJ70" i="91"/>
  <c r="AK70" i="91"/>
  <c r="AT70" i="91" s="1"/>
  <c r="AJ64" i="91"/>
  <c r="AK64" i="91"/>
  <c r="AT64" i="91" s="1"/>
  <c r="AJ58" i="91"/>
  <c r="AK58" i="91"/>
  <c r="AT58" i="91" s="1"/>
  <c r="AJ52" i="91"/>
  <c r="AK52" i="91"/>
  <c r="AT52" i="91" s="1"/>
  <c r="AJ46" i="91"/>
  <c r="AK46" i="91"/>
  <c r="AT46" i="91" s="1"/>
  <c r="AJ40" i="91"/>
  <c r="AK40" i="91"/>
  <c r="AT40" i="91" s="1"/>
  <c r="AJ34" i="91"/>
  <c r="AK34" i="91"/>
  <c r="AT34" i="91" s="1"/>
  <c r="AJ28" i="91"/>
  <c r="AK28" i="91"/>
  <c r="AT28" i="91" s="1"/>
  <c r="AJ22" i="91"/>
  <c r="AK22" i="91"/>
  <c r="AT22" i="91" s="1"/>
  <c r="AJ16" i="91"/>
  <c r="AK16" i="91"/>
  <c r="AT16" i="91" s="1"/>
  <c r="AJ10" i="91"/>
  <c r="AK10" i="91"/>
  <c r="AT10" i="91" s="1"/>
  <c r="AX3" i="91"/>
  <c r="S3" i="91" s="1"/>
  <c r="AC3" i="91" s="1"/>
  <c r="AR74" i="83"/>
  <c r="Z76" i="93"/>
  <c r="AN72" i="27"/>
  <c r="AI72" i="27"/>
  <c r="AR74" i="34"/>
  <c r="Y74" i="35"/>
  <c r="X74" i="35"/>
  <c r="AN75" i="82"/>
  <c r="AI75" i="82"/>
  <c r="AR74" i="43"/>
  <c r="AH74" i="78"/>
  <c r="AQ74" i="78" s="1"/>
  <c r="AJ73" i="91"/>
  <c r="AK73" i="91"/>
  <c r="AT73" i="91" s="1"/>
  <c r="AJ43" i="91"/>
  <c r="AK43" i="91"/>
  <c r="AT43" i="91" s="1"/>
  <c r="AJ13" i="91"/>
  <c r="AK13" i="91"/>
  <c r="AT13" i="91" s="1"/>
  <c r="AI76" i="86"/>
  <c r="AN76" i="86"/>
  <c r="Y77" i="26"/>
  <c r="X77" i="26"/>
  <c r="Y76" i="30"/>
  <c r="X76" i="30"/>
  <c r="Z76" i="30" s="1"/>
  <c r="AR75" i="42"/>
  <c r="AR73" i="78"/>
  <c r="AI75" i="30"/>
  <c r="AN75" i="30"/>
  <c r="X74" i="47"/>
  <c r="Y74" i="47"/>
  <c r="X76" i="87"/>
  <c r="Z76" i="87" s="1"/>
  <c r="Y76" i="87"/>
  <c r="AH76" i="42"/>
  <c r="AQ76" i="42" s="1"/>
  <c r="AF77" i="38"/>
  <c r="AO77" i="38" s="1"/>
  <c r="AE77" i="38"/>
  <c r="W78" i="38"/>
  <c r="AG77" i="38"/>
  <c r="AP77" i="38" s="1"/>
  <c r="AH76" i="90"/>
  <c r="AQ76" i="90" s="1"/>
  <c r="AG72" i="75"/>
  <c r="AP72" i="75" s="1"/>
  <c r="AF72" i="75"/>
  <c r="AO72" i="75" s="1"/>
  <c r="AE72" i="75"/>
  <c r="W73" i="75"/>
  <c r="AX79" i="91"/>
  <c r="S79" i="91" s="1"/>
  <c r="AC79" i="91" s="1"/>
  <c r="AJ79" i="91" s="1"/>
  <c r="AS79" i="91" s="1"/>
  <c r="AG79" i="91"/>
  <c r="AP79" i="91" s="1"/>
  <c r="AP81" i="91" s="1"/>
  <c r="AF79" i="91"/>
  <c r="AO79" i="91" s="1"/>
  <c r="AO81" i="91" s="1"/>
  <c r="AE79" i="91"/>
  <c r="AK79" i="91" s="1"/>
  <c r="AT79" i="91" s="1"/>
  <c r="Y77" i="37"/>
  <c r="X77" i="37"/>
  <c r="AK69" i="91"/>
  <c r="AT69" i="91" s="1"/>
  <c r="AJ69" i="91"/>
  <c r="AJ63" i="91"/>
  <c r="AK63" i="91"/>
  <c r="AT63" i="91" s="1"/>
  <c r="AK57" i="91"/>
  <c r="AT57" i="91" s="1"/>
  <c r="AJ57" i="91"/>
  <c r="AK51" i="91"/>
  <c r="AT51" i="91" s="1"/>
  <c r="AJ51" i="91"/>
  <c r="AJ45" i="91"/>
  <c r="AK45" i="91"/>
  <c r="AT45" i="91" s="1"/>
  <c r="AK39" i="91"/>
  <c r="AT39" i="91" s="1"/>
  <c r="AJ39" i="91"/>
  <c r="AK33" i="91"/>
  <c r="AT33" i="91" s="1"/>
  <c r="AJ33" i="91"/>
  <c r="AJ27" i="91"/>
  <c r="AK27" i="91"/>
  <c r="AT27" i="91" s="1"/>
  <c r="AK21" i="91"/>
  <c r="AT21" i="91" s="1"/>
  <c r="AJ21" i="91"/>
  <c r="AK15" i="91"/>
  <c r="AT15" i="91" s="1"/>
  <c r="AJ15" i="91"/>
  <c r="AJ9" i="91"/>
  <c r="AK9" i="91"/>
  <c r="AT9" i="91" s="1"/>
  <c r="AH76" i="25"/>
  <c r="AQ76" i="25" s="1"/>
  <c r="AI76" i="73"/>
  <c r="AN76" i="73"/>
  <c r="Y76" i="82"/>
  <c r="X76" i="82"/>
  <c r="X77" i="85"/>
  <c r="Y77" i="85"/>
  <c r="Z76" i="82" l="1"/>
  <c r="Z77" i="73"/>
  <c r="Z74" i="35"/>
  <c r="Z77" i="77"/>
  <c r="AE77" i="77" s="1"/>
  <c r="AG77" i="77"/>
  <c r="AP77" i="77" s="1"/>
  <c r="AF77" i="77"/>
  <c r="AO77" i="77" s="1"/>
  <c r="AE74" i="35"/>
  <c r="W75" i="35"/>
  <c r="AF74" i="35"/>
  <c r="AO74" i="35" s="1"/>
  <c r="AG74" i="35"/>
  <c r="AP74" i="35" s="1"/>
  <c r="AE76" i="81"/>
  <c r="W77" i="81"/>
  <c r="AF76" i="81"/>
  <c r="AO76" i="81" s="1"/>
  <c r="AG76" i="81"/>
  <c r="AP76" i="81" s="1"/>
  <c r="W77" i="82"/>
  <c r="AG76" i="82"/>
  <c r="AP76" i="82" s="1"/>
  <c r="AF76" i="82"/>
  <c r="AO76" i="82" s="1"/>
  <c r="AE76" i="82"/>
  <c r="AS21" i="91"/>
  <c r="AL21" i="91"/>
  <c r="AU21" i="91" s="1"/>
  <c r="AS39" i="91"/>
  <c r="AL39" i="91"/>
  <c r="AU39" i="91" s="1"/>
  <c r="AS57" i="91"/>
  <c r="AL57" i="91"/>
  <c r="AU57" i="91" s="1"/>
  <c r="AH76" i="87"/>
  <c r="AQ76" i="87" s="1"/>
  <c r="AR75" i="30"/>
  <c r="AR76" i="86"/>
  <c r="AS73" i="91"/>
  <c r="AL73" i="91"/>
  <c r="AU73" i="91" s="1"/>
  <c r="AS16" i="91"/>
  <c r="AL16" i="91"/>
  <c r="AU16" i="91" s="1"/>
  <c r="AS34" i="91"/>
  <c r="AL34" i="91"/>
  <c r="AU34" i="91" s="1"/>
  <c r="AS52" i="91"/>
  <c r="AL52" i="91"/>
  <c r="AU52" i="91" s="1"/>
  <c r="AS70" i="91"/>
  <c r="AL70" i="91"/>
  <c r="AU70" i="91" s="1"/>
  <c r="AR76" i="77"/>
  <c r="AF75" i="34"/>
  <c r="AO75" i="34" s="1"/>
  <c r="AG75" i="34"/>
  <c r="AP75" i="34" s="1"/>
  <c r="W76" i="34"/>
  <c r="AE75" i="34"/>
  <c r="AS18" i="91"/>
  <c r="AL18" i="91"/>
  <c r="AU18" i="91" s="1"/>
  <c r="AS36" i="91"/>
  <c r="AL36" i="91"/>
  <c r="AU36" i="91" s="1"/>
  <c r="AS54" i="91"/>
  <c r="AL54" i="91"/>
  <c r="AU54" i="91" s="1"/>
  <c r="AS72" i="91"/>
  <c r="AL72" i="91"/>
  <c r="AU72" i="91" s="1"/>
  <c r="AR75" i="33"/>
  <c r="AI76" i="25"/>
  <c r="AN76" i="25"/>
  <c r="AS19" i="91"/>
  <c r="AL19" i="91"/>
  <c r="AU19" i="91" s="1"/>
  <c r="AR76" i="37"/>
  <c r="AH76" i="81"/>
  <c r="AQ76" i="81" s="1"/>
  <c r="AS8" i="91"/>
  <c r="AL8" i="91"/>
  <c r="AU8" i="91" s="1"/>
  <c r="AS26" i="91"/>
  <c r="AL26" i="91"/>
  <c r="AU26" i="91" s="1"/>
  <c r="AS44" i="91"/>
  <c r="AL44" i="91"/>
  <c r="AU44" i="91" s="1"/>
  <c r="AS62" i="91"/>
  <c r="AL62" i="91"/>
  <c r="AU62" i="91" s="1"/>
  <c r="X76" i="43"/>
  <c r="Y76" i="43"/>
  <c r="AS31" i="91"/>
  <c r="AL31" i="91"/>
  <c r="AU31" i="91" s="1"/>
  <c r="Y75" i="45"/>
  <c r="X75" i="45"/>
  <c r="AS5" i="91"/>
  <c r="AL5" i="91"/>
  <c r="AU5" i="91" s="1"/>
  <c r="W77" i="87"/>
  <c r="AG76" i="87"/>
  <c r="AP76" i="87" s="1"/>
  <c r="AF76" i="87"/>
  <c r="AO76" i="87" s="1"/>
  <c r="AE76" i="87"/>
  <c r="AF76" i="30"/>
  <c r="AO76" i="30" s="1"/>
  <c r="AE76" i="30"/>
  <c r="W77" i="30"/>
  <c r="AG76" i="30"/>
  <c r="AP76" i="30" s="1"/>
  <c r="X74" i="29"/>
  <c r="Y74" i="29"/>
  <c r="AS55" i="91"/>
  <c r="AL55" i="91"/>
  <c r="AU55" i="91" s="1"/>
  <c r="AR77" i="79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AG75" i="83"/>
  <c r="AP75" i="83" s="1"/>
  <c r="AF75" i="83"/>
  <c r="AO75" i="83" s="1"/>
  <c r="W76" i="83"/>
  <c r="AE75" i="83"/>
  <c r="W74" i="74"/>
  <c r="AG73" i="74"/>
  <c r="AP73" i="74" s="1"/>
  <c r="AF73" i="74"/>
  <c r="AO73" i="74" s="1"/>
  <c r="AE73" i="74"/>
  <c r="AR75" i="81"/>
  <c r="AG76" i="41"/>
  <c r="AP76" i="41" s="1"/>
  <c r="AF76" i="41"/>
  <c r="AO76" i="41" s="1"/>
  <c r="AE76" i="41"/>
  <c r="W77" i="41"/>
  <c r="AF73" i="27"/>
  <c r="AO73" i="27" s="1"/>
  <c r="AG73" i="27"/>
  <c r="AP73" i="27" s="1"/>
  <c r="W74" i="27"/>
  <c r="AE73" i="27"/>
  <c r="AS6" i="91"/>
  <c r="AL6" i="91"/>
  <c r="AU6" i="91" s="1"/>
  <c r="AS24" i="91"/>
  <c r="AL24" i="91"/>
  <c r="AU24" i="91" s="1"/>
  <c r="AS42" i="91"/>
  <c r="AL42" i="91"/>
  <c r="AU42" i="91" s="1"/>
  <c r="AS60" i="91"/>
  <c r="AL60" i="91"/>
  <c r="AU60" i="91" s="1"/>
  <c r="AS78" i="91"/>
  <c r="AL78" i="91"/>
  <c r="AU78" i="91" s="1"/>
  <c r="AE75" i="39"/>
  <c r="W76" i="39"/>
  <c r="AF75" i="39"/>
  <c r="AO75" i="39" s="1"/>
  <c r="AG75" i="39"/>
  <c r="AP75" i="39" s="1"/>
  <c r="Y77" i="90"/>
  <c r="X77" i="90"/>
  <c r="X73" i="89"/>
  <c r="Y73" i="89"/>
  <c r="AH77" i="86"/>
  <c r="AQ77" i="86" s="1"/>
  <c r="AH77" i="85"/>
  <c r="AQ77" i="85" s="1"/>
  <c r="AR76" i="73"/>
  <c r="AH77" i="37"/>
  <c r="AQ77" i="37" s="1"/>
  <c r="AH77" i="26"/>
  <c r="AQ77" i="26" s="1"/>
  <c r="AS13" i="91"/>
  <c r="AL13" i="91"/>
  <c r="AU13" i="91" s="1"/>
  <c r="AR75" i="82"/>
  <c r="AJ3" i="91"/>
  <c r="AB4" i="91"/>
  <c r="AS22" i="91"/>
  <c r="AL22" i="91"/>
  <c r="AU22" i="91" s="1"/>
  <c r="AS40" i="91"/>
  <c r="AL40" i="91"/>
  <c r="AU40" i="91" s="1"/>
  <c r="AS58" i="91"/>
  <c r="AL58" i="91"/>
  <c r="AU58" i="91" s="1"/>
  <c r="AS76" i="91"/>
  <c r="AL76" i="91"/>
  <c r="AU76" i="91" s="1"/>
  <c r="AH76" i="33"/>
  <c r="AQ76" i="33" s="1"/>
  <c r="AR76" i="26"/>
  <c r="AI73" i="29"/>
  <c r="AN73" i="29"/>
  <c r="AS75" i="91"/>
  <c r="AL75" i="91"/>
  <c r="AU75" i="91" s="1"/>
  <c r="AH77" i="73"/>
  <c r="AQ77" i="73" s="1"/>
  <c r="AH78" i="79"/>
  <c r="AQ78" i="79" s="1"/>
  <c r="AR73" i="47"/>
  <c r="AS49" i="91"/>
  <c r="AL49" i="91"/>
  <c r="AU49" i="91" s="1"/>
  <c r="AS14" i="91"/>
  <c r="AL14" i="91"/>
  <c r="AU14" i="91" s="1"/>
  <c r="AS32" i="91"/>
  <c r="AL32" i="91"/>
  <c r="AU32" i="91" s="1"/>
  <c r="AS50" i="91"/>
  <c r="AL50" i="91"/>
  <c r="AU50" i="91" s="1"/>
  <c r="AS68" i="91"/>
  <c r="AL68" i="91"/>
  <c r="AU68" i="91" s="1"/>
  <c r="AI75" i="43"/>
  <c r="AN75" i="43"/>
  <c r="Y77" i="42"/>
  <c r="X77" i="42"/>
  <c r="Z77" i="86"/>
  <c r="AS61" i="91"/>
  <c r="AL61" i="91"/>
  <c r="AU61" i="91" s="1"/>
  <c r="X77" i="31"/>
  <c r="Y77" i="31"/>
  <c r="Z77" i="85"/>
  <c r="AS9" i="91"/>
  <c r="AL9" i="91"/>
  <c r="AU9" i="91" s="1"/>
  <c r="AS27" i="91"/>
  <c r="AL27" i="91"/>
  <c r="AU27" i="91" s="1"/>
  <c r="AS45" i="91"/>
  <c r="AL45" i="91"/>
  <c r="AU45" i="91" s="1"/>
  <c r="AS63" i="91"/>
  <c r="AL63" i="91"/>
  <c r="AU63" i="91" s="1"/>
  <c r="X73" i="75"/>
  <c r="Y73" i="75"/>
  <c r="X78" i="38"/>
  <c r="Z78" i="38" s="1"/>
  <c r="Y78" i="38"/>
  <c r="AH74" i="47"/>
  <c r="AQ74" i="47" s="1"/>
  <c r="AR72" i="27"/>
  <c r="AF76" i="33"/>
  <c r="AO76" i="33" s="1"/>
  <c r="AG76" i="33"/>
  <c r="AP76" i="33" s="1"/>
  <c r="AE76" i="33"/>
  <c r="W77" i="33"/>
  <c r="AR75" i="87"/>
  <c r="AE72" i="94"/>
  <c r="AF72" i="94"/>
  <c r="AO72" i="94" s="1"/>
  <c r="W73" i="94"/>
  <c r="AG72" i="94"/>
  <c r="AP72" i="94" s="1"/>
  <c r="AS23" i="91"/>
  <c r="AL23" i="91"/>
  <c r="AU23" i="91" s="1"/>
  <c r="AS41" i="91"/>
  <c r="AL41" i="91"/>
  <c r="AU41" i="91" s="1"/>
  <c r="AS59" i="91"/>
  <c r="AL59" i="91"/>
  <c r="AU59" i="91" s="1"/>
  <c r="AS77" i="91"/>
  <c r="AL77" i="91"/>
  <c r="AU77" i="91" s="1"/>
  <c r="AS37" i="91"/>
  <c r="AL37" i="91"/>
  <c r="AU37" i="91" s="1"/>
  <c r="AF77" i="73"/>
  <c r="AO77" i="73" s="1"/>
  <c r="AE77" i="73"/>
  <c r="W78" i="73"/>
  <c r="AG77" i="73"/>
  <c r="AP77" i="73" s="1"/>
  <c r="AS12" i="91"/>
  <c r="AL12" i="91"/>
  <c r="AU12" i="91" s="1"/>
  <c r="AS30" i="91"/>
  <c r="AL30" i="91"/>
  <c r="AU30" i="91" s="1"/>
  <c r="AS48" i="91"/>
  <c r="AL48" i="91"/>
  <c r="AU48" i="91" s="1"/>
  <c r="AS66" i="91"/>
  <c r="AL66" i="91"/>
  <c r="AU66" i="91" s="1"/>
  <c r="AN76" i="42"/>
  <c r="AI76" i="42"/>
  <c r="Y75" i="46"/>
  <c r="X75" i="46"/>
  <c r="Z75" i="46" s="1"/>
  <c r="AN76" i="31"/>
  <c r="AI76" i="31"/>
  <c r="AN74" i="45"/>
  <c r="AI74" i="45"/>
  <c r="Y75" i="78"/>
  <c r="X75" i="78"/>
  <c r="AH76" i="82"/>
  <c r="AQ76" i="82" s="1"/>
  <c r="AS15" i="91"/>
  <c r="AL15" i="91"/>
  <c r="AU15" i="91" s="1"/>
  <c r="AS33" i="91"/>
  <c r="AL33" i="91"/>
  <c r="AU33" i="91" s="1"/>
  <c r="AS51" i="91"/>
  <c r="AL51" i="91"/>
  <c r="AU51" i="91" s="1"/>
  <c r="AS69" i="91"/>
  <c r="AL69" i="91"/>
  <c r="AU69" i="91" s="1"/>
  <c r="Z77" i="37"/>
  <c r="AI77" i="38"/>
  <c r="AN77" i="38"/>
  <c r="Z74" i="47"/>
  <c r="Z77" i="26"/>
  <c r="AS43" i="91"/>
  <c r="AL43" i="91"/>
  <c r="AU43" i="91" s="1"/>
  <c r="AH74" i="35"/>
  <c r="AQ74" i="35" s="1"/>
  <c r="AS10" i="91"/>
  <c r="AL10" i="91"/>
  <c r="AU10" i="91" s="1"/>
  <c r="AS28" i="91"/>
  <c r="AL28" i="91"/>
  <c r="AU28" i="91" s="1"/>
  <c r="AS46" i="91"/>
  <c r="AL46" i="91"/>
  <c r="AU46" i="91" s="1"/>
  <c r="AS64" i="91"/>
  <c r="AL64" i="91"/>
  <c r="AU64" i="91" s="1"/>
  <c r="Z78" i="79"/>
  <c r="AS7" i="91"/>
  <c r="AL7" i="91"/>
  <c r="AU7" i="91" s="1"/>
  <c r="AS67" i="91"/>
  <c r="AL67" i="91"/>
  <c r="AU67" i="91" s="1"/>
  <c r="AR73" i="35"/>
  <c r="AS20" i="91"/>
  <c r="AL20" i="91"/>
  <c r="AU20" i="91" s="1"/>
  <c r="AS38" i="91"/>
  <c r="AL38" i="91"/>
  <c r="AU38" i="91" s="1"/>
  <c r="AS56" i="91"/>
  <c r="AL56" i="91"/>
  <c r="AU56" i="91" s="1"/>
  <c r="AS74" i="91"/>
  <c r="AL74" i="91"/>
  <c r="AU74" i="91" s="1"/>
  <c r="AI76" i="90"/>
  <c r="AN76" i="90"/>
  <c r="AN74" i="46"/>
  <c r="AI74" i="46"/>
  <c r="AI74" i="78"/>
  <c r="AN74" i="78"/>
  <c r="AI79" i="91"/>
  <c r="AN79" i="91"/>
  <c r="AN81" i="91" s="1"/>
  <c r="AN72" i="75"/>
  <c r="AI72" i="75"/>
  <c r="AH76" i="30"/>
  <c r="AQ76" i="30" s="1"/>
  <c r="AE76" i="93"/>
  <c r="W77" i="93"/>
  <c r="AF76" i="93"/>
  <c r="AO76" i="93" s="1"/>
  <c r="AG76" i="93"/>
  <c r="AP76" i="93" s="1"/>
  <c r="AF78" i="95"/>
  <c r="AO78" i="95" s="1"/>
  <c r="AE78" i="95"/>
  <c r="AG78" i="95"/>
  <c r="AP78" i="95" s="1"/>
  <c r="W79" i="95"/>
  <c r="AS25" i="91"/>
  <c r="AL25" i="91"/>
  <c r="AU25" i="91" s="1"/>
  <c r="AR75" i="41"/>
  <c r="AS11" i="91"/>
  <c r="AL11" i="91"/>
  <c r="AU11" i="91" s="1"/>
  <c r="AS29" i="91"/>
  <c r="AL29" i="91"/>
  <c r="AU29" i="91" s="1"/>
  <c r="AS47" i="91"/>
  <c r="AL47" i="91"/>
  <c r="AU47" i="91" s="1"/>
  <c r="AS65" i="91"/>
  <c r="AL65" i="91"/>
  <c r="AU65" i="91" s="1"/>
  <c r="AH77" i="77"/>
  <c r="AQ77" i="77" s="1"/>
  <c r="AR76" i="85"/>
  <c r="AH76" i="41"/>
  <c r="AQ76" i="41" s="1"/>
  <c r="AH73" i="27"/>
  <c r="AQ73" i="27" s="1"/>
  <c r="Y77" i="25"/>
  <c r="X77" i="25"/>
  <c r="Z77" i="25" s="1"/>
  <c r="AI72" i="89"/>
  <c r="AN72" i="89"/>
  <c r="W78" i="77" l="1"/>
  <c r="Z74" i="29"/>
  <c r="Z75" i="78"/>
  <c r="AG75" i="78" s="1"/>
  <c r="AP75" i="78" s="1"/>
  <c r="AG77" i="25"/>
  <c r="AP77" i="25" s="1"/>
  <c r="AF77" i="25"/>
  <c r="AO77" i="25" s="1"/>
  <c r="AE77" i="25"/>
  <c r="W78" i="25"/>
  <c r="AR72" i="89"/>
  <c r="AN78" i="95"/>
  <c r="AI78" i="95"/>
  <c r="AI76" i="93"/>
  <c r="AN76" i="93"/>
  <c r="AR72" i="75"/>
  <c r="AR74" i="46"/>
  <c r="AG78" i="79"/>
  <c r="AP78" i="79" s="1"/>
  <c r="AF78" i="79"/>
  <c r="AO78" i="79" s="1"/>
  <c r="AE78" i="79"/>
  <c r="W79" i="79"/>
  <c r="AE75" i="78"/>
  <c r="W76" i="78"/>
  <c r="AI76" i="33"/>
  <c r="AN76" i="33"/>
  <c r="AG78" i="38"/>
  <c r="AP78" i="38" s="1"/>
  <c r="AE78" i="38"/>
  <c r="W79" i="38"/>
  <c r="AF78" i="38"/>
  <c r="AO78" i="38" s="1"/>
  <c r="AF77" i="85"/>
  <c r="AO77" i="85" s="1"/>
  <c r="AE77" i="85"/>
  <c r="W78" i="85"/>
  <c r="AG77" i="85"/>
  <c r="AP77" i="85" s="1"/>
  <c r="AE77" i="86"/>
  <c r="AF77" i="86"/>
  <c r="AO77" i="86" s="1"/>
  <c r="AG77" i="86"/>
  <c r="AP77" i="86" s="1"/>
  <c r="W78" i="86"/>
  <c r="AS3" i="91"/>
  <c r="AL3" i="91"/>
  <c r="AU3" i="91" s="1"/>
  <c r="AH77" i="90"/>
  <c r="AQ77" i="90" s="1"/>
  <c r="X76" i="39"/>
  <c r="Y76" i="39"/>
  <c r="Z76" i="39" s="1"/>
  <c r="AN73" i="27"/>
  <c r="AI73" i="27"/>
  <c r="Y77" i="41"/>
  <c r="X77" i="41"/>
  <c r="AI73" i="74"/>
  <c r="AN73" i="74"/>
  <c r="AG74" i="29"/>
  <c r="AP74" i="29" s="1"/>
  <c r="AF74" i="29"/>
  <c r="AO74" i="29" s="1"/>
  <c r="AE74" i="29"/>
  <c r="W75" i="29"/>
  <c r="AI76" i="87"/>
  <c r="AN76" i="87"/>
  <c r="AI74" i="35"/>
  <c r="AN74" i="35"/>
  <c r="AR77" i="38"/>
  <c r="AR74" i="45"/>
  <c r="W76" i="46"/>
  <c r="AG75" i="46"/>
  <c r="AP75" i="46" s="1"/>
  <c r="AE75" i="46"/>
  <c r="AF75" i="46"/>
  <c r="AO75" i="46" s="1"/>
  <c r="AN72" i="94"/>
  <c r="AI72" i="94"/>
  <c r="AH77" i="42"/>
  <c r="AQ77" i="42" s="1"/>
  <c r="AR73" i="29"/>
  <c r="AI75" i="39"/>
  <c r="AN75" i="39"/>
  <c r="X74" i="27"/>
  <c r="Y74" i="27"/>
  <c r="AN76" i="41"/>
  <c r="AI76" i="41"/>
  <c r="X76" i="83"/>
  <c r="Y76" i="83"/>
  <c r="AH75" i="45"/>
  <c r="AQ75" i="45" s="1"/>
  <c r="AH76" i="43"/>
  <c r="AQ76" i="43" s="1"/>
  <c r="AN76" i="81"/>
  <c r="AI76" i="81"/>
  <c r="AE77" i="37"/>
  <c r="W78" i="37"/>
  <c r="AF77" i="37"/>
  <c r="AO77" i="37" s="1"/>
  <c r="AG77" i="37"/>
  <c r="AP77" i="37" s="1"/>
  <c r="AR76" i="42"/>
  <c r="Y78" i="73"/>
  <c r="X78" i="73"/>
  <c r="AH73" i="75"/>
  <c r="AQ73" i="75" s="1"/>
  <c r="AH77" i="31"/>
  <c r="AQ77" i="31" s="1"/>
  <c r="Z77" i="90"/>
  <c r="Z76" i="43"/>
  <c r="AN75" i="34"/>
  <c r="AI75" i="34"/>
  <c r="Y77" i="82"/>
  <c r="X77" i="82"/>
  <c r="Y78" i="77"/>
  <c r="X78" i="77"/>
  <c r="X79" i="95"/>
  <c r="Y79" i="95"/>
  <c r="AR79" i="91"/>
  <c r="AR81" i="91" s="1"/>
  <c r="AL79" i="91"/>
  <c r="AU79" i="91" s="1"/>
  <c r="AR76" i="90"/>
  <c r="AR76" i="31"/>
  <c r="AI77" i="73"/>
  <c r="AN77" i="73"/>
  <c r="Z73" i="75"/>
  <c r="Z77" i="31"/>
  <c r="Z77" i="42"/>
  <c r="Y77" i="30"/>
  <c r="X77" i="30"/>
  <c r="Z75" i="45"/>
  <c r="AR76" i="25"/>
  <c r="AN77" i="77"/>
  <c r="AI77" i="77"/>
  <c r="AG77" i="26"/>
  <c r="AP77" i="26" s="1"/>
  <c r="AF77" i="26"/>
  <c r="AO77" i="26" s="1"/>
  <c r="AE77" i="26"/>
  <c r="W78" i="26"/>
  <c r="AH75" i="78"/>
  <c r="AQ75" i="78" s="1"/>
  <c r="X73" i="94"/>
  <c r="Y73" i="94"/>
  <c r="Y77" i="33"/>
  <c r="X77" i="33"/>
  <c r="AH73" i="89"/>
  <c r="AQ73" i="89" s="1"/>
  <c r="Y74" i="74"/>
  <c r="X74" i="74"/>
  <c r="AI76" i="30"/>
  <c r="AN76" i="30"/>
  <c r="Y77" i="87"/>
  <c r="X77" i="87"/>
  <c r="X76" i="34"/>
  <c r="Y76" i="34"/>
  <c r="AI76" i="82"/>
  <c r="AN76" i="82"/>
  <c r="AH77" i="25"/>
  <c r="AQ77" i="25" s="1"/>
  <c r="Y77" i="93"/>
  <c r="X77" i="93"/>
  <c r="AR74" i="78"/>
  <c r="AG74" i="47"/>
  <c r="AP74" i="47" s="1"/>
  <c r="W75" i="47"/>
  <c r="AF74" i="47"/>
  <c r="AO74" i="47" s="1"/>
  <c r="AE74" i="47"/>
  <c r="AH75" i="46"/>
  <c r="AQ75" i="46" s="1"/>
  <c r="AH78" i="38"/>
  <c r="AQ78" i="38" s="1"/>
  <c r="AR75" i="43"/>
  <c r="AJ4" i="91"/>
  <c r="AK4" i="91"/>
  <c r="AT4" i="91" s="1"/>
  <c r="AT81" i="91" s="1"/>
  <c r="Z73" i="89"/>
  <c r="AN75" i="83"/>
  <c r="AI75" i="83"/>
  <c r="AH74" i="29"/>
  <c r="AQ74" i="29" s="1"/>
  <c r="X77" i="81"/>
  <c r="Y77" i="81"/>
  <c r="Y75" i="35"/>
  <c r="X75" i="35"/>
  <c r="Z77" i="33" l="1"/>
  <c r="Z76" i="34"/>
  <c r="Z74" i="27"/>
  <c r="AF75" i="78"/>
  <c r="AO75" i="78" s="1"/>
  <c r="Z73" i="94"/>
  <c r="AG73" i="94" s="1"/>
  <c r="AP73" i="94" s="1"/>
  <c r="Z77" i="81"/>
  <c r="AG77" i="81" s="1"/>
  <c r="AP77" i="81" s="1"/>
  <c r="AF73" i="94"/>
  <c r="AO73" i="94" s="1"/>
  <c r="AG76" i="39"/>
  <c r="AP76" i="39" s="1"/>
  <c r="AE76" i="39"/>
  <c r="AF76" i="39"/>
  <c r="AO76" i="39" s="1"/>
  <c r="W77" i="39"/>
  <c r="AF76" i="34"/>
  <c r="AO76" i="34" s="1"/>
  <c r="W77" i="34"/>
  <c r="AG76" i="34"/>
  <c r="AP76" i="34" s="1"/>
  <c r="AE76" i="34"/>
  <c r="AH76" i="83"/>
  <c r="AQ76" i="83" s="1"/>
  <c r="W75" i="27"/>
  <c r="AE74" i="27"/>
  <c r="AG74" i="27"/>
  <c r="AP74" i="27" s="1"/>
  <c r="AF74" i="27"/>
  <c r="AO74" i="27" s="1"/>
  <c r="AR76" i="87"/>
  <c r="AS4" i="91"/>
  <c r="AL4" i="91"/>
  <c r="AU4" i="91" s="1"/>
  <c r="AG77" i="33"/>
  <c r="AP77" i="33" s="1"/>
  <c r="AF77" i="33"/>
  <c r="AO77" i="33" s="1"/>
  <c r="W78" i="33"/>
  <c r="AE77" i="33"/>
  <c r="AG75" i="45"/>
  <c r="AP75" i="45" s="1"/>
  <c r="W76" i="45"/>
  <c r="AE75" i="45"/>
  <c r="AF75" i="45"/>
  <c r="AO75" i="45" s="1"/>
  <c r="W74" i="75"/>
  <c r="AG73" i="75"/>
  <c r="AP73" i="75" s="1"/>
  <c r="AF73" i="75"/>
  <c r="AO73" i="75" s="1"/>
  <c r="AE73" i="75"/>
  <c r="AH78" i="77"/>
  <c r="AQ78" i="77" s="1"/>
  <c r="AR75" i="34"/>
  <c r="AR76" i="81"/>
  <c r="AH74" i="27"/>
  <c r="AQ74" i="27" s="1"/>
  <c r="AR73" i="27"/>
  <c r="X78" i="86"/>
  <c r="Y78" i="86"/>
  <c r="X79" i="38"/>
  <c r="Y79" i="38"/>
  <c r="Z79" i="38" s="1"/>
  <c r="Y76" i="78"/>
  <c r="X76" i="78"/>
  <c r="AN78" i="79"/>
  <c r="AI78" i="79"/>
  <c r="AR76" i="30"/>
  <c r="AH77" i="30"/>
  <c r="AQ77" i="30" s="1"/>
  <c r="AN75" i="78"/>
  <c r="AI75" i="78"/>
  <c r="AR75" i="83"/>
  <c r="AH77" i="93"/>
  <c r="AQ77" i="93" s="1"/>
  <c r="AH74" i="74"/>
  <c r="AQ74" i="74" s="1"/>
  <c r="AH73" i="94"/>
  <c r="AQ73" i="94" s="1"/>
  <c r="AR77" i="77"/>
  <c r="AR77" i="73"/>
  <c r="Z78" i="77"/>
  <c r="AE76" i="43"/>
  <c r="AG76" i="43"/>
  <c r="AP76" i="43" s="1"/>
  <c r="W77" i="43"/>
  <c r="AF76" i="43"/>
  <c r="AO76" i="43" s="1"/>
  <c r="AH78" i="73"/>
  <c r="AQ78" i="73" s="1"/>
  <c r="Z76" i="83"/>
  <c r="AI75" i="46"/>
  <c r="AN75" i="46"/>
  <c r="AR73" i="74"/>
  <c r="AI77" i="85"/>
  <c r="AN77" i="85"/>
  <c r="AR76" i="93"/>
  <c r="Y78" i="25"/>
  <c r="X78" i="25"/>
  <c r="AH77" i="81"/>
  <c r="AQ77" i="81" s="1"/>
  <c r="AN74" i="47"/>
  <c r="AI74" i="47"/>
  <c r="AH76" i="34"/>
  <c r="AQ76" i="34" s="1"/>
  <c r="AN78" i="38"/>
  <c r="AI78" i="38"/>
  <c r="AH75" i="35"/>
  <c r="AQ75" i="35" s="1"/>
  <c r="AH77" i="87"/>
  <c r="AQ77" i="87" s="1"/>
  <c r="Z77" i="30"/>
  <c r="AH77" i="82"/>
  <c r="AQ77" i="82" s="1"/>
  <c r="AF77" i="90"/>
  <c r="AO77" i="90" s="1"/>
  <c r="W78" i="90"/>
  <c r="AG77" i="90"/>
  <c r="AP77" i="90" s="1"/>
  <c r="AE77" i="90"/>
  <c r="AR76" i="41"/>
  <c r="AR75" i="39"/>
  <c r="Y75" i="29"/>
  <c r="X75" i="29"/>
  <c r="AH77" i="41"/>
  <c r="AQ77" i="41" s="1"/>
  <c r="AH76" i="39"/>
  <c r="AQ76" i="39" s="1"/>
  <c r="AR78" i="95"/>
  <c r="AN77" i="25"/>
  <c r="AI77" i="25"/>
  <c r="Y78" i="85"/>
  <c r="X78" i="85"/>
  <c r="Z78" i="85" s="1"/>
  <c r="AF73" i="89"/>
  <c r="AO73" i="89" s="1"/>
  <c r="AE73" i="89"/>
  <c r="AG73" i="89"/>
  <c r="AP73" i="89" s="1"/>
  <c r="W74" i="89"/>
  <c r="X75" i="47"/>
  <c r="Y75" i="47"/>
  <c r="Z77" i="93"/>
  <c r="Z74" i="74"/>
  <c r="AH77" i="33"/>
  <c r="AQ77" i="33" s="1"/>
  <c r="X78" i="26"/>
  <c r="Y78" i="26"/>
  <c r="Z78" i="26" s="1"/>
  <c r="W78" i="42"/>
  <c r="AG77" i="42"/>
  <c r="AP77" i="42" s="1"/>
  <c r="AF77" i="42"/>
  <c r="AO77" i="42" s="1"/>
  <c r="AE77" i="42"/>
  <c r="AH79" i="95"/>
  <c r="AQ79" i="95" s="1"/>
  <c r="AQ81" i="95" s="1"/>
  <c r="AZ3" i="95"/>
  <c r="AX6" i="95" s="1"/>
  <c r="S6" i="95" s="1"/>
  <c r="AC6" i="95" s="1"/>
  <c r="AB7" i="95" s="1"/>
  <c r="Z78" i="73"/>
  <c r="X78" i="37"/>
  <c r="Y78" i="37"/>
  <c r="AN74" i="29"/>
  <c r="AI74" i="29"/>
  <c r="AU81" i="91"/>
  <c r="C11" i="91" s="1"/>
  <c r="F44" i="97" s="1"/>
  <c r="AN77" i="86"/>
  <c r="AI77" i="86"/>
  <c r="AR76" i="33"/>
  <c r="Z75" i="35"/>
  <c r="AR76" i="82"/>
  <c r="Z77" i="87"/>
  <c r="AN77" i="26"/>
  <c r="AI77" i="26"/>
  <c r="W78" i="31"/>
  <c r="AG77" i="31"/>
  <c r="AP77" i="31" s="1"/>
  <c r="AF77" i="31"/>
  <c r="AO77" i="31" s="1"/>
  <c r="AE77" i="31"/>
  <c r="Z79" i="95"/>
  <c r="Z77" i="82"/>
  <c r="AI77" i="37"/>
  <c r="AN77" i="37"/>
  <c r="AR72" i="94"/>
  <c r="X76" i="46"/>
  <c r="Y76" i="46"/>
  <c r="AR74" i="35"/>
  <c r="Z77" i="41"/>
  <c r="AS81" i="91"/>
  <c r="X79" i="79"/>
  <c r="Y79" i="79"/>
  <c r="AE73" i="94" l="1"/>
  <c r="AE77" i="81"/>
  <c r="W78" i="81"/>
  <c r="W74" i="94"/>
  <c r="AF77" i="81"/>
  <c r="AO77" i="81" s="1"/>
  <c r="Z75" i="47"/>
  <c r="Z78" i="37"/>
  <c r="Z78" i="86"/>
  <c r="Z76" i="46"/>
  <c r="Z76" i="78"/>
  <c r="AX74" i="95"/>
  <c r="S74" i="95" s="1"/>
  <c r="AC74" i="95" s="1"/>
  <c r="AB75" i="95" s="1"/>
  <c r="AX22" i="95"/>
  <c r="S22" i="95" s="1"/>
  <c r="AC22" i="95" s="1"/>
  <c r="AB23" i="95" s="1"/>
  <c r="AX58" i="95"/>
  <c r="S58" i="95" s="1"/>
  <c r="AC58" i="95" s="1"/>
  <c r="AB59" i="95" s="1"/>
  <c r="AX52" i="95"/>
  <c r="S52" i="95" s="1"/>
  <c r="AC52" i="95" s="1"/>
  <c r="AB53" i="95" s="1"/>
  <c r="AX46" i="95"/>
  <c r="S46" i="95" s="1"/>
  <c r="AC46" i="95" s="1"/>
  <c r="AB47" i="95" s="1"/>
  <c r="AX40" i="95"/>
  <c r="S40" i="95" s="1"/>
  <c r="AC40" i="95" s="1"/>
  <c r="AB41" i="95" s="1"/>
  <c r="AX16" i="95"/>
  <c r="S16" i="95" s="1"/>
  <c r="AC16" i="95" s="1"/>
  <c r="AB17" i="95" s="1"/>
  <c r="AX10" i="95"/>
  <c r="S10" i="95" s="1"/>
  <c r="AC10" i="95" s="1"/>
  <c r="AB11" i="95" s="1"/>
  <c r="AK11" i="95" s="1"/>
  <c r="AT11" i="95" s="1"/>
  <c r="AX70" i="95"/>
  <c r="S70" i="95" s="1"/>
  <c r="AC70" i="95" s="1"/>
  <c r="AB71" i="95" s="1"/>
  <c r="AX34" i="95"/>
  <c r="S34" i="95" s="1"/>
  <c r="AC34" i="95" s="1"/>
  <c r="AB35" i="95" s="1"/>
  <c r="AX64" i="95"/>
  <c r="S64" i="95" s="1"/>
  <c r="AC64" i="95" s="1"/>
  <c r="AB65" i="95" s="1"/>
  <c r="AX28" i="95"/>
  <c r="S28" i="95" s="1"/>
  <c r="AC28" i="95" s="1"/>
  <c r="AB29" i="95" s="1"/>
  <c r="AG78" i="37"/>
  <c r="AP78" i="37" s="1"/>
  <c r="AF78" i="37"/>
  <c r="AO78" i="37" s="1"/>
  <c r="AE78" i="37"/>
  <c r="W79" i="37"/>
  <c r="AF79" i="38"/>
  <c r="AO79" i="38" s="1"/>
  <c r="W80" i="38"/>
  <c r="AG79" i="38"/>
  <c r="AP79" i="38" s="1"/>
  <c r="AE79" i="38"/>
  <c r="AK7" i="95"/>
  <c r="AT7" i="95" s="1"/>
  <c r="AK47" i="95"/>
  <c r="AT47" i="95" s="1"/>
  <c r="AR78" i="38"/>
  <c r="X76" i="45"/>
  <c r="Y76" i="45"/>
  <c r="AE76" i="46"/>
  <c r="W77" i="46"/>
  <c r="AG76" i="46"/>
  <c r="AP76" i="46" s="1"/>
  <c r="AF76" i="46"/>
  <c r="AO76" i="46" s="1"/>
  <c r="AF79" i="95"/>
  <c r="AO79" i="95" s="1"/>
  <c r="AO81" i="95" s="1"/>
  <c r="AE79" i="95"/>
  <c r="AX79" i="95"/>
  <c r="S79" i="95" s="1"/>
  <c r="AC79" i="95" s="1"/>
  <c r="AG79" i="95"/>
  <c r="AP79" i="95" s="1"/>
  <c r="AP81" i="95" s="1"/>
  <c r="AR77" i="26"/>
  <c r="AX77" i="95"/>
  <c r="S77" i="95" s="1"/>
  <c r="AC77" i="95" s="1"/>
  <c r="AB78" i="95" s="1"/>
  <c r="AX71" i="95"/>
  <c r="S71" i="95" s="1"/>
  <c r="AC71" i="95" s="1"/>
  <c r="AB72" i="95" s="1"/>
  <c r="AX65" i="95"/>
  <c r="S65" i="95" s="1"/>
  <c r="AC65" i="95" s="1"/>
  <c r="AB66" i="95" s="1"/>
  <c r="AX59" i="95"/>
  <c r="S59" i="95" s="1"/>
  <c r="AC59" i="95" s="1"/>
  <c r="AB60" i="95" s="1"/>
  <c r="AX53" i="95"/>
  <c r="S53" i="95" s="1"/>
  <c r="AC53" i="95" s="1"/>
  <c r="AB54" i="95" s="1"/>
  <c r="AX47" i="95"/>
  <c r="S47" i="95" s="1"/>
  <c r="AC47" i="95" s="1"/>
  <c r="AB48" i="95" s="1"/>
  <c r="AX41" i="95"/>
  <c r="S41" i="95" s="1"/>
  <c r="AC41" i="95" s="1"/>
  <c r="AB42" i="95" s="1"/>
  <c r="AX35" i="95"/>
  <c r="S35" i="95" s="1"/>
  <c r="AC35" i="95" s="1"/>
  <c r="AB36" i="95" s="1"/>
  <c r="AX29" i="95"/>
  <c r="S29" i="95" s="1"/>
  <c r="AC29" i="95" s="1"/>
  <c r="AB30" i="95" s="1"/>
  <c r="AX23" i="95"/>
  <c r="S23" i="95" s="1"/>
  <c r="AC23" i="95" s="1"/>
  <c r="AB24" i="95" s="1"/>
  <c r="AX17" i="95"/>
  <c r="S17" i="95" s="1"/>
  <c r="AC17" i="95" s="1"/>
  <c r="AB18" i="95" s="1"/>
  <c r="AX11" i="95"/>
  <c r="S11" i="95" s="1"/>
  <c r="AC11" i="95" s="1"/>
  <c r="AB12" i="95" s="1"/>
  <c r="AX5" i="95"/>
  <c r="S5" i="95" s="1"/>
  <c r="AC5" i="95" s="1"/>
  <c r="AB6" i="95" s="1"/>
  <c r="W79" i="26"/>
  <c r="AG78" i="26"/>
  <c r="AP78" i="26" s="1"/>
  <c r="AF78" i="26"/>
  <c r="AO78" i="26" s="1"/>
  <c r="AE78" i="26"/>
  <c r="AE74" i="74"/>
  <c r="W75" i="74"/>
  <c r="AF74" i="74"/>
  <c r="AO74" i="74" s="1"/>
  <c r="AG74" i="74"/>
  <c r="AP74" i="74" s="1"/>
  <c r="X74" i="89"/>
  <c r="Y74" i="89"/>
  <c r="AG78" i="85"/>
  <c r="AP78" i="85" s="1"/>
  <c r="AF78" i="85"/>
  <c r="AO78" i="85" s="1"/>
  <c r="AE78" i="85"/>
  <c r="W79" i="85"/>
  <c r="AI76" i="43"/>
  <c r="AN76" i="43"/>
  <c r="W77" i="78"/>
  <c r="AG76" i="78"/>
  <c r="AP76" i="78" s="1"/>
  <c r="AE76" i="78"/>
  <c r="AF76" i="78"/>
  <c r="AO76" i="78" s="1"/>
  <c r="AG78" i="86"/>
  <c r="AP78" i="86" s="1"/>
  <c r="AF78" i="86"/>
  <c r="AO78" i="86" s="1"/>
  <c r="W79" i="86"/>
  <c r="AE78" i="86"/>
  <c r="AN75" i="45"/>
  <c r="AI75" i="45"/>
  <c r="AN76" i="39"/>
  <c r="AI76" i="39"/>
  <c r="W78" i="41"/>
  <c r="AG77" i="41"/>
  <c r="AP77" i="41" s="1"/>
  <c r="AF77" i="41"/>
  <c r="AO77" i="41" s="1"/>
  <c r="AE77" i="41"/>
  <c r="AK75" i="95"/>
  <c r="AT75" i="95" s="1"/>
  <c r="AJ59" i="95"/>
  <c r="AK59" i="95"/>
  <c r="AT59" i="95" s="1"/>
  <c r="AJ35" i="95"/>
  <c r="AK35" i="95"/>
  <c r="AT35" i="95" s="1"/>
  <c r="Y78" i="90"/>
  <c r="X78" i="90"/>
  <c r="AE77" i="87"/>
  <c r="W78" i="87"/>
  <c r="AF77" i="87"/>
  <c r="AO77" i="87" s="1"/>
  <c r="AG77" i="87"/>
  <c r="AP77" i="87" s="1"/>
  <c r="AR77" i="86"/>
  <c r="AH78" i="37"/>
  <c r="AQ78" i="37" s="1"/>
  <c r="AX76" i="95"/>
  <c r="S76" i="95" s="1"/>
  <c r="AC76" i="95" s="1"/>
  <c r="AB77" i="95" s="1"/>
  <c r="AX69" i="95"/>
  <c r="S69" i="95" s="1"/>
  <c r="AC69" i="95" s="1"/>
  <c r="AB70" i="95" s="1"/>
  <c r="AX63" i="95"/>
  <c r="S63" i="95" s="1"/>
  <c r="AC63" i="95" s="1"/>
  <c r="AB64" i="95" s="1"/>
  <c r="AX57" i="95"/>
  <c r="S57" i="95" s="1"/>
  <c r="AC57" i="95" s="1"/>
  <c r="AB58" i="95" s="1"/>
  <c r="AX51" i="95"/>
  <c r="S51" i="95" s="1"/>
  <c r="AC51" i="95" s="1"/>
  <c r="AB52" i="95" s="1"/>
  <c r="AX45" i="95"/>
  <c r="S45" i="95" s="1"/>
  <c r="AC45" i="95" s="1"/>
  <c r="AB46" i="95" s="1"/>
  <c r="AX39" i="95"/>
  <c r="S39" i="95" s="1"/>
  <c r="AC39" i="95" s="1"/>
  <c r="AB40" i="95" s="1"/>
  <c r="AX33" i="95"/>
  <c r="S33" i="95" s="1"/>
  <c r="AC33" i="95" s="1"/>
  <c r="AB34" i="95" s="1"/>
  <c r="AX27" i="95"/>
  <c r="S27" i="95" s="1"/>
  <c r="AC27" i="95" s="1"/>
  <c r="AB28" i="95" s="1"/>
  <c r="AX21" i="95"/>
  <c r="S21" i="95" s="1"/>
  <c r="AC21" i="95" s="1"/>
  <c r="AB22" i="95" s="1"/>
  <c r="AX15" i="95"/>
  <c r="S15" i="95" s="1"/>
  <c r="AC15" i="95" s="1"/>
  <c r="AB16" i="95" s="1"/>
  <c r="AX9" i="95"/>
  <c r="S9" i="95" s="1"/>
  <c r="AC9" i="95" s="1"/>
  <c r="AB10" i="95" s="1"/>
  <c r="AX4" i="95"/>
  <c r="S4" i="95" s="1"/>
  <c r="AC4" i="95" s="1"/>
  <c r="AB5" i="95" s="1"/>
  <c r="AN73" i="89"/>
  <c r="AI73" i="89"/>
  <c r="AG77" i="30"/>
  <c r="AP77" i="30" s="1"/>
  <c r="AF77" i="30"/>
  <c r="AO77" i="30" s="1"/>
  <c r="AE77" i="30"/>
  <c r="W78" i="30"/>
  <c r="AR74" i="47"/>
  <c r="W77" i="83"/>
  <c r="AE76" i="83"/>
  <c r="AG76" i="83"/>
  <c r="AP76" i="83" s="1"/>
  <c r="AF76" i="83"/>
  <c r="AO76" i="83" s="1"/>
  <c r="AR78" i="79"/>
  <c r="AH79" i="38"/>
  <c r="AQ79" i="38" s="1"/>
  <c r="AI74" i="27"/>
  <c r="AN74" i="27"/>
  <c r="X74" i="94"/>
  <c r="Y74" i="94"/>
  <c r="AN77" i="81"/>
  <c r="AI77" i="81"/>
  <c r="AJ17" i="95"/>
  <c r="AK17" i="95"/>
  <c r="AT17" i="95" s="1"/>
  <c r="X77" i="34"/>
  <c r="Y77" i="34"/>
  <c r="AX75" i="95"/>
  <c r="S75" i="95" s="1"/>
  <c r="AC75" i="95" s="1"/>
  <c r="AB76" i="95" s="1"/>
  <c r="AX68" i="95"/>
  <c r="S68" i="95" s="1"/>
  <c r="AC68" i="95" s="1"/>
  <c r="AB69" i="95" s="1"/>
  <c r="AX62" i="95"/>
  <c r="S62" i="95" s="1"/>
  <c r="AC62" i="95" s="1"/>
  <c r="AB63" i="95" s="1"/>
  <c r="AX56" i="95"/>
  <c r="S56" i="95" s="1"/>
  <c r="AC56" i="95" s="1"/>
  <c r="AB57" i="95" s="1"/>
  <c r="AX50" i="95"/>
  <c r="S50" i="95" s="1"/>
  <c r="AC50" i="95" s="1"/>
  <c r="AB51" i="95" s="1"/>
  <c r="AX44" i="95"/>
  <c r="S44" i="95" s="1"/>
  <c r="AC44" i="95" s="1"/>
  <c r="AB45" i="95" s="1"/>
  <c r="AX38" i="95"/>
  <c r="S38" i="95" s="1"/>
  <c r="AC38" i="95" s="1"/>
  <c r="AB39" i="95" s="1"/>
  <c r="AX32" i="95"/>
  <c r="S32" i="95" s="1"/>
  <c r="AC32" i="95" s="1"/>
  <c r="AB33" i="95" s="1"/>
  <c r="AX26" i="95"/>
  <c r="S26" i="95" s="1"/>
  <c r="AC26" i="95" s="1"/>
  <c r="AB27" i="95" s="1"/>
  <c r="AX20" i="95"/>
  <c r="S20" i="95" s="1"/>
  <c r="AC20" i="95" s="1"/>
  <c r="AB21" i="95" s="1"/>
  <c r="AX14" i="95"/>
  <c r="S14" i="95" s="1"/>
  <c r="AC14" i="95" s="1"/>
  <c r="AB15" i="95" s="1"/>
  <c r="AX8" i="95"/>
  <c r="S8" i="95" s="1"/>
  <c r="AC8" i="95" s="1"/>
  <c r="AB9" i="95" s="1"/>
  <c r="AX3" i="95"/>
  <c r="S3" i="95" s="1"/>
  <c r="AC3" i="95" s="1"/>
  <c r="X78" i="42"/>
  <c r="Y78" i="42"/>
  <c r="AH75" i="47"/>
  <c r="AQ75" i="47" s="1"/>
  <c r="AH75" i="29"/>
  <c r="AQ75" i="29" s="1"/>
  <c r="AH78" i="25"/>
  <c r="AQ78" i="25" s="1"/>
  <c r="AR77" i="85"/>
  <c r="Y77" i="43"/>
  <c r="X77" i="43"/>
  <c r="Z77" i="43" s="1"/>
  <c r="X74" i="75"/>
  <c r="Y74" i="75"/>
  <c r="AI77" i="33"/>
  <c r="AN77" i="33"/>
  <c r="Y78" i="81"/>
  <c r="X78" i="81"/>
  <c r="Z78" i="81" s="1"/>
  <c r="AK65" i="95"/>
  <c r="AT65" i="95" s="1"/>
  <c r="AJ41" i="95"/>
  <c r="AK41" i="95"/>
  <c r="AT41" i="95" s="1"/>
  <c r="AJ23" i="95"/>
  <c r="AK23" i="95"/>
  <c r="AT23" i="95" s="1"/>
  <c r="AG77" i="93"/>
  <c r="AP77" i="93" s="1"/>
  <c r="AF77" i="93"/>
  <c r="AO77" i="93" s="1"/>
  <c r="AE77" i="93"/>
  <c r="W78" i="93"/>
  <c r="AR75" i="46"/>
  <c r="W79" i="77"/>
  <c r="AG78" i="77"/>
  <c r="AP78" i="77" s="1"/>
  <c r="AF78" i="77"/>
  <c r="AO78" i="77" s="1"/>
  <c r="AE78" i="77"/>
  <c r="AG78" i="73"/>
  <c r="AP78" i="73" s="1"/>
  <c r="AF78" i="73"/>
  <c r="AO78" i="73" s="1"/>
  <c r="AE78" i="73"/>
  <c r="W79" i="73"/>
  <c r="AX73" i="95"/>
  <c r="S73" i="95" s="1"/>
  <c r="AC73" i="95" s="1"/>
  <c r="AB74" i="95" s="1"/>
  <c r="AX67" i="95"/>
  <c r="S67" i="95" s="1"/>
  <c r="AC67" i="95" s="1"/>
  <c r="AB68" i="95" s="1"/>
  <c r="AX61" i="95"/>
  <c r="S61" i="95" s="1"/>
  <c r="AC61" i="95" s="1"/>
  <c r="AB62" i="95" s="1"/>
  <c r="AX55" i="95"/>
  <c r="S55" i="95" s="1"/>
  <c r="AC55" i="95" s="1"/>
  <c r="AB56" i="95" s="1"/>
  <c r="AX49" i="95"/>
  <c r="S49" i="95" s="1"/>
  <c r="AC49" i="95" s="1"/>
  <c r="AB50" i="95" s="1"/>
  <c r="AX43" i="95"/>
  <c r="S43" i="95" s="1"/>
  <c r="AC43" i="95" s="1"/>
  <c r="AB44" i="95" s="1"/>
  <c r="AX37" i="95"/>
  <c r="S37" i="95" s="1"/>
  <c r="AC37" i="95" s="1"/>
  <c r="AB38" i="95" s="1"/>
  <c r="AX31" i="95"/>
  <c r="S31" i="95" s="1"/>
  <c r="AC31" i="95" s="1"/>
  <c r="AB32" i="95" s="1"/>
  <c r="AX25" i="95"/>
  <c r="S25" i="95" s="1"/>
  <c r="AC25" i="95" s="1"/>
  <c r="AB26" i="95" s="1"/>
  <c r="AX19" i="95"/>
  <c r="S19" i="95" s="1"/>
  <c r="AC19" i="95" s="1"/>
  <c r="AB20" i="95" s="1"/>
  <c r="AX13" i="95"/>
  <c r="S13" i="95" s="1"/>
  <c r="AC13" i="95" s="1"/>
  <c r="AB14" i="95" s="1"/>
  <c r="AX7" i="95"/>
  <c r="S7" i="95" s="1"/>
  <c r="AC7" i="95" s="1"/>
  <c r="AB8" i="95" s="1"/>
  <c r="W76" i="47"/>
  <c r="AE75" i="47"/>
  <c r="AF75" i="47"/>
  <c r="AO75" i="47" s="1"/>
  <c r="AG75" i="47"/>
  <c r="AP75" i="47" s="1"/>
  <c r="AH78" i="85"/>
  <c r="AQ78" i="85" s="1"/>
  <c r="AH76" i="78"/>
  <c r="AQ76" i="78" s="1"/>
  <c r="X78" i="33"/>
  <c r="Z78" i="33" s="1"/>
  <c r="Y78" i="33"/>
  <c r="X75" i="27"/>
  <c r="Y75" i="27"/>
  <c r="AI76" i="34"/>
  <c r="AN76" i="34"/>
  <c r="X77" i="39"/>
  <c r="Y77" i="39"/>
  <c r="AI77" i="31"/>
  <c r="AN77" i="31"/>
  <c r="AJ71" i="95"/>
  <c r="AK71" i="95"/>
  <c r="AT71" i="95" s="1"/>
  <c r="AJ53" i="95"/>
  <c r="AK53" i="95"/>
  <c r="AT53" i="95" s="1"/>
  <c r="AJ29" i="95"/>
  <c r="AK29" i="95"/>
  <c r="AT29" i="95" s="1"/>
  <c r="AR77" i="25"/>
  <c r="AH79" i="79"/>
  <c r="AQ79" i="79" s="1"/>
  <c r="AQ81" i="79" s="1"/>
  <c r="AZ3" i="79"/>
  <c r="AX6" i="79" s="1"/>
  <c r="S6" i="79" s="1"/>
  <c r="AC6" i="79" s="1"/>
  <c r="AB7" i="79" s="1"/>
  <c r="AX21" i="79"/>
  <c r="S21" i="79" s="1"/>
  <c r="AC21" i="79" s="1"/>
  <c r="AB22" i="79" s="1"/>
  <c r="AX25" i="79"/>
  <c r="S25" i="79" s="1"/>
  <c r="AC25" i="79" s="1"/>
  <c r="AB26" i="79" s="1"/>
  <c r="AX28" i="79"/>
  <c r="S28" i="79" s="1"/>
  <c r="AC28" i="79" s="1"/>
  <c r="AB29" i="79" s="1"/>
  <c r="AX29" i="79"/>
  <c r="S29" i="79" s="1"/>
  <c r="AC29" i="79" s="1"/>
  <c r="AB30" i="79" s="1"/>
  <c r="AX30" i="79"/>
  <c r="S30" i="79" s="1"/>
  <c r="AC30" i="79" s="1"/>
  <c r="AB31" i="79" s="1"/>
  <c r="AX35" i="79"/>
  <c r="S35" i="79" s="1"/>
  <c r="AC35" i="79" s="1"/>
  <c r="AB36" i="79" s="1"/>
  <c r="AX36" i="79"/>
  <c r="S36" i="79" s="1"/>
  <c r="AC36" i="79" s="1"/>
  <c r="AB37" i="79" s="1"/>
  <c r="AX37" i="79"/>
  <c r="S37" i="79" s="1"/>
  <c r="AC37" i="79" s="1"/>
  <c r="AB38" i="79" s="1"/>
  <c r="AX38" i="79"/>
  <c r="S38" i="79" s="1"/>
  <c r="AC38" i="79" s="1"/>
  <c r="AB39" i="79" s="1"/>
  <c r="AX39" i="79"/>
  <c r="S39" i="79" s="1"/>
  <c r="AC39" i="79" s="1"/>
  <c r="AB40" i="79" s="1"/>
  <c r="AX40" i="79"/>
  <c r="S40" i="79" s="1"/>
  <c r="AC40" i="79" s="1"/>
  <c r="AB41" i="79" s="1"/>
  <c r="AX41" i="79"/>
  <c r="S41" i="79" s="1"/>
  <c r="AC41" i="79" s="1"/>
  <c r="AB42" i="79" s="1"/>
  <c r="AX42" i="79"/>
  <c r="S42" i="79" s="1"/>
  <c r="AC42" i="79" s="1"/>
  <c r="AB43" i="79" s="1"/>
  <c r="AX43" i="79"/>
  <c r="S43" i="79" s="1"/>
  <c r="AC43" i="79" s="1"/>
  <c r="AB44" i="79" s="1"/>
  <c r="AX44" i="79"/>
  <c r="S44" i="79" s="1"/>
  <c r="AC44" i="79" s="1"/>
  <c r="AB45" i="79" s="1"/>
  <c r="AX45" i="79"/>
  <c r="S45" i="79" s="1"/>
  <c r="AC45" i="79" s="1"/>
  <c r="AB46" i="79" s="1"/>
  <c r="AX46" i="79"/>
  <c r="S46" i="79" s="1"/>
  <c r="AC46" i="79" s="1"/>
  <c r="AB47" i="79" s="1"/>
  <c r="AX47" i="79"/>
  <c r="S47" i="79" s="1"/>
  <c r="AC47" i="79" s="1"/>
  <c r="AB48" i="79" s="1"/>
  <c r="AX48" i="79"/>
  <c r="S48" i="79" s="1"/>
  <c r="AC48" i="79" s="1"/>
  <c r="AB49" i="79" s="1"/>
  <c r="AX49" i="79"/>
  <c r="S49" i="79" s="1"/>
  <c r="AC49" i="79" s="1"/>
  <c r="AB50" i="79" s="1"/>
  <c r="AX50" i="79"/>
  <c r="S50" i="79" s="1"/>
  <c r="AC50" i="79" s="1"/>
  <c r="AB51" i="79" s="1"/>
  <c r="AX51" i="79"/>
  <c r="S51" i="79" s="1"/>
  <c r="AC51" i="79" s="1"/>
  <c r="AB52" i="79" s="1"/>
  <c r="AX52" i="79"/>
  <c r="S52" i="79" s="1"/>
  <c r="AC52" i="79" s="1"/>
  <c r="AB53" i="79" s="1"/>
  <c r="AX53" i="79"/>
  <c r="S53" i="79" s="1"/>
  <c r="AC53" i="79" s="1"/>
  <c r="AB54" i="79" s="1"/>
  <c r="AX54" i="79"/>
  <c r="S54" i="79" s="1"/>
  <c r="AC54" i="79" s="1"/>
  <c r="AB55" i="79" s="1"/>
  <c r="AX55" i="79"/>
  <c r="S55" i="79" s="1"/>
  <c r="AC55" i="79" s="1"/>
  <c r="AB56" i="79" s="1"/>
  <c r="AX56" i="79"/>
  <c r="S56" i="79" s="1"/>
  <c r="AC56" i="79" s="1"/>
  <c r="AB57" i="79" s="1"/>
  <c r="AX57" i="79"/>
  <c r="S57" i="79" s="1"/>
  <c r="AC57" i="79" s="1"/>
  <c r="AB58" i="79" s="1"/>
  <c r="AX58" i="79"/>
  <c r="S58" i="79" s="1"/>
  <c r="AC58" i="79" s="1"/>
  <c r="AB59" i="79" s="1"/>
  <c r="AX59" i="79"/>
  <c r="S59" i="79" s="1"/>
  <c r="AC59" i="79" s="1"/>
  <c r="AB60" i="79" s="1"/>
  <c r="AX60" i="79"/>
  <c r="S60" i="79" s="1"/>
  <c r="AC60" i="79" s="1"/>
  <c r="AB61" i="79" s="1"/>
  <c r="AX61" i="79"/>
  <c r="S61" i="79" s="1"/>
  <c r="AC61" i="79" s="1"/>
  <c r="AB62" i="79" s="1"/>
  <c r="AX62" i="79"/>
  <c r="S62" i="79" s="1"/>
  <c r="AC62" i="79" s="1"/>
  <c r="AB63" i="79" s="1"/>
  <c r="AX63" i="79"/>
  <c r="S63" i="79" s="1"/>
  <c r="AC63" i="79" s="1"/>
  <c r="AB64" i="79" s="1"/>
  <c r="AX64" i="79"/>
  <c r="S64" i="79" s="1"/>
  <c r="AC64" i="79" s="1"/>
  <c r="AB65" i="79" s="1"/>
  <c r="AX65" i="79"/>
  <c r="S65" i="79" s="1"/>
  <c r="AC65" i="79" s="1"/>
  <c r="AB66" i="79" s="1"/>
  <c r="AX66" i="79"/>
  <c r="S66" i="79" s="1"/>
  <c r="AC66" i="79" s="1"/>
  <c r="AB67" i="79" s="1"/>
  <c r="AX67" i="79"/>
  <c r="S67" i="79" s="1"/>
  <c r="AC67" i="79" s="1"/>
  <c r="AB68" i="79" s="1"/>
  <c r="AX68" i="79"/>
  <c r="S68" i="79" s="1"/>
  <c r="AC68" i="79" s="1"/>
  <c r="AB69" i="79" s="1"/>
  <c r="AX69" i="79"/>
  <c r="S69" i="79" s="1"/>
  <c r="AC69" i="79" s="1"/>
  <c r="AB70" i="79" s="1"/>
  <c r="AX70" i="79"/>
  <c r="S70" i="79" s="1"/>
  <c r="AC70" i="79" s="1"/>
  <c r="AB71" i="79" s="1"/>
  <c r="AX71" i="79"/>
  <c r="S71" i="79" s="1"/>
  <c r="AC71" i="79" s="1"/>
  <c r="AB72" i="79" s="1"/>
  <c r="AX72" i="79"/>
  <c r="S72" i="79" s="1"/>
  <c r="AC72" i="79" s="1"/>
  <c r="AB73" i="79" s="1"/>
  <c r="AX73" i="79"/>
  <c r="S73" i="79" s="1"/>
  <c r="AC73" i="79" s="1"/>
  <c r="AB74" i="79" s="1"/>
  <c r="AX74" i="79"/>
  <c r="S74" i="79" s="1"/>
  <c r="AC74" i="79" s="1"/>
  <c r="AB75" i="79" s="1"/>
  <c r="AX76" i="79"/>
  <c r="S76" i="79" s="1"/>
  <c r="AC76" i="79" s="1"/>
  <c r="AB77" i="79" s="1"/>
  <c r="AX75" i="79"/>
  <c r="S75" i="79" s="1"/>
  <c r="AC75" i="79" s="1"/>
  <c r="AB76" i="79" s="1"/>
  <c r="AX77" i="79"/>
  <c r="S77" i="79" s="1"/>
  <c r="AC77" i="79" s="1"/>
  <c r="AB78" i="79" s="1"/>
  <c r="AX78" i="79"/>
  <c r="S78" i="79" s="1"/>
  <c r="AC78" i="79" s="1"/>
  <c r="AB79" i="79" s="1"/>
  <c r="AR77" i="37"/>
  <c r="Z79" i="79"/>
  <c r="AH76" i="46"/>
  <c r="AQ76" i="46" s="1"/>
  <c r="AE77" i="82"/>
  <c r="W78" i="82"/>
  <c r="AG77" i="82"/>
  <c r="AP77" i="82" s="1"/>
  <c r="AF77" i="82"/>
  <c r="AO77" i="82" s="1"/>
  <c r="X78" i="31"/>
  <c r="Y78" i="31"/>
  <c r="AG75" i="35"/>
  <c r="AP75" i="35" s="1"/>
  <c r="AE75" i="35"/>
  <c r="W76" i="35"/>
  <c r="AF75" i="35"/>
  <c r="AO75" i="35" s="1"/>
  <c r="AR74" i="29"/>
  <c r="AX78" i="95"/>
  <c r="S78" i="95" s="1"/>
  <c r="AC78" i="95" s="1"/>
  <c r="AB79" i="95" s="1"/>
  <c r="AX72" i="95"/>
  <c r="S72" i="95" s="1"/>
  <c r="AC72" i="95" s="1"/>
  <c r="AB73" i="95" s="1"/>
  <c r="AX66" i="95"/>
  <c r="S66" i="95" s="1"/>
  <c r="AC66" i="95" s="1"/>
  <c r="AB67" i="95" s="1"/>
  <c r="AX60" i="95"/>
  <c r="S60" i="95" s="1"/>
  <c r="AC60" i="95" s="1"/>
  <c r="AB61" i="95" s="1"/>
  <c r="AX54" i="95"/>
  <c r="S54" i="95" s="1"/>
  <c r="AC54" i="95" s="1"/>
  <c r="AB55" i="95" s="1"/>
  <c r="AX48" i="95"/>
  <c r="S48" i="95" s="1"/>
  <c r="AC48" i="95" s="1"/>
  <c r="AB49" i="95" s="1"/>
  <c r="AX42" i="95"/>
  <c r="S42" i="95" s="1"/>
  <c r="AC42" i="95" s="1"/>
  <c r="AB43" i="95" s="1"/>
  <c r="AX36" i="95"/>
  <c r="S36" i="95" s="1"/>
  <c r="AC36" i="95" s="1"/>
  <c r="AB37" i="95" s="1"/>
  <c r="AX30" i="95"/>
  <c r="S30" i="95" s="1"/>
  <c r="AC30" i="95" s="1"/>
  <c r="AB31" i="95" s="1"/>
  <c r="AX24" i="95"/>
  <c r="S24" i="95" s="1"/>
  <c r="AC24" i="95" s="1"/>
  <c r="AB25" i="95" s="1"/>
  <c r="AX18" i="95"/>
  <c r="S18" i="95" s="1"/>
  <c r="AC18" i="95" s="1"/>
  <c r="AB19" i="95" s="1"/>
  <c r="AX12" i="95"/>
  <c r="S12" i="95" s="1"/>
  <c r="AC12" i="95" s="1"/>
  <c r="AB13" i="95" s="1"/>
  <c r="AI77" i="42"/>
  <c r="AN77" i="42"/>
  <c r="AH78" i="26"/>
  <c r="AQ78" i="26" s="1"/>
  <c r="Z75" i="29"/>
  <c r="AI77" i="90"/>
  <c r="AN77" i="90"/>
  <c r="Z78" i="25"/>
  <c r="AR75" i="78"/>
  <c r="AH78" i="86"/>
  <c r="AQ78" i="86" s="1"/>
  <c r="AI73" i="75"/>
  <c r="AN73" i="75"/>
  <c r="AN73" i="94"/>
  <c r="AI73" i="94"/>
  <c r="Z77" i="34" l="1"/>
  <c r="AX4" i="79"/>
  <c r="S4" i="79" s="1"/>
  <c r="AC4" i="79" s="1"/>
  <c r="AB5" i="79" s="1"/>
  <c r="AX34" i="79"/>
  <c r="S34" i="79" s="1"/>
  <c r="AC34" i="79" s="1"/>
  <c r="AB35" i="79" s="1"/>
  <c r="AX23" i="79"/>
  <c r="S23" i="79" s="1"/>
  <c r="AC23" i="79" s="1"/>
  <c r="AB24" i="79" s="1"/>
  <c r="AX31" i="79"/>
  <c r="S31" i="79" s="1"/>
  <c r="AC31" i="79" s="1"/>
  <c r="AB32" i="79" s="1"/>
  <c r="AX22" i="79"/>
  <c r="S22" i="79" s="1"/>
  <c r="AC22" i="79" s="1"/>
  <c r="AB23" i="79" s="1"/>
  <c r="AX33" i="79"/>
  <c r="S33" i="79" s="1"/>
  <c r="AC33" i="79" s="1"/>
  <c r="AB34" i="79" s="1"/>
  <c r="AX27" i="79"/>
  <c r="S27" i="79" s="1"/>
  <c r="AC27" i="79" s="1"/>
  <c r="AB28" i="79" s="1"/>
  <c r="AX19" i="79"/>
  <c r="S19" i="79" s="1"/>
  <c r="AC19" i="79" s="1"/>
  <c r="AB20" i="79" s="1"/>
  <c r="AX32" i="79"/>
  <c r="S32" i="79" s="1"/>
  <c r="AC32" i="79" s="1"/>
  <c r="AB33" i="79" s="1"/>
  <c r="AX26" i="79"/>
  <c r="S26" i="79" s="1"/>
  <c r="AC26" i="79" s="1"/>
  <c r="AB27" i="79" s="1"/>
  <c r="AX17" i="79"/>
  <c r="S17" i="79" s="1"/>
  <c r="AC17" i="79" s="1"/>
  <c r="AB18" i="79" s="1"/>
  <c r="AX11" i="79"/>
  <c r="S11" i="79" s="1"/>
  <c r="AC11" i="79" s="1"/>
  <c r="AB12" i="79" s="1"/>
  <c r="AX13" i="79"/>
  <c r="S13" i="79" s="1"/>
  <c r="AC13" i="79" s="1"/>
  <c r="AB14" i="79" s="1"/>
  <c r="AX10" i="79"/>
  <c r="S10" i="79" s="1"/>
  <c r="AC10" i="79" s="1"/>
  <c r="AB11" i="79" s="1"/>
  <c r="Z78" i="31"/>
  <c r="AX9" i="79"/>
  <c r="S9" i="79" s="1"/>
  <c r="AC9" i="79" s="1"/>
  <c r="AB10" i="79" s="1"/>
  <c r="AJ7" i="95"/>
  <c r="AX16" i="79"/>
  <c r="S16" i="79" s="1"/>
  <c r="AC16" i="79" s="1"/>
  <c r="AB17" i="79" s="1"/>
  <c r="AX7" i="79"/>
  <c r="S7" i="79" s="1"/>
  <c r="AC7" i="79" s="1"/>
  <c r="AB8" i="79" s="1"/>
  <c r="Z75" i="27"/>
  <c r="AG75" i="27" s="1"/>
  <c r="AP75" i="27" s="1"/>
  <c r="Z78" i="42"/>
  <c r="AX15" i="79"/>
  <c r="S15" i="79" s="1"/>
  <c r="AC15" i="79" s="1"/>
  <c r="AB16" i="79" s="1"/>
  <c r="AX5" i="79"/>
  <c r="S5" i="79" s="1"/>
  <c r="AC5" i="79" s="1"/>
  <c r="AB6" i="79" s="1"/>
  <c r="AK7" i="79"/>
  <c r="AT7" i="79" s="1"/>
  <c r="AF78" i="33"/>
  <c r="AO78" i="33" s="1"/>
  <c r="AG78" i="33"/>
  <c r="AP78" i="33" s="1"/>
  <c r="W79" i="33"/>
  <c r="AE78" i="33"/>
  <c r="AE78" i="31"/>
  <c r="W79" i="31"/>
  <c r="AG78" i="31"/>
  <c r="AP78" i="31" s="1"/>
  <c r="AF78" i="31"/>
  <c r="AO78" i="31" s="1"/>
  <c r="AE78" i="42"/>
  <c r="W79" i="42"/>
  <c r="AF78" i="42"/>
  <c r="AO78" i="42" s="1"/>
  <c r="AG78" i="42"/>
  <c r="AP78" i="42" s="1"/>
  <c r="AE75" i="27"/>
  <c r="AF75" i="27"/>
  <c r="AO75" i="27" s="1"/>
  <c r="AJ61" i="95"/>
  <c r="AK61" i="95"/>
  <c r="AT61" i="95" s="1"/>
  <c r="AK64" i="79"/>
  <c r="AT64" i="79" s="1"/>
  <c r="AJ64" i="79"/>
  <c r="AJ49" i="95"/>
  <c r="AK49" i="95"/>
  <c r="AT49" i="95" s="1"/>
  <c r="AK78" i="79"/>
  <c r="AT78" i="79" s="1"/>
  <c r="AJ78" i="79"/>
  <c r="AK72" i="79"/>
  <c r="AT72" i="79" s="1"/>
  <c r="AJ72" i="79"/>
  <c r="AK66" i="79"/>
  <c r="AT66" i="79" s="1"/>
  <c r="AJ66" i="79"/>
  <c r="AK60" i="79"/>
  <c r="AT60" i="79" s="1"/>
  <c r="AJ60" i="79"/>
  <c r="AK54" i="79"/>
  <c r="AT54" i="79" s="1"/>
  <c r="AJ54" i="79"/>
  <c r="AK48" i="79"/>
  <c r="AT48" i="79" s="1"/>
  <c r="AJ48" i="79"/>
  <c r="AK42" i="79"/>
  <c r="AT42" i="79" s="1"/>
  <c r="AJ42" i="79"/>
  <c r="AK36" i="79"/>
  <c r="AT36" i="79" s="1"/>
  <c r="AJ36" i="79"/>
  <c r="AJ30" i="79"/>
  <c r="AK30" i="79"/>
  <c r="AT30" i="79" s="1"/>
  <c r="AK24" i="79"/>
  <c r="AT24" i="79" s="1"/>
  <c r="AK12" i="79"/>
  <c r="AT12" i="79" s="1"/>
  <c r="AJ14" i="95"/>
  <c r="AK14" i="95"/>
  <c r="AT14" i="95" s="1"/>
  <c r="W79" i="25"/>
  <c r="AG78" i="25"/>
  <c r="AP78" i="25" s="1"/>
  <c r="AF78" i="25"/>
  <c r="AO78" i="25" s="1"/>
  <c r="AE78" i="25"/>
  <c r="AK19" i="95"/>
  <c r="AT19" i="95" s="1"/>
  <c r="AJ19" i="95"/>
  <c r="AJ55" i="95"/>
  <c r="AK55" i="95"/>
  <c r="AT55" i="95" s="1"/>
  <c r="Y78" i="82"/>
  <c r="X78" i="82"/>
  <c r="AK76" i="79"/>
  <c r="AT76" i="79" s="1"/>
  <c r="AJ76" i="79"/>
  <c r="AJ71" i="79"/>
  <c r="AK71" i="79"/>
  <c r="AT71" i="79" s="1"/>
  <c r="AJ65" i="79"/>
  <c r="AK65" i="79"/>
  <c r="AT65" i="79" s="1"/>
  <c r="AJ59" i="79"/>
  <c r="AK59" i="79"/>
  <c r="AT59" i="79" s="1"/>
  <c r="AJ53" i="79"/>
  <c r="AK53" i="79"/>
  <c r="AT53" i="79" s="1"/>
  <c r="AJ47" i="79"/>
  <c r="AK47" i="79"/>
  <c r="AT47" i="79" s="1"/>
  <c r="AJ41" i="79"/>
  <c r="AK41" i="79"/>
  <c r="AT41" i="79" s="1"/>
  <c r="AJ35" i="79"/>
  <c r="AK35" i="79"/>
  <c r="AT35" i="79" s="1"/>
  <c r="AJ29" i="79"/>
  <c r="AK29" i="79"/>
  <c r="AT29" i="79" s="1"/>
  <c r="AJ23" i="79"/>
  <c r="AK23" i="79"/>
  <c r="AT23" i="79" s="1"/>
  <c r="AJ17" i="79"/>
  <c r="AK17" i="79"/>
  <c r="AT17" i="79" s="1"/>
  <c r="AJ11" i="79"/>
  <c r="AK11" i="79"/>
  <c r="AT11" i="79" s="1"/>
  <c r="AR76" i="34"/>
  <c r="AJ20" i="95"/>
  <c r="AK20" i="95"/>
  <c r="AT20" i="95" s="1"/>
  <c r="AJ56" i="95"/>
  <c r="AK56" i="95"/>
  <c r="AT56" i="95" s="1"/>
  <c r="AN78" i="73"/>
  <c r="AI78" i="73"/>
  <c r="AN77" i="93"/>
  <c r="AI77" i="93"/>
  <c r="AS41" i="95"/>
  <c r="AL41" i="95"/>
  <c r="AU41" i="95" s="1"/>
  <c r="AJ15" i="95"/>
  <c r="AK15" i="95"/>
  <c r="AT15" i="95" s="1"/>
  <c r="AJ51" i="95"/>
  <c r="AK51" i="95"/>
  <c r="AT51" i="95" s="1"/>
  <c r="AH77" i="34"/>
  <c r="AQ77" i="34" s="1"/>
  <c r="AR73" i="89"/>
  <c r="AK28" i="95"/>
  <c r="AT28" i="95" s="1"/>
  <c r="AJ28" i="95"/>
  <c r="AK64" i="95"/>
  <c r="AT64" i="95" s="1"/>
  <c r="AJ64" i="95"/>
  <c r="AI77" i="41"/>
  <c r="AN77" i="41"/>
  <c r="X77" i="78"/>
  <c r="Y77" i="78"/>
  <c r="AJ24" i="95"/>
  <c r="AK24" i="95"/>
  <c r="AT24" i="95" s="1"/>
  <c r="AJ60" i="95"/>
  <c r="AK60" i="95"/>
  <c r="AT60" i="95" s="1"/>
  <c r="AR73" i="94"/>
  <c r="AJ77" i="79"/>
  <c r="AK77" i="79"/>
  <c r="AT77" i="79" s="1"/>
  <c r="AK52" i="79"/>
  <c r="AT52" i="79" s="1"/>
  <c r="AJ52" i="79"/>
  <c r="AK46" i="79"/>
  <c r="AT46" i="79" s="1"/>
  <c r="AJ46" i="79"/>
  <c r="AJ34" i="79"/>
  <c r="AK34" i="79"/>
  <c r="AT34" i="79" s="1"/>
  <c r="AJ16" i="79"/>
  <c r="AK16" i="79"/>
  <c r="AT16" i="79" s="1"/>
  <c r="AJ5" i="79"/>
  <c r="AK5" i="79"/>
  <c r="AT5" i="79" s="1"/>
  <c r="AS29" i="95"/>
  <c r="AL29" i="95"/>
  <c r="AU29" i="95" s="1"/>
  <c r="AR77" i="31"/>
  <c r="AI75" i="47"/>
  <c r="AN75" i="47"/>
  <c r="AJ62" i="95"/>
  <c r="AK62" i="95"/>
  <c r="AT62" i="95" s="1"/>
  <c r="Y79" i="77"/>
  <c r="X79" i="77"/>
  <c r="AR77" i="33"/>
  <c r="AJ21" i="95"/>
  <c r="AK21" i="95"/>
  <c r="AT21" i="95" s="1"/>
  <c r="AK57" i="95"/>
  <c r="AT57" i="95" s="1"/>
  <c r="AJ57" i="95"/>
  <c r="AE77" i="34"/>
  <c r="W78" i="34"/>
  <c r="AG77" i="34"/>
  <c r="AP77" i="34" s="1"/>
  <c r="AF77" i="34"/>
  <c r="AO77" i="34" s="1"/>
  <c r="AH74" i="94"/>
  <c r="AQ74" i="94" s="1"/>
  <c r="AK34" i="95"/>
  <c r="AT34" i="95" s="1"/>
  <c r="AJ34" i="95"/>
  <c r="AJ70" i="95"/>
  <c r="AK70" i="95"/>
  <c r="AT70" i="95" s="1"/>
  <c r="Y78" i="87"/>
  <c r="X78" i="87"/>
  <c r="AS35" i="95"/>
  <c r="AL35" i="95"/>
  <c r="AU35" i="95" s="1"/>
  <c r="AR75" i="45"/>
  <c r="AJ30" i="95"/>
  <c r="AK30" i="95"/>
  <c r="AT30" i="95" s="1"/>
  <c r="AJ66" i="95"/>
  <c r="AK66" i="95"/>
  <c r="AT66" i="95" s="1"/>
  <c r="Y77" i="46"/>
  <c r="X77" i="46"/>
  <c r="AS7" i="95"/>
  <c r="AL7" i="95"/>
  <c r="AU7" i="95" s="1"/>
  <c r="X79" i="37"/>
  <c r="Y79" i="37"/>
  <c r="AR77" i="90"/>
  <c r="AK31" i="95"/>
  <c r="AT31" i="95" s="1"/>
  <c r="AJ31" i="95"/>
  <c r="AJ67" i="95"/>
  <c r="AK67" i="95"/>
  <c r="AT67" i="95" s="1"/>
  <c r="AK75" i="79"/>
  <c r="AT75" i="79" s="1"/>
  <c r="AJ75" i="79"/>
  <c r="AK69" i="79"/>
  <c r="AT69" i="79" s="1"/>
  <c r="AJ69" i="79"/>
  <c r="AK63" i="79"/>
  <c r="AT63" i="79" s="1"/>
  <c r="AJ63" i="79"/>
  <c r="AK57" i="79"/>
  <c r="AT57" i="79" s="1"/>
  <c r="AJ57" i="79"/>
  <c r="AK51" i="79"/>
  <c r="AT51" i="79" s="1"/>
  <c r="AJ51" i="79"/>
  <c r="AK45" i="79"/>
  <c r="AT45" i="79" s="1"/>
  <c r="AJ45" i="79"/>
  <c r="AK39" i="79"/>
  <c r="AT39" i="79" s="1"/>
  <c r="AJ39" i="79"/>
  <c r="AK33" i="79"/>
  <c r="AT33" i="79" s="1"/>
  <c r="AJ33" i="79"/>
  <c r="AK27" i="79"/>
  <c r="AT27" i="79" s="1"/>
  <c r="AJ27" i="79"/>
  <c r="AX20" i="79"/>
  <c r="S20" i="79" s="1"/>
  <c r="AC20" i="79" s="1"/>
  <c r="AB21" i="79" s="1"/>
  <c r="AX14" i="79"/>
  <c r="S14" i="79" s="1"/>
  <c r="AC14" i="79" s="1"/>
  <c r="AB15" i="79" s="1"/>
  <c r="AX8" i="79"/>
  <c r="S8" i="79" s="1"/>
  <c r="AC8" i="79" s="1"/>
  <c r="AB9" i="79" s="1"/>
  <c r="AX3" i="79"/>
  <c r="S3" i="79" s="1"/>
  <c r="AC3" i="79" s="1"/>
  <c r="AH75" i="27"/>
  <c r="AQ75" i="27" s="1"/>
  <c r="AJ32" i="95"/>
  <c r="AK32" i="95"/>
  <c r="AT32" i="95" s="1"/>
  <c r="AJ68" i="95"/>
  <c r="AK68" i="95"/>
  <c r="AT68" i="95" s="1"/>
  <c r="AJ65" i="95"/>
  <c r="AH78" i="42"/>
  <c r="AQ78" i="42" s="1"/>
  <c r="AJ27" i="95"/>
  <c r="AK27" i="95"/>
  <c r="AT27" i="95" s="1"/>
  <c r="AJ63" i="95"/>
  <c r="AK63" i="95"/>
  <c r="AT63" i="95" s="1"/>
  <c r="Z74" i="94"/>
  <c r="AI76" i="83"/>
  <c r="AN76" i="83"/>
  <c r="Y78" i="30"/>
  <c r="X78" i="30"/>
  <c r="AJ5" i="95"/>
  <c r="AK5" i="95"/>
  <c r="AT5" i="95" s="1"/>
  <c r="AK40" i="95"/>
  <c r="AT40" i="95" s="1"/>
  <c r="AJ40" i="95"/>
  <c r="AJ77" i="95"/>
  <c r="AK77" i="95"/>
  <c r="AT77" i="95" s="1"/>
  <c r="AI77" i="87"/>
  <c r="AN77" i="87"/>
  <c r="AR76" i="43"/>
  <c r="Y75" i="74"/>
  <c r="X75" i="74"/>
  <c r="Z75" i="74" s="1"/>
  <c r="X79" i="26"/>
  <c r="Y79" i="26"/>
  <c r="AJ36" i="95"/>
  <c r="AK36" i="95"/>
  <c r="AT36" i="95" s="1"/>
  <c r="AJ72" i="95"/>
  <c r="AK72" i="95"/>
  <c r="AT72" i="95" s="1"/>
  <c r="AN79" i="95"/>
  <c r="AN81" i="95" s="1"/>
  <c r="AI79" i="95"/>
  <c r="AI76" i="46"/>
  <c r="AN76" i="46"/>
  <c r="AI79" i="38"/>
  <c r="AN79" i="38"/>
  <c r="AI77" i="82"/>
  <c r="AN77" i="82"/>
  <c r="AJ56" i="79"/>
  <c r="AK56" i="79"/>
  <c r="AT56" i="79" s="1"/>
  <c r="AJ44" i="79"/>
  <c r="AK44" i="79"/>
  <c r="AT44" i="79" s="1"/>
  <c r="AJ32" i="79"/>
  <c r="AK32" i="79"/>
  <c r="AT32" i="79" s="1"/>
  <c r="AK14" i="79"/>
  <c r="AT14" i="79" s="1"/>
  <c r="AJ38" i="95"/>
  <c r="AK38" i="95"/>
  <c r="AT38" i="95" s="1"/>
  <c r="AJ74" i="95"/>
  <c r="AK74" i="95"/>
  <c r="AT74" i="95" s="1"/>
  <c r="AI78" i="77"/>
  <c r="AN78" i="77"/>
  <c r="AH78" i="81"/>
  <c r="AQ78" i="81" s="1"/>
  <c r="AH74" i="75"/>
  <c r="AQ74" i="75" s="1"/>
  <c r="AJ33" i="95"/>
  <c r="AK33" i="95"/>
  <c r="AT33" i="95" s="1"/>
  <c r="AJ69" i="95"/>
  <c r="AK69" i="95"/>
  <c r="AT69" i="95" s="1"/>
  <c r="AS17" i="95"/>
  <c r="AL17" i="95"/>
  <c r="AU17" i="95" s="1"/>
  <c r="AN77" i="30"/>
  <c r="AI77" i="30"/>
  <c r="AJ10" i="95"/>
  <c r="AK10" i="95"/>
  <c r="AT10" i="95" s="1"/>
  <c r="AJ46" i="95"/>
  <c r="AK46" i="95"/>
  <c r="AT46" i="95" s="1"/>
  <c r="AH78" i="90"/>
  <c r="AQ78" i="90" s="1"/>
  <c r="AS59" i="95"/>
  <c r="AL59" i="95"/>
  <c r="AU59" i="95" s="1"/>
  <c r="AI76" i="78"/>
  <c r="AN76" i="78"/>
  <c r="AH74" i="89"/>
  <c r="AQ74" i="89" s="1"/>
  <c r="AI74" i="74"/>
  <c r="AN74" i="74"/>
  <c r="AJ6" i="95"/>
  <c r="AK6" i="95"/>
  <c r="AT6" i="95" s="1"/>
  <c r="AJ42" i="95"/>
  <c r="AK42" i="95"/>
  <c r="AT42" i="95" s="1"/>
  <c r="AJ78" i="95"/>
  <c r="AK78" i="95"/>
  <c r="AT78" i="95" s="1"/>
  <c r="AJ11" i="95"/>
  <c r="AN78" i="37"/>
  <c r="AI78" i="37"/>
  <c r="AK25" i="95"/>
  <c r="AT25" i="95" s="1"/>
  <c r="AJ25" i="95"/>
  <c r="AH78" i="31"/>
  <c r="AQ78" i="31" s="1"/>
  <c r="AX79" i="79"/>
  <c r="S79" i="79" s="1"/>
  <c r="AC79" i="79" s="1"/>
  <c r="AJ79" i="79" s="1"/>
  <c r="AS79" i="79" s="1"/>
  <c r="AG79" i="79"/>
  <c r="AP79" i="79" s="1"/>
  <c r="AP81" i="79" s="1"/>
  <c r="AF79" i="79"/>
  <c r="AO79" i="79" s="1"/>
  <c r="AO81" i="79" s="1"/>
  <c r="AE79" i="79"/>
  <c r="AK58" i="79"/>
  <c r="AT58" i="79" s="1"/>
  <c r="AJ58" i="79"/>
  <c r="AK40" i="79"/>
  <c r="AT40" i="79" s="1"/>
  <c r="AJ40" i="79"/>
  <c r="AJ28" i="79"/>
  <c r="AK28" i="79"/>
  <c r="AT28" i="79" s="1"/>
  <c r="AJ22" i="79"/>
  <c r="AK22" i="79"/>
  <c r="AT22" i="79" s="1"/>
  <c r="AJ10" i="79"/>
  <c r="AK10" i="79"/>
  <c r="AT10" i="79" s="1"/>
  <c r="AJ26" i="95"/>
  <c r="AK26" i="95"/>
  <c r="AT26" i="95" s="1"/>
  <c r="AG77" i="43"/>
  <c r="AP77" i="43" s="1"/>
  <c r="AE77" i="43"/>
  <c r="W78" i="43"/>
  <c r="AF77" i="43"/>
  <c r="AO77" i="43" s="1"/>
  <c r="W76" i="29"/>
  <c r="AG75" i="29"/>
  <c r="AP75" i="29" s="1"/>
  <c r="AE75" i="29"/>
  <c r="AF75" i="29"/>
  <c r="AO75" i="29" s="1"/>
  <c r="AK37" i="95"/>
  <c r="AT37" i="95" s="1"/>
  <c r="AJ37" i="95"/>
  <c r="AJ73" i="95"/>
  <c r="AK73" i="95"/>
  <c r="AT73" i="95" s="1"/>
  <c r="Y76" i="35"/>
  <c r="X76" i="35"/>
  <c r="AJ74" i="79"/>
  <c r="AK74" i="79"/>
  <c r="AT74" i="79" s="1"/>
  <c r="AJ68" i="79"/>
  <c r="AK68" i="79"/>
  <c r="AT68" i="79" s="1"/>
  <c r="AJ62" i="79"/>
  <c r="AK62" i="79"/>
  <c r="AT62" i="79" s="1"/>
  <c r="AJ50" i="79"/>
  <c r="AK50" i="79"/>
  <c r="AT50" i="79" s="1"/>
  <c r="AJ38" i="79"/>
  <c r="AK38" i="79"/>
  <c r="AT38" i="79" s="1"/>
  <c r="AJ26" i="79"/>
  <c r="AK26" i="79"/>
  <c r="AT26" i="79" s="1"/>
  <c r="AK20" i="79"/>
  <c r="AT20" i="79" s="1"/>
  <c r="AK8" i="79"/>
  <c r="AT8" i="79" s="1"/>
  <c r="AS53" i="95"/>
  <c r="AL53" i="95"/>
  <c r="AU53" i="95" s="1"/>
  <c r="AH77" i="39"/>
  <c r="AQ77" i="39" s="1"/>
  <c r="X76" i="47"/>
  <c r="Y76" i="47"/>
  <c r="AR73" i="75"/>
  <c r="AR77" i="42"/>
  <c r="AJ43" i="95"/>
  <c r="AK43" i="95"/>
  <c r="AT43" i="95" s="1"/>
  <c r="AK79" i="95"/>
  <c r="AT79" i="95" s="1"/>
  <c r="AJ79" i="95"/>
  <c r="AS79" i="95" s="1"/>
  <c r="AN75" i="35"/>
  <c r="AI75" i="35"/>
  <c r="AK79" i="79"/>
  <c r="AT79" i="79" s="1"/>
  <c r="AK73" i="79"/>
  <c r="AT73" i="79" s="1"/>
  <c r="AJ73" i="79"/>
  <c r="AK67" i="79"/>
  <c r="AT67" i="79" s="1"/>
  <c r="AJ67" i="79"/>
  <c r="AK61" i="79"/>
  <c r="AT61" i="79" s="1"/>
  <c r="AJ61" i="79"/>
  <c r="AK55" i="79"/>
  <c r="AT55" i="79" s="1"/>
  <c r="AJ55" i="79"/>
  <c r="AK49" i="79"/>
  <c r="AT49" i="79" s="1"/>
  <c r="AJ49" i="79"/>
  <c r="AK43" i="79"/>
  <c r="AT43" i="79" s="1"/>
  <c r="AJ43" i="79"/>
  <c r="AJ37" i="79"/>
  <c r="AK37" i="79"/>
  <c r="AT37" i="79" s="1"/>
  <c r="AJ31" i="79"/>
  <c r="AK31" i="79"/>
  <c r="AT31" i="79" s="1"/>
  <c r="AX24" i="79"/>
  <c r="S24" i="79" s="1"/>
  <c r="AC24" i="79" s="1"/>
  <c r="AB25" i="79" s="1"/>
  <c r="AX18" i="79"/>
  <c r="S18" i="79" s="1"/>
  <c r="AC18" i="79" s="1"/>
  <c r="AB19" i="79" s="1"/>
  <c r="AX12" i="79"/>
  <c r="S12" i="79" s="1"/>
  <c r="AC12" i="79" s="1"/>
  <c r="AB13" i="79" s="1"/>
  <c r="Z77" i="39"/>
  <c r="AJ8" i="95"/>
  <c r="AK8" i="95"/>
  <c r="AT8" i="95" s="1"/>
  <c r="AJ44" i="95"/>
  <c r="AK44" i="95"/>
  <c r="AT44" i="95" s="1"/>
  <c r="AS23" i="95"/>
  <c r="AL23" i="95"/>
  <c r="AU23" i="95" s="1"/>
  <c r="Z74" i="75"/>
  <c r="AJ3" i="95"/>
  <c r="AB4" i="95"/>
  <c r="AJ39" i="95"/>
  <c r="AK39" i="95"/>
  <c r="AT39" i="95" s="1"/>
  <c r="AJ76" i="95"/>
  <c r="AK76" i="95"/>
  <c r="AT76" i="95" s="1"/>
  <c r="AR77" i="81"/>
  <c r="AR74" i="27"/>
  <c r="Y77" i="83"/>
  <c r="X77" i="83"/>
  <c r="AK16" i="95"/>
  <c r="AT16" i="95" s="1"/>
  <c r="AJ16" i="95"/>
  <c r="AJ52" i="95"/>
  <c r="AK52" i="95"/>
  <c r="AT52" i="95" s="1"/>
  <c r="X78" i="41"/>
  <c r="Y78" i="41"/>
  <c r="AN78" i="86"/>
  <c r="AI78" i="86"/>
  <c r="Y79" i="85"/>
  <c r="X79" i="85"/>
  <c r="Z74" i="89"/>
  <c r="AI78" i="26"/>
  <c r="AN78" i="26"/>
  <c r="AJ12" i="95"/>
  <c r="AK12" i="95"/>
  <c r="AT12" i="95" s="1"/>
  <c r="AJ48" i="95"/>
  <c r="AK48" i="95"/>
  <c r="AT48" i="95" s="1"/>
  <c r="AH76" i="45"/>
  <c r="AQ76" i="45" s="1"/>
  <c r="AK70" i="79"/>
  <c r="AT70" i="79" s="1"/>
  <c r="AJ70" i="79"/>
  <c r="AK13" i="95"/>
  <c r="AT13" i="95" s="1"/>
  <c r="AJ13" i="95"/>
  <c r="AK18" i="79"/>
  <c r="AT18" i="79" s="1"/>
  <c r="AK6" i="79"/>
  <c r="AT6" i="79" s="1"/>
  <c r="AJ6" i="79"/>
  <c r="AS71" i="95"/>
  <c r="AL71" i="95"/>
  <c r="AU71" i="95" s="1"/>
  <c r="AH78" i="33"/>
  <c r="AQ78" i="33" s="1"/>
  <c r="AJ50" i="95"/>
  <c r="AK50" i="95"/>
  <c r="AT50" i="95" s="1"/>
  <c r="Y79" i="73"/>
  <c r="X79" i="73"/>
  <c r="X78" i="93"/>
  <c r="Y78" i="93"/>
  <c r="W79" i="81"/>
  <c r="AG78" i="81"/>
  <c r="AP78" i="81" s="1"/>
  <c r="AE78" i="81"/>
  <c r="AF78" i="81"/>
  <c r="AO78" i="81" s="1"/>
  <c r="AH77" i="43"/>
  <c r="AQ77" i="43" s="1"/>
  <c r="AK9" i="95"/>
  <c r="AT9" i="95" s="1"/>
  <c r="AJ9" i="95"/>
  <c r="AJ45" i="95"/>
  <c r="AK45" i="95"/>
  <c r="AT45" i="95" s="1"/>
  <c r="AK22" i="95"/>
  <c r="AT22" i="95" s="1"/>
  <c r="AJ22" i="95"/>
  <c r="AJ58" i="95"/>
  <c r="AK58" i="95"/>
  <c r="AT58" i="95" s="1"/>
  <c r="Z78" i="90"/>
  <c r="AJ75" i="95"/>
  <c r="AR76" i="39"/>
  <c r="X79" i="86"/>
  <c r="Y79" i="86"/>
  <c r="AN78" i="85"/>
  <c r="AI78" i="85"/>
  <c r="AJ18" i="95"/>
  <c r="AK18" i="95"/>
  <c r="AT18" i="95" s="1"/>
  <c r="AJ54" i="95"/>
  <c r="AK54" i="95"/>
  <c r="AT54" i="95" s="1"/>
  <c r="Z76" i="45"/>
  <c r="AJ47" i="95"/>
  <c r="X80" i="38"/>
  <c r="Y80" i="38"/>
  <c r="W76" i="27" l="1"/>
  <c r="Z78" i="30"/>
  <c r="Z79" i="77"/>
  <c r="AG79" i="77" s="1"/>
  <c r="AP79" i="77" s="1"/>
  <c r="Z79" i="37"/>
  <c r="AJ7" i="79"/>
  <c r="Z78" i="41"/>
  <c r="AE78" i="41" s="1"/>
  <c r="Z76" i="47"/>
  <c r="W77" i="47" s="1"/>
  <c r="AJ20" i="79"/>
  <c r="AJ14" i="79"/>
  <c r="Z79" i="26"/>
  <c r="AE79" i="26" s="1"/>
  <c r="W79" i="41"/>
  <c r="AF78" i="41"/>
  <c r="AO78" i="41" s="1"/>
  <c r="AE76" i="47"/>
  <c r="AG76" i="47"/>
  <c r="AP76" i="47" s="1"/>
  <c r="AE79" i="77"/>
  <c r="W80" i="77"/>
  <c r="AF79" i="77"/>
  <c r="AO79" i="77" s="1"/>
  <c r="AF79" i="26"/>
  <c r="AO79" i="26" s="1"/>
  <c r="AG74" i="89"/>
  <c r="AP74" i="89" s="1"/>
  <c r="AF74" i="89"/>
  <c r="AO74" i="89" s="1"/>
  <c r="W75" i="89"/>
  <c r="AE74" i="89"/>
  <c r="AK4" i="95"/>
  <c r="AT4" i="95" s="1"/>
  <c r="AT81" i="95" s="1"/>
  <c r="AJ4" i="95"/>
  <c r="AS50" i="79"/>
  <c r="AL50" i="79"/>
  <c r="AU50" i="79" s="1"/>
  <c r="AS54" i="95"/>
  <c r="AL54" i="95"/>
  <c r="AU54" i="95" s="1"/>
  <c r="AH79" i="86"/>
  <c r="AQ79" i="86" s="1"/>
  <c r="AS9" i="95"/>
  <c r="AL9" i="95"/>
  <c r="AU9" i="95" s="1"/>
  <c r="AS8" i="95"/>
  <c r="AL8" i="95"/>
  <c r="AU8" i="95" s="1"/>
  <c r="AS47" i="95"/>
  <c r="AL47" i="95"/>
  <c r="AU47" i="95" s="1"/>
  <c r="AR78" i="85"/>
  <c r="AH79" i="73"/>
  <c r="AQ79" i="73" s="1"/>
  <c r="AS6" i="79"/>
  <c r="AL6" i="79"/>
  <c r="AU6" i="79" s="1"/>
  <c r="AS70" i="79"/>
  <c r="AL70" i="79"/>
  <c r="AU70" i="79" s="1"/>
  <c r="AR78" i="26"/>
  <c r="AS16" i="95"/>
  <c r="AL16" i="95"/>
  <c r="AU16" i="95" s="1"/>
  <c r="AS39" i="95"/>
  <c r="AL39" i="95"/>
  <c r="AU39" i="95" s="1"/>
  <c r="AJ19" i="79"/>
  <c r="AK19" i="79"/>
  <c r="AT19" i="79" s="1"/>
  <c r="AS43" i="79"/>
  <c r="AL43" i="79"/>
  <c r="AU43" i="79" s="1"/>
  <c r="AS61" i="79"/>
  <c r="AL61" i="79"/>
  <c r="AU61" i="79" s="1"/>
  <c r="AS73" i="95"/>
  <c r="AL73" i="95"/>
  <c r="AU73" i="95" s="1"/>
  <c r="AS22" i="79"/>
  <c r="AL22" i="79"/>
  <c r="AU22" i="79" s="1"/>
  <c r="AR78" i="37"/>
  <c r="AS42" i="95"/>
  <c r="AL42" i="95"/>
  <c r="AU42" i="95" s="1"/>
  <c r="AS33" i="95"/>
  <c r="AL33" i="95"/>
  <c r="AU33" i="95" s="1"/>
  <c r="AR78" i="77"/>
  <c r="AS14" i="79"/>
  <c r="AL14" i="79"/>
  <c r="AU14" i="79" s="1"/>
  <c r="AS56" i="79"/>
  <c r="AL56" i="79"/>
  <c r="AU56" i="79" s="1"/>
  <c r="AR76" i="46"/>
  <c r="AS36" i="95"/>
  <c r="AL36" i="95"/>
  <c r="AU36" i="95" s="1"/>
  <c r="AG75" i="74"/>
  <c r="AP75" i="74" s="1"/>
  <c r="AF75" i="74"/>
  <c r="AO75" i="74" s="1"/>
  <c r="AE75" i="74"/>
  <c r="W76" i="74"/>
  <c r="AS77" i="95"/>
  <c r="AL77" i="95"/>
  <c r="AU77" i="95" s="1"/>
  <c r="AS63" i="95"/>
  <c r="AL63" i="95"/>
  <c r="AU63" i="95" s="1"/>
  <c r="AS32" i="95"/>
  <c r="AL32" i="95"/>
  <c r="AU32" i="95" s="1"/>
  <c r="AB4" i="79"/>
  <c r="AJ3" i="79"/>
  <c r="AS33" i="79"/>
  <c r="AL33" i="79"/>
  <c r="AU33" i="79" s="1"/>
  <c r="AS51" i="79"/>
  <c r="AL51" i="79"/>
  <c r="AU51" i="79" s="1"/>
  <c r="AS69" i="79"/>
  <c r="AL69" i="79"/>
  <c r="AU69" i="79" s="1"/>
  <c r="AS31" i="95"/>
  <c r="AL31" i="95"/>
  <c r="AU31" i="95" s="1"/>
  <c r="W80" i="37"/>
  <c r="AG79" i="37"/>
  <c r="AP79" i="37" s="1"/>
  <c r="AF79" i="37"/>
  <c r="AO79" i="37" s="1"/>
  <c r="AE79" i="37"/>
  <c r="AS70" i="95"/>
  <c r="AL70" i="95"/>
  <c r="AU70" i="95" s="1"/>
  <c r="AN77" i="34"/>
  <c r="AI77" i="34"/>
  <c r="AS46" i="79"/>
  <c r="AL46" i="79"/>
  <c r="AU46" i="79" s="1"/>
  <c r="AR78" i="73"/>
  <c r="AS76" i="79"/>
  <c r="AL76" i="79"/>
  <c r="AU76" i="79" s="1"/>
  <c r="AS55" i="95"/>
  <c r="AL55" i="95"/>
  <c r="AU55" i="95" s="1"/>
  <c r="AJ24" i="79"/>
  <c r="AS42" i="79"/>
  <c r="AL42" i="79"/>
  <c r="AU42" i="79" s="1"/>
  <c r="AS60" i="79"/>
  <c r="AL60" i="79"/>
  <c r="AU60" i="79" s="1"/>
  <c r="AS78" i="79"/>
  <c r="AL78" i="79"/>
  <c r="AU78" i="79" s="1"/>
  <c r="AN75" i="27"/>
  <c r="AI75" i="27"/>
  <c r="Y79" i="33"/>
  <c r="X79" i="33"/>
  <c r="W77" i="45"/>
  <c r="AG76" i="45"/>
  <c r="AP76" i="45" s="1"/>
  <c r="AF76" i="45"/>
  <c r="AO76" i="45" s="1"/>
  <c r="AE76" i="45"/>
  <c r="AJ25" i="79"/>
  <c r="AK25" i="79"/>
  <c r="AT25" i="79" s="1"/>
  <c r="X76" i="29"/>
  <c r="Y76" i="29"/>
  <c r="AS40" i="95"/>
  <c r="AL40" i="95"/>
  <c r="AU40" i="95" s="1"/>
  <c r="AJ9" i="79"/>
  <c r="AK9" i="79"/>
  <c r="AT9" i="79" s="1"/>
  <c r="AS66" i="95"/>
  <c r="AL66" i="95"/>
  <c r="AU66" i="95" s="1"/>
  <c r="AS34" i="95"/>
  <c r="AL34" i="95"/>
  <c r="AU34" i="95" s="1"/>
  <c r="AS57" i="95"/>
  <c r="AL57" i="95"/>
  <c r="AU57" i="95" s="1"/>
  <c r="AR75" i="47"/>
  <c r="AH77" i="78"/>
  <c r="AQ77" i="78" s="1"/>
  <c r="AS28" i="95"/>
  <c r="AL28" i="95"/>
  <c r="AU28" i="95" s="1"/>
  <c r="AS15" i="95"/>
  <c r="AL15" i="95"/>
  <c r="AU15" i="95" s="1"/>
  <c r="AS23" i="79"/>
  <c r="AL23" i="79"/>
  <c r="AU23" i="79" s="1"/>
  <c r="AS41" i="79"/>
  <c r="AL41" i="79"/>
  <c r="AU41" i="79" s="1"/>
  <c r="Y79" i="25"/>
  <c r="X79" i="25"/>
  <c r="AS61" i="95"/>
  <c r="AL61" i="95"/>
  <c r="AU61" i="95" s="1"/>
  <c r="AF78" i="90"/>
  <c r="AO78" i="90" s="1"/>
  <c r="AG78" i="90"/>
  <c r="AP78" i="90" s="1"/>
  <c r="AE78" i="90"/>
  <c r="W79" i="90"/>
  <c r="AS45" i="95"/>
  <c r="AL45" i="95"/>
  <c r="AU45" i="95" s="1"/>
  <c r="X79" i="81"/>
  <c r="Y79" i="81"/>
  <c r="Z79" i="73"/>
  <c r="AJ18" i="79"/>
  <c r="AS48" i="95"/>
  <c r="AL48" i="95"/>
  <c r="AU48" i="95" s="1"/>
  <c r="AH79" i="85"/>
  <c r="AQ79" i="85" s="1"/>
  <c r="AH78" i="41"/>
  <c r="AQ78" i="41" s="1"/>
  <c r="AH77" i="83"/>
  <c r="AQ77" i="83" s="1"/>
  <c r="AS3" i="95"/>
  <c r="AL3" i="95"/>
  <c r="AU3" i="95" s="1"/>
  <c r="AS49" i="79"/>
  <c r="AL49" i="79"/>
  <c r="AU49" i="79" s="1"/>
  <c r="AS67" i="79"/>
  <c r="AL67" i="79"/>
  <c r="AU67" i="79" s="1"/>
  <c r="AR75" i="35"/>
  <c r="AH76" i="35"/>
  <c r="AQ76" i="35" s="1"/>
  <c r="AS26" i="95"/>
  <c r="AL26" i="95"/>
  <c r="AU26" i="95" s="1"/>
  <c r="AS28" i="79"/>
  <c r="AL28" i="79"/>
  <c r="AU28" i="79" s="1"/>
  <c r="AS11" i="95"/>
  <c r="AL11" i="95"/>
  <c r="AU11" i="95" s="1"/>
  <c r="AS6" i="95"/>
  <c r="AL6" i="95"/>
  <c r="AU6" i="95" s="1"/>
  <c r="AS46" i="95"/>
  <c r="AL46" i="95"/>
  <c r="AU46" i="95" s="1"/>
  <c r="AS74" i="95"/>
  <c r="AL74" i="95"/>
  <c r="AU74" i="95" s="1"/>
  <c r="AS32" i="79"/>
  <c r="AL32" i="79"/>
  <c r="AU32" i="79" s="1"/>
  <c r="AR77" i="82"/>
  <c r="AH79" i="26"/>
  <c r="AQ79" i="26" s="1"/>
  <c r="AS27" i="95"/>
  <c r="AL27" i="95"/>
  <c r="AU27" i="95" s="1"/>
  <c r="AS65" i="95"/>
  <c r="AL65" i="95"/>
  <c r="AU65" i="95" s="1"/>
  <c r="AK15" i="79"/>
  <c r="AT15" i="79" s="1"/>
  <c r="AJ15" i="79"/>
  <c r="AS39" i="79"/>
  <c r="AL39" i="79"/>
  <c r="AU39" i="79" s="1"/>
  <c r="AS57" i="79"/>
  <c r="AL57" i="79"/>
  <c r="AU57" i="79" s="1"/>
  <c r="AS75" i="79"/>
  <c r="AL75" i="79"/>
  <c r="AU75" i="79" s="1"/>
  <c r="AH78" i="87"/>
  <c r="AQ78" i="87" s="1"/>
  <c r="AS52" i="79"/>
  <c r="AL52" i="79"/>
  <c r="AU52" i="79" s="1"/>
  <c r="Z77" i="78"/>
  <c r="AH78" i="82"/>
  <c r="AQ78" i="82" s="1"/>
  <c r="AS48" i="79"/>
  <c r="AL48" i="79"/>
  <c r="AU48" i="79" s="1"/>
  <c r="AS66" i="79"/>
  <c r="AL66" i="79"/>
  <c r="AU66" i="79" s="1"/>
  <c r="Y76" i="27"/>
  <c r="X76" i="27"/>
  <c r="AS26" i="79"/>
  <c r="AL26" i="79"/>
  <c r="AU26" i="79" s="1"/>
  <c r="AS62" i="79"/>
  <c r="AL62" i="79"/>
  <c r="AU62" i="79" s="1"/>
  <c r="X78" i="43"/>
  <c r="Y78" i="43"/>
  <c r="AS40" i="79"/>
  <c r="AL40" i="79"/>
  <c r="AU40" i="79" s="1"/>
  <c r="AR76" i="83"/>
  <c r="AJ21" i="79"/>
  <c r="AK21" i="79"/>
  <c r="AT21" i="79" s="1"/>
  <c r="AH77" i="46"/>
  <c r="AQ77" i="46" s="1"/>
  <c r="AS30" i="95"/>
  <c r="AL30" i="95"/>
  <c r="AU30" i="95" s="1"/>
  <c r="AS16" i="79"/>
  <c r="AL16" i="79"/>
  <c r="AU16" i="79" s="1"/>
  <c r="AS60" i="95"/>
  <c r="AL60" i="95"/>
  <c r="AU60" i="95" s="1"/>
  <c r="AS56" i="95"/>
  <c r="AL56" i="95"/>
  <c r="AU56" i="95" s="1"/>
  <c r="AS11" i="79"/>
  <c r="AL11" i="79"/>
  <c r="AU11" i="79" s="1"/>
  <c r="AS29" i="79"/>
  <c r="AL29" i="79"/>
  <c r="AU29" i="79" s="1"/>
  <c r="AS47" i="79"/>
  <c r="AL47" i="79"/>
  <c r="AU47" i="79" s="1"/>
  <c r="AS65" i="79"/>
  <c r="AL65" i="79"/>
  <c r="AU65" i="79" s="1"/>
  <c r="AI78" i="25"/>
  <c r="AN78" i="25"/>
  <c r="AS14" i="95"/>
  <c r="AL14" i="95"/>
  <c r="AU14" i="95" s="1"/>
  <c r="AS30" i="79"/>
  <c r="AL30" i="79"/>
  <c r="AU30" i="79" s="1"/>
  <c r="AS49" i="95"/>
  <c r="AL49" i="95"/>
  <c r="AU49" i="95" s="1"/>
  <c r="Y79" i="31"/>
  <c r="X79" i="31"/>
  <c r="AH76" i="47"/>
  <c r="AQ76" i="47" s="1"/>
  <c r="AS37" i="95"/>
  <c r="AL37" i="95"/>
  <c r="AU37" i="95" s="1"/>
  <c r="AL79" i="95"/>
  <c r="AU79" i="95" s="1"/>
  <c r="AR79" i="95"/>
  <c r="AR81" i="95" s="1"/>
  <c r="W79" i="30"/>
  <c r="AG78" i="30"/>
  <c r="AP78" i="30" s="1"/>
  <c r="AF78" i="30"/>
  <c r="AO78" i="30" s="1"/>
  <c r="AE78" i="30"/>
  <c r="AH79" i="77"/>
  <c r="AQ79" i="77" s="1"/>
  <c r="AS5" i="79"/>
  <c r="AL5" i="79"/>
  <c r="AU5" i="79" s="1"/>
  <c r="AS19" i="95"/>
  <c r="AL19" i="95"/>
  <c r="AU19" i="95" s="1"/>
  <c r="AE74" i="75"/>
  <c r="W75" i="75"/>
  <c r="AF74" i="75"/>
  <c r="AO74" i="75" s="1"/>
  <c r="AG74" i="75"/>
  <c r="AP74" i="75" s="1"/>
  <c r="AS31" i="79"/>
  <c r="AL31" i="79"/>
  <c r="AU31" i="79" s="1"/>
  <c r="AH80" i="38"/>
  <c r="AQ80" i="38" s="1"/>
  <c r="Z79" i="86"/>
  <c r="AS58" i="95"/>
  <c r="AL58" i="95"/>
  <c r="AU58" i="95" s="1"/>
  <c r="AH78" i="93"/>
  <c r="AQ78" i="93" s="1"/>
  <c r="AS50" i="95"/>
  <c r="AL50" i="95"/>
  <c r="AU50" i="95" s="1"/>
  <c r="AS12" i="95"/>
  <c r="AL12" i="95"/>
  <c r="AU12" i="95" s="1"/>
  <c r="Z79" i="85"/>
  <c r="Z77" i="83"/>
  <c r="AS76" i="95"/>
  <c r="AL76" i="95"/>
  <c r="AU76" i="95" s="1"/>
  <c r="W78" i="39"/>
  <c r="AG77" i="39"/>
  <c r="AP77" i="39" s="1"/>
  <c r="AF77" i="39"/>
  <c r="AO77" i="39" s="1"/>
  <c r="AE77" i="39"/>
  <c r="AS55" i="79"/>
  <c r="AL55" i="79"/>
  <c r="AU55" i="79" s="1"/>
  <c r="AS73" i="79"/>
  <c r="AL73" i="79"/>
  <c r="AU73" i="79" s="1"/>
  <c r="Z76" i="35"/>
  <c r="AI75" i="29"/>
  <c r="AN75" i="29"/>
  <c r="AN77" i="43"/>
  <c r="AI77" i="43"/>
  <c r="AS10" i="79"/>
  <c r="AL10" i="79"/>
  <c r="AU10" i="79" s="1"/>
  <c r="AS25" i="95"/>
  <c r="AL25" i="95"/>
  <c r="AU25" i="95" s="1"/>
  <c r="AS78" i="95"/>
  <c r="AL78" i="95"/>
  <c r="AU78" i="95" s="1"/>
  <c r="AR74" i="74"/>
  <c r="AS10" i="95"/>
  <c r="AL10" i="95"/>
  <c r="AU10" i="95" s="1"/>
  <c r="AS69" i="95"/>
  <c r="AL69" i="95"/>
  <c r="AU69" i="95" s="1"/>
  <c r="AS38" i="95"/>
  <c r="AL38" i="95"/>
  <c r="AU38" i="95" s="1"/>
  <c r="AS44" i="79"/>
  <c r="AL44" i="79"/>
  <c r="AU44" i="79" s="1"/>
  <c r="AR79" i="38"/>
  <c r="AS72" i="95"/>
  <c r="AL72" i="95"/>
  <c r="AU72" i="95" s="1"/>
  <c r="AH75" i="74"/>
  <c r="AQ75" i="74" s="1"/>
  <c r="AR77" i="87"/>
  <c r="AS5" i="95"/>
  <c r="AL5" i="95"/>
  <c r="AU5" i="95" s="1"/>
  <c r="AF74" i="94"/>
  <c r="AO74" i="94" s="1"/>
  <c r="W75" i="94"/>
  <c r="AE74" i="94"/>
  <c r="AG74" i="94"/>
  <c r="AP74" i="94" s="1"/>
  <c r="AS68" i="95"/>
  <c r="AL68" i="95"/>
  <c r="AU68" i="95" s="1"/>
  <c r="AS27" i="79"/>
  <c r="AL27" i="79"/>
  <c r="AU27" i="79" s="1"/>
  <c r="AS45" i="79"/>
  <c r="AL45" i="79"/>
  <c r="AU45" i="79" s="1"/>
  <c r="AS63" i="79"/>
  <c r="AL63" i="79"/>
  <c r="AU63" i="79" s="1"/>
  <c r="Z78" i="87"/>
  <c r="AS21" i="95"/>
  <c r="AL21" i="95"/>
  <c r="AU21" i="95" s="1"/>
  <c r="AR77" i="41"/>
  <c r="AR77" i="93"/>
  <c r="Z78" i="82"/>
  <c r="AJ12" i="79"/>
  <c r="AS36" i="79"/>
  <c r="AL36" i="79"/>
  <c r="AU36" i="79" s="1"/>
  <c r="AS54" i="79"/>
  <c r="AL54" i="79"/>
  <c r="AU54" i="79" s="1"/>
  <c r="AS72" i="79"/>
  <c r="AL72" i="79"/>
  <c r="AU72" i="79" s="1"/>
  <c r="AS64" i="79"/>
  <c r="AL64" i="79"/>
  <c r="AU64" i="79" s="1"/>
  <c r="X79" i="42"/>
  <c r="Y79" i="42"/>
  <c r="AI78" i="31"/>
  <c r="AN78" i="31"/>
  <c r="AS75" i="95"/>
  <c r="AL75" i="95"/>
  <c r="AU75" i="95" s="1"/>
  <c r="AS44" i="95"/>
  <c r="AL44" i="95"/>
  <c r="AU44" i="95" s="1"/>
  <c r="AS43" i="95"/>
  <c r="AL43" i="95"/>
  <c r="AU43" i="95" s="1"/>
  <c r="AS20" i="79"/>
  <c r="AL20" i="79"/>
  <c r="AU20" i="79" s="1"/>
  <c r="AS74" i="79"/>
  <c r="AL74" i="79"/>
  <c r="AU74" i="79" s="1"/>
  <c r="AI79" i="79"/>
  <c r="AN79" i="79"/>
  <c r="AN81" i="79" s="1"/>
  <c r="AS59" i="79"/>
  <c r="AL59" i="79"/>
  <c r="AU59" i="79" s="1"/>
  <c r="AS13" i="95"/>
  <c r="AL13" i="95"/>
  <c r="AU13" i="95" s="1"/>
  <c r="Z80" i="38"/>
  <c r="AS18" i="95"/>
  <c r="AL18" i="95"/>
  <c r="AU18" i="95" s="1"/>
  <c r="AS22" i="95"/>
  <c r="AL22" i="95"/>
  <c r="AU22" i="95" s="1"/>
  <c r="AI78" i="81"/>
  <c r="AN78" i="81"/>
  <c r="Z78" i="93"/>
  <c r="AR78" i="86"/>
  <c r="AS52" i="95"/>
  <c r="AL52" i="95"/>
  <c r="AU52" i="95" s="1"/>
  <c r="AJ13" i="79"/>
  <c r="AK13" i="79"/>
  <c r="AT13" i="79" s="1"/>
  <c r="AS37" i="79"/>
  <c r="AL37" i="79"/>
  <c r="AU37" i="79" s="1"/>
  <c r="AJ8" i="79"/>
  <c r="AS38" i="79"/>
  <c r="AL38" i="79"/>
  <c r="AU38" i="79" s="1"/>
  <c r="AS68" i="79"/>
  <c r="AL68" i="79"/>
  <c r="AU68" i="79" s="1"/>
  <c r="AS58" i="79"/>
  <c r="AL58" i="79"/>
  <c r="AU58" i="79" s="1"/>
  <c r="AR76" i="78"/>
  <c r="AR77" i="30"/>
  <c r="AH78" i="30"/>
  <c r="AQ78" i="30" s="1"/>
  <c r="AS67" i="95"/>
  <c r="AL67" i="95"/>
  <c r="AU67" i="95" s="1"/>
  <c r="AH79" i="37"/>
  <c r="AQ79" i="37" s="1"/>
  <c r="Z77" i="46"/>
  <c r="X78" i="34"/>
  <c r="Y78" i="34"/>
  <c r="AS62" i="95"/>
  <c r="AL62" i="95"/>
  <c r="AU62" i="95" s="1"/>
  <c r="AS34" i="79"/>
  <c r="AL34" i="79"/>
  <c r="AU34" i="79" s="1"/>
  <c r="AS77" i="79"/>
  <c r="AL77" i="79"/>
  <c r="AU77" i="79" s="1"/>
  <c r="AS24" i="95"/>
  <c r="AL24" i="95"/>
  <c r="AU24" i="95" s="1"/>
  <c r="AS64" i="95"/>
  <c r="AL64" i="95"/>
  <c r="AU64" i="95" s="1"/>
  <c r="AS51" i="95"/>
  <c r="AL51" i="95"/>
  <c r="AU51" i="95" s="1"/>
  <c r="AS20" i="95"/>
  <c r="AL20" i="95"/>
  <c r="AU20" i="95" s="1"/>
  <c r="AS17" i="79"/>
  <c r="AL17" i="79"/>
  <c r="AU17" i="79" s="1"/>
  <c r="AS35" i="79"/>
  <c r="AL35" i="79"/>
  <c r="AU35" i="79" s="1"/>
  <c r="AS53" i="79"/>
  <c r="AL53" i="79"/>
  <c r="AU53" i="79" s="1"/>
  <c r="AS71" i="79"/>
  <c r="AL71" i="79"/>
  <c r="AU71" i="79" s="1"/>
  <c r="AI78" i="42"/>
  <c r="AN78" i="42"/>
  <c r="AN78" i="33"/>
  <c r="AI78" i="33"/>
  <c r="AS7" i="79"/>
  <c r="AL7" i="79"/>
  <c r="AU7" i="79" s="1"/>
  <c r="Z78" i="43" l="1"/>
  <c r="Z76" i="29"/>
  <c r="Z79" i="25"/>
  <c r="AF79" i="25" s="1"/>
  <c r="AO79" i="25" s="1"/>
  <c r="AG79" i="26"/>
  <c r="AP79" i="26" s="1"/>
  <c r="AG78" i="41"/>
  <c r="AP78" i="41" s="1"/>
  <c r="Z78" i="34"/>
  <c r="W79" i="34" s="1"/>
  <c r="Z79" i="42"/>
  <c r="W80" i="26"/>
  <c r="X80" i="26" s="1"/>
  <c r="AF76" i="47"/>
  <c r="AO76" i="47" s="1"/>
  <c r="AE79" i="25"/>
  <c r="W80" i="25"/>
  <c r="AG79" i="25"/>
  <c r="AP79" i="25" s="1"/>
  <c r="AG78" i="34"/>
  <c r="AP78" i="34" s="1"/>
  <c r="AG79" i="42"/>
  <c r="AP79" i="42" s="1"/>
  <c r="AF79" i="42"/>
  <c r="AO79" i="42" s="1"/>
  <c r="AE79" i="42"/>
  <c r="W80" i="42"/>
  <c r="AR79" i="79"/>
  <c r="AR81" i="79" s="1"/>
  <c r="AL79" i="79"/>
  <c r="AU79" i="79" s="1"/>
  <c r="AI77" i="39"/>
  <c r="AN77" i="39"/>
  <c r="AR78" i="25"/>
  <c r="X76" i="74"/>
  <c r="Y76" i="74"/>
  <c r="Y80" i="26"/>
  <c r="W79" i="93"/>
  <c r="AG78" i="93"/>
  <c r="AP78" i="93" s="1"/>
  <c r="AF78" i="93"/>
  <c r="AO78" i="93" s="1"/>
  <c r="AE78" i="93"/>
  <c r="AS21" i="79"/>
  <c r="AL21" i="79"/>
  <c r="AU21" i="79" s="1"/>
  <c r="AH78" i="43"/>
  <c r="AQ78" i="43" s="1"/>
  <c r="AH76" i="27"/>
  <c r="AQ76" i="27" s="1"/>
  <c r="AF77" i="78"/>
  <c r="AO77" i="78" s="1"/>
  <c r="AE77" i="78"/>
  <c r="W78" i="78"/>
  <c r="AG77" i="78"/>
  <c r="AP77" i="78" s="1"/>
  <c r="W80" i="73"/>
  <c r="AG79" i="73"/>
  <c r="AP79" i="73" s="1"/>
  <c r="AE79" i="73"/>
  <c r="AF79" i="73"/>
  <c r="AO79" i="73" s="1"/>
  <c r="Y79" i="90"/>
  <c r="X79" i="90"/>
  <c r="AH76" i="29"/>
  <c r="AQ76" i="29" s="1"/>
  <c r="AR75" i="27"/>
  <c r="AS19" i="79"/>
  <c r="AL19" i="79"/>
  <c r="AU19" i="79" s="1"/>
  <c r="X80" i="77"/>
  <c r="Y80" i="77"/>
  <c r="AN76" i="47"/>
  <c r="AI76" i="47"/>
  <c r="AS13" i="79"/>
  <c r="AL13" i="79"/>
  <c r="AU13" i="79" s="1"/>
  <c r="AR75" i="29"/>
  <c r="AE77" i="83"/>
  <c r="AG77" i="83"/>
  <c r="AP77" i="83" s="1"/>
  <c r="W78" i="83"/>
  <c r="AF77" i="83"/>
  <c r="AO77" i="83" s="1"/>
  <c r="Y75" i="75"/>
  <c r="X75" i="75"/>
  <c r="Z76" i="27"/>
  <c r="AS15" i="79"/>
  <c r="AL15" i="79"/>
  <c r="AU15" i="79" s="1"/>
  <c r="AH79" i="81"/>
  <c r="AQ79" i="81" s="1"/>
  <c r="AI78" i="90"/>
  <c r="AN78" i="90"/>
  <c r="AS9" i="79"/>
  <c r="AL9" i="79"/>
  <c r="AU9" i="79" s="1"/>
  <c r="Y77" i="45"/>
  <c r="X77" i="45"/>
  <c r="AS24" i="79"/>
  <c r="AL24" i="79"/>
  <c r="AU24" i="79" s="1"/>
  <c r="AN75" i="74"/>
  <c r="AI75" i="74"/>
  <c r="AI79" i="26"/>
  <c r="AN79" i="26"/>
  <c r="AF80" i="38"/>
  <c r="AO80" i="38" s="1"/>
  <c r="AE80" i="38"/>
  <c r="W81" i="38"/>
  <c r="AG80" i="38"/>
  <c r="AP80" i="38" s="1"/>
  <c r="AR78" i="31"/>
  <c r="AS12" i="79"/>
  <c r="AL12" i="79"/>
  <c r="AU12" i="79" s="1"/>
  <c r="AF76" i="29"/>
  <c r="AO76" i="29" s="1"/>
  <c r="AE76" i="29"/>
  <c r="W77" i="29"/>
  <c r="AG76" i="29"/>
  <c r="AP76" i="29" s="1"/>
  <c r="AI79" i="77"/>
  <c r="AN79" i="77"/>
  <c r="AR78" i="42"/>
  <c r="AR78" i="81"/>
  <c r="AG78" i="82"/>
  <c r="AP78" i="82" s="1"/>
  <c r="AF78" i="82"/>
  <c r="AO78" i="82" s="1"/>
  <c r="W79" i="82"/>
  <c r="AE78" i="82"/>
  <c r="W77" i="35"/>
  <c r="AG76" i="35"/>
  <c r="AP76" i="35" s="1"/>
  <c r="AF76" i="35"/>
  <c r="AO76" i="35" s="1"/>
  <c r="AE76" i="35"/>
  <c r="AS8" i="79"/>
  <c r="AL8" i="79"/>
  <c r="AU8" i="79" s="1"/>
  <c r="AH79" i="42"/>
  <c r="AQ79" i="42" s="1"/>
  <c r="AG78" i="87"/>
  <c r="AP78" i="87" s="1"/>
  <c r="AF78" i="87"/>
  <c r="AO78" i="87" s="1"/>
  <c r="AE78" i="87"/>
  <c r="W79" i="87"/>
  <c r="X75" i="94"/>
  <c r="Y75" i="94"/>
  <c r="Z75" i="94" s="1"/>
  <c r="W80" i="85"/>
  <c r="AG79" i="85"/>
  <c r="AP79" i="85" s="1"/>
  <c r="AE79" i="85"/>
  <c r="AF79" i="85"/>
  <c r="AO79" i="85" s="1"/>
  <c r="W80" i="86"/>
  <c r="AG79" i="86"/>
  <c r="AP79" i="86" s="1"/>
  <c r="AF79" i="86"/>
  <c r="AO79" i="86" s="1"/>
  <c r="AE79" i="86"/>
  <c r="AI74" i="75"/>
  <c r="AN74" i="75"/>
  <c r="AH79" i="31"/>
  <c r="AQ79" i="31" s="1"/>
  <c r="AQ81" i="31" s="1"/>
  <c r="AZ3" i="31"/>
  <c r="AX7" i="31" s="1"/>
  <c r="S7" i="31" s="1"/>
  <c r="AC7" i="31" s="1"/>
  <c r="AB8" i="31" s="1"/>
  <c r="AX21" i="31"/>
  <c r="S21" i="31" s="1"/>
  <c r="AC21" i="31" s="1"/>
  <c r="AB22" i="31" s="1"/>
  <c r="AX22" i="31"/>
  <c r="S22" i="31" s="1"/>
  <c r="AC22" i="31" s="1"/>
  <c r="AB23" i="31" s="1"/>
  <c r="AX23" i="31"/>
  <c r="S23" i="31" s="1"/>
  <c r="AC23" i="31" s="1"/>
  <c r="AB24" i="31" s="1"/>
  <c r="AX27" i="31"/>
  <c r="S27" i="31" s="1"/>
  <c r="AC27" i="31" s="1"/>
  <c r="AB28" i="31" s="1"/>
  <c r="AX28" i="31"/>
  <c r="S28" i="31" s="1"/>
  <c r="AC28" i="31" s="1"/>
  <c r="AB29" i="31" s="1"/>
  <c r="AX29" i="31"/>
  <c r="S29" i="31" s="1"/>
  <c r="AC29" i="31" s="1"/>
  <c r="AB30" i="31" s="1"/>
  <c r="AX30" i="31"/>
  <c r="S30" i="31" s="1"/>
  <c r="AC30" i="31" s="1"/>
  <c r="AB31" i="31" s="1"/>
  <c r="AX31" i="31"/>
  <c r="S31" i="31" s="1"/>
  <c r="AC31" i="31" s="1"/>
  <c r="AB32" i="31" s="1"/>
  <c r="AX32" i="31"/>
  <c r="S32" i="31" s="1"/>
  <c r="AC32" i="31" s="1"/>
  <c r="AB33" i="31" s="1"/>
  <c r="AX33" i="31"/>
  <c r="S33" i="31" s="1"/>
  <c r="AC33" i="31" s="1"/>
  <c r="AB34" i="31" s="1"/>
  <c r="AX34" i="31"/>
  <c r="S34" i="31" s="1"/>
  <c r="AC34" i="31" s="1"/>
  <c r="AB35" i="31" s="1"/>
  <c r="AX35" i="31"/>
  <c r="S35" i="31" s="1"/>
  <c r="AC35" i="31" s="1"/>
  <c r="AB36" i="31" s="1"/>
  <c r="AX36" i="31"/>
  <c r="S36" i="31" s="1"/>
  <c r="AC36" i="31" s="1"/>
  <c r="AB37" i="31" s="1"/>
  <c r="AX37" i="31"/>
  <c r="S37" i="31" s="1"/>
  <c r="AC37" i="31" s="1"/>
  <c r="AB38" i="31" s="1"/>
  <c r="AX38" i="31"/>
  <c r="S38" i="31" s="1"/>
  <c r="AC38" i="31" s="1"/>
  <c r="AB39" i="31" s="1"/>
  <c r="AX39" i="31"/>
  <c r="S39" i="31" s="1"/>
  <c r="AC39" i="31" s="1"/>
  <c r="AB40" i="31" s="1"/>
  <c r="AX40" i="31"/>
  <c r="S40" i="31" s="1"/>
  <c r="AC40" i="31" s="1"/>
  <c r="AB41" i="31" s="1"/>
  <c r="AX41" i="31"/>
  <c r="S41" i="31" s="1"/>
  <c r="AC41" i="31" s="1"/>
  <c r="AB42" i="31" s="1"/>
  <c r="AX42" i="31"/>
  <c r="S42" i="31" s="1"/>
  <c r="AC42" i="31" s="1"/>
  <c r="AB43" i="31" s="1"/>
  <c r="AX43" i="31"/>
  <c r="S43" i="31" s="1"/>
  <c r="AC43" i="31" s="1"/>
  <c r="AB44" i="31" s="1"/>
  <c r="AX44" i="31"/>
  <c r="S44" i="31" s="1"/>
  <c r="AC44" i="31" s="1"/>
  <c r="AB45" i="31" s="1"/>
  <c r="AX45" i="31"/>
  <c r="S45" i="31" s="1"/>
  <c r="AC45" i="31" s="1"/>
  <c r="AB46" i="31" s="1"/>
  <c r="AX46" i="31"/>
  <c r="S46" i="31" s="1"/>
  <c r="AC46" i="31" s="1"/>
  <c r="AB47" i="31" s="1"/>
  <c r="AX47" i="31"/>
  <c r="S47" i="31" s="1"/>
  <c r="AC47" i="31" s="1"/>
  <c r="AB48" i="31" s="1"/>
  <c r="AX48" i="31"/>
  <c r="S48" i="31" s="1"/>
  <c r="AC48" i="31" s="1"/>
  <c r="AB49" i="31" s="1"/>
  <c r="AX49" i="31"/>
  <c r="S49" i="31" s="1"/>
  <c r="AC49" i="31" s="1"/>
  <c r="AB50" i="31" s="1"/>
  <c r="AX50" i="31"/>
  <c r="S50" i="31" s="1"/>
  <c r="AC50" i="31" s="1"/>
  <c r="AB51" i="31" s="1"/>
  <c r="AX51" i="31"/>
  <c r="S51" i="31" s="1"/>
  <c r="AC51" i="31" s="1"/>
  <c r="AB52" i="31" s="1"/>
  <c r="AX52" i="31"/>
  <c r="S52" i="31" s="1"/>
  <c r="AC52" i="31" s="1"/>
  <c r="AB53" i="31" s="1"/>
  <c r="AX53" i="31"/>
  <c r="S53" i="31" s="1"/>
  <c r="AC53" i="31" s="1"/>
  <c r="AB54" i="31" s="1"/>
  <c r="AX54" i="31"/>
  <c r="S54" i="31" s="1"/>
  <c r="AC54" i="31" s="1"/>
  <c r="AB55" i="31" s="1"/>
  <c r="AX55" i="31"/>
  <c r="S55" i="31" s="1"/>
  <c r="AC55" i="31" s="1"/>
  <c r="AB56" i="31" s="1"/>
  <c r="AX56" i="31"/>
  <c r="S56" i="31" s="1"/>
  <c r="AC56" i="31" s="1"/>
  <c r="AB57" i="31" s="1"/>
  <c r="AX57" i="31"/>
  <c r="S57" i="31" s="1"/>
  <c r="AC57" i="31" s="1"/>
  <c r="AB58" i="31" s="1"/>
  <c r="AX58" i="31"/>
  <c r="S58" i="31" s="1"/>
  <c r="AC58" i="31" s="1"/>
  <c r="AB59" i="31" s="1"/>
  <c r="AX59" i="31"/>
  <c r="S59" i="31" s="1"/>
  <c r="AC59" i="31" s="1"/>
  <c r="AB60" i="31" s="1"/>
  <c r="AX60" i="31"/>
  <c r="S60" i="31" s="1"/>
  <c r="AC60" i="31" s="1"/>
  <c r="AB61" i="31" s="1"/>
  <c r="AX61" i="31"/>
  <c r="S61" i="31" s="1"/>
  <c r="AC61" i="31" s="1"/>
  <c r="AB62" i="31" s="1"/>
  <c r="AX62" i="31"/>
  <c r="S62" i="31" s="1"/>
  <c r="AC62" i="31" s="1"/>
  <c r="AB63" i="31" s="1"/>
  <c r="AX63" i="31"/>
  <c r="S63" i="31" s="1"/>
  <c r="AC63" i="31" s="1"/>
  <c r="AB64" i="31" s="1"/>
  <c r="AX64" i="31"/>
  <c r="S64" i="31" s="1"/>
  <c r="AC64" i="31" s="1"/>
  <c r="AB65" i="31" s="1"/>
  <c r="AX65" i="31"/>
  <c r="S65" i="31" s="1"/>
  <c r="AC65" i="31" s="1"/>
  <c r="AB66" i="31" s="1"/>
  <c r="AX66" i="31"/>
  <c r="S66" i="31" s="1"/>
  <c r="AC66" i="31" s="1"/>
  <c r="AB67" i="31" s="1"/>
  <c r="AX67" i="31"/>
  <c r="S67" i="31" s="1"/>
  <c r="AC67" i="31" s="1"/>
  <c r="AB68" i="31" s="1"/>
  <c r="AX68" i="31"/>
  <c r="S68" i="31" s="1"/>
  <c r="AC68" i="31" s="1"/>
  <c r="AB69" i="31" s="1"/>
  <c r="AX69" i="31"/>
  <c r="S69" i="31" s="1"/>
  <c r="AC69" i="31" s="1"/>
  <c r="AB70" i="31" s="1"/>
  <c r="AX70" i="31"/>
  <c r="S70" i="31" s="1"/>
  <c r="AC70" i="31" s="1"/>
  <c r="AB71" i="31" s="1"/>
  <c r="AX71" i="31"/>
  <c r="S71" i="31" s="1"/>
  <c r="AC71" i="31" s="1"/>
  <c r="AB72" i="31" s="1"/>
  <c r="AX72" i="31"/>
  <c r="S72" i="31" s="1"/>
  <c r="AC72" i="31" s="1"/>
  <c r="AB73" i="31" s="1"/>
  <c r="AX73" i="31"/>
  <c r="S73" i="31" s="1"/>
  <c r="AC73" i="31" s="1"/>
  <c r="AB74" i="31" s="1"/>
  <c r="AX77" i="31"/>
  <c r="S77" i="31" s="1"/>
  <c r="AC77" i="31" s="1"/>
  <c r="AB78" i="31" s="1"/>
  <c r="AX75" i="31"/>
  <c r="S75" i="31" s="1"/>
  <c r="AC75" i="31" s="1"/>
  <c r="AB76" i="31" s="1"/>
  <c r="AX78" i="31"/>
  <c r="S78" i="31" s="1"/>
  <c r="AC78" i="31" s="1"/>
  <c r="AB79" i="31" s="1"/>
  <c r="AX76" i="31"/>
  <c r="S76" i="31" s="1"/>
  <c r="AC76" i="31" s="1"/>
  <c r="AB77" i="31" s="1"/>
  <c r="AX74" i="31"/>
  <c r="S74" i="31" s="1"/>
  <c r="AC74" i="31" s="1"/>
  <c r="AB75" i="31" s="1"/>
  <c r="Z79" i="81"/>
  <c r="AS25" i="79"/>
  <c r="AL25" i="79"/>
  <c r="AU25" i="79" s="1"/>
  <c r="AH79" i="33"/>
  <c r="AQ79" i="33" s="1"/>
  <c r="AI79" i="37"/>
  <c r="AN79" i="37"/>
  <c r="AS4" i="95"/>
  <c r="AL4" i="95"/>
  <c r="AU4" i="95" s="1"/>
  <c r="AU81" i="95" s="1"/>
  <c r="C11" i="95" s="1"/>
  <c r="F48" i="97" s="1"/>
  <c r="X77" i="47"/>
  <c r="Y77" i="47"/>
  <c r="AI78" i="30"/>
  <c r="AN78" i="30"/>
  <c r="Y80" i="37"/>
  <c r="X80" i="37"/>
  <c r="AH78" i="34"/>
  <c r="AQ78" i="34" s="1"/>
  <c r="AN74" i="94"/>
  <c r="AI74" i="94"/>
  <c r="AG77" i="46"/>
  <c r="AP77" i="46" s="1"/>
  <c r="AF77" i="46"/>
  <c r="AO77" i="46" s="1"/>
  <c r="AE77" i="46"/>
  <c r="W78" i="46"/>
  <c r="AR77" i="43"/>
  <c r="AI76" i="45"/>
  <c r="AN76" i="45"/>
  <c r="AS3" i="79"/>
  <c r="AL3" i="79"/>
  <c r="AU3" i="79" s="1"/>
  <c r="X79" i="41"/>
  <c r="Y79" i="41"/>
  <c r="AG78" i="43"/>
  <c r="AP78" i="43" s="1"/>
  <c r="W79" i="43"/>
  <c r="AF78" i="43"/>
  <c r="AO78" i="43" s="1"/>
  <c r="AE78" i="43"/>
  <c r="AH79" i="25"/>
  <c r="AQ79" i="25" s="1"/>
  <c r="Y75" i="89"/>
  <c r="X75" i="89"/>
  <c r="AR78" i="33"/>
  <c r="Y78" i="39"/>
  <c r="X78" i="39"/>
  <c r="Y79" i="30"/>
  <c r="X79" i="30"/>
  <c r="Z79" i="31"/>
  <c r="AS81" i="95"/>
  <c r="AS18" i="79"/>
  <c r="AL18" i="79"/>
  <c r="AU18" i="79" s="1"/>
  <c r="Z79" i="33"/>
  <c r="AR77" i="34"/>
  <c r="AJ4" i="79"/>
  <c r="AK4" i="79"/>
  <c r="AT4" i="79" s="1"/>
  <c r="AT81" i="79" s="1"/>
  <c r="AN74" i="89"/>
  <c r="AI74" i="89"/>
  <c r="AI78" i="41"/>
  <c r="AN78" i="41"/>
  <c r="AX20" i="31" l="1"/>
  <c r="S20" i="31" s="1"/>
  <c r="AC20" i="31" s="1"/>
  <c r="AB21" i="31" s="1"/>
  <c r="Z80" i="77"/>
  <c r="AF78" i="34"/>
  <c r="AO78" i="34" s="1"/>
  <c r="Z78" i="39"/>
  <c r="Z80" i="37"/>
  <c r="AX26" i="31"/>
  <c r="S26" i="31" s="1"/>
  <c r="AC26" i="31" s="1"/>
  <c r="AB27" i="31" s="1"/>
  <c r="AX17" i="31"/>
  <c r="S17" i="31" s="1"/>
  <c r="AC17" i="31" s="1"/>
  <c r="AB18" i="31" s="1"/>
  <c r="AX16" i="31"/>
  <c r="S16" i="31" s="1"/>
  <c r="AC16" i="31" s="1"/>
  <c r="AB17" i="31" s="1"/>
  <c r="AX15" i="31"/>
  <c r="S15" i="31" s="1"/>
  <c r="AC15" i="31" s="1"/>
  <c r="AB16" i="31" s="1"/>
  <c r="AX25" i="31"/>
  <c r="S25" i="31" s="1"/>
  <c r="AC25" i="31" s="1"/>
  <c r="AB26" i="31" s="1"/>
  <c r="AX19" i="31"/>
  <c r="S19" i="31" s="1"/>
  <c r="AC19" i="31" s="1"/>
  <c r="AB20" i="31" s="1"/>
  <c r="AE78" i="34"/>
  <c r="AX24" i="31"/>
  <c r="S24" i="31" s="1"/>
  <c r="AC24" i="31" s="1"/>
  <c r="AB25" i="31" s="1"/>
  <c r="AX18" i="31"/>
  <c r="S18" i="31" s="1"/>
  <c r="AC18" i="31" s="1"/>
  <c r="AB19" i="31" s="1"/>
  <c r="Z77" i="45"/>
  <c r="AX14" i="31"/>
  <c r="S14" i="31" s="1"/>
  <c r="AC14" i="31" s="1"/>
  <c r="AB15" i="31" s="1"/>
  <c r="AX12" i="31"/>
  <c r="S12" i="31" s="1"/>
  <c r="AC12" i="31" s="1"/>
  <c r="AB13" i="31" s="1"/>
  <c r="AX11" i="31"/>
  <c r="S11" i="31" s="1"/>
  <c r="AC11" i="31" s="1"/>
  <c r="AB12" i="31" s="1"/>
  <c r="AX10" i="31"/>
  <c r="S10" i="31" s="1"/>
  <c r="AC10" i="31" s="1"/>
  <c r="AB11" i="31" s="1"/>
  <c r="AX9" i="31"/>
  <c r="S9" i="31" s="1"/>
  <c r="AC9" i="31" s="1"/>
  <c r="AB10" i="31" s="1"/>
  <c r="AX6" i="31"/>
  <c r="S6" i="31" s="1"/>
  <c r="AC6" i="31" s="1"/>
  <c r="AB7" i="31" s="1"/>
  <c r="AX5" i="31"/>
  <c r="S5" i="31" s="1"/>
  <c r="AC5" i="31" s="1"/>
  <c r="AB6" i="31" s="1"/>
  <c r="Z77" i="47"/>
  <c r="AX3" i="31"/>
  <c r="S3" i="31" s="1"/>
  <c r="AC3" i="31" s="1"/>
  <c r="AX8" i="31"/>
  <c r="S8" i="31" s="1"/>
  <c r="AC8" i="31" s="1"/>
  <c r="AB9" i="31" s="1"/>
  <c r="AX4" i="31"/>
  <c r="S4" i="31" s="1"/>
  <c r="AC4" i="31" s="1"/>
  <c r="AB5" i="31" s="1"/>
  <c r="Z79" i="30"/>
  <c r="W80" i="30" s="1"/>
  <c r="AX13" i="31"/>
  <c r="S13" i="31" s="1"/>
  <c r="AC13" i="31" s="1"/>
  <c r="AB14" i="31" s="1"/>
  <c r="AE78" i="39"/>
  <c r="W79" i="39"/>
  <c r="AF78" i="39"/>
  <c r="AO78" i="39" s="1"/>
  <c r="AG78" i="39"/>
  <c r="AP78" i="39" s="1"/>
  <c r="AF79" i="30"/>
  <c r="AO79" i="30" s="1"/>
  <c r="AE79" i="30"/>
  <c r="AG79" i="30"/>
  <c r="AP79" i="30" s="1"/>
  <c r="AG77" i="47"/>
  <c r="AP77" i="47" s="1"/>
  <c r="AF77" i="47"/>
  <c r="AO77" i="47" s="1"/>
  <c r="AE77" i="47"/>
  <c r="W78" i="47"/>
  <c r="W76" i="94"/>
  <c r="AG75" i="94"/>
  <c r="AP75" i="94" s="1"/>
  <c r="AF75" i="94"/>
  <c r="AO75" i="94" s="1"/>
  <c r="AE75" i="94"/>
  <c r="AN77" i="46"/>
  <c r="AI77" i="46"/>
  <c r="AE80" i="37"/>
  <c r="W81" i="37"/>
  <c r="AF80" i="37"/>
  <c r="AO80" i="37" s="1"/>
  <c r="AG80" i="37"/>
  <c r="AP80" i="37" s="1"/>
  <c r="AK67" i="31"/>
  <c r="AT67" i="31" s="1"/>
  <c r="AJ67" i="31"/>
  <c r="AK49" i="31"/>
  <c r="AT49" i="31" s="1"/>
  <c r="AJ49" i="31"/>
  <c r="AK19" i="31"/>
  <c r="AT19" i="31" s="1"/>
  <c r="AJ19" i="31"/>
  <c r="AI79" i="73"/>
  <c r="AN79" i="73"/>
  <c r="AH75" i="89"/>
  <c r="AQ75" i="89" s="1"/>
  <c r="Y78" i="46"/>
  <c r="X78" i="46"/>
  <c r="Z78" i="46" s="1"/>
  <c r="AE79" i="81"/>
  <c r="AF79" i="81"/>
  <c r="AO79" i="81" s="1"/>
  <c r="W80" i="81"/>
  <c r="AG79" i="81"/>
  <c r="AP79" i="81" s="1"/>
  <c r="AK74" i="31"/>
  <c r="AT74" i="31" s="1"/>
  <c r="AJ74" i="31"/>
  <c r="AK68" i="31"/>
  <c r="AT68" i="31" s="1"/>
  <c r="AJ68" i="31"/>
  <c r="AK62" i="31"/>
  <c r="AT62" i="31" s="1"/>
  <c r="AJ62" i="31"/>
  <c r="AK56" i="31"/>
  <c r="AT56" i="31" s="1"/>
  <c r="AJ56" i="31"/>
  <c r="AK50" i="31"/>
  <c r="AT50" i="31" s="1"/>
  <c r="AJ50" i="31"/>
  <c r="AK44" i="31"/>
  <c r="AT44" i="31" s="1"/>
  <c r="AJ44" i="31"/>
  <c r="AK38" i="31"/>
  <c r="AT38" i="31" s="1"/>
  <c r="AJ38" i="31"/>
  <c r="AK32" i="31"/>
  <c r="AT32" i="31" s="1"/>
  <c r="AJ32" i="31"/>
  <c r="AK26" i="31"/>
  <c r="AT26" i="31" s="1"/>
  <c r="AJ26" i="31"/>
  <c r="AK20" i="31"/>
  <c r="AT20" i="31" s="1"/>
  <c r="AJ20" i="31"/>
  <c r="AK14" i="31"/>
  <c r="AT14" i="31" s="1"/>
  <c r="AJ14" i="31"/>
  <c r="AK8" i="31"/>
  <c r="AT8" i="31" s="1"/>
  <c r="AJ8" i="31"/>
  <c r="X80" i="85"/>
  <c r="Y80" i="85"/>
  <c r="AN78" i="87"/>
  <c r="AI78" i="87"/>
  <c r="AR75" i="74"/>
  <c r="AF77" i="45"/>
  <c r="AO77" i="45" s="1"/>
  <c r="AE77" i="45"/>
  <c r="AG77" i="45"/>
  <c r="AP77" i="45" s="1"/>
  <c r="W78" i="45"/>
  <c r="AF76" i="27"/>
  <c r="AO76" i="27" s="1"/>
  <c r="AG76" i="27"/>
  <c r="AP76" i="27" s="1"/>
  <c r="W77" i="27"/>
  <c r="AE76" i="27"/>
  <c r="AR77" i="39"/>
  <c r="AK61" i="31"/>
  <c r="AT61" i="31" s="1"/>
  <c r="AJ61" i="31"/>
  <c r="AK31" i="31"/>
  <c r="AT31" i="31" s="1"/>
  <c r="AJ31" i="31"/>
  <c r="AK7" i="31"/>
  <c r="AT7" i="31" s="1"/>
  <c r="AJ7" i="31"/>
  <c r="Y80" i="86"/>
  <c r="X80" i="86"/>
  <c r="AR79" i="77"/>
  <c r="AR76" i="47"/>
  <c r="AH76" i="74"/>
  <c r="AQ76" i="74" s="1"/>
  <c r="AS4" i="79"/>
  <c r="AL4" i="79"/>
  <c r="AU4" i="79" s="1"/>
  <c r="AU81" i="79" s="1"/>
  <c r="C11" i="79" s="1"/>
  <c r="F32" i="97" s="1"/>
  <c r="Z75" i="89"/>
  <c r="AN78" i="43"/>
  <c r="AI78" i="43"/>
  <c r="AH79" i="41"/>
  <c r="AQ79" i="41" s="1"/>
  <c r="AK77" i="31"/>
  <c r="AT77" i="31" s="1"/>
  <c r="AJ77" i="31"/>
  <c r="AJ72" i="31"/>
  <c r="AK72" i="31"/>
  <c r="AT72" i="31" s="1"/>
  <c r="AJ66" i="31"/>
  <c r="AK66" i="31"/>
  <c r="AT66" i="31" s="1"/>
  <c r="AJ60" i="31"/>
  <c r="AK60" i="31"/>
  <c r="AT60" i="31" s="1"/>
  <c r="AJ54" i="31"/>
  <c r="AK54" i="31"/>
  <c r="AT54" i="31" s="1"/>
  <c r="AJ48" i="31"/>
  <c r="AK48" i="31"/>
  <c r="AT48" i="31" s="1"/>
  <c r="AJ42" i="31"/>
  <c r="AK42" i="31"/>
  <c r="AT42" i="31" s="1"/>
  <c r="AJ36" i="31"/>
  <c r="AK36" i="31"/>
  <c r="AT36" i="31" s="1"/>
  <c r="AJ30" i="31"/>
  <c r="AK30" i="31"/>
  <c r="AT30" i="31" s="1"/>
  <c r="AJ24" i="31"/>
  <c r="AK24" i="31"/>
  <c r="AT24" i="31" s="1"/>
  <c r="AJ18" i="31"/>
  <c r="AK18" i="31"/>
  <c r="AT18" i="31" s="1"/>
  <c r="AJ12" i="31"/>
  <c r="AK12" i="31"/>
  <c r="AT12" i="31" s="1"/>
  <c r="AR74" i="75"/>
  <c r="AH75" i="94"/>
  <c r="AQ75" i="94" s="1"/>
  <c r="X77" i="35"/>
  <c r="Y77" i="35"/>
  <c r="AI80" i="38"/>
  <c r="AN80" i="38"/>
  <c r="AN77" i="83"/>
  <c r="AI77" i="83"/>
  <c r="AI77" i="78"/>
  <c r="AN77" i="78"/>
  <c r="Y79" i="93"/>
  <c r="X79" i="93"/>
  <c r="Z76" i="74"/>
  <c r="AN78" i="34"/>
  <c r="AI78" i="34"/>
  <c r="AK55" i="31"/>
  <c r="AT55" i="31" s="1"/>
  <c r="AJ55" i="31"/>
  <c r="AK37" i="31"/>
  <c r="AT37" i="31" s="1"/>
  <c r="AJ37" i="31"/>
  <c r="AK13" i="31"/>
  <c r="AT13" i="31" s="1"/>
  <c r="AJ13" i="31"/>
  <c r="X81" i="38"/>
  <c r="Y81" i="38"/>
  <c r="AH75" i="75"/>
  <c r="AQ75" i="75" s="1"/>
  <c r="AG79" i="31"/>
  <c r="AP79" i="31" s="1"/>
  <c r="AP81" i="31" s="1"/>
  <c r="AF79" i="31"/>
  <c r="AO79" i="31" s="1"/>
  <c r="AO81" i="31" s="1"/>
  <c r="AE79" i="31"/>
  <c r="AX79" i="31"/>
  <c r="S79" i="31" s="1"/>
  <c r="AC79" i="31" s="1"/>
  <c r="AJ79" i="31" s="1"/>
  <c r="AS79" i="31" s="1"/>
  <c r="Z79" i="41"/>
  <c r="AR78" i="30"/>
  <c r="AK71" i="31"/>
  <c r="AT71" i="31" s="1"/>
  <c r="AJ71" i="31"/>
  <c r="AK65" i="31"/>
  <c r="AT65" i="31" s="1"/>
  <c r="AJ65" i="31"/>
  <c r="AK59" i="31"/>
  <c r="AT59" i="31" s="1"/>
  <c r="AJ59" i="31"/>
  <c r="AK53" i="31"/>
  <c r="AT53" i="31" s="1"/>
  <c r="AJ53" i="31"/>
  <c r="AK47" i="31"/>
  <c r="AT47" i="31" s="1"/>
  <c r="AJ47" i="31"/>
  <c r="AK41" i="31"/>
  <c r="AT41" i="31" s="1"/>
  <c r="AJ41" i="31"/>
  <c r="AK35" i="31"/>
  <c r="AT35" i="31" s="1"/>
  <c r="AJ35" i="31"/>
  <c r="AK29" i="31"/>
  <c r="AT29" i="31" s="1"/>
  <c r="AJ29" i="31"/>
  <c r="AK23" i="31"/>
  <c r="AT23" i="31" s="1"/>
  <c r="AJ23" i="31"/>
  <c r="AK17" i="31"/>
  <c r="AT17" i="31" s="1"/>
  <c r="AJ17" i="31"/>
  <c r="AJ11" i="31"/>
  <c r="AK11" i="31"/>
  <c r="AT11" i="31" s="1"/>
  <c r="AJ6" i="31"/>
  <c r="AK6" i="31"/>
  <c r="AT6" i="31" s="1"/>
  <c r="AI79" i="86"/>
  <c r="AN79" i="86"/>
  <c r="AI79" i="85"/>
  <c r="AN79" i="85"/>
  <c r="AN78" i="82"/>
  <c r="AI78" i="82"/>
  <c r="Z75" i="75"/>
  <c r="AH79" i="90"/>
  <c r="AQ79" i="90" s="1"/>
  <c r="X80" i="42"/>
  <c r="Y80" i="42"/>
  <c r="AR78" i="41"/>
  <c r="AH79" i="30"/>
  <c r="AQ79" i="30" s="1"/>
  <c r="AR74" i="94"/>
  <c r="AR79" i="37"/>
  <c r="AK76" i="31"/>
  <c r="AT76" i="31" s="1"/>
  <c r="AJ76" i="31"/>
  <c r="AK70" i="31"/>
  <c r="AT70" i="31" s="1"/>
  <c r="AJ70" i="31"/>
  <c r="AK64" i="31"/>
  <c r="AT64" i="31" s="1"/>
  <c r="AJ64" i="31"/>
  <c r="AK58" i="31"/>
  <c r="AT58" i="31" s="1"/>
  <c r="AJ58" i="31"/>
  <c r="AK52" i="31"/>
  <c r="AT52" i="31" s="1"/>
  <c r="AJ52" i="31"/>
  <c r="AK46" i="31"/>
  <c r="AT46" i="31" s="1"/>
  <c r="AJ46" i="31"/>
  <c r="AK40" i="31"/>
  <c r="AT40" i="31" s="1"/>
  <c r="AJ40" i="31"/>
  <c r="AK34" i="31"/>
  <c r="AT34" i="31" s="1"/>
  <c r="AJ34" i="31"/>
  <c r="AK28" i="31"/>
  <c r="AT28" i="31" s="1"/>
  <c r="AJ28" i="31"/>
  <c r="AK22" i="31"/>
  <c r="AT22" i="31" s="1"/>
  <c r="AJ22" i="31"/>
  <c r="AK16" i="31"/>
  <c r="AT16" i="31" s="1"/>
  <c r="AJ16" i="31"/>
  <c r="AK10" i="31"/>
  <c r="AT10" i="31" s="1"/>
  <c r="AJ10" i="31"/>
  <c r="AB4" i="31"/>
  <c r="AJ3" i="31"/>
  <c r="Y79" i="87"/>
  <c r="X79" i="87"/>
  <c r="AI76" i="35"/>
  <c r="AN76" i="35"/>
  <c r="Y77" i="29"/>
  <c r="X77" i="29"/>
  <c r="AH77" i="45"/>
  <c r="AQ77" i="45" s="1"/>
  <c r="AR78" i="90"/>
  <c r="AH80" i="77"/>
  <c r="AQ80" i="77" s="1"/>
  <c r="Y80" i="73"/>
  <c r="X80" i="73"/>
  <c r="AI78" i="93"/>
  <c r="AN78" i="93"/>
  <c r="AH80" i="26"/>
  <c r="AQ80" i="26" s="1"/>
  <c r="X79" i="34"/>
  <c r="Y79" i="34"/>
  <c r="Y80" i="25"/>
  <c r="X80" i="25"/>
  <c r="AH78" i="39"/>
  <c r="AQ78" i="39" s="1"/>
  <c r="AR76" i="45"/>
  <c r="AJ75" i="31"/>
  <c r="AK75" i="31"/>
  <c r="AT75" i="31" s="1"/>
  <c r="AK73" i="31"/>
  <c r="AT73" i="31" s="1"/>
  <c r="AJ73" i="31"/>
  <c r="AK43" i="31"/>
  <c r="AT43" i="31" s="1"/>
  <c r="AJ43" i="31"/>
  <c r="AK25" i="31"/>
  <c r="AT25" i="31" s="1"/>
  <c r="AJ25" i="31"/>
  <c r="Y78" i="78"/>
  <c r="X78" i="78"/>
  <c r="AR74" i="89"/>
  <c r="AF79" i="33"/>
  <c r="AO79" i="33" s="1"/>
  <c r="AG79" i="33"/>
  <c r="AP79" i="33" s="1"/>
  <c r="AE79" i="33"/>
  <c r="W80" i="33"/>
  <c r="X79" i="43"/>
  <c r="Y79" i="43"/>
  <c r="AS81" i="79"/>
  <c r="AH80" i="37"/>
  <c r="AQ80" i="37" s="1"/>
  <c r="AH77" i="47"/>
  <c r="AQ77" i="47" s="1"/>
  <c r="AJ78" i="31"/>
  <c r="AK78" i="31"/>
  <c r="AT78" i="31" s="1"/>
  <c r="AJ69" i="31"/>
  <c r="AK69" i="31"/>
  <c r="AT69" i="31" s="1"/>
  <c r="AJ63" i="31"/>
  <c r="AK63" i="31"/>
  <c r="AT63" i="31" s="1"/>
  <c r="AJ57" i="31"/>
  <c r="AK57" i="31"/>
  <c r="AT57" i="31" s="1"/>
  <c r="AJ51" i="31"/>
  <c r="AK51" i="31"/>
  <c r="AT51" i="31" s="1"/>
  <c r="AJ45" i="31"/>
  <c r="AK45" i="31"/>
  <c r="AT45" i="31" s="1"/>
  <c r="AJ39" i="31"/>
  <c r="AK39" i="31"/>
  <c r="AT39" i="31" s="1"/>
  <c r="AJ33" i="31"/>
  <c r="AK33" i="31"/>
  <c r="AT33" i="31" s="1"/>
  <c r="AJ27" i="31"/>
  <c r="AK27" i="31"/>
  <c r="AT27" i="31" s="1"/>
  <c r="AJ21" i="31"/>
  <c r="AK21" i="31"/>
  <c r="AT21" i="31" s="1"/>
  <c r="AJ15" i="31"/>
  <c r="AK15" i="31"/>
  <c r="AT15" i="31" s="1"/>
  <c r="AJ9" i="31"/>
  <c r="AK9" i="31"/>
  <c r="AT9" i="31" s="1"/>
  <c r="AJ5" i="31"/>
  <c r="AK5" i="31"/>
  <c r="AT5" i="31" s="1"/>
  <c r="Y79" i="82"/>
  <c r="X79" i="82"/>
  <c r="AI76" i="29"/>
  <c r="AN76" i="29"/>
  <c r="AR79" i="26"/>
  <c r="Y78" i="83"/>
  <c r="X78" i="83"/>
  <c r="AG80" i="77"/>
  <c r="AP80" i="77" s="1"/>
  <c r="AF80" i="77"/>
  <c r="AO80" i="77" s="1"/>
  <c r="AE80" i="77"/>
  <c r="W81" i="77"/>
  <c r="Z79" i="90"/>
  <c r="Z80" i="26"/>
  <c r="AN79" i="42"/>
  <c r="AI79" i="42"/>
  <c r="AI79" i="25"/>
  <c r="AN79" i="25"/>
  <c r="Z78" i="78" l="1"/>
  <c r="Z80" i="25"/>
  <c r="Z80" i="42"/>
  <c r="AF80" i="42" s="1"/>
  <c r="AO80" i="42" s="1"/>
  <c r="AK79" i="31"/>
  <c r="AT79" i="31" s="1"/>
  <c r="Z79" i="43"/>
  <c r="AX79" i="43" s="1"/>
  <c r="S79" i="43" s="1"/>
  <c r="AC79" i="43" s="1"/>
  <c r="Z80" i="73"/>
  <c r="Z79" i="93"/>
  <c r="Z79" i="34"/>
  <c r="W80" i="34" s="1"/>
  <c r="AF79" i="43"/>
  <c r="AO79" i="43" s="1"/>
  <c r="AO81" i="43" s="1"/>
  <c r="AG80" i="25"/>
  <c r="AP80" i="25" s="1"/>
  <c r="AF80" i="25"/>
  <c r="AO80" i="25" s="1"/>
  <c r="AE80" i="25"/>
  <c r="W81" i="25"/>
  <c r="W81" i="42"/>
  <c r="AG80" i="42"/>
  <c r="AP80" i="42" s="1"/>
  <c r="AE79" i="93"/>
  <c r="W80" i="93"/>
  <c r="AF79" i="93"/>
  <c r="AO79" i="93" s="1"/>
  <c r="AG79" i="93"/>
  <c r="AP79" i="93" s="1"/>
  <c r="AS46" i="31"/>
  <c r="AL46" i="31"/>
  <c r="AU46" i="31" s="1"/>
  <c r="AR79" i="85"/>
  <c r="AS55" i="31"/>
  <c r="AL55" i="31"/>
  <c r="AU55" i="31" s="1"/>
  <c r="AS27" i="31"/>
  <c r="AL27" i="31"/>
  <c r="AU27" i="31" s="1"/>
  <c r="AS45" i="31"/>
  <c r="AL45" i="31"/>
  <c r="AU45" i="31" s="1"/>
  <c r="AS63" i="31"/>
  <c r="AL63" i="31"/>
  <c r="AU63" i="31" s="1"/>
  <c r="AS70" i="31"/>
  <c r="AL70" i="31"/>
  <c r="AU70" i="31" s="1"/>
  <c r="AR79" i="86"/>
  <c r="AS13" i="31"/>
  <c r="AL13" i="31"/>
  <c r="AU13" i="31" s="1"/>
  <c r="AR79" i="42"/>
  <c r="AS15" i="31"/>
  <c r="AL15" i="31"/>
  <c r="AU15" i="31" s="1"/>
  <c r="AS73" i="31"/>
  <c r="AL73" i="31"/>
  <c r="AU73" i="31" s="1"/>
  <c r="AH80" i="73"/>
  <c r="AQ80" i="73" s="1"/>
  <c r="AK4" i="31"/>
  <c r="AT4" i="31" s="1"/>
  <c r="AT81" i="31" s="1"/>
  <c r="AJ4" i="31"/>
  <c r="AS29" i="31"/>
  <c r="AL29" i="31"/>
  <c r="AU29" i="31" s="1"/>
  <c r="AS47" i="31"/>
  <c r="AL47" i="31"/>
  <c r="AU47" i="31" s="1"/>
  <c r="AS65" i="31"/>
  <c r="AL65" i="31"/>
  <c r="AU65" i="31" s="1"/>
  <c r="AH79" i="93"/>
  <c r="AQ79" i="93" s="1"/>
  <c r="AS24" i="31"/>
  <c r="AL24" i="31"/>
  <c r="AU24" i="31" s="1"/>
  <c r="AS42" i="31"/>
  <c r="AL42" i="31"/>
  <c r="AU42" i="31" s="1"/>
  <c r="AS60" i="31"/>
  <c r="AL60" i="31"/>
  <c r="AU60" i="31" s="1"/>
  <c r="AR78" i="43"/>
  <c r="Y78" i="45"/>
  <c r="X78" i="45"/>
  <c r="AS8" i="31"/>
  <c r="AL8" i="31"/>
  <c r="AU8" i="31" s="1"/>
  <c r="AS26" i="31"/>
  <c r="AL26" i="31"/>
  <c r="AU26" i="31" s="1"/>
  <c r="AS44" i="31"/>
  <c r="AL44" i="31"/>
  <c r="AU44" i="31" s="1"/>
  <c r="AS62" i="31"/>
  <c r="AL62" i="31"/>
  <c r="AU62" i="31" s="1"/>
  <c r="Y81" i="37"/>
  <c r="X81" i="37"/>
  <c r="AF80" i="73"/>
  <c r="AO80" i="73" s="1"/>
  <c r="AE80" i="73"/>
  <c r="W81" i="73"/>
  <c r="AG80" i="73"/>
  <c r="AP80" i="73" s="1"/>
  <c r="AS11" i="31"/>
  <c r="AL11" i="31"/>
  <c r="AU11" i="31" s="1"/>
  <c r="AH81" i="38"/>
  <c r="AQ81" i="38" s="1"/>
  <c r="AS31" i="31"/>
  <c r="AL31" i="31"/>
  <c r="AU31" i="31" s="1"/>
  <c r="AR78" i="87"/>
  <c r="X80" i="81"/>
  <c r="Y80" i="81"/>
  <c r="W79" i="46"/>
  <c r="AG78" i="46"/>
  <c r="AP78" i="46" s="1"/>
  <c r="AE78" i="46"/>
  <c r="AF78" i="46"/>
  <c r="AO78" i="46" s="1"/>
  <c r="AS67" i="31"/>
  <c r="AL67" i="31"/>
  <c r="AU67" i="31" s="1"/>
  <c r="AI80" i="37"/>
  <c r="AN80" i="37"/>
  <c r="AG79" i="90"/>
  <c r="AP79" i="90" s="1"/>
  <c r="AF79" i="90"/>
  <c r="AO79" i="90" s="1"/>
  <c r="AE79" i="90"/>
  <c r="W80" i="90"/>
  <c r="AH78" i="83"/>
  <c r="AQ78" i="83" s="1"/>
  <c r="AR76" i="29"/>
  <c r="AH79" i="43"/>
  <c r="AQ79" i="43" s="1"/>
  <c r="AQ81" i="43" s="1"/>
  <c r="AZ3" i="43"/>
  <c r="AX5" i="43" s="1"/>
  <c r="S5" i="43" s="1"/>
  <c r="AC5" i="43" s="1"/>
  <c r="AB6" i="43" s="1"/>
  <c r="AX44" i="43"/>
  <c r="S44" i="43" s="1"/>
  <c r="AC44" i="43" s="1"/>
  <c r="AB45" i="43" s="1"/>
  <c r="AX49" i="43"/>
  <c r="S49" i="43" s="1"/>
  <c r="AC49" i="43" s="1"/>
  <c r="AB50" i="43" s="1"/>
  <c r="AX50" i="43"/>
  <c r="S50" i="43" s="1"/>
  <c r="AC50" i="43" s="1"/>
  <c r="AB51" i="43" s="1"/>
  <c r="AX55" i="43"/>
  <c r="S55" i="43" s="1"/>
  <c r="AC55" i="43" s="1"/>
  <c r="AB56" i="43" s="1"/>
  <c r="AX56" i="43"/>
  <c r="S56" i="43" s="1"/>
  <c r="AC56" i="43" s="1"/>
  <c r="AB57" i="43" s="1"/>
  <c r="AX61" i="43"/>
  <c r="S61" i="43" s="1"/>
  <c r="AC61" i="43" s="1"/>
  <c r="AB62" i="43" s="1"/>
  <c r="AX62" i="43"/>
  <c r="S62" i="43" s="1"/>
  <c r="AC62" i="43" s="1"/>
  <c r="AB63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6" i="43"/>
  <c r="S76" i="43" s="1"/>
  <c r="AC76" i="43" s="1"/>
  <c r="AB77" i="43" s="1"/>
  <c r="AX78" i="43"/>
  <c r="S78" i="43" s="1"/>
  <c r="AC78" i="43" s="1"/>
  <c r="AB79" i="43" s="1"/>
  <c r="AX74" i="43"/>
  <c r="S74" i="43" s="1"/>
  <c r="AC74" i="43" s="1"/>
  <c r="AB75" i="43" s="1"/>
  <c r="AX77" i="43"/>
  <c r="S77" i="43" s="1"/>
  <c r="AC77" i="43" s="1"/>
  <c r="AB78" i="43" s="1"/>
  <c r="AS25" i="31"/>
  <c r="AL25" i="31"/>
  <c r="AU25" i="31" s="1"/>
  <c r="AH79" i="87"/>
  <c r="AQ79" i="87" s="1"/>
  <c r="AQ81" i="87" s="1"/>
  <c r="AZ3" i="87"/>
  <c r="AX7" i="87" s="1"/>
  <c r="S7" i="87" s="1"/>
  <c r="AC7" i="87" s="1"/>
  <c r="AB8" i="87" s="1"/>
  <c r="AX29" i="87"/>
  <c r="S29" i="87" s="1"/>
  <c r="AC29" i="87" s="1"/>
  <c r="AB30" i="87" s="1"/>
  <c r="AX30" i="87"/>
  <c r="S30" i="87" s="1"/>
  <c r="AC30" i="87" s="1"/>
  <c r="AB31" i="87" s="1"/>
  <c r="AX35" i="87"/>
  <c r="S35" i="87" s="1"/>
  <c r="AC35" i="87" s="1"/>
  <c r="AB36" i="87" s="1"/>
  <c r="AX36" i="87"/>
  <c r="S36" i="87" s="1"/>
  <c r="AC36" i="87" s="1"/>
  <c r="AB37" i="87" s="1"/>
  <c r="AX42" i="87"/>
  <c r="S42" i="87" s="1"/>
  <c r="AC42" i="87" s="1"/>
  <c r="AB43" i="87" s="1"/>
  <c r="AX43" i="87"/>
  <c r="S43" i="87" s="1"/>
  <c r="AC43" i="87" s="1"/>
  <c r="AB44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7" i="87"/>
  <c r="S77" i="87" s="1"/>
  <c r="AC77" i="87" s="1"/>
  <c r="AB78" i="87" s="1"/>
  <c r="AX76" i="87"/>
  <c r="S76" i="87" s="1"/>
  <c r="AC76" i="87" s="1"/>
  <c r="AB77" i="87" s="1"/>
  <c r="AX78" i="87"/>
  <c r="S78" i="87" s="1"/>
  <c r="AC78" i="87" s="1"/>
  <c r="AB79" i="87" s="1"/>
  <c r="AH80" i="42"/>
  <c r="AQ80" i="42" s="1"/>
  <c r="AS17" i="31"/>
  <c r="AL17" i="31"/>
  <c r="AU17" i="31" s="1"/>
  <c r="AS35" i="31"/>
  <c r="AL35" i="31"/>
  <c r="AU35" i="31" s="1"/>
  <c r="AS53" i="31"/>
  <c r="AL53" i="31"/>
  <c r="AU53" i="31" s="1"/>
  <c r="AS71" i="31"/>
  <c r="AL71" i="31"/>
  <c r="AU71" i="31" s="1"/>
  <c r="AG79" i="41"/>
  <c r="AP79" i="41" s="1"/>
  <c r="AF79" i="41"/>
  <c r="AO79" i="41" s="1"/>
  <c r="AE79" i="41"/>
  <c r="W80" i="41"/>
  <c r="Z81" i="38"/>
  <c r="AR80" i="38"/>
  <c r="AS12" i="31"/>
  <c r="AL12" i="31"/>
  <c r="AU12" i="31" s="1"/>
  <c r="AS30" i="31"/>
  <c r="AL30" i="31"/>
  <c r="AU30" i="31" s="1"/>
  <c r="AS48" i="31"/>
  <c r="AL48" i="31"/>
  <c r="AU48" i="31" s="1"/>
  <c r="AS66" i="31"/>
  <c r="AL66" i="31"/>
  <c r="AU66" i="31" s="1"/>
  <c r="W76" i="89"/>
  <c r="AE75" i="89"/>
  <c r="AF75" i="89"/>
  <c r="AO75" i="89" s="1"/>
  <c r="AG75" i="89"/>
  <c r="AP75" i="89" s="1"/>
  <c r="AH80" i="86"/>
  <c r="AQ80" i="86" s="1"/>
  <c r="AN76" i="27"/>
  <c r="AI76" i="27"/>
  <c r="AS14" i="31"/>
  <c r="AL14" i="31"/>
  <c r="AU14" i="31" s="1"/>
  <c r="AS32" i="31"/>
  <c r="AL32" i="31"/>
  <c r="AU32" i="31" s="1"/>
  <c r="AS50" i="31"/>
  <c r="AL50" i="31"/>
  <c r="AU50" i="31" s="1"/>
  <c r="AS68" i="31"/>
  <c r="AL68" i="31"/>
  <c r="AU68" i="31" s="1"/>
  <c r="AR79" i="73"/>
  <c r="AR77" i="46"/>
  <c r="X76" i="94"/>
  <c r="Y76" i="94"/>
  <c r="AG80" i="26"/>
  <c r="AP80" i="26" s="1"/>
  <c r="AF80" i="26"/>
  <c r="AO80" i="26" s="1"/>
  <c r="AE80" i="26"/>
  <c r="W81" i="26"/>
  <c r="AS21" i="31"/>
  <c r="AL21" i="31"/>
  <c r="AU21" i="31" s="1"/>
  <c r="AS78" i="31"/>
  <c r="AL78" i="31"/>
  <c r="AU78" i="31" s="1"/>
  <c r="AR76" i="35"/>
  <c r="AS28" i="31"/>
  <c r="AL28" i="31"/>
  <c r="AU28" i="31" s="1"/>
  <c r="AS9" i="31"/>
  <c r="AL9" i="31"/>
  <c r="AU9" i="31" s="1"/>
  <c r="AS61" i="31"/>
  <c r="AL61" i="31"/>
  <c r="AU61" i="31" s="1"/>
  <c r="Y77" i="27"/>
  <c r="X77" i="27"/>
  <c r="AN77" i="45"/>
  <c r="AI77" i="45"/>
  <c r="AS19" i="31"/>
  <c r="AL19" i="31"/>
  <c r="AU19" i="31" s="1"/>
  <c r="X78" i="47"/>
  <c r="Y78" i="47"/>
  <c r="AS39" i="31"/>
  <c r="AL39" i="31"/>
  <c r="AU39" i="31" s="1"/>
  <c r="AG78" i="78"/>
  <c r="AP78" i="78" s="1"/>
  <c r="AF78" i="78"/>
  <c r="AO78" i="78" s="1"/>
  <c r="AE78" i="78"/>
  <c r="W79" i="78"/>
  <c r="AS10" i="31"/>
  <c r="AL10" i="31"/>
  <c r="AU10" i="31" s="1"/>
  <c r="AS64" i="31"/>
  <c r="AL64" i="31"/>
  <c r="AU64" i="31" s="1"/>
  <c r="AH79" i="82"/>
  <c r="AQ79" i="82" s="1"/>
  <c r="AS75" i="31"/>
  <c r="AL75" i="31"/>
  <c r="AU75" i="31" s="1"/>
  <c r="AH77" i="29"/>
  <c r="AQ77" i="29" s="1"/>
  <c r="AS34" i="31"/>
  <c r="AL34" i="31"/>
  <c r="AU34" i="31" s="1"/>
  <c r="AG75" i="75"/>
  <c r="AP75" i="75" s="1"/>
  <c r="AF75" i="75"/>
  <c r="AO75" i="75" s="1"/>
  <c r="AE75" i="75"/>
  <c r="W76" i="75"/>
  <c r="AR79" i="25"/>
  <c r="Y81" i="77"/>
  <c r="X81" i="77"/>
  <c r="Z81" i="77" s="1"/>
  <c r="Z78" i="83"/>
  <c r="X80" i="33"/>
  <c r="Y80" i="33"/>
  <c r="AS43" i="31"/>
  <c r="AL43" i="31"/>
  <c r="AU43" i="31" s="1"/>
  <c r="Z79" i="87"/>
  <c r="AR78" i="82"/>
  <c r="AS23" i="31"/>
  <c r="AL23" i="31"/>
  <c r="AU23" i="31" s="1"/>
  <c r="AS41" i="31"/>
  <c r="AL41" i="31"/>
  <c r="AU41" i="31" s="1"/>
  <c r="AS59" i="31"/>
  <c r="AL59" i="31"/>
  <c r="AU59" i="31" s="1"/>
  <c r="AN79" i="31"/>
  <c r="AN81" i="31" s="1"/>
  <c r="AI79" i="31"/>
  <c r="AR77" i="78"/>
  <c r="AH77" i="35"/>
  <c r="AQ77" i="35" s="1"/>
  <c r="AS18" i="31"/>
  <c r="AL18" i="31"/>
  <c r="AU18" i="31" s="1"/>
  <c r="AS36" i="31"/>
  <c r="AL36" i="31"/>
  <c r="AU36" i="31" s="1"/>
  <c r="AS54" i="31"/>
  <c r="AL54" i="31"/>
  <c r="AU54" i="31" s="1"/>
  <c r="AS72" i="31"/>
  <c r="AL72" i="31"/>
  <c r="AU72" i="31" s="1"/>
  <c r="Z80" i="86"/>
  <c r="AH80" i="85"/>
  <c r="AQ80" i="85" s="1"/>
  <c r="AS20" i="31"/>
  <c r="AL20" i="31"/>
  <c r="AU20" i="31" s="1"/>
  <c r="AS38" i="31"/>
  <c r="AL38" i="31"/>
  <c r="AU38" i="31" s="1"/>
  <c r="AS56" i="31"/>
  <c r="AL56" i="31"/>
  <c r="AU56" i="31" s="1"/>
  <c r="AS74" i="31"/>
  <c r="AL74" i="31"/>
  <c r="AU74" i="31" s="1"/>
  <c r="AN79" i="81"/>
  <c r="AI79" i="81"/>
  <c r="AN77" i="47"/>
  <c r="AI77" i="47"/>
  <c r="Y80" i="30"/>
  <c r="X80" i="30"/>
  <c r="X79" i="39"/>
  <c r="Z79" i="39" s="1"/>
  <c r="Y79" i="39"/>
  <c r="AS5" i="31"/>
  <c r="AL5" i="31"/>
  <c r="AU5" i="31" s="1"/>
  <c r="AS57" i="31"/>
  <c r="AL57" i="31"/>
  <c r="AU57" i="31" s="1"/>
  <c r="AH79" i="34"/>
  <c r="AQ79" i="34" s="1"/>
  <c r="AS16" i="31"/>
  <c r="AL16" i="31"/>
  <c r="AU16" i="31" s="1"/>
  <c r="AS52" i="31"/>
  <c r="AL52" i="31"/>
  <c r="AU52" i="31" s="1"/>
  <c r="AR78" i="34"/>
  <c r="AN80" i="77"/>
  <c r="AI80" i="77"/>
  <c r="Z79" i="82"/>
  <c r="AS33" i="31"/>
  <c r="AL33" i="31"/>
  <c r="AU33" i="31" s="1"/>
  <c r="AS51" i="31"/>
  <c r="AL51" i="31"/>
  <c r="AU51" i="31" s="1"/>
  <c r="AS69" i="31"/>
  <c r="AL69" i="31"/>
  <c r="AU69" i="31" s="1"/>
  <c r="AN79" i="33"/>
  <c r="AI79" i="33"/>
  <c r="AH78" i="78"/>
  <c r="AQ78" i="78" s="1"/>
  <c r="AH80" i="25"/>
  <c r="AQ80" i="25" s="1"/>
  <c r="AR78" i="93"/>
  <c r="Z77" i="29"/>
  <c r="AS3" i="31"/>
  <c r="AL3" i="31"/>
  <c r="AU3" i="31" s="1"/>
  <c r="AS22" i="31"/>
  <c r="AL22" i="31"/>
  <c r="AU22" i="31" s="1"/>
  <c r="AS40" i="31"/>
  <c r="AL40" i="31"/>
  <c r="AU40" i="31" s="1"/>
  <c r="AS58" i="31"/>
  <c r="AL58" i="31"/>
  <c r="AU58" i="31" s="1"/>
  <c r="AS76" i="31"/>
  <c r="AL76" i="31"/>
  <c r="AU76" i="31" s="1"/>
  <c r="AS6" i="31"/>
  <c r="AL6" i="31"/>
  <c r="AU6" i="31" s="1"/>
  <c r="AS37" i="31"/>
  <c r="AL37" i="31"/>
  <c r="AU37" i="31" s="1"/>
  <c r="W77" i="74"/>
  <c r="AG76" i="74"/>
  <c r="AP76" i="74" s="1"/>
  <c r="AF76" i="74"/>
  <c r="AO76" i="74" s="1"/>
  <c r="AE76" i="74"/>
  <c r="AR77" i="83"/>
  <c r="Z77" i="35"/>
  <c r="AS77" i="31"/>
  <c r="AL77" i="31"/>
  <c r="AU77" i="31" s="1"/>
  <c r="AS7" i="31"/>
  <c r="AL7" i="31"/>
  <c r="AU7" i="31" s="1"/>
  <c r="Z80" i="85"/>
  <c r="AH78" i="46"/>
  <c r="AQ78" i="46" s="1"/>
  <c r="AS49" i="31"/>
  <c r="AL49" i="31"/>
  <c r="AU49" i="31" s="1"/>
  <c r="AN75" i="94"/>
  <c r="AI75" i="94"/>
  <c r="AI79" i="30"/>
  <c r="AN79" i="30"/>
  <c r="AI78" i="39"/>
  <c r="AN78" i="39"/>
  <c r="AG79" i="43" l="1"/>
  <c r="AP79" i="43" s="1"/>
  <c r="AP81" i="43" s="1"/>
  <c r="AX43" i="43"/>
  <c r="S43" i="43" s="1"/>
  <c r="AC43" i="43" s="1"/>
  <c r="AB44" i="43" s="1"/>
  <c r="AX60" i="43"/>
  <c r="S60" i="43" s="1"/>
  <c r="AC60" i="43" s="1"/>
  <c r="AB61" i="43" s="1"/>
  <c r="AX54" i="43"/>
  <c r="S54" i="43" s="1"/>
  <c r="AC54" i="43" s="1"/>
  <c r="AB55" i="43" s="1"/>
  <c r="AX48" i="43"/>
  <c r="S48" i="43" s="1"/>
  <c r="AC48" i="43" s="1"/>
  <c r="AB49" i="43" s="1"/>
  <c r="AX42" i="43"/>
  <c r="S42" i="43" s="1"/>
  <c r="AC42" i="43" s="1"/>
  <c r="AB43" i="43" s="1"/>
  <c r="AE79" i="43"/>
  <c r="Z80" i="30"/>
  <c r="AX59" i="43"/>
  <c r="S59" i="43" s="1"/>
  <c r="AC59" i="43" s="1"/>
  <c r="AB60" i="43" s="1"/>
  <c r="AX53" i="43"/>
  <c r="S53" i="43" s="1"/>
  <c r="AC53" i="43" s="1"/>
  <c r="AB54" i="43" s="1"/>
  <c r="AX47" i="43"/>
  <c r="S47" i="43" s="1"/>
  <c r="AC47" i="43" s="1"/>
  <c r="AB48" i="43" s="1"/>
  <c r="AX41" i="43"/>
  <c r="S41" i="43" s="1"/>
  <c r="AC41" i="43" s="1"/>
  <c r="AB42" i="43" s="1"/>
  <c r="AX70" i="43"/>
  <c r="S70" i="43" s="1"/>
  <c r="AC70" i="43" s="1"/>
  <c r="AB71" i="43" s="1"/>
  <c r="AX64" i="43"/>
  <c r="S64" i="43" s="1"/>
  <c r="AC64" i="43" s="1"/>
  <c r="AB65" i="43" s="1"/>
  <c r="AX58" i="43"/>
  <c r="S58" i="43" s="1"/>
  <c r="AC58" i="43" s="1"/>
  <c r="AB59" i="43" s="1"/>
  <c r="AX52" i="43"/>
  <c r="S52" i="43" s="1"/>
  <c r="AC52" i="43" s="1"/>
  <c r="AB53" i="43" s="1"/>
  <c r="AX46" i="43"/>
  <c r="S46" i="43" s="1"/>
  <c r="AC46" i="43" s="1"/>
  <c r="AB47" i="43" s="1"/>
  <c r="AX39" i="43"/>
  <c r="S39" i="43" s="1"/>
  <c r="AC39" i="43" s="1"/>
  <c r="AB40" i="43" s="1"/>
  <c r="AE80" i="42"/>
  <c r="AX53" i="87"/>
  <c r="S53" i="87" s="1"/>
  <c r="AC53" i="87" s="1"/>
  <c r="AB54" i="87" s="1"/>
  <c r="AX41" i="87"/>
  <c r="S41" i="87" s="1"/>
  <c r="AC41" i="87" s="1"/>
  <c r="AB42" i="87" s="1"/>
  <c r="AX75" i="43"/>
  <c r="S75" i="43" s="1"/>
  <c r="AC75" i="43" s="1"/>
  <c r="AB76" i="43" s="1"/>
  <c r="AX69" i="43"/>
  <c r="S69" i="43" s="1"/>
  <c r="AC69" i="43" s="1"/>
  <c r="AB70" i="43" s="1"/>
  <c r="AX63" i="43"/>
  <c r="S63" i="43" s="1"/>
  <c r="AC63" i="43" s="1"/>
  <c r="AB64" i="43" s="1"/>
  <c r="AX57" i="43"/>
  <c r="S57" i="43" s="1"/>
  <c r="AC57" i="43" s="1"/>
  <c r="AB58" i="43" s="1"/>
  <c r="AX51" i="43"/>
  <c r="S51" i="43" s="1"/>
  <c r="AC51" i="43" s="1"/>
  <c r="AB52" i="43" s="1"/>
  <c r="AX45" i="43"/>
  <c r="S45" i="43" s="1"/>
  <c r="AC45" i="43" s="1"/>
  <c r="AB46" i="43" s="1"/>
  <c r="AX35" i="43"/>
  <c r="S35" i="43" s="1"/>
  <c r="AC35" i="43" s="1"/>
  <c r="AB36" i="43" s="1"/>
  <c r="AF79" i="34"/>
  <c r="AO79" i="34" s="1"/>
  <c r="AX24" i="87"/>
  <c r="S24" i="87" s="1"/>
  <c r="AC24" i="87" s="1"/>
  <c r="AB25" i="87" s="1"/>
  <c r="AX34" i="43"/>
  <c r="S34" i="43" s="1"/>
  <c r="AC34" i="43" s="1"/>
  <c r="AB35" i="43" s="1"/>
  <c r="AX23" i="87"/>
  <c r="S23" i="87" s="1"/>
  <c r="AC23" i="87" s="1"/>
  <c r="AB24" i="87" s="1"/>
  <c r="AX33" i="43"/>
  <c r="S33" i="43" s="1"/>
  <c r="AC33" i="43" s="1"/>
  <c r="AB34" i="43" s="1"/>
  <c r="AX16" i="87"/>
  <c r="S16" i="87" s="1"/>
  <c r="AC16" i="87" s="1"/>
  <c r="AB17" i="87" s="1"/>
  <c r="AX28" i="43"/>
  <c r="S28" i="43" s="1"/>
  <c r="AC28" i="43" s="1"/>
  <c r="AB29" i="43" s="1"/>
  <c r="AE79" i="34"/>
  <c r="AX40" i="43"/>
  <c r="S40" i="43" s="1"/>
  <c r="AC40" i="43" s="1"/>
  <c r="AB41" i="43" s="1"/>
  <c r="AX19" i="43"/>
  <c r="S19" i="43" s="1"/>
  <c r="AC19" i="43" s="1"/>
  <c r="AB20" i="43" s="1"/>
  <c r="AG79" i="34"/>
  <c r="AP79" i="34" s="1"/>
  <c r="AX37" i="87"/>
  <c r="S37" i="87" s="1"/>
  <c r="AC37" i="87" s="1"/>
  <c r="AB38" i="87" s="1"/>
  <c r="AX31" i="87"/>
  <c r="S31" i="87" s="1"/>
  <c r="AC31" i="87" s="1"/>
  <c r="AB32" i="87" s="1"/>
  <c r="AX25" i="87"/>
  <c r="S25" i="87" s="1"/>
  <c r="AC25" i="87" s="1"/>
  <c r="AB26" i="87" s="1"/>
  <c r="AX18" i="87"/>
  <c r="S18" i="87" s="1"/>
  <c r="AC18" i="87" s="1"/>
  <c r="AB19" i="87" s="1"/>
  <c r="AX9" i="87"/>
  <c r="S9" i="87" s="1"/>
  <c r="AC9" i="87" s="1"/>
  <c r="AB10" i="87" s="1"/>
  <c r="AX36" i="43"/>
  <c r="S36" i="43" s="1"/>
  <c r="AC36" i="43" s="1"/>
  <c r="AB37" i="43" s="1"/>
  <c r="AX30" i="43"/>
  <c r="S30" i="43" s="1"/>
  <c r="AC30" i="43" s="1"/>
  <c r="AB31" i="43" s="1"/>
  <c r="AX24" i="43"/>
  <c r="S24" i="43" s="1"/>
  <c r="AC24" i="43" s="1"/>
  <c r="AB25" i="43" s="1"/>
  <c r="AX10" i="43"/>
  <c r="S10" i="43" s="1"/>
  <c r="AC10" i="43" s="1"/>
  <c r="AB11" i="43" s="1"/>
  <c r="AX17" i="87"/>
  <c r="S17" i="87" s="1"/>
  <c r="AC17" i="87" s="1"/>
  <c r="AB18" i="87" s="1"/>
  <c r="AX4" i="87"/>
  <c r="S4" i="87" s="1"/>
  <c r="AC4" i="87" s="1"/>
  <c r="AB5" i="87" s="1"/>
  <c r="AX29" i="43"/>
  <c r="S29" i="43" s="1"/>
  <c r="AC29" i="43" s="1"/>
  <c r="AB30" i="43" s="1"/>
  <c r="AX22" i="43"/>
  <c r="S22" i="43" s="1"/>
  <c r="AC22" i="43" s="1"/>
  <c r="AB23" i="43" s="1"/>
  <c r="AX9" i="43"/>
  <c r="S9" i="43" s="1"/>
  <c r="AC9" i="43" s="1"/>
  <c r="AB10" i="43" s="1"/>
  <c r="AX52" i="87"/>
  <c r="S52" i="87" s="1"/>
  <c r="AC52" i="87" s="1"/>
  <c r="AB53" i="87" s="1"/>
  <c r="AX46" i="87"/>
  <c r="S46" i="87" s="1"/>
  <c r="AC46" i="87" s="1"/>
  <c r="AB47" i="87" s="1"/>
  <c r="AX40" i="87"/>
  <c r="S40" i="87" s="1"/>
  <c r="AC40" i="87" s="1"/>
  <c r="AB41" i="87" s="1"/>
  <c r="AX34" i="87"/>
  <c r="S34" i="87" s="1"/>
  <c r="AC34" i="87" s="1"/>
  <c r="AB35" i="87" s="1"/>
  <c r="AX28" i="87"/>
  <c r="S28" i="87" s="1"/>
  <c r="AC28" i="87" s="1"/>
  <c r="AB29" i="87" s="1"/>
  <c r="AX22" i="87"/>
  <c r="S22" i="87" s="1"/>
  <c r="AC22" i="87" s="1"/>
  <c r="AB23" i="87" s="1"/>
  <c r="AX15" i="87"/>
  <c r="S15" i="87" s="1"/>
  <c r="AC15" i="87" s="1"/>
  <c r="AB16" i="87" s="1"/>
  <c r="AX27" i="43"/>
  <c r="S27" i="43" s="1"/>
  <c r="AC27" i="43" s="1"/>
  <c r="AB28" i="43" s="1"/>
  <c r="AX18" i="43"/>
  <c r="S18" i="43" s="1"/>
  <c r="AC18" i="43" s="1"/>
  <c r="AB19" i="43" s="1"/>
  <c r="AX63" i="87"/>
  <c r="S63" i="87" s="1"/>
  <c r="AC63" i="87" s="1"/>
  <c r="AB64" i="87" s="1"/>
  <c r="AX57" i="87"/>
  <c r="S57" i="87" s="1"/>
  <c r="AC57" i="87" s="1"/>
  <c r="AB58" i="87" s="1"/>
  <c r="AX51" i="87"/>
  <c r="S51" i="87" s="1"/>
  <c r="AC51" i="87" s="1"/>
  <c r="AB52" i="87" s="1"/>
  <c r="AX45" i="87"/>
  <c r="S45" i="87" s="1"/>
  <c r="AC45" i="87" s="1"/>
  <c r="AB46" i="87" s="1"/>
  <c r="AX39" i="87"/>
  <c r="S39" i="87" s="1"/>
  <c r="AC39" i="87" s="1"/>
  <c r="AB40" i="87" s="1"/>
  <c r="AX33" i="87"/>
  <c r="S33" i="87" s="1"/>
  <c r="AC33" i="87" s="1"/>
  <c r="AB34" i="87" s="1"/>
  <c r="AX27" i="87"/>
  <c r="S27" i="87" s="1"/>
  <c r="AC27" i="87" s="1"/>
  <c r="AB28" i="87" s="1"/>
  <c r="AX21" i="87"/>
  <c r="S21" i="87" s="1"/>
  <c r="AC21" i="87" s="1"/>
  <c r="AB22" i="87" s="1"/>
  <c r="AX11" i="87"/>
  <c r="S11" i="87" s="1"/>
  <c r="AC11" i="87" s="1"/>
  <c r="AB12" i="87" s="1"/>
  <c r="AX38" i="43"/>
  <c r="S38" i="43" s="1"/>
  <c r="AC38" i="43" s="1"/>
  <c r="AB39" i="43" s="1"/>
  <c r="AX32" i="43"/>
  <c r="S32" i="43" s="1"/>
  <c r="AC32" i="43" s="1"/>
  <c r="AB33" i="43" s="1"/>
  <c r="AX26" i="43"/>
  <c r="S26" i="43" s="1"/>
  <c r="AC26" i="43" s="1"/>
  <c r="AB27" i="43" s="1"/>
  <c r="AX16" i="43"/>
  <c r="S16" i="43" s="1"/>
  <c r="AC16" i="43" s="1"/>
  <c r="AB17" i="43" s="1"/>
  <c r="AX50" i="87"/>
  <c r="S50" i="87" s="1"/>
  <c r="AC50" i="87" s="1"/>
  <c r="AB51" i="87" s="1"/>
  <c r="AX44" i="87"/>
  <c r="S44" i="87" s="1"/>
  <c r="AC44" i="87" s="1"/>
  <c r="AB45" i="87" s="1"/>
  <c r="AX38" i="87"/>
  <c r="S38" i="87" s="1"/>
  <c r="AC38" i="87" s="1"/>
  <c r="AB39" i="87" s="1"/>
  <c r="AX32" i="87"/>
  <c r="S32" i="87" s="1"/>
  <c r="AC32" i="87" s="1"/>
  <c r="AB33" i="87" s="1"/>
  <c r="AX26" i="87"/>
  <c r="S26" i="87" s="1"/>
  <c r="AC26" i="87" s="1"/>
  <c r="AB27" i="87" s="1"/>
  <c r="AX20" i="87"/>
  <c r="S20" i="87" s="1"/>
  <c r="AC20" i="87" s="1"/>
  <c r="AB21" i="87" s="1"/>
  <c r="AX10" i="87"/>
  <c r="S10" i="87" s="1"/>
  <c r="AC10" i="87" s="1"/>
  <c r="AB11" i="87" s="1"/>
  <c r="AX37" i="43"/>
  <c r="S37" i="43" s="1"/>
  <c r="AC37" i="43" s="1"/>
  <c r="AB38" i="43" s="1"/>
  <c r="AX31" i="43"/>
  <c r="S31" i="43" s="1"/>
  <c r="AC31" i="43" s="1"/>
  <c r="AB32" i="43" s="1"/>
  <c r="AX25" i="43"/>
  <c r="S25" i="43" s="1"/>
  <c r="AC25" i="43" s="1"/>
  <c r="AB26" i="43" s="1"/>
  <c r="AX15" i="43"/>
  <c r="S15" i="43" s="1"/>
  <c r="AC15" i="43" s="1"/>
  <c r="AB16" i="43" s="1"/>
  <c r="AX12" i="87"/>
  <c r="S12" i="87" s="1"/>
  <c r="AC12" i="87" s="1"/>
  <c r="AB13" i="87" s="1"/>
  <c r="AX6" i="87"/>
  <c r="S6" i="87" s="1"/>
  <c r="AC6" i="87" s="1"/>
  <c r="AB7" i="87" s="1"/>
  <c r="AX12" i="43"/>
  <c r="S12" i="43" s="1"/>
  <c r="AC12" i="43" s="1"/>
  <c r="AB13" i="43" s="1"/>
  <c r="AX4" i="43"/>
  <c r="S4" i="43" s="1"/>
  <c r="AC4" i="43" s="1"/>
  <c r="AB5" i="43" s="1"/>
  <c r="Z77" i="27"/>
  <c r="AX5" i="87"/>
  <c r="S5" i="87" s="1"/>
  <c r="AC5" i="87" s="1"/>
  <c r="AB6" i="87" s="1"/>
  <c r="AX3" i="43"/>
  <c r="S3" i="43" s="1"/>
  <c r="AC3" i="43" s="1"/>
  <c r="AX8" i="43"/>
  <c r="S8" i="43" s="1"/>
  <c r="AC8" i="43" s="1"/>
  <c r="AB9" i="43" s="1"/>
  <c r="AX14" i="87"/>
  <c r="S14" i="87" s="1"/>
  <c r="AC14" i="87" s="1"/>
  <c r="AB15" i="87" s="1"/>
  <c r="AK15" i="87" s="1"/>
  <c r="AT15" i="87" s="1"/>
  <c r="AX8" i="87"/>
  <c r="S8" i="87" s="1"/>
  <c r="AC8" i="87" s="1"/>
  <c r="AB9" i="87" s="1"/>
  <c r="AX3" i="87"/>
  <c r="S3" i="87" s="1"/>
  <c r="AC3" i="87" s="1"/>
  <c r="AX21" i="43"/>
  <c r="S21" i="43" s="1"/>
  <c r="AC21" i="43" s="1"/>
  <c r="AB22" i="43" s="1"/>
  <c r="AX14" i="43"/>
  <c r="S14" i="43" s="1"/>
  <c r="AC14" i="43" s="1"/>
  <c r="AB15" i="43" s="1"/>
  <c r="AX7" i="43"/>
  <c r="S7" i="43" s="1"/>
  <c r="AC7" i="43" s="1"/>
  <c r="AB8" i="43" s="1"/>
  <c r="AX19" i="87"/>
  <c r="S19" i="87" s="1"/>
  <c r="AC19" i="87" s="1"/>
  <c r="AB20" i="87" s="1"/>
  <c r="AX13" i="87"/>
  <c r="S13" i="87" s="1"/>
  <c r="AC13" i="87" s="1"/>
  <c r="AB14" i="87" s="1"/>
  <c r="AX20" i="43"/>
  <c r="S20" i="43" s="1"/>
  <c r="AC20" i="43" s="1"/>
  <c r="AB21" i="43" s="1"/>
  <c r="AX13" i="43"/>
  <c r="S13" i="43" s="1"/>
  <c r="AC13" i="43" s="1"/>
  <c r="AB14" i="43" s="1"/>
  <c r="AX6" i="43"/>
  <c r="S6" i="43" s="1"/>
  <c r="AC6" i="43" s="1"/>
  <c r="AB7" i="43" s="1"/>
  <c r="W78" i="27"/>
  <c r="AG77" i="27"/>
  <c r="AP77" i="27" s="1"/>
  <c r="AF77" i="27"/>
  <c r="AO77" i="27" s="1"/>
  <c r="AE77" i="27"/>
  <c r="W82" i="77"/>
  <c r="AG81" i="77"/>
  <c r="AP81" i="77" s="1"/>
  <c r="AF81" i="77"/>
  <c r="AO81" i="77" s="1"/>
  <c r="AE81" i="77"/>
  <c r="AK6" i="43"/>
  <c r="AT6" i="43" s="1"/>
  <c r="AH76" i="94"/>
  <c r="AQ76" i="94" s="1"/>
  <c r="AG81" i="38"/>
  <c r="AP81" i="38" s="1"/>
  <c r="AE81" i="38"/>
  <c r="AF81" i="38"/>
  <c r="AO81" i="38" s="1"/>
  <c r="W82" i="38"/>
  <c r="AJ26" i="87"/>
  <c r="AK26" i="87"/>
  <c r="AT26" i="87" s="1"/>
  <c r="AR79" i="33"/>
  <c r="AI75" i="89"/>
  <c r="AN75" i="89"/>
  <c r="AK75" i="87"/>
  <c r="AT75" i="87" s="1"/>
  <c r="AJ75" i="87"/>
  <c r="AK69" i="87"/>
  <c r="AT69" i="87" s="1"/>
  <c r="AJ69" i="87"/>
  <c r="AK63" i="87"/>
  <c r="AT63" i="87" s="1"/>
  <c r="AJ63" i="87"/>
  <c r="AK57" i="87"/>
  <c r="AT57" i="87" s="1"/>
  <c r="AJ57" i="87"/>
  <c r="AK51" i="87"/>
  <c r="AT51" i="87" s="1"/>
  <c r="AJ51" i="87"/>
  <c r="AK45" i="87"/>
  <c r="AT45" i="87" s="1"/>
  <c r="AJ45" i="87"/>
  <c r="AK39" i="87"/>
  <c r="AT39" i="87" s="1"/>
  <c r="AJ39" i="87"/>
  <c r="AK33" i="87"/>
  <c r="AT33" i="87" s="1"/>
  <c r="AJ33" i="87"/>
  <c r="AK27" i="87"/>
  <c r="AT27" i="87" s="1"/>
  <c r="AJ27" i="87"/>
  <c r="AK21" i="87"/>
  <c r="AT21" i="87" s="1"/>
  <c r="AJ21" i="87"/>
  <c r="AJ15" i="87"/>
  <c r="AJ9" i="87"/>
  <c r="AK9" i="87"/>
  <c r="AT9" i="87" s="1"/>
  <c r="AB4" i="87"/>
  <c r="AJ3" i="87"/>
  <c r="AJ79" i="43"/>
  <c r="AS79" i="43" s="1"/>
  <c r="AK79" i="43"/>
  <c r="AT79" i="43" s="1"/>
  <c r="AJ71" i="43"/>
  <c r="AK71" i="43"/>
  <c r="AT71" i="43" s="1"/>
  <c r="AK65" i="43"/>
  <c r="AT65" i="43" s="1"/>
  <c r="AJ65" i="43"/>
  <c r="AK59" i="43"/>
  <c r="AT59" i="43" s="1"/>
  <c r="AJ59" i="43"/>
  <c r="AJ53" i="43"/>
  <c r="AK53" i="43"/>
  <c r="AT53" i="43" s="1"/>
  <c r="AK47" i="43"/>
  <c r="AT47" i="43" s="1"/>
  <c r="AJ47" i="43"/>
  <c r="AK41" i="43"/>
  <c r="AT41" i="43" s="1"/>
  <c r="AJ41" i="43"/>
  <c r="AJ35" i="43"/>
  <c r="AK35" i="43"/>
  <c r="AT35" i="43" s="1"/>
  <c r="AK29" i="43"/>
  <c r="AT29" i="43" s="1"/>
  <c r="AJ29" i="43"/>
  <c r="AK23" i="43"/>
  <c r="AT23" i="43" s="1"/>
  <c r="AK17" i="43"/>
  <c r="AT17" i="43" s="1"/>
  <c r="AK11" i="43"/>
  <c r="AT11" i="43" s="1"/>
  <c r="AJ5" i="43"/>
  <c r="AK5" i="43"/>
  <c r="AT5" i="43" s="1"/>
  <c r="AI79" i="90"/>
  <c r="AN79" i="90"/>
  <c r="X79" i="46"/>
  <c r="Y79" i="46"/>
  <c r="AI80" i="73"/>
  <c r="AN80" i="73"/>
  <c r="AN80" i="25"/>
  <c r="AI80" i="25"/>
  <c r="AJ44" i="87"/>
  <c r="AK44" i="87"/>
  <c r="AT44" i="87" s="1"/>
  <c r="AJ8" i="87"/>
  <c r="AK8" i="87"/>
  <c r="AT8" i="87" s="1"/>
  <c r="AJ76" i="43"/>
  <c r="AK76" i="43"/>
  <c r="AT76" i="43" s="1"/>
  <c r="AJ58" i="43"/>
  <c r="AK58" i="43"/>
  <c r="AT58" i="43" s="1"/>
  <c r="AJ52" i="43"/>
  <c r="AK52" i="43"/>
  <c r="AT52" i="43" s="1"/>
  <c r="AJ46" i="43"/>
  <c r="AK46" i="43"/>
  <c r="AT46" i="43" s="1"/>
  <c r="AJ40" i="43"/>
  <c r="AK40" i="43"/>
  <c r="AT40" i="43" s="1"/>
  <c r="AJ34" i="43"/>
  <c r="AK34" i="43"/>
  <c r="AT34" i="43" s="1"/>
  <c r="AJ28" i="43"/>
  <c r="AK28" i="43"/>
  <c r="AT28" i="43" s="1"/>
  <c r="AJ22" i="43"/>
  <c r="AK22" i="43"/>
  <c r="AT22" i="43" s="1"/>
  <c r="AJ16" i="43"/>
  <c r="AK16" i="43"/>
  <c r="AT16" i="43" s="1"/>
  <c r="AK10" i="43"/>
  <c r="AT10" i="43" s="1"/>
  <c r="AJ10" i="43"/>
  <c r="AB4" i="43"/>
  <c r="AJ3" i="43"/>
  <c r="AH78" i="45"/>
  <c r="AQ78" i="45" s="1"/>
  <c r="AI79" i="34"/>
  <c r="AN79" i="34"/>
  <c r="AE77" i="35"/>
  <c r="W78" i="35"/>
  <c r="AF77" i="35"/>
  <c r="AO77" i="35" s="1"/>
  <c r="AG77" i="35"/>
  <c r="AP77" i="35" s="1"/>
  <c r="AH80" i="33"/>
  <c r="AQ80" i="33" s="1"/>
  <c r="AJ68" i="87"/>
  <c r="AK68" i="87"/>
  <c r="AT68" i="87" s="1"/>
  <c r="AJ56" i="87"/>
  <c r="AK56" i="87"/>
  <c r="AT56" i="87" s="1"/>
  <c r="AJ20" i="87"/>
  <c r="AK20" i="87"/>
  <c r="AT20" i="87" s="1"/>
  <c r="AJ64" i="43"/>
  <c r="AK64" i="43"/>
  <c r="AT64" i="43" s="1"/>
  <c r="AR78" i="39"/>
  <c r="AF80" i="85"/>
  <c r="AO80" i="85" s="1"/>
  <c r="AE80" i="85"/>
  <c r="W81" i="85"/>
  <c r="AG80" i="85"/>
  <c r="AP80" i="85" s="1"/>
  <c r="X77" i="74"/>
  <c r="Y77" i="74"/>
  <c r="W80" i="82"/>
  <c r="AE79" i="82"/>
  <c r="AF79" i="82"/>
  <c r="AO79" i="82" s="1"/>
  <c r="AG79" i="82"/>
  <c r="AP79" i="82" s="1"/>
  <c r="AR77" i="47"/>
  <c r="Z80" i="33"/>
  <c r="AR77" i="45"/>
  <c r="X81" i="26"/>
  <c r="Y81" i="26"/>
  <c r="Z76" i="94"/>
  <c r="Y76" i="89"/>
  <c r="X76" i="89"/>
  <c r="AJ73" i="87"/>
  <c r="AK73" i="87"/>
  <c r="AT73" i="87" s="1"/>
  <c r="AJ67" i="87"/>
  <c r="AK67" i="87"/>
  <c r="AT67" i="87" s="1"/>
  <c r="AJ61" i="87"/>
  <c r="AK61" i="87"/>
  <c r="AT61" i="87" s="1"/>
  <c r="AJ55" i="87"/>
  <c r="AK55" i="87"/>
  <c r="AT55" i="87" s="1"/>
  <c r="AJ49" i="87"/>
  <c r="AK49" i="87"/>
  <c r="AT49" i="87" s="1"/>
  <c r="AJ43" i="87"/>
  <c r="AK43" i="87"/>
  <c r="AT43" i="87" s="1"/>
  <c r="AJ37" i="87"/>
  <c r="AK37" i="87"/>
  <c r="AT37" i="87" s="1"/>
  <c r="AJ31" i="87"/>
  <c r="AK31" i="87"/>
  <c r="AT31" i="87" s="1"/>
  <c r="AJ25" i="87"/>
  <c r="AK25" i="87"/>
  <c r="AT25" i="87" s="1"/>
  <c r="AJ19" i="87"/>
  <c r="AK19" i="87"/>
  <c r="AT19" i="87" s="1"/>
  <c r="AJ13" i="87"/>
  <c r="AK13" i="87"/>
  <c r="AT13" i="87" s="1"/>
  <c r="AJ7" i="87"/>
  <c r="AK7" i="87"/>
  <c r="AT7" i="87" s="1"/>
  <c r="AK77" i="43"/>
  <c r="AT77" i="43" s="1"/>
  <c r="AJ77" i="43"/>
  <c r="AJ69" i="43"/>
  <c r="AK69" i="43"/>
  <c r="AT69" i="43" s="1"/>
  <c r="AJ63" i="43"/>
  <c r="AK63" i="43"/>
  <c r="AT63" i="43" s="1"/>
  <c r="AJ57" i="43"/>
  <c r="AK57" i="43"/>
  <c r="AT57" i="43" s="1"/>
  <c r="AJ51" i="43"/>
  <c r="AK51" i="43"/>
  <c r="AT51" i="43" s="1"/>
  <c r="AJ45" i="43"/>
  <c r="AK45" i="43"/>
  <c r="AT45" i="43" s="1"/>
  <c r="AJ39" i="43"/>
  <c r="AK39" i="43"/>
  <c r="AT39" i="43" s="1"/>
  <c r="AJ33" i="43"/>
  <c r="AK33" i="43"/>
  <c r="AT33" i="43" s="1"/>
  <c r="AJ27" i="43"/>
  <c r="AK27" i="43"/>
  <c r="AT27" i="43" s="1"/>
  <c r="AJ21" i="43"/>
  <c r="AK21" i="43"/>
  <c r="AT21" i="43" s="1"/>
  <c r="AJ15" i="43"/>
  <c r="AK15" i="43"/>
  <c r="AT15" i="43" s="1"/>
  <c r="AJ9" i="43"/>
  <c r="AK9" i="43"/>
  <c r="AT9" i="43" s="1"/>
  <c r="AH80" i="81"/>
  <c r="AQ80" i="81" s="1"/>
  <c r="AH81" i="37"/>
  <c r="AQ81" i="37" s="1"/>
  <c r="AG80" i="30"/>
  <c r="AP80" i="30" s="1"/>
  <c r="AF80" i="30"/>
  <c r="AO80" i="30" s="1"/>
  <c r="AE80" i="30"/>
  <c r="W81" i="30"/>
  <c r="AJ62" i="87"/>
  <c r="AK62" i="87"/>
  <c r="AT62" i="87" s="1"/>
  <c r="AJ50" i="87"/>
  <c r="AK50" i="87"/>
  <c r="AT50" i="87" s="1"/>
  <c r="AJ14" i="87"/>
  <c r="AK14" i="87"/>
  <c r="AT14" i="87" s="1"/>
  <c r="AJ70" i="43"/>
  <c r="AK70" i="43"/>
  <c r="AT70" i="43" s="1"/>
  <c r="AR80" i="77"/>
  <c r="AH79" i="39"/>
  <c r="AQ79" i="39" s="1"/>
  <c r="AQ81" i="39" s="1"/>
  <c r="AZ3" i="39"/>
  <c r="AX4" i="39" s="1"/>
  <c r="S4" i="39" s="1"/>
  <c r="AC4" i="39" s="1"/>
  <c r="AB5" i="39" s="1"/>
  <c r="AX68" i="39"/>
  <c r="S68" i="39" s="1"/>
  <c r="AC68" i="39" s="1"/>
  <c r="AB69" i="39" s="1"/>
  <c r="AX78" i="39"/>
  <c r="S78" i="39" s="1"/>
  <c r="AC78" i="39" s="1"/>
  <c r="AB79" i="39" s="1"/>
  <c r="AX79" i="87"/>
  <c r="S79" i="87" s="1"/>
  <c r="AC79" i="87" s="1"/>
  <c r="AJ79" i="87" s="1"/>
  <c r="AS79" i="87" s="1"/>
  <c r="AG79" i="87"/>
  <c r="AP79" i="87" s="1"/>
  <c r="AP81" i="87" s="1"/>
  <c r="AF79" i="87"/>
  <c r="AO79" i="87" s="1"/>
  <c r="AO81" i="87" s="1"/>
  <c r="AE79" i="87"/>
  <c r="AG78" i="83"/>
  <c r="AP78" i="83" s="1"/>
  <c r="AF78" i="83"/>
  <c r="AO78" i="83" s="1"/>
  <c r="W79" i="83"/>
  <c r="AE78" i="83"/>
  <c r="Y76" i="75"/>
  <c r="X76" i="75"/>
  <c r="X79" i="78"/>
  <c r="Y79" i="78"/>
  <c r="AN80" i="26"/>
  <c r="AI80" i="26"/>
  <c r="AR76" i="27"/>
  <c r="Y80" i="41"/>
  <c r="X80" i="41"/>
  <c r="Z80" i="41" s="1"/>
  <c r="AJ77" i="87"/>
  <c r="AK77" i="87"/>
  <c r="AT77" i="87" s="1"/>
  <c r="AK72" i="87"/>
  <c r="AT72" i="87" s="1"/>
  <c r="AJ72" i="87"/>
  <c r="AK66" i="87"/>
  <c r="AT66" i="87" s="1"/>
  <c r="AJ66" i="87"/>
  <c r="AK60" i="87"/>
  <c r="AT60" i="87" s="1"/>
  <c r="AJ60" i="87"/>
  <c r="AK54" i="87"/>
  <c r="AT54" i="87" s="1"/>
  <c r="AJ54" i="87"/>
  <c r="AK48" i="87"/>
  <c r="AT48" i="87" s="1"/>
  <c r="AJ48" i="87"/>
  <c r="AK42" i="87"/>
  <c r="AT42" i="87" s="1"/>
  <c r="AJ42" i="87"/>
  <c r="AK36" i="87"/>
  <c r="AT36" i="87" s="1"/>
  <c r="AJ36" i="87"/>
  <c r="AK30" i="87"/>
  <c r="AT30" i="87" s="1"/>
  <c r="AJ30" i="87"/>
  <c r="AK24" i="87"/>
  <c r="AT24" i="87" s="1"/>
  <c r="AJ24" i="87"/>
  <c r="AJ18" i="87"/>
  <c r="AK18" i="87"/>
  <c r="AT18" i="87" s="1"/>
  <c r="AK12" i="87"/>
  <c r="AT12" i="87" s="1"/>
  <c r="AJ12" i="87"/>
  <c r="AK6" i="87"/>
  <c r="AT6" i="87" s="1"/>
  <c r="AJ6" i="87"/>
  <c r="AK74" i="43"/>
  <c r="AT74" i="43" s="1"/>
  <c r="AJ74" i="43"/>
  <c r="AK68" i="43"/>
  <c r="AT68" i="43" s="1"/>
  <c r="AJ68" i="43"/>
  <c r="AJ62" i="43"/>
  <c r="AK62" i="43"/>
  <c r="AT62" i="43" s="1"/>
  <c r="AK56" i="43"/>
  <c r="AT56" i="43" s="1"/>
  <c r="AJ56" i="43"/>
  <c r="AK50" i="43"/>
  <c r="AT50" i="43" s="1"/>
  <c r="AJ50" i="43"/>
  <c r="AJ44" i="43"/>
  <c r="AK44" i="43"/>
  <c r="AT44" i="43" s="1"/>
  <c r="AK38" i="43"/>
  <c r="AT38" i="43" s="1"/>
  <c r="AJ38" i="43"/>
  <c r="AK32" i="43"/>
  <c r="AT32" i="43" s="1"/>
  <c r="AJ32" i="43"/>
  <c r="AJ26" i="43"/>
  <c r="AK26" i="43"/>
  <c r="AT26" i="43" s="1"/>
  <c r="AK20" i="43"/>
  <c r="AT20" i="43" s="1"/>
  <c r="AJ20" i="43"/>
  <c r="AK14" i="43"/>
  <c r="AT14" i="43" s="1"/>
  <c r="AJ14" i="43"/>
  <c r="AJ8" i="43"/>
  <c r="AK8" i="43"/>
  <c r="AT8" i="43" s="1"/>
  <c r="AI78" i="46"/>
  <c r="AN78" i="46"/>
  <c r="Z80" i="81"/>
  <c r="Z78" i="45"/>
  <c r="X80" i="93"/>
  <c r="Y80" i="93"/>
  <c r="X81" i="42"/>
  <c r="Y81" i="42"/>
  <c r="AJ74" i="87"/>
  <c r="AK74" i="87"/>
  <c r="AT74" i="87" s="1"/>
  <c r="AJ38" i="87"/>
  <c r="AK38" i="87"/>
  <c r="AT38" i="87" s="1"/>
  <c r="AR79" i="30"/>
  <c r="AH78" i="47"/>
  <c r="AQ78" i="47" s="1"/>
  <c r="AN79" i="41"/>
  <c r="AI79" i="41"/>
  <c r="AK78" i="87"/>
  <c r="AT78" i="87" s="1"/>
  <c r="AJ78" i="87"/>
  <c r="AJ65" i="87"/>
  <c r="AK65" i="87"/>
  <c r="AT65" i="87" s="1"/>
  <c r="AJ59" i="87"/>
  <c r="AK59" i="87"/>
  <c r="AT59" i="87" s="1"/>
  <c r="AJ53" i="87"/>
  <c r="AK53" i="87"/>
  <c r="AT53" i="87" s="1"/>
  <c r="AJ47" i="87"/>
  <c r="AK47" i="87"/>
  <c r="AT47" i="87" s="1"/>
  <c r="AJ41" i="87"/>
  <c r="AK41" i="87"/>
  <c r="AT41" i="87" s="1"/>
  <c r="AJ35" i="87"/>
  <c r="AK35" i="87"/>
  <c r="AT35" i="87" s="1"/>
  <c r="AJ29" i="87"/>
  <c r="AK29" i="87"/>
  <c r="AT29" i="87" s="1"/>
  <c r="AJ23" i="87"/>
  <c r="AK23" i="87"/>
  <c r="AT23" i="87" s="1"/>
  <c r="AJ17" i="87"/>
  <c r="AK17" i="87"/>
  <c r="AT17" i="87" s="1"/>
  <c r="AK11" i="87"/>
  <c r="AT11" i="87" s="1"/>
  <c r="AJ11" i="87"/>
  <c r="AK5" i="87"/>
  <c r="AT5" i="87" s="1"/>
  <c r="AJ5" i="87"/>
  <c r="AK78" i="43"/>
  <c r="AT78" i="43" s="1"/>
  <c r="AJ78" i="43"/>
  <c r="AJ73" i="43"/>
  <c r="AK73" i="43"/>
  <c r="AT73" i="43" s="1"/>
  <c r="AJ67" i="43"/>
  <c r="AK67" i="43"/>
  <c r="AT67" i="43" s="1"/>
  <c r="AJ61" i="43"/>
  <c r="AK61" i="43"/>
  <c r="AT61" i="43" s="1"/>
  <c r="AJ55" i="43"/>
  <c r="AK55" i="43"/>
  <c r="AT55" i="43" s="1"/>
  <c r="AJ49" i="43"/>
  <c r="AK49" i="43"/>
  <c r="AT49" i="43" s="1"/>
  <c r="AJ43" i="43"/>
  <c r="AK43" i="43"/>
  <c r="AT43" i="43" s="1"/>
  <c r="AJ37" i="43"/>
  <c r="AK37" i="43"/>
  <c r="AT37" i="43" s="1"/>
  <c r="AJ31" i="43"/>
  <c r="AK31" i="43"/>
  <c r="AT31" i="43" s="1"/>
  <c r="AJ25" i="43"/>
  <c r="AK25" i="43"/>
  <c r="AT25" i="43" s="1"/>
  <c r="AJ19" i="43"/>
  <c r="AK19" i="43"/>
  <c r="AT19" i="43" s="1"/>
  <c r="AJ13" i="43"/>
  <c r="AK13" i="43"/>
  <c r="AT13" i="43" s="1"/>
  <c r="AJ7" i="43"/>
  <c r="AK7" i="43"/>
  <c r="AT7" i="43" s="1"/>
  <c r="Z81" i="37"/>
  <c r="AI79" i="93"/>
  <c r="AN79" i="93"/>
  <c r="X80" i="34"/>
  <c r="Y80" i="34"/>
  <c r="AE80" i="86"/>
  <c r="AF80" i="86"/>
  <c r="AO80" i="86" s="1"/>
  <c r="W81" i="86"/>
  <c r="AG80" i="86"/>
  <c r="AP80" i="86" s="1"/>
  <c r="AJ32" i="87"/>
  <c r="AK32" i="87"/>
  <c r="AT32" i="87" s="1"/>
  <c r="AI76" i="74"/>
  <c r="AN76" i="74"/>
  <c r="AG79" i="39"/>
  <c r="AP79" i="39" s="1"/>
  <c r="AP81" i="39" s="1"/>
  <c r="AE79" i="39"/>
  <c r="AF79" i="39"/>
  <c r="AO79" i="39" s="1"/>
  <c r="AO81" i="39" s="1"/>
  <c r="AX79" i="39"/>
  <c r="S79" i="39" s="1"/>
  <c r="AC79" i="39" s="1"/>
  <c r="AR79" i="81"/>
  <c r="AH81" i="77"/>
  <c r="AQ81" i="77" s="1"/>
  <c r="AN78" i="78"/>
  <c r="AI78" i="78"/>
  <c r="AH77" i="27"/>
  <c r="AQ77" i="27" s="1"/>
  <c r="AJ71" i="87"/>
  <c r="AK71" i="87"/>
  <c r="AT71" i="87" s="1"/>
  <c r="AR75" i="94"/>
  <c r="AG77" i="29"/>
  <c r="AP77" i="29" s="1"/>
  <c r="AF77" i="29"/>
  <c r="AO77" i="29" s="1"/>
  <c r="AE77" i="29"/>
  <c r="W78" i="29"/>
  <c r="AH80" i="30"/>
  <c r="AQ80" i="30" s="1"/>
  <c r="AL79" i="31"/>
  <c r="AU79" i="31" s="1"/>
  <c r="AR79" i="31"/>
  <c r="AR81" i="31" s="1"/>
  <c r="AN75" i="75"/>
  <c r="AI75" i="75"/>
  <c r="Z78" i="47"/>
  <c r="AJ76" i="87"/>
  <c r="AK76" i="87"/>
  <c r="AT76" i="87" s="1"/>
  <c r="AJ70" i="87"/>
  <c r="AK70" i="87"/>
  <c r="AT70" i="87" s="1"/>
  <c r="AJ64" i="87"/>
  <c r="AK64" i="87"/>
  <c r="AT64" i="87" s="1"/>
  <c r="AJ58" i="87"/>
  <c r="AK58" i="87"/>
  <c r="AT58" i="87" s="1"/>
  <c r="AJ52" i="87"/>
  <c r="AK52" i="87"/>
  <c r="AT52" i="87" s="1"/>
  <c r="AJ46" i="87"/>
  <c r="AK46" i="87"/>
  <c r="AT46" i="87" s="1"/>
  <c r="AJ40" i="87"/>
  <c r="AK40" i="87"/>
  <c r="AT40" i="87" s="1"/>
  <c r="AJ34" i="87"/>
  <c r="AK34" i="87"/>
  <c r="AT34" i="87" s="1"/>
  <c r="AJ28" i="87"/>
  <c r="AK28" i="87"/>
  <c r="AT28" i="87" s="1"/>
  <c r="AJ22" i="87"/>
  <c r="AK22" i="87"/>
  <c r="AT22" i="87" s="1"/>
  <c r="AJ16" i="87"/>
  <c r="AK16" i="87"/>
  <c r="AT16" i="87" s="1"/>
  <c r="AJ10" i="87"/>
  <c r="AK10" i="87"/>
  <c r="AT10" i="87" s="1"/>
  <c r="AJ75" i="43"/>
  <c r="AK75" i="43"/>
  <c r="AT75" i="43" s="1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J42" i="43"/>
  <c r="AK42" i="43"/>
  <c r="AT42" i="43" s="1"/>
  <c r="AJ36" i="43"/>
  <c r="AK36" i="43"/>
  <c r="AT36" i="43" s="1"/>
  <c r="AJ30" i="43"/>
  <c r="AK30" i="43"/>
  <c r="AT30" i="43" s="1"/>
  <c r="AX23" i="43"/>
  <c r="S23" i="43" s="1"/>
  <c r="AC23" i="43" s="1"/>
  <c r="AB24" i="43" s="1"/>
  <c r="AX17" i="43"/>
  <c r="S17" i="43" s="1"/>
  <c r="AC17" i="43" s="1"/>
  <c r="AB18" i="43" s="1"/>
  <c r="AX11" i="43"/>
  <c r="S11" i="43" s="1"/>
  <c r="AC11" i="43" s="1"/>
  <c r="AB12" i="43" s="1"/>
  <c r="Y80" i="90"/>
  <c r="X80" i="90"/>
  <c r="AR80" i="37"/>
  <c r="Y81" i="73"/>
  <c r="X81" i="73"/>
  <c r="AS4" i="31"/>
  <c r="AS81" i="31" s="1"/>
  <c r="AL4" i="31"/>
  <c r="AU4" i="31" s="1"/>
  <c r="AU81" i="31" s="1"/>
  <c r="C11" i="31" s="1"/>
  <c r="AI80" i="42"/>
  <c r="AN80" i="42"/>
  <c r="Y81" i="25"/>
  <c r="X81" i="25"/>
  <c r="AI79" i="43"/>
  <c r="AN79" i="43"/>
  <c r="AN81" i="43" s="1"/>
  <c r="Z81" i="42" l="1"/>
  <c r="Z79" i="46"/>
  <c r="AX8" i="39"/>
  <c r="S8" i="39" s="1"/>
  <c r="AC8" i="39" s="1"/>
  <c r="AB9" i="39" s="1"/>
  <c r="Z81" i="73"/>
  <c r="Z81" i="26"/>
  <c r="AX44" i="39"/>
  <c r="S44" i="39" s="1"/>
  <c r="AC44" i="39" s="1"/>
  <c r="AB45" i="39" s="1"/>
  <c r="AX38" i="39"/>
  <c r="S38" i="39" s="1"/>
  <c r="AC38" i="39" s="1"/>
  <c r="AB39" i="39" s="1"/>
  <c r="AX32" i="39"/>
  <c r="S32" i="39" s="1"/>
  <c r="AC32" i="39" s="1"/>
  <c r="AB33" i="39" s="1"/>
  <c r="AX62" i="39"/>
  <c r="S62" i="39" s="1"/>
  <c r="AC62" i="39" s="1"/>
  <c r="AB63" i="39" s="1"/>
  <c r="AX26" i="39"/>
  <c r="S26" i="39" s="1"/>
  <c r="AC26" i="39" s="1"/>
  <c r="AB27" i="39" s="1"/>
  <c r="AX56" i="39"/>
  <c r="S56" i="39" s="1"/>
  <c r="AC56" i="39" s="1"/>
  <c r="AB57" i="39" s="1"/>
  <c r="AX20" i="39"/>
  <c r="S20" i="39" s="1"/>
  <c r="AC20" i="39" s="1"/>
  <c r="AB21" i="39" s="1"/>
  <c r="AX50" i="39"/>
  <c r="S50" i="39" s="1"/>
  <c r="AC50" i="39" s="1"/>
  <c r="AB51" i="39" s="1"/>
  <c r="AX14" i="39"/>
  <c r="S14" i="39" s="1"/>
  <c r="AC14" i="39" s="1"/>
  <c r="AB15" i="39" s="1"/>
  <c r="AJ6" i="43"/>
  <c r="AK5" i="39"/>
  <c r="AT5" i="39" s="1"/>
  <c r="AG81" i="73"/>
  <c r="AP81" i="73" s="1"/>
  <c r="AF81" i="73"/>
  <c r="AO81" i="73" s="1"/>
  <c r="AE81" i="73"/>
  <c r="W82" i="73"/>
  <c r="AJ12" i="43"/>
  <c r="AK12" i="43"/>
  <c r="AT12" i="43" s="1"/>
  <c r="AS36" i="43"/>
  <c r="AL36" i="43"/>
  <c r="AU36" i="43" s="1"/>
  <c r="AS54" i="43"/>
  <c r="AL54" i="43"/>
  <c r="AU54" i="43" s="1"/>
  <c r="AS72" i="43"/>
  <c r="AL72" i="43"/>
  <c r="AU72" i="43" s="1"/>
  <c r="AS16" i="87"/>
  <c r="AL16" i="87"/>
  <c r="AU16" i="87" s="1"/>
  <c r="AS34" i="87"/>
  <c r="AL34" i="87"/>
  <c r="AU34" i="87" s="1"/>
  <c r="AS52" i="87"/>
  <c r="AL52" i="87"/>
  <c r="AU52" i="87" s="1"/>
  <c r="AS70" i="87"/>
  <c r="AL70" i="87"/>
  <c r="AU70" i="87" s="1"/>
  <c r="AI80" i="86"/>
  <c r="AN80" i="86"/>
  <c r="AG81" i="37"/>
  <c r="AP81" i="37" s="1"/>
  <c r="AF81" i="37"/>
  <c r="AO81" i="37" s="1"/>
  <c r="AE81" i="37"/>
  <c r="W82" i="37"/>
  <c r="AS19" i="43"/>
  <c r="AL19" i="43"/>
  <c r="AU19" i="43" s="1"/>
  <c r="AS37" i="43"/>
  <c r="AL37" i="43"/>
  <c r="AU37" i="43" s="1"/>
  <c r="AS55" i="43"/>
  <c r="AL55" i="43"/>
  <c r="AU55" i="43" s="1"/>
  <c r="AS73" i="43"/>
  <c r="AL73" i="43"/>
  <c r="AU73" i="43" s="1"/>
  <c r="AS29" i="87"/>
  <c r="AL29" i="87"/>
  <c r="AU29" i="87" s="1"/>
  <c r="AS47" i="87"/>
  <c r="AL47" i="87"/>
  <c r="AU47" i="87" s="1"/>
  <c r="AS65" i="87"/>
  <c r="AL65" i="87"/>
  <c r="AU65" i="87" s="1"/>
  <c r="AH81" i="42"/>
  <c r="AQ81" i="42" s="1"/>
  <c r="AG80" i="81"/>
  <c r="AP80" i="81" s="1"/>
  <c r="AF80" i="81"/>
  <c r="AO80" i="81" s="1"/>
  <c r="W81" i="81"/>
  <c r="AE80" i="81"/>
  <c r="AN78" i="83"/>
  <c r="AI78" i="83"/>
  <c r="AX76" i="39"/>
  <c r="S76" i="39" s="1"/>
  <c r="AC76" i="39" s="1"/>
  <c r="AB77" i="39" s="1"/>
  <c r="AX69" i="39"/>
  <c r="S69" i="39" s="1"/>
  <c r="AC69" i="39" s="1"/>
  <c r="AB70" i="39" s="1"/>
  <c r="AX63" i="39"/>
  <c r="S63" i="39" s="1"/>
  <c r="AC63" i="39" s="1"/>
  <c r="AB64" i="39" s="1"/>
  <c r="AX57" i="39"/>
  <c r="S57" i="39" s="1"/>
  <c r="AC57" i="39" s="1"/>
  <c r="AB58" i="39" s="1"/>
  <c r="AX51" i="39"/>
  <c r="S51" i="39" s="1"/>
  <c r="AC51" i="39" s="1"/>
  <c r="AB52" i="39" s="1"/>
  <c r="AX45" i="39"/>
  <c r="S45" i="39" s="1"/>
  <c r="AC45" i="39" s="1"/>
  <c r="AB46" i="39" s="1"/>
  <c r="AX39" i="39"/>
  <c r="S39" i="39" s="1"/>
  <c r="AC39" i="39" s="1"/>
  <c r="AB40" i="39" s="1"/>
  <c r="AX33" i="39"/>
  <c r="S33" i="39" s="1"/>
  <c r="AC33" i="39" s="1"/>
  <c r="AB34" i="39" s="1"/>
  <c r="AX27" i="39"/>
  <c r="S27" i="39" s="1"/>
  <c r="AC27" i="39" s="1"/>
  <c r="AB28" i="39" s="1"/>
  <c r="AX21" i="39"/>
  <c r="S21" i="39" s="1"/>
  <c r="AC21" i="39" s="1"/>
  <c r="AB22" i="39" s="1"/>
  <c r="AX15" i="39"/>
  <c r="S15" i="39" s="1"/>
  <c r="AC15" i="39" s="1"/>
  <c r="AB16" i="39" s="1"/>
  <c r="AX9" i="39"/>
  <c r="S9" i="39" s="1"/>
  <c r="AC9" i="39" s="1"/>
  <c r="AB10" i="39" s="1"/>
  <c r="AX3" i="39"/>
  <c r="S3" i="39" s="1"/>
  <c r="AC3" i="39" s="1"/>
  <c r="AS9" i="43"/>
  <c r="AL9" i="43"/>
  <c r="AU9" i="43" s="1"/>
  <c r="AS27" i="43"/>
  <c r="AL27" i="43"/>
  <c r="AU27" i="43" s="1"/>
  <c r="AS45" i="43"/>
  <c r="AL45" i="43"/>
  <c r="AU45" i="43" s="1"/>
  <c r="AS63" i="43"/>
  <c r="AL63" i="43"/>
  <c r="AU63" i="43" s="1"/>
  <c r="AS7" i="87"/>
  <c r="AL7" i="87"/>
  <c r="AU7" i="87" s="1"/>
  <c r="AS25" i="87"/>
  <c r="AL25" i="87"/>
  <c r="AU25" i="87" s="1"/>
  <c r="AS43" i="87"/>
  <c r="AL43" i="87"/>
  <c r="AU43" i="87" s="1"/>
  <c r="AS61" i="87"/>
  <c r="AL61" i="87"/>
  <c r="AU61" i="87" s="1"/>
  <c r="AH81" i="26"/>
  <c r="AQ81" i="26" s="1"/>
  <c r="AI80" i="85"/>
  <c r="AN80" i="85"/>
  <c r="AJ4" i="43"/>
  <c r="AK4" i="43"/>
  <c r="AT4" i="43" s="1"/>
  <c r="AS22" i="43"/>
  <c r="AL22" i="43"/>
  <c r="AU22" i="43" s="1"/>
  <c r="AS40" i="43"/>
  <c r="AL40" i="43"/>
  <c r="AU40" i="43" s="1"/>
  <c r="AS58" i="43"/>
  <c r="AL58" i="43"/>
  <c r="AU58" i="43" s="1"/>
  <c r="AS44" i="87"/>
  <c r="AL44" i="87"/>
  <c r="AU44" i="87" s="1"/>
  <c r="AH79" i="46"/>
  <c r="AQ79" i="46" s="1"/>
  <c r="AS29" i="43"/>
  <c r="AL29" i="43"/>
  <c r="AU29" i="43" s="1"/>
  <c r="AS47" i="43"/>
  <c r="AL47" i="43"/>
  <c r="AU47" i="43" s="1"/>
  <c r="AS65" i="43"/>
  <c r="AL65" i="43"/>
  <c r="AU65" i="43" s="1"/>
  <c r="AS3" i="87"/>
  <c r="AL3" i="87"/>
  <c r="AU3" i="87" s="1"/>
  <c r="AS21" i="87"/>
  <c r="AL21" i="87"/>
  <c r="AU21" i="87" s="1"/>
  <c r="AS39" i="87"/>
  <c r="AL39" i="87"/>
  <c r="AU39" i="87" s="1"/>
  <c r="AS57" i="87"/>
  <c r="AL57" i="87"/>
  <c r="AU57" i="87" s="1"/>
  <c r="AS75" i="87"/>
  <c r="AL75" i="87"/>
  <c r="AU75" i="87" s="1"/>
  <c r="X82" i="77"/>
  <c r="Y82" i="77"/>
  <c r="AR80" i="42"/>
  <c r="AS38" i="43"/>
  <c r="AL38" i="43"/>
  <c r="AU38" i="43" s="1"/>
  <c r="AS74" i="43"/>
  <c r="AL74" i="43"/>
  <c r="AU74" i="43" s="1"/>
  <c r="AS54" i="87"/>
  <c r="AL54" i="87"/>
  <c r="AU54" i="87" s="1"/>
  <c r="AS72" i="87"/>
  <c r="AL72" i="87"/>
  <c r="AU72" i="87" s="1"/>
  <c r="AH79" i="78"/>
  <c r="AQ79" i="78" s="1"/>
  <c r="AJ79" i="39"/>
  <c r="AS79" i="39" s="1"/>
  <c r="AK79" i="39"/>
  <c r="AT79" i="39" s="1"/>
  <c r="AJ69" i="39"/>
  <c r="AK69" i="39"/>
  <c r="AT69" i="39" s="1"/>
  <c r="AK63" i="39"/>
  <c r="AT63" i="39" s="1"/>
  <c r="AJ57" i="39"/>
  <c r="AK57" i="39"/>
  <c r="AT57" i="39" s="1"/>
  <c r="AJ51" i="39"/>
  <c r="AK51" i="39"/>
  <c r="AT51" i="39" s="1"/>
  <c r="AJ45" i="39"/>
  <c r="AK45" i="39"/>
  <c r="AT45" i="39" s="1"/>
  <c r="AJ39" i="39"/>
  <c r="AK39" i="39"/>
  <c r="AT39" i="39" s="1"/>
  <c r="AK33" i="39"/>
  <c r="AT33" i="39" s="1"/>
  <c r="AK27" i="39"/>
  <c r="AT27" i="39" s="1"/>
  <c r="AJ21" i="39"/>
  <c r="AK21" i="39"/>
  <c r="AT21" i="39" s="1"/>
  <c r="AJ15" i="39"/>
  <c r="AK15" i="39"/>
  <c r="AT15" i="39" s="1"/>
  <c r="AJ9" i="39"/>
  <c r="AK9" i="39"/>
  <c r="AT9" i="39" s="1"/>
  <c r="AS70" i="43"/>
  <c r="AL70" i="43"/>
  <c r="AU70" i="43" s="1"/>
  <c r="AS62" i="87"/>
  <c r="AL62" i="87"/>
  <c r="AU62" i="87" s="1"/>
  <c r="AH76" i="89"/>
  <c r="AQ76" i="89" s="1"/>
  <c r="W82" i="26"/>
  <c r="AG81" i="26"/>
  <c r="AP81" i="26" s="1"/>
  <c r="AF81" i="26"/>
  <c r="AO81" i="26" s="1"/>
  <c r="AE81" i="26"/>
  <c r="AH77" i="74"/>
  <c r="AQ77" i="74" s="1"/>
  <c r="AS20" i="87"/>
  <c r="AL20" i="87"/>
  <c r="AU20" i="87" s="1"/>
  <c r="AS10" i="43"/>
  <c r="AL10" i="43"/>
  <c r="AU10" i="43" s="1"/>
  <c r="AR80" i="25"/>
  <c r="AE79" i="46"/>
  <c r="W80" i="46"/>
  <c r="AG79" i="46"/>
  <c r="AP79" i="46" s="1"/>
  <c r="AF79" i="46"/>
  <c r="AO79" i="46" s="1"/>
  <c r="AJ11" i="43"/>
  <c r="AJ4" i="87"/>
  <c r="AK4" i="87"/>
  <c r="AT4" i="87" s="1"/>
  <c r="AS26" i="87"/>
  <c r="AL26" i="87"/>
  <c r="AU26" i="87" s="1"/>
  <c r="AS6" i="43"/>
  <c r="AL6" i="43"/>
  <c r="AU6" i="43" s="1"/>
  <c r="AI77" i="27"/>
  <c r="AN77" i="27"/>
  <c r="AJ18" i="43"/>
  <c r="AK18" i="43"/>
  <c r="AT18" i="43" s="1"/>
  <c r="AE81" i="42"/>
  <c r="W82" i="42"/>
  <c r="AF81" i="42"/>
  <c r="AO81" i="42" s="1"/>
  <c r="AG81" i="42"/>
  <c r="AP81" i="42" s="1"/>
  <c r="AS20" i="43"/>
  <c r="AL20" i="43"/>
  <c r="AU20" i="43" s="1"/>
  <c r="AS56" i="43"/>
  <c r="AL56" i="43"/>
  <c r="AU56" i="43" s="1"/>
  <c r="W81" i="41"/>
  <c r="AG80" i="41"/>
  <c r="AP80" i="41" s="1"/>
  <c r="AF80" i="41"/>
  <c r="AO80" i="41" s="1"/>
  <c r="AE80" i="41"/>
  <c r="AR79" i="43"/>
  <c r="AR81" i="43" s="1"/>
  <c r="AL79" i="43"/>
  <c r="AU79" i="43" s="1"/>
  <c r="AS60" i="43"/>
  <c r="AL60" i="43"/>
  <c r="AU60" i="43" s="1"/>
  <c r="AS40" i="87"/>
  <c r="AL40" i="87"/>
  <c r="AU40" i="87" s="1"/>
  <c r="AS76" i="87"/>
  <c r="AL76" i="87"/>
  <c r="AU76" i="87" s="1"/>
  <c r="AN79" i="39"/>
  <c r="AN81" i="39" s="1"/>
  <c r="AI79" i="39"/>
  <c r="AH80" i="34"/>
  <c r="AQ80" i="34" s="1"/>
  <c r="AS7" i="43"/>
  <c r="AL7" i="43"/>
  <c r="AU7" i="43" s="1"/>
  <c r="AS25" i="43"/>
  <c r="AL25" i="43"/>
  <c r="AU25" i="43" s="1"/>
  <c r="AS43" i="43"/>
  <c r="AL43" i="43"/>
  <c r="AU43" i="43" s="1"/>
  <c r="AS61" i="43"/>
  <c r="AL61" i="43"/>
  <c r="AU61" i="43" s="1"/>
  <c r="AS17" i="87"/>
  <c r="AL17" i="87"/>
  <c r="AU17" i="87" s="1"/>
  <c r="AS35" i="87"/>
  <c r="AL35" i="87"/>
  <c r="AU35" i="87" s="1"/>
  <c r="AS53" i="87"/>
  <c r="AL53" i="87"/>
  <c r="AU53" i="87" s="1"/>
  <c r="AS38" i="87"/>
  <c r="AL38" i="87"/>
  <c r="AU38" i="87" s="1"/>
  <c r="AR78" i="46"/>
  <c r="AS18" i="87"/>
  <c r="AL18" i="87"/>
  <c r="AU18" i="87" s="1"/>
  <c r="Z79" i="78"/>
  <c r="Y79" i="83"/>
  <c r="X79" i="83"/>
  <c r="AX73" i="39"/>
  <c r="S73" i="39" s="1"/>
  <c r="AC73" i="39" s="1"/>
  <c r="AB74" i="39" s="1"/>
  <c r="AX67" i="39"/>
  <c r="S67" i="39" s="1"/>
  <c r="AC67" i="39" s="1"/>
  <c r="AB68" i="39" s="1"/>
  <c r="AX61" i="39"/>
  <c r="S61" i="39" s="1"/>
  <c r="AC61" i="39" s="1"/>
  <c r="AB62" i="39" s="1"/>
  <c r="AX55" i="39"/>
  <c r="S55" i="39" s="1"/>
  <c r="AC55" i="39" s="1"/>
  <c r="AB56" i="39" s="1"/>
  <c r="AX49" i="39"/>
  <c r="S49" i="39" s="1"/>
  <c r="AC49" i="39" s="1"/>
  <c r="AB50" i="39" s="1"/>
  <c r="AX43" i="39"/>
  <c r="S43" i="39" s="1"/>
  <c r="AC43" i="39" s="1"/>
  <c r="AB44" i="39" s="1"/>
  <c r="AX37" i="39"/>
  <c r="S37" i="39" s="1"/>
  <c r="AC37" i="39" s="1"/>
  <c r="AB38" i="39" s="1"/>
  <c r="AX31" i="39"/>
  <c r="S31" i="39" s="1"/>
  <c r="AC31" i="39" s="1"/>
  <c r="AB32" i="39" s="1"/>
  <c r="AX25" i="39"/>
  <c r="S25" i="39" s="1"/>
  <c r="AC25" i="39" s="1"/>
  <c r="AB26" i="39" s="1"/>
  <c r="AX19" i="39"/>
  <c r="S19" i="39" s="1"/>
  <c r="AC19" i="39" s="1"/>
  <c r="AB20" i="39" s="1"/>
  <c r="AX13" i="39"/>
  <c r="S13" i="39" s="1"/>
  <c r="AC13" i="39" s="1"/>
  <c r="AB14" i="39" s="1"/>
  <c r="AX7" i="39"/>
  <c r="S7" i="39" s="1"/>
  <c r="AC7" i="39" s="1"/>
  <c r="AB8" i="39" s="1"/>
  <c r="AS15" i="43"/>
  <c r="AL15" i="43"/>
  <c r="AU15" i="43" s="1"/>
  <c r="AS33" i="43"/>
  <c r="AL33" i="43"/>
  <c r="AU33" i="43" s="1"/>
  <c r="AS51" i="43"/>
  <c r="AL51" i="43"/>
  <c r="AU51" i="43" s="1"/>
  <c r="AS69" i="43"/>
  <c r="AL69" i="43"/>
  <c r="AU69" i="43" s="1"/>
  <c r="AS13" i="87"/>
  <c r="AL13" i="87"/>
  <c r="AU13" i="87" s="1"/>
  <c r="AS31" i="87"/>
  <c r="AL31" i="87"/>
  <c r="AU31" i="87" s="1"/>
  <c r="AS49" i="87"/>
  <c r="AL49" i="87"/>
  <c r="AU49" i="87" s="1"/>
  <c r="AS67" i="87"/>
  <c r="AL67" i="87"/>
  <c r="AU67" i="87" s="1"/>
  <c r="Z77" i="74"/>
  <c r="Y78" i="35"/>
  <c r="X78" i="35"/>
  <c r="AS28" i="43"/>
  <c r="AL28" i="43"/>
  <c r="AU28" i="43" s="1"/>
  <c r="AS46" i="43"/>
  <c r="AL46" i="43"/>
  <c r="AU46" i="43" s="1"/>
  <c r="AS76" i="43"/>
  <c r="AL76" i="43"/>
  <c r="AU76" i="43" s="1"/>
  <c r="AS27" i="87"/>
  <c r="AL27" i="87"/>
  <c r="AU27" i="87" s="1"/>
  <c r="AS45" i="87"/>
  <c r="AL45" i="87"/>
  <c r="AU45" i="87" s="1"/>
  <c r="AS63" i="87"/>
  <c r="AL63" i="87"/>
  <c r="AU63" i="87" s="1"/>
  <c r="AI81" i="77"/>
  <c r="AN81" i="77"/>
  <c r="AS36" i="87"/>
  <c r="AL36" i="87"/>
  <c r="AU36" i="87" s="1"/>
  <c r="AS71" i="87"/>
  <c r="AL71" i="87"/>
  <c r="AU71" i="87" s="1"/>
  <c r="Z80" i="34"/>
  <c r="AS5" i="87"/>
  <c r="AL5" i="87"/>
  <c r="AU5" i="87" s="1"/>
  <c r="AR79" i="41"/>
  <c r="AH80" i="93"/>
  <c r="AQ80" i="93" s="1"/>
  <c r="AS6" i="87"/>
  <c r="AL6" i="87"/>
  <c r="AU6" i="87" s="1"/>
  <c r="AS24" i="87"/>
  <c r="AL24" i="87"/>
  <c r="AU24" i="87" s="1"/>
  <c r="AS42" i="87"/>
  <c r="AL42" i="87"/>
  <c r="AU42" i="87" s="1"/>
  <c r="AS60" i="87"/>
  <c r="AL60" i="87"/>
  <c r="AU60" i="87" s="1"/>
  <c r="AH76" i="75"/>
  <c r="AQ76" i="75" s="1"/>
  <c r="AX75" i="39"/>
  <c r="S75" i="39" s="1"/>
  <c r="AC75" i="39" s="1"/>
  <c r="AB76" i="39" s="1"/>
  <c r="AX72" i="39"/>
  <c r="S72" i="39" s="1"/>
  <c r="AC72" i="39" s="1"/>
  <c r="AB73" i="39" s="1"/>
  <c r="AX66" i="39"/>
  <c r="S66" i="39" s="1"/>
  <c r="AC66" i="39" s="1"/>
  <c r="AB67" i="39" s="1"/>
  <c r="AX60" i="39"/>
  <c r="S60" i="39" s="1"/>
  <c r="AC60" i="39" s="1"/>
  <c r="AB61" i="39" s="1"/>
  <c r="AX54" i="39"/>
  <c r="S54" i="39" s="1"/>
  <c r="AC54" i="39" s="1"/>
  <c r="AB55" i="39" s="1"/>
  <c r="AX48" i="39"/>
  <c r="S48" i="39" s="1"/>
  <c r="AC48" i="39" s="1"/>
  <c r="AB49" i="39" s="1"/>
  <c r="AX42" i="39"/>
  <c r="S42" i="39" s="1"/>
  <c r="AC42" i="39" s="1"/>
  <c r="AB43" i="39" s="1"/>
  <c r="AX36" i="39"/>
  <c r="S36" i="39" s="1"/>
  <c r="AC36" i="39" s="1"/>
  <c r="AB37" i="39" s="1"/>
  <c r="AX30" i="39"/>
  <c r="S30" i="39" s="1"/>
  <c r="AC30" i="39" s="1"/>
  <c r="AB31" i="39" s="1"/>
  <c r="AX24" i="39"/>
  <c r="S24" i="39" s="1"/>
  <c r="AC24" i="39" s="1"/>
  <c r="AB25" i="39" s="1"/>
  <c r="AX18" i="39"/>
  <c r="S18" i="39" s="1"/>
  <c r="AC18" i="39" s="1"/>
  <c r="AB19" i="39" s="1"/>
  <c r="AX12" i="39"/>
  <c r="S12" i="39" s="1"/>
  <c r="AC12" i="39" s="1"/>
  <c r="AB13" i="39" s="1"/>
  <c r="AX6" i="39"/>
  <c r="S6" i="39" s="1"/>
  <c r="AC6" i="39" s="1"/>
  <c r="AB7" i="39" s="1"/>
  <c r="AS14" i="87"/>
  <c r="AL14" i="87"/>
  <c r="AU14" i="87" s="1"/>
  <c r="X81" i="30"/>
  <c r="Y81" i="30"/>
  <c r="AS77" i="43"/>
  <c r="AL77" i="43"/>
  <c r="AU77" i="43" s="1"/>
  <c r="Z76" i="89"/>
  <c r="AI79" i="82"/>
  <c r="AN79" i="82"/>
  <c r="AS56" i="87"/>
  <c r="AL56" i="87"/>
  <c r="AU56" i="87" s="1"/>
  <c r="AI77" i="35"/>
  <c r="AN77" i="35"/>
  <c r="AR79" i="90"/>
  <c r="AJ17" i="43"/>
  <c r="AS35" i="43"/>
  <c r="AL35" i="43"/>
  <c r="AU35" i="43" s="1"/>
  <c r="AS53" i="43"/>
  <c r="AL53" i="43"/>
  <c r="AU53" i="43" s="1"/>
  <c r="AS71" i="43"/>
  <c r="AL71" i="43"/>
  <c r="AU71" i="43" s="1"/>
  <c r="AS9" i="87"/>
  <c r="AL9" i="87"/>
  <c r="AU9" i="87" s="1"/>
  <c r="AR75" i="89"/>
  <c r="Y82" i="38"/>
  <c r="X82" i="38"/>
  <c r="AS32" i="87"/>
  <c r="AL32" i="87"/>
  <c r="AU32" i="87" s="1"/>
  <c r="AS78" i="43"/>
  <c r="AL78" i="43"/>
  <c r="AU78" i="43" s="1"/>
  <c r="AS78" i="87"/>
  <c r="AL78" i="87"/>
  <c r="AU78" i="87" s="1"/>
  <c r="AJ24" i="43"/>
  <c r="AK24" i="43"/>
  <c r="AT24" i="43" s="1"/>
  <c r="AS75" i="43"/>
  <c r="AL75" i="43"/>
  <c r="AU75" i="43" s="1"/>
  <c r="AS58" i="87"/>
  <c r="AL58" i="87"/>
  <c r="AU58" i="87" s="1"/>
  <c r="X78" i="29"/>
  <c r="Y78" i="29"/>
  <c r="AR78" i="78"/>
  <c r="AH81" i="73"/>
  <c r="AQ81" i="73" s="1"/>
  <c r="AS30" i="43"/>
  <c r="AL30" i="43"/>
  <c r="AU30" i="43" s="1"/>
  <c r="AS48" i="43"/>
  <c r="AL48" i="43"/>
  <c r="AU48" i="43" s="1"/>
  <c r="AS66" i="43"/>
  <c r="AL66" i="43"/>
  <c r="AU66" i="43" s="1"/>
  <c r="AS10" i="87"/>
  <c r="AL10" i="87"/>
  <c r="AU10" i="87" s="1"/>
  <c r="AS28" i="87"/>
  <c r="AL28" i="87"/>
  <c r="AU28" i="87" s="1"/>
  <c r="AS46" i="87"/>
  <c r="AL46" i="87"/>
  <c r="AU46" i="87" s="1"/>
  <c r="AS64" i="87"/>
  <c r="AL64" i="87"/>
  <c r="AU64" i="87" s="1"/>
  <c r="AR75" i="75"/>
  <c r="X81" i="86"/>
  <c r="Z81" i="86" s="1"/>
  <c r="Y81" i="86"/>
  <c r="AS13" i="43"/>
  <c r="AL13" i="43"/>
  <c r="AU13" i="43" s="1"/>
  <c r="AS31" i="43"/>
  <c r="AL31" i="43"/>
  <c r="AU31" i="43" s="1"/>
  <c r="AS49" i="43"/>
  <c r="AL49" i="43"/>
  <c r="AU49" i="43" s="1"/>
  <c r="AS67" i="43"/>
  <c r="AL67" i="43"/>
  <c r="AU67" i="43" s="1"/>
  <c r="AS23" i="87"/>
  <c r="AL23" i="87"/>
  <c r="AU23" i="87" s="1"/>
  <c r="AS41" i="87"/>
  <c r="AL41" i="87"/>
  <c r="AU41" i="87" s="1"/>
  <c r="AS59" i="87"/>
  <c r="AL59" i="87"/>
  <c r="AU59" i="87" s="1"/>
  <c r="AS74" i="87"/>
  <c r="AL74" i="87"/>
  <c r="AU74" i="87" s="1"/>
  <c r="Z80" i="93"/>
  <c r="AS8" i="43"/>
  <c r="AL8" i="43"/>
  <c r="AU8" i="43" s="1"/>
  <c r="AS26" i="43"/>
  <c r="AL26" i="43"/>
  <c r="AU26" i="43" s="1"/>
  <c r="AS44" i="43"/>
  <c r="AL44" i="43"/>
  <c r="AU44" i="43" s="1"/>
  <c r="AS62" i="43"/>
  <c r="AL62" i="43"/>
  <c r="AU62" i="43" s="1"/>
  <c r="AS77" i="87"/>
  <c r="AL77" i="87"/>
  <c r="AU77" i="87" s="1"/>
  <c r="AR80" i="26"/>
  <c r="AX77" i="39"/>
  <c r="S77" i="39" s="1"/>
  <c r="AC77" i="39" s="1"/>
  <c r="AB78" i="39" s="1"/>
  <c r="AX71" i="39"/>
  <c r="S71" i="39" s="1"/>
  <c r="AC71" i="39" s="1"/>
  <c r="AB72" i="39" s="1"/>
  <c r="AX65" i="39"/>
  <c r="S65" i="39" s="1"/>
  <c r="AC65" i="39" s="1"/>
  <c r="AB66" i="39" s="1"/>
  <c r="AX59" i="39"/>
  <c r="S59" i="39" s="1"/>
  <c r="AC59" i="39" s="1"/>
  <c r="AB60" i="39" s="1"/>
  <c r="AX53" i="39"/>
  <c r="S53" i="39" s="1"/>
  <c r="AC53" i="39" s="1"/>
  <c r="AB54" i="39" s="1"/>
  <c r="AX47" i="39"/>
  <c r="S47" i="39" s="1"/>
  <c r="AC47" i="39" s="1"/>
  <c r="AB48" i="39" s="1"/>
  <c r="AX41" i="39"/>
  <c r="S41" i="39" s="1"/>
  <c r="AC41" i="39" s="1"/>
  <c r="AB42" i="39" s="1"/>
  <c r="AX35" i="39"/>
  <c r="S35" i="39" s="1"/>
  <c r="AC35" i="39" s="1"/>
  <c r="AB36" i="39" s="1"/>
  <c r="AX29" i="39"/>
  <c r="S29" i="39" s="1"/>
  <c r="AC29" i="39" s="1"/>
  <c r="AB30" i="39" s="1"/>
  <c r="AX23" i="39"/>
  <c r="S23" i="39" s="1"/>
  <c r="AC23" i="39" s="1"/>
  <c r="AB24" i="39" s="1"/>
  <c r="AX17" i="39"/>
  <c r="S17" i="39" s="1"/>
  <c r="AC17" i="39" s="1"/>
  <c r="AB18" i="39" s="1"/>
  <c r="AX11" i="39"/>
  <c r="S11" i="39" s="1"/>
  <c r="AC11" i="39" s="1"/>
  <c r="AB12" i="39" s="1"/>
  <c r="AX5" i="39"/>
  <c r="S5" i="39" s="1"/>
  <c r="AC5" i="39" s="1"/>
  <c r="AB6" i="39" s="1"/>
  <c r="AN80" i="30"/>
  <c r="AI80" i="30"/>
  <c r="AS21" i="43"/>
  <c r="AL21" i="43"/>
  <c r="AU21" i="43" s="1"/>
  <c r="AS39" i="43"/>
  <c r="AL39" i="43"/>
  <c r="AU39" i="43" s="1"/>
  <c r="AS57" i="43"/>
  <c r="AL57" i="43"/>
  <c r="AU57" i="43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AF76" i="94"/>
  <c r="AO76" i="94" s="1"/>
  <c r="W77" i="94"/>
  <c r="AG76" i="94"/>
  <c r="AP76" i="94" s="1"/>
  <c r="AE76" i="94"/>
  <c r="AF80" i="33"/>
  <c r="AO80" i="33" s="1"/>
  <c r="AE80" i="33"/>
  <c r="W81" i="33"/>
  <c r="AG80" i="33"/>
  <c r="AP80" i="33" s="1"/>
  <c r="AS16" i="43"/>
  <c r="AL16" i="43"/>
  <c r="AU16" i="43" s="1"/>
  <c r="AS34" i="43"/>
  <c r="AL34" i="43"/>
  <c r="AU34" i="43" s="1"/>
  <c r="AS52" i="43"/>
  <c r="AL52" i="43"/>
  <c r="AU52" i="43" s="1"/>
  <c r="AS8" i="87"/>
  <c r="AL8" i="87"/>
  <c r="AU8" i="87" s="1"/>
  <c r="AR80" i="73"/>
  <c r="AJ23" i="43"/>
  <c r="AS41" i="43"/>
  <c r="AL41" i="43"/>
  <c r="AU41" i="43" s="1"/>
  <c r="AS59" i="43"/>
  <c r="AL59" i="43"/>
  <c r="AU59" i="43" s="1"/>
  <c r="AS15" i="87"/>
  <c r="AL15" i="87"/>
  <c r="AU15" i="87" s="1"/>
  <c r="AS33" i="87"/>
  <c r="AL33" i="87"/>
  <c r="AU33" i="87" s="1"/>
  <c r="AS51" i="87"/>
  <c r="AL51" i="87"/>
  <c r="AU51" i="87" s="1"/>
  <c r="AS69" i="87"/>
  <c r="AL69" i="87"/>
  <c r="AU69" i="87" s="1"/>
  <c r="AS42" i="43"/>
  <c r="AL42" i="43"/>
  <c r="AU42" i="43" s="1"/>
  <c r="AS22" i="87"/>
  <c r="AL22" i="87"/>
  <c r="AU22" i="87" s="1"/>
  <c r="AH81" i="25"/>
  <c r="AQ81" i="25" s="1"/>
  <c r="AH80" i="90"/>
  <c r="AQ80" i="90" s="1"/>
  <c r="W79" i="47"/>
  <c r="AG78" i="47"/>
  <c r="AP78" i="47" s="1"/>
  <c r="AF78" i="47"/>
  <c r="AO78" i="47" s="1"/>
  <c r="AE78" i="47"/>
  <c r="AN77" i="29"/>
  <c r="AI77" i="29"/>
  <c r="Z81" i="25"/>
  <c r="Z80" i="90"/>
  <c r="AR76" i="74"/>
  <c r="AR79" i="93"/>
  <c r="AS11" i="87"/>
  <c r="AL11" i="87"/>
  <c r="AU11" i="87" s="1"/>
  <c r="AG78" i="45"/>
  <c r="AP78" i="45" s="1"/>
  <c r="AF78" i="45"/>
  <c r="AO78" i="45" s="1"/>
  <c r="W79" i="45"/>
  <c r="AE78" i="45"/>
  <c r="AS14" i="43"/>
  <c r="AL14" i="43"/>
  <c r="AU14" i="43" s="1"/>
  <c r="AS32" i="43"/>
  <c r="AL32" i="43"/>
  <c r="AU32" i="43" s="1"/>
  <c r="AS50" i="43"/>
  <c r="AL50" i="43"/>
  <c r="AU50" i="43" s="1"/>
  <c r="AS68" i="43"/>
  <c r="AL68" i="43"/>
  <c r="AU68" i="43" s="1"/>
  <c r="AS12" i="87"/>
  <c r="AL12" i="87"/>
  <c r="AU12" i="87" s="1"/>
  <c r="AS30" i="87"/>
  <c r="AL30" i="87"/>
  <c r="AU30" i="87" s="1"/>
  <c r="AS48" i="87"/>
  <c r="AL48" i="87"/>
  <c r="AU48" i="87" s="1"/>
  <c r="AS66" i="87"/>
  <c r="AL66" i="87"/>
  <c r="AU66" i="87" s="1"/>
  <c r="AH80" i="41"/>
  <c r="AQ80" i="41" s="1"/>
  <c r="Z76" i="75"/>
  <c r="AI79" i="87"/>
  <c r="AN79" i="87"/>
  <c r="AN81" i="87" s="1"/>
  <c r="AX74" i="39"/>
  <c r="S74" i="39" s="1"/>
  <c r="AC74" i="39" s="1"/>
  <c r="AB75" i="39" s="1"/>
  <c r="AX70" i="39"/>
  <c r="S70" i="39" s="1"/>
  <c r="AC70" i="39" s="1"/>
  <c r="AB71" i="39" s="1"/>
  <c r="AX64" i="39"/>
  <c r="S64" i="39" s="1"/>
  <c r="AC64" i="39" s="1"/>
  <c r="AB65" i="39" s="1"/>
  <c r="AX58" i="39"/>
  <c r="S58" i="39" s="1"/>
  <c r="AC58" i="39" s="1"/>
  <c r="AB59" i="39" s="1"/>
  <c r="AX52" i="39"/>
  <c r="S52" i="39" s="1"/>
  <c r="AC52" i="39" s="1"/>
  <c r="AB53" i="39" s="1"/>
  <c r="AX46" i="39"/>
  <c r="S46" i="39" s="1"/>
  <c r="AC46" i="39" s="1"/>
  <c r="AB47" i="39" s="1"/>
  <c r="AX40" i="39"/>
  <c r="S40" i="39" s="1"/>
  <c r="AC40" i="39" s="1"/>
  <c r="AB41" i="39" s="1"/>
  <c r="AX34" i="39"/>
  <c r="S34" i="39" s="1"/>
  <c r="AC34" i="39" s="1"/>
  <c r="AB35" i="39" s="1"/>
  <c r="AX28" i="39"/>
  <c r="S28" i="39" s="1"/>
  <c r="AC28" i="39" s="1"/>
  <c r="AB29" i="39" s="1"/>
  <c r="AX22" i="39"/>
  <c r="S22" i="39" s="1"/>
  <c r="AC22" i="39" s="1"/>
  <c r="AB23" i="39" s="1"/>
  <c r="AX16" i="39"/>
  <c r="S16" i="39" s="1"/>
  <c r="AC16" i="39" s="1"/>
  <c r="AB17" i="39" s="1"/>
  <c r="AX10" i="39"/>
  <c r="S10" i="39" s="1"/>
  <c r="AC10" i="39" s="1"/>
  <c r="AB11" i="39" s="1"/>
  <c r="AS50" i="87"/>
  <c r="AL50" i="87"/>
  <c r="AU50" i="87" s="1"/>
  <c r="AK79" i="87"/>
  <c r="AT79" i="87" s="1"/>
  <c r="X80" i="82"/>
  <c r="Z80" i="82" s="1"/>
  <c r="Y80" i="82"/>
  <c r="Y81" i="85"/>
  <c r="X81" i="85"/>
  <c r="AS64" i="43"/>
  <c r="AL64" i="43"/>
  <c r="AU64" i="43" s="1"/>
  <c r="AS68" i="87"/>
  <c r="AL68" i="87"/>
  <c r="AU68" i="87" s="1"/>
  <c r="AR79" i="34"/>
  <c r="AS3" i="43"/>
  <c r="AL3" i="43"/>
  <c r="AU3" i="43" s="1"/>
  <c r="AS5" i="43"/>
  <c r="AL5" i="43"/>
  <c r="AU5" i="43" s="1"/>
  <c r="AN81" i="38"/>
  <c r="AI81" i="38"/>
  <c r="Y78" i="27"/>
  <c r="X78" i="27"/>
  <c r="Z78" i="27" l="1"/>
  <c r="Z78" i="29"/>
  <c r="Z81" i="30"/>
  <c r="W82" i="30" s="1"/>
  <c r="Z79" i="83"/>
  <c r="AG81" i="86"/>
  <c r="AP81" i="86" s="1"/>
  <c r="AF81" i="86"/>
  <c r="AO81" i="86" s="1"/>
  <c r="W82" i="86"/>
  <c r="AE81" i="86"/>
  <c r="W79" i="29"/>
  <c r="AG78" i="29"/>
  <c r="AP78" i="29" s="1"/>
  <c r="AE78" i="29"/>
  <c r="AF78" i="29"/>
  <c r="AO78" i="29" s="1"/>
  <c r="AF81" i="30"/>
  <c r="AO81" i="30" s="1"/>
  <c r="AE81" i="30"/>
  <c r="AE80" i="82"/>
  <c r="W81" i="82"/>
  <c r="AG80" i="82"/>
  <c r="AP80" i="82" s="1"/>
  <c r="AF80" i="82"/>
  <c r="AO80" i="82" s="1"/>
  <c r="AH80" i="82"/>
  <c r="AQ80" i="82" s="1"/>
  <c r="AJ17" i="39"/>
  <c r="AK17" i="39"/>
  <c r="AT17" i="39" s="1"/>
  <c r="AJ53" i="39"/>
  <c r="AK53" i="39"/>
  <c r="AT53" i="39" s="1"/>
  <c r="AL79" i="87"/>
  <c r="AU79" i="87" s="1"/>
  <c r="AR79" i="87"/>
  <c r="AR81" i="87" s="1"/>
  <c r="AN78" i="45"/>
  <c r="AI78" i="45"/>
  <c r="AR77" i="29"/>
  <c r="X79" i="47"/>
  <c r="Y79" i="47"/>
  <c r="AJ18" i="39"/>
  <c r="AK18" i="39"/>
  <c r="AT18" i="39" s="1"/>
  <c r="AJ54" i="39"/>
  <c r="AK54" i="39"/>
  <c r="AT54" i="39" s="1"/>
  <c r="AR79" i="82"/>
  <c r="AJ25" i="39"/>
  <c r="AK25" i="39"/>
  <c r="AT25" i="39" s="1"/>
  <c r="AJ61" i="39"/>
  <c r="AK61" i="39"/>
  <c r="AT61" i="39" s="1"/>
  <c r="AE77" i="74"/>
  <c r="W78" i="74"/>
  <c r="AF77" i="74"/>
  <c r="AO77" i="74" s="1"/>
  <c r="AG77" i="74"/>
  <c r="AP77" i="74" s="1"/>
  <c r="AJ14" i="39"/>
  <c r="AK14" i="39"/>
  <c r="AT14" i="39" s="1"/>
  <c r="AJ50" i="39"/>
  <c r="AK50" i="39"/>
  <c r="AT50" i="39" s="1"/>
  <c r="X81" i="41"/>
  <c r="Y81" i="41"/>
  <c r="AT81" i="87"/>
  <c r="X80" i="46"/>
  <c r="Y80" i="46"/>
  <c r="AS15" i="39"/>
  <c r="AL15" i="39"/>
  <c r="AU15" i="39" s="1"/>
  <c r="AJ33" i="39"/>
  <c r="AS51" i="39"/>
  <c r="AL51" i="39"/>
  <c r="AU51" i="39" s="1"/>
  <c r="AS69" i="39"/>
  <c r="AL69" i="39"/>
  <c r="AU69" i="39" s="1"/>
  <c r="AJ22" i="39"/>
  <c r="AK22" i="39"/>
  <c r="AT22" i="39" s="1"/>
  <c r="AJ58" i="39"/>
  <c r="AK58" i="39"/>
  <c r="AT58" i="39" s="1"/>
  <c r="AN80" i="81"/>
  <c r="AI80" i="81"/>
  <c r="X82" i="37"/>
  <c r="Y82" i="37"/>
  <c r="Z82" i="37" s="1"/>
  <c r="AR80" i="86"/>
  <c r="Y82" i="73"/>
  <c r="X82" i="73"/>
  <c r="AJ20" i="39"/>
  <c r="AK20" i="39"/>
  <c r="AT20" i="39" s="1"/>
  <c r="AX79" i="83"/>
  <c r="S79" i="83" s="1"/>
  <c r="AC79" i="83" s="1"/>
  <c r="AE79" i="83"/>
  <c r="AG79" i="83"/>
  <c r="AP79" i="83" s="1"/>
  <c r="AP81" i="83" s="1"/>
  <c r="AF79" i="83"/>
  <c r="AO79" i="83" s="1"/>
  <c r="AO81" i="83" s="1"/>
  <c r="AR77" i="27"/>
  <c r="AI79" i="46"/>
  <c r="AN79" i="46"/>
  <c r="AI81" i="26"/>
  <c r="AN81" i="26"/>
  <c r="AH82" i="77"/>
  <c r="AQ82" i="77" s="1"/>
  <c r="AJ28" i="39"/>
  <c r="AK28" i="39"/>
  <c r="AT28" i="39" s="1"/>
  <c r="AJ64" i="39"/>
  <c r="AK64" i="39"/>
  <c r="AT64" i="39" s="1"/>
  <c r="Y81" i="81"/>
  <c r="X81" i="81"/>
  <c r="AN81" i="73"/>
  <c r="AI81" i="73"/>
  <c r="AJ23" i="39"/>
  <c r="AK23" i="39"/>
  <c r="AT23" i="39" s="1"/>
  <c r="AS4" i="87"/>
  <c r="AS81" i="87" s="1"/>
  <c r="AL4" i="87"/>
  <c r="AU4" i="87" s="1"/>
  <c r="AR81" i="38"/>
  <c r="AH81" i="85"/>
  <c r="AQ81" i="85" s="1"/>
  <c r="AJ29" i="39"/>
  <c r="AK29" i="39"/>
  <c r="AT29" i="39" s="1"/>
  <c r="AJ65" i="39"/>
  <c r="AK65" i="39"/>
  <c r="AT65" i="39" s="1"/>
  <c r="AI78" i="47"/>
  <c r="AN78" i="47"/>
  <c r="AN76" i="94"/>
  <c r="AI76" i="94"/>
  <c r="AR80" i="30"/>
  <c r="AJ30" i="39"/>
  <c r="AK30" i="39"/>
  <c r="AT30" i="39" s="1"/>
  <c r="AJ66" i="39"/>
  <c r="AK66" i="39"/>
  <c r="AT66" i="39" s="1"/>
  <c r="AS24" i="43"/>
  <c r="AL24" i="43"/>
  <c r="AU24" i="43" s="1"/>
  <c r="AR77" i="35"/>
  <c r="AJ37" i="39"/>
  <c r="AK37" i="39"/>
  <c r="AT37" i="39" s="1"/>
  <c r="AJ73" i="39"/>
  <c r="AK73" i="39"/>
  <c r="AT73" i="39" s="1"/>
  <c r="AE80" i="34"/>
  <c r="W81" i="34"/>
  <c r="AG80" i="34"/>
  <c r="AP80" i="34" s="1"/>
  <c r="AF80" i="34"/>
  <c r="AO80" i="34" s="1"/>
  <c r="AR81" i="77"/>
  <c r="AJ26" i="39"/>
  <c r="AK26" i="39"/>
  <c r="AT26" i="39" s="1"/>
  <c r="AJ62" i="39"/>
  <c r="AK62" i="39"/>
  <c r="AT62" i="39" s="1"/>
  <c r="W80" i="78"/>
  <c r="AG79" i="78"/>
  <c r="AP79" i="78" s="1"/>
  <c r="AE79" i="78"/>
  <c r="AF79" i="78"/>
  <c r="AO79" i="78" s="1"/>
  <c r="AI80" i="41"/>
  <c r="AN80" i="41"/>
  <c r="X82" i="42"/>
  <c r="Y82" i="42"/>
  <c r="AS11" i="43"/>
  <c r="AL11" i="43"/>
  <c r="AU11" i="43" s="1"/>
  <c r="AS21" i="39"/>
  <c r="AL21" i="39"/>
  <c r="AU21" i="39" s="1"/>
  <c r="AS39" i="39"/>
  <c r="AL39" i="39"/>
  <c r="AU39" i="39" s="1"/>
  <c r="AS57" i="39"/>
  <c r="AL57" i="39"/>
  <c r="AU57" i="39" s="1"/>
  <c r="Z82" i="77"/>
  <c r="AT81" i="43"/>
  <c r="AJ34" i="39"/>
  <c r="AK34" i="39"/>
  <c r="AT34" i="39" s="1"/>
  <c r="AJ70" i="39"/>
  <c r="AK70" i="39"/>
  <c r="AT70" i="39" s="1"/>
  <c r="AN81" i="37"/>
  <c r="AI81" i="37"/>
  <c r="AJ59" i="39"/>
  <c r="AK59" i="39"/>
  <c r="AT59" i="39" s="1"/>
  <c r="X79" i="45"/>
  <c r="Y79" i="45"/>
  <c r="AJ60" i="39"/>
  <c r="AK60" i="39"/>
  <c r="AT60" i="39" s="1"/>
  <c r="AH78" i="29"/>
  <c r="AQ78" i="29" s="1"/>
  <c r="AF76" i="89"/>
  <c r="AO76" i="89" s="1"/>
  <c r="AE76" i="89"/>
  <c r="AG76" i="89"/>
  <c r="AP76" i="89" s="1"/>
  <c r="W77" i="89"/>
  <c r="AJ67" i="39"/>
  <c r="AK67" i="39"/>
  <c r="AT67" i="39" s="1"/>
  <c r="AJ56" i="39"/>
  <c r="AK56" i="39"/>
  <c r="AT56" i="39" s="1"/>
  <c r="AJ71" i="39"/>
  <c r="AK71" i="39"/>
  <c r="AT71" i="39" s="1"/>
  <c r="AS23" i="43"/>
  <c r="AL23" i="43"/>
  <c r="AU23" i="43" s="1"/>
  <c r="Y81" i="33"/>
  <c r="X81" i="33"/>
  <c r="AJ72" i="39"/>
  <c r="AK72" i="39"/>
  <c r="AT72" i="39" s="1"/>
  <c r="AH82" i="38"/>
  <c r="AQ82" i="38" s="1"/>
  <c r="AJ7" i="39"/>
  <c r="AK7" i="39"/>
  <c r="AT7" i="39" s="1"/>
  <c r="AJ43" i="39"/>
  <c r="AK43" i="39"/>
  <c r="AT43" i="39" s="1"/>
  <c r="AJ76" i="39"/>
  <c r="AK76" i="39"/>
  <c r="AT76" i="39" s="1"/>
  <c r="AH78" i="35"/>
  <c r="AQ78" i="35" s="1"/>
  <c r="AJ32" i="39"/>
  <c r="AK32" i="39"/>
  <c r="AT32" i="39" s="1"/>
  <c r="AJ68" i="39"/>
  <c r="AK68" i="39"/>
  <c r="AT68" i="39" s="1"/>
  <c r="AI81" i="42"/>
  <c r="AN81" i="42"/>
  <c r="AS4" i="43"/>
  <c r="AL4" i="43"/>
  <c r="AU4" i="43" s="1"/>
  <c r="AB4" i="39"/>
  <c r="AJ3" i="39"/>
  <c r="AJ40" i="39"/>
  <c r="AK40" i="39"/>
  <c r="AT40" i="39" s="1"/>
  <c r="AJ77" i="39"/>
  <c r="AK77" i="39"/>
  <c r="AT77" i="39" s="1"/>
  <c r="W77" i="75"/>
  <c r="AG76" i="75"/>
  <c r="AP76" i="75" s="1"/>
  <c r="AF76" i="75"/>
  <c r="AO76" i="75" s="1"/>
  <c r="AE76" i="75"/>
  <c r="AJ24" i="39"/>
  <c r="AK24" i="39"/>
  <c r="AT24" i="39" s="1"/>
  <c r="AJ31" i="39"/>
  <c r="AK31" i="39"/>
  <c r="AT31" i="39" s="1"/>
  <c r="AJ35" i="39"/>
  <c r="AK35" i="39"/>
  <c r="AT35" i="39" s="1"/>
  <c r="AJ36" i="39"/>
  <c r="AK36" i="39"/>
  <c r="AT36" i="39" s="1"/>
  <c r="Z81" i="85"/>
  <c r="AJ41" i="39"/>
  <c r="AK41" i="39"/>
  <c r="AT41" i="39" s="1"/>
  <c r="AJ75" i="39"/>
  <c r="AK75" i="39"/>
  <c r="AT75" i="39" s="1"/>
  <c r="AF80" i="90"/>
  <c r="AO80" i="90" s="1"/>
  <c r="AG80" i="90"/>
  <c r="AP80" i="90" s="1"/>
  <c r="AE80" i="90"/>
  <c r="W81" i="90"/>
  <c r="X77" i="94"/>
  <c r="Y77" i="94"/>
  <c r="AJ6" i="39"/>
  <c r="AK6" i="39"/>
  <c r="AT6" i="39" s="1"/>
  <c r="AJ42" i="39"/>
  <c r="AK42" i="39"/>
  <c r="AT42" i="39" s="1"/>
  <c r="AJ78" i="39"/>
  <c r="AK78" i="39"/>
  <c r="AT78" i="39" s="1"/>
  <c r="AS17" i="43"/>
  <c r="AL17" i="43"/>
  <c r="AU17" i="43" s="1"/>
  <c r="AJ13" i="39"/>
  <c r="AK13" i="39"/>
  <c r="AT13" i="39" s="1"/>
  <c r="AJ49" i="39"/>
  <c r="AK49" i="39"/>
  <c r="AT49" i="39" s="1"/>
  <c r="AJ38" i="39"/>
  <c r="AK38" i="39"/>
  <c r="AT38" i="39" s="1"/>
  <c r="AJ74" i="39"/>
  <c r="AK74" i="39"/>
  <c r="AT74" i="39" s="1"/>
  <c r="AR79" i="39"/>
  <c r="AR81" i="39" s="1"/>
  <c r="AL79" i="39"/>
  <c r="AU79" i="39" s="1"/>
  <c r="AS9" i="39"/>
  <c r="AL9" i="39"/>
  <c r="AU9" i="39" s="1"/>
  <c r="AJ27" i="39"/>
  <c r="AS45" i="39"/>
  <c r="AL45" i="39"/>
  <c r="AU45" i="39" s="1"/>
  <c r="AJ63" i="39"/>
  <c r="AJ10" i="39"/>
  <c r="AK10" i="39"/>
  <c r="AT10" i="39" s="1"/>
  <c r="AJ46" i="39"/>
  <c r="AK46" i="39"/>
  <c r="AT46" i="39" s="1"/>
  <c r="AR78" i="83"/>
  <c r="AS12" i="43"/>
  <c r="AL12" i="43"/>
  <c r="AU12" i="43" s="1"/>
  <c r="AE78" i="27"/>
  <c r="W79" i="27"/>
  <c r="AG78" i="27"/>
  <c r="AP78" i="27" s="1"/>
  <c r="AF78" i="27"/>
  <c r="AO78" i="27" s="1"/>
  <c r="AH78" i="27"/>
  <c r="AQ78" i="27" s="1"/>
  <c r="AJ11" i="39"/>
  <c r="AK11" i="39"/>
  <c r="AT11" i="39" s="1"/>
  <c r="AJ47" i="39"/>
  <c r="AK47" i="39"/>
  <c r="AT47" i="39" s="1"/>
  <c r="W82" i="25"/>
  <c r="AG81" i="25"/>
  <c r="AP81" i="25" s="1"/>
  <c r="AF81" i="25"/>
  <c r="AO81" i="25" s="1"/>
  <c r="AE81" i="25"/>
  <c r="AN80" i="33"/>
  <c r="AI80" i="33"/>
  <c r="AJ12" i="39"/>
  <c r="AK12" i="39"/>
  <c r="AT12" i="39" s="1"/>
  <c r="AJ48" i="39"/>
  <c r="AK48" i="39"/>
  <c r="AT48" i="39" s="1"/>
  <c r="AG80" i="93"/>
  <c r="AP80" i="93" s="1"/>
  <c r="AF80" i="93"/>
  <c r="AO80" i="93" s="1"/>
  <c r="AE80" i="93"/>
  <c r="W81" i="93"/>
  <c r="AH81" i="86"/>
  <c r="AQ81" i="86" s="1"/>
  <c r="Z82" i="38"/>
  <c r="AH81" i="30"/>
  <c r="AQ81" i="30" s="1"/>
  <c r="AJ19" i="39"/>
  <c r="AK19" i="39"/>
  <c r="AT19" i="39" s="1"/>
  <c r="AJ55" i="39"/>
  <c r="AK55" i="39"/>
  <c r="AT55" i="39" s="1"/>
  <c r="Z78" i="35"/>
  <c r="AJ8" i="39"/>
  <c r="AK8" i="39"/>
  <c r="AT8" i="39" s="1"/>
  <c r="AJ44" i="39"/>
  <c r="AK44" i="39"/>
  <c r="AT44" i="39" s="1"/>
  <c r="AH79" i="83"/>
  <c r="AQ79" i="83" s="1"/>
  <c r="AQ81" i="83" s="1"/>
  <c r="AZ3" i="83"/>
  <c r="AX4" i="83" s="1"/>
  <c r="S4" i="83" s="1"/>
  <c r="AC4" i="83" s="1"/>
  <c r="AB5" i="83" s="1"/>
  <c r="AS18" i="43"/>
  <c r="AL18" i="43"/>
  <c r="AU18" i="43" s="1"/>
  <c r="Y82" i="26"/>
  <c r="X82" i="26"/>
  <c r="AU81" i="87"/>
  <c r="C11" i="87" s="1"/>
  <c r="F40" i="97" s="1"/>
  <c r="AR80" i="85"/>
  <c r="AJ16" i="39"/>
  <c r="AK16" i="39"/>
  <c r="AT16" i="39" s="1"/>
  <c r="AJ52" i="39"/>
  <c r="AK52" i="39"/>
  <c r="AT52" i="39" s="1"/>
  <c r="AJ5" i="39"/>
  <c r="Z82" i="73" l="1"/>
  <c r="AG81" i="30"/>
  <c r="AP81" i="30" s="1"/>
  <c r="Z79" i="47"/>
  <c r="Z81" i="81"/>
  <c r="Z81" i="33"/>
  <c r="AX20" i="83"/>
  <c r="S20" i="83" s="1"/>
  <c r="AC20" i="83" s="1"/>
  <c r="AB21" i="83" s="1"/>
  <c r="AS81" i="43"/>
  <c r="AX56" i="83"/>
  <c r="S56" i="83" s="1"/>
  <c r="AC56" i="83" s="1"/>
  <c r="AB57" i="83" s="1"/>
  <c r="AX44" i="83"/>
  <c r="S44" i="83" s="1"/>
  <c r="AC44" i="83" s="1"/>
  <c r="AB45" i="83" s="1"/>
  <c r="AX75" i="83"/>
  <c r="S75" i="83" s="1"/>
  <c r="AC75" i="83" s="1"/>
  <c r="AB76" i="83" s="1"/>
  <c r="AX68" i="83"/>
  <c r="S68" i="83" s="1"/>
  <c r="AC68" i="83" s="1"/>
  <c r="AB69" i="83" s="1"/>
  <c r="AX32" i="83"/>
  <c r="S32" i="83" s="1"/>
  <c r="AC32" i="83" s="1"/>
  <c r="AB33" i="83" s="1"/>
  <c r="AX50" i="83"/>
  <c r="S50" i="83" s="1"/>
  <c r="AC50" i="83" s="1"/>
  <c r="AB51" i="83" s="1"/>
  <c r="AX38" i="83"/>
  <c r="S38" i="83" s="1"/>
  <c r="AC38" i="83" s="1"/>
  <c r="AB39" i="83" s="1"/>
  <c r="AK39" i="83" s="1"/>
  <c r="AT39" i="83" s="1"/>
  <c r="AX62" i="83"/>
  <c r="S62" i="83" s="1"/>
  <c r="AC62" i="83" s="1"/>
  <c r="AB63" i="83" s="1"/>
  <c r="AX26" i="83"/>
  <c r="S26" i="83" s="1"/>
  <c r="AC26" i="83" s="1"/>
  <c r="AB27" i="83" s="1"/>
  <c r="AU81" i="43"/>
  <c r="C11" i="43" s="1"/>
  <c r="W83" i="37"/>
  <c r="AG82" i="37"/>
  <c r="AP82" i="37" s="1"/>
  <c r="AF82" i="37"/>
  <c r="AO82" i="37" s="1"/>
  <c r="AE82" i="37"/>
  <c r="AK5" i="83"/>
  <c r="AT5" i="83" s="1"/>
  <c r="AK76" i="83"/>
  <c r="AT76" i="83" s="1"/>
  <c r="AX8" i="83"/>
  <c r="S8" i="83" s="1"/>
  <c r="AC8" i="83" s="1"/>
  <c r="AB9" i="83" s="1"/>
  <c r="AG78" i="35"/>
  <c r="AP78" i="35" s="1"/>
  <c r="AE78" i="35"/>
  <c r="W79" i="35"/>
  <c r="AF78" i="35"/>
  <c r="AO78" i="35" s="1"/>
  <c r="AN80" i="93"/>
  <c r="AI80" i="93"/>
  <c r="AS12" i="39"/>
  <c r="AL12" i="39"/>
  <c r="AU12" i="39" s="1"/>
  <c r="AS63" i="39"/>
  <c r="AL63" i="39"/>
  <c r="AU63" i="39" s="1"/>
  <c r="AG81" i="85"/>
  <c r="AP81" i="85" s="1"/>
  <c r="AF81" i="85"/>
  <c r="AO81" i="85" s="1"/>
  <c r="AE81" i="85"/>
  <c r="W82" i="85"/>
  <c r="AS31" i="39"/>
  <c r="AL31" i="39"/>
  <c r="AU31" i="39" s="1"/>
  <c r="AS3" i="39"/>
  <c r="AL3" i="39"/>
  <c r="AU3" i="39" s="1"/>
  <c r="AS43" i="39"/>
  <c r="AL43" i="39"/>
  <c r="AU43" i="39" s="1"/>
  <c r="AF81" i="33"/>
  <c r="AO81" i="33" s="1"/>
  <c r="AG81" i="33"/>
  <c r="AP81" i="33" s="1"/>
  <c r="AE81" i="33"/>
  <c r="W82" i="33"/>
  <c r="AS56" i="39"/>
  <c r="AL56" i="39"/>
  <c r="AU56" i="39" s="1"/>
  <c r="AN76" i="89"/>
  <c r="AI76" i="89"/>
  <c r="AI79" i="78"/>
  <c r="AN79" i="78"/>
  <c r="AS37" i="39"/>
  <c r="AL37" i="39"/>
  <c r="AU37" i="39" s="1"/>
  <c r="AS66" i="39"/>
  <c r="AL66" i="39"/>
  <c r="AU66" i="39" s="1"/>
  <c r="AS29" i="39"/>
  <c r="AL29" i="39"/>
  <c r="AU29" i="39" s="1"/>
  <c r="AR81" i="73"/>
  <c r="AS64" i="39"/>
  <c r="AL64" i="39"/>
  <c r="AU64" i="39" s="1"/>
  <c r="AH81" i="41"/>
  <c r="AQ81" i="41" s="1"/>
  <c r="AS61" i="39"/>
  <c r="AL61" i="39"/>
  <c r="AU61" i="39" s="1"/>
  <c r="AS54" i="39"/>
  <c r="AL54" i="39"/>
  <c r="AU54" i="39" s="1"/>
  <c r="Y81" i="82"/>
  <c r="X81" i="82"/>
  <c r="X79" i="29"/>
  <c r="Y79" i="29"/>
  <c r="AK63" i="83"/>
  <c r="AT63" i="83" s="1"/>
  <c r="AK33" i="83"/>
  <c r="AT33" i="83" s="1"/>
  <c r="AS5" i="39"/>
  <c r="AL5" i="39"/>
  <c r="AU5" i="39" s="1"/>
  <c r="AX73" i="83"/>
  <c r="S73" i="83" s="1"/>
  <c r="AC73" i="83" s="1"/>
  <c r="AB74" i="83" s="1"/>
  <c r="AX67" i="83"/>
  <c r="S67" i="83" s="1"/>
  <c r="AC67" i="83" s="1"/>
  <c r="AB68" i="83" s="1"/>
  <c r="AX61" i="83"/>
  <c r="S61" i="83" s="1"/>
  <c r="AC61" i="83" s="1"/>
  <c r="AB62" i="83" s="1"/>
  <c r="AX55" i="83"/>
  <c r="S55" i="83" s="1"/>
  <c r="AC55" i="83" s="1"/>
  <c r="AB56" i="83" s="1"/>
  <c r="AX49" i="83"/>
  <c r="S49" i="83" s="1"/>
  <c r="AC49" i="83" s="1"/>
  <c r="AB50" i="83" s="1"/>
  <c r="AX43" i="83"/>
  <c r="S43" i="83" s="1"/>
  <c r="AC43" i="83" s="1"/>
  <c r="AB44" i="83" s="1"/>
  <c r="AX37" i="83"/>
  <c r="S37" i="83" s="1"/>
  <c r="AC37" i="83" s="1"/>
  <c r="AB38" i="83" s="1"/>
  <c r="AX31" i="83"/>
  <c r="S31" i="83" s="1"/>
  <c r="AC31" i="83" s="1"/>
  <c r="AB32" i="83" s="1"/>
  <c r="AX25" i="83"/>
  <c r="S25" i="83" s="1"/>
  <c r="AC25" i="83" s="1"/>
  <c r="AB26" i="83" s="1"/>
  <c r="AX19" i="83"/>
  <c r="S19" i="83" s="1"/>
  <c r="AC19" i="83" s="1"/>
  <c r="AB20" i="83" s="1"/>
  <c r="AX13" i="83"/>
  <c r="S13" i="83" s="1"/>
  <c r="AC13" i="83" s="1"/>
  <c r="AB14" i="83" s="1"/>
  <c r="AX7" i="83"/>
  <c r="S7" i="83" s="1"/>
  <c r="AC7" i="83" s="1"/>
  <c r="AB8" i="83" s="1"/>
  <c r="AR80" i="33"/>
  <c r="Y82" i="25"/>
  <c r="X82" i="25"/>
  <c r="AS49" i="39"/>
  <c r="AL49" i="39"/>
  <c r="AU49" i="39" s="1"/>
  <c r="AS78" i="39"/>
  <c r="AL78" i="39"/>
  <c r="AU78" i="39" s="1"/>
  <c r="AH77" i="94"/>
  <c r="AQ77" i="94" s="1"/>
  <c r="Y77" i="75"/>
  <c r="X77" i="75"/>
  <c r="AJ4" i="39"/>
  <c r="AK4" i="39"/>
  <c r="AT4" i="39" s="1"/>
  <c r="AT81" i="39" s="1"/>
  <c r="AS68" i="39"/>
  <c r="AL68" i="39"/>
  <c r="AU68" i="39" s="1"/>
  <c r="AS59" i="39"/>
  <c r="AL59" i="39"/>
  <c r="AU59" i="39" s="1"/>
  <c r="AS34" i="39"/>
  <c r="AL34" i="39"/>
  <c r="AU34" i="39" s="1"/>
  <c r="AH82" i="42"/>
  <c r="AQ82" i="42" s="1"/>
  <c r="AS26" i="39"/>
  <c r="AL26" i="39"/>
  <c r="AU26" i="39" s="1"/>
  <c r="X81" i="34"/>
  <c r="Y81" i="34"/>
  <c r="AS20" i="39"/>
  <c r="AL20" i="39"/>
  <c r="AU20" i="39" s="1"/>
  <c r="Z81" i="41"/>
  <c r="AS53" i="39"/>
  <c r="AL53" i="39"/>
  <c r="AU53" i="39" s="1"/>
  <c r="X82" i="30"/>
  <c r="Y82" i="30"/>
  <c r="AK57" i="83"/>
  <c r="AT57" i="83" s="1"/>
  <c r="AK21" i="83"/>
  <c r="AT21" i="83" s="1"/>
  <c r="AX78" i="83"/>
  <c r="S78" i="83" s="1"/>
  <c r="AC78" i="83" s="1"/>
  <c r="AB79" i="83" s="1"/>
  <c r="AX72" i="83"/>
  <c r="S72" i="83" s="1"/>
  <c r="AC72" i="83" s="1"/>
  <c r="AB73" i="83" s="1"/>
  <c r="AX66" i="83"/>
  <c r="S66" i="83" s="1"/>
  <c r="AC66" i="83" s="1"/>
  <c r="AB67" i="83" s="1"/>
  <c r="AX60" i="83"/>
  <c r="S60" i="83" s="1"/>
  <c r="AC60" i="83" s="1"/>
  <c r="AB61" i="83" s="1"/>
  <c r="AX54" i="83"/>
  <c r="S54" i="83" s="1"/>
  <c r="AC54" i="83" s="1"/>
  <c r="AB55" i="83" s="1"/>
  <c r="AX48" i="83"/>
  <c r="S48" i="83" s="1"/>
  <c r="AC48" i="83" s="1"/>
  <c r="AB49" i="83" s="1"/>
  <c r="AX42" i="83"/>
  <c r="S42" i="83" s="1"/>
  <c r="AC42" i="83" s="1"/>
  <c r="AB43" i="83" s="1"/>
  <c r="AX36" i="83"/>
  <c r="S36" i="83" s="1"/>
  <c r="AC36" i="83" s="1"/>
  <c r="AB37" i="83" s="1"/>
  <c r="AX30" i="83"/>
  <c r="S30" i="83" s="1"/>
  <c r="AC30" i="83" s="1"/>
  <c r="AB31" i="83" s="1"/>
  <c r="AX24" i="83"/>
  <c r="S24" i="83" s="1"/>
  <c r="AC24" i="83" s="1"/>
  <c r="AB25" i="83" s="1"/>
  <c r="AX18" i="83"/>
  <c r="S18" i="83" s="1"/>
  <c r="AC18" i="83" s="1"/>
  <c r="AB19" i="83" s="1"/>
  <c r="AX12" i="83"/>
  <c r="S12" i="83" s="1"/>
  <c r="AC12" i="83" s="1"/>
  <c r="AB13" i="83" s="1"/>
  <c r="AX6" i="83"/>
  <c r="S6" i="83" s="1"/>
  <c r="AC6" i="83" s="1"/>
  <c r="AB7" i="83" s="1"/>
  <c r="AS55" i="39"/>
  <c r="AL55" i="39"/>
  <c r="AU55" i="39" s="1"/>
  <c r="X79" i="27"/>
  <c r="Y79" i="27"/>
  <c r="Z77" i="94"/>
  <c r="AS36" i="39"/>
  <c r="AL36" i="39"/>
  <c r="AU36" i="39" s="1"/>
  <c r="AS24" i="39"/>
  <c r="AL24" i="39"/>
  <c r="AU24" i="39" s="1"/>
  <c r="AS7" i="39"/>
  <c r="AL7" i="39"/>
  <c r="AU7" i="39" s="1"/>
  <c r="AS67" i="39"/>
  <c r="AL67" i="39"/>
  <c r="AU67" i="39" s="1"/>
  <c r="AS60" i="39"/>
  <c r="AL60" i="39"/>
  <c r="AU60" i="39" s="1"/>
  <c r="AR81" i="37"/>
  <c r="Z82" i="42"/>
  <c r="AN80" i="34"/>
  <c r="AI80" i="34"/>
  <c r="AS30" i="39"/>
  <c r="AL30" i="39"/>
  <c r="AU30" i="39" s="1"/>
  <c r="AR78" i="47"/>
  <c r="AH81" i="81"/>
  <c r="AQ81" i="81" s="1"/>
  <c r="AS28" i="39"/>
  <c r="AL28" i="39"/>
  <c r="AU28" i="39" s="1"/>
  <c r="AS58" i="39"/>
  <c r="AL58" i="39"/>
  <c r="AU58" i="39" s="1"/>
  <c r="AH80" i="46"/>
  <c r="AQ80" i="46" s="1"/>
  <c r="AS25" i="39"/>
  <c r="AL25" i="39"/>
  <c r="AU25" i="39" s="1"/>
  <c r="AS18" i="39"/>
  <c r="AL18" i="39"/>
  <c r="AU18" i="39" s="1"/>
  <c r="AR78" i="45"/>
  <c r="AN80" i="82"/>
  <c r="AI80" i="82"/>
  <c r="AN81" i="86"/>
  <c r="AI81" i="86"/>
  <c r="AK69" i="83"/>
  <c r="AT69" i="83" s="1"/>
  <c r="AK27" i="83"/>
  <c r="AT27" i="83" s="1"/>
  <c r="AS52" i="39"/>
  <c r="AL52" i="39"/>
  <c r="AU52" i="39" s="1"/>
  <c r="AH82" i="26"/>
  <c r="AQ82" i="26" s="1"/>
  <c r="AX77" i="83"/>
  <c r="S77" i="83" s="1"/>
  <c r="AC77" i="83" s="1"/>
  <c r="AB78" i="83" s="1"/>
  <c r="AX71" i="83"/>
  <c r="S71" i="83" s="1"/>
  <c r="AC71" i="83" s="1"/>
  <c r="AB72" i="83" s="1"/>
  <c r="AX65" i="83"/>
  <c r="S65" i="83" s="1"/>
  <c r="AC65" i="83" s="1"/>
  <c r="AB66" i="83" s="1"/>
  <c r="AX59" i="83"/>
  <c r="S59" i="83" s="1"/>
  <c r="AC59" i="83" s="1"/>
  <c r="AB60" i="83" s="1"/>
  <c r="AX53" i="83"/>
  <c r="S53" i="83" s="1"/>
  <c r="AC53" i="83" s="1"/>
  <c r="AB54" i="83" s="1"/>
  <c r="AX47" i="83"/>
  <c r="S47" i="83" s="1"/>
  <c r="AC47" i="83" s="1"/>
  <c r="AB48" i="83" s="1"/>
  <c r="AX41" i="83"/>
  <c r="S41" i="83" s="1"/>
  <c r="AC41" i="83" s="1"/>
  <c r="AB42" i="83" s="1"/>
  <c r="AX35" i="83"/>
  <c r="S35" i="83" s="1"/>
  <c r="AC35" i="83" s="1"/>
  <c r="AB36" i="83" s="1"/>
  <c r="AX29" i="83"/>
  <c r="S29" i="83" s="1"/>
  <c r="AC29" i="83" s="1"/>
  <c r="AB30" i="83" s="1"/>
  <c r="AX23" i="83"/>
  <c r="S23" i="83" s="1"/>
  <c r="AC23" i="83" s="1"/>
  <c r="AB24" i="83" s="1"/>
  <c r="AX17" i="83"/>
  <c r="S17" i="83" s="1"/>
  <c r="AC17" i="83" s="1"/>
  <c r="AB18" i="83" s="1"/>
  <c r="AX11" i="83"/>
  <c r="S11" i="83" s="1"/>
  <c r="AC11" i="83" s="1"/>
  <c r="AB12" i="83" s="1"/>
  <c r="AX5" i="83"/>
  <c r="S5" i="83" s="1"/>
  <c r="AC5" i="83" s="1"/>
  <c r="AB6" i="83" s="1"/>
  <c r="AS44" i="39"/>
  <c r="AL44" i="39"/>
  <c r="AU44" i="39" s="1"/>
  <c r="AI81" i="25"/>
  <c r="AN81" i="25"/>
  <c r="AS47" i="39"/>
  <c r="AL47" i="39"/>
  <c r="AU47" i="39" s="1"/>
  <c r="AI78" i="27"/>
  <c r="AN78" i="27"/>
  <c r="AS46" i="39"/>
  <c r="AL46" i="39"/>
  <c r="AU46" i="39" s="1"/>
  <c r="AS27" i="39"/>
  <c r="AL27" i="39"/>
  <c r="AU27" i="39" s="1"/>
  <c r="AS74" i="39"/>
  <c r="AL74" i="39"/>
  <c r="AU74" i="39" s="1"/>
  <c r="AS13" i="39"/>
  <c r="AL13" i="39"/>
  <c r="AU13" i="39" s="1"/>
  <c r="AS42" i="39"/>
  <c r="AL42" i="39"/>
  <c r="AU42" i="39" s="1"/>
  <c r="Y81" i="90"/>
  <c r="X81" i="90"/>
  <c r="AS75" i="39"/>
  <c r="AL75" i="39"/>
  <c r="AU75" i="39" s="1"/>
  <c r="AI76" i="75"/>
  <c r="AN76" i="75"/>
  <c r="AS77" i="39"/>
  <c r="AL77" i="39"/>
  <c r="AU77" i="39" s="1"/>
  <c r="AS32" i="39"/>
  <c r="AL32" i="39"/>
  <c r="AU32" i="39" s="1"/>
  <c r="AS72" i="39"/>
  <c r="AL72" i="39"/>
  <c r="AU72" i="39" s="1"/>
  <c r="AE82" i="77"/>
  <c r="W83" i="77"/>
  <c r="AF82" i="77"/>
  <c r="AO82" i="77" s="1"/>
  <c r="AG82" i="77"/>
  <c r="AP82" i="77" s="1"/>
  <c r="X80" i="78"/>
  <c r="Y80" i="78"/>
  <c r="AR81" i="26"/>
  <c r="AH82" i="73"/>
  <c r="AQ82" i="73" s="1"/>
  <c r="AH82" i="37"/>
  <c r="AQ82" i="37" s="1"/>
  <c r="Z80" i="46"/>
  <c r="AS50" i="39"/>
  <c r="AL50" i="39"/>
  <c r="AU50" i="39" s="1"/>
  <c r="X78" i="74"/>
  <c r="Y78" i="74"/>
  <c r="AS17" i="39"/>
  <c r="AL17" i="39"/>
  <c r="AU17" i="39" s="1"/>
  <c r="AI81" i="30"/>
  <c r="AN81" i="30"/>
  <c r="AI78" i="29"/>
  <c r="AN78" i="29"/>
  <c r="Y82" i="86"/>
  <c r="X82" i="86"/>
  <c r="AK45" i="83"/>
  <c r="AT45" i="83" s="1"/>
  <c r="AX14" i="83"/>
  <c r="S14" i="83" s="1"/>
  <c r="AC14" i="83" s="1"/>
  <c r="AB15" i="83" s="1"/>
  <c r="AX76" i="83"/>
  <c r="S76" i="83" s="1"/>
  <c r="AC76" i="83" s="1"/>
  <c r="AB77" i="83" s="1"/>
  <c r="AX70" i="83"/>
  <c r="S70" i="83" s="1"/>
  <c r="AC70" i="83" s="1"/>
  <c r="AB71" i="83" s="1"/>
  <c r="AX64" i="83"/>
  <c r="S64" i="83" s="1"/>
  <c r="AC64" i="83" s="1"/>
  <c r="AB65" i="83" s="1"/>
  <c r="AX58" i="83"/>
  <c r="S58" i="83" s="1"/>
  <c r="AC58" i="83" s="1"/>
  <c r="AB59" i="83" s="1"/>
  <c r="AX52" i="83"/>
  <c r="S52" i="83" s="1"/>
  <c r="AC52" i="83" s="1"/>
  <c r="AB53" i="83" s="1"/>
  <c r="AX46" i="83"/>
  <c r="S46" i="83" s="1"/>
  <c r="AC46" i="83" s="1"/>
  <c r="AB47" i="83" s="1"/>
  <c r="AX40" i="83"/>
  <c r="S40" i="83" s="1"/>
  <c r="AC40" i="83" s="1"/>
  <c r="AB41" i="83" s="1"/>
  <c r="AX34" i="83"/>
  <c r="S34" i="83" s="1"/>
  <c r="AC34" i="83" s="1"/>
  <c r="AB35" i="83" s="1"/>
  <c r="AX28" i="83"/>
  <c r="S28" i="83" s="1"/>
  <c r="AC28" i="83" s="1"/>
  <c r="AB29" i="83" s="1"/>
  <c r="AX22" i="83"/>
  <c r="S22" i="83" s="1"/>
  <c r="AC22" i="83" s="1"/>
  <c r="AB23" i="83" s="1"/>
  <c r="AX16" i="83"/>
  <c r="S16" i="83" s="1"/>
  <c r="AC16" i="83" s="1"/>
  <c r="AB17" i="83" s="1"/>
  <c r="AX10" i="83"/>
  <c r="S10" i="83" s="1"/>
  <c r="AC10" i="83" s="1"/>
  <c r="AB11" i="83" s="1"/>
  <c r="AX3" i="83"/>
  <c r="S3" i="83" s="1"/>
  <c r="AC3" i="83" s="1"/>
  <c r="AS19" i="39"/>
  <c r="AL19" i="39"/>
  <c r="AU19" i="39" s="1"/>
  <c r="AF82" i="38"/>
  <c r="AO82" i="38" s="1"/>
  <c r="W83" i="38"/>
  <c r="AG82" i="38"/>
  <c r="AP82" i="38" s="1"/>
  <c r="AE82" i="38"/>
  <c r="AS48" i="39"/>
  <c r="AL48" i="39"/>
  <c r="AU48" i="39" s="1"/>
  <c r="AN80" i="90"/>
  <c r="AI80" i="90"/>
  <c r="AS35" i="39"/>
  <c r="AL35" i="39"/>
  <c r="AU35" i="39" s="1"/>
  <c r="AS76" i="39"/>
  <c r="AL76" i="39"/>
  <c r="AU76" i="39" s="1"/>
  <c r="AH81" i="33"/>
  <c r="AQ81" i="33" s="1"/>
  <c r="AS71" i="39"/>
  <c r="AL71" i="39"/>
  <c r="AU71" i="39" s="1"/>
  <c r="Y77" i="89"/>
  <c r="X77" i="89"/>
  <c r="AH79" i="45"/>
  <c r="AQ79" i="45" s="1"/>
  <c r="AR80" i="41"/>
  <c r="AS73" i="39"/>
  <c r="AL73" i="39"/>
  <c r="AU73" i="39" s="1"/>
  <c r="AS65" i="39"/>
  <c r="AL65" i="39"/>
  <c r="AU65" i="39" s="1"/>
  <c r="W82" i="81"/>
  <c r="AE81" i="81"/>
  <c r="AF81" i="81"/>
  <c r="AO81" i="81" s="1"/>
  <c r="AG81" i="81"/>
  <c r="AP81" i="81" s="1"/>
  <c r="AI79" i="83"/>
  <c r="AN79" i="83"/>
  <c r="AN81" i="83" s="1"/>
  <c r="AS22" i="39"/>
  <c r="AL22" i="39"/>
  <c r="AU22" i="39" s="1"/>
  <c r="AS33" i="39"/>
  <c r="AL33" i="39"/>
  <c r="AU33" i="39" s="1"/>
  <c r="AI77" i="74"/>
  <c r="AN77" i="74"/>
  <c r="AH79" i="47"/>
  <c r="AQ79" i="47" s="1"/>
  <c r="AQ81" i="47" s="1"/>
  <c r="AZ3" i="47"/>
  <c r="AX3" i="47" s="1"/>
  <c r="S3" i="47" s="1"/>
  <c r="AC3" i="47" s="1"/>
  <c r="AX23" i="47"/>
  <c r="S23" i="47" s="1"/>
  <c r="AC23" i="47" s="1"/>
  <c r="AB24" i="47" s="1"/>
  <c r="AX33" i="47"/>
  <c r="S33" i="47" s="1"/>
  <c r="AC33" i="47" s="1"/>
  <c r="AB34" i="47" s="1"/>
  <c r="AX37" i="47"/>
  <c r="S37" i="47" s="1"/>
  <c r="AC37" i="47" s="1"/>
  <c r="AB38" i="47" s="1"/>
  <c r="AX43" i="47"/>
  <c r="S43" i="47" s="1"/>
  <c r="AC43" i="47" s="1"/>
  <c r="AB44" i="47" s="1"/>
  <c r="AX45" i="47"/>
  <c r="S45" i="47" s="1"/>
  <c r="AC45" i="47" s="1"/>
  <c r="AB46" i="47" s="1"/>
  <c r="AX51" i="47"/>
  <c r="S51" i="47" s="1"/>
  <c r="AC51" i="47" s="1"/>
  <c r="AB52" i="47" s="1"/>
  <c r="AX55" i="47"/>
  <c r="S55" i="47" s="1"/>
  <c r="AC55" i="47" s="1"/>
  <c r="AB56" i="47" s="1"/>
  <c r="AX60" i="47"/>
  <c r="S60" i="47" s="1"/>
  <c r="AC60" i="47" s="1"/>
  <c r="AB61" i="47" s="1"/>
  <c r="AX62" i="47"/>
  <c r="S62" i="47" s="1"/>
  <c r="AC62" i="47" s="1"/>
  <c r="AB63" i="47" s="1"/>
  <c r="AX67" i="47"/>
  <c r="S67" i="47" s="1"/>
  <c r="AC67" i="47" s="1"/>
  <c r="AB68" i="47" s="1"/>
  <c r="AX69" i="47"/>
  <c r="S69" i="47" s="1"/>
  <c r="AC69" i="47" s="1"/>
  <c r="AB70" i="47" s="1"/>
  <c r="AX73" i="47"/>
  <c r="S73" i="47" s="1"/>
  <c r="AC73" i="47" s="1"/>
  <c r="AB74" i="47" s="1"/>
  <c r="AX75" i="47"/>
  <c r="S75" i="47" s="1"/>
  <c r="AC75" i="47" s="1"/>
  <c r="AB76" i="47" s="1"/>
  <c r="AK51" i="83"/>
  <c r="AT51" i="83" s="1"/>
  <c r="AS16" i="39"/>
  <c r="AL16" i="39"/>
  <c r="AU16" i="39" s="1"/>
  <c r="Z82" i="26"/>
  <c r="AX74" i="83"/>
  <c r="S74" i="83" s="1"/>
  <c r="AC74" i="83" s="1"/>
  <c r="AB75" i="83" s="1"/>
  <c r="AX69" i="83"/>
  <c r="S69" i="83" s="1"/>
  <c r="AC69" i="83" s="1"/>
  <c r="AB70" i="83" s="1"/>
  <c r="AX63" i="83"/>
  <c r="S63" i="83" s="1"/>
  <c r="AC63" i="83" s="1"/>
  <c r="AB64" i="83" s="1"/>
  <c r="AX57" i="83"/>
  <c r="S57" i="83" s="1"/>
  <c r="AC57" i="83" s="1"/>
  <c r="AB58" i="83" s="1"/>
  <c r="AX51" i="83"/>
  <c r="S51" i="83" s="1"/>
  <c r="AC51" i="83" s="1"/>
  <c r="AB52" i="83" s="1"/>
  <c r="AX45" i="83"/>
  <c r="S45" i="83" s="1"/>
  <c r="AC45" i="83" s="1"/>
  <c r="AB46" i="83" s="1"/>
  <c r="AX39" i="83"/>
  <c r="S39" i="83" s="1"/>
  <c r="AC39" i="83" s="1"/>
  <c r="AB40" i="83" s="1"/>
  <c r="AX33" i="83"/>
  <c r="S33" i="83" s="1"/>
  <c r="AC33" i="83" s="1"/>
  <c r="AB34" i="83" s="1"/>
  <c r="AX27" i="83"/>
  <c r="S27" i="83" s="1"/>
  <c r="AC27" i="83" s="1"/>
  <c r="AB28" i="83" s="1"/>
  <c r="AX21" i="83"/>
  <c r="S21" i="83" s="1"/>
  <c r="AC21" i="83" s="1"/>
  <c r="AB22" i="83" s="1"/>
  <c r="AX15" i="83"/>
  <c r="S15" i="83" s="1"/>
  <c r="AC15" i="83" s="1"/>
  <c r="AB16" i="83" s="1"/>
  <c r="AX9" i="83"/>
  <c r="S9" i="83" s="1"/>
  <c r="AC9" i="83" s="1"/>
  <c r="AB10" i="83" s="1"/>
  <c r="AS8" i="39"/>
  <c r="AL8" i="39"/>
  <c r="AU8" i="39" s="1"/>
  <c r="X81" i="93"/>
  <c r="Y81" i="93"/>
  <c r="AS11" i="39"/>
  <c r="AL11" i="39"/>
  <c r="AU11" i="39" s="1"/>
  <c r="AS10" i="39"/>
  <c r="AL10" i="39"/>
  <c r="AU10" i="39" s="1"/>
  <c r="AS38" i="39"/>
  <c r="AL38" i="39"/>
  <c r="AU38" i="39" s="1"/>
  <c r="AS6" i="39"/>
  <c r="AL6" i="39"/>
  <c r="AU6" i="39" s="1"/>
  <c r="AS41" i="39"/>
  <c r="AL41" i="39"/>
  <c r="AU41" i="39" s="1"/>
  <c r="AS40" i="39"/>
  <c r="AL40" i="39"/>
  <c r="AU40" i="39" s="1"/>
  <c r="AR81" i="42"/>
  <c r="Z79" i="45"/>
  <c r="AS70" i="39"/>
  <c r="AL70" i="39"/>
  <c r="AU70" i="39" s="1"/>
  <c r="AS62" i="39"/>
  <c r="AL62" i="39"/>
  <c r="AU62" i="39" s="1"/>
  <c r="AR76" i="94"/>
  <c r="AS23" i="39"/>
  <c r="AL23" i="39"/>
  <c r="AU23" i="39" s="1"/>
  <c r="AR79" i="46"/>
  <c r="W83" i="73"/>
  <c r="AG82" i="73"/>
  <c r="AP82" i="73" s="1"/>
  <c r="AE82" i="73"/>
  <c r="AF82" i="73"/>
  <c r="AO82" i="73" s="1"/>
  <c r="AR80" i="81"/>
  <c r="AS14" i="39"/>
  <c r="AL14" i="39"/>
  <c r="AU14" i="39" s="1"/>
  <c r="AE79" i="47"/>
  <c r="AF79" i="47"/>
  <c r="AO79" i="47" s="1"/>
  <c r="AO81" i="47" s="1"/>
  <c r="AX79" i="47"/>
  <c r="S79" i="47" s="1"/>
  <c r="AC79" i="47" s="1"/>
  <c r="AG79" i="47"/>
  <c r="AP79" i="47" s="1"/>
  <c r="AP81" i="47" s="1"/>
  <c r="AX78" i="47" l="1"/>
  <c r="S78" i="47" s="1"/>
  <c r="AC78" i="47" s="1"/>
  <c r="AB79" i="47" s="1"/>
  <c r="AX72" i="47"/>
  <c r="S72" i="47" s="1"/>
  <c r="AC72" i="47" s="1"/>
  <c r="AB73" i="47" s="1"/>
  <c r="AX66" i="47"/>
  <c r="S66" i="47" s="1"/>
  <c r="AC66" i="47" s="1"/>
  <c r="AB67" i="47" s="1"/>
  <c r="AX59" i="47"/>
  <c r="S59" i="47" s="1"/>
  <c r="AC59" i="47" s="1"/>
  <c r="AB60" i="47" s="1"/>
  <c r="AX50" i="47"/>
  <c r="S50" i="47" s="1"/>
  <c r="AC50" i="47" s="1"/>
  <c r="AB51" i="47" s="1"/>
  <c r="AX41" i="47"/>
  <c r="S41" i="47" s="1"/>
  <c r="AC41" i="47" s="1"/>
  <c r="AB42" i="47" s="1"/>
  <c r="AX32" i="47"/>
  <c r="S32" i="47" s="1"/>
  <c r="AC32" i="47" s="1"/>
  <c r="AB33" i="47" s="1"/>
  <c r="AX77" i="47"/>
  <c r="S77" i="47" s="1"/>
  <c r="AC77" i="47" s="1"/>
  <c r="AB78" i="47" s="1"/>
  <c r="AX71" i="47"/>
  <c r="S71" i="47" s="1"/>
  <c r="AC71" i="47" s="1"/>
  <c r="AB72" i="47" s="1"/>
  <c r="AX65" i="47"/>
  <c r="S65" i="47" s="1"/>
  <c r="AC65" i="47" s="1"/>
  <c r="AB66" i="47" s="1"/>
  <c r="AX57" i="47"/>
  <c r="S57" i="47" s="1"/>
  <c r="AC57" i="47" s="1"/>
  <c r="AB58" i="47" s="1"/>
  <c r="AX49" i="47"/>
  <c r="S49" i="47" s="1"/>
  <c r="AC49" i="47" s="1"/>
  <c r="AB50" i="47" s="1"/>
  <c r="AX39" i="47"/>
  <c r="S39" i="47" s="1"/>
  <c r="AC39" i="47" s="1"/>
  <c r="AB40" i="47" s="1"/>
  <c r="AX31" i="47"/>
  <c r="S31" i="47" s="1"/>
  <c r="AC31" i="47" s="1"/>
  <c r="AB32" i="47" s="1"/>
  <c r="AX74" i="47"/>
  <c r="S74" i="47" s="1"/>
  <c r="AC74" i="47" s="1"/>
  <c r="AB75" i="47" s="1"/>
  <c r="AX70" i="47"/>
  <c r="S70" i="47" s="1"/>
  <c r="AC70" i="47" s="1"/>
  <c r="AB71" i="47" s="1"/>
  <c r="AX63" i="47"/>
  <c r="S63" i="47" s="1"/>
  <c r="AC63" i="47" s="1"/>
  <c r="AB64" i="47" s="1"/>
  <c r="AX56" i="47"/>
  <c r="S56" i="47" s="1"/>
  <c r="AC56" i="47" s="1"/>
  <c r="AB57" i="47" s="1"/>
  <c r="AX47" i="47"/>
  <c r="S47" i="47" s="1"/>
  <c r="AC47" i="47" s="1"/>
  <c r="AB48" i="47" s="1"/>
  <c r="AX38" i="47"/>
  <c r="S38" i="47" s="1"/>
  <c r="AC38" i="47" s="1"/>
  <c r="AB39" i="47" s="1"/>
  <c r="AX29" i="47"/>
  <c r="S29" i="47" s="1"/>
  <c r="AC29" i="47" s="1"/>
  <c r="AB30" i="47" s="1"/>
  <c r="Z81" i="93"/>
  <c r="AJ51" i="83"/>
  <c r="AX76" i="47"/>
  <c r="S76" i="47" s="1"/>
  <c r="AC76" i="47" s="1"/>
  <c r="AB77" i="47" s="1"/>
  <c r="AX68" i="47"/>
  <c r="S68" i="47" s="1"/>
  <c r="AC68" i="47" s="1"/>
  <c r="AB69" i="47" s="1"/>
  <c r="AX61" i="47"/>
  <c r="S61" i="47" s="1"/>
  <c r="AC61" i="47" s="1"/>
  <c r="AB62" i="47" s="1"/>
  <c r="AX53" i="47"/>
  <c r="S53" i="47" s="1"/>
  <c r="AC53" i="47" s="1"/>
  <c r="AB54" i="47" s="1"/>
  <c r="AX44" i="47"/>
  <c r="S44" i="47" s="1"/>
  <c r="AC44" i="47" s="1"/>
  <c r="AB45" i="47" s="1"/>
  <c r="AX35" i="47"/>
  <c r="S35" i="47" s="1"/>
  <c r="AC35" i="47" s="1"/>
  <c r="AB36" i="47" s="1"/>
  <c r="AX16" i="47"/>
  <c r="S16" i="47" s="1"/>
  <c r="AC16" i="47" s="1"/>
  <c r="AB17" i="47" s="1"/>
  <c r="AX25" i="47"/>
  <c r="S25" i="47" s="1"/>
  <c r="AC25" i="47" s="1"/>
  <c r="AB26" i="47" s="1"/>
  <c r="AX18" i="47"/>
  <c r="S18" i="47" s="1"/>
  <c r="AC18" i="47" s="1"/>
  <c r="AB19" i="47" s="1"/>
  <c r="AX11" i="47"/>
  <c r="S11" i="47" s="1"/>
  <c r="AC11" i="47" s="1"/>
  <c r="AB12" i="47" s="1"/>
  <c r="AX54" i="47"/>
  <c r="S54" i="47" s="1"/>
  <c r="AC54" i="47" s="1"/>
  <c r="AB55" i="47" s="1"/>
  <c r="AX48" i="47"/>
  <c r="S48" i="47" s="1"/>
  <c r="AC48" i="47" s="1"/>
  <c r="AB49" i="47" s="1"/>
  <c r="AX42" i="47"/>
  <c r="S42" i="47" s="1"/>
  <c r="AC42" i="47" s="1"/>
  <c r="AB43" i="47" s="1"/>
  <c r="AX36" i="47"/>
  <c r="S36" i="47" s="1"/>
  <c r="AC36" i="47" s="1"/>
  <c r="AB37" i="47" s="1"/>
  <c r="AX30" i="47"/>
  <c r="S30" i="47" s="1"/>
  <c r="AC30" i="47" s="1"/>
  <c r="AB31" i="47" s="1"/>
  <c r="AX24" i="47"/>
  <c r="S24" i="47" s="1"/>
  <c r="AC24" i="47" s="1"/>
  <c r="AB25" i="47" s="1"/>
  <c r="AX17" i="47"/>
  <c r="S17" i="47" s="1"/>
  <c r="AC17" i="47" s="1"/>
  <c r="AB18" i="47" s="1"/>
  <c r="AX5" i="47"/>
  <c r="S5" i="47" s="1"/>
  <c r="AC5" i="47" s="1"/>
  <c r="AB6" i="47" s="1"/>
  <c r="Z80" i="78"/>
  <c r="AX64" i="47"/>
  <c r="S64" i="47" s="1"/>
  <c r="AC64" i="47" s="1"/>
  <c r="AB65" i="47" s="1"/>
  <c r="AX58" i="47"/>
  <c r="S58" i="47" s="1"/>
  <c r="AC58" i="47" s="1"/>
  <c r="AB59" i="47" s="1"/>
  <c r="AX52" i="47"/>
  <c r="S52" i="47" s="1"/>
  <c r="AC52" i="47" s="1"/>
  <c r="AB53" i="47" s="1"/>
  <c r="AX46" i="47"/>
  <c r="S46" i="47" s="1"/>
  <c r="AC46" i="47" s="1"/>
  <c r="AB47" i="47" s="1"/>
  <c r="AX40" i="47"/>
  <c r="S40" i="47" s="1"/>
  <c r="AC40" i="47" s="1"/>
  <c r="AB41" i="47" s="1"/>
  <c r="AX34" i="47"/>
  <c r="S34" i="47" s="1"/>
  <c r="AC34" i="47" s="1"/>
  <c r="AB35" i="47" s="1"/>
  <c r="AX28" i="47"/>
  <c r="S28" i="47" s="1"/>
  <c r="AC28" i="47" s="1"/>
  <c r="AB29" i="47" s="1"/>
  <c r="AX22" i="47"/>
  <c r="S22" i="47" s="1"/>
  <c r="AC22" i="47" s="1"/>
  <c r="AB23" i="47" s="1"/>
  <c r="AX14" i="47"/>
  <c r="S14" i="47" s="1"/>
  <c r="AC14" i="47" s="1"/>
  <c r="AB15" i="47" s="1"/>
  <c r="AX27" i="47"/>
  <c r="S27" i="47" s="1"/>
  <c r="AC27" i="47" s="1"/>
  <c r="AB28" i="47" s="1"/>
  <c r="AX20" i="47"/>
  <c r="S20" i="47" s="1"/>
  <c r="AC20" i="47" s="1"/>
  <c r="AB21" i="47" s="1"/>
  <c r="AX13" i="47"/>
  <c r="S13" i="47" s="1"/>
  <c r="AC13" i="47" s="1"/>
  <c r="AB14" i="47" s="1"/>
  <c r="AX26" i="47"/>
  <c r="S26" i="47" s="1"/>
  <c r="AC26" i="47" s="1"/>
  <c r="AB27" i="47" s="1"/>
  <c r="AX19" i="47"/>
  <c r="S19" i="47" s="1"/>
  <c r="AC19" i="47" s="1"/>
  <c r="AB20" i="47" s="1"/>
  <c r="AX12" i="47"/>
  <c r="S12" i="47" s="1"/>
  <c r="AC12" i="47" s="1"/>
  <c r="AB13" i="47" s="1"/>
  <c r="Z78" i="74"/>
  <c r="Z81" i="90"/>
  <c r="Z81" i="82"/>
  <c r="AX8" i="47"/>
  <c r="S8" i="47" s="1"/>
  <c r="AC8" i="47" s="1"/>
  <c r="AB9" i="47" s="1"/>
  <c r="AX7" i="47"/>
  <c r="S7" i="47" s="1"/>
  <c r="AC7" i="47" s="1"/>
  <c r="AB8" i="47" s="1"/>
  <c r="AX4" i="47"/>
  <c r="S4" i="47" s="1"/>
  <c r="AC4" i="47" s="1"/>
  <c r="AB5" i="47" s="1"/>
  <c r="AJ5" i="47" s="1"/>
  <c r="AX10" i="47"/>
  <c r="S10" i="47" s="1"/>
  <c r="AC10" i="47" s="1"/>
  <c r="AB11" i="47" s="1"/>
  <c r="AJ45" i="83"/>
  <c r="AX6" i="47"/>
  <c r="S6" i="47" s="1"/>
  <c r="AC6" i="47" s="1"/>
  <c r="AB7" i="47" s="1"/>
  <c r="AG81" i="82"/>
  <c r="AP81" i="82" s="1"/>
  <c r="AF81" i="82"/>
  <c r="AO81" i="82" s="1"/>
  <c r="W82" i="82"/>
  <c r="AE81" i="82"/>
  <c r="AJ3" i="47"/>
  <c r="AB4" i="47"/>
  <c r="AK63" i="47"/>
  <c r="AT63" i="47" s="1"/>
  <c r="AJ63" i="47"/>
  <c r="AJ45" i="47"/>
  <c r="AK45" i="47"/>
  <c r="AT45" i="47" s="1"/>
  <c r="AK21" i="47"/>
  <c r="AT21" i="47" s="1"/>
  <c r="AI81" i="81"/>
  <c r="AN81" i="81"/>
  <c r="AJ23" i="83"/>
  <c r="AK23" i="83"/>
  <c r="AT23" i="83" s="1"/>
  <c r="AJ59" i="83"/>
  <c r="AK59" i="83"/>
  <c r="AT59" i="83" s="1"/>
  <c r="AS45" i="83"/>
  <c r="AL45" i="83"/>
  <c r="AU45" i="83" s="1"/>
  <c r="AG78" i="74"/>
  <c r="AP78" i="74" s="1"/>
  <c r="AF78" i="74"/>
  <c r="AO78" i="74" s="1"/>
  <c r="AE78" i="74"/>
  <c r="W79" i="74"/>
  <c r="AF80" i="78"/>
  <c r="AO80" i="78" s="1"/>
  <c r="AE80" i="78"/>
  <c r="W81" i="78"/>
  <c r="AG80" i="78"/>
  <c r="AP80" i="78" s="1"/>
  <c r="AF81" i="90"/>
  <c r="AO81" i="90" s="1"/>
  <c r="AG81" i="90"/>
  <c r="AP81" i="90" s="1"/>
  <c r="AE81" i="90"/>
  <c r="W82" i="90"/>
  <c r="AR78" i="27"/>
  <c r="AJ36" i="83"/>
  <c r="AK36" i="83"/>
  <c r="AT36" i="83" s="1"/>
  <c r="AJ72" i="83"/>
  <c r="AK72" i="83"/>
  <c r="AT72" i="83" s="1"/>
  <c r="AJ69" i="83"/>
  <c r="AJ31" i="83"/>
  <c r="AK31" i="83"/>
  <c r="AT31" i="83" s="1"/>
  <c r="AJ67" i="83"/>
  <c r="AK67" i="83"/>
  <c r="AT67" i="83" s="1"/>
  <c r="AE81" i="41"/>
  <c r="W82" i="41"/>
  <c r="AF81" i="41"/>
  <c r="AO81" i="41" s="1"/>
  <c r="AG81" i="41"/>
  <c r="AP81" i="41" s="1"/>
  <c r="AJ32" i="83"/>
  <c r="AK32" i="83"/>
  <c r="AT32" i="83" s="1"/>
  <c r="AJ68" i="83"/>
  <c r="AK68" i="83"/>
  <c r="AT68" i="83" s="1"/>
  <c r="AJ9" i="83"/>
  <c r="AK9" i="83"/>
  <c r="AT9" i="83" s="1"/>
  <c r="AJ5" i="83"/>
  <c r="W82" i="93"/>
  <c r="AG81" i="93"/>
  <c r="AP81" i="93" s="1"/>
  <c r="AF81" i="93"/>
  <c r="AO81" i="93" s="1"/>
  <c r="AE81" i="93"/>
  <c r="AS51" i="83"/>
  <c r="AL51" i="83"/>
  <c r="AU51" i="83" s="1"/>
  <c r="AJ33" i="47"/>
  <c r="AK33" i="47"/>
  <c r="AT33" i="47" s="1"/>
  <c r="AJ34" i="83"/>
  <c r="AK34" i="83"/>
  <c r="AT34" i="83" s="1"/>
  <c r="AJ70" i="83"/>
  <c r="AK70" i="83"/>
  <c r="AT70" i="83" s="1"/>
  <c r="AJ74" i="47"/>
  <c r="AK74" i="47"/>
  <c r="AT74" i="47" s="1"/>
  <c r="AK68" i="47"/>
  <c r="AT68" i="47" s="1"/>
  <c r="AJ68" i="47"/>
  <c r="AK62" i="47"/>
  <c r="AT62" i="47" s="1"/>
  <c r="AJ62" i="47"/>
  <c r="AJ56" i="47"/>
  <c r="AK56" i="47"/>
  <c r="AT56" i="47" s="1"/>
  <c r="AK50" i="47"/>
  <c r="AT50" i="47" s="1"/>
  <c r="AJ50" i="47"/>
  <c r="AK44" i="47"/>
  <c r="AT44" i="47" s="1"/>
  <c r="AJ44" i="47"/>
  <c r="AK38" i="47"/>
  <c r="AT38" i="47" s="1"/>
  <c r="AJ38" i="47"/>
  <c r="AK32" i="47"/>
  <c r="AT32" i="47" s="1"/>
  <c r="AJ32" i="47"/>
  <c r="AK26" i="47"/>
  <c r="AT26" i="47" s="1"/>
  <c r="AJ26" i="47"/>
  <c r="AK20" i="47"/>
  <c r="AT20" i="47" s="1"/>
  <c r="AJ20" i="47"/>
  <c r="AK14" i="47"/>
  <c r="AT14" i="47" s="1"/>
  <c r="AJ14" i="47"/>
  <c r="AJ8" i="47"/>
  <c r="AK8" i="47"/>
  <c r="AT8" i="47" s="1"/>
  <c r="AJ29" i="83"/>
  <c r="AK29" i="83"/>
  <c r="AT29" i="83" s="1"/>
  <c r="AJ65" i="83"/>
  <c r="AK65" i="83"/>
  <c r="AT65" i="83" s="1"/>
  <c r="AH82" i="86"/>
  <c r="AQ82" i="86" s="1"/>
  <c r="AR81" i="30"/>
  <c r="AR76" i="75"/>
  <c r="AK6" i="83"/>
  <c r="AT6" i="83" s="1"/>
  <c r="AJ6" i="83"/>
  <c r="AK42" i="83"/>
  <c r="AT42" i="83" s="1"/>
  <c r="AJ42" i="83"/>
  <c r="AJ78" i="83"/>
  <c r="AK78" i="83"/>
  <c r="AT78" i="83" s="1"/>
  <c r="AR81" i="86"/>
  <c r="AG82" i="42"/>
  <c r="AP82" i="42" s="1"/>
  <c r="AF82" i="42"/>
  <c r="AO82" i="42" s="1"/>
  <c r="AE82" i="42"/>
  <c r="W83" i="42"/>
  <c r="AK37" i="83"/>
  <c r="AT37" i="83" s="1"/>
  <c r="AJ37" i="83"/>
  <c r="AJ73" i="83"/>
  <c r="AK73" i="83"/>
  <c r="AT73" i="83" s="1"/>
  <c r="AJ38" i="83"/>
  <c r="AK38" i="83"/>
  <c r="AT38" i="83" s="1"/>
  <c r="AJ74" i="83"/>
  <c r="AK74" i="83"/>
  <c r="AT74" i="83" s="1"/>
  <c r="AJ63" i="83"/>
  <c r="AJ39" i="83"/>
  <c r="AI82" i="37"/>
  <c r="AN82" i="37"/>
  <c r="AJ28" i="83"/>
  <c r="AK28" i="83"/>
  <c r="AT28" i="83" s="1"/>
  <c r="AJ27" i="47"/>
  <c r="AK27" i="47"/>
  <c r="AT27" i="47" s="1"/>
  <c r="Y83" i="73"/>
  <c r="X83" i="73"/>
  <c r="AJ40" i="83"/>
  <c r="AK40" i="83"/>
  <c r="AT40" i="83" s="1"/>
  <c r="AJ75" i="83"/>
  <c r="AK75" i="83"/>
  <c r="AT75" i="83" s="1"/>
  <c r="AJ79" i="47"/>
  <c r="AS79" i="47" s="1"/>
  <c r="AK79" i="47"/>
  <c r="AT79" i="47" s="1"/>
  <c r="AJ73" i="47"/>
  <c r="AK73" i="47"/>
  <c r="AT73" i="47" s="1"/>
  <c r="AJ67" i="47"/>
  <c r="AK67" i="47"/>
  <c r="AT67" i="47" s="1"/>
  <c r="AJ61" i="47"/>
  <c r="AK61" i="47"/>
  <c r="AT61" i="47" s="1"/>
  <c r="AJ55" i="47"/>
  <c r="AK55" i="47"/>
  <c r="AT55" i="47" s="1"/>
  <c r="AJ49" i="47"/>
  <c r="AK49" i="47"/>
  <c r="AT49" i="47" s="1"/>
  <c r="AJ43" i="47"/>
  <c r="AK43" i="47"/>
  <c r="AT43" i="47" s="1"/>
  <c r="AJ37" i="47"/>
  <c r="AK37" i="47"/>
  <c r="AT37" i="47" s="1"/>
  <c r="AJ31" i="47"/>
  <c r="AK31" i="47"/>
  <c r="AT31" i="47" s="1"/>
  <c r="AJ25" i="47"/>
  <c r="AK25" i="47"/>
  <c r="AT25" i="47" s="1"/>
  <c r="AJ19" i="47"/>
  <c r="AK19" i="47"/>
  <c r="AT19" i="47" s="1"/>
  <c r="AJ13" i="47"/>
  <c r="AK13" i="47"/>
  <c r="AT13" i="47" s="1"/>
  <c r="AJ7" i="47"/>
  <c r="AK7" i="47"/>
  <c r="AT7" i="47" s="1"/>
  <c r="X82" i="81"/>
  <c r="Y82" i="81"/>
  <c r="AH77" i="89"/>
  <c r="AQ77" i="89" s="1"/>
  <c r="AI82" i="38"/>
  <c r="AN82" i="38"/>
  <c r="AJ35" i="83"/>
  <c r="AK35" i="83"/>
  <c r="AT35" i="83" s="1"/>
  <c r="AJ71" i="83"/>
  <c r="AK71" i="83"/>
  <c r="AT71" i="83" s="1"/>
  <c r="AJ12" i="83"/>
  <c r="AK12" i="83"/>
  <c r="AT12" i="83" s="1"/>
  <c r="AK48" i="83"/>
  <c r="AT48" i="83" s="1"/>
  <c r="AJ48" i="83"/>
  <c r="AF77" i="94"/>
  <c r="AO77" i="94" s="1"/>
  <c r="AG77" i="94"/>
  <c r="AP77" i="94" s="1"/>
  <c r="W78" i="94"/>
  <c r="AE77" i="94"/>
  <c r="AJ7" i="83"/>
  <c r="AK7" i="83"/>
  <c r="AT7" i="83" s="1"/>
  <c r="AJ43" i="83"/>
  <c r="AK43" i="83"/>
  <c r="AT43" i="83" s="1"/>
  <c r="AJ79" i="83"/>
  <c r="AS79" i="83" s="1"/>
  <c r="AK79" i="83"/>
  <c r="AT79" i="83" s="1"/>
  <c r="AH82" i="30"/>
  <c r="AQ82" i="30" s="1"/>
  <c r="AS4" i="39"/>
  <c r="AL4" i="39"/>
  <c r="AU4" i="39" s="1"/>
  <c r="AJ8" i="83"/>
  <c r="AK8" i="83"/>
  <c r="AT8" i="83" s="1"/>
  <c r="AJ44" i="83"/>
  <c r="AK44" i="83"/>
  <c r="AT44" i="83" s="1"/>
  <c r="Y79" i="35"/>
  <c r="X79" i="35"/>
  <c r="AK77" i="47"/>
  <c r="AT77" i="47" s="1"/>
  <c r="AJ77" i="47"/>
  <c r="AJ39" i="47"/>
  <c r="AK39" i="47"/>
  <c r="AT39" i="47" s="1"/>
  <c r="AJ10" i="83"/>
  <c r="AK10" i="83"/>
  <c r="AT10" i="83" s="1"/>
  <c r="AK46" i="83"/>
  <c r="AT46" i="83" s="1"/>
  <c r="AJ46" i="83"/>
  <c r="AE82" i="26"/>
  <c r="W83" i="26"/>
  <c r="AG82" i="26"/>
  <c r="AP82" i="26" s="1"/>
  <c r="AF82" i="26"/>
  <c r="AO82" i="26" s="1"/>
  <c r="AJ78" i="47"/>
  <c r="AK78" i="47"/>
  <c r="AT78" i="47" s="1"/>
  <c r="AK72" i="47"/>
  <c r="AT72" i="47" s="1"/>
  <c r="AJ72" i="47"/>
  <c r="AJ66" i="47"/>
  <c r="AK66" i="47"/>
  <c r="AT66" i="47" s="1"/>
  <c r="AJ60" i="47"/>
  <c r="AK60" i="47"/>
  <c r="AT60" i="47" s="1"/>
  <c r="AK54" i="47"/>
  <c r="AT54" i="47" s="1"/>
  <c r="AJ54" i="47"/>
  <c r="AJ48" i="47"/>
  <c r="AK48" i="47"/>
  <c r="AT48" i="47" s="1"/>
  <c r="AJ42" i="47"/>
  <c r="AK42" i="47"/>
  <c r="AT42" i="47" s="1"/>
  <c r="AJ36" i="47"/>
  <c r="AK36" i="47"/>
  <c r="AT36" i="47" s="1"/>
  <c r="AJ30" i="47"/>
  <c r="AK30" i="47"/>
  <c r="AT30" i="47" s="1"/>
  <c r="AJ24" i="47"/>
  <c r="AK24" i="47"/>
  <c r="AT24" i="47" s="1"/>
  <c r="AJ18" i="47"/>
  <c r="AK18" i="47"/>
  <c r="AT18" i="47" s="1"/>
  <c r="AJ12" i="47"/>
  <c r="AK12" i="47"/>
  <c r="AT12" i="47" s="1"/>
  <c r="AJ6" i="47"/>
  <c r="AK6" i="47"/>
  <c r="AT6" i="47" s="1"/>
  <c r="AR77" i="74"/>
  <c r="AR79" i="83"/>
  <c r="AR81" i="83" s="1"/>
  <c r="AB4" i="83"/>
  <c r="AJ3" i="83"/>
  <c r="AJ41" i="83"/>
  <c r="AK41" i="83"/>
  <c r="AT41" i="83" s="1"/>
  <c r="AJ77" i="83"/>
  <c r="AK77" i="83"/>
  <c r="AT77" i="83" s="1"/>
  <c r="Z82" i="86"/>
  <c r="AG80" i="46"/>
  <c r="AP80" i="46" s="1"/>
  <c r="AF80" i="46"/>
  <c r="AO80" i="46" s="1"/>
  <c r="AE80" i="46"/>
  <c r="W81" i="46"/>
  <c r="AK18" i="83"/>
  <c r="AT18" i="83" s="1"/>
  <c r="AJ18" i="83"/>
  <c r="AJ54" i="83"/>
  <c r="AK54" i="83"/>
  <c r="AT54" i="83" s="1"/>
  <c r="AR80" i="82"/>
  <c r="AJ13" i="83"/>
  <c r="AK13" i="83"/>
  <c r="AT13" i="83" s="1"/>
  <c r="AJ49" i="83"/>
  <c r="AK49" i="83"/>
  <c r="AT49" i="83" s="1"/>
  <c r="Z82" i="30"/>
  <c r="AH77" i="75"/>
  <c r="AQ77" i="75" s="1"/>
  <c r="AH82" i="25"/>
  <c r="AQ82" i="25" s="1"/>
  <c r="AJ14" i="83"/>
  <c r="AK14" i="83"/>
  <c r="AT14" i="83" s="1"/>
  <c r="AJ50" i="83"/>
  <c r="AK50" i="83"/>
  <c r="AT50" i="83" s="1"/>
  <c r="AH79" i="29"/>
  <c r="AQ79" i="29" s="1"/>
  <c r="Y82" i="33"/>
  <c r="X82" i="33"/>
  <c r="Y82" i="85"/>
  <c r="X82" i="85"/>
  <c r="AJ69" i="47"/>
  <c r="AK69" i="47"/>
  <c r="AT69" i="47" s="1"/>
  <c r="AJ51" i="47"/>
  <c r="AK51" i="47"/>
  <c r="AT51" i="47" s="1"/>
  <c r="AK15" i="47"/>
  <c r="AT15" i="47" s="1"/>
  <c r="AJ16" i="83"/>
  <c r="AK16" i="83"/>
  <c r="AT16" i="83" s="1"/>
  <c r="AJ52" i="83"/>
  <c r="AK52" i="83"/>
  <c r="AT52" i="83" s="1"/>
  <c r="AJ75" i="47"/>
  <c r="AK75" i="47"/>
  <c r="AT75" i="47" s="1"/>
  <c r="AK71" i="47"/>
  <c r="AT71" i="47" s="1"/>
  <c r="AJ71" i="47"/>
  <c r="AJ65" i="47"/>
  <c r="AK65" i="47"/>
  <c r="AT65" i="47" s="1"/>
  <c r="AK59" i="47"/>
  <c r="AT59" i="47" s="1"/>
  <c r="AJ59" i="47"/>
  <c r="AK53" i="47"/>
  <c r="AT53" i="47" s="1"/>
  <c r="AJ53" i="47"/>
  <c r="AK47" i="47"/>
  <c r="AT47" i="47" s="1"/>
  <c r="AJ47" i="47"/>
  <c r="AK41" i="47"/>
  <c r="AT41" i="47" s="1"/>
  <c r="AJ41" i="47"/>
  <c r="AK35" i="47"/>
  <c r="AT35" i="47" s="1"/>
  <c r="AJ35" i="47"/>
  <c r="AK29" i="47"/>
  <c r="AT29" i="47" s="1"/>
  <c r="AJ29" i="47"/>
  <c r="AK23" i="47"/>
  <c r="AT23" i="47" s="1"/>
  <c r="AJ23" i="47"/>
  <c r="AK17" i="47"/>
  <c r="AT17" i="47" s="1"/>
  <c r="AJ17" i="47"/>
  <c r="AK11" i="47"/>
  <c r="AT11" i="47" s="1"/>
  <c r="AJ11" i="47"/>
  <c r="Z77" i="89"/>
  <c r="AR80" i="90"/>
  <c r="AJ11" i="83"/>
  <c r="AK11" i="83"/>
  <c r="AT11" i="83" s="1"/>
  <c r="AJ47" i="83"/>
  <c r="AK47" i="83"/>
  <c r="AT47" i="83" s="1"/>
  <c r="AK15" i="83"/>
  <c r="AT15" i="83" s="1"/>
  <c r="AJ15" i="83"/>
  <c r="X83" i="77"/>
  <c r="Y83" i="77"/>
  <c r="AH81" i="90"/>
  <c r="AQ81" i="90" s="1"/>
  <c r="AR81" i="25"/>
  <c r="AK24" i="83"/>
  <c r="AT24" i="83" s="1"/>
  <c r="AJ24" i="83"/>
  <c r="AK60" i="83"/>
  <c r="AT60" i="83" s="1"/>
  <c r="AJ60" i="83"/>
  <c r="AJ27" i="83"/>
  <c r="AH79" i="27"/>
  <c r="AQ79" i="27" s="1"/>
  <c r="AQ81" i="27" s="1"/>
  <c r="AZ3" i="27"/>
  <c r="AX5" i="27" s="1"/>
  <c r="S5" i="27" s="1"/>
  <c r="AC5" i="27" s="1"/>
  <c r="AB6" i="27" s="1"/>
  <c r="AX20" i="27"/>
  <c r="S20" i="27" s="1"/>
  <c r="AC20" i="27" s="1"/>
  <c r="AB21" i="27" s="1"/>
  <c r="AX21" i="27"/>
  <c r="S21" i="27" s="1"/>
  <c r="AC21" i="27" s="1"/>
  <c r="AB22" i="27" s="1"/>
  <c r="AX22" i="27"/>
  <c r="S22" i="27" s="1"/>
  <c r="AC22" i="27" s="1"/>
  <c r="AB23" i="27" s="1"/>
  <c r="AX26" i="27"/>
  <c r="S26" i="27" s="1"/>
  <c r="AC26" i="27" s="1"/>
  <c r="AB27" i="27" s="1"/>
  <c r="AX27" i="27"/>
  <c r="S27" i="27" s="1"/>
  <c r="AC27" i="27" s="1"/>
  <c r="AB28" i="27" s="1"/>
  <c r="AX28" i="27"/>
  <c r="S28" i="27" s="1"/>
  <c r="AC28" i="27" s="1"/>
  <c r="AB29" i="27" s="1"/>
  <c r="AX32" i="27"/>
  <c r="S32" i="27" s="1"/>
  <c r="AC32" i="27" s="1"/>
  <c r="AB33" i="27" s="1"/>
  <c r="AX33" i="27"/>
  <c r="S33" i="27" s="1"/>
  <c r="AC33" i="27" s="1"/>
  <c r="AB34" i="27" s="1"/>
  <c r="AX34" i="27"/>
  <c r="S34" i="27" s="1"/>
  <c r="AC34" i="27" s="1"/>
  <c r="AB35" i="27" s="1"/>
  <c r="AX38" i="27"/>
  <c r="S38" i="27" s="1"/>
  <c r="AC38" i="27" s="1"/>
  <c r="AB39" i="27" s="1"/>
  <c r="AX39" i="27"/>
  <c r="S39" i="27" s="1"/>
  <c r="AC39" i="27" s="1"/>
  <c r="AB40" i="27" s="1"/>
  <c r="AX40" i="27"/>
  <c r="S40" i="27" s="1"/>
  <c r="AC40" i="27" s="1"/>
  <c r="AB41" i="27" s="1"/>
  <c r="AX41" i="27"/>
  <c r="S41" i="27" s="1"/>
  <c r="AC41" i="27" s="1"/>
  <c r="AB42" i="27" s="1"/>
  <c r="AX42" i="27"/>
  <c r="S42" i="27" s="1"/>
  <c r="AC42" i="27" s="1"/>
  <c r="AB43" i="27" s="1"/>
  <c r="AX43" i="27"/>
  <c r="S43" i="27" s="1"/>
  <c r="AC43" i="27" s="1"/>
  <c r="AB44" i="27" s="1"/>
  <c r="AX44" i="27"/>
  <c r="S44" i="27" s="1"/>
  <c r="AC44" i="27" s="1"/>
  <c r="AB45" i="27" s="1"/>
  <c r="AX45" i="27"/>
  <c r="S45" i="27" s="1"/>
  <c r="AC45" i="27" s="1"/>
  <c r="AB46" i="27" s="1"/>
  <c r="AX46" i="27"/>
  <c r="S46" i="27" s="1"/>
  <c r="AC46" i="27" s="1"/>
  <c r="AB47" i="27" s="1"/>
  <c r="AX47" i="27"/>
  <c r="S47" i="27" s="1"/>
  <c r="AC47" i="27" s="1"/>
  <c r="AB48" i="27" s="1"/>
  <c r="AX48" i="27"/>
  <c r="S48" i="27" s="1"/>
  <c r="AC48" i="27" s="1"/>
  <c r="AB49" i="27" s="1"/>
  <c r="AX49" i="27"/>
  <c r="S49" i="27" s="1"/>
  <c r="AC49" i="27" s="1"/>
  <c r="AB50" i="27" s="1"/>
  <c r="AX50" i="27"/>
  <c r="S50" i="27" s="1"/>
  <c r="AC50" i="27" s="1"/>
  <c r="AB51" i="27" s="1"/>
  <c r="AX51" i="27"/>
  <c r="S51" i="27" s="1"/>
  <c r="AC51" i="27" s="1"/>
  <c r="AB52" i="27" s="1"/>
  <c r="AX52" i="27"/>
  <c r="S52" i="27" s="1"/>
  <c r="AC52" i="27" s="1"/>
  <c r="AB53" i="27" s="1"/>
  <c r="AX53" i="27"/>
  <c r="S53" i="27" s="1"/>
  <c r="AC53" i="27" s="1"/>
  <c r="AB54" i="27" s="1"/>
  <c r="AX54" i="27"/>
  <c r="S54" i="27" s="1"/>
  <c r="AC54" i="27" s="1"/>
  <c r="AB55" i="27" s="1"/>
  <c r="AX55" i="27"/>
  <c r="S55" i="27" s="1"/>
  <c r="AC55" i="27" s="1"/>
  <c r="AB56" i="27" s="1"/>
  <c r="AX56" i="27"/>
  <c r="S56" i="27" s="1"/>
  <c r="AC56" i="27" s="1"/>
  <c r="AB57" i="27" s="1"/>
  <c r="AX57" i="27"/>
  <c r="S57" i="27" s="1"/>
  <c r="AC57" i="27" s="1"/>
  <c r="AB58" i="27" s="1"/>
  <c r="AX58" i="27"/>
  <c r="S58" i="27" s="1"/>
  <c r="AC58" i="27" s="1"/>
  <c r="AB59" i="27" s="1"/>
  <c r="AX59" i="27"/>
  <c r="S59" i="27" s="1"/>
  <c r="AC59" i="27" s="1"/>
  <c r="AB60" i="27" s="1"/>
  <c r="AX60" i="27"/>
  <c r="S60" i="27" s="1"/>
  <c r="AC60" i="27" s="1"/>
  <c r="AB61" i="27" s="1"/>
  <c r="AX61" i="27"/>
  <c r="S61" i="27" s="1"/>
  <c r="AC61" i="27" s="1"/>
  <c r="AB62" i="27" s="1"/>
  <c r="AX62" i="27"/>
  <c r="S62" i="27" s="1"/>
  <c r="AC62" i="27" s="1"/>
  <c r="AB63" i="27" s="1"/>
  <c r="AX63" i="27"/>
  <c r="S63" i="27" s="1"/>
  <c r="AC63" i="27" s="1"/>
  <c r="AB64" i="27" s="1"/>
  <c r="AX64" i="27"/>
  <c r="S64" i="27" s="1"/>
  <c r="AC64" i="27" s="1"/>
  <c r="AB65" i="27" s="1"/>
  <c r="AX65" i="27"/>
  <c r="S65" i="27" s="1"/>
  <c r="AC65" i="27" s="1"/>
  <c r="AB66" i="27" s="1"/>
  <c r="AX66" i="27"/>
  <c r="S66" i="27" s="1"/>
  <c r="AC66" i="27" s="1"/>
  <c r="AB67" i="27" s="1"/>
  <c r="AX67" i="27"/>
  <c r="S67" i="27" s="1"/>
  <c r="AC67" i="27" s="1"/>
  <c r="AB68" i="27" s="1"/>
  <c r="AX68" i="27"/>
  <c r="S68" i="27" s="1"/>
  <c r="AC68" i="27" s="1"/>
  <c r="AB69" i="27" s="1"/>
  <c r="AX69" i="27"/>
  <c r="S69" i="27" s="1"/>
  <c r="AC69" i="27" s="1"/>
  <c r="AB70" i="27" s="1"/>
  <c r="AX70" i="27"/>
  <c r="S70" i="27" s="1"/>
  <c r="AC70" i="27" s="1"/>
  <c r="AB71" i="27" s="1"/>
  <c r="AX71" i="27"/>
  <c r="S71" i="27" s="1"/>
  <c r="AC71" i="27" s="1"/>
  <c r="AB72" i="27" s="1"/>
  <c r="AX72" i="27"/>
  <c r="S72" i="27" s="1"/>
  <c r="AC72" i="27" s="1"/>
  <c r="AB73" i="27" s="1"/>
  <c r="AX73" i="27"/>
  <c r="S73" i="27" s="1"/>
  <c r="AC73" i="27" s="1"/>
  <c r="AB74" i="27" s="1"/>
  <c r="AX78" i="27"/>
  <c r="S78" i="27" s="1"/>
  <c r="AC78" i="27" s="1"/>
  <c r="AB79" i="27" s="1"/>
  <c r="AX75" i="27"/>
  <c r="S75" i="27" s="1"/>
  <c r="AC75" i="27" s="1"/>
  <c r="AB76" i="27" s="1"/>
  <c r="AX77" i="27"/>
  <c r="S77" i="27" s="1"/>
  <c r="AC77" i="27" s="1"/>
  <c r="AB78" i="27" s="1"/>
  <c r="AX76" i="27"/>
  <c r="S76" i="27" s="1"/>
  <c r="AC76" i="27" s="1"/>
  <c r="AB77" i="27" s="1"/>
  <c r="AX74" i="27"/>
  <c r="S74" i="27" s="1"/>
  <c r="AC74" i="27" s="1"/>
  <c r="AB75" i="27" s="1"/>
  <c r="AJ19" i="83"/>
  <c r="AK19" i="83"/>
  <c r="AT19" i="83" s="1"/>
  <c r="AK55" i="83"/>
  <c r="AT55" i="83" s="1"/>
  <c r="AJ55" i="83"/>
  <c r="AJ21" i="83"/>
  <c r="AH81" i="34"/>
  <c r="AQ81" i="34" s="1"/>
  <c r="AJ20" i="83"/>
  <c r="AK20" i="83"/>
  <c r="AT20" i="83" s="1"/>
  <c r="AJ56" i="83"/>
  <c r="AK56" i="83"/>
  <c r="AT56" i="83" s="1"/>
  <c r="AJ33" i="83"/>
  <c r="Z79" i="29"/>
  <c r="AR79" i="78"/>
  <c r="AU81" i="39"/>
  <c r="C11" i="39" s="1"/>
  <c r="AN81" i="85"/>
  <c r="AI81" i="85"/>
  <c r="AN78" i="35"/>
  <c r="AI78" i="35"/>
  <c r="AJ76" i="83"/>
  <c r="AK64" i="83"/>
  <c r="AT64" i="83" s="1"/>
  <c r="AJ64" i="83"/>
  <c r="AJ57" i="47"/>
  <c r="AK57" i="47"/>
  <c r="AT57" i="47" s="1"/>
  <c r="AK9" i="47"/>
  <c r="AT9" i="47" s="1"/>
  <c r="W80" i="45"/>
  <c r="AG79" i="45"/>
  <c r="AP79" i="45" s="1"/>
  <c r="AF79" i="45"/>
  <c r="AO79" i="45" s="1"/>
  <c r="AE79" i="45"/>
  <c r="AI79" i="47"/>
  <c r="AN79" i="47"/>
  <c r="AN81" i="47" s="1"/>
  <c r="AI82" i="73"/>
  <c r="AN82" i="73"/>
  <c r="AH81" i="93"/>
  <c r="AQ81" i="93" s="1"/>
  <c r="AJ22" i="83"/>
  <c r="AK22" i="83"/>
  <c r="AT22" i="83" s="1"/>
  <c r="AJ58" i="83"/>
  <c r="AK58" i="83"/>
  <c r="AT58" i="83" s="1"/>
  <c r="AJ76" i="47"/>
  <c r="AK76" i="47"/>
  <c r="AT76" i="47" s="1"/>
  <c r="AJ70" i="47"/>
  <c r="AK70" i="47"/>
  <c r="AT70" i="47" s="1"/>
  <c r="AJ64" i="47"/>
  <c r="AK64" i="47"/>
  <c r="AT64" i="47" s="1"/>
  <c r="AJ58" i="47"/>
  <c r="AK58" i="47"/>
  <c r="AT58" i="47" s="1"/>
  <c r="AJ52" i="47"/>
  <c r="AK52" i="47"/>
  <c r="AT52" i="47" s="1"/>
  <c r="AJ46" i="47"/>
  <c r="AK46" i="47"/>
  <c r="AT46" i="47" s="1"/>
  <c r="AJ40" i="47"/>
  <c r="AK40" i="47"/>
  <c r="AT40" i="47" s="1"/>
  <c r="AJ34" i="47"/>
  <c r="AK34" i="47"/>
  <c r="AT34" i="47" s="1"/>
  <c r="AJ28" i="47"/>
  <c r="AK28" i="47"/>
  <c r="AT28" i="47" s="1"/>
  <c r="AX21" i="47"/>
  <c r="S21" i="47" s="1"/>
  <c r="AC21" i="47" s="1"/>
  <c r="AB22" i="47" s="1"/>
  <c r="AX15" i="47"/>
  <c r="S15" i="47" s="1"/>
  <c r="AC15" i="47" s="1"/>
  <c r="AB16" i="47" s="1"/>
  <c r="AX9" i="47"/>
  <c r="S9" i="47" s="1"/>
  <c r="AC9" i="47" s="1"/>
  <c r="AB10" i="47" s="1"/>
  <c r="Y83" i="38"/>
  <c r="X83" i="38"/>
  <c r="AJ17" i="83"/>
  <c r="AK17" i="83"/>
  <c r="AT17" i="83" s="1"/>
  <c r="AJ53" i="83"/>
  <c r="AK53" i="83"/>
  <c r="AT53" i="83" s="1"/>
  <c r="AR78" i="29"/>
  <c r="AH78" i="74"/>
  <c r="AQ78" i="74" s="1"/>
  <c r="AH80" i="78"/>
  <c r="AQ80" i="78" s="1"/>
  <c r="AI82" i="77"/>
  <c r="AN82" i="77"/>
  <c r="AK30" i="83"/>
  <c r="AT30" i="83" s="1"/>
  <c r="AJ30" i="83"/>
  <c r="AK66" i="83"/>
  <c r="AT66" i="83" s="1"/>
  <c r="AJ66" i="83"/>
  <c r="AR80" i="34"/>
  <c r="Z79" i="27"/>
  <c r="AJ25" i="83"/>
  <c r="AK25" i="83"/>
  <c r="AT25" i="83" s="1"/>
  <c r="AJ61" i="83"/>
  <c r="AK61" i="83"/>
  <c r="AT61" i="83" s="1"/>
  <c r="AJ57" i="83"/>
  <c r="Z81" i="34"/>
  <c r="Z77" i="75"/>
  <c r="Z82" i="25"/>
  <c r="AJ26" i="83"/>
  <c r="AK26" i="83"/>
  <c r="AT26" i="83" s="1"/>
  <c r="AJ62" i="83"/>
  <c r="AK62" i="83"/>
  <c r="AT62" i="83" s="1"/>
  <c r="AH81" i="82"/>
  <c r="AQ81" i="82" s="1"/>
  <c r="AR76" i="89"/>
  <c r="AN81" i="33"/>
  <c r="AI81" i="33"/>
  <c r="AS81" i="39"/>
  <c r="AR80" i="93"/>
  <c r="Y83" i="37"/>
  <c r="X83" i="37"/>
  <c r="Z83" i="38" l="1"/>
  <c r="Z82" i="81"/>
  <c r="AK5" i="47"/>
  <c r="AT5" i="47" s="1"/>
  <c r="Z83" i="77"/>
  <c r="AX37" i="27"/>
  <c r="S37" i="27" s="1"/>
  <c r="AC37" i="27" s="1"/>
  <c r="AB38" i="27" s="1"/>
  <c r="AX31" i="27"/>
  <c r="S31" i="27" s="1"/>
  <c r="AC31" i="27" s="1"/>
  <c r="AB32" i="27" s="1"/>
  <c r="AX25" i="27"/>
  <c r="S25" i="27" s="1"/>
  <c r="AC25" i="27" s="1"/>
  <c r="AB26" i="27" s="1"/>
  <c r="AX19" i="27"/>
  <c r="S19" i="27" s="1"/>
  <c r="AC19" i="27" s="1"/>
  <c r="AB20" i="27" s="1"/>
  <c r="AX36" i="27"/>
  <c r="S36" i="27" s="1"/>
  <c r="AC36" i="27" s="1"/>
  <c r="AB37" i="27" s="1"/>
  <c r="AX30" i="27"/>
  <c r="S30" i="27" s="1"/>
  <c r="AC30" i="27" s="1"/>
  <c r="AB31" i="27" s="1"/>
  <c r="AX24" i="27"/>
  <c r="S24" i="27" s="1"/>
  <c r="AC24" i="27" s="1"/>
  <c r="AB25" i="27" s="1"/>
  <c r="AX18" i="27"/>
  <c r="S18" i="27" s="1"/>
  <c r="AC18" i="27" s="1"/>
  <c r="AB19" i="27" s="1"/>
  <c r="AX35" i="27"/>
  <c r="S35" i="27" s="1"/>
  <c r="AC35" i="27" s="1"/>
  <c r="AB36" i="27" s="1"/>
  <c r="AX29" i="27"/>
  <c r="S29" i="27" s="1"/>
  <c r="AC29" i="27" s="1"/>
  <c r="AB30" i="27" s="1"/>
  <c r="AX23" i="27"/>
  <c r="S23" i="27" s="1"/>
  <c r="AC23" i="27" s="1"/>
  <c r="AB24" i="27" s="1"/>
  <c r="AX17" i="27"/>
  <c r="S17" i="27" s="1"/>
  <c r="AC17" i="27" s="1"/>
  <c r="AB18" i="27" s="1"/>
  <c r="AX16" i="27"/>
  <c r="S16" i="27" s="1"/>
  <c r="AC16" i="27" s="1"/>
  <c r="AB17" i="27" s="1"/>
  <c r="AX9" i="27"/>
  <c r="S9" i="27" s="1"/>
  <c r="AC9" i="27" s="1"/>
  <c r="AB10" i="27" s="1"/>
  <c r="AX15" i="27"/>
  <c r="S15" i="27" s="1"/>
  <c r="AC15" i="27" s="1"/>
  <c r="AB16" i="27" s="1"/>
  <c r="AX8" i="27"/>
  <c r="S8" i="27" s="1"/>
  <c r="AC8" i="27" s="1"/>
  <c r="AB9" i="27" s="1"/>
  <c r="AX14" i="27"/>
  <c r="S14" i="27" s="1"/>
  <c r="AC14" i="27" s="1"/>
  <c r="AB15" i="27" s="1"/>
  <c r="AX7" i="27"/>
  <c r="S7" i="27" s="1"/>
  <c r="AC7" i="27" s="1"/>
  <c r="AB8" i="27" s="1"/>
  <c r="AX13" i="27"/>
  <c r="S13" i="27" s="1"/>
  <c r="AC13" i="27" s="1"/>
  <c r="AB14" i="27" s="1"/>
  <c r="AX6" i="27"/>
  <c r="S6" i="27" s="1"/>
  <c r="AC6" i="27" s="1"/>
  <c r="AB7" i="27" s="1"/>
  <c r="AJ9" i="47"/>
  <c r="AX12" i="27"/>
  <c r="S12" i="27" s="1"/>
  <c r="AC12" i="27" s="1"/>
  <c r="AB13" i="27" s="1"/>
  <c r="AX4" i="27"/>
  <c r="S4" i="27" s="1"/>
  <c r="AC4" i="27" s="1"/>
  <c r="AB5" i="27" s="1"/>
  <c r="AX10" i="27"/>
  <c r="S10" i="27" s="1"/>
  <c r="AC10" i="27" s="1"/>
  <c r="AB11" i="27" s="1"/>
  <c r="AX3" i="27"/>
  <c r="S3" i="27" s="1"/>
  <c r="AC3" i="27" s="1"/>
  <c r="Z82" i="85"/>
  <c r="W83" i="85" s="1"/>
  <c r="AX11" i="27"/>
  <c r="S11" i="27" s="1"/>
  <c r="AC11" i="27" s="1"/>
  <c r="AB12" i="27" s="1"/>
  <c r="AG82" i="85"/>
  <c r="AP82" i="85" s="1"/>
  <c r="AE82" i="85"/>
  <c r="AF82" i="85"/>
  <c r="AO82" i="85" s="1"/>
  <c r="AF81" i="34"/>
  <c r="AO81" i="34" s="1"/>
  <c r="AG81" i="34"/>
  <c r="AP81" i="34" s="1"/>
  <c r="W82" i="34"/>
  <c r="AE81" i="34"/>
  <c r="AF79" i="27"/>
  <c r="AO79" i="27" s="1"/>
  <c r="AO81" i="27" s="1"/>
  <c r="AG79" i="27"/>
  <c r="AP79" i="27" s="1"/>
  <c r="AP81" i="27" s="1"/>
  <c r="AE79" i="27"/>
  <c r="AX79" i="27"/>
  <c r="S79" i="27" s="1"/>
  <c r="AC79" i="27" s="1"/>
  <c r="AS17" i="83"/>
  <c r="AL17" i="83"/>
  <c r="AU17" i="83" s="1"/>
  <c r="AJ22" i="47"/>
  <c r="AK22" i="47"/>
  <c r="AT22" i="47" s="1"/>
  <c r="AS40" i="47"/>
  <c r="AL40" i="47"/>
  <c r="AU40" i="47" s="1"/>
  <c r="AS58" i="47"/>
  <c r="AL58" i="47"/>
  <c r="AU58" i="47" s="1"/>
  <c r="AS76" i="47"/>
  <c r="AL76" i="47"/>
  <c r="AU76" i="47" s="1"/>
  <c r="Y80" i="45"/>
  <c r="X80" i="45"/>
  <c r="AS56" i="83"/>
  <c r="AL56" i="83"/>
  <c r="AU56" i="83" s="1"/>
  <c r="AS19" i="83"/>
  <c r="AL19" i="83"/>
  <c r="AU19" i="83" s="1"/>
  <c r="AJ74" i="27"/>
  <c r="AK74" i="27"/>
  <c r="AT74" i="27" s="1"/>
  <c r="AJ68" i="27"/>
  <c r="AK68" i="27"/>
  <c r="AT68" i="27" s="1"/>
  <c r="AK62" i="27"/>
  <c r="AT62" i="27" s="1"/>
  <c r="AJ62" i="27"/>
  <c r="AJ56" i="27"/>
  <c r="AK56" i="27"/>
  <c r="AT56" i="27" s="1"/>
  <c r="AJ50" i="27"/>
  <c r="AK50" i="27"/>
  <c r="AT50" i="27" s="1"/>
  <c r="AK44" i="27"/>
  <c r="AT44" i="27" s="1"/>
  <c r="AJ44" i="27"/>
  <c r="AJ38" i="27"/>
  <c r="AK38" i="27"/>
  <c r="AT38" i="27" s="1"/>
  <c r="AJ32" i="27"/>
  <c r="AK32" i="27"/>
  <c r="AT32" i="27" s="1"/>
  <c r="AK26" i="27"/>
  <c r="AT26" i="27" s="1"/>
  <c r="AJ26" i="27"/>
  <c r="AJ20" i="27"/>
  <c r="AK20" i="27"/>
  <c r="AT20" i="27" s="1"/>
  <c r="AJ14" i="27"/>
  <c r="AK14" i="27"/>
  <c r="AT14" i="27" s="1"/>
  <c r="AJ8" i="27"/>
  <c r="AK8" i="27"/>
  <c r="AT8" i="27" s="1"/>
  <c r="AG77" i="89"/>
  <c r="AP77" i="89" s="1"/>
  <c r="AF77" i="89"/>
  <c r="AO77" i="89" s="1"/>
  <c r="W78" i="89"/>
  <c r="AE77" i="89"/>
  <c r="AS75" i="47"/>
  <c r="AL75" i="47"/>
  <c r="AU75" i="47" s="1"/>
  <c r="AJ15" i="47"/>
  <c r="AF82" i="30"/>
  <c r="AO82" i="30" s="1"/>
  <c r="AE82" i="30"/>
  <c r="W83" i="30"/>
  <c r="AG82" i="30"/>
  <c r="AP82" i="30" s="1"/>
  <c r="X81" i="46"/>
  <c r="Y81" i="46"/>
  <c r="AS77" i="83"/>
  <c r="AL77" i="83"/>
  <c r="AU77" i="83" s="1"/>
  <c r="AS12" i="47"/>
  <c r="AL12" i="47"/>
  <c r="AU12" i="47" s="1"/>
  <c r="AS30" i="47"/>
  <c r="AL30" i="47"/>
  <c r="AU30" i="47" s="1"/>
  <c r="AS48" i="47"/>
  <c r="AL48" i="47"/>
  <c r="AU48" i="47" s="1"/>
  <c r="AS66" i="47"/>
  <c r="AL66" i="47"/>
  <c r="AU66" i="47" s="1"/>
  <c r="AH79" i="35"/>
  <c r="AQ79" i="35" s="1"/>
  <c r="AQ81" i="35" s="1"/>
  <c r="AZ3" i="35"/>
  <c r="AX4" i="35" s="1"/>
  <c r="S4" i="35" s="1"/>
  <c r="AC4" i="35" s="1"/>
  <c r="AB5" i="35" s="1"/>
  <c r="AX20" i="35"/>
  <c r="S20" i="35" s="1"/>
  <c r="AC20" i="35" s="1"/>
  <c r="AB21" i="35" s="1"/>
  <c r="AX21" i="35"/>
  <c r="S21" i="35" s="1"/>
  <c r="AC21" i="35" s="1"/>
  <c r="AB22" i="35" s="1"/>
  <c r="AX22" i="35"/>
  <c r="S22" i="35" s="1"/>
  <c r="AC22" i="35" s="1"/>
  <c r="AB23" i="35" s="1"/>
  <c r="AX23" i="35"/>
  <c r="S23" i="35" s="1"/>
  <c r="AC23" i="35" s="1"/>
  <c r="AB24" i="35" s="1"/>
  <c r="AX24" i="35"/>
  <c r="S24" i="35" s="1"/>
  <c r="AC24" i="35" s="1"/>
  <c r="AB25" i="35" s="1"/>
  <c r="AX25" i="35"/>
  <c r="S25" i="35" s="1"/>
  <c r="AC25" i="35" s="1"/>
  <c r="AB26" i="35" s="1"/>
  <c r="AX26" i="35"/>
  <c r="S26" i="35" s="1"/>
  <c r="AC26" i="35" s="1"/>
  <c r="AB27" i="35" s="1"/>
  <c r="AX27" i="35"/>
  <c r="S27" i="35" s="1"/>
  <c r="AC27" i="35" s="1"/>
  <c r="AB28" i="35" s="1"/>
  <c r="AX28" i="35"/>
  <c r="S28" i="35" s="1"/>
  <c r="AC28" i="35" s="1"/>
  <c r="AB29" i="35" s="1"/>
  <c r="AX29" i="35"/>
  <c r="S29" i="35" s="1"/>
  <c r="AC29" i="35" s="1"/>
  <c r="AB30" i="35" s="1"/>
  <c r="AX30" i="35"/>
  <c r="S30" i="35" s="1"/>
  <c r="AC30" i="35" s="1"/>
  <c r="AB31" i="35" s="1"/>
  <c r="AX31" i="35"/>
  <c r="S31" i="35" s="1"/>
  <c r="AC31" i="35" s="1"/>
  <c r="AB32" i="35" s="1"/>
  <c r="AX32" i="35"/>
  <c r="S32" i="35" s="1"/>
  <c r="AC32" i="35" s="1"/>
  <c r="AB33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7" i="35"/>
  <c r="S77" i="35" s="1"/>
  <c r="AC77" i="35" s="1"/>
  <c r="AB78" i="35" s="1"/>
  <c r="AX76" i="35"/>
  <c r="S76" i="35" s="1"/>
  <c r="AC76" i="35" s="1"/>
  <c r="AB77" i="35" s="1"/>
  <c r="AX75" i="35"/>
  <c r="S75" i="35" s="1"/>
  <c r="AC75" i="35" s="1"/>
  <c r="AB76" i="35" s="1"/>
  <c r="AX78" i="35"/>
  <c r="S78" i="35" s="1"/>
  <c r="AC78" i="35" s="1"/>
  <c r="AB79" i="35" s="1"/>
  <c r="AS8" i="83"/>
  <c r="AL8" i="83"/>
  <c r="AU8" i="83" s="1"/>
  <c r="AS71" i="83"/>
  <c r="AL71" i="83"/>
  <c r="AU71" i="83" s="1"/>
  <c r="AE82" i="81"/>
  <c r="AG82" i="81"/>
  <c r="AP82" i="81" s="1"/>
  <c r="AF82" i="81"/>
  <c r="AO82" i="81" s="1"/>
  <c r="W83" i="81"/>
  <c r="AS19" i="47"/>
  <c r="AL19" i="47"/>
  <c r="AU19" i="47" s="1"/>
  <c r="AS37" i="47"/>
  <c r="AL37" i="47"/>
  <c r="AU37" i="47" s="1"/>
  <c r="AS55" i="47"/>
  <c r="AL55" i="47"/>
  <c r="AU55" i="47" s="1"/>
  <c r="AS73" i="47"/>
  <c r="AL73" i="47"/>
  <c r="AU73" i="47" s="1"/>
  <c r="AS40" i="83"/>
  <c r="AL40" i="83"/>
  <c r="AU40" i="83" s="1"/>
  <c r="AS37" i="83"/>
  <c r="AL37" i="83"/>
  <c r="AU37" i="83" s="1"/>
  <c r="AS14" i="47"/>
  <c r="AL14" i="47"/>
  <c r="AU14" i="47" s="1"/>
  <c r="AS32" i="47"/>
  <c r="AL32" i="47"/>
  <c r="AU32" i="47" s="1"/>
  <c r="AS50" i="47"/>
  <c r="AL50" i="47"/>
  <c r="AU50" i="47" s="1"/>
  <c r="AS68" i="47"/>
  <c r="AL68" i="47"/>
  <c r="AU68" i="47" s="1"/>
  <c r="AI81" i="93"/>
  <c r="AN81" i="93"/>
  <c r="AS67" i="83"/>
  <c r="AL67" i="83"/>
  <c r="AU67" i="83" s="1"/>
  <c r="AI80" i="78"/>
  <c r="AN80" i="78"/>
  <c r="AS23" i="83"/>
  <c r="AL23" i="83"/>
  <c r="AU23" i="83" s="1"/>
  <c r="AJ21" i="47"/>
  <c r="AS3" i="47"/>
  <c r="AL3" i="47"/>
  <c r="AU3" i="47" s="1"/>
  <c r="AS62" i="83"/>
  <c r="AL62" i="83"/>
  <c r="AU62" i="83" s="1"/>
  <c r="AS57" i="83"/>
  <c r="AL57" i="83"/>
  <c r="AU57" i="83" s="1"/>
  <c r="AH83" i="38"/>
  <c r="AQ83" i="38" s="1"/>
  <c r="AR79" i="47"/>
  <c r="AR81" i="47" s="1"/>
  <c r="AL79" i="47"/>
  <c r="AU79" i="47" s="1"/>
  <c r="AS76" i="83"/>
  <c r="AL76" i="83"/>
  <c r="AU76" i="83" s="1"/>
  <c r="AJ75" i="27"/>
  <c r="AK75" i="27"/>
  <c r="AT75" i="27" s="1"/>
  <c r="AK73" i="27"/>
  <c r="AT73" i="27" s="1"/>
  <c r="AJ73" i="27"/>
  <c r="AK67" i="27"/>
  <c r="AT67" i="27" s="1"/>
  <c r="AJ67" i="27"/>
  <c r="AK61" i="27"/>
  <c r="AT61" i="27" s="1"/>
  <c r="AJ61" i="27"/>
  <c r="AK55" i="27"/>
  <c r="AT55" i="27" s="1"/>
  <c r="AJ55" i="27"/>
  <c r="AK49" i="27"/>
  <c r="AT49" i="27" s="1"/>
  <c r="AJ49" i="27"/>
  <c r="AK43" i="27"/>
  <c r="AT43" i="27" s="1"/>
  <c r="AJ43" i="27"/>
  <c r="AK37" i="27"/>
  <c r="AT37" i="27" s="1"/>
  <c r="AJ37" i="27"/>
  <c r="AK31" i="27"/>
  <c r="AT31" i="27" s="1"/>
  <c r="AJ31" i="27"/>
  <c r="AK25" i="27"/>
  <c r="AT25" i="27" s="1"/>
  <c r="AJ25" i="27"/>
  <c r="AK19" i="27"/>
  <c r="AT19" i="27" s="1"/>
  <c r="AJ19" i="27"/>
  <c r="AJ13" i="27"/>
  <c r="AK13" i="27"/>
  <c r="AT13" i="27" s="1"/>
  <c r="AJ7" i="27"/>
  <c r="AK7" i="27"/>
  <c r="AT7" i="27" s="1"/>
  <c r="AS27" i="83"/>
  <c r="AL27" i="83"/>
  <c r="AU27" i="83" s="1"/>
  <c r="AS47" i="83"/>
  <c r="AL47" i="83"/>
  <c r="AU47" i="83" s="1"/>
  <c r="AS11" i="47"/>
  <c r="AL11" i="47"/>
  <c r="AU11" i="47" s="1"/>
  <c r="AS29" i="47"/>
  <c r="AL29" i="47"/>
  <c r="AU29" i="47" s="1"/>
  <c r="AS47" i="47"/>
  <c r="AL47" i="47"/>
  <c r="AU47" i="47" s="1"/>
  <c r="AS14" i="83"/>
  <c r="AL14" i="83"/>
  <c r="AU14" i="83" s="1"/>
  <c r="AN80" i="46"/>
  <c r="AI80" i="46"/>
  <c r="AS54" i="47"/>
  <c r="AL54" i="47"/>
  <c r="AU54" i="47" s="1"/>
  <c r="AS72" i="47"/>
  <c r="AL72" i="47"/>
  <c r="AU72" i="47" s="1"/>
  <c r="AS10" i="83"/>
  <c r="AL10" i="83"/>
  <c r="AU10" i="83" s="1"/>
  <c r="AS7" i="83"/>
  <c r="AL7" i="83"/>
  <c r="AU7" i="83" s="1"/>
  <c r="AS48" i="83"/>
  <c r="AL48" i="83"/>
  <c r="AU48" i="83" s="1"/>
  <c r="AH83" i="73"/>
  <c r="AQ83" i="73" s="1"/>
  <c r="AS28" i="83"/>
  <c r="AL28" i="83"/>
  <c r="AU28" i="83" s="1"/>
  <c r="AS74" i="83"/>
  <c r="AL74" i="83"/>
  <c r="AU74" i="83" s="1"/>
  <c r="AS6" i="83"/>
  <c r="AL6" i="83"/>
  <c r="AU6" i="83" s="1"/>
  <c r="AS65" i="83"/>
  <c r="AL65" i="83"/>
  <c r="AU65" i="83" s="1"/>
  <c r="AS34" i="83"/>
  <c r="AL34" i="83"/>
  <c r="AU34" i="83" s="1"/>
  <c r="AS9" i="83"/>
  <c r="AL9" i="83"/>
  <c r="AU9" i="83" s="1"/>
  <c r="AS36" i="83"/>
  <c r="AL36" i="83"/>
  <c r="AU36" i="83" s="1"/>
  <c r="AN81" i="82"/>
  <c r="AI81" i="82"/>
  <c r="AR82" i="77"/>
  <c r="AS28" i="47"/>
  <c r="AL28" i="47"/>
  <c r="AU28" i="47" s="1"/>
  <c r="AS46" i="47"/>
  <c r="AL46" i="47"/>
  <c r="AU46" i="47" s="1"/>
  <c r="AS64" i="47"/>
  <c r="AL64" i="47"/>
  <c r="AU64" i="47" s="1"/>
  <c r="AS58" i="83"/>
  <c r="AL58" i="83"/>
  <c r="AU58" i="83" s="1"/>
  <c r="AI79" i="45"/>
  <c r="AN79" i="45"/>
  <c r="AS9" i="47"/>
  <c r="AL9" i="47"/>
  <c r="AU9" i="47" s="1"/>
  <c r="AR78" i="35"/>
  <c r="AS20" i="83"/>
  <c r="AL20" i="83"/>
  <c r="AU20" i="83" s="1"/>
  <c r="AS21" i="83"/>
  <c r="AL21" i="83"/>
  <c r="AU21" i="83" s="1"/>
  <c r="AJ77" i="27"/>
  <c r="AK77" i="27"/>
  <c r="AT77" i="27" s="1"/>
  <c r="AJ72" i="27"/>
  <c r="AK72" i="27"/>
  <c r="AT72" i="27" s="1"/>
  <c r="AJ66" i="27"/>
  <c r="AK66" i="27"/>
  <c r="AT66" i="27" s="1"/>
  <c r="AJ60" i="27"/>
  <c r="AK60" i="27"/>
  <c r="AT60" i="27" s="1"/>
  <c r="AJ54" i="27"/>
  <c r="AK54" i="27"/>
  <c r="AT54" i="27" s="1"/>
  <c r="AJ48" i="27"/>
  <c r="AK48" i="27"/>
  <c r="AT48" i="27" s="1"/>
  <c r="AJ42" i="27"/>
  <c r="AK42" i="27"/>
  <c r="AT42" i="27" s="1"/>
  <c r="AJ36" i="27"/>
  <c r="AK36" i="27"/>
  <c r="AT36" i="27" s="1"/>
  <c r="AJ30" i="27"/>
  <c r="AK30" i="27"/>
  <c r="AT30" i="27" s="1"/>
  <c r="AJ24" i="27"/>
  <c r="AK24" i="27"/>
  <c r="AT24" i="27" s="1"/>
  <c r="AJ18" i="27"/>
  <c r="AK18" i="27"/>
  <c r="AT18" i="27" s="1"/>
  <c r="AJ12" i="27"/>
  <c r="AK12" i="27"/>
  <c r="AT12" i="27" s="1"/>
  <c r="AJ6" i="27"/>
  <c r="AK6" i="27"/>
  <c r="AT6" i="27" s="1"/>
  <c r="AS60" i="83"/>
  <c r="AL60" i="83"/>
  <c r="AU60" i="83" s="1"/>
  <c r="AH83" i="77"/>
  <c r="AQ83" i="77" s="1"/>
  <c r="AS65" i="47"/>
  <c r="AL65" i="47"/>
  <c r="AU65" i="47" s="1"/>
  <c r="AS52" i="83"/>
  <c r="AL52" i="83"/>
  <c r="AU52" i="83" s="1"/>
  <c r="AS51" i="47"/>
  <c r="AL51" i="47"/>
  <c r="AU51" i="47" s="1"/>
  <c r="AH82" i="33"/>
  <c r="AQ82" i="33" s="1"/>
  <c r="AS49" i="83"/>
  <c r="AL49" i="83"/>
  <c r="AU49" i="83" s="1"/>
  <c r="AS54" i="83"/>
  <c r="AL54" i="83"/>
  <c r="AU54" i="83" s="1"/>
  <c r="AS41" i="83"/>
  <c r="AL41" i="83"/>
  <c r="AU41" i="83" s="1"/>
  <c r="AS18" i="47"/>
  <c r="AL18" i="47"/>
  <c r="AU18" i="47" s="1"/>
  <c r="AS36" i="47"/>
  <c r="AL36" i="47"/>
  <c r="AU36" i="47" s="1"/>
  <c r="Y83" i="26"/>
  <c r="X83" i="26"/>
  <c r="Z79" i="35"/>
  <c r="AS35" i="83"/>
  <c r="AL35" i="83"/>
  <c r="AU35" i="83" s="1"/>
  <c r="AS7" i="47"/>
  <c r="AL7" i="47"/>
  <c r="AU7" i="47" s="1"/>
  <c r="AS25" i="47"/>
  <c r="AL25" i="47"/>
  <c r="AU25" i="47" s="1"/>
  <c r="AS43" i="47"/>
  <c r="AL43" i="47"/>
  <c r="AU43" i="47" s="1"/>
  <c r="AS61" i="47"/>
  <c r="AL61" i="47"/>
  <c r="AU61" i="47" s="1"/>
  <c r="Z83" i="73"/>
  <c r="X83" i="42"/>
  <c r="Y83" i="42"/>
  <c r="AS20" i="47"/>
  <c r="AL20" i="47"/>
  <c r="AU20" i="47" s="1"/>
  <c r="AS38" i="47"/>
  <c r="AL38" i="47"/>
  <c r="AU38" i="47" s="1"/>
  <c r="AS31" i="83"/>
  <c r="AL31" i="83"/>
  <c r="AU31" i="83" s="1"/>
  <c r="AR81" i="81"/>
  <c r="AS45" i="47"/>
  <c r="AL45" i="47"/>
  <c r="AU45" i="47" s="1"/>
  <c r="Y82" i="82"/>
  <c r="X82" i="82"/>
  <c r="AH83" i="37"/>
  <c r="AQ83" i="37" s="1"/>
  <c r="AR81" i="33"/>
  <c r="AS26" i="83"/>
  <c r="AL26" i="83"/>
  <c r="AU26" i="83" s="1"/>
  <c r="AS61" i="83"/>
  <c r="AL61" i="83"/>
  <c r="AU61" i="83" s="1"/>
  <c r="AS66" i="83"/>
  <c r="AL66" i="83"/>
  <c r="AU66" i="83" s="1"/>
  <c r="AF83" i="38"/>
  <c r="AO83" i="38" s="1"/>
  <c r="AE83" i="38"/>
  <c r="W84" i="38"/>
  <c r="AG83" i="38"/>
  <c r="AP83" i="38" s="1"/>
  <c r="AF79" i="29"/>
  <c r="AO79" i="29" s="1"/>
  <c r="AE79" i="29"/>
  <c r="W80" i="29"/>
  <c r="AG79" i="29"/>
  <c r="AP79" i="29" s="1"/>
  <c r="AS55" i="83"/>
  <c r="AL55" i="83"/>
  <c r="AU55" i="83" s="1"/>
  <c r="AJ78" i="27"/>
  <c r="AK78" i="27"/>
  <c r="AT78" i="27" s="1"/>
  <c r="AK71" i="27"/>
  <c r="AT71" i="27" s="1"/>
  <c r="AJ71" i="27"/>
  <c r="AJ65" i="27"/>
  <c r="AK65" i="27"/>
  <c r="AT65" i="27" s="1"/>
  <c r="AJ59" i="27"/>
  <c r="AK59" i="27"/>
  <c r="AT59" i="27" s="1"/>
  <c r="AK53" i="27"/>
  <c r="AT53" i="27" s="1"/>
  <c r="AJ53" i="27"/>
  <c r="AJ47" i="27"/>
  <c r="AK47" i="27"/>
  <c r="AT47" i="27" s="1"/>
  <c r="AJ41" i="27"/>
  <c r="AK41" i="27"/>
  <c r="AT41" i="27" s="1"/>
  <c r="AK35" i="27"/>
  <c r="AT35" i="27" s="1"/>
  <c r="AJ35" i="27"/>
  <c r="AJ29" i="27"/>
  <c r="AK29" i="27"/>
  <c r="AT29" i="27" s="1"/>
  <c r="AJ23" i="27"/>
  <c r="AK23" i="27"/>
  <c r="AT23" i="27" s="1"/>
  <c r="AJ17" i="27"/>
  <c r="AK17" i="27"/>
  <c r="AT17" i="27" s="1"/>
  <c r="AJ11" i="27"/>
  <c r="AK11" i="27"/>
  <c r="AT11" i="27" s="1"/>
  <c r="AK5" i="27"/>
  <c r="AT5" i="27" s="1"/>
  <c r="AJ5" i="27"/>
  <c r="AG83" i="77"/>
  <c r="AP83" i="77" s="1"/>
  <c r="AF83" i="77"/>
  <c r="AO83" i="77" s="1"/>
  <c r="AE83" i="77"/>
  <c r="W84" i="77"/>
  <c r="AS11" i="83"/>
  <c r="AL11" i="83"/>
  <c r="AU11" i="83" s="1"/>
  <c r="AS17" i="47"/>
  <c r="AL17" i="47"/>
  <c r="AU17" i="47" s="1"/>
  <c r="AS35" i="47"/>
  <c r="AL35" i="47"/>
  <c r="AU35" i="47" s="1"/>
  <c r="AS53" i="47"/>
  <c r="AL53" i="47"/>
  <c r="AU53" i="47" s="1"/>
  <c r="AS71" i="47"/>
  <c r="AL71" i="47"/>
  <c r="AU71" i="47" s="1"/>
  <c r="AS18" i="83"/>
  <c r="AL18" i="83"/>
  <c r="AU18" i="83" s="1"/>
  <c r="AS3" i="83"/>
  <c r="AL3" i="83"/>
  <c r="AU3" i="83" s="1"/>
  <c r="AI82" i="26"/>
  <c r="AN82" i="26"/>
  <c r="AS39" i="47"/>
  <c r="AL39" i="47"/>
  <c r="AU39" i="47" s="1"/>
  <c r="AI77" i="94"/>
  <c r="AN77" i="94"/>
  <c r="AR82" i="37"/>
  <c r="AS38" i="83"/>
  <c r="AL38" i="83"/>
  <c r="AU38" i="83" s="1"/>
  <c r="AS29" i="83"/>
  <c r="AL29" i="83"/>
  <c r="AU29" i="83" s="1"/>
  <c r="AS56" i="47"/>
  <c r="AL56" i="47"/>
  <c r="AU56" i="47" s="1"/>
  <c r="AS74" i="47"/>
  <c r="AL74" i="47"/>
  <c r="AU74" i="47" s="1"/>
  <c r="AS33" i="47"/>
  <c r="AL33" i="47"/>
  <c r="AU33" i="47" s="1"/>
  <c r="AS68" i="83"/>
  <c r="AL68" i="83"/>
  <c r="AU68" i="83" s="1"/>
  <c r="X82" i="41"/>
  <c r="Y82" i="41"/>
  <c r="AS69" i="83"/>
  <c r="AL69" i="83"/>
  <c r="AU69" i="83" s="1"/>
  <c r="X79" i="74"/>
  <c r="Y79" i="74"/>
  <c r="AS63" i="47"/>
  <c r="AL63" i="47"/>
  <c r="AU63" i="47" s="1"/>
  <c r="AE82" i="25"/>
  <c r="W83" i="25"/>
  <c r="AG82" i="25"/>
  <c r="AP82" i="25" s="1"/>
  <c r="AF82" i="25"/>
  <c r="AO82" i="25" s="1"/>
  <c r="AS53" i="83"/>
  <c r="AL53" i="83"/>
  <c r="AU53" i="83" s="1"/>
  <c r="AK10" i="47"/>
  <c r="AT10" i="47" s="1"/>
  <c r="AJ10" i="47"/>
  <c r="AS34" i="47"/>
  <c r="AL34" i="47"/>
  <c r="AU34" i="47" s="1"/>
  <c r="AS52" i="47"/>
  <c r="AL52" i="47"/>
  <c r="AU52" i="47" s="1"/>
  <c r="AS70" i="47"/>
  <c r="AL70" i="47"/>
  <c r="AU70" i="47" s="1"/>
  <c r="AS22" i="83"/>
  <c r="AL22" i="83"/>
  <c r="AU22" i="83" s="1"/>
  <c r="AS57" i="47"/>
  <c r="AL57" i="47"/>
  <c r="AU57" i="47" s="1"/>
  <c r="AR81" i="85"/>
  <c r="AS33" i="83"/>
  <c r="AL33" i="83"/>
  <c r="AU33" i="83" s="1"/>
  <c r="AK76" i="27"/>
  <c r="AT76" i="27" s="1"/>
  <c r="AJ76" i="27"/>
  <c r="AK70" i="27"/>
  <c r="AT70" i="27" s="1"/>
  <c r="AJ70" i="27"/>
  <c r="AK64" i="27"/>
  <c r="AT64" i="27" s="1"/>
  <c r="AJ64" i="27"/>
  <c r="AK58" i="27"/>
  <c r="AT58" i="27" s="1"/>
  <c r="AJ58" i="27"/>
  <c r="AK52" i="27"/>
  <c r="AT52" i="27" s="1"/>
  <c r="AJ52" i="27"/>
  <c r="AK46" i="27"/>
  <c r="AT46" i="27" s="1"/>
  <c r="AJ46" i="27"/>
  <c r="AK40" i="27"/>
  <c r="AT40" i="27" s="1"/>
  <c r="AJ40" i="27"/>
  <c r="AK34" i="27"/>
  <c r="AT34" i="27" s="1"/>
  <c r="AJ34" i="27"/>
  <c r="AK28" i="27"/>
  <c r="AT28" i="27" s="1"/>
  <c r="AJ28" i="27"/>
  <c r="AK22" i="27"/>
  <c r="AT22" i="27" s="1"/>
  <c r="AJ22" i="27"/>
  <c r="AK16" i="27"/>
  <c r="AT16" i="27" s="1"/>
  <c r="AJ16" i="27"/>
  <c r="AK10" i="27"/>
  <c r="AT10" i="27" s="1"/>
  <c r="AJ10" i="27"/>
  <c r="AJ3" i="27"/>
  <c r="AB4" i="27"/>
  <c r="AS24" i="83"/>
  <c r="AL24" i="83"/>
  <c r="AU24" i="83" s="1"/>
  <c r="AS15" i="83"/>
  <c r="AL15" i="83"/>
  <c r="AU15" i="83" s="1"/>
  <c r="AS16" i="83"/>
  <c r="AL16" i="83"/>
  <c r="AU16" i="83" s="1"/>
  <c r="AS69" i="47"/>
  <c r="AL69" i="47"/>
  <c r="AU69" i="47" s="1"/>
  <c r="Z82" i="33"/>
  <c r="AS13" i="83"/>
  <c r="AL13" i="83"/>
  <c r="AU13" i="83" s="1"/>
  <c r="W83" i="86"/>
  <c r="AG82" i="86"/>
  <c r="AP82" i="86" s="1"/>
  <c r="AE82" i="86"/>
  <c r="AF82" i="86"/>
  <c r="AO82" i="86" s="1"/>
  <c r="AJ4" i="83"/>
  <c r="AK4" i="83"/>
  <c r="AT4" i="83" s="1"/>
  <c r="AT81" i="83" s="1"/>
  <c r="AS6" i="47"/>
  <c r="AL6" i="47"/>
  <c r="AU6" i="47" s="1"/>
  <c r="AS24" i="47"/>
  <c r="AL24" i="47"/>
  <c r="AU24" i="47" s="1"/>
  <c r="AS42" i="47"/>
  <c r="AL42" i="47"/>
  <c r="AU42" i="47" s="1"/>
  <c r="AS60" i="47"/>
  <c r="AL60" i="47"/>
  <c r="AU60" i="47" s="1"/>
  <c r="AS78" i="47"/>
  <c r="AL78" i="47"/>
  <c r="AU78" i="47" s="1"/>
  <c r="AS46" i="83"/>
  <c r="AL46" i="83"/>
  <c r="AU46" i="83" s="1"/>
  <c r="AS77" i="47"/>
  <c r="AL77" i="47"/>
  <c r="AU77" i="47" s="1"/>
  <c r="AS44" i="83"/>
  <c r="AL44" i="83"/>
  <c r="AU44" i="83" s="1"/>
  <c r="X78" i="94"/>
  <c r="Y78" i="94"/>
  <c r="AS12" i="83"/>
  <c r="AL12" i="83"/>
  <c r="AU12" i="83" s="1"/>
  <c r="AR82" i="38"/>
  <c r="AS13" i="47"/>
  <c r="AL13" i="47"/>
  <c r="AU13" i="47" s="1"/>
  <c r="AS31" i="47"/>
  <c r="AL31" i="47"/>
  <c r="AU31" i="47" s="1"/>
  <c r="AS49" i="47"/>
  <c r="AL49" i="47"/>
  <c r="AU49" i="47" s="1"/>
  <c r="AS67" i="47"/>
  <c r="AL67" i="47"/>
  <c r="AU67" i="47" s="1"/>
  <c r="AS75" i="83"/>
  <c r="AL75" i="83"/>
  <c r="AU75" i="83" s="1"/>
  <c r="AS39" i="83"/>
  <c r="AL39" i="83"/>
  <c r="AU39" i="83" s="1"/>
  <c r="AN82" i="42"/>
  <c r="AI82" i="42"/>
  <c r="AS78" i="83"/>
  <c r="AL78" i="83"/>
  <c r="AU78" i="83" s="1"/>
  <c r="AS26" i="47"/>
  <c r="AL26" i="47"/>
  <c r="AU26" i="47" s="1"/>
  <c r="AS44" i="47"/>
  <c r="AL44" i="47"/>
  <c r="AU44" i="47" s="1"/>
  <c r="AS62" i="47"/>
  <c r="AL62" i="47"/>
  <c r="AU62" i="47" s="1"/>
  <c r="X82" i="93"/>
  <c r="Y82" i="93"/>
  <c r="AI81" i="41"/>
  <c r="AN81" i="41"/>
  <c r="X82" i="90"/>
  <c r="Y82" i="90"/>
  <c r="AN78" i="74"/>
  <c r="AI78" i="74"/>
  <c r="AS59" i="83"/>
  <c r="AL59" i="83"/>
  <c r="AU59" i="83" s="1"/>
  <c r="AS5" i="47"/>
  <c r="AL5" i="47"/>
  <c r="AU5" i="47" s="1"/>
  <c r="Z83" i="37"/>
  <c r="AE77" i="75"/>
  <c r="W78" i="75"/>
  <c r="AF77" i="75"/>
  <c r="AO77" i="75" s="1"/>
  <c r="AG77" i="75"/>
  <c r="AP77" i="75" s="1"/>
  <c r="AS25" i="83"/>
  <c r="AL25" i="83"/>
  <c r="AU25" i="83" s="1"/>
  <c r="AS30" i="83"/>
  <c r="AL30" i="83"/>
  <c r="AU30" i="83" s="1"/>
  <c r="AJ16" i="47"/>
  <c r="AK16" i="47"/>
  <c r="AT16" i="47" s="1"/>
  <c r="AR82" i="73"/>
  <c r="AS64" i="83"/>
  <c r="AL64" i="83"/>
  <c r="AU64" i="83" s="1"/>
  <c r="AK79" i="27"/>
  <c r="AT79" i="27" s="1"/>
  <c r="AJ79" i="27"/>
  <c r="AS79" i="27" s="1"/>
  <c r="AJ69" i="27"/>
  <c r="AK69" i="27"/>
  <c r="AT69" i="27" s="1"/>
  <c r="AJ63" i="27"/>
  <c r="AK63" i="27"/>
  <c r="AT63" i="27" s="1"/>
  <c r="AJ57" i="27"/>
  <c r="AK57" i="27"/>
  <c r="AT57" i="27" s="1"/>
  <c r="AJ51" i="27"/>
  <c r="AK51" i="27"/>
  <c r="AT51" i="27" s="1"/>
  <c r="AJ45" i="27"/>
  <c r="AK45" i="27"/>
  <c r="AT45" i="27" s="1"/>
  <c r="AJ39" i="27"/>
  <c r="AK39" i="27"/>
  <c r="AT39" i="27" s="1"/>
  <c r="AJ33" i="27"/>
  <c r="AK33" i="27"/>
  <c r="AT33" i="27" s="1"/>
  <c r="AJ27" i="27"/>
  <c r="AK27" i="27"/>
  <c r="AT27" i="27" s="1"/>
  <c r="AJ21" i="27"/>
  <c r="AK21" i="27"/>
  <c r="AT21" i="27" s="1"/>
  <c r="AJ15" i="27"/>
  <c r="AK15" i="27"/>
  <c r="AT15" i="27" s="1"/>
  <c r="AJ9" i="27"/>
  <c r="AK9" i="27"/>
  <c r="AT9" i="27" s="1"/>
  <c r="AS23" i="47"/>
  <c r="AL23" i="47"/>
  <c r="AU23" i="47" s="1"/>
  <c r="AS41" i="47"/>
  <c r="AL41" i="47"/>
  <c r="AU41" i="47" s="1"/>
  <c r="AS59" i="47"/>
  <c r="AL59" i="47"/>
  <c r="AU59" i="47" s="1"/>
  <c r="AH82" i="85"/>
  <c r="AQ82" i="85" s="1"/>
  <c r="AS50" i="83"/>
  <c r="AL50" i="83"/>
  <c r="AU50" i="83" s="1"/>
  <c r="AL79" i="83"/>
  <c r="AU79" i="83" s="1"/>
  <c r="AS43" i="83"/>
  <c r="AL43" i="83"/>
  <c r="AU43" i="83" s="1"/>
  <c r="AH82" i="81"/>
  <c r="AQ82" i="81" s="1"/>
  <c r="AS27" i="47"/>
  <c r="AL27" i="47"/>
  <c r="AU27" i="47" s="1"/>
  <c r="AS63" i="83"/>
  <c r="AL63" i="83"/>
  <c r="AU63" i="83" s="1"/>
  <c r="AS73" i="83"/>
  <c r="AL73" i="83"/>
  <c r="AU73" i="83" s="1"/>
  <c r="AS42" i="83"/>
  <c r="AL42" i="83"/>
  <c r="AU42" i="83" s="1"/>
  <c r="AS8" i="47"/>
  <c r="AL8" i="47"/>
  <c r="AU8" i="47" s="1"/>
  <c r="AS70" i="83"/>
  <c r="AL70" i="83"/>
  <c r="AU70" i="83" s="1"/>
  <c r="AS5" i="83"/>
  <c r="AL5" i="83"/>
  <c r="AU5" i="83" s="1"/>
  <c r="AS32" i="83"/>
  <c r="AL32" i="83"/>
  <c r="AU32" i="83" s="1"/>
  <c r="AS72" i="83"/>
  <c r="AL72" i="83"/>
  <c r="AU72" i="83" s="1"/>
  <c r="AN81" i="90"/>
  <c r="AI81" i="90"/>
  <c r="Y81" i="78"/>
  <c r="X81" i="78"/>
  <c r="Z81" i="78" s="1"/>
  <c r="AJ4" i="47"/>
  <c r="AK4" i="47"/>
  <c r="AT4" i="47" s="1"/>
  <c r="Z82" i="82" l="1"/>
  <c r="AX19" i="35"/>
  <c r="S19" i="35" s="1"/>
  <c r="AC19" i="35" s="1"/>
  <c r="AB20" i="35" s="1"/>
  <c r="AX18" i="35"/>
  <c r="S18" i="35" s="1"/>
  <c r="AC18" i="35" s="1"/>
  <c r="AB19" i="35" s="1"/>
  <c r="AX17" i="35"/>
  <c r="S17" i="35" s="1"/>
  <c r="AC17" i="35" s="1"/>
  <c r="AB18" i="35" s="1"/>
  <c r="Z78" i="94"/>
  <c r="AE78" i="94" s="1"/>
  <c r="AX14" i="35"/>
  <c r="S14" i="35" s="1"/>
  <c r="AC14" i="35" s="1"/>
  <c r="AB15" i="35" s="1"/>
  <c r="AX13" i="35"/>
  <c r="S13" i="35" s="1"/>
  <c r="AC13" i="35" s="1"/>
  <c r="AB14" i="35" s="1"/>
  <c r="AX12" i="35"/>
  <c r="S12" i="35" s="1"/>
  <c r="AC12" i="35" s="1"/>
  <c r="AB13" i="35" s="1"/>
  <c r="AX11" i="35"/>
  <c r="S11" i="35" s="1"/>
  <c r="AC11" i="35" s="1"/>
  <c r="AB12" i="35" s="1"/>
  <c r="Z82" i="90"/>
  <c r="W83" i="90" s="1"/>
  <c r="AX16" i="35"/>
  <c r="S16" i="35" s="1"/>
  <c r="AC16" i="35" s="1"/>
  <c r="AB17" i="35" s="1"/>
  <c r="AJ17" i="35" s="1"/>
  <c r="AX10" i="35"/>
  <c r="S10" i="35" s="1"/>
  <c r="AC10" i="35" s="1"/>
  <c r="AB11" i="35" s="1"/>
  <c r="Z83" i="42"/>
  <c r="W84" i="42" s="1"/>
  <c r="AX15" i="35"/>
  <c r="S15" i="35" s="1"/>
  <c r="AC15" i="35" s="1"/>
  <c r="AB16" i="35" s="1"/>
  <c r="AX9" i="35"/>
  <c r="S9" i="35" s="1"/>
  <c r="AC9" i="35" s="1"/>
  <c r="AB10" i="35" s="1"/>
  <c r="AK10" i="35" s="1"/>
  <c r="AT10" i="35" s="1"/>
  <c r="AX8" i="35"/>
  <c r="S8" i="35" s="1"/>
  <c r="AC8" i="35" s="1"/>
  <c r="AB9" i="35" s="1"/>
  <c r="Z81" i="46"/>
  <c r="W82" i="46" s="1"/>
  <c r="AG81" i="78"/>
  <c r="AP81" i="78" s="1"/>
  <c r="AF81" i="78"/>
  <c r="AO81" i="78" s="1"/>
  <c r="AE81" i="78"/>
  <c r="W82" i="78"/>
  <c r="AF82" i="90"/>
  <c r="AO82" i="90" s="1"/>
  <c r="AE82" i="90"/>
  <c r="AG82" i="90"/>
  <c r="AP82" i="90" s="1"/>
  <c r="AK5" i="35"/>
  <c r="AT5" i="35" s="1"/>
  <c r="W83" i="82"/>
  <c r="AE82" i="82"/>
  <c r="AG82" i="82"/>
  <c r="AP82" i="82" s="1"/>
  <c r="AF82" i="82"/>
  <c r="AO82" i="82" s="1"/>
  <c r="AG83" i="42"/>
  <c r="AP83" i="42" s="1"/>
  <c r="AF83" i="42"/>
  <c r="AO83" i="42" s="1"/>
  <c r="AE83" i="42"/>
  <c r="AI82" i="86"/>
  <c r="AN82" i="86"/>
  <c r="AF82" i="33"/>
  <c r="AO82" i="33" s="1"/>
  <c r="AG82" i="33"/>
  <c r="AP82" i="33" s="1"/>
  <c r="W83" i="33"/>
  <c r="AE82" i="33"/>
  <c r="AH82" i="41"/>
  <c r="AQ82" i="41" s="1"/>
  <c r="AS23" i="27"/>
  <c r="AL23" i="27"/>
  <c r="AU23" i="27" s="1"/>
  <c r="AS41" i="27"/>
  <c r="AL41" i="27"/>
  <c r="AU41" i="27" s="1"/>
  <c r="AS59" i="27"/>
  <c r="AL59" i="27"/>
  <c r="AU59" i="27" s="1"/>
  <c r="AS78" i="27"/>
  <c r="AL78" i="27"/>
  <c r="AU78" i="27" s="1"/>
  <c r="AI79" i="29"/>
  <c r="AN79" i="29"/>
  <c r="AF83" i="73"/>
  <c r="AO83" i="73" s="1"/>
  <c r="AE83" i="73"/>
  <c r="W84" i="73"/>
  <c r="AG83" i="73"/>
  <c r="AP83" i="73" s="1"/>
  <c r="AH83" i="26"/>
  <c r="AQ83" i="26" s="1"/>
  <c r="AS18" i="27"/>
  <c r="AL18" i="27"/>
  <c r="AU18" i="27" s="1"/>
  <c r="AS36" i="27"/>
  <c r="AL36" i="27"/>
  <c r="AU36" i="27" s="1"/>
  <c r="AS54" i="27"/>
  <c r="AL54" i="27"/>
  <c r="AU54" i="27" s="1"/>
  <c r="AS72" i="27"/>
  <c r="AL72" i="27"/>
  <c r="AU72" i="27" s="1"/>
  <c r="AR79" i="45"/>
  <c r="AR80" i="46"/>
  <c r="AS19" i="27"/>
  <c r="AL19" i="27"/>
  <c r="AU19" i="27" s="1"/>
  <c r="AS37" i="27"/>
  <c r="AL37" i="27"/>
  <c r="AU37" i="27" s="1"/>
  <c r="AS55" i="27"/>
  <c r="AL55" i="27"/>
  <c r="AU55" i="27" s="1"/>
  <c r="AS73" i="27"/>
  <c r="AL73" i="27"/>
  <c r="AU73" i="27" s="1"/>
  <c r="X83" i="81"/>
  <c r="Y83" i="81"/>
  <c r="AK78" i="35"/>
  <c r="AT78" i="35" s="1"/>
  <c r="AJ78" i="35"/>
  <c r="AJ70" i="35"/>
  <c r="AK70" i="35"/>
  <c r="AT70" i="35" s="1"/>
  <c r="AJ64" i="35"/>
  <c r="AK64" i="35"/>
  <c r="AT64" i="35" s="1"/>
  <c r="AJ58" i="35"/>
  <c r="AK58" i="35"/>
  <c r="AT58" i="35" s="1"/>
  <c r="AJ52" i="35"/>
  <c r="AK52" i="35"/>
  <c r="AT52" i="35" s="1"/>
  <c r="AJ46" i="35"/>
  <c r="AK46" i="35"/>
  <c r="AT46" i="35" s="1"/>
  <c r="AJ40" i="35"/>
  <c r="AK40" i="35"/>
  <c r="AT40" i="35" s="1"/>
  <c r="AJ34" i="35"/>
  <c r="AK34" i="35"/>
  <c r="AT34" i="35" s="1"/>
  <c r="AJ28" i="35"/>
  <c r="AK28" i="35"/>
  <c r="AT28" i="35" s="1"/>
  <c r="AJ22" i="35"/>
  <c r="AK22" i="35"/>
  <c r="AT22" i="35" s="1"/>
  <c r="AK16" i="35"/>
  <c r="AT16" i="35" s="1"/>
  <c r="AJ10" i="35"/>
  <c r="Y83" i="30"/>
  <c r="X83" i="30"/>
  <c r="AN77" i="89"/>
  <c r="AI77" i="89"/>
  <c r="AS8" i="27"/>
  <c r="AL8" i="27"/>
  <c r="AU8" i="27" s="1"/>
  <c r="AR81" i="90"/>
  <c r="AS9" i="27"/>
  <c r="AL9" i="27"/>
  <c r="AU9" i="27" s="1"/>
  <c r="AS27" i="27"/>
  <c r="AL27" i="27"/>
  <c r="AU27" i="27" s="1"/>
  <c r="AS45" i="27"/>
  <c r="AL45" i="27"/>
  <c r="AU45" i="27" s="1"/>
  <c r="AS63" i="27"/>
  <c r="AL63" i="27"/>
  <c r="AU63" i="27" s="1"/>
  <c r="X78" i="75"/>
  <c r="Y78" i="75"/>
  <c r="AS16" i="27"/>
  <c r="AL16" i="27"/>
  <c r="AU16" i="27" s="1"/>
  <c r="AS34" i="27"/>
  <c r="AL34" i="27"/>
  <c r="AU34" i="27" s="1"/>
  <c r="AS52" i="27"/>
  <c r="AL52" i="27"/>
  <c r="AU52" i="27" s="1"/>
  <c r="AS70" i="27"/>
  <c r="AL70" i="27"/>
  <c r="AU70" i="27" s="1"/>
  <c r="AS10" i="47"/>
  <c r="AL10" i="47"/>
  <c r="AU10" i="47" s="1"/>
  <c r="AH79" i="74"/>
  <c r="AQ79" i="74" s="1"/>
  <c r="Z82" i="41"/>
  <c r="Y84" i="77"/>
  <c r="X84" i="77"/>
  <c r="AS21" i="47"/>
  <c r="AL21" i="47"/>
  <c r="AU21" i="47" s="1"/>
  <c r="AK75" i="35"/>
  <c r="AT75" i="35" s="1"/>
  <c r="AJ75" i="35"/>
  <c r="AJ69" i="35"/>
  <c r="AK69" i="35"/>
  <c r="AT69" i="35" s="1"/>
  <c r="AJ63" i="35"/>
  <c r="AK63" i="35"/>
  <c r="AT63" i="35" s="1"/>
  <c r="AJ57" i="35"/>
  <c r="AK57" i="35"/>
  <c r="AT57" i="35" s="1"/>
  <c r="AJ51" i="35"/>
  <c r="AK51" i="35"/>
  <c r="AT51" i="35" s="1"/>
  <c r="AJ45" i="35"/>
  <c r="AK45" i="35"/>
  <c r="AT45" i="35" s="1"/>
  <c r="AJ39" i="35"/>
  <c r="AK39" i="35"/>
  <c r="AT39" i="35" s="1"/>
  <c r="AJ33" i="35"/>
  <c r="AK33" i="35"/>
  <c r="AT33" i="35" s="1"/>
  <c r="AJ27" i="35"/>
  <c r="AK27" i="35"/>
  <c r="AT27" i="35" s="1"/>
  <c r="AJ21" i="35"/>
  <c r="AK21" i="35"/>
  <c r="AT21" i="35" s="1"/>
  <c r="AJ15" i="35"/>
  <c r="AK15" i="35"/>
  <c r="AT15" i="35" s="1"/>
  <c r="AJ9" i="35"/>
  <c r="AK9" i="35"/>
  <c r="AT9" i="35" s="1"/>
  <c r="AX3" i="35"/>
  <c r="S3" i="35" s="1"/>
  <c r="AC3" i="35" s="1"/>
  <c r="AI82" i="30"/>
  <c r="AN82" i="30"/>
  <c r="AS22" i="47"/>
  <c r="AL22" i="47"/>
  <c r="AU22" i="47" s="1"/>
  <c r="AH81" i="78"/>
  <c r="AQ81" i="78" s="1"/>
  <c r="AH82" i="93"/>
  <c r="AQ82" i="93" s="1"/>
  <c r="AT81" i="47"/>
  <c r="AI77" i="75"/>
  <c r="AN77" i="75"/>
  <c r="AR78" i="74"/>
  <c r="AR81" i="41"/>
  <c r="AR82" i="42"/>
  <c r="Y83" i="25"/>
  <c r="Z83" i="25" s="1"/>
  <c r="X83" i="25"/>
  <c r="Z79" i="74"/>
  <c r="AN83" i="77"/>
  <c r="AI83" i="77"/>
  <c r="AS11" i="27"/>
  <c r="AL11" i="27"/>
  <c r="AU11" i="27" s="1"/>
  <c r="AS29" i="27"/>
  <c r="AL29" i="27"/>
  <c r="AU29" i="27" s="1"/>
  <c r="AS47" i="27"/>
  <c r="AL47" i="27"/>
  <c r="AU47" i="27" s="1"/>
  <c r="AS65" i="27"/>
  <c r="AL65" i="27"/>
  <c r="AU65" i="27" s="1"/>
  <c r="AH82" i="82"/>
  <c r="AQ82" i="82" s="1"/>
  <c r="Z83" i="26"/>
  <c r="AS6" i="27"/>
  <c r="AL6" i="27"/>
  <c r="AU6" i="27" s="1"/>
  <c r="AS24" i="27"/>
  <c r="AL24" i="27"/>
  <c r="AU24" i="27" s="1"/>
  <c r="AS42" i="27"/>
  <c r="AL42" i="27"/>
  <c r="AU42" i="27" s="1"/>
  <c r="AS60" i="27"/>
  <c r="AL60" i="27"/>
  <c r="AU60" i="27" s="1"/>
  <c r="AS77" i="27"/>
  <c r="AL77" i="27"/>
  <c r="AU77" i="27" s="1"/>
  <c r="AS25" i="27"/>
  <c r="AL25" i="27"/>
  <c r="AU25" i="27" s="1"/>
  <c r="AS43" i="27"/>
  <c r="AL43" i="27"/>
  <c r="AU43" i="27" s="1"/>
  <c r="AS61" i="27"/>
  <c r="AL61" i="27"/>
  <c r="AU61" i="27" s="1"/>
  <c r="AJ74" i="35"/>
  <c r="AK74" i="35"/>
  <c r="AT74" i="35" s="1"/>
  <c r="AJ68" i="35"/>
  <c r="AK68" i="35"/>
  <c r="AT68" i="35" s="1"/>
  <c r="AJ62" i="35"/>
  <c r="AK62" i="35"/>
  <c r="AT62" i="35" s="1"/>
  <c r="AJ56" i="35"/>
  <c r="AK56" i="35"/>
  <c r="AT56" i="35" s="1"/>
  <c r="AJ50" i="35"/>
  <c r="AK50" i="35"/>
  <c r="AT50" i="35" s="1"/>
  <c r="AJ44" i="35"/>
  <c r="AK44" i="35"/>
  <c r="AT44" i="35" s="1"/>
  <c r="AJ38" i="35"/>
  <c r="AK38" i="35"/>
  <c r="AT38" i="35" s="1"/>
  <c r="AJ32" i="35"/>
  <c r="AK32" i="35"/>
  <c r="AT32" i="35" s="1"/>
  <c r="AJ26" i="35"/>
  <c r="AK26" i="35"/>
  <c r="AT26" i="35" s="1"/>
  <c r="AJ20" i="35"/>
  <c r="AK20" i="35"/>
  <c r="AT20" i="35" s="1"/>
  <c r="AJ14" i="35"/>
  <c r="AK14" i="35"/>
  <c r="AT14" i="35" s="1"/>
  <c r="AX7" i="35"/>
  <c r="S7" i="35" s="1"/>
  <c r="AC7" i="35" s="1"/>
  <c r="AB8" i="35" s="1"/>
  <c r="AH81" i="46"/>
  <c r="AQ81" i="46" s="1"/>
  <c r="X78" i="89"/>
  <c r="Y78" i="89"/>
  <c r="Z78" i="89" s="1"/>
  <c r="AS14" i="27"/>
  <c r="AL14" i="27"/>
  <c r="AU14" i="27" s="1"/>
  <c r="AS32" i="27"/>
  <c r="AL32" i="27"/>
  <c r="AU32" i="27" s="1"/>
  <c r="AS50" i="27"/>
  <c r="AL50" i="27"/>
  <c r="AU50" i="27" s="1"/>
  <c r="AS68" i="27"/>
  <c r="AL68" i="27"/>
  <c r="AU68" i="27" s="1"/>
  <c r="AN81" i="34"/>
  <c r="AI81" i="34"/>
  <c r="AI82" i="85"/>
  <c r="AN82" i="85"/>
  <c r="AS4" i="47"/>
  <c r="AL4" i="47"/>
  <c r="AU4" i="47" s="1"/>
  <c r="AS15" i="27"/>
  <c r="AL15" i="27"/>
  <c r="AU15" i="27" s="1"/>
  <c r="AS33" i="27"/>
  <c r="AL33" i="27"/>
  <c r="AU33" i="27" s="1"/>
  <c r="AS51" i="27"/>
  <c r="AL51" i="27"/>
  <c r="AU51" i="27" s="1"/>
  <c r="AS69" i="27"/>
  <c r="AL69" i="27"/>
  <c r="AU69" i="27" s="1"/>
  <c r="AE83" i="37"/>
  <c r="W84" i="37"/>
  <c r="AF83" i="37"/>
  <c r="AO83" i="37" s="1"/>
  <c r="AG83" i="37"/>
  <c r="AP83" i="37" s="1"/>
  <c r="AH78" i="94"/>
  <c r="AQ78" i="94" s="1"/>
  <c r="X83" i="86"/>
  <c r="Y83" i="86"/>
  <c r="AJ4" i="27"/>
  <c r="AK4" i="27"/>
  <c r="AT4" i="27" s="1"/>
  <c r="AT81" i="27" s="1"/>
  <c r="AS22" i="27"/>
  <c r="AL22" i="27"/>
  <c r="AU22" i="27" s="1"/>
  <c r="AS40" i="27"/>
  <c r="AL40" i="27"/>
  <c r="AU40" i="27" s="1"/>
  <c r="AS58" i="27"/>
  <c r="AL58" i="27"/>
  <c r="AU58" i="27" s="1"/>
  <c r="AS76" i="27"/>
  <c r="AL76" i="27"/>
  <c r="AU76" i="27" s="1"/>
  <c r="AI82" i="25"/>
  <c r="AN82" i="25"/>
  <c r="AR82" i="26"/>
  <c r="AS35" i="27"/>
  <c r="AL35" i="27"/>
  <c r="AU35" i="27" s="1"/>
  <c r="AS53" i="27"/>
  <c r="AL53" i="27"/>
  <c r="AU53" i="27" s="1"/>
  <c r="AS71" i="27"/>
  <c r="AL71" i="27"/>
  <c r="AU71" i="27" s="1"/>
  <c r="AS7" i="27"/>
  <c r="AL7" i="27"/>
  <c r="AU7" i="27" s="1"/>
  <c r="AS75" i="27"/>
  <c r="AL75" i="27"/>
  <c r="AU75" i="27" s="1"/>
  <c r="AR81" i="93"/>
  <c r="AJ73" i="35"/>
  <c r="AK73" i="35"/>
  <c r="AT73" i="35" s="1"/>
  <c r="AJ67" i="35"/>
  <c r="AK67" i="35"/>
  <c r="AT67" i="35" s="1"/>
  <c r="AJ61" i="35"/>
  <c r="AK61" i="35"/>
  <c r="AT61" i="35" s="1"/>
  <c r="AJ55" i="35"/>
  <c r="AK55" i="35"/>
  <c r="AT55" i="35" s="1"/>
  <c r="AJ49" i="35"/>
  <c r="AK49" i="35"/>
  <c r="AT49" i="35" s="1"/>
  <c r="AJ43" i="35"/>
  <c r="AK43" i="35"/>
  <c r="AT43" i="35" s="1"/>
  <c r="AJ37" i="35"/>
  <c r="AK37" i="35"/>
  <c r="AT37" i="35" s="1"/>
  <c r="AJ31" i="35"/>
  <c r="AK31" i="35"/>
  <c r="AT31" i="35" s="1"/>
  <c r="AJ25" i="35"/>
  <c r="AK25" i="35"/>
  <c r="AT25" i="35" s="1"/>
  <c r="AJ19" i="35"/>
  <c r="AK19" i="35"/>
  <c r="AT19" i="35" s="1"/>
  <c r="AJ13" i="35"/>
  <c r="AK13" i="35"/>
  <c r="AT13" i="35" s="1"/>
  <c r="AX6" i="35"/>
  <c r="S6" i="35" s="1"/>
  <c r="AC6" i="35" s="1"/>
  <c r="AB7" i="35" s="1"/>
  <c r="AS15" i="47"/>
  <c r="AL15" i="47"/>
  <c r="AU15" i="47" s="1"/>
  <c r="AH80" i="45"/>
  <c r="AQ80" i="45" s="1"/>
  <c r="AG78" i="94"/>
  <c r="AP78" i="94" s="1"/>
  <c r="AS4" i="83"/>
  <c r="AL4" i="83"/>
  <c r="AU4" i="83" s="1"/>
  <c r="AU81" i="83" s="1"/>
  <c r="C11" i="83" s="1"/>
  <c r="F36" i="97" s="1"/>
  <c r="AS3" i="27"/>
  <c r="AL3" i="27"/>
  <c r="AU3" i="27" s="1"/>
  <c r="AS17" i="27"/>
  <c r="AL17" i="27"/>
  <c r="AU17" i="27" s="1"/>
  <c r="X84" i="38"/>
  <c r="Y84" i="38"/>
  <c r="AH83" i="42"/>
  <c r="AQ83" i="42" s="1"/>
  <c r="AS12" i="27"/>
  <c r="AL12" i="27"/>
  <c r="AU12" i="27" s="1"/>
  <c r="AS30" i="27"/>
  <c r="AL30" i="27"/>
  <c r="AU30" i="27" s="1"/>
  <c r="AS48" i="27"/>
  <c r="AL48" i="27"/>
  <c r="AU48" i="27" s="1"/>
  <c r="AS66" i="27"/>
  <c r="AL66" i="27"/>
  <c r="AU66" i="27" s="1"/>
  <c r="AS31" i="27"/>
  <c r="AL31" i="27"/>
  <c r="AU31" i="27" s="1"/>
  <c r="AS49" i="27"/>
  <c r="AL49" i="27"/>
  <c r="AU49" i="27" s="1"/>
  <c r="AS67" i="27"/>
  <c r="AL67" i="27"/>
  <c r="AU67" i="27" s="1"/>
  <c r="AN82" i="81"/>
  <c r="AI82" i="81"/>
  <c r="AJ76" i="35"/>
  <c r="AK76" i="35"/>
  <c r="AT76" i="35" s="1"/>
  <c r="AK72" i="35"/>
  <c r="AT72" i="35" s="1"/>
  <c r="AJ72" i="35"/>
  <c r="AJ66" i="35"/>
  <c r="AK66" i="35"/>
  <c r="AT66" i="35" s="1"/>
  <c r="AJ60" i="35"/>
  <c r="AK60" i="35"/>
  <c r="AT60" i="35" s="1"/>
  <c r="AJ54" i="35"/>
  <c r="AK54" i="35"/>
  <c r="AT54" i="35" s="1"/>
  <c r="AJ48" i="35"/>
  <c r="AK48" i="35"/>
  <c r="AT48" i="35" s="1"/>
  <c r="AJ42" i="35"/>
  <c r="AK42" i="35"/>
  <c r="AT42" i="35" s="1"/>
  <c r="AJ36" i="35"/>
  <c r="AK36" i="35"/>
  <c r="AT36" i="35" s="1"/>
  <c r="AJ30" i="35"/>
  <c r="AK30" i="35"/>
  <c r="AT30" i="35" s="1"/>
  <c r="AJ24" i="35"/>
  <c r="AK24" i="35"/>
  <c r="AT24" i="35" s="1"/>
  <c r="AJ18" i="35"/>
  <c r="AK18" i="35"/>
  <c r="AT18" i="35" s="1"/>
  <c r="AJ12" i="35"/>
  <c r="AK12" i="35"/>
  <c r="AT12" i="35" s="1"/>
  <c r="AX5" i="35"/>
  <c r="S5" i="35" s="1"/>
  <c r="AC5" i="35" s="1"/>
  <c r="AB6" i="35" s="1"/>
  <c r="AS20" i="27"/>
  <c r="AL20" i="27"/>
  <c r="AU20" i="27" s="1"/>
  <c r="AS38" i="27"/>
  <c r="AL38" i="27"/>
  <c r="AU38" i="27" s="1"/>
  <c r="AS56" i="27"/>
  <c r="AL56" i="27"/>
  <c r="AU56" i="27" s="1"/>
  <c r="AS74" i="27"/>
  <c r="AL74" i="27"/>
  <c r="AU74" i="27" s="1"/>
  <c r="Z80" i="45"/>
  <c r="X82" i="34"/>
  <c r="Y82" i="34"/>
  <c r="AS21" i="27"/>
  <c r="AL21" i="27"/>
  <c r="AU21" i="27" s="1"/>
  <c r="AS39" i="27"/>
  <c r="AL39" i="27"/>
  <c r="AU39" i="27" s="1"/>
  <c r="AS57" i="27"/>
  <c r="AL57" i="27"/>
  <c r="AU57" i="27" s="1"/>
  <c r="AS16" i="47"/>
  <c r="AL16" i="47"/>
  <c r="AU16" i="47" s="1"/>
  <c r="AH82" i="90"/>
  <c r="AQ82" i="90" s="1"/>
  <c r="Z82" i="93"/>
  <c r="AS10" i="27"/>
  <c r="AL10" i="27"/>
  <c r="AU10" i="27" s="1"/>
  <c r="AS28" i="27"/>
  <c r="AL28" i="27"/>
  <c r="AU28" i="27" s="1"/>
  <c r="AS46" i="27"/>
  <c r="AL46" i="27"/>
  <c r="AU46" i="27" s="1"/>
  <c r="AS64" i="27"/>
  <c r="AL64" i="27"/>
  <c r="AU64" i="27" s="1"/>
  <c r="AR77" i="94"/>
  <c r="AS81" i="83"/>
  <c r="AS5" i="27"/>
  <c r="AL5" i="27"/>
  <c r="AU5" i="27" s="1"/>
  <c r="Y80" i="29"/>
  <c r="X80" i="29"/>
  <c r="AI83" i="38"/>
  <c r="AN83" i="38"/>
  <c r="AX79" i="35"/>
  <c r="S79" i="35" s="1"/>
  <c r="AC79" i="35" s="1"/>
  <c r="AJ79" i="35" s="1"/>
  <c r="AS79" i="35" s="1"/>
  <c r="AG79" i="35"/>
  <c r="AP79" i="35" s="1"/>
  <c r="AP81" i="35" s="1"/>
  <c r="AF79" i="35"/>
  <c r="AO79" i="35" s="1"/>
  <c r="AO81" i="35" s="1"/>
  <c r="AE79" i="35"/>
  <c r="AR81" i="82"/>
  <c r="AS13" i="27"/>
  <c r="AL13" i="27"/>
  <c r="AU13" i="27" s="1"/>
  <c r="AR80" i="78"/>
  <c r="AJ77" i="35"/>
  <c r="AK77" i="35"/>
  <c r="AT77" i="35" s="1"/>
  <c r="AJ71" i="35"/>
  <c r="AK71" i="35"/>
  <c r="AT71" i="35" s="1"/>
  <c r="AJ65" i="35"/>
  <c r="AK65" i="35"/>
  <c r="AT65" i="35" s="1"/>
  <c r="AJ59" i="35"/>
  <c r="AK59" i="35"/>
  <c r="AT59" i="35" s="1"/>
  <c r="AJ53" i="35"/>
  <c r="AK53" i="35"/>
  <c r="AT53" i="35" s="1"/>
  <c r="AJ47" i="35"/>
  <c r="AK47" i="35"/>
  <c r="AT47" i="35" s="1"/>
  <c r="AJ41" i="35"/>
  <c r="AK41" i="35"/>
  <c r="AT41" i="35" s="1"/>
  <c r="AJ35" i="35"/>
  <c r="AK35" i="35"/>
  <c r="AT35" i="35" s="1"/>
  <c r="AJ29" i="35"/>
  <c r="AK29" i="35"/>
  <c r="AT29" i="35" s="1"/>
  <c r="AJ23" i="35"/>
  <c r="AK23" i="35"/>
  <c r="AT23" i="35" s="1"/>
  <c r="AJ11" i="35"/>
  <c r="AK11" i="35"/>
  <c r="AT11" i="35" s="1"/>
  <c r="AS26" i="27"/>
  <c r="AL26" i="27"/>
  <c r="AU26" i="27" s="1"/>
  <c r="AS44" i="27"/>
  <c r="AL44" i="27"/>
  <c r="AU44" i="27" s="1"/>
  <c r="AS62" i="27"/>
  <c r="AL62" i="27"/>
  <c r="AU62" i="27" s="1"/>
  <c r="AN79" i="27"/>
  <c r="AN81" i="27" s="1"/>
  <c r="AI79" i="27"/>
  <c r="Y83" i="85"/>
  <c r="X83" i="85"/>
  <c r="AK17" i="35" l="1"/>
  <c r="AT17" i="35" s="1"/>
  <c r="AF78" i="94"/>
  <c r="AO78" i="94" s="1"/>
  <c r="W79" i="94"/>
  <c r="AJ16" i="35"/>
  <c r="AF81" i="46"/>
  <c r="AO81" i="46" s="1"/>
  <c r="AE81" i="46"/>
  <c r="Z83" i="30"/>
  <c r="AG81" i="46"/>
  <c r="AP81" i="46" s="1"/>
  <c r="Z78" i="75"/>
  <c r="AS81" i="47"/>
  <c r="Z84" i="77"/>
  <c r="AF84" i="77" s="1"/>
  <c r="AO84" i="77" s="1"/>
  <c r="AU81" i="47"/>
  <c r="C11" i="47" s="1"/>
  <c r="W79" i="89"/>
  <c r="AE78" i="89"/>
  <c r="AG78" i="89"/>
  <c r="AP78" i="89" s="1"/>
  <c r="AF78" i="89"/>
  <c r="AO78" i="89" s="1"/>
  <c r="W85" i="77"/>
  <c r="AG84" i="77"/>
  <c r="AP84" i="77" s="1"/>
  <c r="AG83" i="25"/>
  <c r="AP83" i="25" s="1"/>
  <c r="AF83" i="25"/>
  <c r="AO83" i="25" s="1"/>
  <c r="AE83" i="25"/>
  <c r="W84" i="25"/>
  <c r="AL79" i="27"/>
  <c r="AU79" i="27" s="1"/>
  <c r="AR79" i="27"/>
  <c r="AR81" i="27" s="1"/>
  <c r="AF80" i="45"/>
  <c r="AO80" i="45" s="1"/>
  <c r="AE80" i="45"/>
  <c r="W81" i="45"/>
  <c r="AG80" i="45"/>
  <c r="AP80" i="45" s="1"/>
  <c r="AS72" i="35"/>
  <c r="AL72" i="35"/>
  <c r="AU72" i="35" s="1"/>
  <c r="AG83" i="26"/>
  <c r="AP83" i="26" s="1"/>
  <c r="AF83" i="26"/>
  <c r="AO83" i="26" s="1"/>
  <c r="AE83" i="26"/>
  <c r="W84" i="26"/>
  <c r="AR82" i="30"/>
  <c r="AS75" i="35"/>
  <c r="AL75" i="35"/>
  <c r="AU75" i="35" s="1"/>
  <c r="AH78" i="75"/>
  <c r="AQ78" i="75" s="1"/>
  <c r="AG83" i="30"/>
  <c r="AP83" i="30" s="1"/>
  <c r="AF83" i="30"/>
  <c r="AO83" i="30" s="1"/>
  <c r="AE83" i="30"/>
  <c r="W84" i="30"/>
  <c r="AS22" i="35"/>
  <c r="AL22" i="35"/>
  <c r="AU22" i="35" s="1"/>
  <c r="AS40" i="35"/>
  <c r="AL40" i="35"/>
  <c r="AU40" i="35" s="1"/>
  <c r="AS58" i="35"/>
  <c r="AL58" i="35"/>
  <c r="AU58" i="35" s="1"/>
  <c r="AR79" i="29"/>
  <c r="Y82" i="46"/>
  <c r="X82" i="46"/>
  <c r="AS23" i="35"/>
  <c r="AL23" i="35"/>
  <c r="AU23" i="35" s="1"/>
  <c r="AS41" i="35"/>
  <c r="AL41" i="35"/>
  <c r="AU41" i="35" s="1"/>
  <c r="AS59" i="35"/>
  <c r="AL59" i="35"/>
  <c r="AU59" i="35" s="1"/>
  <c r="AS77" i="35"/>
  <c r="AL77" i="35"/>
  <c r="AU77" i="35" s="1"/>
  <c r="AE82" i="93"/>
  <c r="W83" i="93"/>
  <c r="AF82" i="93"/>
  <c r="AO82" i="93" s="1"/>
  <c r="AG82" i="93"/>
  <c r="AP82" i="93" s="1"/>
  <c r="AS18" i="35"/>
  <c r="AL18" i="35"/>
  <c r="AU18" i="35" s="1"/>
  <c r="AS36" i="35"/>
  <c r="AL36" i="35"/>
  <c r="AU36" i="35" s="1"/>
  <c r="AS54" i="35"/>
  <c r="AL54" i="35"/>
  <c r="AU54" i="35" s="1"/>
  <c r="AS13" i="35"/>
  <c r="AL13" i="35"/>
  <c r="AU13" i="35" s="1"/>
  <c r="AS31" i="35"/>
  <c r="AL31" i="35"/>
  <c r="AU31" i="35" s="1"/>
  <c r="AS49" i="35"/>
  <c r="AL49" i="35"/>
  <c r="AU49" i="35" s="1"/>
  <c r="AS67" i="35"/>
  <c r="AL67" i="35"/>
  <c r="AU67" i="35" s="1"/>
  <c r="AS4" i="27"/>
  <c r="AL4" i="27"/>
  <c r="AU4" i="27" s="1"/>
  <c r="AU81" i="27" s="1"/>
  <c r="C11" i="27" s="1"/>
  <c r="Y84" i="37"/>
  <c r="X84" i="37"/>
  <c r="AS20" i="35"/>
  <c r="AL20" i="35"/>
  <c r="AU20" i="35" s="1"/>
  <c r="AS38" i="35"/>
  <c r="AL38" i="35"/>
  <c r="AU38" i="35" s="1"/>
  <c r="AS56" i="35"/>
  <c r="AL56" i="35"/>
  <c r="AU56" i="35" s="1"/>
  <c r="AS74" i="35"/>
  <c r="AL74" i="35"/>
  <c r="AU74" i="35" s="1"/>
  <c r="AB4" i="35"/>
  <c r="AJ3" i="35"/>
  <c r="AS21" i="35"/>
  <c r="AL21" i="35"/>
  <c r="AU21" i="35" s="1"/>
  <c r="AS39" i="35"/>
  <c r="AL39" i="35"/>
  <c r="AU39" i="35" s="1"/>
  <c r="AS57" i="35"/>
  <c r="AL57" i="35"/>
  <c r="AU57" i="35" s="1"/>
  <c r="AG82" i="41"/>
  <c r="AP82" i="41" s="1"/>
  <c r="AF82" i="41"/>
  <c r="AO82" i="41" s="1"/>
  <c r="AE82" i="41"/>
  <c r="W83" i="41"/>
  <c r="AG78" i="75"/>
  <c r="AP78" i="75" s="1"/>
  <c r="AF78" i="75"/>
  <c r="AO78" i="75" s="1"/>
  <c r="AE78" i="75"/>
  <c r="W79" i="75"/>
  <c r="X84" i="42"/>
  <c r="Z84" i="42" s="1"/>
  <c r="Y84" i="42"/>
  <c r="AJ5" i="35"/>
  <c r="AR83" i="38"/>
  <c r="AH84" i="38"/>
  <c r="AQ84" i="38" s="1"/>
  <c r="AS81" i="27"/>
  <c r="AI83" i="37"/>
  <c r="AN83" i="37"/>
  <c r="AR82" i="85"/>
  <c r="AH78" i="89"/>
  <c r="AQ78" i="89" s="1"/>
  <c r="AR83" i="77"/>
  <c r="AR77" i="89"/>
  <c r="AS10" i="35"/>
  <c r="AL10" i="35"/>
  <c r="AU10" i="35" s="1"/>
  <c r="AS28" i="35"/>
  <c r="AL28" i="35"/>
  <c r="AU28" i="35" s="1"/>
  <c r="AS46" i="35"/>
  <c r="AL46" i="35"/>
  <c r="AU46" i="35" s="1"/>
  <c r="AS64" i="35"/>
  <c r="AL64" i="35"/>
  <c r="AU64" i="35" s="1"/>
  <c r="AH83" i="81"/>
  <c r="AQ83" i="81" s="1"/>
  <c r="X84" i="73"/>
  <c r="Y84" i="73"/>
  <c r="AR82" i="86"/>
  <c r="Y83" i="90"/>
  <c r="X83" i="90"/>
  <c r="Y82" i="78"/>
  <c r="X82" i="78"/>
  <c r="AH83" i="85"/>
  <c r="AQ83" i="85" s="1"/>
  <c r="AS11" i="35"/>
  <c r="AL11" i="35"/>
  <c r="AU11" i="35" s="1"/>
  <c r="AS29" i="35"/>
  <c r="AL29" i="35"/>
  <c r="AU29" i="35" s="1"/>
  <c r="AS47" i="35"/>
  <c r="AL47" i="35"/>
  <c r="AU47" i="35" s="1"/>
  <c r="AS65" i="35"/>
  <c r="AL65" i="35"/>
  <c r="AU65" i="35" s="1"/>
  <c r="AI79" i="35"/>
  <c r="AN79" i="35"/>
  <c r="AN81" i="35" s="1"/>
  <c r="AH80" i="29"/>
  <c r="AQ80" i="29" s="1"/>
  <c r="AJ6" i="35"/>
  <c r="AK6" i="35"/>
  <c r="AT6" i="35" s="1"/>
  <c r="AS24" i="35"/>
  <c r="AL24" i="35"/>
  <c r="AU24" i="35" s="1"/>
  <c r="AS42" i="35"/>
  <c r="AL42" i="35"/>
  <c r="AU42" i="35" s="1"/>
  <c r="AS60" i="35"/>
  <c r="AL60" i="35"/>
  <c r="AU60" i="35" s="1"/>
  <c r="AS76" i="35"/>
  <c r="AL76" i="35"/>
  <c r="AU76" i="35" s="1"/>
  <c r="Z84" i="38"/>
  <c r="X79" i="94"/>
  <c r="Y79" i="94"/>
  <c r="AS19" i="35"/>
  <c r="AL19" i="35"/>
  <c r="AU19" i="35" s="1"/>
  <c r="AS37" i="35"/>
  <c r="AL37" i="35"/>
  <c r="AU37" i="35" s="1"/>
  <c r="AS55" i="35"/>
  <c r="AL55" i="35"/>
  <c r="AU55" i="35" s="1"/>
  <c r="AS73" i="35"/>
  <c r="AL73" i="35"/>
  <c r="AU73" i="35" s="1"/>
  <c r="AR82" i="25"/>
  <c r="AH83" i="86"/>
  <c r="AQ83" i="86" s="1"/>
  <c r="AR81" i="34"/>
  <c r="AJ8" i="35"/>
  <c r="AK8" i="35"/>
  <c r="AT8" i="35" s="1"/>
  <c r="AS26" i="35"/>
  <c r="AL26" i="35"/>
  <c r="AU26" i="35" s="1"/>
  <c r="AS44" i="35"/>
  <c r="AL44" i="35"/>
  <c r="AU44" i="35" s="1"/>
  <c r="AS62" i="35"/>
  <c r="AL62" i="35"/>
  <c r="AU62" i="35" s="1"/>
  <c r="AR77" i="75"/>
  <c r="AS9" i="35"/>
  <c r="AL9" i="35"/>
  <c r="AU9" i="35" s="1"/>
  <c r="AS27" i="35"/>
  <c r="AL27" i="35"/>
  <c r="AU27" i="35" s="1"/>
  <c r="AS45" i="35"/>
  <c r="AL45" i="35"/>
  <c r="AU45" i="35" s="1"/>
  <c r="AS63" i="35"/>
  <c r="AL63" i="35"/>
  <c r="AU63" i="35" s="1"/>
  <c r="Z83" i="81"/>
  <c r="AI83" i="73"/>
  <c r="AN83" i="73"/>
  <c r="AN82" i="33"/>
  <c r="AI82" i="33"/>
  <c r="AI83" i="42"/>
  <c r="AN83" i="42"/>
  <c r="AI81" i="46"/>
  <c r="AN81" i="46"/>
  <c r="AI82" i="82"/>
  <c r="AN82" i="82"/>
  <c r="AN81" i="78"/>
  <c r="AI81" i="78"/>
  <c r="AH82" i="34"/>
  <c r="AQ82" i="34" s="1"/>
  <c r="AR82" i="81"/>
  <c r="AK79" i="35"/>
  <c r="AT79" i="35" s="1"/>
  <c r="Z83" i="86"/>
  <c r="W80" i="74"/>
  <c r="AG79" i="74"/>
  <c r="AP79" i="74" s="1"/>
  <c r="AF79" i="74"/>
  <c r="AO79" i="74" s="1"/>
  <c r="AE79" i="74"/>
  <c r="AH84" i="77"/>
  <c r="AQ84" i="77" s="1"/>
  <c r="AH83" i="30"/>
  <c r="AQ83" i="30" s="1"/>
  <c r="AS16" i="35"/>
  <c r="AL16" i="35"/>
  <c r="AU16" i="35" s="1"/>
  <c r="AS34" i="35"/>
  <c r="AL34" i="35"/>
  <c r="AU34" i="35" s="1"/>
  <c r="AS52" i="35"/>
  <c r="AL52" i="35"/>
  <c r="AU52" i="35" s="1"/>
  <c r="AS70" i="35"/>
  <c r="AL70" i="35"/>
  <c r="AU70" i="35" s="1"/>
  <c r="X83" i="33"/>
  <c r="Y83" i="33"/>
  <c r="Z83" i="85"/>
  <c r="AS17" i="35"/>
  <c r="AL17" i="35"/>
  <c r="AU17" i="35" s="1"/>
  <c r="AS35" i="35"/>
  <c r="AL35" i="35"/>
  <c r="AU35" i="35" s="1"/>
  <c r="AS53" i="35"/>
  <c r="AL53" i="35"/>
  <c r="AU53" i="35" s="1"/>
  <c r="AS71" i="35"/>
  <c r="AL71" i="35"/>
  <c r="AU71" i="35" s="1"/>
  <c r="Z80" i="29"/>
  <c r="Z82" i="34"/>
  <c r="AS12" i="35"/>
  <c r="AL12" i="35"/>
  <c r="AU12" i="35" s="1"/>
  <c r="AS30" i="35"/>
  <c r="AL30" i="35"/>
  <c r="AU30" i="35" s="1"/>
  <c r="AS48" i="35"/>
  <c r="AL48" i="35"/>
  <c r="AU48" i="35" s="1"/>
  <c r="AS66" i="35"/>
  <c r="AL66" i="35"/>
  <c r="AU66" i="35" s="1"/>
  <c r="AI78" i="94"/>
  <c r="AN78" i="94"/>
  <c r="AJ7" i="35"/>
  <c r="AK7" i="35"/>
  <c r="AT7" i="35" s="1"/>
  <c r="AS25" i="35"/>
  <c r="AL25" i="35"/>
  <c r="AU25" i="35" s="1"/>
  <c r="AS43" i="35"/>
  <c r="AL43" i="35"/>
  <c r="AU43" i="35" s="1"/>
  <c r="AS61" i="35"/>
  <c r="AL61" i="35"/>
  <c r="AU61" i="35" s="1"/>
  <c r="AS14" i="35"/>
  <c r="AL14" i="35"/>
  <c r="AU14" i="35" s="1"/>
  <c r="AS32" i="35"/>
  <c r="AL32" i="35"/>
  <c r="AU32" i="35" s="1"/>
  <c r="AS50" i="35"/>
  <c r="AL50" i="35"/>
  <c r="AU50" i="35" s="1"/>
  <c r="AS68" i="35"/>
  <c r="AL68" i="35"/>
  <c r="AU68" i="35" s="1"/>
  <c r="AH83" i="25"/>
  <c r="AQ83" i="25" s="1"/>
  <c r="AS15" i="35"/>
  <c r="AL15" i="35"/>
  <c r="AU15" i="35" s="1"/>
  <c r="AS33" i="35"/>
  <c r="AL33" i="35"/>
  <c r="AU33" i="35" s="1"/>
  <c r="AS51" i="35"/>
  <c r="AL51" i="35"/>
  <c r="AU51" i="35" s="1"/>
  <c r="AS69" i="35"/>
  <c r="AL69" i="35"/>
  <c r="AU69" i="35" s="1"/>
  <c r="AS78" i="35"/>
  <c r="AL78" i="35"/>
  <c r="AU78" i="35" s="1"/>
  <c r="Y83" i="82"/>
  <c r="X83" i="82"/>
  <c r="AN82" i="90"/>
  <c r="AI82" i="90"/>
  <c r="Z82" i="78" l="1"/>
  <c r="AE84" i="77"/>
  <c r="Z82" i="46"/>
  <c r="AE82" i="46" s="1"/>
  <c r="AG82" i="46"/>
  <c r="AP82" i="46" s="1"/>
  <c r="AF82" i="46"/>
  <c r="AO82" i="46" s="1"/>
  <c r="W83" i="78"/>
  <c r="AG82" i="78"/>
  <c r="AP82" i="78" s="1"/>
  <c r="AE82" i="78"/>
  <c r="AF82" i="78"/>
  <c r="AO82" i="78" s="1"/>
  <c r="AR82" i="90"/>
  <c r="AI79" i="74"/>
  <c r="AN79" i="74"/>
  <c r="AH82" i="78"/>
  <c r="AQ82" i="78" s="1"/>
  <c r="AR83" i="37"/>
  <c r="AE84" i="42"/>
  <c r="W85" i="42"/>
  <c r="AF84" i="42"/>
  <c r="AO84" i="42" s="1"/>
  <c r="AG84" i="42"/>
  <c r="AP84" i="42" s="1"/>
  <c r="AJ4" i="35"/>
  <c r="AK4" i="35"/>
  <c r="AT4" i="35" s="1"/>
  <c r="AT81" i="35" s="1"/>
  <c r="AH82" i="46"/>
  <c r="AQ82" i="46" s="1"/>
  <c r="Y84" i="30"/>
  <c r="X84" i="30"/>
  <c r="X85" i="77"/>
  <c r="Y85" i="77"/>
  <c r="X83" i="41"/>
  <c r="Y83" i="41"/>
  <c r="AN83" i="30"/>
  <c r="AI83" i="30"/>
  <c r="AR83" i="73"/>
  <c r="AH83" i="82"/>
  <c r="AQ83" i="82" s="1"/>
  <c r="AF83" i="85"/>
  <c r="AO83" i="85" s="1"/>
  <c r="AE83" i="85"/>
  <c r="W84" i="85"/>
  <c r="AG83" i="85"/>
  <c r="AP83" i="85" s="1"/>
  <c r="AR81" i="78"/>
  <c r="AG83" i="81"/>
  <c r="AP83" i="81" s="1"/>
  <c r="AF83" i="81"/>
  <c r="AO83" i="81" s="1"/>
  <c r="W84" i="81"/>
  <c r="AE83" i="81"/>
  <c r="AS8" i="35"/>
  <c r="AL8" i="35"/>
  <c r="AU8" i="35" s="1"/>
  <c r="X79" i="75"/>
  <c r="Y79" i="75"/>
  <c r="AN82" i="41"/>
  <c r="AI82" i="41"/>
  <c r="Y83" i="93"/>
  <c r="Z83" i="93" s="1"/>
  <c r="X83" i="93"/>
  <c r="X84" i="26"/>
  <c r="Y84" i="26"/>
  <c r="AI84" i="77"/>
  <c r="AN84" i="77"/>
  <c r="AR83" i="42"/>
  <c r="AH79" i="94"/>
  <c r="AQ79" i="94" s="1"/>
  <c r="AS6" i="35"/>
  <c r="AL6" i="35"/>
  <c r="AU6" i="35" s="1"/>
  <c r="AH83" i="90"/>
  <c r="AQ83" i="90" s="1"/>
  <c r="AH84" i="73"/>
  <c r="AQ84" i="73" s="1"/>
  <c r="AS5" i="35"/>
  <c r="AL5" i="35"/>
  <c r="AU5" i="35" s="1"/>
  <c r="AN78" i="75"/>
  <c r="AI78" i="75"/>
  <c r="AH84" i="37"/>
  <c r="AQ84" i="37" s="1"/>
  <c r="AI82" i="93"/>
  <c r="AN82" i="93"/>
  <c r="AN83" i="26"/>
  <c r="AI83" i="26"/>
  <c r="AI78" i="89"/>
  <c r="AN78" i="89"/>
  <c r="AR78" i="94"/>
  <c r="Z83" i="82"/>
  <c r="AF82" i="34"/>
  <c r="AO82" i="34" s="1"/>
  <c r="W83" i="34"/>
  <c r="AG82" i="34"/>
  <c r="AP82" i="34" s="1"/>
  <c r="AE82" i="34"/>
  <c r="AH83" i="33"/>
  <c r="AQ83" i="33" s="1"/>
  <c r="Z80" i="74"/>
  <c r="X80" i="74"/>
  <c r="Y80" i="74"/>
  <c r="AR82" i="33"/>
  <c r="Z79" i="94"/>
  <c r="AL79" i="35"/>
  <c r="AU79" i="35" s="1"/>
  <c r="AR79" i="35"/>
  <c r="AR81" i="35" s="1"/>
  <c r="Z84" i="73"/>
  <c r="X81" i="45"/>
  <c r="Y81" i="45"/>
  <c r="X84" i="25"/>
  <c r="Y84" i="25"/>
  <c r="AR81" i="46"/>
  <c r="AS7" i="35"/>
  <c r="AL7" i="35"/>
  <c r="AU7" i="35" s="1"/>
  <c r="AG80" i="29"/>
  <c r="AP80" i="29" s="1"/>
  <c r="AF80" i="29"/>
  <c r="AO80" i="29" s="1"/>
  <c r="AE80" i="29"/>
  <c r="W81" i="29"/>
  <c r="Z83" i="33"/>
  <c r="AE83" i="86"/>
  <c r="AF83" i="86"/>
  <c r="AO83" i="86" s="1"/>
  <c r="W84" i="86"/>
  <c r="AG83" i="86"/>
  <c r="AP83" i="86" s="1"/>
  <c r="AR82" i="82"/>
  <c r="AG84" i="38"/>
  <c r="AP84" i="38" s="1"/>
  <c r="AE84" i="38"/>
  <c r="AF84" i="38"/>
  <c r="AO84" i="38" s="1"/>
  <c r="W85" i="38"/>
  <c r="Z83" i="90"/>
  <c r="AH84" i="42"/>
  <c r="AQ84" i="42" s="1"/>
  <c r="AS3" i="35"/>
  <c r="AL3" i="35"/>
  <c r="AU3" i="35" s="1"/>
  <c r="Z84" i="37"/>
  <c r="AI80" i="45"/>
  <c r="AN80" i="45"/>
  <c r="AN83" i="25"/>
  <c r="AI83" i="25"/>
  <c r="X79" i="89"/>
  <c r="Y79" i="89"/>
  <c r="W83" i="46" l="1"/>
  <c r="Z79" i="75"/>
  <c r="Z84" i="25"/>
  <c r="AG84" i="25" s="1"/>
  <c r="AP84" i="25" s="1"/>
  <c r="Z83" i="41"/>
  <c r="AG83" i="41" s="1"/>
  <c r="AP83" i="41" s="1"/>
  <c r="Z85" i="77"/>
  <c r="AF85" i="77" s="1"/>
  <c r="AO85" i="77" s="1"/>
  <c r="Z84" i="30"/>
  <c r="W85" i="30" s="1"/>
  <c r="AF84" i="30"/>
  <c r="AO84" i="30" s="1"/>
  <c r="AE84" i="30"/>
  <c r="W84" i="41"/>
  <c r="AE83" i="41"/>
  <c r="Y85" i="38"/>
  <c r="X85" i="38"/>
  <c r="X85" i="42"/>
  <c r="Z85" i="42" s="1"/>
  <c r="Y85" i="42"/>
  <c r="W84" i="33"/>
  <c r="AG83" i="33"/>
  <c r="AP83" i="33" s="1"/>
  <c r="AF83" i="33"/>
  <c r="AO83" i="33" s="1"/>
  <c r="AE83" i="33"/>
  <c r="W85" i="25"/>
  <c r="AE84" i="25"/>
  <c r="AE80" i="74"/>
  <c r="W81" i="74"/>
  <c r="AF80" i="74"/>
  <c r="AO80" i="74" s="1"/>
  <c r="AG80" i="74"/>
  <c r="AP80" i="74" s="1"/>
  <c r="AI82" i="34"/>
  <c r="AN82" i="34"/>
  <c r="AX79" i="75"/>
  <c r="S79" i="75" s="1"/>
  <c r="AC79" i="75" s="1"/>
  <c r="AG79" i="75"/>
  <c r="AP79" i="75" s="1"/>
  <c r="AP81" i="75" s="1"/>
  <c r="AF79" i="75"/>
  <c r="AO79" i="75" s="1"/>
  <c r="AO81" i="75" s="1"/>
  <c r="AE79" i="75"/>
  <c r="Y84" i="85"/>
  <c r="X84" i="85"/>
  <c r="Z84" i="85" s="1"/>
  <c r="AH84" i="30"/>
  <c r="AQ84" i="30" s="1"/>
  <c r="X83" i="78"/>
  <c r="Y83" i="78"/>
  <c r="AH81" i="45"/>
  <c r="AQ81" i="45" s="1"/>
  <c r="AR78" i="75"/>
  <c r="AG83" i="93"/>
  <c r="AP83" i="93" s="1"/>
  <c r="AF83" i="93"/>
  <c r="AO83" i="93" s="1"/>
  <c r="AE83" i="93"/>
  <c r="W84" i="93"/>
  <c r="AI83" i="85"/>
  <c r="AN83" i="85"/>
  <c r="AH83" i="41"/>
  <c r="AQ83" i="41" s="1"/>
  <c r="AR80" i="45"/>
  <c r="Y84" i="86"/>
  <c r="X84" i="86"/>
  <c r="AR82" i="41"/>
  <c r="AH79" i="89"/>
  <c r="AQ79" i="89" s="1"/>
  <c r="AG84" i="37"/>
  <c r="AP84" i="37" s="1"/>
  <c r="AF84" i="37"/>
  <c r="AO84" i="37" s="1"/>
  <c r="AE84" i="37"/>
  <c r="W85" i="37"/>
  <c r="AN84" i="38"/>
  <c r="AI84" i="38"/>
  <c r="AN80" i="29"/>
  <c r="AI80" i="29"/>
  <c r="Z81" i="45"/>
  <c r="X83" i="34"/>
  <c r="Y83" i="34"/>
  <c r="AR78" i="89"/>
  <c r="AH84" i="26"/>
  <c r="AQ84" i="26" s="1"/>
  <c r="AN83" i="81"/>
  <c r="AI83" i="81"/>
  <c r="AS4" i="35"/>
  <c r="AS81" i="35" s="1"/>
  <c r="AL4" i="35"/>
  <c r="AU4" i="35" s="1"/>
  <c r="AU81" i="35" s="1"/>
  <c r="C11" i="35" s="1"/>
  <c r="AI82" i="78"/>
  <c r="AN82" i="78"/>
  <c r="AF79" i="94"/>
  <c r="AO79" i="94" s="1"/>
  <c r="AG79" i="94"/>
  <c r="AP79" i="94" s="1"/>
  <c r="W80" i="94"/>
  <c r="AE79" i="94"/>
  <c r="Z79" i="89"/>
  <c r="AG84" i="73"/>
  <c r="AP84" i="73" s="1"/>
  <c r="AF84" i="73"/>
  <c r="AO84" i="73" s="1"/>
  <c r="AE84" i="73"/>
  <c r="W85" i="73"/>
  <c r="AR83" i="26"/>
  <c r="Z84" i="26"/>
  <c r="X84" i="81"/>
  <c r="Y84" i="81"/>
  <c r="AR83" i="30"/>
  <c r="AH85" i="77"/>
  <c r="AQ85" i="77" s="1"/>
  <c r="Y83" i="46"/>
  <c r="X83" i="46"/>
  <c r="AR82" i="93"/>
  <c r="AR84" i="77"/>
  <c r="Y81" i="29"/>
  <c r="X81" i="29"/>
  <c r="AI84" i="42"/>
  <c r="AN84" i="42"/>
  <c r="AR83" i="25"/>
  <c r="AF83" i="90"/>
  <c r="AO83" i="90" s="1"/>
  <c r="AG83" i="90"/>
  <c r="AP83" i="90" s="1"/>
  <c r="AE83" i="90"/>
  <c r="W84" i="90"/>
  <c r="AN83" i="86"/>
  <c r="AI83" i="86"/>
  <c r="AH84" i="25"/>
  <c r="AQ84" i="25" s="1"/>
  <c r="AH80" i="74"/>
  <c r="AQ80" i="74" s="1"/>
  <c r="AE83" i="82"/>
  <c r="AG83" i="82"/>
  <c r="AP83" i="82" s="1"/>
  <c r="AF83" i="82"/>
  <c r="AO83" i="82" s="1"/>
  <c r="W84" i="82"/>
  <c r="AH83" i="93"/>
  <c r="AQ83" i="93" s="1"/>
  <c r="AH79" i="75"/>
  <c r="AQ79" i="75" s="1"/>
  <c r="AQ81" i="75" s="1"/>
  <c r="AZ3" i="75"/>
  <c r="AX5" i="75" s="1"/>
  <c r="S5" i="75" s="1"/>
  <c r="AC5" i="75" s="1"/>
  <c r="AB6" i="75" s="1"/>
  <c r="AX21" i="75"/>
  <c r="S21" i="75" s="1"/>
  <c r="AC21" i="75" s="1"/>
  <c r="AB22" i="75" s="1"/>
  <c r="AX26" i="75"/>
  <c r="S26" i="75" s="1"/>
  <c r="AC26" i="75" s="1"/>
  <c r="AB27" i="75" s="1"/>
  <c r="AX27" i="75"/>
  <c r="S27" i="75" s="1"/>
  <c r="AC27" i="75" s="1"/>
  <c r="AB28" i="75" s="1"/>
  <c r="AX30" i="75"/>
  <c r="S30" i="75" s="1"/>
  <c r="AC30" i="75" s="1"/>
  <c r="AB31" i="75" s="1"/>
  <c r="AX31" i="75"/>
  <c r="S31" i="75" s="1"/>
  <c r="AC31" i="75" s="1"/>
  <c r="AB32" i="75" s="1"/>
  <c r="AX32" i="75"/>
  <c r="S32" i="75" s="1"/>
  <c r="AC32" i="75" s="1"/>
  <c r="AB33" i="75" s="1"/>
  <c r="AX33" i="75"/>
  <c r="S33" i="75" s="1"/>
  <c r="AC33" i="75" s="1"/>
  <c r="AB34" i="75" s="1"/>
  <c r="AX34" i="75"/>
  <c r="S34" i="75" s="1"/>
  <c r="AC34" i="75" s="1"/>
  <c r="AB35" i="75" s="1"/>
  <c r="AX35" i="75"/>
  <c r="S35" i="75" s="1"/>
  <c r="AC35" i="75" s="1"/>
  <c r="AB36" i="75" s="1"/>
  <c r="AX36" i="75"/>
  <c r="S36" i="75" s="1"/>
  <c r="AC36" i="75" s="1"/>
  <c r="AB37" i="75" s="1"/>
  <c r="AX37" i="75"/>
  <c r="S37" i="75" s="1"/>
  <c r="AC37" i="75" s="1"/>
  <c r="AB38" i="75" s="1"/>
  <c r="AX38" i="75"/>
  <c r="S38" i="75" s="1"/>
  <c r="AC38" i="75" s="1"/>
  <c r="AB39" i="75" s="1"/>
  <c r="AX39" i="75"/>
  <c r="S39" i="75" s="1"/>
  <c r="AC39" i="75" s="1"/>
  <c r="AB40" i="75" s="1"/>
  <c r="AX40" i="75"/>
  <c r="S40" i="75" s="1"/>
  <c r="AC40" i="75" s="1"/>
  <c r="AB41" i="75" s="1"/>
  <c r="AX41" i="75"/>
  <c r="S41" i="75" s="1"/>
  <c r="AC41" i="75" s="1"/>
  <c r="AB42" i="75" s="1"/>
  <c r="AX42" i="75"/>
  <c r="S42" i="75" s="1"/>
  <c r="AC42" i="75" s="1"/>
  <c r="AB43" i="75" s="1"/>
  <c r="AX43" i="75"/>
  <c r="S43" i="75" s="1"/>
  <c r="AC43" i="75" s="1"/>
  <c r="AB44" i="75" s="1"/>
  <c r="AX44" i="75"/>
  <c r="S44" i="75" s="1"/>
  <c r="AC44" i="75" s="1"/>
  <c r="AB45" i="75" s="1"/>
  <c r="AX45" i="75"/>
  <c r="S45" i="75" s="1"/>
  <c r="AC45" i="75" s="1"/>
  <c r="AB46" i="75" s="1"/>
  <c r="AX46" i="75"/>
  <c r="S46" i="75" s="1"/>
  <c r="AC46" i="75" s="1"/>
  <c r="AB47" i="75" s="1"/>
  <c r="AX47" i="75"/>
  <c r="S47" i="75" s="1"/>
  <c r="AC47" i="75" s="1"/>
  <c r="AB48" i="75" s="1"/>
  <c r="AX48" i="75"/>
  <c r="S48" i="75" s="1"/>
  <c r="AC48" i="75" s="1"/>
  <c r="AB49" i="75" s="1"/>
  <c r="AX49" i="75"/>
  <c r="S49" i="75" s="1"/>
  <c r="AC49" i="75" s="1"/>
  <c r="AB50" i="75" s="1"/>
  <c r="AX50" i="75"/>
  <c r="S50" i="75" s="1"/>
  <c r="AC50" i="75" s="1"/>
  <c r="AB51" i="75" s="1"/>
  <c r="AX51" i="75"/>
  <c r="S51" i="75" s="1"/>
  <c r="AC51" i="75" s="1"/>
  <c r="AB52" i="75" s="1"/>
  <c r="AX52" i="75"/>
  <c r="S52" i="75" s="1"/>
  <c r="AC52" i="75" s="1"/>
  <c r="AB53" i="75" s="1"/>
  <c r="AX53" i="75"/>
  <c r="S53" i="75" s="1"/>
  <c r="AC53" i="75" s="1"/>
  <c r="AB54" i="75" s="1"/>
  <c r="AX54" i="75"/>
  <c r="S54" i="75" s="1"/>
  <c r="AC54" i="75" s="1"/>
  <c r="AB55" i="75" s="1"/>
  <c r="AX55" i="75"/>
  <c r="S55" i="75" s="1"/>
  <c r="AC55" i="75" s="1"/>
  <c r="AB56" i="75" s="1"/>
  <c r="AX56" i="75"/>
  <c r="S56" i="75" s="1"/>
  <c r="AC56" i="75" s="1"/>
  <c r="AB57" i="75" s="1"/>
  <c r="AX57" i="75"/>
  <c r="S57" i="75" s="1"/>
  <c r="AC57" i="75" s="1"/>
  <c r="AB58" i="75" s="1"/>
  <c r="AX58" i="75"/>
  <c r="S58" i="75" s="1"/>
  <c r="AC58" i="75" s="1"/>
  <c r="AB59" i="75" s="1"/>
  <c r="AX59" i="75"/>
  <c r="S59" i="75" s="1"/>
  <c r="AC59" i="75" s="1"/>
  <c r="AB60" i="75" s="1"/>
  <c r="AX60" i="75"/>
  <c r="S60" i="75" s="1"/>
  <c r="AC60" i="75" s="1"/>
  <c r="AB61" i="75" s="1"/>
  <c r="AX61" i="75"/>
  <c r="S61" i="75" s="1"/>
  <c r="AC61" i="75" s="1"/>
  <c r="AB62" i="75" s="1"/>
  <c r="AX62" i="75"/>
  <c r="S62" i="75" s="1"/>
  <c r="AC62" i="75" s="1"/>
  <c r="AB63" i="75" s="1"/>
  <c r="AX63" i="75"/>
  <c r="S63" i="75" s="1"/>
  <c r="AC63" i="75" s="1"/>
  <c r="AB64" i="75" s="1"/>
  <c r="AX64" i="75"/>
  <c r="S64" i="75" s="1"/>
  <c r="AC64" i="75" s="1"/>
  <c r="AB65" i="75" s="1"/>
  <c r="AX65" i="75"/>
  <c r="S65" i="75" s="1"/>
  <c r="AC65" i="75" s="1"/>
  <c r="AB66" i="75" s="1"/>
  <c r="AX66" i="75"/>
  <c r="S66" i="75" s="1"/>
  <c r="AC66" i="75" s="1"/>
  <c r="AB67" i="75" s="1"/>
  <c r="AX67" i="75"/>
  <c r="S67" i="75" s="1"/>
  <c r="AC67" i="75" s="1"/>
  <c r="AB68" i="75" s="1"/>
  <c r="AX68" i="75"/>
  <c r="S68" i="75" s="1"/>
  <c r="AC68" i="75" s="1"/>
  <c r="AB69" i="75" s="1"/>
  <c r="AX69" i="75"/>
  <c r="S69" i="75" s="1"/>
  <c r="AC69" i="75" s="1"/>
  <c r="AB70" i="75" s="1"/>
  <c r="AX70" i="75"/>
  <c r="S70" i="75" s="1"/>
  <c r="AC70" i="75" s="1"/>
  <c r="AB71" i="75" s="1"/>
  <c r="AX71" i="75"/>
  <c r="S71" i="75" s="1"/>
  <c r="AC71" i="75" s="1"/>
  <c r="AB72" i="75" s="1"/>
  <c r="AX72" i="75"/>
  <c r="S72" i="75" s="1"/>
  <c r="AC72" i="75" s="1"/>
  <c r="AB73" i="75" s="1"/>
  <c r="AX73" i="75"/>
  <c r="S73" i="75" s="1"/>
  <c r="AC73" i="75" s="1"/>
  <c r="AB74" i="75" s="1"/>
  <c r="AX76" i="75"/>
  <c r="S76" i="75" s="1"/>
  <c r="AC76" i="75" s="1"/>
  <c r="AB77" i="75" s="1"/>
  <c r="AX77" i="75"/>
  <c r="S77" i="75" s="1"/>
  <c r="AC77" i="75" s="1"/>
  <c r="AB78" i="75" s="1"/>
  <c r="AX78" i="75"/>
  <c r="S78" i="75" s="1"/>
  <c r="AC78" i="75" s="1"/>
  <c r="AB79" i="75" s="1"/>
  <c r="AX74" i="75"/>
  <c r="S74" i="75" s="1"/>
  <c r="AC74" i="75" s="1"/>
  <c r="AB75" i="75" s="1"/>
  <c r="AX75" i="75"/>
  <c r="S75" i="75" s="1"/>
  <c r="AC75" i="75" s="1"/>
  <c r="AB76" i="75" s="1"/>
  <c r="AR79" i="74"/>
  <c r="AI82" i="46"/>
  <c r="AN82" i="46"/>
  <c r="AX20" i="75" l="1"/>
  <c r="S20" i="75" s="1"/>
  <c r="AC20" i="75" s="1"/>
  <c r="AB21" i="75" s="1"/>
  <c r="AX25" i="75"/>
  <c r="S25" i="75" s="1"/>
  <c r="AC25" i="75" s="1"/>
  <c r="AB26" i="75" s="1"/>
  <c r="AX19" i="75"/>
  <c r="S19" i="75" s="1"/>
  <c r="AC19" i="75" s="1"/>
  <c r="AB20" i="75" s="1"/>
  <c r="AX24" i="75"/>
  <c r="S24" i="75" s="1"/>
  <c r="AC24" i="75" s="1"/>
  <c r="AB25" i="75" s="1"/>
  <c r="AX18" i="75"/>
  <c r="S18" i="75" s="1"/>
  <c r="AC18" i="75" s="1"/>
  <c r="AB19" i="75" s="1"/>
  <c r="AG84" i="30"/>
  <c r="AP84" i="30" s="1"/>
  <c r="AX29" i="75"/>
  <c r="S29" i="75" s="1"/>
  <c r="AC29" i="75" s="1"/>
  <c r="AB30" i="75" s="1"/>
  <c r="AX23" i="75"/>
  <c r="S23" i="75" s="1"/>
  <c r="AC23" i="75" s="1"/>
  <c r="AB24" i="75" s="1"/>
  <c r="AX15" i="75"/>
  <c r="S15" i="75" s="1"/>
  <c r="AC15" i="75" s="1"/>
  <c r="AB16" i="75" s="1"/>
  <c r="AF84" i="25"/>
  <c r="AO84" i="25" s="1"/>
  <c r="AF83" i="41"/>
  <c r="AO83" i="41" s="1"/>
  <c r="W86" i="77"/>
  <c r="AX28" i="75"/>
  <c r="S28" i="75" s="1"/>
  <c r="AC28" i="75" s="1"/>
  <c r="AB29" i="75" s="1"/>
  <c r="AX22" i="75"/>
  <c r="S22" i="75" s="1"/>
  <c r="AC22" i="75" s="1"/>
  <c r="AB23" i="75" s="1"/>
  <c r="AX14" i="75"/>
  <c r="S14" i="75" s="1"/>
  <c r="AC14" i="75" s="1"/>
  <c r="AB15" i="75" s="1"/>
  <c r="Z83" i="34"/>
  <c r="AE85" i="77"/>
  <c r="Z84" i="81"/>
  <c r="Z81" i="29"/>
  <c r="AG85" i="77"/>
  <c r="AP85" i="77" s="1"/>
  <c r="Z84" i="86"/>
  <c r="AF84" i="86" s="1"/>
  <c r="AO84" i="86" s="1"/>
  <c r="AX3" i="75"/>
  <c r="S3" i="75" s="1"/>
  <c r="AC3" i="75" s="1"/>
  <c r="AX13" i="75"/>
  <c r="S13" i="75" s="1"/>
  <c r="AC13" i="75" s="1"/>
  <c r="AB14" i="75" s="1"/>
  <c r="AX10" i="75"/>
  <c r="S10" i="75" s="1"/>
  <c r="AC10" i="75" s="1"/>
  <c r="AB11" i="75" s="1"/>
  <c r="AX7" i="75"/>
  <c r="S7" i="75" s="1"/>
  <c r="AC7" i="75" s="1"/>
  <c r="AB8" i="75" s="1"/>
  <c r="AX4" i="75"/>
  <c r="S4" i="75" s="1"/>
  <c r="AC4" i="75" s="1"/>
  <c r="AB5" i="75" s="1"/>
  <c r="Z83" i="46"/>
  <c r="AX17" i="75"/>
  <c r="S17" i="75" s="1"/>
  <c r="AC17" i="75" s="1"/>
  <c r="AB18" i="75" s="1"/>
  <c r="AX9" i="75"/>
  <c r="S9" i="75" s="1"/>
  <c r="AC9" i="75" s="1"/>
  <c r="AB10" i="75" s="1"/>
  <c r="AK10" i="75" s="1"/>
  <c r="AT10" i="75" s="1"/>
  <c r="AX16" i="75"/>
  <c r="S16" i="75" s="1"/>
  <c r="AC16" i="75" s="1"/>
  <c r="AB17" i="75" s="1"/>
  <c r="AX8" i="75"/>
  <c r="S8" i="75" s="1"/>
  <c r="AC8" i="75" s="1"/>
  <c r="AB9" i="75" s="1"/>
  <c r="AK6" i="75"/>
  <c r="AT6" i="75" s="1"/>
  <c r="AG84" i="86"/>
  <c r="AP84" i="86" s="1"/>
  <c r="W85" i="86"/>
  <c r="AE84" i="86"/>
  <c r="AG83" i="46"/>
  <c r="AP83" i="46" s="1"/>
  <c r="AF83" i="46"/>
  <c r="AO83" i="46" s="1"/>
  <c r="AE83" i="46"/>
  <c r="W84" i="46"/>
  <c r="AJ57" i="75"/>
  <c r="AK57" i="75"/>
  <c r="AT57" i="75" s="1"/>
  <c r="AJ27" i="75"/>
  <c r="AK27" i="75"/>
  <c r="AT27" i="75" s="1"/>
  <c r="AR82" i="46"/>
  <c r="AJ78" i="75"/>
  <c r="AK78" i="75"/>
  <c r="AT78" i="75" s="1"/>
  <c r="AJ70" i="75"/>
  <c r="AK70" i="75"/>
  <c r="AT70" i="75" s="1"/>
  <c r="AJ64" i="75"/>
  <c r="AK64" i="75"/>
  <c r="AT64" i="75" s="1"/>
  <c r="AJ58" i="75"/>
  <c r="AK58" i="75"/>
  <c r="AT58" i="75" s="1"/>
  <c r="AJ52" i="75"/>
  <c r="AK52" i="75"/>
  <c r="AT52" i="75" s="1"/>
  <c r="AJ46" i="75"/>
  <c r="AK46" i="75"/>
  <c r="AT46" i="75" s="1"/>
  <c r="AJ40" i="75"/>
  <c r="AK40" i="75"/>
  <c r="AT40" i="75" s="1"/>
  <c r="AJ34" i="75"/>
  <c r="AK34" i="75"/>
  <c r="AT34" i="75" s="1"/>
  <c r="AJ28" i="75"/>
  <c r="AK28" i="75"/>
  <c r="AT28" i="75" s="1"/>
  <c r="AJ22" i="75"/>
  <c r="AK22" i="75"/>
  <c r="AT22" i="75" s="1"/>
  <c r="AJ16" i="75"/>
  <c r="AK16" i="75"/>
  <c r="AT16" i="75" s="1"/>
  <c r="AI83" i="82"/>
  <c r="AN83" i="82"/>
  <c r="AH83" i="46"/>
  <c r="AQ83" i="46" s="1"/>
  <c r="W85" i="81"/>
  <c r="AF84" i="81"/>
  <c r="AO84" i="81" s="1"/>
  <c r="AE84" i="81"/>
  <c r="AG84" i="81"/>
  <c r="AP84" i="81" s="1"/>
  <c r="AN84" i="73"/>
  <c r="AI84" i="73"/>
  <c r="X80" i="94"/>
  <c r="Y80" i="94"/>
  <c r="AH83" i="34"/>
  <c r="AQ83" i="34" s="1"/>
  <c r="AR83" i="85"/>
  <c r="AI79" i="75"/>
  <c r="AN79" i="75"/>
  <c r="AN81" i="75" s="1"/>
  <c r="AH85" i="38"/>
  <c r="AQ85" i="38" s="1"/>
  <c r="Y85" i="30"/>
  <c r="X85" i="30"/>
  <c r="AJ69" i="75"/>
  <c r="AK69" i="75"/>
  <c r="AT69" i="75" s="1"/>
  <c r="AJ45" i="75"/>
  <c r="AK45" i="75"/>
  <c r="AT45" i="75" s="1"/>
  <c r="AJ15" i="75"/>
  <c r="AK15" i="75"/>
  <c r="AT15" i="75" s="1"/>
  <c r="X84" i="90"/>
  <c r="Y84" i="90"/>
  <c r="AJ74" i="75"/>
  <c r="AK74" i="75"/>
  <c r="AT74" i="75" s="1"/>
  <c r="AJ56" i="75"/>
  <c r="AK56" i="75"/>
  <c r="AT56" i="75" s="1"/>
  <c r="AJ50" i="75"/>
  <c r="AK50" i="75"/>
  <c r="AT50" i="75" s="1"/>
  <c r="AJ44" i="75"/>
  <c r="AK44" i="75"/>
  <c r="AT44" i="75" s="1"/>
  <c r="AJ38" i="75"/>
  <c r="AK38" i="75"/>
  <c r="AT38" i="75" s="1"/>
  <c r="AJ32" i="75"/>
  <c r="AK32" i="75"/>
  <c r="AT32" i="75" s="1"/>
  <c r="AJ26" i="75"/>
  <c r="AK26" i="75"/>
  <c r="AT26" i="75" s="1"/>
  <c r="AJ20" i="75"/>
  <c r="AK20" i="75"/>
  <c r="AT20" i="75" s="1"/>
  <c r="AJ14" i="75"/>
  <c r="AK14" i="75"/>
  <c r="AT14" i="75" s="1"/>
  <c r="AJ8" i="75"/>
  <c r="AK8" i="75"/>
  <c r="AT8" i="75" s="1"/>
  <c r="Y84" i="82"/>
  <c r="X84" i="82"/>
  <c r="AR83" i="81"/>
  <c r="AG81" i="45"/>
  <c r="AP81" i="45" s="1"/>
  <c r="AF81" i="45"/>
  <c r="AO81" i="45" s="1"/>
  <c r="W82" i="45"/>
  <c r="AE81" i="45"/>
  <c r="X84" i="93"/>
  <c r="Y84" i="93"/>
  <c r="AH83" i="78"/>
  <c r="AQ83" i="78" s="1"/>
  <c r="X84" i="33"/>
  <c r="Y84" i="33"/>
  <c r="Z85" i="38"/>
  <c r="AI84" i="30"/>
  <c r="AN84" i="30"/>
  <c r="AJ77" i="75"/>
  <c r="AK77" i="75"/>
  <c r="AT77" i="75" s="1"/>
  <c r="AJ33" i="75"/>
  <c r="AK33" i="75"/>
  <c r="AT33" i="75" s="1"/>
  <c r="AB4" i="75"/>
  <c r="AJ3" i="75"/>
  <c r="W82" i="29"/>
  <c r="AG81" i="29"/>
  <c r="AP81" i="29" s="1"/>
  <c r="AE81" i="29"/>
  <c r="AF81" i="29"/>
  <c r="AO81" i="29" s="1"/>
  <c r="W85" i="26"/>
  <c r="AG84" i="26"/>
  <c r="AP84" i="26" s="1"/>
  <c r="AF84" i="26"/>
  <c r="AO84" i="26" s="1"/>
  <c r="AE84" i="26"/>
  <c r="AG83" i="34"/>
  <c r="AP83" i="34" s="1"/>
  <c r="AE83" i="34"/>
  <c r="AF83" i="34"/>
  <c r="AO83" i="34" s="1"/>
  <c r="W84" i="34"/>
  <c r="Y85" i="37"/>
  <c r="X85" i="37"/>
  <c r="X84" i="41"/>
  <c r="Y84" i="41"/>
  <c r="AJ62" i="75"/>
  <c r="AK62" i="75"/>
  <c r="AT62" i="75" s="1"/>
  <c r="AJ76" i="75"/>
  <c r="AK76" i="75"/>
  <c r="AT76" i="75" s="1"/>
  <c r="AJ73" i="75"/>
  <c r="AK73" i="75"/>
  <c r="AT73" i="75" s="1"/>
  <c r="AJ67" i="75"/>
  <c r="AK67" i="75"/>
  <c r="AT67" i="75" s="1"/>
  <c r="AJ61" i="75"/>
  <c r="AK61" i="75"/>
  <c r="AT61" i="75" s="1"/>
  <c r="AJ55" i="75"/>
  <c r="AK55" i="75"/>
  <c r="AT55" i="75" s="1"/>
  <c r="AJ49" i="75"/>
  <c r="AK49" i="75"/>
  <c r="AT49" i="75" s="1"/>
  <c r="AJ43" i="75"/>
  <c r="AK43" i="75"/>
  <c r="AT43" i="75" s="1"/>
  <c r="AJ37" i="75"/>
  <c r="AK37" i="75"/>
  <c r="AT37" i="75" s="1"/>
  <c r="AJ31" i="75"/>
  <c r="AK31" i="75"/>
  <c r="AT31" i="75" s="1"/>
  <c r="AJ25" i="75"/>
  <c r="AK25" i="75"/>
  <c r="AT25" i="75" s="1"/>
  <c r="AJ19" i="75"/>
  <c r="AK19" i="75"/>
  <c r="AT19" i="75" s="1"/>
  <c r="AX12" i="75"/>
  <c r="S12" i="75" s="1"/>
  <c r="AC12" i="75" s="1"/>
  <c r="AB13" i="75" s="1"/>
  <c r="AX6" i="75"/>
  <c r="S6" i="75" s="1"/>
  <c r="AC6" i="75" s="1"/>
  <c r="AB7" i="75" s="1"/>
  <c r="AN83" i="90"/>
  <c r="AI83" i="90"/>
  <c r="AR80" i="29"/>
  <c r="AN84" i="37"/>
  <c r="AI84" i="37"/>
  <c r="AN83" i="93"/>
  <c r="AI83" i="93"/>
  <c r="Z83" i="78"/>
  <c r="AH84" i="85"/>
  <c r="AQ84" i="85" s="1"/>
  <c r="Y81" i="74"/>
  <c r="X81" i="74"/>
  <c r="Y85" i="25"/>
  <c r="X85" i="25"/>
  <c r="AI83" i="41"/>
  <c r="AN83" i="41"/>
  <c r="AJ63" i="75"/>
  <c r="AK63" i="75"/>
  <c r="AT63" i="75" s="1"/>
  <c r="AJ39" i="75"/>
  <c r="AK39" i="75"/>
  <c r="AT39" i="75" s="1"/>
  <c r="AJ9" i="75"/>
  <c r="AK9" i="75"/>
  <c r="AT9" i="75" s="1"/>
  <c r="AJ68" i="75"/>
  <c r="AK68" i="75"/>
  <c r="AT68" i="75" s="1"/>
  <c r="AJ75" i="75"/>
  <c r="AK75" i="75"/>
  <c r="AT75" i="75" s="1"/>
  <c r="AJ72" i="75"/>
  <c r="AK72" i="75"/>
  <c r="AT72" i="75" s="1"/>
  <c r="AJ66" i="75"/>
  <c r="AK66" i="75"/>
  <c r="AT66" i="75" s="1"/>
  <c r="AJ60" i="75"/>
  <c r="AK60" i="75"/>
  <c r="AT60" i="75" s="1"/>
  <c r="AJ54" i="75"/>
  <c r="AK54" i="75"/>
  <c r="AT54" i="75" s="1"/>
  <c r="AJ48" i="75"/>
  <c r="AK48" i="75"/>
  <c r="AT48" i="75" s="1"/>
  <c r="AJ42" i="75"/>
  <c r="AK42" i="75"/>
  <c r="AT42" i="75" s="1"/>
  <c r="AJ36" i="75"/>
  <c r="AK36" i="75"/>
  <c r="AT36" i="75" s="1"/>
  <c r="AJ30" i="75"/>
  <c r="AK30" i="75"/>
  <c r="AT30" i="75" s="1"/>
  <c r="AJ24" i="75"/>
  <c r="AK24" i="75"/>
  <c r="AT24" i="75" s="1"/>
  <c r="AJ18" i="75"/>
  <c r="AK18" i="75"/>
  <c r="AT18" i="75" s="1"/>
  <c r="AX11" i="75"/>
  <c r="S11" i="75" s="1"/>
  <c r="AC11" i="75" s="1"/>
  <c r="AB12" i="75" s="1"/>
  <c r="AR84" i="42"/>
  <c r="AF79" i="89"/>
  <c r="AO79" i="89" s="1"/>
  <c r="AE79" i="89"/>
  <c r="AG79" i="89"/>
  <c r="AP79" i="89" s="1"/>
  <c r="W80" i="89"/>
  <c r="AI80" i="74"/>
  <c r="AN80" i="74"/>
  <c r="AI83" i="33"/>
  <c r="AN83" i="33"/>
  <c r="AH85" i="42"/>
  <c r="AQ85" i="42" s="1"/>
  <c r="X86" i="77"/>
  <c r="Y86" i="77"/>
  <c r="AJ51" i="75"/>
  <c r="AK51" i="75"/>
  <c r="AT51" i="75" s="1"/>
  <c r="AJ21" i="75"/>
  <c r="AK21" i="75"/>
  <c r="AT21" i="75" s="1"/>
  <c r="AH84" i="86"/>
  <c r="AQ84" i="86" s="1"/>
  <c r="AJ79" i="75"/>
  <c r="AS79" i="75" s="1"/>
  <c r="AK79" i="75"/>
  <c r="AT79" i="75" s="1"/>
  <c r="AJ71" i="75"/>
  <c r="AK71" i="75"/>
  <c r="AT71" i="75" s="1"/>
  <c r="AJ65" i="75"/>
  <c r="AK65" i="75"/>
  <c r="AT65" i="75" s="1"/>
  <c r="AJ59" i="75"/>
  <c r="AK59" i="75"/>
  <c r="AT59" i="75" s="1"/>
  <c r="AJ53" i="75"/>
  <c r="AK53" i="75"/>
  <c r="AT53" i="75" s="1"/>
  <c r="AJ47" i="75"/>
  <c r="AK47" i="75"/>
  <c r="AT47" i="75" s="1"/>
  <c r="AJ41" i="75"/>
  <c r="AK41" i="75"/>
  <c r="AT41" i="75" s="1"/>
  <c r="AJ35" i="75"/>
  <c r="AK35" i="75"/>
  <c r="AT35" i="75" s="1"/>
  <c r="AJ29" i="75"/>
  <c r="AK29" i="75"/>
  <c r="AT29" i="75" s="1"/>
  <c r="AJ23" i="75"/>
  <c r="AK23" i="75"/>
  <c r="AT23" i="75" s="1"/>
  <c r="AJ17" i="75"/>
  <c r="AK17" i="75"/>
  <c r="AT17" i="75" s="1"/>
  <c r="AK11" i="75"/>
  <c r="AT11" i="75" s="1"/>
  <c r="AJ5" i="75"/>
  <c r="AK5" i="75"/>
  <c r="AT5" i="75" s="1"/>
  <c r="AR83" i="86"/>
  <c r="AH81" i="29"/>
  <c r="AQ81" i="29" s="1"/>
  <c r="AH84" i="81"/>
  <c r="AQ84" i="81" s="1"/>
  <c r="Y85" i="73"/>
  <c r="X85" i="73"/>
  <c r="AN79" i="94"/>
  <c r="AI79" i="94"/>
  <c r="AR82" i="78"/>
  <c r="AR84" i="38"/>
  <c r="AG84" i="85"/>
  <c r="AP84" i="85" s="1"/>
  <c r="AF84" i="85"/>
  <c r="AO84" i="85" s="1"/>
  <c r="AE84" i="85"/>
  <c r="W85" i="85"/>
  <c r="AR82" i="34"/>
  <c r="AI84" i="25"/>
  <c r="AN84" i="25"/>
  <c r="AG85" i="42"/>
  <c r="AP85" i="42" s="1"/>
  <c r="AF85" i="42"/>
  <c r="AO85" i="42" s="1"/>
  <c r="AE85" i="42"/>
  <c r="W86" i="42"/>
  <c r="AI85" i="77"/>
  <c r="AN85" i="77"/>
  <c r="Z84" i="90" l="1"/>
  <c r="Z81" i="74"/>
  <c r="AJ10" i="75"/>
  <c r="Z80" i="94"/>
  <c r="AG80" i="94" s="1"/>
  <c r="AP80" i="94" s="1"/>
  <c r="AJ11" i="75"/>
  <c r="Z86" i="77"/>
  <c r="AF86" i="77" s="1"/>
  <c r="AO86" i="77" s="1"/>
  <c r="Z84" i="82"/>
  <c r="AG84" i="82" s="1"/>
  <c r="AP84" i="82" s="1"/>
  <c r="AE80" i="94"/>
  <c r="AF84" i="82"/>
  <c r="AO84" i="82" s="1"/>
  <c r="W85" i="82"/>
  <c r="AE84" i="82"/>
  <c r="AS18" i="75"/>
  <c r="AL18" i="75"/>
  <c r="AU18" i="75" s="1"/>
  <c r="AS9" i="75"/>
  <c r="AL9" i="75"/>
  <c r="AU9" i="75" s="1"/>
  <c r="AS73" i="75"/>
  <c r="AL73" i="75"/>
  <c r="AU73" i="75" s="1"/>
  <c r="AF84" i="90"/>
  <c r="AO84" i="90" s="1"/>
  <c r="AG84" i="90"/>
  <c r="AP84" i="90" s="1"/>
  <c r="W85" i="90"/>
  <c r="AE84" i="90"/>
  <c r="AS28" i="75"/>
  <c r="AL28" i="75"/>
  <c r="AU28" i="75" s="1"/>
  <c r="AS64" i="75"/>
  <c r="AL64" i="75"/>
  <c r="AU64" i="75" s="1"/>
  <c r="AS11" i="75"/>
  <c r="AL11" i="75"/>
  <c r="AU11" i="75" s="1"/>
  <c r="AS65" i="75"/>
  <c r="AL65" i="75"/>
  <c r="AU65" i="75" s="1"/>
  <c r="AR84" i="25"/>
  <c r="AR79" i="94"/>
  <c r="AS5" i="75"/>
  <c r="AL5" i="75"/>
  <c r="AU5" i="75" s="1"/>
  <c r="AS23" i="75"/>
  <c r="AL23" i="75"/>
  <c r="AU23" i="75" s="1"/>
  <c r="AS41" i="75"/>
  <c r="AL41" i="75"/>
  <c r="AU41" i="75" s="1"/>
  <c r="AS59" i="75"/>
  <c r="AL59" i="75"/>
  <c r="AU59" i="75" s="1"/>
  <c r="AS33" i="75"/>
  <c r="AL33" i="75"/>
  <c r="AU33" i="75" s="1"/>
  <c r="AN81" i="45"/>
  <c r="AI81" i="45"/>
  <c r="AH84" i="82"/>
  <c r="AQ84" i="82" s="1"/>
  <c r="AS14" i="75"/>
  <c r="AL14" i="75"/>
  <c r="AU14" i="75" s="1"/>
  <c r="AS32" i="75"/>
  <c r="AL32" i="75"/>
  <c r="AU32" i="75" s="1"/>
  <c r="AS50" i="75"/>
  <c r="AL50" i="75"/>
  <c r="AU50" i="75" s="1"/>
  <c r="AH84" i="90"/>
  <c r="AQ84" i="90" s="1"/>
  <c r="AN84" i="86"/>
  <c r="AI84" i="86"/>
  <c r="X86" i="42"/>
  <c r="Y86" i="42"/>
  <c r="AR83" i="33"/>
  <c r="AS36" i="75"/>
  <c r="AL36" i="75"/>
  <c r="AU36" i="75" s="1"/>
  <c r="AR83" i="41"/>
  <c r="AS37" i="75"/>
  <c r="AL37" i="75"/>
  <c r="AU37" i="75" s="1"/>
  <c r="AI84" i="81"/>
  <c r="AN84" i="81"/>
  <c r="AS47" i="75"/>
  <c r="AL47" i="75"/>
  <c r="AU47" i="75" s="1"/>
  <c r="AR83" i="90"/>
  <c r="X82" i="29"/>
  <c r="Y82" i="29"/>
  <c r="AS38" i="75"/>
  <c r="AL38" i="75"/>
  <c r="AU38" i="75" s="1"/>
  <c r="AH85" i="30"/>
  <c r="AQ85" i="30" s="1"/>
  <c r="AS51" i="75"/>
  <c r="AL51" i="75"/>
  <c r="AU51" i="75" s="1"/>
  <c r="AR80" i="74"/>
  <c r="AS24" i="75"/>
  <c r="AL24" i="75"/>
  <c r="AU24" i="75" s="1"/>
  <c r="AS42" i="75"/>
  <c r="AL42" i="75"/>
  <c r="AU42" i="75" s="1"/>
  <c r="AS60" i="75"/>
  <c r="AL60" i="75"/>
  <c r="AU60" i="75" s="1"/>
  <c r="AS75" i="75"/>
  <c r="AL75" i="75"/>
  <c r="AU75" i="75" s="1"/>
  <c r="AS39" i="75"/>
  <c r="AL39" i="75"/>
  <c r="AU39" i="75" s="1"/>
  <c r="AS25" i="75"/>
  <c r="AL25" i="75"/>
  <c r="AU25" i="75" s="1"/>
  <c r="AS43" i="75"/>
  <c r="AL43" i="75"/>
  <c r="AU43" i="75" s="1"/>
  <c r="AS61" i="75"/>
  <c r="AL61" i="75"/>
  <c r="AU61" i="75" s="1"/>
  <c r="AS76" i="75"/>
  <c r="AL76" i="75"/>
  <c r="AU76" i="75" s="1"/>
  <c r="AH85" i="37"/>
  <c r="AQ85" i="37" s="1"/>
  <c r="AN83" i="34"/>
  <c r="AI83" i="34"/>
  <c r="X85" i="26"/>
  <c r="Y85" i="26"/>
  <c r="AS3" i="75"/>
  <c r="AL3" i="75"/>
  <c r="AU3" i="75" s="1"/>
  <c r="AH84" i="93"/>
  <c r="AQ84" i="93" s="1"/>
  <c r="AS15" i="75"/>
  <c r="AL15" i="75"/>
  <c r="AU15" i="75" s="1"/>
  <c r="AS16" i="75"/>
  <c r="AL16" i="75"/>
  <c r="AU16" i="75" s="1"/>
  <c r="AS34" i="75"/>
  <c r="AL34" i="75"/>
  <c r="AU34" i="75" s="1"/>
  <c r="AS52" i="75"/>
  <c r="AL52" i="75"/>
  <c r="AU52" i="75" s="1"/>
  <c r="AS70" i="75"/>
  <c r="AL70" i="75"/>
  <c r="AU70" i="75" s="1"/>
  <c r="AS27" i="75"/>
  <c r="AL27" i="75"/>
  <c r="AU27" i="75" s="1"/>
  <c r="AS21" i="75"/>
  <c r="AL21" i="75"/>
  <c r="AU21" i="75" s="1"/>
  <c r="AN79" i="89"/>
  <c r="AI79" i="89"/>
  <c r="AS72" i="75"/>
  <c r="AL72" i="75"/>
  <c r="AU72" i="75" s="1"/>
  <c r="AG81" i="74"/>
  <c r="AP81" i="74" s="1"/>
  <c r="AF81" i="74"/>
  <c r="AO81" i="74" s="1"/>
  <c r="AE81" i="74"/>
  <c r="W82" i="74"/>
  <c r="AS19" i="75"/>
  <c r="AL19" i="75"/>
  <c r="AU19" i="75" s="1"/>
  <c r="AS55" i="75"/>
  <c r="AL55" i="75"/>
  <c r="AU55" i="75" s="1"/>
  <c r="AH84" i="41"/>
  <c r="AQ84" i="41" s="1"/>
  <c r="X84" i="34"/>
  <c r="Z84" i="34" s="1"/>
  <c r="Y84" i="34"/>
  <c r="AH84" i="33"/>
  <c r="AQ84" i="33" s="1"/>
  <c r="Y82" i="45"/>
  <c r="X82" i="45"/>
  <c r="X85" i="86"/>
  <c r="Y85" i="86"/>
  <c r="AN85" i="42"/>
  <c r="AI85" i="42"/>
  <c r="AH85" i="73"/>
  <c r="AQ85" i="73" s="1"/>
  <c r="AS29" i="75"/>
  <c r="AL29" i="75"/>
  <c r="AU29" i="75" s="1"/>
  <c r="AH85" i="25"/>
  <c r="AQ85" i="25" s="1"/>
  <c r="AS77" i="75"/>
  <c r="AL77" i="75"/>
  <c r="AU77" i="75" s="1"/>
  <c r="AS20" i="75"/>
  <c r="AL20" i="75"/>
  <c r="AU20" i="75" s="1"/>
  <c r="AS56" i="75"/>
  <c r="AL56" i="75"/>
  <c r="AU56" i="75" s="1"/>
  <c r="Z85" i="73"/>
  <c r="AS17" i="75"/>
  <c r="AL17" i="75"/>
  <c r="AU17" i="75" s="1"/>
  <c r="AS35" i="75"/>
  <c r="AL35" i="75"/>
  <c r="AU35" i="75" s="1"/>
  <c r="AS53" i="75"/>
  <c r="AL53" i="75"/>
  <c r="AU53" i="75" s="1"/>
  <c r="AS71" i="75"/>
  <c r="AL71" i="75"/>
  <c r="AU71" i="75" s="1"/>
  <c r="X80" i="89"/>
  <c r="Z80" i="89" s="1"/>
  <c r="Y80" i="89"/>
  <c r="Z85" i="25"/>
  <c r="AR84" i="37"/>
  <c r="AJ7" i="75"/>
  <c r="AK7" i="75"/>
  <c r="AT7" i="75" s="1"/>
  <c r="AJ4" i="75"/>
  <c r="AK4" i="75"/>
  <c r="AT4" i="75" s="1"/>
  <c r="AR84" i="30"/>
  <c r="Z84" i="93"/>
  <c r="AS8" i="75"/>
  <c r="AL8" i="75"/>
  <c r="AU8" i="75" s="1"/>
  <c r="AS26" i="75"/>
  <c r="AL26" i="75"/>
  <c r="AU26" i="75" s="1"/>
  <c r="AS44" i="75"/>
  <c r="AL44" i="75"/>
  <c r="AU44" i="75" s="1"/>
  <c r="AS74" i="75"/>
  <c r="AL74" i="75"/>
  <c r="AU74" i="75" s="1"/>
  <c r="Z85" i="30"/>
  <c r="AR84" i="73"/>
  <c r="X85" i="81"/>
  <c r="Y85" i="81"/>
  <c r="AS54" i="75"/>
  <c r="AL54" i="75"/>
  <c r="AU54" i="75" s="1"/>
  <c r="AF83" i="78"/>
  <c r="AO83" i="78" s="1"/>
  <c r="AE83" i="78"/>
  <c r="W84" i="78"/>
  <c r="AG83" i="78"/>
  <c r="AP83" i="78" s="1"/>
  <c r="AS69" i="75"/>
  <c r="AL69" i="75"/>
  <c r="AU69" i="75" s="1"/>
  <c r="AS10" i="75"/>
  <c r="AL10" i="75"/>
  <c r="AU10" i="75" s="1"/>
  <c r="AS46" i="75"/>
  <c r="AL46" i="75"/>
  <c r="AU46" i="75" s="1"/>
  <c r="X84" i="46"/>
  <c r="Y84" i="46"/>
  <c r="AR83" i="93"/>
  <c r="Z84" i="41"/>
  <c r="Z84" i="33"/>
  <c r="AH80" i="94"/>
  <c r="AQ80" i="94" s="1"/>
  <c r="AN83" i="46"/>
  <c r="AI83" i="46"/>
  <c r="Y85" i="85"/>
  <c r="X85" i="85"/>
  <c r="Z85" i="85" s="1"/>
  <c r="AR85" i="77"/>
  <c r="AN84" i="85"/>
  <c r="AI84" i="85"/>
  <c r="AH86" i="77"/>
  <c r="AQ86" i="77" s="1"/>
  <c r="AJ12" i="75"/>
  <c r="AK12" i="75"/>
  <c r="AT12" i="75" s="1"/>
  <c r="AS30" i="75"/>
  <c r="AL30" i="75"/>
  <c r="AU30" i="75" s="1"/>
  <c r="AS48" i="75"/>
  <c r="AL48" i="75"/>
  <c r="AU48" i="75" s="1"/>
  <c r="AS66" i="75"/>
  <c r="AL66" i="75"/>
  <c r="AU66" i="75" s="1"/>
  <c r="AS68" i="75"/>
  <c r="AL68" i="75"/>
  <c r="AU68" i="75" s="1"/>
  <c r="AS63" i="75"/>
  <c r="AL63" i="75"/>
  <c r="AU63" i="75" s="1"/>
  <c r="AH81" i="74"/>
  <c r="AQ81" i="74" s="1"/>
  <c r="AJ13" i="75"/>
  <c r="AK13" i="75"/>
  <c r="AT13" i="75" s="1"/>
  <c r="AS31" i="75"/>
  <c r="AL31" i="75"/>
  <c r="AU31" i="75" s="1"/>
  <c r="AS49" i="75"/>
  <c r="AL49" i="75"/>
  <c r="AU49" i="75" s="1"/>
  <c r="AS67" i="75"/>
  <c r="AL67" i="75"/>
  <c r="AU67" i="75" s="1"/>
  <c r="AS62" i="75"/>
  <c r="AL62" i="75"/>
  <c r="AU62" i="75" s="1"/>
  <c r="Z85" i="37"/>
  <c r="AI84" i="26"/>
  <c r="AN84" i="26"/>
  <c r="AI81" i="29"/>
  <c r="AN81" i="29"/>
  <c r="AF85" i="38"/>
  <c r="AO85" i="38" s="1"/>
  <c r="W86" i="38"/>
  <c r="AG85" i="38"/>
  <c r="AP85" i="38" s="1"/>
  <c r="AE85" i="38"/>
  <c r="AS45" i="75"/>
  <c r="AL45" i="75"/>
  <c r="AU45" i="75" s="1"/>
  <c r="AL79" i="75"/>
  <c r="AU79" i="75" s="1"/>
  <c r="AR79" i="75"/>
  <c r="AR81" i="75" s="1"/>
  <c r="AR83" i="82"/>
  <c r="AS22" i="75"/>
  <c r="AL22" i="75"/>
  <c r="AU22" i="75" s="1"/>
  <c r="AS40" i="75"/>
  <c r="AL40" i="75"/>
  <c r="AU40" i="75" s="1"/>
  <c r="AS58" i="75"/>
  <c r="AL58" i="75"/>
  <c r="AU58" i="75" s="1"/>
  <c r="AS78" i="75"/>
  <c r="AL78" i="75"/>
  <c r="AU78" i="75" s="1"/>
  <c r="AS57" i="75"/>
  <c r="AL57" i="75"/>
  <c r="AU57" i="75" s="1"/>
  <c r="AJ6" i="75"/>
  <c r="W81" i="94" l="1"/>
  <c r="Z84" i="46"/>
  <c r="W87" i="77"/>
  <c r="AE86" i="77"/>
  <c r="Z85" i="81"/>
  <c r="AE85" i="81" s="1"/>
  <c r="AG86" i="77"/>
  <c r="AP86" i="77" s="1"/>
  <c r="AF80" i="94"/>
  <c r="AO80" i="94" s="1"/>
  <c r="Z85" i="26"/>
  <c r="AT81" i="75"/>
  <c r="W85" i="46"/>
  <c r="AG84" i="46"/>
  <c r="AP84" i="46" s="1"/>
  <c r="AE84" i="46"/>
  <c r="AF84" i="46"/>
  <c r="AO84" i="46" s="1"/>
  <c r="AH85" i="86"/>
  <c r="AQ85" i="86" s="1"/>
  <c r="AI85" i="38"/>
  <c r="AN85" i="38"/>
  <c r="AR81" i="29"/>
  <c r="AS12" i="75"/>
  <c r="AL12" i="75"/>
  <c r="AU12" i="75" s="1"/>
  <c r="AR84" i="85"/>
  <c r="W86" i="85"/>
  <c r="AG85" i="85"/>
  <c r="AP85" i="85" s="1"/>
  <c r="AE85" i="85"/>
  <c r="AF85" i="85"/>
  <c r="AO85" i="85" s="1"/>
  <c r="AI83" i="78"/>
  <c r="AN83" i="78"/>
  <c r="AG85" i="81"/>
  <c r="AP85" i="81" s="1"/>
  <c r="AF85" i="81"/>
  <c r="AO85" i="81" s="1"/>
  <c r="W86" i="81"/>
  <c r="W85" i="93"/>
  <c r="AG84" i="93"/>
  <c r="AP84" i="93" s="1"/>
  <c r="AE84" i="93"/>
  <c r="AF84" i="93"/>
  <c r="AO84" i="93" s="1"/>
  <c r="AS7" i="75"/>
  <c r="AL7" i="75"/>
  <c r="AU7" i="75" s="1"/>
  <c r="AG80" i="89"/>
  <c r="AP80" i="89" s="1"/>
  <c r="AF80" i="89"/>
  <c r="AO80" i="89" s="1"/>
  <c r="W81" i="89"/>
  <c r="AE80" i="89"/>
  <c r="AH84" i="34"/>
  <c r="AQ84" i="34" s="1"/>
  <c r="AR79" i="89"/>
  <c r="AH85" i="26"/>
  <c r="AQ85" i="26" s="1"/>
  <c r="X85" i="90"/>
  <c r="Y85" i="90"/>
  <c r="AR83" i="46"/>
  <c r="AN80" i="94"/>
  <c r="AI80" i="94"/>
  <c r="AR84" i="26"/>
  <c r="AF84" i="33"/>
  <c r="AO84" i="33" s="1"/>
  <c r="W85" i="33"/>
  <c r="AG84" i="33"/>
  <c r="AP84" i="33" s="1"/>
  <c r="AE84" i="33"/>
  <c r="Z85" i="86"/>
  <c r="AR83" i="34"/>
  <c r="AH86" i="42"/>
  <c r="AQ86" i="42" s="1"/>
  <c r="AE85" i="25"/>
  <c r="W86" i="25"/>
  <c r="AG85" i="25"/>
  <c r="AP85" i="25" s="1"/>
  <c r="AF85" i="25"/>
  <c r="AO85" i="25" s="1"/>
  <c r="W86" i="73"/>
  <c r="AG85" i="73"/>
  <c r="AP85" i="73" s="1"/>
  <c r="AE85" i="73"/>
  <c r="AF85" i="73"/>
  <c r="AO85" i="73" s="1"/>
  <c r="AH82" i="45"/>
  <c r="AQ82" i="45" s="1"/>
  <c r="AH82" i="29"/>
  <c r="AQ82" i="29" s="1"/>
  <c r="Z86" i="42"/>
  <c r="AN84" i="82"/>
  <c r="AI84" i="82"/>
  <c r="Y81" i="94"/>
  <c r="X81" i="94"/>
  <c r="Z81" i="94" s="1"/>
  <c r="AS6" i="75"/>
  <c r="AL6" i="75"/>
  <c r="AU6" i="75" s="1"/>
  <c r="AF84" i="34"/>
  <c r="AO84" i="34" s="1"/>
  <c r="W85" i="34"/>
  <c r="AG84" i="34"/>
  <c r="AP84" i="34" s="1"/>
  <c r="AE84" i="34"/>
  <c r="AN81" i="74"/>
  <c r="AI81" i="74"/>
  <c r="AH85" i="85"/>
  <c r="AQ85" i="85" s="1"/>
  <c r="AS4" i="75"/>
  <c r="AL4" i="75"/>
  <c r="AU4" i="75" s="1"/>
  <c r="AR85" i="42"/>
  <c r="Z82" i="29"/>
  <c r="AR84" i="81"/>
  <c r="AR84" i="86"/>
  <c r="AR81" i="45"/>
  <c r="Y87" i="77"/>
  <c r="X87" i="77"/>
  <c r="Y85" i="82"/>
  <c r="X85" i="82"/>
  <c r="AS13" i="75"/>
  <c r="AL13" i="75"/>
  <c r="AU13" i="75" s="1"/>
  <c r="AH84" i="46"/>
  <c r="AQ84" i="46" s="1"/>
  <c r="AE85" i="26"/>
  <c r="W86" i="26"/>
  <c r="AG85" i="26"/>
  <c r="AP85" i="26" s="1"/>
  <c r="AF85" i="26"/>
  <c r="AO85" i="26" s="1"/>
  <c r="X86" i="38"/>
  <c r="Y86" i="38"/>
  <c r="W86" i="37"/>
  <c r="AG85" i="37"/>
  <c r="AP85" i="37" s="1"/>
  <c r="AF85" i="37"/>
  <c r="AO85" i="37" s="1"/>
  <c r="AE85" i="37"/>
  <c r="AE84" i="41"/>
  <c r="W85" i="41"/>
  <c r="AF84" i="41"/>
  <c r="AO84" i="41" s="1"/>
  <c r="AG84" i="41"/>
  <c r="AP84" i="41" s="1"/>
  <c r="AF85" i="30"/>
  <c r="AO85" i="30" s="1"/>
  <c r="AE85" i="30"/>
  <c r="W86" i="30"/>
  <c r="AG85" i="30"/>
  <c r="AP85" i="30" s="1"/>
  <c r="Y84" i="78"/>
  <c r="X84" i="78"/>
  <c r="AH85" i="81"/>
  <c r="AQ85" i="81" s="1"/>
  <c r="AH80" i="89"/>
  <c r="AQ80" i="89" s="1"/>
  <c r="Z82" i="45"/>
  <c r="X82" i="74"/>
  <c r="Y82" i="74"/>
  <c r="AN84" i="90"/>
  <c r="AI84" i="90"/>
  <c r="AN86" i="77"/>
  <c r="AI86" i="77"/>
  <c r="Z84" i="78" l="1"/>
  <c r="Z87" i="77"/>
  <c r="Z82" i="74"/>
  <c r="W83" i="74" s="1"/>
  <c r="AS81" i="75"/>
  <c r="AU81" i="75"/>
  <c r="C11" i="75" s="1"/>
  <c r="F28" i="97" s="1"/>
  <c r="AG84" i="78"/>
  <c r="AP84" i="78" s="1"/>
  <c r="AF84" i="78"/>
  <c r="AO84" i="78" s="1"/>
  <c r="AE84" i="78"/>
  <c r="W85" i="78"/>
  <c r="W88" i="77"/>
  <c r="AG87" i="77"/>
  <c r="AP87" i="77" s="1"/>
  <c r="AF87" i="77"/>
  <c r="AO87" i="77" s="1"/>
  <c r="AE87" i="77"/>
  <c r="AE82" i="74"/>
  <c r="W83" i="45"/>
  <c r="AG82" i="45"/>
  <c r="AP82" i="45" s="1"/>
  <c r="AF82" i="45"/>
  <c r="AO82" i="45" s="1"/>
  <c r="AE82" i="45"/>
  <c r="AR84" i="90"/>
  <c r="AR86" i="77"/>
  <c r="AH84" i="78"/>
  <c r="AQ84" i="78" s="1"/>
  <c r="AI85" i="30"/>
  <c r="AN85" i="30"/>
  <c r="AI84" i="41"/>
  <c r="AN84" i="41"/>
  <c r="X86" i="26"/>
  <c r="Y86" i="26"/>
  <c r="AH87" i="77"/>
  <c r="AQ87" i="77" s="1"/>
  <c r="Y86" i="25"/>
  <c r="X86" i="25"/>
  <c r="AN80" i="89"/>
  <c r="AI80" i="89"/>
  <c r="X86" i="81"/>
  <c r="Z86" i="81" s="1"/>
  <c r="Y86" i="81"/>
  <c r="AR83" i="78"/>
  <c r="AI85" i="37"/>
  <c r="AN85" i="37"/>
  <c r="AH86" i="38"/>
  <c r="AQ86" i="38" s="1"/>
  <c r="AI85" i="26"/>
  <c r="AN85" i="26"/>
  <c r="Y85" i="34"/>
  <c r="X85" i="34"/>
  <c r="W82" i="94"/>
  <c r="AG81" i="94"/>
  <c r="AP81" i="94" s="1"/>
  <c r="AF81" i="94"/>
  <c r="AO81" i="94" s="1"/>
  <c r="AE81" i="94"/>
  <c r="AI85" i="25"/>
  <c r="AN85" i="25"/>
  <c r="Y85" i="33"/>
  <c r="X85" i="33"/>
  <c r="Z85" i="33" s="1"/>
  <c r="AR85" i="38"/>
  <c r="Z86" i="38"/>
  <c r="AR81" i="74"/>
  <c r="AR84" i="82"/>
  <c r="Y86" i="73"/>
  <c r="X86" i="73"/>
  <c r="Y81" i="89"/>
  <c r="X81" i="89"/>
  <c r="AI84" i="93"/>
  <c r="AN84" i="93"/>
  <c r="AI85" i="85"/>
  <c r="AN85" i="85"/>
  <c r="AI84" i="46"/>
  <c r="AN84" i="46"/>
  <c r="AH85" i="82"/>
  <c r="AQ85" i="82" s="1"/>
  <c r="AF82" i="29"/>
  <c r="AO82" i="29" s="1"/>
  <c r="AE82" i="29"/>
  <c r="W83" i="29"/>
  <c r="AG82" i="29"/>
  <c r="AP82" i="29" s="1"/>
  <c r="W86" i="86"/>
  <c r="AF85" i="86"/>
  <c r="AO85" i="86" s="1"/>
  <c r="AE85" i="86"/>
  <c r="AG85" i="86"/>
  <c r="AP85" i="86" s="1"/>
  <c r="AI84" i="34"/>
  <c r="AN84" i="34"/>
  <c r="W87" i="42"/>
  <c r="AG86" i="42"/>
  <c r="AP86" i="42" s="1"/>
  <c r="AF86" i="42"/>
  <c r="AO86" i="42" s="1"/>
  <c r="AE86" i="42"/>
  <c r="AH85" i="90"/>
  <c r="AQ85" i="90" s="1"/>
  <c r="AN85" i="81"/>
  <c r="AI85" i="81"/>
  <c r="AH82" i="74"/>
  <c r="AQ82" i="74" s="1"/>
  <c r="Y86" i="30"/>
  <c r="X86" i="30"/>
  <c r="Y85" i="41"/>
  <c r="X85" i="41"/>
  <c r="Y86" i="37"/>
  <c r="X86" i="37"/>
  <c r="Z85" i="82"/>
  <c r="AH81" i="94"/>
  <c r="AQ81" i="94" s="1"/>
  <c r="AI85" i="73"/>
  <c r="AN85" i="73"/>
  <c r="AI84" i="33"/>
  <c r="AN84" i="33"/>
  <c r="AR80" i="94"/>
  <c r="Z85" i="90"/>
  <c r="Y85" i="93"/>
  <c r="X85" i="93"/>
  <c r="Y86" i="85"/>
  <c r="X86" i="85"/>
  <c r="Y85" i="46"/>
  <c r="X85" i="46"/>
  <c r="Z85" i="46" s="1"/>
  <c r="Z81" i="89" l="1"/>
  <c r="AF82" i="74"/>
  <c r="AO82" i="74" s="1"/>
  <c r="Z85" i="41"/>
  <c r="AE85" i="41" s="1"/>
  <c r="AG82" i="74"/>
  <c r="AP82" i="74" s="1"/>
  <c r="Z85" i="93"/>
  <c r="Z86" i="73"/>
  <c r="AE86" i="73" s="1"/>
  <c r="W82" i="89"/>
  <c r="AE81" i="89"/>
  <c r="AG81" i="89"/>
  <c r="AP81" i="89" s="1"/>
  <c r="AF81" i="89"/>
  <c r="AO81" i="89" s="1"/>
  <c r="AG85" i="41"/>
  <c r="AP85" i="41" s="1"/>
  <c r="AF85" i="41"/>
  <c r="AO85" i="41" s="1"/>
  <c r="AF86" i="73"/>
  <c r="AO86" i="73" s="1"/>
  <c r="AG86" i="73"/>
  <c r="AP86" i="73" s="1"/>
  <c r="AF85" i="33"/>
  <c r="AO85" i="33" s="1"/>
  <c r="AG85" i="33"/>
  <c r="AP85" i="33" s="1"/>
  <c r="W86" i="33"/>
  <c r="AE85" i="33"/>
  <c r="X83" i="74"/>
  <c r="Y83" i="74"/>
  <c r="AR84" i="33"/>
  <c r="AH85" i="41"/>
  <c r="AQ85" i="41" s="1"/>
  <c r="AI86" i="42"/>
  <c r="AN86" i="42"/>
  <c r="AR84" i="34"/>
  <c r="AH86" i="81"/>
  <c r="AQ86" i="81" s="1"/>
  <c r="AR85" i="30"/>
  <c r="X88" i="77"/>
  <c r="Y88" i="77"/>
  <c r="AG86" i="81"/>
  <c r="AP86" i="81" s="1"/>
  <c r="AF86" i="81"/>
  <c r="AO86" i="81" s="1"/>
  <c r="W87" i="81"/>
  <c r="AE86" i="81"/>
  <c r="AH86" i="26"/>
  <c r="AQ86" i="26" s="1"/>
  <c r="AH86" i="85"/>
  <c r="AQ86" i="85" s="1"/>
  <c r="W86" i="90"/>
  <c r="AG85" i="90"/>
  <c r="AP85" i="90" s="1"/>
  <c r="AF85" i="90"/>
  <c r="AO85" i="90" s="1"/>
  <c r="AE85" i="90"/>
  <c r="AR85" i="73"/>
  <c r="W86" i="82"/>
  <c r="AG85" i="82"/>
  <c r="AP85" i="82" s="1"/>
  <c r="AF85" i="82"/>
  <c r="AO85" i="82" s="1"/>
  <c r="AE85" i="82"/>
  <c r="AI85" i="86"/>
  <c r="AN85" i="86"/>
  <c r="X83" i="29"/>
  <c r="Y83" i="29"/>
  <c r="AF86" i="38"/>
  <c r="AO86" i="38" s="1"/>
  <c r="AE86" i="38"/>
  <c r="W87" i="38"/>
  <c r="AG86" i="38"/>
  <c r="AP86" i="38" s="1"/>
  <c r="X82" i="94"/>
  <c r="Y82" i="94"/>
  <c r="AR85" i="37"/>
  <c r="AR80" i="89"/>
  <c r="Z86" i="26"/>
  <c r="Y83" i="45"/>
  <c r="X83" i="45"/>
  <c r="AI87" i="77"/>
  <c r="AN87" i="77"/>
  <c r="X85" i="78"/>
  <c r="Y85" i="78"/>
  <c r="Z85" i="78" s="1"/>
  <c r="AH86" i="37"/>
  <c r="AQ86" i="37" s="1"/>
  <c r="AH86" i="30"/>
  <c r="AQ86" i="30" s="1"/>
  <c r="AI82" i="29"/>
  <c r="AN82" i="29"/>
  <c r="AR84" i="93"/>
  <c r="AR85" i="25"/>
  <c r="AH85" i="34"/>
  <c r="AQ85" i="34" s="1"/>
  <c r="AI82" i="74"/>
  <c r="AN82" i="74"/>
  <c r="AN84" i="78"/>
  <c r="AI84" i="78"/>
  <c r="AE85" i="46"/>
  <c r="W86" i="46"/>
  <c r="AG85" i="46"/>
  <c r="AP85" i="46" s="1"/>
  <c r="AF85" i="46"/>
  <c r="AO85" i="46" s="1"/>
  <c r="AR85" i="85"/>
  <c r="AH86" i="73"/>
  <c r="AQ86" i="73" s="1"/>
  <c r="AR85" i="26"/>
  <c r="Y87" i="42"/>
  <c r="X87" i="42"/>
  <c r="AH81" i="89"/>
  <c r="AQ81" i="89" s="1"/>
  <c r="AI81" i="94"/>
  <c r="AN81" i="94"/>
  <c r="AH86" i="25"/>
  <c r="AQ86" i="25" s="1"/>
  <c r="AR84" i="41"/>
  <c r="AI82" i="45"/>
  <c r="AN82" i="45"/>
  <c r="AE85" i="93"/>
  <c r="W86" i="93"/>
  <c r="AF85" i="93"/>
  <c r="AO85" i="93" s="1"/>
  <c r="AG85" i="93"/>
  <c r="AP85" i="93" s="1"/>
  <c r="Z86" i="85"/>
  <c r="AH85" i="46"/>
  <c r="AQ85" i="46" s="1"/>
  <c r="AH85" i="93"/>
  <c r="AQ85" i="93" s="1"/>
  <c r="Z86" i="37"/>
  <c r="Z86" i="30"/>
  <c r="AR85" i="81"/>
  <c r="Y86" i="86"/>
  <c r="X86" i="86"/>
  <c r="AR84" i="46"/>
  <c r="AH85" i="33"/>
  <c r="AQ85" i="33" s="1"/>
  <c r="Z85" i="34"/>
  <c r="Z86" i="25"/>
  <c r="W86" i="41" l="1"/>
  <c r="Z87" i="42"/>
  <c r="Z83" i="45"/>
  <c r="Z88" i="77"/>
  <c r="AF88" i="77" s="1"/>
  <c r="AO88" i="77" s="1"/>
  <c r="W87" i="73"/>
  <c r="Z83" i="29"/>
  <c r="AE83" i="29" s="1"/>
  <c r="Z82" i="94"/>
  <c r="AF82" i="94" s="1"/>
  <c r="AO82" i="94" s="1"/>
  <c r="Z86" i="86"/>
  <c r="AG86" i="86" s="1"/>
  <c r="AP86" i="86" s="1"/>
  <c r="AE86" i="86"/>
  <c r="AF86" i="86"/>
  <c r="AO86" i="86" s="1"/>
  <c r="AG83" i="29"/>
  <c r="AP83" i="29" s="1"/>
  <c r="AF83" i="29"/>
  <c r="AO83" i="29" s="1"/>
  <c r="AG82" i="94"/>
  <c r="AP82" i="94" s="1"/>
  <c r="W83" i="94"/>
  <c r="AE88" i="77"/>
  <c r="W89" i="77"/>
  <c r="AF83" i="45"/>
  <c r="AO83" i="45" s="1"/>
  <c r="AE83" i="45"/>
  <c r="W84" i="45"/>
  <c r="AG83" i="45"/>
  <c r="AP83" i="45" s="1"/>
  <c r="AG86" i="30"/>
  <c r="AP86" i="30" s="1"/>
  <c r="AF86" i="30"/>
  <c r="AO86" i="30" s="1"/>
  <c r="AE86" i="30"/>
  <c r="W87" i="30"/>
  <c r="AR82" i="74"/>
  <c r="W86" i="78"/>
  <c r="AG85" i="78"/>
  <c r="AP85" i="78" s="1"/>
  <c r="AE85" i="78"/>
  <c r="AF85" i="78"/>
  <c r="AO85" i="78" s="1"/>
  <c r="AR82" i="45"/>
  <c r="AH83" i="74"/>
  <c r="AQ83" i="74" s="1"/>
  <c r="AF85" i="34"/>
  <c r="AO85" i="34" s="1"/>
  <c r="AE85" i="34"/>
  <c r="W86" i="34"/>
  <c r="AG85" i="34"/>
  <c r="AP85" i="34" s="1"/>
  <c r="AI85" i="93"/>
  <c r="AN85" i="93"/>
  <c r="AR82" i="29"/>
  <c r="AH85" i="78"/>
  <c r="AQ85" i="78" s="1"/>
  <c r="AI86" i="38"/>
  <c r="AN86" i="38"/>
  <c r="AR85" i="86"/>
  <c r="Y86" i="90"/>
  <c r="X86" i="90"/>
  <c r="AN86" i="81"/>
  <c r="AI86" i="81"/>
  <c r="X86" i="33"/>
  <c r="Y86" i="33"/>
  <c r="AI86" i="73"/>
  <c r="AN86" i="73"/>
  <c r="AI85" i="82"/>
  <c r="AN85" i="82"/>
  <c r="AE86" i="37"/>
  <c r="W87" i="37"/>
  <c r="AF86" i="37"/>
  <c r="AO86" i="37" s="1"/>
  <c r="AG86" i="37"/>
  <c r="AP86" i="37" s="1"/>
  <c r="AF86" i="85"/>
  <c r="AO86" i="85" s="1"/>
  <c r="AE86" i="85"/>
  <c r="W87" i="85"/>
  <c r="AG86" i="85"/>
  <c r="AP86" i="85" s="1"/>
  <c r="AG86" i="26"/>
  <c r="AP86" i="26" s="1"/>
  <c r="AF86" i="26"/>
  <c r="AO86" i="26" s="1"/>
  <c r="AE86" i="26"/>
  <c r="W87" i="26"/>
  <c r="Y87" i="81"/>
  <c r="X87" i="81"/>
  <c r="Z87" i="81" s="1"/>
  <c r="Y86" i="46"/>
  <c r="X86" i="46"/>
  <c r="Z86" i="46" s="1"/>
  <c r="AI85" i="46"/>
  <c r="AN85" i="46"/>
  <c r="AR87" i="77"/>
  <c r="AH83" i="29"/>
  <c r="AQ83" i="29" s="1"/>
  <c r="AI85" i="90"/>
  <c r="AN85" i="90"/>
  <c r="Z83" i="74"/>
  <c r="X86" i="41"/>
  <c r="Y86" i="41"/>
  <c r="AI81" i="89"/>
  <c r="AN81" i="89"/>
  <c r="AH82" i="94"/>
  <c r="AQ82" i="94" s="1"/>
  <c r="AR84" i="78"/>
  <c r="AH83" i="45"/>
  <c r="AQ83" i="45" s="1"/>
  <c r="AN85" i="41"/>
  <c r="AI85" i="41"/>
  <c r="AE87" i="42"/>
  <c r="W88" i="42"/>
  <c r="AF87" i="42"/>
  <c r="AO87" i="42" s="1"/>
  <c r="AG87" i="42"/>
  <c r="AP87" i="42" s="1"/>
  <c r="AH86" i="86"/>
  <c r="AQ86" i="86" s="1"/>
  <c r="AG86" i="25"/>
  <c r="AP86" i="25" s="1"/>
  <c r="AF86" i="25"/>
  <c r="AO86" i="25" s="1"/>
  <c r="AE86" i="25"/>
  <c r="W87" i="25"/>
  <c r="X86" i="93"/>
  <c r="Y86" i="93"/>
  <c r="AR81" i="94"/>
  <c r="AH87" i="42"/>
  <c r="AQ87" i="42" s="1"/>
  <c r="X87" i="38"/>
  <c r="Y87" i="38"/>
  <c r="Y86" i="82"/>
  <c r="X86" i="82"/>
  <c r="Z86" i="82" s="1"/>
  <c r="AH88" i="77"/>
  <c r="AQ88" i="77" s="1"/>
  <c r="AR86" i="42"/>
  <c r="AI85" i="33"/>
  <c r="AN85" i="33"/>
  <c r="Y87" i="73"/>
  <c r="X87" i="73"/>
  <c r="Z87" i="73" s="1"/>
  <c r="Y82" i="89"/>
  <c r="X82" i="89"/>
  <c r="AG88" i="77" l="1"/>
  <c r="AP88" i="77" s="1"/>
  <c r="W84" i="29"/>
  <c r="Z86" i="41"/>
  <c r="AE82" i="94"/>
  <c r="W87" i="86"/>
  <c r="Z86" i="93"/>
  <c r="AF86" i="93" s="1"/>
  <c r="AO86" i="93" s="1"/>
  <c r="Z86" i="33"/>
  <c r="AG86" i="33" s="1"/>
  <c r="AP86" i="33" s="1"/>
  <c r="W87" i="33"/>
  <c r="AE86" i="33"/>
  <c r="AG86" i="46"/>
  <c r="AP86" i="46" s="1"/>
  <c r="AF86" i="46"/>
  <c r="AO86" i="46" s="1"/>
  <c r="AE86" i="46"/>
  <c r="W87" i="46"/>
  <c r="AE86" i="82"/>
  <c r="W87" i="82"/>
  <c r="AF86" i="82"/>
  <c r="AO86" i="82" s="1"/>
  <c r="AG86" i="82"/>
  <c r="AP86" i="82" s="1"/>
  <c r="AE83" i="74"/>
  <c r="W84" i="74"/>
  <c r="AF83" i="74"/>
  <c r="AO83" i="74" s="1"/>
  <c r="AG83" i="74"/>
  <c r="AP83" i="74" s="1"/>
  <c r="AH86" i="90"/>
  <c r="AQ86" i="90" s="1"/>
  <c r="AR86" i="38"/>
  <c r="X86" i="34"/>
  <c r="Y86" i="34"/>
  <c r="AR85" i="41"/>
  <c r="W87" i="41"/>
  <c r="AG86" i="41"/>
  <c r="AP86" i="41" s="1"/>
  <c r="AF86" i="41"/>
  <c r="AO86" i="41" s="1"/>
  <c r="AE86" i="41"/>
  <c r="AR85" i="46"/>
  <c r="W88" i="81"/>
  <c r="AG87" i="81"/>
  <c r="AP87" i="81" s="1"/>
  <c r="AF87" i="81"/>
  <c r="AO87" i="81" s="1"/>
  <c r="AE87" i="81"/>
  <c r="AI85" i="78"/>
  <c r="AN85" i="78"/>
  <c r="AN82" i="94"/>
  <c r="AI82" i="94"/>
  <c r="Y84" i="45"/>
  <c r="X84" i="45"/>
  <c r="AH82" i="89"/>
  <c r="AQ82" i="89" s="1"/>
  <c r="Y87" i="26"/>
  <c r="X87" i="26"/>
  <c r="Y87" i="85"/>
  <c r="X87" i="85"/>
  <c r="X87" i="37"/>
  <c r="Y87" i="37"/>
  <c r="AI85" i="34"/>
  <c r="AN85" i="34"/>
  <c r="AN86" i="30"/>
  <c r="AI86" i="30"/>
  <c r="AI83" i="45"/>
  <c r="AN83" i="45"/>
  <c r="AI88" i="77"/>
  <c r="AN88" i="77"/>
  <c r="AG87" i="73"/>
  <c r="AP87" i="73" s="1"/>
  <c r="AF87" i="73"/>
  <c r="AO87" i="73" s="1"/>
  <c r="AE87" i="73"/>
  <c r="W88" i="73"/>
  <c r="Y87" i="30"/>
  <c r="X87" i="30"/>
  <c r="Z87" i="30" s="1"/>
  <c r="AH87" i="38"/>
  <c r="AQ87" i="38" s="1"/>
  <c r="AR81" i="89"/>
  <c r="AR85" i="90"/>
  <c r="AN86" i="26"/>
  <c r="AI86" i="26"/>
  <c r="AI86" i="85"/>
  <c r="AN86" i="85"/>
  <c r="AI86" i="37"/>
  <c r="AN86" i="37"/>
  <c r="AH86" i="33"/>
  <c r="AQ86" i="33" s="1"/>
  <c r="Z86" i="90"/>
  <c r="X86" i="78"/>
  <c r="Z86" i="78" s="1"/>
  <c r="Y86" i="78"/>
  <c r="Y83" i="94"/>
  <c r="X83" i="94"/>
  <c r="X84" i="29"/>
  <c r="Y84" i="29"/>
  <c r="Y89" i="77"/>
  <c r="X89" i="77"/>
  <c r="X88" i="42"/>
  <c r="Y88" i="42"/>
  <c r="AH87" i="81"/>
  <c r="AQ87" i="81" s="1"/>
  <c r="AR85" i="93"/>
  <c r="AN83" i="29"/>
  <c r="AI83" i="29"/>
  <c r="AH86" i="93"/>
  <c r="AQ86" i="93" s="1"/>
  <c r="AH86" i="46"/>
  <c r="AQ86" i="46" s="1"/>
  <c r="AR86" i="73"/>
  <c r="Y87" i="86"/>
  <c r="X87" i="86"/>
  <c r="Z87" i="86" s="1"/>
  <c r="AR85" i="33"/>
  <c r="Z82" i="89"/>
  <c r="Z87" i="38"/>
  <c r="Y87" i="25"/>
  <c r="X87" i="25"/>
  <c r="AH87" i="73"/>
  <c r="AQ87" i="73" s="1"/>
  <c r="AH86" i="82"/>
  <c r="AQ86" i="82" s="1"/>
  <c r="AN86" i="25"/>
  <c r="AI86" i="25"/>
  <c r="AI87" i="42"/>
  <c r="AN87" i="42"/>
  <c r="AH86" i="41"/>
  <c r="AQ86" i="41" s="1"/>
  <c r="AR85" i="82"/>
  <c r="AR86" i="81"/>
  <c r="AN86" i="86"/>
  <c r="AI86" i="86"/>
  <c r="Z84" i="45" l="1"/>
  <c r="Z87" i="85"/>
  <c r="Z87" i="25"/>
  <c r="AG86" i="93"/>
  <c r="AP86" i="93" s="1"/>
  <c r="Z84" i="29"/>
  <c r="W85" i="29" s="1"/>
  <c r="AF86" i="33"/>
  <c r="AO86" i="33" s="1"/>
  <c r="Z86" i="34"/>
  <c r="AG86" i="34" s="1"/>
  <c r="AP86" i="34" s="1"/>
  <c r="W87" i="93"/>
  <c r="Z88" i="42"/>
  <c r="AG88" i="42" s="1"/>
  <c r="AP88" i="42" s="1"/>
  <c r="AE86" i="93"/>
  <c r="Z89" i="77"/>
  <c r="AE89" i="77" s="1"/>
  <c r="AE86" i="34"/>
  <c r="AF86" i="34"/>
  <c r="AO86" i="34" s="1"/>
  <c r="W87" i="34"/>
  <c r="W90" i="77"/>
  <c r="AH83" i="94"/>
  <c r="AQ83" i="94" s="1"/>
  <c r="AR85" i="34"/>
  <c r="AG87" i="38"/>
  <c r="AP87" i="38" s="1"/>
  <c r="AE87" i="38"/>
  <c r="W88" i="38"/>
  <c r="AF87" i="38"/>
  <c r="AO87" i="38" s="1"/>
  <c r="AG87" i="86"/>
  <c r="AP87" i="86" s="1"/>
  <c r="AF87" i="86"/>
  <c r="AO87" i="86" s="1"/>
  <c r="W88" i="86"/>
  <c r="AE87" i="86"/>
  <c r="AF88" i="42"/>
  <c r="AO88" i="42" s="1"/>
  <c r="AE88" i="42"/>
  <c r="W89" i="42"/>
  <c r="AE84" i="29"/>
  <c r="AF84" i="29"/>
  <c r="AO84" i="29" s="1"/>
  <c r="AF86" i="78"/>
  <c r="AO86" i="78" s="1"/>
  <c r="AE86" i="78"/>
  <c r="W87" i="78"/>
  <c r="AG86" i="78"/>
  <c r="AP86" i="78" s="1"/>
  <c r="W88" i="30"/>
  <c r="AG87" i="30"/>
  <c r="AP87" i="30" s="1"/>
  <c r="AF87" i="30"/>
  <c r="AO87" i="30" s="1"/>
  <c r="AE87" i="30"/>
  <c r="AG84" i="45"/>
  <c r="AP84" i="45" s="1"/>
  <c r="AF84" i="45"/>
  <c r="AO84" i="45" s="1"/>
  <c r="W85" i="45"/>
  <c r="AE84" i="45"/>
  <c r="AI86" i="41"/>
  <c r="AN86" i="41"/>
  <c r="X84" i="74"/>
  <c r="Y84" i="74"/>
  <c r="AG87" i="85"/>
  <c r="AP87" i="85" s="1"/>
  <c r="AF87" i="85"/>
  <c r="AO87" i="85" s="1"/>
  <c r="AE87" i="85"/>
  <c r="W88" i="85"/>
  <c r="AR82" i="94"/>
  <c r="AR86" i="25"/>
  <c r="AH87" i="25"/>
  <c r="AQ87" i="25" s="1"/>
  <c r="Z83" i="94"/>
  <c r="AN87" i="73"/>
  <c r="AI87" i="73"/>
  <c r="AR83" i="45"/>
  <c r="AH87" i="37"/>
  <c r="AQ87" i="37" s="1"/>
  <c r="X88" i="81"/>
  <c r="Y88" i="81"/>
  <c r="AI83" i="74"/>
  <c r="AN83" i="74"/>
  <c r="X87" i="33"/>
  <c r="Y87" i="33"/>
  <c r="AN86" i="93"/>
  <c r="AI86" i="93"/>
  <c r="AR83" i="29"/>
  <c r="AF86" i="90"/>
  <c r="AO86" i="90" s="1"/>
  <c r="W87" i="90"/>
  <c r="AG86" i="90"/>
  <c r="AP86" i="90" s="1"/>
  <c r="AE86" i="90"/>
  <c r="AR88" i="77"/>
  <c r="X87" i="82"/>
  <c r="Z87" i="82" s="1"/>
  <c r="Y87" i="82"/>
  <c r="AR86" i="86"/>
  <c r="AR87" i="42"/>
  <c r="AH87" i="26"/>
  <c r="AQ87" i="26" s="1"/>
  <c r="AI86" i="33"/>
  <c r="AN86" i="33"/>
  <c r="AH87" i="86"/>
  <c r="AQ87" i="86" s="1"/>
  <c r="AR86" i="85"/>
  <c r="AH87" i="30"/>
  <c r="AQ87" i="30" s="1"/>
  <c r="AR86" i="30"/>
  <c r="Z87" i="37"/>
  <c r="Z87" i="26"/>
  <c r="AH84" i="45"/>
  <c r="AQ84" i="45" s="1"/>
  <c r="AR85" i="78"/>
  <c r="X87" i="41"/>
  <c r="Y87" i="41"/>
  <c r="Y87" i="46"/>
  <c r="X87" i="46"/>
  <c r="Z87" i="46" s="1"/>
  <c r="AF82" i="89"/>
  <c r="AO82" i="89" s="1"/>
  <c r="AG82" i="89"/>
  <c r="AP82" i="89" s="1"/>
  <c r="AE82" i="89"/>
  <c r="W83" i="89"/>
  <c r="AH89" i="77"/>
  <c r="AQ89" i="77" s="1"/>
  <c r="Y87" i="93"/>
  <c r="X87" i="93"/>
  <c r="AR86" i="37"/>
  <c r="Y88" i="73"/>
  <c r="X88" i="73"/>
  <c r="Z88" i="73" s="1"/>
  <c r="AH86" i="34"/>
  <c r="AQ86" i="34" s="1"/>
  <c r="AI86" i="82"/>
  <c r="AN86" i="82"/>
  <c r="W88" i="25"/>
  <c r="AG87" i="25"/>
  <c r="AP87" i="25" s="1"/>
  <c r="AF87" i="25"/>
  <c r="AO87" i="25" s="1"/>
  <c r="AE87" i="25"/>
  <c r="AH88" i="42"/>
  <c r="AQ88" i="42" s="1"/>
  <c r="AH84" i="29"/>
  <c r="AQ84" i="29" s="1"/>
  <c r="AH86" i="78"/>
  <c r="AQ86" i="78" s="1"/>
  <c r="AR86" i="26"/>
  <c r="AH87" i="85"/>
  <c r="AQ87" i="85" s="1"/>
  <c r="AI87" i="81"/>
  <c r="AN87" i="81"/>
  <c r="AN86" i="46"/>
  <c r="AI86" i="46"/>
  <c r="AF89" i="77" l="1"/>
  <c r="AO89" i="77" s="1"/>
  <c r="AG89" i="77"/>
  <c r="AP89" i="77" s="1"/>
  <c r="AG84" i="29"/>
  <c r="AP84" i="29" s="1"/>
  <c r="Z87" i="93"/>
  <c r="W88" i="93" s="1"/>
  <c r="Z88" i="81"/>
  <c r="AE88" i="81" s="1"/>
  <c r="Z87" i="41"/>
  <c r="W88" i="41" s="1"/>
  <c r="W88" i="46"/>
  <c r="AG87" i="46"/>
  <c r="AP87" i="46" s="1"/>
  <c r="AE87" i="46"/>
  <c r="AF87" i="46"/>
  <c r="AO87" i="46" s="1"/>
  <c r="AG87" i="93"/>
  <c r="AP87" i="93" s="1"/>
  <c r="AF87" i="93"/>
  <c r="AO87" i="93" s="1"/>
  <c r="W89" i="73"/>
  <c r="AG88" i="73"/>
  <c r="AP88" i="73" s="1"/>
  <c r="AE88" i="73"/>
  <c r="AF88" i="73"/>
  <c r="AO88" i="73" s="1"/>
  <c r="W89" i="81"/>
  <c r="AI87" i="25"/>
  <c r="AN87" i="25"/>
  <c r="AN82" i="89"/>
  <c r="AI82" i="89"/>
  <c r="AH87" i="93"/>
  <c r="AQ87" i="93" s="1"/>
  <c r="AH87" i="82"/>
  <c r="AQ87" i="82" s="1"/>
  <c r="AG83" i="94"/>
  <c r="AP83" i="94" s="1"/>
  <c r="AF83" i="94"/>
  <c r="AO83" i="94" s="1"/>
  <c r="W84" i="94"/>
  <c r="AE83" i="94"/>
  <c r="AN87" i="85"/>
  <c r="AI87" i="85"/>
  <c r="AI84" i="29"/>
  <c r="AN84" i="29"/>
  <c r="AN88" i="42"/>
  <c r="AI88" i="42"/>
  <c r="AH88" i="73"/>
  <c r="AQ88" i="73" s="1"/>
  <c r="AH87" i="46"/>
  <c r="AQ87" i="46" s="1"/>
  <c r="AR86" i="33"/>
  <c r="AR86" i="41"/>
  <c r="AI87" i="30"/>
  <c r="AN87" i="30"/>
  <c r="AR87" i="81"/>
  <c r="Y83" i="89"/>
  <c r="X83" i="89"/>
  <c r="W88" i="26"/>
  <c r="AG87" i="26"/>
  <c r="AP87" i="26" s="1"/>
  <c r="AF87" i="26"/>
  <c r="AO87" i="26" s="1"/>
  <c r="AE87" i="26"/>
  <c r="AH87" i="33"/>
  <c r="AQ87" i="33" s="1"/>
  <c r="Y87" i="78"/>
  <c r="X87" i="78"/>
  <c r="X87" i="34"/>
  <c r="Y87" i="34"/>
  <c r="AG87" i="37"/>
  <c r="AP87" i="37" s="1"/>
  <c r="AF87" i="37"/>
  <c r="AO87" i="37" s="1"/>
  <c r="AE87" i="37"/>
  <c r="W88" i="37"/>
  <c r="Z87" i="33"/>
  <c r="AN84" i="45"/>
  <c r="AI84" i="45"/>
  <c r="AI86" i="78"/>
  <c r="AN86" i="78"/>
  <c r="X85" i="29"/>
  <c r="Y85" i="29"/>
  <c r="Y90" i="77"/>
  <c r="X90" i="77"/>
  <c r="Z90" i="77" s="1"/>
  <c r="AR86" i="82"/>
  <c r="AG87" i="82"/>
  <c r="AP87" i="82" s="1"/>
  <c r="AF87" i="82"/>
  <c r="AO87" i="82" s="1"/>
  <c r="W88" i="82"/>
  <c r="AE87" i="82"/>
  <c r="X87" i="90"/>
  <c r="Y87" i="90"/>
  <c r="AH88" i="81"/>
  <c r="AQ88" i="81" s="1"/>
  <c r="AR87" i="73"/>
  <c r="AH84" i="74"/>
  <c r="AQ84" i="74" s="1"/>
  <c r="Y85" i="45"/>
  <c r="X85" i="45"/>
  <c r="Z85" i="45" s="1"/>
  <c r="Y89" i="42"/>
  <c r="X89" i="42"/>
  <c r="AN87" i="86"/>
  <c r="AI87" i="86"/>
  <c r="X88" i="38"/>
  <c r="Y88" i="38"/>
  <c r="AN89" i="77"/>
  <c r="AI89" i="77"/>
  <c r="AN86" i="34"/>
  <c r="AI86" i="34"/>
  <c r="AR86" i="46"/>
  <c r="Y88" i="25"/>
  <c r="X88" i="25"/>
  <c r="Z88" i="25" s="1"/>
  <c r="AH87" i="41"/>
  <c r="AQ87" i="41" s="1"/>
  <c r="AI86" i="90"/>
  <c r="AN86" i="90"/>
  <c r="AR86" i="93"/>
  <c r="AR83" i="74"/>
  <c r="Y88" i="85"/>
  <c r="X88" i="85"/>
  <c r="Z84" i="74"/>
  <c r="Y88" i="30"/>
  <c r="X88" i="30"/>
  <c r="Z88" i="30" s="1"/>
  <c r="X88" i="86"/>
  <c r="Y88" i="86"/>
  <c r="AN87" i="38"/>
  <c r="AI87" i="38"/>
  <c r="AF88" i="81" l="1"/>
  <c r="AO88" i="81" s="1"/>
  <c r="AG88" i="81"/>
  <c r="AP88" i="81" s="1"/>
  <c r="AG87" i="41"/>
  <c r="AP87" i="41" s="1"/>
  <c r="AE87" i="41"/>
  <c r="Z85" i="29"/>
  <c r="AE87" i="93"/>
  <c r="AF87" i="41"/>
  <c r="AO87" i="41" s="1"/>
  <c r="Z87" i="78"/>
  <c r="AG87" i="78" s="1"/>
  <c r="AP87" i="78" s="1"/>
  <c r="W86" i="45"/>
  <c r="AG85" i="45"/>
  <c r="AP85" i="45" s="1"/>
  <c r="AE85" i="45"/>
  <c r="AF85" i="45"/>
  <c r="AO85" i="45" s="1"/>
  <c r="AF87" i="78"/>
  <c r="AO87" i="78" s="1"/>
  <c r="AE87" i="78"/>
  <c r="W88" i="78"/>
  <c r="AE88" i="25"/>
  <c r="W89" i="25"/>
  <c r="AG88" i="25"/>
  <c r="AP88" i="25" s="1"/>
  <c r="AF88" i="25"/>
  <c r="AO88" i="25" s="1"/>
  <c r="AR84" i="45"/>
  <c r="AH83" i="89"/>
  <c r="AQ83" i="89" s="1"/>
  <c r="AI87" i="41"/>
  <c r="AN87" i="41"/>
  <c r="AR87" i="38"/>
  <c r="AR89" i="77"/>
  <c r="Y88" i="82"/>
  <c r="X88" i="82"/>
  <c r="Z88" i="82" s="1"/>
  <c r="AR86" i="78"/>
  <c r="AN87" i="37"/>
  <c r="AI87" i="37"/>
  <c r="AH87" i="78"/>
  <c r="AQ87" i="78" s="1"/>
  <c r="Y88" i="26"/>
  <c r="X88" i="26"/>
  <c r="Z88" i="26" s="1"/>
  <c r="X84" i="94"/>
  <c r="Z84" i="94" s="1"/>
  <c r="Y84" i="94"/>
  <c r="X89" i="81"/>
  <c r="Y89" i="81"/>
  <c r="Z89" i="81" s="1"/>
  <c r="Y88" i="41"/>
  <c r="X88" i="41"/>
  <c r="Z88" i="41" s="1"/>
  <c r="X88" i="93"/>
  <c r="Y88" i="93"/>
  <c r="AG84" i="74"/>
  <c r="AP84" i="74" s="1"/>
  <c r="AF84" i="74"/>
  <c r="AO84" i="74" s="1"/>
  <c r="AE84" i="74"/>
  <c r="W85" i="74"/>
  <c r="AH87" i="90"/>
  <c r="AQ87" i="90" s="1"/>
  <c r="AI87" i="26"/>
  <c r="AN87" i="26"/>
  <c r="AR87" i="85"/>
  <c r="Y89" i="73"/>
  <c r="X89" i="73"/>
  <c r="Z89" i="73" s="1"/>
  <c r="AI87" i="93"/>
  <c r="AN87" i="93"/>
  <c r="AI87" i="46"/>
  <c r="AN87" i="46"/>
  <c r="AH89" i="42"/>
  <c r="AQ89" i="42" s="1"/>
  <c r="AQ91" i="42" s="1"/>
  <c r="AZ3" i="42"/>
  <c r="AX4" i="42" s="1"/>
  <c r="S4" i="42" s="1"/>
  <c r="AC4" i="42" s="1"/>
  <c r="AB5" i="42" s="1"/>
  <c r="AX35" i="42"/>
  <c r="S35" i="42" s="1"/>
  <c r="AC35" i="42" s="1"/>
  <c r="AB36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8" i="42"/>
  <c r="S88" i="42" s="1"/>
  <c r="AC88" i="42" s="1"/>
  <c r="AB89" i="42" s="1"/>
  <c r="AX86" i="42"/>
  <c r="S86" i="42" s="1"/>
  <c r="AC86" i="42" s="1"/>
  <c r="AB87" i="42" s="1"/>
  <c r="AX87" i="42"/>
  <c r="S87" i="42" s="1"/>
  <c r="AC87" i="42" s="1"/>
  <c r="AB88" i="42" s="1"/>
  <c r="AX85" i="42"/>
  <c r="S85" i="42" s="1"/>
  <c r="AC85" i="42" s="1"/>
  <c r="AB86" i="42" s="1"/>
  <c r="AX84" i="42"/>
  <c r="S84" i="42" s="1"/>
  <c r="AC84" i="42" s="1"/>
  <c r="AB85" i="42" s="1"/>
  <c r="AR82" i="89"/>
  <c r="AH88" i="86"/>
  <c r="AQ88" i="86" s="1"/>
  <c r="AH88" i="85"/>
  <c r="AQ88" i="85" s="1"/>
  <c r="AH88" i="38"/>
  <c r="AQ88" i="38" s="1"/>
  <c r="Z89" i="42"/>
  <c r="Z87" i="90"/>
  <c r="AH85" i="29"/>
  <c r="AQ85" i="29" s="1"/>
  <c r="AF87" i="33"/>
  <c r="AO87" i="33" s="1"/>
  <c r="AG87" i="33"/>
  <c r="AP87" i="33" s="1"/>
  <c r="W88" i="33"/>
  <c r="AE87" i="33"/>
  <c r="Z83" i="89"/>
  <c r="AI88" i="81"/>
  <c r="AN88" i="81"/>
  <c r="AF88" i="30"/>
  <c r="AO88" i="30" s="1"/>
  <c r="AE88" i="30"/>
  <c r="W89" i="30"/>
  <c r="AG88" i="30"/>
  <c r="AP88" i="30" s="1"/>
  <c r="AR87" i="30"/>
  <c r="AR84" i="29"/>
  <c r="Z88" i="86"/>
  <c r="AR86" i="34"/>
  <c r="Z88" i="38"/>
  <c r="AH85" i="45"/>
  <c r="AQ85" i="45" s="1"/>
  <c r="AN87" i="82"/>
  <c r="AI87" i="82"/>
  <c r="AF85" i="29"/>
  <c r="AO85" i="29" s="1"/>
  <c r="AE85" i="29"/>
  <c r="W86" i="29"/>
  <c r="AG85" i="29"/>
  <c r="AP85" i="29" s="1"/>
  <c r="AH87" i="34"/>
  <c r="AQ87" i="34" s="1"/>
  <c r="AR88" i="42"/>
  <c r="AN83" i="94"/>
  <c r="AI83" i="94"/>
  <c r="AR87" i="25"/>
  <c r="W91" i="77"/>
  <c r="AG90" i="77"/>
  <c r="AP90" i="77" s="1"/>
  <c r="AF90" i="77"/>
  <c r="AO90" i="77" s="1"/>
  <c r="AE90" i="77"/>
  <c r="AH88" i="30"/>
  <c r="AQ88" i="30" s="1"/>
  <c r="Z88" i="85"/>
  <c r="AR86" i="90"/>
  <c r="AH88" i="25"/>
  <c r="AQ88" i="25" s="1"/>
  <c r="AR87" i="86"/>
  <c r="AH90" i="77"/>
  <c r="AQ90" i="77" s="1"/>
  <c r="Y88" i="37"/>
  <c r="X88" i="37"/>
  <c r="Z87" i="34"/>
  <c r="AI88" i="73"/>
  <c r="AN88" i="73"/>
  <c r="Y88" i="46"/>
  <c r="Z88" i="46" s="1"/>
  <c r="X88" i="46"/>
  <c r="AX37" i="42" l="1"/>
  <c r="S37" i="42" s="1"/>
  <c r="AC37" i="42" s="1"/>
  <c r="AB38" i="42" s="1"/>
  <c r="AX31" i="42"/>
  <c r="S31" i="42" s="1"/>
  <c r="AC31" i="42" s="1"/>
  <c r="AB32" i="42" s="1"/>
  <c r="AX36" i="42"/>
  <c r="S36" i="42" s="1"/>
  <c r="AC36" i="42" s="1"/>
  <c r="AB37" i="42" s="1"/>
  <c r="AX25" i="42"/>
  <c r="S25" i="42" s="1"/>
  <c r="AC25" i="42" s="1"/>
  <c r="AB26" i="42" s="1"/>
  <c r="AX40" i="42"/>
  <c r="S40" i="42" s="1"/>
  <c r="AC40" i="42" s="1"/>
  <c r="AB41" i="42" s="1"/>
  <c r="AX34" i="42"/>
  <c r="S34" i="42" s="1"/>
  <c r="AC34" i="42" s="1"/>
  <c r="AB35" i="42" s="1"/>
  <c r="AX45" i="42"/>
  <c r="S45" i="42" s="1"/>
  <c r="AC45" i="42" s="1"/>
  <c r="AB46" i="42" s="1"/>
  <c r="AX39" i="42"/>
  <c r="S39" i="42" s="1"/>
  <c r="AC39" i="42" s="1"/>
  <c r="AB40" i="42" s="1"/>
  <c r="AX33" i="42"/>
  <c r="S33" i="42" s="1"/>
  <c r="AC33" i="42" s="1"/>
  <c r="AB34" i="42" s="1"/>
  <c r="Z88" i="37"/>
  <c r="AX50" i="42"/>
  <c r="S50" i="42" s="1"/>
  <c r="AC50" i="42" s="1"/>
  <c r="AB51" i="42" s="1"/>
  <c r="AX44" i="42"/>
  <c r="S44" i="42" s="1"/>
  <c r="AC44" i="42" s="1"/>
  <c r="AB45" i="42" s="1"/>
  <c r="AX38" i="42"/>
  <c r="S38" i="42" s="1"/>
  <c r="AC38" i="42" s="1"/>
  <c r="AB39" i="42" s="1"/>
  <c r="AX32" i="42"/>
  <c r="S32" i="42" s="1"/>
  <c r="AC32" i="42" s="1"/>
  <c r="AB33" i="42" s="1"/>
  <c r="AX30" i="42"/>
  <c r="S30" i="42" s="1"/>
  <c r="AC30" i="42" s="1"/>
  <c r="AB31" i="42" s="1"/>
  <c r="AX24" i="42"/>
  <c r="S24" i="42" s="1"/>
  <c r="AC24" i="42" s="1"/>
  <c r="AB25" i="42" s="1"/>
  <c r="AX29" i="42"/>
  <c r="S29" i="42" s="1"/>
  <c r="AC29" i="42" s="1"/>
  <c r="AB30" i="42" s="1"/>
  <c r="AX23" i="42"/>
  <c r="S23" i="42" s="1"/>
  <c r="AC23" i="42" s="1"/>
  <c r="AB24" i="42" s="1"/>
  <c r="AX28" i="42"/>
  <c r="S28" i="42" s="1"/>
  <c r="AC28" i="42" s="1"/>
  <c r="AB29" i="42" s="1"/>
  <c r="AX22" i="42"/>
  <c r="S22" i="42" s="1"/>
  <c r="AC22" i="42" s="1"/>
  <c r="AB23" i="42" s="1"/>
  <c r="AX27" i="42"/>
  <c r="S27" i="42" s="1"/>
  <c r="AC27" i="42" s="1"/>
  <c r="AB28" i="42" s="1"/>
  <c r="AX21" i="42"/>
  <c r="S21" i="42" s="1"/>
  <c r="AC21" i="42" s="1"/>
  <c r="AB22" i="42" s="1"/>
  <c r="Z88" i="93"/>
  <c r="AX26" i="42"/>
  <c r="S26" i="42" s="1"/>
  <c r="AC26" i="42" s="1"/>
  <c r="AB27" i="42" s="1"/>
  <c r="AX20" i="42"/>
  <c r="S20" i="42" s="1"/>
  <c r="AC20" i="42" s="1"/>
  <c r="AB21" i="42" s="1"/>
  <c r="AX12" i="42"/>
  <c r="S12" i="42" s="1"/>
  <c r="AC12" i="42" s="1"/>
  <c r="AB13" i="42" s="1"/>
  <c r="AX19" i="42"/>
  <c r="S19" i="42" s="1"/>
  <c r="AC19" i="42" s="1"/>
  <c r="AB20" i="42" s="1"/>
  <c r="AX18" i="42"/>
  <c r="S18" i="42" s="1"/>
  <c r="AC18" i="42" s="1"/>
  <c r="AB19" i="42" s="1"/>
  <c r="AX14" i="42"/>
  <c r="S14" i="42" s="1"/>
  <c r="AC14" i="42" s="1"/>
  <c r="AB15" i="42" s="1"/>
  <c r="AX13" i="42"/>
  <c r="S13" i="42" s="1"/>
  <c r="AC13" i="42" s="1"/>
  <c r="AB14" i="42" s="1"/>
  <c r="AX7" i="42"/>
  <c r="S7" i="42" s="1"/>
  <c r="AC7" i="42" s="1"/>
  <c r="AB8" i="42" s="1"/>
  <c r="AX3" i="42"/>
  <c r="S3" i="42" s="1"/>
  <c r="AC3" i="42" s="1"/>
  <c r="AX11" i="42"/>
  <c r="S11" i="42" s="1"/>
  <c r="AC11" i="42" s="1"/>
  <c r="AB12" i="42" s="1"/>
  <c r="AX17" i="42"/>
  <c r="S17" i="42" s="1"/>
  <c r="AC17" i="42" s="1"/>
  <c r="AB18" i="42" s="1"/>
  <c r="AX10" i="42"/>
  <c r="S10" i="42" s="1"/>
  <c r="AC10" i="42" s="1"/>
  <c r="AB11" i="42" s="1"/>
  <c r="AX16" i="42"/>
  <c r="S16" i="42" s="1"/>
  <c r="AC16" i="42" s="1"/>
  <c r="AB17" i="42" s="1"/>
  <c r="AX8" i="42"/>
  <c r="S8" i="42" s="1"/>
  <c r="AC8" i="42" s="1"/>
  <c r="AB9" i="42" s="1"/>
  <c r="AK5" i="42"/>
  <c r="AT5" i="42" s="1"/>
  <c r="AJ74" i="42"/>
  <c r="AK74" i="42"/>
  <c r="AT74" i="42" s="1"/>
  <c r="AE88" i="46"/>
  <c r="W89" i="46"/>
  <c r="AG88" i="46"/>
  <c r="AP88" i="46" s="1"/>
  <c r="AF88" i="46"/>
  <c r="AO88" i="46" s="1"/>
  <c r="W89" i="37"/>
  <c r="AG88" i="37"/>
  <c r="AP88" i="37" s="1"/>
  <c r="AF88" i="37"/>
  <c r="AO88" i="37" s="1"/>
  <c r="AE88" i="37"/>
  <c r="AR87" i="82"/>
  <c r="AI88" i="30"/>
  <c r="AN88" i="30"/>
  <c r="Y88" i="33"/>
  <c r="X88" i="33"/>
  <c r="AJ88" i="42"/>
  <c r="AK88" i="42"/>
  <c r="AT88" i="42" s="1"/>
  <c r="AJ81" i="42"/>
  <c r="AK81" i="42"/>
  <c r="AT81" i="42" s="1"/>
  <c r="AJ75" i="42"/>
  <c r="AK75" i="42"/>
  <c r="AT75" i="42" s="1"/>
  <c r="AJ69" i="42"/>
  <c r="AK69" i="42"/>
  <c r="AT69" i="42" s="1"/>
  <c r="AJ63" i="42"/>
  <c r="AK63" i="42"/>
  <c r="AT63" i="42" s="1"/>
  <c r="AJ57" i="42"/>
  <c r="AK57" i="42"/>
  <c r="AT57" i="42" s="1"/>
  <c r="AJ51" i="42"/>
  <c r="AK51" i="42"/>
  <c r="AT51" i="42" s="1"/>
  <c r="AJ45" i="42"/>
  <c r="AK45" i="42"/>
  <c r="AT45" i="42" s="1"/>
  <c r="AJ39" i="42"/>
  <c r="AK39" i="42"/>
  <c r="AT39" i="42" s="1"/>
  <c r="AJ33" i="42"/>
  <c r="AK33" i="42"/>
  <c r="AT33" i="42" s="1"/>
  <c r="AJ27" i="42"/>
  <c r="AK27" i="42"/>
  <c r="AT27" i="42" s="1"/>
  <c r="AJ21" i="42"/>
  <c r="AK21" i="42"/>
  <c r="AT21" i="42" s="1"/>
  <c r="AK15" i="42"/>
  <c r="AT15" i="42" s="1"/>
  <c r="AK9" i="42"/>
  <c r="AT9" i="42" s="1"/>
  <c r="AB4" i="42"/>
  <c r="AJ3" i="42"/>
  <c r="AH89" i="73"/>
  <c r="AQ89" i="73" s="1"/>
  <c r="AR87" i="26"/>
  <c r="X85" i="74"/>
  <c r="Y85" i="74"/>
  <c r="AH88" i="93"/>
  <c r="AQ88" i="93" s="1"/>
  <c r="AH89" i="81"/>
  <c r="AQ89" i="81" s="1"/>
  <c r="Y89" i="25"/>
  <c r="X89" i="25"/>
  <c r="AJ68" i="42"/>
  <c r="AK68" i="42"/>
  <c r="AT68" i="42" s="1"/>
  <c r="AJ50" i="42"/>
  <c r="AK50" i="42"/>
  <c r="AT50" i="42" s="1"/>
  <c r="AJ44" i="42"/>
  <c r="AK44" i="42"/>
  <c r="AT44" i="42" s="1"/>
  <c r="AJ38" i="42"/>
  <c r="AK38" i="42"/>
  <c r="AT38" i="42" s="1"/>
  <c r="AJ32" i="42"/>
  <c r="AK32" i="42"/>
  <c r="AT32" i="42" s="1"/>
  <c r="AJ26" i="42"/>
  <c r="AK26" i="42"/>
  <c r="AT26" i="42" s="1"/>
  <c r="AJ20" i="42"/>
  <c r="AK20" i="42"/>
  <c r="AT20" i="42" s="1"/>
  <c r="AJ14" i="42"/>
  <c r="AK14" i="42"/>
  <c r="AT14" i="42" s="1"/>
  <c r="AJ8" i="42"/>
  <c r="AK8" i="42"/>
  <c r="AT8" i="42" s="1"/>
  <c r="AF89" i="73"/>
  <c r="AO89" i="73" s="1"/>
  <c r="AE89" i="73"/>
  <c r="W90" i="73"/>
  <c r="AG89" i="73"/>
  <c r="AP89" i="73" s="1"/>
  <c r="AE88" i="93"/>
  <c r="W89" i="93"/>
  <c r="AF88" i="93"/>
  <c r="AO88" i="93" s="1"/>
  <c r="AG88" i="93"/>
  <c r="AP88" i="93" s="1"/>
  <c r="AG89" i="81"/>
  <c r="AP89" i="81" s="1"/>
  <c r="AF89" i="81"/>
  <c r="AO89" i="81" s="1"/>
  <c r="W90" i="81"/>
  <c r="AE89" i="81"/>
  <c r="AE88" i="26"/>
  <c r="W89" i="26"/>
  <c r="AG88" i="26"/>
  <c r="AP88" i="26" s="1"/>
  <c r="AF88" i="26"/>
  <c r="AO88" i="26" s="1"/>
  <c r="AR87" i="37"/>
  <c r="W89" i="82"/>
  <c r="AG88" i="82"/>
  <c r="AP88" i="82" s="1"/>
  <c r="AF88" i="82"/>
  <c r="AO88" i="82" s="1"/>
  <c r="AE88" i="82"/>
  <c r="AR87" i="41"/>
  <c r="AI88" i="25"/>
  <c r="AN88" i="25"/>
  <c r="AJ87" i="42"/>
  <c r="AK87" i="42"/>
  <c r="AT87" i="42" s="1"/>
  <c r="AR88" i="73"/>
  <c r="AJ79" i="42"/>
  <c r="AK79" i="42"/>
  <c r="AT79" i="42" s="1"/>
  <c r="AJ73" i="42"/>
  <c r="AK73" i="42"/>
  <c r="AT73" i="42" s="1"/>
  <c r="AJ67" i="42"/>
  <c r="AK67" i="42"/>
  <c r="AT67" i="42" s="1"/>
  <c r="AJ61" i="42"/>
  <c r="AK61" i="42"/>
  <c r="AT61" i="42" s="1"/>
  <c r="AJ55" i="42"/>
  <c r="AK55" i="42"/>
  <c r="AT55" i="42" s="1"/>
  <c r="AJ49" i="42"/>
  <c r="AK49" i="42"/>
  <c r="AT49" i="42" s="1"/>
  <c r="AJ43" i="42"/>
  <c r="AK43" i="42"/>
  <c r="AT43" i="42" s="1"/>
  <c r="AJ37" i="42"/>
  <c r="AK37" i="42"/>
  <c r="AT37" i="42" s="1"/>
  <c r="AJ31" i="42"/>
  <c r="AK31" i="42"/>
  <c r="AT31" i="42" s="1"/>
  <c r="AJ25" i="42"/>
  <c r="AK25" i="42"/>
  <c r="AT25" i="42" s="1"/>
  <c r="AJ19" i="42"/>
  <c r="AK19" i="42"/>
  <c r="AT19" i="42" s="1"/>
  <c r="AJ13" i="42"/>
  <c r="AK13" i="42"/>
  <c r="AT13" i="42" s="1"/>
  <c r="AX6" i="42"/>
  <c r="S6" i="42" s="1"/>
  <c r="AC6" i="42" s="1"/>
  <c r="AB7" i="42" s="1"/>
  <c r="AN84" i="74"/>
  <c r="AI84" i="74"/>
  <c r="AH88" i="41"/>
  <c r="AQ88" i="41" s="1"/>
  <c r="AI85" i="45"/>
  <c r="AN85" i="45"/>
  <c r="AF87" i="34"/>
  <c r="AO87" i="34" s="1"/>
  <c r="W88" i="34"/>
  <c r="AG87" i="34"/>
  <c r="AP87" i="34" s="1"/>
  <c r="AE87" i="34"/>
  <c r="W89" i="85"/>
  <c r="AG88" i="85"/>
  <c r="AP88" i="85" s="1"/>
  <c r="AE88" i="85"/>
  <c r="AF88" i="85"/>
  <c r="AO88" i="85" s="1"/>
  <c r="AI90" i="77"/>
  <c r="AN90" i="77"/>
  <c r="Y86" i="29"/>
  <c r="X86" i="29"/>
  <c r="AR88" i="81"/>
  <c r="AF87" i="90"/>
  <c r="AO87" i="90" s="1"/>
  <c r="AG87" i="90"/>
  <c r="AP87" i="90" s="1"/>
  <c r="AE87" i="90"/>
  <c r="W88" i="90"/>
  <c r="AJ84" i="42"/>
  <c r="AK84" i="42"/>
  <c r="AT84" i="42" s="1"/>
  <c r="AJ78" i="42"/>
  <c r="AK78" i="42"/>
  <c r="AT78" i="42" s="1"/>
  <c r="AJ72" i="42"/>
  <c r="AK72" i="42"/>
  <c r="AT72" i="42" s="1"/>
  <c r="AJ66" i="42"/>
  <c r="AK66" i="42"/>
  <c r="AT66" i="42" s="1"/>
  <c r="AJ60" i="42"/>
  <c r="AK60" i="42"/>
  <c r="AT60" i="42" s="1"/>
  <c r="AJ54" i="42"/>
  <c r="AK54" i="42"/>
  <c r="AT54" i="42" s="1"/>
  <c r="AJ48" i="42"/>
  <c r="AK48" i="42"/>
  <c r="AT48" i="42" s="1"/>
  <c r="AJ42" i="42"/>
  <c r="AK42" i="42"/>
  <c r="AT42" i="42" s="1"/>
  <c r="AJ36" i="42"/>
  <c r="AK36" i="42"/>
  <c r="AT36" i="42" s="1"/>
  <c r="AJ30" i="42"/>
  <c r="AK30" i="42"/>
  <c r="AT30" i="42" s="1"/>
  <c r="AJ24" i="42"/>
  <c r="AK24" i="42"/>
  <c r="AT24" i="42" s="1"/>
  <c r="AJ18" i="42"/>
  <c r="AK18" i="42"/>
  <c r="AT18" i="42" s="1"/>
  <c r="AJ12" i="42"/>
  <c r="AK12" i="42"/>
  <c r="AT12" i="42" s="1"/>
  <c r="AX5" i="42"/>
  <c r="S5" i="42" s="1"/>
  <c r="AC5" i="42" s="1"/>
  <c r="AB6" i="42" s="1"/>
  <c r="AR87" i="46"/>
  <c r="AH84" i="94"/>
  <c r="AQ84" i="94" s="1"/>
  <c r="Y88" i="78"/>
  <c r="X88" i="78"/>
  <c r="AF88" i="38"/>
  <c r="AO88" i="38" s="1"/>
  <c r="W89" i="38"/>
  <c r="AG88" i="38"/>
  <c r="AP88" i="38" s="1"/>
  <c r="AE88" i="38"/>
  <c r="AJ80" i="42"/>
  <c r="AK80" i="42"/>
  <c r="AT80" i="42" s="1"/>
  <c r="AJ56" i="42"/>
  <c r="AK56" i="42"/>
  <c r="AT56" i="42" s="1"/>
  <c r="AH88" i="46"/>
  <c r="AQ88" i="46" s="1"/>
  <c r="AH88" i="37"/>
  <c r="AQ88" i="37" s="1"/>
  <c r="AR83" i="94"/>
  <c r="AI85" i="29"/>
  <c r="AN85" i="29"/>
  <c r="W89" i="86"/>
  <c r="AG88" i="86"/>
  <c r="AP88" i="86" s="1"/>
  <c r="AF88" i="86"/>
  <c r="AO88" i="86" s="1"/>
  <c r="AE88" i="86"/>
  <c r="AG83" i="89"/>
  <c r="AP83" i="89" s="1"/>
  <c r="AF83" i="89"/>
  <c r="AO83" i="89" s="1"/>
  <c r="AE83" i="89"/>
  <c r="W84" i="89"/>
  <c r="AX89" i="42"/>
  <c r="S89" i="42" s="1"/>
  <c r="AC89" i="42" s="1"/>
  <c r="AJ89" i="42" s="1"/>
  <c r="AS89" i="42" s="1"/>
  <c r="AG89" i="42"/>
  <c r="AP89" i="42" s="1"/>
  <c r="AP91" i="42" s="1"/>
  <c r="AF89" i="42"/>
  <c r="AO89" i="42" s="1"/>
  <c r="AO91" i="42" s="1"/>
  <c r="AE89" i="42"/>
  <c r="AJ85" i="42"/>
  <c r="AK85" i="42"/>
  <c r="AT85" i="42" s="1"/>
  <c r="AJ83" i="42"/>
  <c r="AK83" i="42"/>
  <c r="AT83" i="42" s="1"/>
  <c r="AJ77" i="42"/>
  <c r="AK77" i="42"/>
  <c r="AT77" i="42" s="1"/>
  <c r="AJ71" i="42"/>
  <c r="AK71" i="42"/>
  <c r="AT71" i="42" s="1"/>
  <c r="AJ65" i="42"/>
  <c r="AK65" i="42"/>
  <c r="AT65" i="42" s="1"/>
  <c r="AJ59" i="42"/>
  <c r="AK59" i="42"/>
  <c r="AT59" i="42" s="1"/>
  <c r="AJ53" i="42"/>
  <c r="AK53" i="42"/>
  <c r="AT53" i="42" s="1"/>
  <c r="AJ47" i="42"/>
  <c r="AK47" i="42"/>
  <c r="AT47" i="42" s="1"/>
  <c r="AJ41" i="42"/>
  <c r="AK41" i="42"/>
  <c r="AT41" i="42" s="1"/>
  <c r="AJ35" i="42"/>
  <c r="AK35" i="42"/>
  <c r="AT35" i="42" s="1"/>
  <c r="AJ29" i="42"/>
  <c r="AK29" i="42"/>
  <c r="AT29" i="42" s="1"/>
  <c r="AJ23" i="42"/>
  <c r="AK23" i="42"/>
  <c r="AT23" i="42" s="1"/>
  <c r="AJ17" i="42"/>
  <c r="AK17" i="42"/>
  <c r="AT17" i="42" s="1"/>
  <c r="AJ11" i="42"/>
  <c r="AK11" i="42"/>
  <c r="AT11" i="42" s="1"/>
  <c r="AG88" i="41"/>
  <c r="AP88" i="41" s="1"/>
  <c r="AF88" i="41"/>
  <c r="AO88" i="41" s="1"/>
  <c r="AE88" i="41"/>
  <c r="W89" i="41"/>
  <c r="W85" i="94"/>
  <c r="AG84" i="94"/>
  <c r="AP84" i="94" s="1"/>
  <c r="AF84" i="94"/>
  <c r="AO84" i="94" s="1"/>
  <c r="AE84" i="94"/>
  <c r="AN87" i="78"/>
  <c r="AI87" i="78"/>
  <c r="X91" i="77"/>
  <c r="Y91" i="77"/>
  <c r="AJ62" i="42"/>
  <c r="AK62" i="42"/>
  <c r="AT62" i="42" s="1"/>
  <c r="Y89" i="30"/>
  <c r="X89" i="30"/>
  <c r="AN87" i="33"/>
  <c r="AI87" i="33"/>
  <c r="AJ86" i="42"/>
  <c r="AK86" i="42"/>
  <c r="AT86" i="42" s="1"/>
  <c r="AJ82" i="42"/>
  <c r="AK82" i="42"/>
  <c r="AT82" i="42" s="1"/>
  <c r="AJ76" i="42"/>
  <c r="AK76" i="42"/>
  <c r="AT76" i="42" s="1"/>
  <c r="AJ70" i="42"/>
  <c r="AK70" i="42"/>
  <c r="AT70" i="42" s="1"/>
  <c r="AJ64" i="42"/>
  <c r="AK64" i="42"/>
  <c r="AT64" i="42" s="1"/>
  <c r="AJ58" i="42"/>
  <c r="AK58" i="42"/>
  <c r="AT58" i="42" s="1"/>
  <c r="AJ52" i="42"/>
  <c r="AK52" i="42"/>
  <c r="AT52" i="42" s="1"/>
  <c r="AJ46" i="42"/>
  <c r="AK46" i="42"/>
  <c r="AT46" i="42" s="1"/>
  <c r="AJ40" i="42"/>
  <c r="AK40" i="42"/>
  <c r="AT40" i="42" s="1"/>
  <c r="AJ34" i="42"/>
  <c r="AK34" i="42"/>
  <c r="AT34" i="42" s="1"/>
  <c r="AJ28" i="42"/>
  <c r="AK28" i="42"/>
  <c r="AT28" i="42" s="1"/>
  <c r="AJ22" i="42"/>
  <c r="AK22" i="42"/>
  <c r="AT22" i="42" s="1"/>
  <c r="AX15" i="42"/>
  <c r="S15" i="42" s="1"/>
  <c r="AC15" i="42" s="1"/>
  <c r="AB16" i="42" s="1"/>
  <c r="AX9" i="42"/>
  <c r="S9" i="42" s="1"/>
  <c r="AC9" i="42" s="1"/>
  <c r="AB10" i="42" s="1"/>
  <c r="AR87" i="93"/>
  <c r="AH88" i="26"/>
  <c r="AQ88" i="26" s="1"/>
  <c r="AH88" i="82"/>
  <c r="AQ88" i="82" s="1"/>
  <c r="Y86" i="45"/>
  <c r="X86" i="45"/>
  <c r="Z86" i="45" s="1"/>
  <c r="Z85" i="74" l="1"/>
  <c r="Z89" i="30"/>
  <c r="Z91" i="77"/>
  <c r="AE91" i="77" s="1"/>
  <c r="Z88" i="78"/>
  <c r="AE88" i="78" s="1"/>
  <c r="W89" i="78"/>
  <c r="AG88" i="78"/>
  <c r="AP88" i="78" s="1"/>
  <c r="AJ16" i="42"/>
  <c r="AK16" i="42"/>
  <c r="AT16" i="42" s="1"/>
  <c r="AS70" i="42"/>
  <c r="AL70" i="42"/>
  <c r="AU70" i="42" s="1"/>
  <c r="AS11" i="42"/>
  <c r="AL11" i="42"/>
  <c r="AU11" i="42" s="1"/>
  <c r="AS36" i="42"/>
  <c r="AL36" i="42"/>
  <c r="AU36" i="42" s="1"/>
  <c r="AS61" i="42"/>
  <c r="AL61" i="42"/>
  <c r="AU61" i="42" s="1"/>
  <c r="AF86" i="45"/>
  <c r="AO86" i="45" s="1"/>
  <c r="AE86" i="45"/>
  <c r="W87" i="45"/>
  <c r="AG86" i="45"/>
  <c r="AP86" i="45" s="1"/>
  <c r="AS28" i="42"/>
  <c r="AL28" i="42"/>
  <c r="AU28" i="42" s="1"/>
  <c r="AS46" i="42"/>
  <c r="AL46" i="42"/>
  <c r="AU46" i="42" s="1"/>
  <c r="AS64" i="42"/>
  <c r="AL64" i="42"/>
  <c r="AU64" i="42" s="1"/>
  <c r="AS82" i="42"/>
  <c r="AL82" i="42"/>
  <c r="AU82" i="42" s="1"/>
  <c r="W92" i="77"/>
  <c r="AF91" i="77"/>
  <c r="AO91" i="77" s="1"/>
  <c r="AG91" i="77"/>
  <c r="AP91" i="77" s="1"/>
  <c r="AS23" i="42"/>
  <c r="AL23" i="42"/>
  <c r="AU23" i="42" s="1"/>
  <c r="AS41" i="42"/>
  <c r="AL41" i="42"/>
  <c r="AU41" i="42" s="1"/>
  <c r="AS59" i="42"/>
  <c r="AL59" i="42"/>
  <c r="AU59" i="42" s="1"/>
  <c r="AS77" i="42"/>
  <c r="AL77" i="42"/>
  <c r="AU77" i="42" s="1"/>
  <c r="X89" i="86"/>
  <c r="Y89" i="86"/>
  <c r="AS80" i="42"/>
  <c r="AL80" i="42"/>
  <c r="AU80" i="42" s="1"/>
  <c r="AH88" i="78"/>
  <c r="AQ88" i="78" s="1"/>
  <c r="AS12" i="42"/>
  <c r="AL12" i="42"/>
  <c r="AU12" i="42" s="1"/>
  <c r="AS30" i="42"/>
  <c r="AL30" i="42"/>
  <c r="AU30" i="42" s="1"/>
  <c r="AS48" i="42"/>
  <c r="AL48" i="42"/>
  <c r="AU48" i="42" s="1"/>
  <c r="AS66" i="42"/>
  <c r="AL66" i="42"/>
  <c r="AU66" i="42" s="1"/>
  <c r="AS84" i="42"/>
  <c r="AL84" i="42"/>
  <c r="AU84" i="42" s="1"/>
  <c r="AR90" i="77"/>
  <c r="AI87" i="34"/>
  <c r="AN87" i="34"/>
  <c r="AR85" i="45"/>
  <c r="AR84" i="74"/>
  <c r="AS19" i="42"/>
  <c r="AL19" i="42"/>
  <c r="AU19" i="42" s="1"/>
  <c r="AS37" i="42"/>
  <c r="AL37" i="42"/>
  <c r="AU37" i="42" s="1"/>
  <c r="AS55" i="42"/>
  <c r="AL55" i="42"/>
  <c r="AU55" i="42" s="1"/>
  <c r="AS73" i="42"/>
  <c r="AL73" i="42"/>
  <c r="AU73" i="42" s="1"/>
  <c r="AI88" i="26"/>
  <c r="AN88" i="26"/>
  <c r="AH85" i="74"/>
  <c r="AQ85" i="74" s="1"/>
  <c r="AJ9" i="42"/>
  <c r="AS27" i="42"/>
  <c r="AL27" i="42"/>
  <c r="AU27" i="42" s="1"/>
  <c r="AS45" i="42"/>
  <c r="AL45" i="42"/>
  <c r="AU45" i="42" s="1"/>
  <c r="AS63" i="42"/>
  <c r="AL63" i="42"/>
  <c r="AU63" i="42" s="1"/>
  <c r="AS81" i="42"/>
  <c r="AL81" i="42"/>
  <c r="AU81" i="42" s="1"/>
  <c r="Y89" i="46"/>
  <c r="X89" i="46"/>
  <c r="AR87" i="78"/>
  <c r="Y88" i="90"/>
  <c r="X88" i="90"/>
  <c r="AI88" i="82"/>
  <c r="AN88" i="82"/>
  <c r="AS86" i="42"/>
  <c r="AL86" i="42"/>
  <c r="AU86" i="42" s="1"/>
  <c r="AS65" i="42"/>
  <c r="AL65" i="42"/>
  <c r="AU65" i="42" s="1"/>
  <c r="AS18" i="42"/>
  <c r="AL18" i="42"/>
  <c r="AU18" i="42" s="1"/>
  <c r="AS72" i="42"/>
  <c r="AL72" i="42"/>
  <c r="AU72" i="42" s="1"/>
  <c r="AI88" i="85"/>
  <c r="AN88" i="85"/>
  <c r="AS43" i="42"/>
  <c r="AL43" i="42"/>
  <c r="AU43" i="42" s="1"/>
  <c r="AS87" i="42"/>
  <c r="AL87" i="42"/>
  <c r="AU87" i="42" s="1"/>
  <c r="AN89" i="81"/>
  <c r="AI89" i="81"/>
  <c r="AJ15" i="42"/>
  <c r="AS33" i="42"/>
  <c r="AL33" i="42"/>
  <c r="AU33" i="42" s="1"/>
  <c r="AS51" i="42"/>
  <c r="AL51" i="42"/>
  <c r="AU51" i="42" s="1"/>
  <c r="AS69" i="42"/>
  <c r="AL69" i="42"/>
  <c r="AU69" i="42" s="1"/>
  <c r="AS88" i="42"/>
  <c r="AL88" i="42"/>
  <c r="AU88" i="42" s="1"/>
  <c r="AG89" i="30"/>
  <c r="AP89" i="30" s="1"/>
  <c r="AP91" i="30" s="1"/>
  <c r="AF89" i="30"/>
  <c r="AO89" i="30" s="1"/>
  <c r="AO91" i="30" s="1"/>
  <c r="AE89" i="30"/>
  <c r="AX89" i="30"/>
  <c r="S89" i="30" s="1"/>
  <c r="AC89" i="30" s="1"/>
  <c r="AI88" i="38"/>
  <c r="AN88" i="38"/>
  <c r="AS47" i="42"/>
  <c r="AL47" i="42"/>
  <c r="AU47" i="42" s="1"/>
  <c r="AR87" i="33"/>
  <c r="AS62" i="42"/>
  <c r="AL62" i="42"/>
  <c r="AU62" i="42" s="1"/>
  <c r="AI84" i="94"/>
  <c r="AN84" i="94"/>
  <c r="X89" i="41"/>
  <c r="Z89" i="41" s="1"/>
  <c r="Y89" i="41"/>
  <c r="X84" i="89"/>
  <c r="Y84" i="89"/>
  <c r="AI87" i="90"/>
  <c r="AN87" i="90"/>
  <c r="X88" i="34"/>
  <c r="Y88" i="34"/>
  <c r="AK89" i="42"/>
  <c r="AT89" i="42" s="1"/>
  <c r="X90" i="81"/>
  <c r="Y90" i="81"/>
  <c r="X89" i="93"/>
  <c r="Y89" i="93"/>
  <c r="AS20" i="42"/>
  <c r="AL20" i="42"/>
  <c r="AU20" i="42" s="1"/>
  <c r="AS38" i="42"/>
  <c r="AL38" i="42"/>
  <c r="AU38" i="42" s="1"/>
  <c r="AS68" i="42"/>
  <c r="AL68" i="42"/>
  <c r="AU68" i="42" s="1"/>
  <c r="AS3" i="42"/>
  <c r="AL3" i="42"/>
  <c r="AU3" i="42" s="1"/>
  <c r="AH88" i="33"/>
  <c r="AQ88" i="33" s="1"/>
  <c r="AS74" i="42"/>
  <c r="AL74" i="42"/>
  <c r="AU74" i="42" s="1"/>
  <c r="AJ10" i="42"/>
  <c r="AK10" i="42"/>
  <c r="AT10" i="42" s="1"/>
  <c r="X85" i="94"/>
  <c r="Y85" i="94"/>
  <c r="Y90" i="73"/>
  <c r="X90" i="73"/>
  <c r="AS14" i="42"/>
  <c r="AL14" i="42"/>
  <c r="AU14" i="42" s="1"/>
  <c r="AS50" i="42"/>
  <c r="AL50" i="42"/>
  <c r="AU50" i="42" s="1"/>
  <c r="W86" i="74"/>
  <c r="AG85" i="74"/>
  <c r="AP85" i="74" s="1"/>
  <c r="AF85" i="74"/>
  <c r="AO85" i="74" s="1"/>
  <c r="AE85" i="74"/>
  <c r="AI88" i="46"/>
  <c r="AN88" i="46"/>
  <c r="AS34" i="42"/>
  <c r="AL34" i="42"/>
  <c r="AU34" i="42" s="1"/>
  <c r="AS29" i="42"/>
  <c r="AL29" i="42"/>
  <c r="AU29" i="42" s="1"/>
  <c r="AS83" i="42"/>
  <c r="AL83" i="42"/>
  <c r="AU83" i="42" s="1"/>
  <c r="AI88" i="86"/>
  <c r="AN88" i="86"/>
  <c r="AR85" i="29"/>
  <c r="AH86" i="29"/>
  <c r="AQ86" i="29" s="1"/>
  <c r="AS22" i="42"/>
  <c r="AL22" i="42"/>
  <c r="AU22" i="42" s="1"/>
  <c r="AS53" i="42"/>
  <c r="AL53" i="42"/>
  <c r="AU53" i="42" s="1"/>
  <c r="AS85" i="42"/>
  <c r="AL85" i="42"/>
  <c r="AU85" i="42" s="1"/>
  <c r="AS56" i="42"/>
  <c r="AL56" i="42"/>
  <c r="AU56" i="42" s="1"/>
  <c r="X89" i="38"/>
  <c r="Y89" i="38"/>
  <c r="AS78" i="42"/>
  <c r="AL78" i="42"/>
  <c r="AU78" i="42" s="1"/>
  <c r="Z86" i="29"/>
  <c r="AS31" i="42"/>
  <c r="AL31" i="42"/>
  <c r="AU31" i="42" s="1"/>
  <c r="AS49" i="42"/>
  <c r="AL49" i="42"/>
  <c r="AU49" i="42" s="1"/>
  <c r="AS67" i="42"/>
  <c r="AL67" i="42"/>
  <c r="AU67" i="42" s="1"/>
  <c r="AR88" i="25"/>
  <c r="AI88" i="93"/>
  <c r="AN88" i="93"/>
  <c r="AH89" i="25"/>
  <c r="AQ89" i="25" s="1"/>
  <c r="AJ4" i="42"/>
  <c r="AK4" i="42"/>
  <c r="AT4" i="42" s="1"/>
  <c r="AS21" i="42"/>
  <c r="AL21" i="42"/>
  <c r="AU21" i="42" s="1"/>
  <c r="AS39" i="42"/>
  <c r="AL39" i="42"/>
  <c r="AU39" i="42" s="1"/>
  <c r="AS57" i="42"/>
  <c r="AL57" i="42"/>
  <c r="AU57" i="42" s="1"/>
  <c r="AS75" i="42"/>
  <c r="AL75" i="42"/>
  <c r="AU75" i="42" s="1"/>
  <c r="AI88" i="37"/>
  <c r="AN88" i="37"/>
  <c r="AS32" i="42"/>
  <c r="AL32" i="42"/>
  <c r="AU32" i="42" s="1"/>
  <c r="AR88" i="30"/>
  <c r="AS52" i="42"/>
  <c r="AL52" i="42"/>
  <c r="AU52" i="42" s="1"/>
  <c r="AS54" i="42"/>
  <c r="AL54" i="42"/>
  <c r="AU54" i="42" s="1"/>
  <c r="AJ7" i="42"/>
  <c r="AK7" i="42"/>
  <c r="AT7" i="42" s="1"/>
  <c r="AS25" i="42"/>
  <c r="AL25" i="42"/>
  <c r="AU25" i="42" s="1"/>
  <c r="AS79" i="42"/>
  <c r="AL79" i="42"/>
  <c r="AU79" i="42" s="1"/>
  <c r="AI89" i="73"/>
  <c r="AN89" i="73"/>
  <c r="Y89" i="37"/>
  <c r="X89" i="37"/>
  <c r="AH86" i="45"/>
  <c r="AQ86" i="45" s="1"/>
  <c r="AS40" i="42"/>
  <c r="AL40" i="42"/>
  <c r="AU40" i="42" s="1"/>
  <c r="AS58" i="42"/>
  <c r="AL58" i="42"/>
  <c r="AU58" i="42" s="1"/>
  <c r="AS76" i="42"/>
  <c r="AL76" i="42"/>
  <c r="AU76" i="42" s="1"/>
  <c r="AN88" i="41"/>
  <c r="AI88" i="41"/>
  <c r="AS17" i="42"/>
  <c r="AL17" i="42"/>
  <c r="AU17" i="42" s="1"/>
  <c r="AS35" i="42"/>
  <c r="AL35" i="42"/>
  <c r="AU35" i="42" s="1"/>
  <c r="AS71" i="42"/>
  <c r="AL71" i="42"/>
  <c r="AU71" i="42" s="1"/>
  <c r="AI83" i="89"/>
  <c r="AN83" i="89"/>
  <c r="AJ6" i="42"/>
  <c r="AK6" i="42"/>
  <c r="AT6" i="42" s="1"/>
  <c r="AS24" i="42"/>
  <c r="AL24" i="42"/>
  <c r="AU24" i="42" s="1"/>
  <c r="AS42" i="42"/>
  <c r="AL42" i="42"/>
  <c r="AU42" i="42" s="1"/>
  <c r="AS60" i="42"/>
  <c r="AL60" i="42"/>
  <c r="AU60" i="42" s="1"/>
  <c r="AS13" i="42"/>
  <c r="AL13" i="42"/>
  <c r="AU13" i="42" s="1"/>
  <c r="AH89" i="30"/>
  <c r="AQ89" i="30" s="1"/>
  <c r="AQ91" i="30" s="1"/>
  <c r="AZ3" i="30"/>
  <c r="AX7" i="30" s="1"/>
  <c r="S7" i="30" s="1"/>
  <c r="AC7" i="30" s="1"/>
  <c r="AB8" i="30" s="1"/>
  <c r="AX5" i="30"/>
  <c r="S5" i="30" s="1"/>
  <c r="AC5" i="30" s="1"/>
  <c r="AB6" i="30" s="1"/>
  <c r="AX17" i="30"/>
  <c r="S17" i="30" s="1"/>
  <c r="AC17" i="30" s="1"/>
  <c r="AB18" i="30" s="1"/>
  <c r="AX18" i="30"/>
  <c r="S18" i="30" s="1"/>
  <c r="AC18" i="30" s="1"/>
  <c r="AB19" i="30" s="1"/>
  <c r="AX21" i="30"/>
  <c r="S21" i="30" s="1"/>
  <c r="AC21" i="30" s="1"/>
  <c r="AB22" i="30" s="1"/>
  <c r="AX22" i="30"/>
  <c r="S22" i="30" s="1"/>
  <c r="AC22" i="30" s="1"/>
  <c r="AB23" i="30" s="1"/>
  <c r="AX23" i="30"/>
  <c r="S23" i="30" s="1"/>
  <c r="AC23" i="30" s="1"/>
  <c r="AB24" i="30" s="1"/>
  <c r="AX24" i="30"/>
  <c r="S24" i="30" s="1"/>
  <c r="AC24" i="30" s="1"/>
  <c r="AB25" i="30" s="1"/>
  <c r="AX25" i="30"/>
  <c r="S25" i="30" s="1"/>
  <c r="AC25" i="30" s="1"/>
  <c r="AB26" i="30" s="1"/>
  <c r="AX26" i="30"/>
  <c r="S26" i="30" s="1"/>
  <c r="AC26" i="30" s="1"/>
  <c r="AB27" i="30" s="1"/>
  <c r="AX27" i="30"/>
  <c r="S27" i="30" s="1"/>
  <c r="AC27" i="30" s="1"/>
  <c r="AB28" i="30" s="1"/>
  <c r="AX28" i="30"/>
  <c r="S28" i="30" s="1"/>
  <c r="AC28" i="30" s="1"/>
  <c r="AB29" i="30" s="1"/>
  <c r="AX29" i="30"/>
  <c r="S29" i="30" s="1"/>
  <c r="AC29" i="30" s="1"/>
  <c r="AB30" i="30" s="1"/>
  <c r="AX30" i="30"/>
  <c r="S30" i="30" s="1"/>
  <c r="AC30" i="30" s="1"/>
  <c r="AB31" i="30" s="1"/>
  <c r="AX31" i="30"/>
  <c r="S31" i="30" s="1"/>
  <c r="AC31" i="30" s="1"/>
  <c r="AB32" i="30" s="1"/>
  <c r="AX32" i="30"/>
  <c r="S32" i="30" s="1"/>
  <c r="AC32" i="30" s="1"/>
  <c r="AB33" i="30" s="1"/>
  <c r="AX33" i="30"/>
  <c r="S33" i="30" s="1"/>
  <c r="AC33" i="30" s="1"/>
  <c r="AB34" i="30" s="1"/>
  <c r="AX34" i="30"/>
  <c r="S34" i="30" s="1"/>
  <c r="AC34" i="30" s="1"/>
  <c r="AB35" i="30" s="1"/>
  <c r="AX35" i="30"/>
  <c r="S35" i="30" s="1"/>
  <c r="AC35" i="30" s="1"/>
  <c r="AB36" i="30" s="1"/>
  <c r="AX36" i="30"/>
  <c r="S36" i="30" s="1"/>
  <c r="AC36" i="30" s="1"/>
  <c r="AB37" i="30" s="1"/>
  <c r="AX37" i="30"/>
  <c r="S37" i="30" s="1"/>
  <c r="AC37" i="30" s="1"/>
  <c r="AB38" i="30" s="1"/>
  <c r="AX38" i="30"/>
  <c r="S38" i="30" s="1"/>
  <c r="AC38" i="30" s="1"/>
  <c r="AB39" i="30" s="1"/>
  <c r="AX39" i="30"/>
  <c r="S39" i="30" s="1"/>
  <c r="AC39" i="30" s="1"/>
  <c r="AB40" i="30" s="1"/>
  <c r="AX40" i="30"/>
  <c r="S40" i="30" s="1"/>
  <c r="AC40" i="30" s="1"/>
  <c r="AB41" i="30" s="1"/>
  <c r="AX41" i="30"/>
  <c r="S41" i="30" s="1"/>
  <c r="AC41" i="30" s="1"/>
  <c r="AB42" i="30" s="1"/>
  <c r="AX42" i="30"/>
  <c r="S42" i="30" s="1"/>
  <c r="AC42" i="30" s="1"/>
  <c r="AB43" i="30" s="1"/>
  <c r="AX43" i="30"/>
  <c r="S43" i="30" s="1"/>
  <c r="AC43" i="30" s="1"/>
  <c r="AB44" i="30" s="1"/>
  <c r="AX44" i="30"/>
  <c r="S44" i="30" s="1"/>
  <c r="AC44" i="30" s="1"/>
  <c r="AB45" i="30" s="1"/>
  <c r="AX45" i="30"/>
  <c r="S45" i="30" s="1"/>
  <c r="AC45" i="30" s="1"/>
  <c r="AB46" i="30" s="1"/>
  <c r="AX46" i="30"/>
  <c r="S46" i="30" s="1"/>
  <c r="AC46" i="30" s="1"/>
  <c r="AB47" i="30" s="1"/>
  <c r="AX47" i="30"/>
  <c r="S47" i="30" s="1"/>
  <c r="AC47" i="30" s="1"/>
  <c r="AB48" i="30" s="1"/>
  <c r="AX48" i="30"/>
  <c r="S48" i="30" s="1"/>
  <c r="AC48" i="30" s="1"/>
  <c r="AB49" i="30" s="1"/>
  <c r="AX49" i="30"/>
  <c r="S49" i="30" s="1"/>
  <c r="AC49" i="30" s="1"/>
  <c r="AB50" i="30" s="1"/>
  <c r="AX50" i="30"/>
  <c r="S50" i="30" s="1"/>
  <c r="AC50" i="30" s="1"/>
  <c r="AB51" i="30" s="1"/>
  <c r="AX51" i="30"/>
  <c r="S51" i="30" s="1"/>
  <c r="AC51" i="30" s="1"/>
  <c r="AB52" i="30" s="1"/>
  <c r="AX52" i="30"/>
  <c r="S52" i="30" s="1"/>
  <c r="AC52" i="30" s="1"/>
  <c r="AB53" i="30" s="1"/>
  <c r="AX53" i="30"/>
  <c r="S53" i="30" s="1"/>
  <c r="AC53" i="30" s="1"/>
  <c r="AB54" i="30" s="1"/>
  <c r="AX54" i="30"/>
  <c r="S54" i="30" s="1"/>
  <c r="AC54" i="30" s="1"/>
  <c r="AB55" i="30" s="1"/>
  <c r="AX55" i="30"/>
  <c r="S55" i="30" s="1"/>
  <c r="AC55" i="30" s="1"/>
  <c r="AB56" i="30" s="1"/>
  <c r="AX56" i="30"/>
  <c r="S56" i="30" s="1"/>
  <c r="AC56" i="30" s="1"/>
  <c r="AB57" i="30" s="1"/>
  <c r="AX57" i="30"/>
  <c r="S57" i="30" s="1"/>
  <c r="AC57" i="30" s="1"/>
  <c r="AB58" i="30" s="1"/>
  <c r="AX58" i="30"/>
  <c r="S58" i="30" s="1"/>
  <c r="AC58" i="30" s="1"/>
  <c r="AB59" i="30" s="1"/>
  <c r="AX59" i="30"/>
  <c r="S59" i="30" s="1"/>
  <c r="AC59" i="30" s="1"/>
  <c r="AB60" i="30" s="1"/>
  <c r="AX60" i="30"/>
  <c r="S60" i="30" s="1"/>
  <c r="AC60" i="30" s="1"/>
  <c r="AB61" i="30" s="1"/>
  <c r="AX61" i="30"/>
  <c r="S61" i="30" s="1"/>
  <c r="AC61" i="30" s="1"/>
  <c r="AB62" i="30" s="1"/>
  <c r="AX62" i="30"/>
  <c r="S62" i="30" s="1"/>
  <c r="AC62" i="30" s="1"/>
  <c r="AB63" i="30" s="1"/>
  <c r="AX63" i="30"/>
  <c r="S63" i="30" s="1"/>
  <c r="AC63" i="30" s="1"/>
  <c r="AB64" i="30" s="1"/>
  <c r="AX64" i="30"/>
  <c r="S64" i="30" s="1"/>
  <c r="AC64" i="30" s="1"/>
  <c r="AB65" i="30" s="1"/>
  <c r="AX65" i="30"/>
  <c r="S65" i="30" s="1"/>
  <c r="AC65" i="30" s="1"/>
  <c r="AB66" i="30" s="1"/>
  <c r="AX66" i="30"/>
  <c r="S66" i="30" s="1"/>
  <c r="AC66" i="30" s="1"/>
  <c r="AB67" i="30" s="1"/>
  <c r="AX67" i="30"/>
  <c r="S67" i="30" s="1"/>
  <c r="AC67" i="30" s="1"/>
  <c r="AB68" i="30" s="1"/>
  <c r="AX68" i="30"/>
  <c r="S68" i="30" s="1"/>
  <c r="AC68" i="30" s="1"/>
  <c r="AB69" i="30" s="1"/>
  <c r="AX69" i="30"/>
  <c r="S69" i="30" s="1"/>
  <c r="AC69" i="30" s="1"/>
  <c r="AB70" i="30" s="1"/>
  <c r="AX70" i="30"/>
  <c r="S70" i="30" s="1"/>
  <c r="AC70" i="30" s="1"/>
  <c r="AB71" i="30" s="1"/>
  <c r="AX71" i="30"/>
  <c r="S71" i="30" s="1"/>
  <c r="AC71" i="30" s="1"/>
  <c r="AB72" i="30" s="1"/>
  <c r="AX72" i="30"/>
  <c r="S72" i="30" s="1"/>
  <c r="AC72" i="30" s="1"/>
  <c r="AB73" i="30" s="1"/>
  <c r="AX73" i="30"/>
  <c r="S73" i="30" s="1"/>
  <c r="AC73" i="30" s="1"/>
  <c r="AB74" i="30" s="1"/>
  <c r="AX74" i="30"/>
  <c r="S74" i="30" s="1"/>
  <c r="AC74" i="30" s="1"/>
  <c r="AB75" i="30" s="1"/>
  <c r="AX75" i="30"/>
  <c r="S75" i="30" s="1"/>
  <c r="AC75" i="30" s="1"/>
  <c r="AB76" i="30" s="1"/>
  <c r="AX76" i="30"/>
  <c r="S76" i="30" s="1"/>
  <c r="AC76" i="30" s="1"/>
  <c r="AB77" i="30" s="1"/>
  <c r="AX77" i="30"/>
  <c r="S77" i="30" s="1"/>
  <c r="AC77" i="30" s="1"/>
  <c r="AB78" i="30" s="1"/>
  <c r="AX78" i="30"/>
  <c r="S78" i="30" s="1"/>
  <c r="AC78" i="30" s="1"/>
  <c r="AB79" i="30" s="1"/>
  <c r="AX79" i="30"/>
  <c r="S79" i="30" s="1"/>
  <c r="AC79" i="30" s="1"/>
  <c r="AB80" i="30" s="1"/>
  <c r="AX80" i="30"/>
  <c r="S80" i="30" s="1"/>
  <c r="AC80" i="30" s="1"/>
  <c r="AB81" i="30" s="1"/>
  <c r="AX81" i="30"/>
  <c r="S81" i="30" s="1"/>
  <c r="AC81" i="30" s="1"/>
  <c r="AB82" i="30" s="1"/>
  <c r="AX82" i="30"/>
  <c r="S82" i="30" s="1"/>
  <c r="AC82" i="30" s="1"/>
  <c r="AB83" i="30" s="1"/>
  <c r="AX83" i="30"/>
  <c r="S83" i="30" s="1"/>
  <c r="AC83" i="30" s="1"/>
  <c r="AB84" i="30" s="1"/>
  <c r="AX85" i="30"/>
  <c r="S85" i="30" s="1"/>
  <c r="AC85" i="30" s="1"/>
  <c r="AB86" i="30" s="1"/>
  <c r="AX88" i="30"/>
  <c r="S88" i="30" s="1"/>
  <c r="AC88" i="30" s="1"/>
  <c r="AB89" i="30" s="1"/>
  <c r="AX86" i="30"/>
  <c r="S86" i="30" s="1"/>
  <c r="AC86" i="30" s="1"/>
  <c r="AB87" i="30" s="1"/>
  <c r="AX84" i="30"/>
  <c r="S84" i="30" s="1"/>
  <c r="AC84" i="30" s="1"/>
  <c r="AB85" i="30" s="1"/>
  <c r="AX87" i="30"/>
  <c r="S87" i="30" s="1"/>
  <c r="AC87" i="30" s="1"/>
  <c r="AB88" i="30" s="1"/>
  <c r="AH91" i="77"/>
  <c r="AQ91" i="77" s="1"/>
  <c r="AI89" i="42"/>
  <c r="AN89" i="42"/>
  <c r="AN91" i="42" s="1"/>
  <c r="Y89" i="85"/>
  <c r="X89" i="85"/>
  <c r="X89" i="82"/>
  <c r="Y89" i="82"/>
  <c r="Z89" i="82" s="1"/>
  <c r="X89" i="26"/>
  <c r="Z89" i="26" s="1"/>
  <c r="Y89" i="26"/>
  <c r="AS8" i="42"/>
  <c r="AL8" i="42"/>
  <c r="AU8" i="42" s="1"/>
  <c r="AS26" i="42"/>
  <c r="AL26" i="42"/>
  <c r="AU26" i="42" s="1"/>
  <c r="AS44" i="42"/>
  <c r="AL44" i="42"/>
  <c r="AU44" i="42" s="1"/>
  <c r="Z89" i="25"/>
  <c r="Z88" i="33"/>
  <c r="AJ5" i="42"/>
  <c r="AF88" i="78" l="1"/>
  <c r="AO88" i="78" s="1"/>
  <c r="Z89" i="86"/>
  <c r="AX16" i="30"/>
  <c r="S16" i="30" s="1"/>
  <c r="AC16" i="30" s="1"/>
  <c r="AB17" i="30" s="1"/>
  <c r="Z90" i="81"/>
  <c r="Z89" i="85"/>
  <c r="AF89" i="85" s="1"/>
  <c r="AO89" i="85" s="1"/>
  <c r="AX12" i="30"/>
  <c r="S12" i="30" s="1"/>
  <c r="AC12" i="30" s="1"/>
  <c r="AB13" i="30" s="1"/>
  <c r="AX20" i="30"/>
  <c r="S20" i="30" s="1"/>
  <c r="AC20" i="30" s="1"/>
  <c r="AB21" i="30" s="1"/>
  <c r="AX11" i="30"/>
  <c r="S11" i="30" s="1"/>
  <c r="AC11" i="30" s="1"/>
  <c r="AB12" i="30" s="1"/>
  <c r="AX19" i="30"/>
  <c r="S19" i="30" s="1"/>
  <c r="AC19" i="30" s="1"/>
  <c r="AB20" i="30" s="1"/>
  <c r="AX10" i="30"/>
  <c r="S10" i="30" s="1"/>
  <c r="AC10" i="30" s="1"/>
  <c r="AB11" i="30" s="1"/>
  <c r="AX3" i="30"/>
  <c r="S3" i="30" s="1"/>
  <c r="AC3" i="30" s="1"/>
  <c r="AX9" i="30"/>
  <c r="S9" i="30" s="1"/>
  <c r="AC9" i="30" s="1"/>
  <c r="AB10" i="30" s="1"/>
  <c r="AX15" i="30"/>
  <c r="S15" i="30" s="1"/>
  <c r="AC15" i="30" s="1"/>
  <c r="AB16" i="30" s="1"/>
  <c r="AX8" i="30"/>
  <c r="S8" i="30" s="1"/>
  <c r="AC8" i="30" s="1"/>
  <c r="AB9" i="30" s="1"/>
  <c r="AX14" i="30"/>
  <c r="S14" i="30" s="1"/>
  <c r="AC14" i="30" s="1"/>
  <c r="AB15" i="30" s="1"/>
  <c r="AX6" i="30"/>
  <c r="S6" i="30" s="1"/>
  <c r="AC6" i="30" s="1"/>
  <c r="AB7" i="30" s="1"/>
  <c r="AX4" i="30"/>
  <c r="S4" i="30" s="1"/>
  <c r="AC4" i="30" s="1"/>
  <c r="AB5" i="30" s="1"/>
  <c r="AE89" i="82"/>
  <c r="AX89" i="82"/>
  <c r="S89" i="82" s="1"/>
  <c r="AC89" i="82" s="1"/>
  <c r="AG89" i="82"/>
  <c r="AP89" i="82" s="1"/>
  <c r="AP91" i="82" s="1"/>
  <c r="AF89" i="82"/>
  <c r="AO89" i="82" s="1"/>
  <c r="AO91" i="82" s="1"/>
  <c r="AK8" i="30"/>
  <c r="AT8" i="30" s="1"/>
  <c r="AJ8" i="30"/>
  <c r="AJ60" i="30"/>
  <c r="AK60" i="30"/>
  <c r="AT60" i="30" s="1"/>
  <c r="AJ12" i="30"/>
  <c r="AK12" i="30"/>
  <c r="AT12" i="30" s="1"/>
  <c r="AG89" i="25"/>
  <c r="AP89" i="25" s="1"/>
  <c r="AF89" i="25"/>
  <c r="AO89" i="25" s="1"/>
  <c r="AE89" i="25"/>
  <c r="W90" i="25"/>
  <c r="AK82" i="30"/>
  <c r="AT82" i="30" s="1"/>
  <c r="AJ82" i="30"/>
  <c r="AG89" i="26"/>
  <c r="AP89" i="26" s="1"/>
  <c r="AP91" i="26" s="1"/>
  <c r="AF89" i="26"/>
  <c r="AO89" i="26" s="1"/>
  <c r="AO91" i="26" s="1"/>
  <c r="AE89" i="26"/>
  <c r="AX89" i="26"/>
  <c r="S89" i="26" s="1"/>
  <c r="AC89" i="26" s="1"/>
  <c r="AG89" i="85"/>
  <c r="AP89" i="85" s="1"/>
  <c r="AJ86" i="30"/>
  <c r="AK86" i="30"/>
  <c r="AT86" i="30" s="1"/>
  <c r="AK79" i="30"/>
  <c r="AT79" i="30" s="1"/>
  <c r="AJ79" i="30"/>
  <c r="AK73" i="30"/>
  <c r="AT73" i="30" s="1"/>
  <c r="AJ73" i="30"/>
  <c r="AK67" i="30"/>
  <c r="AT67" i="30" s="1"/>
  <c r="AJ67" i="30"/>
  <c r="AK61" i="30"/>
  <c r="AT61" i="30" s="1"/>
  <c r="AJ61" i="30"/>
  <c r="AK55" i="30"/>
  <c r="AT55" i="30" s="1"/>
  <c r="AJ55" i="30"/>
  <c r="AK49" i="30"/>
  <c r="AT49" i="30" s="1"/>
  <c r="AJ49" i="30"/>
  <c r="AK43" i="30"/>
  <c r="AT43" i="30" s="1"/>
  <c r="AJ43" i="30"/>
  <c r="AK37" i="30"/>
  <c r="AT37" i="30" s="1"/>
  <c r="AJ37" i="30"/>
  <c r="AK31" i="30"/>
  <c r="AT31" i="30" s="1"/>
  <c r="AJ31" i="30"/>
  <c r="AK25" i="30"/>
  <c r="AT25" i="30" s="1"/>
  <c r="AJ25" i="30"/>
  <c r="AK19" i="30"/>
  <c r="AT19" i="30" s="1"/>
  <c r="AJ19" i="30"/>
  <c r="AK13" i="30"/>
  <c r="AT13" i="30" s="1"/>
  <c r="AK7" i="30"/>
  <c r="AT7" i="30" s="1"/>
  <c r="AJ7" i="30"/>
  <c r="AR88" i="41"/>
  <c r="AT91" i="42"/>
  <c r="AI85" i="74"/>
  <c r="AN85" i="74"/>
  <c r="AH90" i="81"/>
  <c r="AQ90" i="81" s="1"/>
  <c r="AH89" i="41"/>
  <c r="AQ89" i="41" s="1"/>
  <c r="AS15" i="42"/>
  <c r="AL15" i="42"/>
  <c r="AU15" i="42" s="1"/>
  <c r="AR88" i="82"/>
  <c r="AH89" i="46"/>
  <c r="AQ89" i="46" s="1"/>
  <c r="AQ91" i="46" s="1"/>
  <c r="AZ3" i="46"/>
  <c r="AX6" i="46" s="1"/>
  <c r="S6" i="46" s="1"/>
  <c r="AC6" i="46" s="1"/>
  <c r="AB7" i="46" s="1"/>
  <c r="AX16" i="46"/>
  <c r="S16" i="46" s="1"/>
  <c r="AC16" i="46" s="1"/>
  <c r="AB17" i="46" s="1"/>
  <c r="AX17" i="46"/>
  <c r="S17" i="46" s="1"/>
  <c r="AC17" i="46" s="1"/>
  <c r="AB18" i="46" s="1"/>
  <c r="AX18" i="46"/>
  <c r="S18" i="46" s="1"/>
  <c r="AC18" i="46" s="1"/>
  <c r="AB19" i="46" s="1"/>
  <c r="AX19" i="46"/>
  <c r="S19" i="46" s="1"/>
  <c r="AC19" i="46" s="1"/>
  <c r="AB20" i="46" s="1"/>
  <c r="AX21" i="46"/>
  <c r="S21" i="46" s="1"/>
  <c r="AC21" i="46" s="1"/>
  <c r="AB22" i="46" s="1"/>
  <c r="AX22" i="46"/>
  <c r="S22" i="46" s="1"/>
  <c r="AC22" i="46" s="1"/>
  <c r="AB23" i="46" s="1"/>
  <c r="AX23" i="46"/>
  <c r="S23" i="46" s="1"/>
  <c r="AC23" i="46" s="1"/>
  <c r="AB24" i="46" s="1"/>
  <c r="AX24" i="46"/>
  <c r="S24" i="46" s="1"/>
  <c r="AC24" i="46" s="1"/>
  <c r="AB25" i="46" s="1"/>
  <c r="AX25" i="46"/>
  <c r="S25" i="46" s="1"/>
  <c r="AC25" i="46" s="1"/>
  <c r="AB26" i="46" s="1"/>
  <c r="AX26" i="46"/>
  <c r="S26" i="46" s="1"/>
  <c r="AC26" i="46" s="1"/>
  <c r="AB27" i="46" s="1"/>
  <c r="AX27" i="46"/>
  <c r="S27" i="46" s="1"/>
  <c r="AC27" i="46" s="1"/>
  <c r="AB28" i="46" s="1"/>
  <c r="AX28" i="46"/>
  <c r="S28" i="46" s="1"/>
  <c r="AC28" i="46" s="1"/>
  <c r="AB29" i="46" s="1"/>
  <c r="AX29" i="46"/>
  <c r="S29" i="46" s="1"/>
  <c r="AC29" i="46" s="1"/>
  <c r="AB30" i="46" s="1"/>
  <c r="AX30" i="46"/>
  <c r="S30" i="46" s="1"/>
  <c r="AC30" i="46" s="1"/>
  <c r="AB31" i="46" s="1"/>
  <c r="AX31" i="46"/>
  <c r="S31" i="46" s="1"/>
  <c r="AC31" i="46" s="1"/>
  <c r="AB32" i="46" s="1"/>
  <c r="AX32" i="46"/>
  <c r="S32" i="46" s="1"/>
  <c r="AC32" i="46" s="1"/>
  <c r="AB33" i="46" s="1"/>
  <c r="AX33" i="46"/>
  <c r="S33" i="46" s="1"/>
  <c r="AC33" i="46" s="1"/>
  <c r="AB34" i="46" s="1"/>
  <c r="AX34" i="46"/>
  <c r="S34" i="46" s="1"/>
  <c r="AC34" i="46" s="1"/>
  <c r="AB35" i="46" s="1"/>
  <c r="AX35" i="46"/>
  <c r="S35" i="46" s="1"/>
  <c r="AC35" i="46" s="1"/>
  <c r="AB36" i="46" s="1"/>
  <c r="AX36" i="46"/>
  <c r="S36" i="46" s="1"/>
  <c r="AC36" i="46" s="1"/>
  <c r="AB37" i="46" s="1"/>
  <c r="AX37" i="46"/>
  <c r="S37" i="46" s="1"/>
  <c r="AC37" i="46" s="1"/>
  <c r="AB38" i="46" s="1"/>
  <c r="AX38" i="46"/>
  <c r="S38" i="46" s="1"/>
  <c r="AC38" i="46" s="1"/>
  <c r="AB39" i="46" s="1"/>
  <c r="AX39" i="46"/>
  <c r="S39" i="46" s="1"/>
  <c r="AC39" i="46" s="1"/>
  <c r="AB40" i="46" s="1"/>
  <c r="AX40" i="46"/>
  <c r="S40" i="46" s="1"/>
  <c r="AC40" i="46" s="1"/>
  <c r="AB41" i="46" s="1"/>
  <c r="AX41" i="46"/>
  <c r="S41" i="46" s="1"/>
  <c r="AC41" i="46" s="1"/>
  <c r="AB42" i="46" s="1"/>
  <c r="AX42" i="46"/>
  <c r="S42" i="46" s="1"/>
  <c r="AC42" i="46" s="1"/>
  <c r="AB43" i="46" s="1"/>
  <c r="AX43" i="46"/>
  <c r="S43" i="46" s="1"/>
  <c r="AC43" i="46" s="1"/>
  <c r="AB44" i="46" s="1"/>
  <c r="AX44" i="46"/>
  <c r="S44" i="46" s="1"/>
  <c r="AC44" i="46" s="1"/>
  <c r="AB45" i="46" s="1"/>
  <c r="AX45" i="46"/>
  <c r="S45" i="46" s="1"/>
  <c r="AC45" i="46" s="1"/>
  <c r="AB46" i="46" s="1"/>
  <c r="AX46" i="46"/>
  <c r="S46" i="46" s="1"/>
  <c r="AC46" i="46" s="1"/>
  <c r="AB47" i="46" s="1"/>
  <c r="AX47" i="46"/>
  <c r="S47" i="46" s="1"/>
  <c r="AC47" i="46" s="1"/>
  <c r="AB48" i="46" s="1"/>
  <c r="AX48" i="46"/>
  <c r="S48" i="46" s="1"/>
  <c r="AC48" i="46" s="1"/>
  <c r="AB49" i="46" s="1"/>
  <c r="AX49" i="46"/>
  <c r="S49" i="46" s="1"/>
  <c r="AC49" i="46" s="1"/>
  <c r="AB50" i="46" s="1"/>
  <c r="AX50" i="46"/>
  <c r="S50" i="46" s="1"/>
  <c r="AC50" i="46" s="1"/>
  <c r="AB51" i="46" s="1"/>
  <c r="AX51" i="46"/>
  <c r="S51" i="46" s="1"/>
  <c r="AC51" i="46" s="1"/>
  <c r="AB52" i="46" s="1"/>
  <c r="AX52" i="46"/>
  <c r="S52" i="46" s="1"/>
  <c r="AC52" i="46" s="1"/>
  <c r="AB53" i="46" s="1"/>
  <c r="AX53" i="46"/>
  <c r="S53" i="46" s="1"/>
  <c r="AC53" i="46" s="1"/>
  <c r="AB54" i="46" s="1"/>
  <c r="AX54" i="46"/>
  <c r="S54" i="46" s="1"/>
  <c r="AC54" i="46" s="1"/>
  <c r="AB55" i="46" s="1"/>
  <c r="AX55" i="46"/>
  <c r="S55" i="46" s="1"/>
  <c r="AC55" i="46" s="1"/>
  <c r="AB56" i="46" s="1"/>
  <c r="AX56" i="46"/>
  <c r="S56" i="46" s="1"/>
  <c r="AC56" i="46" s="1"/>
  <c r="AB57" i="46" s="1"/>
  <c r="AX57" i="46"/>
  <c r="S57" i="46" s="1"/>
  <c r="AC57" i="46" s="1"/>
  <c r="AB58" i="46" s="1"/>
  <c r="AX58" i="46"/>
  <c r="S58" i="46" s="1"/>
  <c r="AC58" i="46" s="1"/>
  <c r="AB59" i="46" s="1"/>
  <c r="AX59" i="46"/>
  <c r="S59" i="46" s="1"/>
  <c r="AC59" i="46" s="1"/>
  <c r="AB60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3" i="46"/>
  <c r="S63" i="46" s="1"/>
  <c r="AC63" i="46" s="1"/>
  <c r="AB64" i="46" s="1"/>
  <c r="AX64" i="46"/>
  <c r="S64" i="46" s="1"/>
  <c r="AC64" i="46" s="1"/>
  <c r="AB65" i="46" s="1"/>
  <c r="AX65" i="46"/>
  <c r="S65" i="46" s="1"/>
  <c r="AC65" i="46" s="1"/>
  <c r="AB66" i="46" s="1"/>
  <c r="AX66" i="46"/>
  <c r="S66" i="46" s="1"/>
  <c r="AC66" i="46" s="1"/>
  <c r="AB67" i="46" s="1"/>
  <c r="AX67" i="46"/>
  <c r="S67" i="46" s="1"/>
  <c r="AC67" i="46" s="1"/>
  <c r="AB68" i="46" s="1"/>
  <c r="AX68" i="46"/>
  <c r="S68" i="46" s="1"/>
  <c r="AC68" i="46" s="1"/>
  <c r="AB69" i="46" s="1"/>
  <c r="AX69" i="46"/>
  <c r="S69" i="46" s="1"/>
  <c r="AC69" i="46" s="1"/>
  <c r="AB70" i="46" s="1"/>
  <c r="AX70" i="46"/>
  <c r="S70" i="46" s="1"/>
  <c r="AC70" i="46" s="1"/>
  <c r="AB71" i="46" s="1"/>
  <c r="AX71" i="46"/>
  <c r="S71" i="46" s="1"/>
  <c r="AC71" i="46" s="1"/>
  <c r="AB72" i="46" s="1"/>
  <c r="AX72" i="46"/>
  <c r="S72" i="46" s="1"/>
  <c r="AC72" i="46" s="1"/>
  <c r="AB73" i="46" s="1"/>
  <c r="AX73" i="46"/>
  <c r="S73" i="46" s="1"/>
  <c r="AC73" i="46" s="1"/>
  <c r="AB74" i="46" s="1"/>
  <c r="AX74" i="46"/>
  <c r="S74" i="46" s="1"/>
  <c r="AC74" i="46" s="1"/>
  <c r="AB75" i="46" s="1"/>
  <c r="AX75" i="46"/>
  <c r="S75" i="46" s="1"/>
  <c r="AC75" i="46" s="1"/>
  <c r="AB76" i="46" s="1"/>
  <c r="AX76" i="46"/>
  <c r="S76" i="46" s="1"/>
  <c r="AC76" i="46" s="1"/>
  <c r="AB77" i="46" s="1"/>
  <c r="AX77" i="46"/>
  <c r="S77" i="46" s="1"/>
  <c r="AC77" i="46" s="1"/>
  <c r="AB78" i="46" s="1"/>
  <c r="AX78" i="46"/>
  <c r="S78" i="46" s="1"/>
  <c r="AC78" i="46" s="1"/>
  <c r="AB79" i="46" s="1"/>
  <c r="AX79" i="46"/>
  <c r="S79" i="46" s="1"/>
  <c r="AC79" i="46" s="1"/>
  <c r="AB80" i="46" s="1"/>
  <c r="AX80" i="46"/>
  <c r="S80" i="46" s="1"/>
  <c r="AC80" i="46" s="1"/>
  <c r="AB81" i="46" s="1"/>
  <c r="AX81" i="46"/>
  <c r="S81" i="46" s="1"/>
  <c r="AC81" i="46" s="1"/>
  <c r="AB82" i="46" s="1"/>
  <c r="AX82" i="46"/>
  <c r="S82" i="46" s="1"/>
  <c r="AC82" i="46" s="1"/>
  <c r="AB83" i="46" s="1"/>
  <c r="AX83" i="46"/>
  <c r="S83" i="46" s="1"/>
  <c r="AC83" i="46" s="1"/>
  <c r="AB84" i="46" s="1"/>
  <c r="AX88" i="46"/>
  <c r="S88" i="46" s="1"/>
  <c r="AC88" i="46" s="1"/>
  <c r="AB89" i="46" s="1"/>
  <c r="AX85" i="46"/>
  <c r="S85" i="46" s="1"/>
  <c r="AC85" i="46" s="1"/>
  <c r="AB86" i="46" s="1"/>
  <c r="AX84" i="46"/>
  <c r="S84" i="46" s="1"/>
  <c r="AC84" i="46" s="1"/>
  <c r="AB85" i="46" s="1"/>
  <c r="AX87" i="46"/>
  <c r="S87" i="46" s="1"/>
  <c r="AC87" i="46" s="1"/>
  <c r="AB88" i="46" s="1"/>
  <c r="AX86" i="46"/>
  <c r="S86" i="46" s="1"/>
  <c r="AC86" i="46" s="1"/>
  <c r="AB87" i="46" s="1"/>
  <c r="AR88" i="26"/>
  <c r="AE89" i="86"/>
  <c r="AF89" i="86"/>
  <c r="AO89" i="86" s="1"/>
  <c r="AO91" i="86" s="1"/>
  <c r="AG89" i="86"/>
  <c r="AP89" i="86" s="1"/>
  <c r="AP91" i="86" s="1"/>
  <c r="AX89" i="86"/>
  <c r="S89" i="86" s="1"/>
  <c r="AC89" i="86" s="1"/>
  <c r="X92" i="77"/>
  <c r="Y92" i="77"/>
  <c r="AS16" i="42"/>
  <c r="AL16" i="42"/>
  <c r="AU16" i="42" s="1"/>
  <c r="AJ78" i="30"/>
  <c r="AK78" i="30"/>
  <c r="AT78" i="30" s="1"/>
  <c r="AJ30" i="30"/>
  <c r="AK30" i="30"/>
  <c r="AT30" i="30" s="1"/>
  <c r="W91" i="81"/>
  <c r="AG90" i="81"/>
  <c r="AP90" i="81" s="1"/>
  <c r="AF90" i="81"/>
  <c r="AO90" i="81" s="1"/>
  <c r="AE90" i="81"/>
  <c r="AR87" i="90"/>
  <c r="W90" i="41"/>
  <c r="AG89" i="41"/>
  <c r="AP89" i="41" s="1"/>
  <c r="AF89" i="41"/>
  <c r="AO89" i="41" s="1"/>
  <c r="AE89" i="41"/>
  <c r="AN89" i="30"/>
  <c r="AN91" i="30" s="1"/>
  <c r="AI89" i="30"/>
  <c r="AR89" i="81"/>
  <c r="AH88" i="90"/>
  <c r="AQ88" i="90" s="1"/>
  <c r="AI91" i="77"/>
  <c r="AN91" i="77"/>
  <c r="AN86" i="45"/>
  <c r="AI86" i="45"/>
  <c r="AS5" i="42"/>
  <c r="AL5" i="42"/>
  <c r="AU5" i="42" s="1"/>
  <c r="AJ72" i="30"/>
  <c r="AK72" i="30"/>
  <c r="AT72" i="30" s="1"/>
  <c r="AJ42" i="30"/>
  <c r="AK42" i="30"/>
  <c r="AT42" i="30" s="1"/>
  <c r="AJ6" i="30"/>
  <c r="AK6" i="30"/>
  <c r="AT6" i="30" s="1"/>
  <c r="AH89" i="37"/>
  <c r="AQ89" i="37" s="1"/>
  <c r="AS4" i="42"/>
  <c r="AL4" i="42"/>
  <c r="AU4" i="42" s="1"/>
  <c r="AH85" i="94"/>
  <c r="AQ85" i="94" s="1"/>
  <c r="AF88" i="33"/>
  <c r="AO88" i="33" s="1"/>
  <c r="AG88" i="33"/>
  <c r="AP88" i="33" s="1"/>
  <c r="AE88" i="33"/>
  <c r="W89" i="33"/>
  <c r="AH89" i="82"/>
  <c r="AQ89" i="82" s="1"/>
  <c r="AQ91" i="82" s="1"/>
  <c r="AZ3" i="82"/>
  <c r="AX7" i="82" s="1"/>
  <c r="S7" i="82" s="1"/>
  <c r="AC7" i="82" s="1"/>
  <c r="AB8" i="82" s="1"/>
  <c r="AX46" i="82"/>
  <c r="S46" i="82" s="1"/>
  <c r="AC46" i="82" s="1"/>
  <c r="AB47" i="82" s="1"/>
  <c r="AX57" i="82"/>
  <c r="S57" i="82" s="1"/>
  <c r="AC57" i="82" s="1"/>
  <c r="AB58" i="82" s="1"/>
  <c r="AX58" i="82"/>
  <c r="S58" i="82" s="1"/>
  <c r="AC58" i="82" s="1"/>
  <c r="AB59" i="82" s="1"/>
  <c r="AX65" i="82"/>
  <c r="S65" i="82" s="1"/>
  <c r="AC65" i="82" s="1"/>
  <c r="AB66" i="82" s="1"/>
  <c r="AX69" i="82"/>
  <c r="S69" i="82" s="1"/>
  <c r="AC69" i="82" s="1"/>
  <c r="AB70" i="82" s="1"/>
  <c r="AX70" i="82"/>
  <c r="S70" i="82" s="1"/>
  <c r="AC70" i="82" s="1"/>
  <c r="AB71" i="82" s="1"/>
  <c r="AX75" i="82"/>
  <c r="S75" i="82" s="1"/>
  <c r="AC75" i="82" s="1"/>
  <c r="AB76" i="82" s="1"/>
  <c r="AX77" i="82"/>
  <c r="S77" i="82" s="1"/>
  <c r="AC77" i="82" s="1"/>
  <c r="AB78" i="82" s="1"/>
  <c r="AX79" i="82"/>
  <c r="S79" i="82" s="1"/>
  <c r="AC79" i="82" s="1"/>
  <c r="AB80" i="82" s="1"/>
  <c r="AX83" i="82"/>
  <c r="S83" i="82" s="1"/>
  <c r="AC83" i="82" s="1"/>
  <c r="AB84" i="82" s="1"/>
  <c r="AX88" i="82"/>
  <c r="S88" i="82" s="1"/>
  <c r="AC88" i="82" s="1"/>
  <c r="AB89" i="82" s="1"/>
  <c r="AX86" i="82"/>
  <c r="S86" i="82" s="1"/>
  <c r="AC86" i="82" s="1"/>
  <c r="AB87" i="82" s="1"/>
  <c r="AL89" i="42"/>
  <c r="AU89" i="42" s="1"/>
  <c r="AR89" i="42"/>
  <c r="AR91" i="42" s="1"/>
  <c r="AK88" i="30"/>
  <c r="AT88" i="30" s="1"/>
  <c r="AJ88" i="30"/>
  <c r="AJ83" i="30"/>
  <c r="AK83" i="30"/>
  <c r="AT83" i="30" s="1"/>
  <c r="AJ77" i="30"/>
  <c r="AK77" i="30"/>
  <c r="AT77" i="30" s="1"/>
  <c r="AJ71" i="30"/>
  <c r="AK71" i="30"/>
  <c r="AT71" i="30" s="1"/>
  <c r="AJ65" i="30"/>
  <c r="AK65" i="30"/>
  <c r="AT65" i="30" s="1"/>
  <c r="AJ59" i="30"/>
  <c r="AK59" i="30"/>
  <c r="AT59" i="30" s="1"/>
  <c r="AJ53" i="30"/>
  <c r="AK53" i="30"/>
  <c r="AT53" i="30" s="1"/>
  <c r="AJ47" i="30"/>
  <c r="AK47" i="30"/>
  <c r="AT47" i="30" s="1"/>
  <c r="AJ41" i="30"/>
  <c r="AK41" i="30"/>
  <c r="AT41" i="30" s="1"/>
  <c r="AJ35" i="30"/>
  <c r="AK35" i="30"/>
  <c r="AT35" i="30" s="1"/>
  <c r="AJ29" i="30"/>
  <c r="AK29" i="30"/>
  <c r="AT29" i="30" s="1"/>
  <c r="AJ23" i="30"/>
  <c r="AK23" i="30"/>
  <c r="AT23" i="30" s="1"/>
  <c r="AJ17" i="30"/>
  <c r="AK17" i="30"/>
  <c r="AT17" i="30" s="1"/>
  <c r="AJ11" i="30"/>
  <c r="AK11" i="30"/>
  <c r="AT11" i="30" s="1"/>
  <c r="AR88" i="93"/>
  <c r="Z85" i="94"/>
  <c r="AR88" i="85"/>
  <c r="Z89" i="46"/>
  <c r="AR87" i="34"/>
  <c r="AI88" i="78"/>
  <c r="AN88" i="78"/>
  <c r="AJ66" i="30"/>
  <c r="AK66" i="30"/>
  <c r="AT66" i="30" s="1"/>
  <c r="AJ36" i="30"/>
  <c r="AK36" i="30"/>
  <c r="AT36" i="30" s="1"/>
  <c r="AK85" i="30"/>
  <c r="AT85" i="30" s="1"/>
  <c r="AJ85" i="30"/>
  <c r="AK76" i="30"/>
  <c r="AT76" i="30" s="1"/>
  <c r="AJ76" i="30"/>
  <c r="AK58" i="30"/>
  <c r="AT58" i="30" s="1"/>
  <c r="AJ58" i="30"/>
  <c r="AK40" i="30"/>
  <c r="AT40" i="30" s="1"/>
  <c r="AJ40" i="30"/>
  <c r="AK22" i="30"/>
  <c r="AT22" i="30" s="1"/>
  <c r="AJ22" i="30"/>
  <c r="AK16" i="30"/>
  <c r="AT16" i="30" s="1"/>
  <c r="AJ16" i="30"/>
  <c r="AJ5" i="30"/>
  <c r="AK5" i="30"/>
  <c r="AT5" i="30" s="1"/>
  <c r="AS6" i="42"/>
  <c r="AL6" i="42"/>
  <c r="AU6" i="42" s="1"/>
  <c r="Z89" i="37"/>
  <c r="AR88" i="37"/>
  <c r="AH89" i="38"/>
  <c r="AQ89" i="38" s="1"/>
  <c r="AQ91" i="38" s="1"/>
  <c r="AZ3" i="38"/>
  <c r="AX6" i="38" s="1"/>
  <c r="S6" i="38" s="1"/>
  <c r="AC6" i="38" s="1"/>
  <c r="AB7" i="38" s="1"/>
  <c r="AX38" i="38"/>
  <c r="S38" i="38" s="1"/>
  <c r="AC38" i="38" s="1"/>
  <c r="AB39" i="38" s="1"/>
  <c r="AX49" i="38"/>
  <c r="S49" i="38" s="1"/>
  <c r="AC49" i="38" s="1"/>
  <c r="AB50" i="38" s="1"/>
  <c r="AX50" i="38"/>
  <c r="S50" i="38" s="1"/>
  <c r="AC50" i="38" s="1"/>
  <c r="AB51" i="38" s="1"/>
  <c r="AX53" i="38"/>
  <c r="S53" i="38" s="1"/>
  <c r="AC53" i="38" s="1"/>
  <c r="AB54" i="38" s="1"/>
  <c r="AX56" i="38"/>
  <c r="S56" i="38" s="1"/>
  <c r="AC56" i="38" s="1"/>
  <c r="AB57" i="38" s="1"/>
  <c r="AX61" i="38"/>
  <c r="S61" i="38" s="1"/>
  <c r="AC61" i="38" s="1"/>
  <c r="AB62" i="38" s="1"/>
  <c r="AX62" i="38"/>
  <c r="S62" i="38" s="1"/>
  <c r="AC62" i="38" s="1"/>
  <c r="AB63" i="38" s="1"/>
  <c r="AX63" i="38"/>
  <c r="S63" i="38" s="1"/>
  <c r="AC63" i="38" s="1"/>
  <c r="AB64" i="38" s="1"/>
  <c r="AX64" i="38"/>
  <c r="S64" i="38" s="1"/>
  <c r="AC64" i="38" s="1"/>
  <c r="AB65" i="38" s="1"/>
  <c r="AX67" i="38"/>
  <c r="S67" i="38" s="1"/>
  <c r="AC67" i="38" s="1"/>
  <c r="AB68" i="38" s="1"/>
  <c r="AX69" i="38"/>
  <c r="S69" i="38" s="1"/>
  <c r="AC69" i="38" s="1"/>
  <c r="AB70" i="38" s="1"/>
  <c r="AX70" i="38"/>
  <c r="S70" i="38" s="1"/>
  <c r="AC70" i="38" s="1"/>
  <c r="AB71" i="38" s="1"/>
  <c r="AX73" i="38"/>
  <c r="S73" i="38" s="1"/>
  <c r="AC73" i="38" s="1"/>
  <c r="AB74" i="38" s="1"/>
  <c r="AX74" i="38"/>
  <c r="S74" i="38" s="1"/>
  <c r="AC74" i="38" s="1"/>
  <c r="AB75" i="38" s="1"/>
  <c r="AX75" i="38"/>
  <c r="S75" i="38" s="1"/>
  <c r="AC75" i="38" s="1"/>
  <c r="AB76" i="38" s="1"/>
  <c r="AX79" i="38"/>
  <c r="S79" i="38" s="1"/>
  <c r="AC79" i="38" s="1"/>
  <c r="AB80" i="38" s="1"/>
  <c r="AX80" i="38"/>
  <c r="S80" i="38" s="1"/>
  <c r="AC80" i="38" s="1"/>
  <c r="AB81" i="38" s="1"/>
  <c r="AX81" i="38"/>
  <c r="S81" i="38" s="1"/>
  <c r="AC81" i="38" s="1"/>
  <c r="AB82" i="38" s="1"/>
  <c r="AX82" i="38"/>
  <c r="S82" i="38" s="1"/>
  <c r="AC82" i="38" s="1"/>
  <c r="AB83" i="38" s="1"/>
  <c r="AX84" i="38"/>
  <c r="S84" i="38" s="1"/>
  <c r="AC84" i="38" s="1"/>
  <c r="AB85" i="38" s="1"/>
  <c r="AX86" i="38"/>
  <c r="S86" i="38" s="1"/>
  <c r="AC86" i="38" s="1"/>
  <c r="AB87" i="38" s="1"/>
  <c r="AX85" i="38"/>
  <c r="S85" i="38" s="1"/>
  <c r="AC85" i="38" s="1"/>
  <c r="AB86" i="38" s="1"/>
  <c r="AX88" i="38"/>
  <c r="S88" i="38" s="1"/>
  <c r="AC88" i="38" s="1"/>
  <c r="AB89" i="38" s="1"/>
  <c r="AR88" i="86"/>
  <c r="AH90" i="73"/>
  <c r="AQ90" i="73" s="1"/>
  <c r="AH89" i="93"/>
  <c r="AQ89" i="93" s="1"/>
  <c r="AH84" i="89"/>
  <c r="AQ84" i="89" s="1"/>
  <c r="AR84" i="94"/>
  <c r="Z88" i="90"/>
  <c r="AJ84" i="30"/>
  <c r="AK84" i="30"/>
  <c r="AT84" i="30" s="1"/>
  <c r="AJ48" i="30"/>
  <c r="AK48" i="30"/>
  <c r="AT48" i="30" s="1"/>
  <c r="AJ24" i="30"/>
  <c r="AK24" i="30"/>
  <c r="AT24" i="30" s="1"/>
  <c r="AK70" i="30"/>
  <c r="AT70" i="30" s="1"/>
  <c r="AJ70" i="30"/>
  <c r="AK52" i="30"/>
  <c r="AT52" i="30" s="1"/>
  <c r="AJ52" i="30"/>
  <c r="AK28" i="30"/>
  <c r="AT28" i="30" s="1"/>
  <c r="AJ28" i="30"/>
  <c r="AH89" i="85"/>
  <c r="AQ89" i="85" s="1"/>
  <c r="AJ87" i="30"/>
  <c r="AK87" i="30"/>
  <c r="AT87" i="30" s="1"/>
  <c r="AJ75" i="30"/>
  <c r="AK75" i="30"/>
  <c r="AT75" i="30" s="1"/>
  <c r="AJ69" i="30"/>
  <c r="AK69" i="30"/>
  <c r="AT69" i="30" s="1"/>
  <c r="AJ63" i="30"/>
  <c r="AK63" i="30"/>
  <c r="AT63" i="30" s="1"/>
  <c r="AJ57" i="30"/>
  <c r="AK57" i="30"/>
  <c r="AT57" i="30" s="1"/>
  <c r="AJ51" i="30"/>
  <c r="AK51" i="30"/>
  <c r="AT51" i="30" s="1"/>
  <c r="AJ45" i="30"/>
  <c r="AK45" i="30"/>
  <c r="AT45" i="30" s="1"/>
  <c r="AJ39" i="30"/>
  <c r="AK39" i="30"/>
  <c r="AT39" i="30" s="1"/>
  <c r="AJ33" i="30"/>
  <c r="AK33" i="30"/>
  <c r="AT33" i="30" s="1"/>
  <c r="AJ27" i="30"/>
  <c r="AK27" i="30"/>
  <c r="AT27" i="30" s="1"/>
  <c r="AJ21" i="30"/>
  <c r="AK21" i="30"/>
  <c r="AT21" i="30" s="1"/>
  <c r="AJ15" i="30"/>
  <c r="AK15" i="30"/>
  <c r="AT15" i="30" s="1"/>
  <c r="AK9" i="30"/>
  <c r="AT9" i="30" s="1"/>
  <c r="AJ9" i="30"/>
  <c r="AB4" i="30"/>
  <c r="AJ3" i="30"/>
  <c r="Z89" i="38"/>
  <c r="Y86" i="74"/>
  <c r="X86" i="74"/>
  <c r="AS10" i="42"/>
  <c r="AL10" i="42"/>
  <c r="AU10" i="42" s="1"/>
  <c r="Z89" i="93"/>
  <c r="AH88" i="34"/>
  <c r="AQ88" i="34" s="1"/>
  <c r="Z84" i="89"/>
  <c r="AJ54" i="30"/>
  <c r="AK54" i="30"/>
  <c r="AT54" i="30" s="1"/>
  <c r="AJ18" i="30"/>
  <c r="AK18" i="30"/>
  <c r="AT18" i="30" s="1"/>
  <c r="AK64" i="30"/>
  <c r="AT64" i="30" s="1"/>
  <c r="AJ64" i="30"/>
  <c r="AK46" i="30"/>
  <c r="AT46" i="30" s="1"/>
  <c r="AJ46" i="30"/>
  <c r="AK34" i="30"/>
  <c r="AT34" i="30" s="1"/>
  <c r="AJ34" i="30"/>
  <c r="AJ10" i="30"/>
  <c r="AK10" i="30"/>
  <c r="AT10" i="30" s="1"/>
  <c r="AJ81" i="30"/>
  <c r="AK81" i="30"/>
  <c r="AT81" i="30" s="1"/>
  <c r="AH89" i="26"/>
  <c r="AQ89" i="26" s="1"/>
  <c r="AQ91" i="26" s="1"/>
  <c r="AZ3" i="26"/>
  <c r="AX6" i="26" s="1"/>
  <c r="S6" i="26" s="1"/>
  <c r="AC6" i="26" s="1"/>
  <c r="AB7" i="26" s="1"/>
  <c r="AJ89" i="30"/>
  <c r="AS89" i="30" s="1"/>
  <c r="AK89" i="30"/>
  <c r="AT89" i="30" s="1"/>
  <c r="AJ80" i="30"/>
  <c r="AK80" i="30"/>
  <c r="AT80" i="30" s="1"/>
  <c r="AJ74" i="30"/>
  <c r="AK74" i="30"/>
  <c r="AT74" i="30" s="1"/>
  <c r="AJ68" i="30"/>
  <c r="AK68" i="30"/>
  <c r="AT68" i="30" s="1"/>
  <c r="AJ62" i="30"/>
  <c r="AK62" i="30"/>
  <c r="AT62" i="30" s="1"/>
  <c r="AJ56" i="30"/>
  <c r="AK56" i="30"/>
  <c r="AT56" i="30" s="1"/>
  <c r="AJ50" i="30"/>
  <c r="AK50" i="30"/>
  <c r="AT50" i="30" s="1"/>
  <c r="AJ44" i="30"/>
  <c r="AK44" i="30"/>
  <c r="AT44" i="30" s="1"/>
  <c r="AJ38" i="30"/>
  <c r="AK38" i="30"/>
  <c r="AT38" i="30" s="1"/>
  <c r="AJ32" i="30"/>
  <c r="AK32" i="30"/>
  <c r="AT32" i="30" s="1"/>
  <c r="AJ26" i="30"/>
  <c r="AK26" i="30"/>
  <c r="AT26" i="30" s="1"/>
  <c r="AJ20" i="30"/>
  <c r="AK20" i="30"/>
  <c r="AT20" i="30" s="1"/>
  <c r="AX13" i="30"/>
  <c r="S13" i="30" s="1"/>
  <c r="AC13" i="30" s="1"/>
  <c r="AB14" i="30" s="1"/>
  <c r="AR83" i="89"/>
  <c r="AR89" i="73"/>
  <c r="AS7" i="42"/>
  <c r="AL7" i="42"/>
  <c r="AU7" i="42" s="1"/>
  <c r="AG86" i="29"/>
  <c r="AP86" i="29" s="1"/>
  <c r="AF86" i="29"/>
  <c r="AO86" i="29" s="1"/>
  <c r="AE86" i="29"/>
  <c r="W87" i="29"/>
  <c r="AR88" i="46"/>
  <c r="Z90" i="73"/>
  <c r="Z88" i="34"/>
  <c r="AR88" i="38"/>
  <c r="AS9" i="42"/>
  <c r="AL9" i="42"/>
  <c r="AU9" i="42" s="1"/>
  <c r="AH89" i="86"/>
  <c r="AQ89" i="86" s="1"/>
  <c r="AQ91" i="86" s="1"/>
  <c r="AZ3" i="86"/>
  <c r="AX6" i="86" s="1"/>
  <c r="S6" i="86" s="1"/>
  <c r="AC6" i="86" s="1"/>
  <c r="AB7" i="86" s="1"/>
  <c r="AX40" i="86"/>
  <c r="S40" i="86" s="1"/>
  <c r="AC40" i="86" s="1"/>
  <c r="AB41" i="86" s="1"/>
  <c r="AX52" i="86"/>
  <c r="S52" i="86" s="1"/>
  <c r="AC52" i="86" s="1"/>
  <c r="AB53" i="86" s="1"/>
  <c r="AX64" i="86"/>
  <c r="S64" i="86" s="1"/>
  <c r="AC64" i="86" s="1"/>
  <c r="AB65" i="86" s="1"/>
  <c r="AX88" i="86"/>
  <c r="S88" i="86" s="1"/>
  <c r="AC88" i="86" s="1"/>
  <c r="AB89" i="86" s="1"/>
  <c r="Y87" i="45"/>
  <c r="X87" i="45"/>
  <c r="X89" i="78"/>
  <c r="Y89" i="78"/>
  <c r="AX76" i="38" l="1"/>
  <c r="S76" i="38" s="1"/>
  <c r="AC76" i="38" s="1"/>
  <c r="AB77" i="38" s="1"/>
  <c r="AX68" i="38"/>
  <c r="S68" i="38" s="1"/>
  <c r="AC68" i="38" s="1"/>
  <c r="AB69" i="38" s="1"/>
  <c r="AX57" i="38"/>
  <c r="S57" i="38" s="1"/>
  <c r="AC57" i="38" s="1"/>
  <c r="AB58" i="38" s="1"/>
  <c r="AX46" i="38"/>
  <c r="S46" i="38" s="1"/>
  <c r="AC46" i="38" s="1"/>
  <c r="AB47" i="38" s="1"/>
  <c r="AX87" i="82"/>
  <c r="S87" i="82" s="1"/>
  <c r="AC87" i="82" s="1"/>
  <c r="AB88" i="82" s="1"/>
  <c r="AX76" i="82"/>
  <c r="S76" i="82" s="1"/>
  <c r="AC76" i="82" s="1"/>
  <c r="AB77" i="82" s="1"/>
  <c r="AX67" i="82"/>
  <c r="S67" i="82" s="1"/>
  <c r="AC67" i="82" s="1"/>
  <c r="AB68" i="82" s="1"/>
  <c r="AX47" i="82"/>
  <c r="S47" i="82" s="1"/>
  <c r="AC47" i="82" s="1"/>
  <c r="AB48" i="82" s="1"/>
  <c r="AX20" i="46"/>
  <c r="S20" i="46" s="1"/>
  <c r="AC20" i="46" s="1"/>
  <c r="AB21" i="46" s="1"/>
  <c r="AX76" i="86"/>
  <c r="S76" i="86" s="1"/>
  <c r="AC76" i="86" s="1"/>
  <c r="AB77" i="86" s="1"/>
  <c r="AX55" i="38"/>
  <c r="S55" i="38" s="1"/>
  <c r="AC55" i="38" s="1"/>
  <c r="AB56" i="38" s="1"/>
  <c r="AX36" i="38"/>
  <c r="S36" i="38" s="1"/>
  <c r="AC36" i="38" s="1"/>
  <c r="AB37" i="38" s="1"/>
  <c r="AX82" i="82"/>
  <c r="S82" i="82" s="1"/>
  <c r="AC82" i="82" s="1"/>
  <c r="AB83" i="82" s="1"/>
  <c r="AX73" i="82"/>
  <c r="S73" i="82" s="1"/>
  <c r="AC73" i="82" s="1"/>
  <c r="AB74" i="82" s="1"/>
  <c r="AX64" i="82"/>
  <c r="S64" i="82" s="1"/>
  <c r="AC64" i="82" s="1"/>
  <c r="AB65" i="82" s="1"/>
  <c r="AX45" i="82"/>
  <c r="S45" i="82" s="1"/>
  <c r="AC45" i="82" s="1"/>
  <c r="AB46" i="82" s="1"/>
  <c r="W90" i="85"/>
  <c r="AX81" i="82"/>
  <c r="S81" i="82" s="1"/>
  <c r="AC81" i="82" s="1"/>
  <c r="AB82" i="82" s="1"/>
  <c r="AX71" i="82"/>
  <c r="S71" i="82" s="1"/>
  <c r="AC71" i="82" s="1"/>
  <c r="AB72" i="82" s="1"/>
  <c r="AX59" i="82"/>
  <c r="S59" i="82" s="1"/>
  <c r="AC59" i="82" s="1"/>
  <c r="AB60" i="82" s="1"/>
  <c r="AX41" i="82"/>
  <c r="S41" i="82" s="1"/>
  <c r="AC41" i="82" s="1"/>
  <c r="AB42" i="82" s="1"/>
  <c r="AE89" i="85"/>
  <c r="AX45" i="38"/>
  <c r="S45" i="38" s="1"/>
  <c r="AC45" i="38" s="1"/>
  <c r="AB46" i="38" s="1"/>
  <c r="AX30" i="38"/>
  <c r="S30" i="38" s="1"/>
  <c r="AC30" i="38" s="1"/>
  <c r="AB31" i="38" s="1"/>
  <c r="AX34" i="86"/>
  <c r="S34" i="86" s="1"/>
  <c r="AC34" i="86" s="1"/>
  <c r="AB35" i="86" s="1"/>
  <c r="AX70" i="26"/>
  <c r="S70" i="26" s="1"/>
  <c r="AC70" i="26" s="1"/>
  <c r="AB71" i="26" s="1"/>
  <c r="Z86" i="74"/>
  <c r="AX87" i="38"/>
  <c r="S87" i="38" s="1"/>
  <c r="AC87" i="38" s="1"/>
  <c r="AB88" i="38" s="1"/>
  <c r="AX78" i="38"/>
  <c r="S78" i="38" s="1"/>
  <c r="AC78" i="38" s="1"/>
  <c r="AB79" i="38" s="1"/>
  <c r="AX72" i="38"/>
  <c r="S72" i="38" s="1"/>
  <c r="AC72" i="38" s="1"/>
  <c r="AB73" i="38" s="1"/>
  <c r="AX66" i="38"/>
  <c r="S66" i="38" s="1"/>
  <c r="AC66" i="38" s="1"/>
  <c r="AB67" i="38" s="1"/>
  <c r="AX59" i="38"/>
  <c r="S59" i="38" s="1"/>
  <c r="AC59" i="38" s="1"/>
  <c r="AB60" i="38" s="1"/>
  <c r="AX52" i="38"/>
  <c r="S52" i="38" s="1"/>
  <c r="AC52" i="38" s="1"/>
  <c r="AB53" i="38" s="1"/>
  <c r="AX44" i="38"/>
  <c r="S44" i="38" s="1"/>
  <c r="AC44" i="38" s="1"/>
  <c r="AB45" i="38" s="1"/>
  <c r="AX28" i="38"/>
  <c r="S28" i="38" s="1"/>
  <c r="AC28" i="38" s="1"/>
  <c r="AB29" i="38" s="1"/>
  <c r="AX53" i="82"/>
  <c r="S53" i="82" s="1"/>
  <c r="AC53" i="82" s="1"/>
  <c r="AB54" i="82" s="1"/>
  <c r="AX39" i="82"/>
  <c r="S39" i="82" s="1"/>
  <c r="AC39" i="82" s="1"/>
  <c r="AB40" i="82" s="1"/>
  <c r="AX64" i="26"/>
  <c r="S64" i="26" s="1"/>
  <c r="AC64" i="26" s="1"/>
  <c r="AB65" i="26" s="1"/>
  <c r="AX83" i="38"/>
  <c r="S83" i="38" s="1"/>
  <c r="AC83" i="38" s="1"/>
  <c r="AB84" i="38" s="1"/>
  <c r="AX77" i="38"/>
  <c r="S77" i="38" s="1"/>
  <c r="AC77" i="38" s="1"/>
  <c r="AB78" i="38" s="1"/>
  <c r="AX71" i="38"/>
  <c r="S71" i="38" s="1"/>
  <c r="AC71" i="38" s="1"/>
  <c r="AB72" i="38" s="1"/>
  <c r="AX65" i="38"/>
  <c r="S65" i="38" s="1"/>
  <c r="AC65" i="38" s="1"/>
  <c r="AB66" i="38" s="1"/>
  <c r="AX58" i="38"/>
  <c r="S58" i="38" s="1"/>
  <c r="AC58" i="38" s="1"/>
  <c r="AB59" i="38" s="1"/>
  <c r="AX51" i="38"/>
  <c r="S51" i="38" s="1"/>
  <c r="AC51" i="38" s="1"/>
  <c r="AB52" i="38" s="1"/>
  <c r="AX42" i="38"/>
  <c r="S42" i="38" s="1"/>
  <c r="AC42" i="38" s="1"/>
  <c r="AB43" i="38" s="1"/>
  <c r="AX27" i="38"/>
  <c r="S27" i="38" s="1"/>
  <c r="AC27" i="38" s="1"/>
  <c r="AB28" i="38" s="1"/>
  <c r="AX52" i="82"/>
  <c r="S52" i="82" s="1"/>
  <c r="AC52" i="82" s="1"/>
  <c r="AB53" i="82" s="1"/>
  <c r="AX29" i="82"/>
  <c r="S29" i="82" s="1"/>
  <c r="AC29" i="82" s="1"/>
  <c r="AB30" i="82" s="1"/>
  <c r="Z92" i="77"/>
  <c r="AX40" i="26"/>
  <c r="S40" i="26" s="1"/>
  <c r="AC40" i="26" s="1"/>
  <c r="AB41" i="26" s="1"/>
  <c r="AX20" i="38"/>
  <c r="S20" i="38" s="1"/>
  <c r="AC20" i="38" s="1"/>
  <c r="AB21" i="38" s="1"/>
  <c r="AX14" i="46"/>
  <c r="S14" i="46" s="1"/>
  <c r="AC14" i="46" s="1"/>
  <c r="AB15" i="46" s="1"/>
  <c r="AX35" i="38"/>
  <c r="S35" i="38" s="1"/>
  <c r="AC35" i="38" s="1"/>
  <c r="AB36" i="38" s="1"/>
  <c r="AX13" i="46"/>
  <c r="S13" i="46" s="1"/>
  <c r="AC13" i="46" s="1"/>
  <c r="AB14" i="46" s="1"/>
  <c r="AX22" i="86"/>
  <c r="S22" i="86" s="1"/>
  <c r="AC22" i="86" s="1"/>
  <c r="AB23" i="86" s="1"/>
  <c r="AX58" i="86"/>
  <c r="S58" i="86" s="1"/>
  <c r="AC58" i="86" s="1"/>
  <c r="AB59" i="86" s="1"/>
  <c r="AX16" i="86"/>
  <c r="S16" i="86" s="1"/>
  <c r="AC16" i="86" s="1"/>
  <c r="AB17" i="86" s="1"/>
  <c r="AX82" i="26"/>
  <c r="S82" i="26" s="1"/>
  <c r="AC82" i="26" s="1"/>
  <c r="AB83" i="26" s="1"/>
  <c r="AX34" i="26"/>
  <c r="S34" i="26" s="1"/>
  <c r="AC34" i="26" s="1"/>
  <c r="AB35" i="26" s="1"/>
  <c r="AX21" i="82"/>
  <c r="S21" i="82" s="1"/>
  <c r="AC21" i="82" s="1"/>
  <c r="AB22" i="82" s="1"/>
  <c r="AX9" i="46"/>
  <c r="S9" i="46" s="1"/>
  <c r="AC9" i="46" s="1"/>
  <c r="AB10" i="46" s="1"/>
  <c r="AX76" i="26"/>
  <c r="S76" i="26" s="1"/>
  <c r="AC76" i="26" s="1"/>
  <c r="AB77" i="26" s="1"/>
  <c r="AX28" i="26"/>
  <c r="S28" i="26" s="1"/>
  <c r="AC28" i="26" s="1"/>
  <c r="AB29" i="26" s="1"/>
  <c r="AX5" i="46"/>
  <c r="S5" i="46" s="1"/>
  <c r="AC5" i="46" s="1"/>
  <c r="AB6" i="46" s="1"/>
  <c r="AX22" i="26"/>
  <c r="S22" i="26" s="1"/>
  <c r="AC22" i="26" s="1"/>
  <c r="AB23" i="26" s="1"/>
  <c r="AX16" i="38"/>
  <c r="S16" i="38" s="1"/>
  <c r="AC16" i="38" s="1"/>
  <c r="AB17" i="38" s="1"/>
  <c r="AX4" i="46"/>
  <c r="S4" i="46" s="1"/>
  <c r="AC4" i="46" s="1"/>
  <c r="AB5" i="46" s="1"/>
  <c r="AX70" i="86"/>
  <c r="S70" i="86" s="1"/>
  <c r="AC70" i="86" s="1"/>
  <c r="AB71" i="86" s="1"/>
  <c r="AX28" i="86"/>
  <c r="S28" i="86" s="1"/>
  <c r="AC28" i="86" s="1"/>
  <c r="AB29" i="86" s="1"/>
  <c r="AX58" i="26"/>
  <c r="S58" i="26" s="1"/>
  <c r="AC58" i="26" s="1"/>
  <c r="AB59" i="26" s="1"/>
  <c r="AX15" i="38"/>
  <c r="S15" i="38" s="1"/>
  <c r="AC15" i="38" s="1"/>
  <c r="AB16" i="38" s="1"/>
  <c r="AX27" i="82"/>
  <c r="S27" i="82" s="1"/>
  <c r="AC27" i="82" s="1"/>
  <c r="AB28" i="82" s="1"/>
  <c r="AX11" i="46"/>
  <c r="S11" i="46" s="1"/>
  <c r="AC11" i="46" s="1"/>
  <c r="AB12" i="46" s="1"/>
  <c r="AX23" i="82"/>
  <c r="S23" i="82" s="1"/>
  <c r="AC23" i="82" s="1"/>
  <c r="AB24" i="82" s="1"/>
  <c r="AX10" i="46"/>
  <c r="S10" i="46" s="1"/>
  <c r="AC10" i="46" s="1"/>
  <c r="AB11" i="46" s="1"/>
  <c r="AX39" i="38"/>
  <c r="S39" i="38" s="1"/>
  <c r="AC39" i="38" s="1"/>
  <c r="AB40" i="38" s="1"/>
  <c r="AX32" i="38"/>
  <c r="S32" i="38" s="1"/>
  <c r="AC32" i="38" s="1"/>
  <c r="AB33" i="38" s="1"/>
  <c r="AX21" i="38"/>
  <c r="S21" i="38" s="1"/>
  <c r="AC21" i="38" s="1"/>
  <c r="AB22" i="38" s="1"/>
  <c r="AX9" i="38"/>
  <c r="S9" i="38" s="1"/>
  <c r="AC9" i="38" s="1"/>
  <c r="AB10" i="38" s="1"/>
  <c r="AX11" i="82"/>
  <c r="S11" i="82" s="1"/>
  <c r="AC11" i="82" s="1"/>
  <c r="AB12" i="82" s="1"/>
  <c r="AX8" i="38"/>
  <c r="S8" i="38" s="1"/>
  <c r="AC8" i="38" s="1"/>
  <c r="AB9" i="38" s="1"/>
  <c r="AX9" i="82"/>
  <c r="S9" i="82" s="1"/>
  <c r="AC9" i="82" s="1"/>
  <c r="AB10" i="82" s="1"/>
  <c r="AX4" i="38"/>
  <c r="S4" i="38" s="1"/>
  <c r="AC4" i="38" s="1"/>
  <c r="AB5" i="38" s="1"/>
  <c r="AX5" i="82"/>
  <c r="S5" i="82" s="1"/>
  <c r="AC5" i="82" s="1"/>
  <c r="AB6" i="82" s="1"/>
  <c r="AS91" i="42"/>
  <c r="AX3" i="46"/>
  <c r="S3" i="46" s="1"/>
  <c r="AC3" i="46" s="1"/>
  <c r="Z87" i="45"/>
  <c r="AX82" i="86"/>
  <c r="S82" i="86" s="1"/>
  <c r="AC82" i="86" s="1"/>
  <c r="AB83" i="86" s="1"/>
  <c r="AX46" i="86"/>
  <c r="S46" i="86" s="1"/>
  <c r="AC46" i="86" s="1"/>
  <c r="AB47" i="86" s="1"/>
  <c r="AX10" i="86"/>
  <c r="S10" i="86" s="1"/>
  <c r="AC10" i="86" s="1"/>
  <c r="AB11" i="86" s="1"/>
  <c r="AX87" i="26"/>
  <c r="S87" i="26" s="1"/>
  <c r="AC87" i="26" s="1"/>
  <c r="AB88" i="26" s="1"/>
  <c r="AX52" i="26"/>
  <c r="S52" i="26" s="1"/>
  <c r="AC52" i="26" s="1"/>
  <c r="AB53" i="26" s="1"/>
  <c r="AX16" i="26"/>
  <c r="S16" i="26" s="1"/>
  <c r="AC16" i="26" s="1"/>
  <c r="AB17" i="26" s="1"/>
  <c r="AX60" i="38"/>
  <c r="S60" i="38" s="1"/>
  <c r="AC60" i="38" s="1"/>
  <c r="AB61" i="38" s="1"/>
  <c r="AX54" i="38"/>
  <c r="S54" i="38" s="1"/>
  <c r="AC54" i="38" s="1"/>
  <c r="AB55" i="38" s="1"/>
  <c r="AX48" i="38"/>
  <c r="S48" i="38" s="1"/>
  <c r="AC48" i="38" s="1"/>
  <c r="AB49" i="38" s="1"/>
  <c r="AX41" i="38"/>
  <c r="S41" i="38" s="1"/>
  <c r="AC41" i="38" s="1"/>
  <c r="AB42" i="38" s="1"/>
  <c r="AX34" i="38"/>
  <c r="S34" i="38" s="1"/>
  <c r="AC34" i="38" s="1"/>
  <c r="AB35" i="38" s="1"/>
  <c r="AX26" i="38"/>
  <c r="S26" i="38" s="1"/>
  <c r="AC26" i="38" s="1"/>
  <c r="AB27" i="38" s="1"/>
  <c r="AX14" i="38"/>
  <c r="S14" i="38" s="1"/>
  <c r="AC14" i="38" s="1"/>
  <c r="AB15" i="38" s="1"/>
  <c r="AX3" i="38"/>
  <c r="S3" i="38" s="1"/>
  <c r="AC3" i="38" s="1"/>
  <c r="AX63" i="82"/>
  <c r="S63" i="82" s="1"/>
  <c r="AC63" i="82" s="1"/>
  <c r="AB64" i="82" s="1"/>
  <c r="AX51" i="82"/>
  <c r="S51" i="82" s="1"/>
  <c r="AC51" i="82" s="1"/>
  <c r="AB52" i="82" s="1"/>
  <c r="AX35" i="82"/>
  <c r="S35" i="82" s="1"/>
  <c r="AC35" i="82" s="1"/>
  <c r="AB36" i="82" s="1"/>
  <c r="AX17" i="82"/>
  <c r="S17" i="82" s="1"/>
  <c r="AC17" i="82" s="1"/>
  <c r="AB18" i="82" s="1"/>
  <c r="AX15" i="46"/>
  <c r="S15" i="46" s="1"/>
  <c r="AC15" i="46" s="1"/>
  <c r="AB16" i="46" s="1"/>
  <c r="AX8" i="46"/>
  <c r="S8" i="46" s="1"/>
  <c r="AC8" i="46" s="1"/>
  <c r="AB9" i="46" s="1"/>
  <c r="Z89" i="78"/>
  <c r="AE89" i="78" s="1"/>
  <c r="AX46" i="26"/>
  <c r="S46" i="26" s="1"/>
  <c r="AC46" i="26" s="1"/>
  <c r="AB47" i="26" s="1"/>
  <c r="AX10" i="26"/>
  <c r="S10" i="26" s="1"/>
  <c r="AC10" i="26" s="1"/>
  <c r="AB11" i="26" s="1"/>
  <c r="AX47" i="38"/>
  <c r="S47" i="38" s="1"/>
  <c r="AC47" i="38" s="1"/>
  <c r="AB48" i="38" s="1"/>
  <c r="AX40" i="38"/>
  <c r="S40" i="38" s="1"/>
  <c r="AC40" i="38" s="1"/>
  <c r="AB41" i="38" s="1"/>
  <c r="AX33" i="38"/>
  <c r="S33" i="38" s="1"/>
  <c r="AC33" i="38" s="1"/>
  <c r="AB34" i="38" s="1"/>
  <c r="AX22" i="38"/>
  <c r="S22" i="38" s="1"/>
  <c r="AC22" i="38" s="1"/>
  <c r="AB23" i="38" s="1"/>
  <c r="AX10" i="38"/>
  <c r="S10" i="38" s="1"/>
  <c r="AC10" i="38" s="1"/>
  <c r="AB11" i="38" s="1"/>
  <c r="AX33" i="82"/>
  <c r="S33" i="82" s="1"/>
  <c r="AC33" i="82" s="1"/>
  <c r="AB34" i="82" s="1"/>
  <c r="AX15" i="82"/>
  <c r="S15" i="82" s="1"/>
  <c r="AC15" i="82" s="1"/>
  <c r="AB16" i="82" s="1"/>
  <c r="AX7" i="46"/>
  <c r="S7" i="46" s="1"/>
  <c r="AC7" i="46" s="1"/>
  <c r="AB8" i="46" s="1"/>
  <c r="AU91" i="42"/>
  <c r="C11" i="42" s="1"/>
  <c r="AF89" i="78"/>
  <c r="AO89" i="78" s="1"/>
  <c r="AO91" i="78" s="1"/>
  <c r="AX89" i="78"/>
  <c r="S89" i="78" s="1"/>
  <c r="AC89" i="78" s="1"/>
  <c r="AG89" i="78"/>
  <c r="AP89" i="78" s="1"/>
  <c r="AP91" i="78" s="1"/>
  <c r="AK7" i="86"/>
  <c r="AT7" i="86" s="1"/>
  <c r="AK7" i="26"/>
  <c r="AT7" i="26" s="1"/>
  <c r="AK7" i="46"/>
  <c r="AT7" i="46" s="1"/>
  <c r="AG87" i="45"/>
  <c r="AP87" i="45" s="1"/>
  <c r="AF87" i="45"/>
  <c r="AO87" i="45" s="1"/>
  <c r="AE87" i="45"/>
  <c r="W88" i="45"/>
  <c r="AG92" i="77"/>
  <c r="AP92" i="77" s="1"/>
  <c r="AF92" i="77"/>
  <c r="AO92" i="77" s="1"/>
  <c r="AE92" i="77"/>
  <c r="W93" i="77"/>
  <c r="AK7" i="38"/>
  <c r="AT7" i="38" s="1"/>
  <c r="AK8" i="82"/>
  <c r="AT8" i="82" s="1"/>
  <c r="AJ89" i="86"/>
  <c r="AS89" i="86" s="1"/>
  <c r="AK89" i="86"/>
  <c r="AT89" i="86" s="1"/>
  <c r="AK59" i="86"/>
  <c r="AT59" i="86" s="1"/>
  <c r="AK17" i="86"/>
  <c r="AT17" i="86" s="1"/>
  <c r="AK65" i="26"/>
  <c r="AT65" i="26" s="1"/>
  <c r="AX68" i="86"/>
  <c r="S68" i="86" s="1"/>
  <c r="AC68" i="86" s="1"/>
  <c r="AB69" i="86" s="1"/>
  <c r="AX38" i="86"/>
  <c r="S38" i="86" s="1"/>
  <c r="AC38" i="86" s="1"/>
  <c r="AB39" i="86" s="1"/>
  <c r="AX78" i="86"/>
  <c r="S78" i="86" s="1"/>
  <c r="AC78" i="86" s="1"/>
  <c r="AB79" i="86" s="1"/>
  <c r="AX83" i="86"/>
  <c r="S83" i="86" s="1"/>
  <c r="AC83" i="86" s="1"/>
  <c r="AB84" i="86" s="1"/>
  <c r="AX77" i="86"/>
  <c r="S77" i="86" s="1"/>
  <c r="AC77" i="86" s="1"/>
  <c r="AB78" i="86" s="1"/>
  <c r="AX71" i="86"/>
  <c r="S71" i="86" s="1"/>
  <c r="AC71" i="86" s="1"/>
  <c r="AB72" i="86" s="1"/>
  <c r="AX65" i="86"/>
  <c r="S65" i="86" s="1"/>
  <c r="AC65" i="86" s="1"/>
  <c r="AB66" i="86" s="1"/>
  <c r="AX59" i="86"/>
  <c r="S59" i="86" s="1"/>
  <c r="AC59" i="86" s="1"/>
  <c r="AB60" i="86" s="1"/>
  <c r="AX53" i="86"/>
  <c r="S53" i="86" s="1"/>
  <c r="AC53" i="86" s="1"/>
  <c r="AB54" i="86" s="1"/>
  <c r="AX47" i="86"/>
  <c r="S47" i="86" s="1"/>
  <c r="AC47" i="86" s="1"/>
  <c r="AB48" i="86" s="1"/>
  <c r="AX41" i="86"/>
  <c r="S41" i="86" s="1"/>
  <c r="AC41" i="86" s="1"/>
  <c r="AB42" i="86" s="1"/>
  <c r="AX35" i="86"/>
  <c r="S35" i="86" s="1"/>
  <c r="AC35" i="86" s="1"/>
  <c r="AB36" i="86" s="1"/>
  <c r="AX29" i="86"/>
  <c r="S29" i="86" s="1"/>
  <c r="AC29" i="86" s="1"/>
  <c r="AB30" i="86" s="1"/>
  <c r="AX23" i="86"/>
  <c r="S23" i="86" s="1"/>
  <c r="AC23" i="86" s="1"/>
  <c r="AB24" i="86" s="1"/>
  <c r="AX17" i="86"/>
  <c r="S17" i="86" s="1"/>
  <c r="AC17" i="86" s="1"/>
  <c r="AB18" i="86" s="1"/>
  <c r="AX11" i="86"/>
  <c r="S11" i="86" s="1"/>
  <c r="AC11" i="86" s="1"/>
  <c r="AB12" i="86" s="1"/>
  <c r="AX5" i="86"/>
  <c r="S5" i="86" s="1"/>
  <c r="AC5" i="86" s="1"/>
  <c r="AB6" i="86" s="1"/>
  <c r="AJ14" i="30"/>
  <c r="AK14" i="30"/>
  <c r="AT14" i="30" s="1"/>
  <c r="AS32" i="30"/>
  <c r="AL32" i="30"/>
  <c r="AU32" i="30" s="1"/>
  <c r="AS50" i="30"/>
  <c r="AL50" i="30"/>
  <c r="AU50" i="30" s="1"/>
  <c r="AS68" i="30"/>
  <c r="AL68" i="30"/>
  <c r="AU68" i="30" s="1"/>
  <c r="AX83" i="26"/>
  <c r="S83" i="26" s="1"/>
  <c r="AC83" i="26" s="1"/>
  <c r="AB84" i="26" s="1"/>
  <c r="AX77" i="26"/>
  <c r="S77" i="26" s="1"/>
  <c r="AC77" i="26" s="1"/>
  <c r="AB78" i="26" s="1"/>
  <c r="AX71" i="26"/>
  <c r="S71" i="26" s="1"/>
  <c r="AC71" i="26" s="1"/>
  <c r="AB72" i="26" s="1"/>
  <c r="AX65" i="26"/>
  <c r="S65" i="26" s="1"/>
  <c r="AC65" i="26" s="1"/>
  <c r="AB66" i="26" s="1"/>
  <c r="AX59" i="26"/>
  <c r="S59" i="26" s="1"/>
  <c r="AC59" i="26" s="1"/>
  <c r="AB60" i="26" s="1"/>
  <c r="AX53" i="26"/>
  <c r="S53" i="26" s="1"/>
  <c r="AC53" i="26" s="1"/>
  <c r="AB54" i="26" s="1"/>
  <c r="AX47" i="26"/>
  <c r="S47" i="26" s="1"/>
  <c r="AC47" i="26" s="1"/>
  <c r="AB48" i="26" s="1"/>
  <c r="AX41" i="26"/>
  <c r="S41" i="26" s="1"/>
  <c r="AC41" i="26" s="1"/>
  <c r="AB42" i="26" s="1"/>
  <c r="AX35" i="26"/>
  <c r="S35" i="26" s="1"/>
  <c r="AC35" i="26" s="1"/>
  <c r="AB36" i="26" s="1"/>
  <c r="AX29" i="26"/>
  <c r="S29" i="26" s="1"/>
  <c r="AC29" i="26" s="1"/>
  <c r="AB30" i="26" s="1"/>
  <c r="AX23" i="26"/>
  <c r="S23" i="26" s="1"/>
  <c r="AC23" i="26" s="1"/>
  <c r="AB24" i="26" s="1"/>
  <c r="AX17" i="26"/>
  <c r="S17" i="26" s="1"/>
  <c r="AC17" i="26" s="1"/>
  <c r="AB18" i="26" s="1"/>
  <c r="AX11" i="26"/>
  <c r="S11" i="26" s="1"/>
  <c r="AC11" i="26" s="1"/>
  <c r="AB12" i="26" s="1"/>
  <c r="AX5" i="26"/>
  <c r="S5" i="26" s="1"/>
  <c r="AC5" i="26" s="1"/>
  <c r="AB6" i="26" s="1"/>
  <c r="AS81" i="30"/>
  <c r="AL81" i="30"/>
  <c r="AU81" i="30" s="1"/>
  <c r="AS54" i="30"/>
  <c r="AL54" i="30"/>
  <c r="AU54" i="30" s="1"/>
  <c r="AE86" i="74"/>
  <c r="W87" i="74"/>
  <c r="AF86" i="74"/>
  <c r="AO86" i="74" s="1"/>
  <c r="AG86" i="74"/>
  <c r="AP86" i="74" s="1"/>
  <c r="AS24" i="30"/>
  <c r="AL24" i="30"/>
  <c r="AU24" i="30" s="1"/>
  <c r="AJ84" i="38"/>
  <c r="AK84" i="38"/>
  <c r="AT84" i="38" s="1"/>
  <c r="AJ78" i="38"/>
  <c r="AK78" i="38"/>
  <c r="AT78" i="38" s="1"/>
  <c r="AJ72" i="38"/>
  <c r="AK72" i="38"/>
  <c r="AT72" i="38" s="1"/>
  <c r="AJ66" i="38"/>
  <c r="AK66" i="38"/>
  <c r="AT66" i="38" s="1"/>
  <c r="AJ60" i="38"/>
  <c r="AK60" i="38"/>
  <c r="AT60" i="38" s="1"/>
  <c r="AJ54" i="38"/>
  <c r="AK54" i="38"/>
  <c r="AT54" i="38" s="1"/>
  <c r="AJ48" i="38"/>
  <c r="AK48" i="38"/>
  <c r="AT48" i="38" s="1"/>
  <c r="AJ42" i="38"/>
  <c r="AK42" i="38"/>
  <c r="AT42" i="38" s="1"/>
  <c r="AJ36" i="38"/>
  <c r="AK36" i="38"/>
  <c r="AT36" i="38" s="1"/>
  <c r="AX29" i="38"/>
  <c r="S29" i="38" s="1"/>
  <c r="AC29" i="38" s="1"/>
  <c r="AB30" i="38" s="1"/>
  <c r="AX23" i="38"/>
  <c r="S23" i="38" s="1"/>
  <c r="AC23" i="38" s="1"/>
  <c r="AB24" i="38" s="1"/>
  <c r="AX17" i="38"/>
  <c r="S17" i="38" s="1"/>
  <c r="AC17" i="38" s="1"/>
  <c r="AB18" i="38" s="1"/>
  <c r="AX11" i="38"/>
  <c r="S11" i="38" s="1"/>
  <c r="AC11" i="38" s="1"/>
  <c r="AB12" i="38" s="1"/>
  <c r="AX5" i="38"/>
  <c r="S5" i="38" s="1"/>
  <c r="AC5" i="38" s="1"/>
  <c r="AB6" i="38" s="1"/>
  <c r="AS16" i="30"/>
  <c r="AL16" i="30"/>
  <c r="AU16" i="30" s="1"/>
  <c r="AS58" i="30"/>
  <c r="AL58" i="30"/>
  <c r="AU58" i="30" s="1"/>
  <c r="AX85" i="82"/>
  <c r="S85" i="82" s="1"/>
  <c r="AC85" i="82" s="1"/>
  <c r="AB86" i="82" s="1"/>
  <c r="AX78" i="82"/>
  <c r="S78" i="82" s="1"/>
  <c r="AC78" i="82" s="1"/>
  <c r="AB79" i="82" s="1"/>
  <c r="AX72" i="82"/>
  <c r="S72" i="82" s="1"/>
  <c r="AC72" i="82" s="1"/>
  <c r="AB73" i="82" s="1"/>
  <c r="AX66" i="82"/>
  <c r="S66" i="82" s="1"/>
  <c r="AC66" i="82" s="1"/>
  <c r="AB67" i="82" s="1"/>
  <c r="AX60" i="82"/>
  <c r="S60" i="82" s="1"/>
  <c r="AC60" i="82" s="1"/>
  <c r="AB61" i="82" s="1"/>
  <c r="AX54" i="82"/>
  <c r="S54" i="82" s="1"/>
  <c r="AC54" i="82" s="1"/>
  <c r="AB55" i="82" s="1"/>
  <c r="AX48" i="82"/>
  <c r="S48" i="82" s="1"/>
  <c r="AC48" i="82" s="1"/>
  <c r="AB49" i="82" s="1"/>
  <c r="AX42" i="82"/>
  <c r="S42" i="82" s="1"/>
  <c r="AC42" i="82" s="1"/>
  <c r="AB43" i="82" s="1"/>
  <c r="AX36" i="82"/>
  <c r="S36" i="82" s="1"/>
  <c r="AC36" i="82" s="1"/>
  <c r="AB37" i="82" s="1"/>
  <c r="AX30" i="82"/>
  <c r="S30" i="82" s="1"/>
  <c r="AC30" i="82" s="1"/>
  <c r="AB31" i="82" s="1"/>
  <c r="AX24" i="82"/>
  <c r="S24" i="82" s="1"/>
  <c r="AC24" i="82" s="1"/>
  <c r="AB25" i="82" s="1"/>
  <c r="AX18" i="82"/>
  <c r="S18" i="82" s="1"/>
  <c r="AC18" i="82" s="1"/>
  <c r="AB19" i="82" s="1"/>
  <c r="AX12" i="82"/>
  <c r="S12" i="82" s="1"/>
  <c r="AC12" i="82" s="1"/>
  <c r="AB13" i="82" s="1"/>
  <c r="AX6" i="82"/>
  <c r="S6" i="82" s="1"/>
  <c r="AC6" i="82" s="1"/>
  <c r="AB7" i="82" s="1"/>
  <c r="Y89" i="33"/>
  <c r="X89" i="33"/>
  <c r="Z89" i="33" s="1"/>
  <c r="AS6" i="30"/>
  <c r="AL6" i="30"/>
  <c r="AU6" i="30" s="1"/>
  <c r="AL89" i="30"/>
  <c r="AU89" i="30" s="1"/>
  <c r="AR89" i="30"/>
  <c r="AR91" i="30" s="1"/>
  <c r="X90" i="41"/>
  <c r="Y90" i="41"/>
  <c r="Z90" i="41" s="1"/>
  <c r="AS78" i="30"/>
  <c r="AL78" i="30"/>
  <c r="AU78" i="30" s="1"/>
  <c r="AK87" i="46"/>
  <c r="AT87" i="46" s="1"/>
  <c r="AJ87" i="46"/>
  <c r="AJ83" i="46"/>
  <c r="AK83" i="46"/>
  <c r="AT83" i="46" s="1"/>
  <c r="AJ77" i="46"/>
  <c r="AK77" i="46"/>
  <c r="AT77" i="46" s="1"/>
  <c r="AJ71" i="46"/>
  <c r="AK71" i="46"/>
  <c r="AT71" i="46" s="1"/>
  <c r="AJ65" i="46"/>
  <c r="AK65" i="46"/>
  <c r="AT65" i="46" s="1"/>
  <c r="AJ59" i="46"/>
  <c r="AK59" i="46"/>
  <c r="AT59" i="46" s="1"/>
  <c r="AJ53" i="46"/>
  <c r="AK53" i="46"/>
  <c r="AT53" i="46" s="1"/>
  <c r="AJ47" i="46"/>
  <c r="AK47" i="46"/>
  <c r="AT47" i="46" s="1"/>
  <c r="AJ41" i="46"/>
  <c r="AK41" i="46"/>
  <c r="AT41" i="46" s="1"/>
  <c r="AJ35" i="46"/>
  <c r="AK35" i="46"/>
  <c r="AT35" i="46" s="1"/>
  <c r="AJ29" i="46"/>
  <c r="AK29" i="46"/>
  <c r="AT29" i="46" s="1"/>
  <c r="AJ23" i="46"/>
  <c r="AK23" i="46"/>
  <c r="AT23" i="46" s="1"/>
  <c r="AJ17" i="46"/>
  <c r="AK17" i="46"/>
  <c r="AT17" i="46" s="1"/>
  <c r="AJ11" i="46"/>
  <c r="AK11" i="46"/>
  <c r="AT11" i="46" s="1"/>
  <c r="AS7" i="30"/>
  <c r="AL7" i="30"/>
  <c r="AU7" i="30" s="1"/>
  <c r="AS25" i="30"/>
  <c r="AL25" i="30"/>
  <c r="AU25" i="30" s="1"/>
  <c r="AS43" i="30"/>
  <c r="AL43" i="30"/>
  <c r="AU43" i="30" s="1"/>
  <c r="AS61" i="30"/>
  <c r="AL61" i="30"/>
  <c r="AU61" i="30" s="1"/>
  <c r="AS79" i="30"/>
  <c r="AL79" i="30"/>
  <c r="AU79" i="30" s="1"/>
  <c r="Y90" i="85"/>
  <c r="X90" i="85"/>
  <c r="Z90" i="85" s="1"/>
  <c r="AS8" i="30"/>
  <c r="AL8" i="30"/>
  <c r="AU8" i="30" s="1"/>
  <c r="AJ77" i="86"/>
  <c r="AK77" i="86"/>
  <c r="AT77" i="86" s="1"/>
  <c r="AJ35" i="86"/>
  <c r="AK35" i="86"/>
  <c r="AT35" i="86" s="1"/>
  <c r="AJ83" i="26"/>
  <c r="AK83" i="26"/>
  <c r="AT83" i="26" s="1"/>
  <c r="AJ53" i="26"/>
  <c r="AK53" i="26"/>
  <c r="AT53" i="26" s="1"/>
  <c r="AJ41" i="26"/>
  <c r="AK41" i="26"/>
  <c r="AT41" i="26" s="1"/>
  <c r="AJ35" i="26"/>
  <c r="AK35" i="26"/>
  <c r="AT35" i="26" s="1"/>
  <c r="AJ29" i="26"/>
  <c r="AK29" i="26"/>
  <c r="AT29" i="26" s="1"/>
  <c r="AJ17" i="26"/>
  <c r="AK17" i="26"/>
  <c r="AT17" i="26" s="1"/>
  <c r="AJ11" i="26"/>
  <c r="AK11" i="26"/>
  <c r="AT11" i="26" s="1"/>
  <c r="AS64" i="30"/>
  <c r="AL64" i="30"/>
  <c r="AU64" i="30" s="1"/>
  <c r="AE84" i="89"/>
  <c r="AG84" i="89"/>
  <c r="AP84" i="89" s="1"/>
  <c r="AF84" i="89"/>
  <c r="AO84" i="89" s="1"/>
  <c r="W85" i="89"/>
  <c r="AG89" i="93"/>
  <c r="AP89" i="93" s="1"/>
  <c r="AF89" i="93"/>
  <c r="AO89" i="93" s="1"/>
  <c r="AE89" i="93"/>
  <c r="W90" i="93"/>
  <c r="AF89" i="38"/>
  <c r="AO89" i="38" s="1"/>
  <c r="AO91" i="38" s="1"/>
  <c r="AE89" i="38"/>
  <c r="AX89" i="38"/>
  <c r="S89" i="38" s="1"/>
  <c r="AC89" i="38" s="1"/>
  <c r="AG89" i="38"/>
  <c r="AP89" i="38" s="1"/>
  <c r="AP91" i="38" s="1"/>
  <c r="AS15" i="30"/>
  <c r="AL15" i="30"/>
  <c r="AU15" i="30" s="1"/>
  <c r="AS33" i="30"/>
  <c r="AL33" i="30"/>
  <c r="AU33" i="30" s="1"/>
  <c r="AS51" i="30"/>
  <c r="AL51" i="30"/>
  <c r="AU51" i="30" s="1"/>
  <c r="AS69" i="30"/>
  <c r="AL69" i="30"/>
  <c r="AU69" i="30" s="1"/>
  <c r="AS52" i="30"/>
  <c r="AL52" i="30"/>
  <c r="AU52" i="30" s="1"/>
  <c r="AJ89" i="38"/>
  <c r="AS89" i="38" s="1"/>
  <c r="AJ83" i="38"/>
  <c r="AK83" i="38"/>
  <c r="AT83" i="38" s="1"/>
  <c r="AJ77" i="38"/>
  <c r="AK77" i="38"/>
  <c r="AT77" i="38" s="1"/>
  <c r="AJ71" i="38"/>
  <c r="AK71" i="38"/>
  <c r="AT71" i="38" s="1"/>
  <c r="AJ65" i="38"/>
  <c r="AK65" i="38"/>
  <c r="AT65" i="38" s="1"/>
  <c r="AJ59" i="38"/>
  <c r="AK59" i="38"/>
  <c r="AT59" i="38" s="1"/>
  <c r="AJ53" i="38"/>
  <c r="AK53" i="38"/>
  <c r="AT53" i="38" s="1"/>
  <c r="AJ47" i="38"/>
  <c r="AK47" i="38"/>
  <c r="AT47" i="38" s="1"/>
  <c r="AJ41" i="38"/>
  <c r="AK41" i="38"/>
  <c r="AT41" i="38" s="1"/>
  <c r="AJ35" i="38"/>
  <c r="AK35" i="38"/>
  <c r="AT35" i="38" s="1"/>
  <c r="AJ29" i="38"/>
  <c r="AK29" i="38"/>
  <c r="AT29" i="38" s="1"/>
  <c r="AJ23" i="38"/>
  <c r="AK23" i="38"/>
  <c r="AT23" i="38" s="1"/>
  <c r="AJ17" i="38"/>
  <c r="AK17" i="38"/>
  <c r="AT17" i="38" s="1"/>
  <c r="AK11" i="38"/>
  <c r="AT11" i="38" s="1"/>
  <c r="AJ11" i="38"/>
  <c r="AK5" i="38"/>
  <c r="AT5" i="38" s="1"/>
  <c r="AJ5" i="38"/>
  <c r="AE89" i="37"/>
  <c r="W90" i="37"/>
  <c r="AF89" i="37"/>
  <c r="AO89" i="37" s="1"/>
  <c r="AG89" i="37"/>
  <c r="AP89" i="37" s="1"/>
  <c r="AS36" i="30"/>
  <c r="AL36" i="30"/>
  <c r="AU36" i="30" s="1"/>
  <c r="AS23" i="30"/>
  <c r="AL23" i="30"/>
  <c r="AU23" i="30" s="1"/>
  <c r="AS41" i="30"/>
  <c r="AL41" i="30"/>
  <c r="AU41" i="30" s="1"/>
  <c r="AS59" i="30"/>
  <c r="AL59" i="30"/>
  <c r="AU59" i="30" s="1"/>
  <c r="AS77" i="30"/>
  <c r="AL77" i="30"/>
  <c r="AU77" i="30" s="1"/>
  <c r="AK84" i="82"/>
  <c r="AT84" i="82" s="1"/>
  <c r="AK78" i="82"/>
  <c r="AT78" i="82" s="1"/>
  <c r="AJ78" i="82"/>
  <c r="AK72" i="82"/>
  <c r="AT72" i="82" s="1"/>
  <c r="AJ72" i="82"/>
  <c r="AK66" i="82"/>
  <c r="AT66" i="82" s="1"/>
  <c r="AJ66" i="82"/>
  <c r="AJ60" i="82"/>
  <c r="AK60" i="82"/>
  <c r="AT60" i="82" s="1"/>
  <c r="AK54" i="82"/>
  <c r="AT54" i="82" s="1"/>
  <c r="AJ54" i="82"/>
  <c r="AK48" i="82"/>
  <c r="AT48" i="82" s="1"/>
  <c r="AJ48" i="82"/>
  <c r="AK42" i="82"/>
  <c r="AT42" i="82" s="1"/>
  <c r="AJ42" i="82"/>
  <c r="AK36" i="82"/>
  <c r="AT36" i="82" s="1"/>
  <c r="AJ36" i="82"/>
  <c r="AJ30" i="82"/>
  <c r="AK30" i="82"/>
  <c r="AT30" i="82" s="1"/>
  <c r="AK24" i="82"/>
  <c r="AT24" i="82" s="1"/>
  <c r="AJ24" i="82"/>
  <c r="AK18" i="82"/>
  <c r="AT18" i="82" s="1"/>
  <c r="AJ18" i="82"/>
  <c r="AJ12" i="82"/>
  <c r="AK12" i="82"/>
  <c r="AT12" i="82" s="1"/>
  <c r="AK6" i="82"/>
  <c r="AT6" i="82" s="1"/>
  <c r="AJ6" i="82"/>
  <c r="AN88" i="33"/>
  <c r="AI88" i="33"/>
  <c r="AR86" i="45"/>
  <c r="X91" i="81"/>
  <c r="Y91" i="81"/>
  <c r="AJ88" i="46"/>
  <c r="AK88" i="46"/>
  <c r="AT88" i="46" s="1"/>
  <c r="AJ82" i="46"/>
  <c r="AK82" i="46"/>
  <c r="AT82" i="46" s="1"/>
  <c r="AJ76" i="46"/>
  <c r="AK76" i="46"/>
  <c r="AT76" i="46" s="1"/>
  <c r="AJ70" i="46"/>
  <c r="AK70" i="46"/>
  <c r="AT70" i="46" s="1"/>
  <c r="AJ64" i="46"/>
  <c r="AK64" i="46"/>
  <c r="AT64" i="46" s="1"/>
  <c r="AJ58" i="46"/>
  <c r="AK58" i="46"/>
  <c r="AT58" i="46" s="1"/>
  <c r="AJ52" i="46"/>
  <c r="AK52" i="46"/>
  <c r="AT52" i="46" s="1"/>
  <c r="AJ46" i="46"/>
  <c r="AK46" i="46"/>
  <c r="AT46" i="46" s="1"/>
  <c r="AJ40" i="46"/>
  <c r="AK40" i="46"/>
  <c r="AT40" i="46" s="1"/>
  <c r="AJ34" i="46"/>
  <c r="AK34" i="46"/>
  <c r="AT34" i="46" s="1"/>
  <c r="AJ28" i="46"/>
  <c r="AK28" i="46"/>
  <c r="AT28" i="46" s="1"/>
  <c r="AJ22" i="46"/>
  <c r="AK22" i="46"/>
  <c r="AT22" i="46" s="1"/>
  <c r="AJ16" i="46"/>
  <c r="AK16" i="46"/>
  <c r="AT16" i="46" s="1"/>
  <c r="AJ10" i="46"/>
  <c r="AK10" i="46"/>
  <c r="AT10" i="46" s="1"/>
  <c r="AK5" i="46"/>
  <c r="AT5" i="46" s="1"/>
  <c r="AJ5" i="46"/>
  <c r="AI89" i="85"/>
  <c r="AN89" i="85"/>
  <c r="AS82" i="30"/>
  <c r="AL82" i="30"/>
  <c r="AU82" i="30" s="1"/>
  <c r="AJ83" i="86"/>
  <c r="AK83" i="86"/>
  <c r="AT83" i="86" s="1"/>
  <c r="AJ53" i="86"/>
  <c r="AK53" i="86"/>
  <c r="AT53" i="86" s="1"/>
  <c r="AJ11" i="86"/>
  <c r="AK11" i="86"/>
  <c r="AT11" i="86" s="1"/>
  <c r="AK88" i="26"/>
  <c r="AT88" i="26" s="1"/>
  <c r="AJ59" i="26"/>
  <c r="AK59" i="26"/>
  <c r="AT59" i="26" s="1"/>
  <c r="AJ47" i="26"/>
  <c r="AK47" i="26"/>
  <c r="AT47" i="26" s="1"/>
  <c r="AJ23" i="26"/>
  <c r="AK23" i="26"/>
  <c r="AT23" i="26" s="1"/>
  <c r="AH89" i="78"/>
  <c r="AQ89" i="78" s="1"/>
  <c r="AQ91" i="78" s="1"/>
  <c r="AZ3" i="78"/>
  <c r="AX5" i="78" s="1"/>
  <c r="S5" i="78" s="1"/>
  <c r="AC5" i="78" s="1"/>
  <c r="AB6" i="78" s="1"/>
  <c r="AX25" i="78"/>
  <c r="S25" i="78" s="1"/>
  <c r="AC25" i="78" s="1"/>
  <c r="AB26" i="78" s="1"/>
  <c r="AX35" i="78"/>
  <c r="S35" i="78" s="1"/>
  <c r="AC35" i="78" s="1"/>
  <c r="AB36" i="78" s="1"/>
  <c r="AX40" i="78"/>
  <c r="S40" i="78" s="1"/>
  <c r="AC40" i="78" s="1"/>
  <c r="AB41" i="78" s="1"/>
  <c r="AX42" i="78"/>
  <c r="S42" i="78" s="1"/>
  <c r="AC42" i="78" s="1"/>
  <c r="AB43" i="78" s="1"/>
  <c r="AX46" i="78"/>
  <c r="S46" i="78" s="1"/>
  <c r="AC46" i="78" s="1"/>
  <c r="AB47" i="78" s="1"/>
  <c r="AX48" i="78"/>
  <c r="S48" i="78" s="1"/>
  <c r="AC48" i="78" s="1"/>
  <c r="AB49" i="78" s="1"/>
  <c r="AX52" i="78"/>
  <c r="S52" i="78" s="1"/>
  <c r="AC52" i="78" s="1"/>
  <c r="AB53" i="78" s="1"/>
  <c r="AX54" i="78"/>
  <c r="S54" i="78" s="1"/>
  <c r="AC54" i="78" s="1"/>
  <c r="AB55" i="78" s="1"/>
  <c r="AX57" i="78"/>
  <c r="S57" i="78" s="1"/>
  <c r="AC57" i="78" s="1"/>
  <c r="AB58" i="78" s="1"/>
  <c r="AX59" i="78"/>
  <c r="S59" i="78" s="1"/>
  <c r="AC59" i="78" s="1"/>
  <c r="AB60" i="78" s="1"/>
  <c r="AX60" i="78"/>
  <c r="S60" i="78" s="1"/>
  <c r="AC60" i="78" s="1"/>
  <c r="AB61" i="78" s="1"/>
  <c r="AX63" i="78"/>
  <c r="S63" i="78" s="1"/>
  <c r="AC63" i="78" s="1"/>
  <c r="AB64" i="78" s="1"/>
  <c r="AX64" i="78"/>
  <c r="S64" i="78" s="1"/>
  <c r="AC64" i="78" s="1"/>
  <c r="AB65" i="78" s="1"/>
  <c r="AX65" i="78"/>
  <c r="S65" i="78" s="1"/>
  <c r="AC65" i="78" s="1"/>
  <c r="AB66" i="78" s="1"/>
  <c r="AX69" i="78"/>
  <c r="S69" i="78" s="1"/>
  <c r="AC69" i="78" s="1"/>
  <c r="AB70" i="78" s="1"/>
  <c r="AX70" i="78"/>
  <c r="S70" i="78" s="1"/>
  <c r="AC70" i="78" s="1"/>
  <c r="AB71" i="78" s="1"/>
  <c r="AX71" i="78"/>
  <c r="S71" i="78" s="1"/>
  <c r="AC71" i="78" s="1"/>
  <c r="AB72" i="78" s="1"/>
  <c r="AX72" i="78"/>
  <c r="S72" i="78" s="1"/>
  <c r="AC72" i="78" s="1"/>
  <c r="AB73" i="78" s="1"/>
  <c r="AX75" i="78"/>
  <c r="S75" i="78" s="1"/>
  <c r="AC75" i="78" s="1"/>
  <c r="AB76" i="78" s="1"/>
  <c r="AX77" i="78"/>
  <c r="S77" i="78" s="1"/>
  <c r="AC77" i="78" s="1"/>
  <c r="AB78" i="78" s="1"/>
  <c r="AX78" i="78"/>
  <c r="S78" i="78" s="1"/>
  <c r="AC78" i="78" s="1"/>
  <c r="AB79" i="78" s="1"/>
  <c r="AX81" i="78"/>
  <c r="S81" i="78" s="1"/>
  <c r="AC81" i="78" s="1"/>
  <c r="AB82" i="78" s="1"/>
  <c r="AX82" i="78"/>
  <c r="S82" i="78" s="1"/>
  <c r="AC82" i="78" s="1"/>
  <c r="AB83" i="78" s="1"/>
  <c r="AX83" i="78"/>
  <c r="S83" i="78" s="1"/>
  <c r="AC83" i="78" s="1"/>
  <c r="AB84" i="78" s="1"/>
  <c r="AX86" i="78"/>
  <c r="S86" i="78" s="1"/>
  <c r="AC86" i="78" s="1"/>
  <c r="AB87" i="78" s="1"/>
  <c r="AX85" i="78"/>
  <c r="S85" i="78" s="1"/>
  <c r="AC85" i="78" s="1"/>
  <c r="AB86" i="78" s="1"/>
  <c r="AX84" i="86"/>
  <c r="S84" i="86" s="1"/>
  <c r="AC84" i="86" s="1"/>
  <c r="AB85" i="86" s="1"/>
  <c r="AX81" i="86"/>
  <c r="S81" i="86" s="1"/>
  <c r="AC81" i="86" s="1"/>
  <c r="AB82" i="86" s="1"/>
  <c r="AX75" i="86"/>
  <c r="S75" i="86" s="1"/>
  <c r="AC75" i="86" s="1"/>
  <c r="AB76" i="86" s="1"/>
  <c r="AX69" i="86"/>
  <c r="S69" i="86" s="1"/>
  <c r="AC69" i="86" s="1"/>
  <c r="AB70" i="86" s="1"/>
  <c r="AX63" i="86"/>
  <c r="S63" i="86" s="1"/>
  <c r="AC63" i="86" s="1"/>
  <c r="AB64" i="86" s="1"/>
  <c r="AX57" i="86"/>
  <c r="S57" i="86" s="1"/>
  <c r="AC57" i="86" s="1"/>
  <c r="AB58" i="86" s="1"/>
  <c r="AX51" i="86"/>
  <c r="S51" i="86" s="1"/>
  <c r="AC51" i="86" s="1"/>
  <c r="AB52" i="86" s="1"/>
  <c r="AX45" i="86"/>
  <c r="S45" i="86" s="1"/>
  <c r="AC45" i="86" s="1"/>
  <c r="AB46" i="86" s="1"/>
  <c r="AX39" i="86"/>
  <c r="S39" i="86" s="1"/>
  <c r="AC39" i="86" s="1"/>
  <c r="AB40" i="86" s="1"/>
  <c r="AX33" i="86"/>
  <c r="S33" i="86" s="1"/>
  <c r="AC33" i="86" s="1"/>
  <c r="AB34" i="86" s="1"/>
  <c r="AX27" i="86"/>
  <c r="S27" i="86" s="1"/>
  <c r="AC27" i="86" s="1"/>
  <c r="AB28" i="86" s="1"/>
  <c r="AX21" i="86"/>
  <c r="S21" i="86" s="1"/>
  <c r="AC21" i="86" s="1"/>
  <c r="AB22" i="86" s="1"/>
  <c r="AX15" i="86"/>
  <c r="S15" i="86" s="1"/>
  <c r="AC15" i="86" s="1"/>
  <c r="AB16" i="86" s="1"/>
  <c r="AX9" i="86"/>
  <c r="S9" i="86" s="1"/>
  <c r="AC9" i="86" s="1"/>
  <c r="AB10" i="86" s="1"/>
  <c r="AX4" i="86"/>
  <c r="S4" i="86" s="1"/>
  <c r="AC4" i="86" s="1"/>
  <c r="AB5" i="86" s="1"/>
  <c r="Y87" i="29"/>
  <c r="X87" i="29"/>
  <c r="AS20" i="30"/>
  <c r="AL20" i="30"/>
  <c r="AU20" i="30" s="1"/>
  <c r="AS38" i="30"/>
  <c r="AL38" i="30"/>
  <c r="AU38" i="30" s="1"/>
  <c r="AS56" i="30"/>
  <c r="AL56" i="30"/>
  <c r="AU56" i="30" s="1"/>
  <c r="AS74" i="30"/>
  <c r="AL74" i="30"/>
  <c r="AU74" i="30" s="1"/>
  <c r="AX86" i="26"/>
  <c r="S86" i="26" s="1"/>
  <c r="AC86" i="26" s="1"/>
  <c r="AB87" i="26" s="1"/>
  <c r="AX81" i="26"/>
  <c r="S81" i="26" s="1"/>
  <c r="AC81" i="26" s="1"/>
  <c r="AB82" i="26" s="1"/>
  <c r="AX75" i="26"/>
  <c r="S75" i="26" s="1"/>
  <c r="AC75" i="26" s="1"/>
  <c r="AB76" i="26" s="1"/>
  <c r="AX69" i="26"/>
  <c r="S69" i="26" s="1"/>
  <c r="AC69" i="26" s="1"/>
  <c r="AB70" i="26" s="1"/>
  <c r="AX63" i="26"/>
  <c r="S63" i="26" s="1"/>
  <c r="AC63" i="26" s="1"/>
  <c r="AB64" i="26" s="1"/>
  <c r="AX57" i="26"/>
  <c r="S57" i="26" s="1"/>
  <c r="AC57" i="26" s="1"/>
  <c r="AB58" i="26" s="1"/>
  <c r="AX51" i="26"/>
  <c r="S51" i="26" s="1"/>
  <c r="AC51" i="26" s="1"/>
  <c r="AB52" i="26" s="1"/>
  <c r="AX45" i="26"/>
  <c r="S45" i="26" s="1"/>
  <c r="AC45" i="26" s="1"/>
  <c r="AB46" i="26" s="1"/>
  <c r="AX39" i="26"/>
  <c r="S39" i="26" s="1"/>
  <c r="AC39" i="26" s="1"/>
  <c r="AB40" i="26" s="1"/>
  <c r="AX33" i="26"/>
  <c r="S33" i="26" s="1"/>
  <c r="AC33" i="26" s="1"/>
  <c r="AB34" i="26" s="1"/>
  <c r="AX27" i="26"/>
  <c r="S27" i="26" s="1"/>
  <c r="AC27" i="26" s="1"/>
  <c r="AB28" i="26" s="1"/>
  <c r="AX21" i="26"/>
  <c r="S21" i="26" s="1"/>
  <c r="AC21" i="26" s="1"/>
  <c r="AB22" i="26" s="1"/>
  <c r="AX15" i="26"/>
  <c r="S15" i="26" s="1"/>
  <c r="AC15" i="26" s="1"/>
  <c r="AB16" i="26" s="1"/>
  <c r="AX9" i="26"/>
  <c r="S9" i="26" s="1"/>
  <c r="AC9" i="26" s="1"/>
  <c r="AB10" i="26" s="1"/>
  <c r="AX4" i="26"/>
  <c r="S4" i="26" s="1"/>
  <c r="AC4" i="26" s="1"/>
  <c r="AB5" i="26" s="1"/>
  <c r="AS10" i="30"/>
  <c r="AL10" i="30"/>
  <c r="AU10" i="30" s="1"/>
  <c r="AS3" i="30"/>
  <c r="AL3" i="30"/>
  <c r="AU3" i="30" s="1"/>
  <c r="AS48" i="30"/>
  <c r="AL48" i="30"/>
  <c r="AU48" i="30" s="1"/>
  <c r="AJ86" i="38"/>
  <c r="AK86" i="38"/>
  <c r="AT86" i="38" s="1"/>
  <c r="AJ82" i="38"/>
  <c r="AK82" i="38"/>
  <c r="AT82" i="38" s="1"/>
  <c r="AJ76" i="38"/>
  <c r="AK76" i="38"/>
  <c r="AT76" i="38" s="1"/>
  <c r="AJ70" i="38"/>
  <c r="AK70" i="38"/>
  <c r="AT70" i="38" s="1"/>
  <c r="AJ64" i="38"/>
  <c r="AK64" i="38"/>
  <c r="AT64" i="38" s="1"/>
  <c r="AJ58" i="38"/>
  <c r="AK58" i="38"/>
  <c r="AT58" i="38" s="1"/>
  <c r="AJ52" i="38"/>
  <c r="AK52" i="38"/>
  <c r="AT52" i="38" s="1"/>
  <c r="AJ46" i="38"/>
  <c r="AK46" i="38"/>
  <c r="AT46" i="38" s="1"/>
  <c r="AJ40" i="38"/>
  <c r="AK40" i="38"/>
  <c r="AT40" i="38" s="1"/>
  <c r="AJ34" i="38"/>
  <c r="AK34" i="38"/>
  <c r="AT34" i="38" s="1"/>
  <c r="AJ28" i="38"/>
  <c r="AK28" i="38"/>
  <c r="AT28" i="38" s="1"/>
  <c r="AJ22" i="38"/>
  <c r="AK22" i="38"/>
  <c r="AT22" i="38" s="1"/>
  <c r="AJ16" i="38"/>
  <c r="AK16" i="38"/>
  <c r="AT16" i="38" s="1"/>
  <c r="AJ10" i="38"/>
  <c r="AK10" i="38"/>
  <c r="AT10" i="38" s="1"/>
  <c r="AS22" i="30"/>
  <c r="AL22" i="30"/>
  <c r="AU22" i="30" s="1"/>
  <c r="AS76" i="30"/>
  <c r="AL76" i="30"/>
  <c r="AU76" i="30" s="1"/>
  <c r="AG89" i="46"/>
  <c r="AP89" i="46" s="1"/>
  <c r="AP91" i="46" s="1"/>
  <c r="AF89" i="46"/>
  <c r="AO89" i="46" s="1"/>
  <c r="AO91" i="46" s="1"/>
  <c r="AE89" i="46"/>
  <c r="AX89" i="46"/>
  <c r="S89" i="46" s="1"/>
  <c r="AC89" i="46" s="1"/>
  <c r="AJ87" i="82"/>
  <c r="AK87" i="82"/>
  <c r="AT87" i="82" s="1"/>
  <c r="AJ83" i="82"/>
  <c r="AK83" i="82"/>
  <c r="AT83" i="82" s="1"/>
  <c r="AJ77" i="82"/>
  <c r="AK77" i="82"/>
  <c r="AT77" i="82" s="1"/>
  <c r="AJ71" i="82"/>
  <c r="AK71" i="82"/>
  <c r="AT71" i="82" s="1"/>
  <c r="AJ65" i="82"/>
  <c r="AK65" i="82"/>
  <c r="AT65" i="82" s="1"/>
  <c r="AJ59" i="82"/>
  <c r="AK59" i="82"/>
  <c r="AT59" i="82" s="1"/>
  <c r="AJ53" i="82"/>
  <c r="AK53" i="82"/>
  <c r="AT53" i="82" s="1"/>
  <c r="AJ47" i="82"/>
  <c r="AK47" i="82"/>
  <c r="AT47" i="82" s="1"/>
  <c r="AX40" i="82"/>
  <c r="S40" i="82" s="1"/>
  <c r="AC40" i="82" s="1"/>
  <c r="AB41" i="82" s="1"/>
  <c r="AX34" i="82"/>
  <c r="S34" i="82" s="1"/>
  <c r="AC34" i="82" s="1"/>
  <c r="AB35" i="82" s="1"/>
  <c r="AX28" i="82"/>
  <c r="S28" i="82" s="1"/>
  <c r="AC28" i="82" s="1"/>
  <c r="AB29" i="82" s="1"/>
  <c r="AX22" i="82"/>
  <c r="S22" i="82" s="1"/>
  <c r="AC22" i="82" s="1"/>
  <c r="AB23" i="82" s="1"/>
  <c r="AX16" i="82"/>
  <c r="S16" i="82" s="1"/>
  <c r="AC16" i="82" s="1"/>
  <c r="AB17" i="82" s="1"/>
  <c r="AX10" i="82"/>
  <c r="S10" i="82" s="1"/>
  <c r="AC10" i="82" s="1"/>
  <c r="AB11" i="82" s="1"/>
  <c r="AX4" i="82"/>
  <c r="S4" i="82" s="1"/>
  <c r="AC4" i="82" s="1"/>
  <c r="AB5" i="82" s="1"/>
  <c r="AS42" i="30"/>
  <c r="AL42" i="30"/>
  <c r="AU42" i="30" s="1"/>
  <c r="AI89" i="41"/>
  <c r="AN89" i="41"/>
  <c r="AJ85" i="46"/>
  <c r="AK85" i="46"/>
  <c r="AT85" i="46" s="1"/>
  <c r="AK81" i="46"/>
  <c r="AT81" i="46" s="1"/>
  <c r="AJ81" i="46"/>
  <c r="AK75" i="46"/>
  <c r="AT75" i="46" s="1"/>
  <c r="AJ75" i="46"/>
  <c r="AK69" i="46"/>
  <c r="AT69" i="46" s="1"/>
  <c r="AJ69" i="46"/>
  <c r="AK63" i="46"/>
  <c r="AT63" i="46" s="1"/>
  <c r="AJ63" i="46"/>
  <c r="AK57" i="46"/>
  <c r="AT57" i="46" s="1"/>
  <c r="AJ57" i="46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K15" i="46"/>
  <c r="AT15" i="46" s="1"/>
  <c r="AJ15" i="46"/>
  <c r="AJ9" i="46"/>
  <c r="AK9" i="46"/>
  <c r="AT9" i="46" s="1"/>
  <c r="AB4" i="46"/>
  <c r="AJ3" i="46"/>
  <c r="AR85" i="74"/>
  <c r="AJ13" i="30"/>
  <c r="AS31" i="30"/>
  <c r="AL31" i="30"/>
  <c r="AU31" i="30" s="1"/>
  <c r="AS49" i="30"/>
  <c r="AL49" i="30"/>
  <c r="AU49" i="30" s="1"/>
  <c r="AS67" i="30"/>
  <c r="AL67" i="30"/>
  <c r="AU67" i="30" s="1"/>
  <c r="AJ71" i="86"/>
  <c r="AK71" i="86"/>
  <c r="AT71" i="86" s="1"/>
  <c r="AJ41" i="86"/>
  <c r="AK41" i="86"/>
  <c r="AT41" i="86" s="1"/>
  <c r="AX80" i="86"/>
  <c r="S80" i="86" s="1"/>
  <c r="AC80" i="86" s="1"/>
  <c r="AB81" i="86" s="1"/>
  <c r="AX50" i="86"/>
  <c r="S50" i="86" s="1"/>
  <c r="AC50" i="86" s="1"/>
  <c r="AB51" i="86" s="1"/>
  <c r="AX26" i="86"/>
  <c r="S26" i="86" s="1"/>
  <c r="AC26" i="86" s="1"/>
  <c r="AB27" i="86" s="1"/>
  <c r="AX20" i="86"/>
  <c r="S20" i="86" s="1"/>
  <c r="AC20" i="86" s="1"/>
  <c r="AB21" i="86" s="1"/>
  <c r="AX8" i="86"/>
  <c r="S8" i="86" s="1"/>
  <c r="AC8" i="86" s="1"/>
  <c r="AB9" i="86" s="1"/>
  <c r="AX3" i="86"/>
  <c r="S3" i="86" s="1"/>
  <c r="AC3" i="86" s="1"/>
  <c r="AF88" i="34"/>
  <c r="AO88" i="34" s="1"/>
  <c r="AE88" i="34"/>
  <c r="W89" i="34"/>
  <c r="AG88" i="34"/>
  <c r="AP88" i="34" s="1"/>
  <c r="AN86" i="29"/>
  <c r="AI86" i="29"/>
  <c r="AX84" i="26"/>
  <c r="S84" i="26" s="1"/>
  <c r="AC84" i="26" s="1"/>
  <c r="AB85" i="26" s="1"/>
  <c r="AX80" i="26"/>
  <c r="S80" i="26" s="1"/>
  <c r="AC80" i="26" s="1"/>
  <c r="AB81" i="26" s="1"/>
  <c r="AX74" i="26"/>
  <c r="S74" i="26" s="1"/>
  <c r="AC74" i="26" s="1"/>
  <c r="AB75" i="26" s="1"/>
  <c r="AX68" i="26"/>
  <c r="S68" i="26" s="1"/>
  <c r="AC68" i="26" s="1"/>
  <c r="AB69" i="26" s="1"/>
  <c r="AX62" i="26"/>
  <c r="S62" i="26" s="1"/>
  <c r="AC62" i="26" s="1"/>
  <c r="AB63" i="26" s="1"/>
  <c r="AX56" i="26"/>
  <c r="S56" i="26" s="1"/>
  <c r="AC56" i="26" s="1"/>
  <c r="AB57" i="26" s="1"/>
  <c r="AX50" i="26"/>
  <c r="S50" i="26" s="1"/>
  <c r="AC50" i="26" s="1"/>
  <c r="AB51" i="26" s="1"/>
  <c r="AX44" i="26"/>
  <c r="S44" i="26" s="1"/>
  <c r="AC44" i="26" s="1"/>
  <c r="AB45" i="26" s="1"/>
  <c r="AX38" i="26"/>
  <c r="S38" i="26" s="1"/>
  <c r="AC38" i="26" s="1"/>
  <c r="AB39" i="26" s="1"/>
  <c r="AX32" i="26"/>
  <c r="S32" i="26" s="1"/>
  <c r="AC32" i="26" s="1"/>
  <c r="AB33" i="26" s="1"/>
  <c r="AX26" i="26"/>
  <c r="S26" i="26" s="1"/>
  <c r="AC26" i="26" s="1"/>
  <c r="AB27" i="26" s="1"/>
  <c r="AX20" i="26"/>
  <c r="S20" i="26" s="1"/>
  <c r="AC20" i="26" s="1"/>
  <c r="AB21" i="26" s="1"/>
  <c r="AX14" i="26"/>
  <c r="S14" i="26" s="1"/>
  <c r="AC14" i="26" s="1"/>
  <c r="AB15" i="26" s="1"/>
  <c r="AX8" i="26"/>
  <c r="S8" i="26" s="1"/>
  <c r="AC8" i="26" s="1"/>
  <c r="AB9" i="26" s="1"/>
  <c r="AX3" i="26"/>
  <c r="S3" i="26" s="1"/>
  <c r="AC3" i="26" s="1"/>
  <c r="AS34" i="30"/>
  <c r="AL34" i="30"/>
  <c r="AU34" i="30" s="1"/>
  <c r="AJ4" i="30"/>
  <c r="AK4" i="30"/>
  <c r="AT4" i="30" s="1"/>
  <c r="AT91" i="30" s="1"/>
  <c r="AS21" i="30"/>
  <c r="AL21" i="30"/>
  <c r="AU21" i="30" s="1"/>
  <c r="AS39" i="30"/>
  <c r="AL39" i="30"/>
  <c r="AU39" i="30" s="1"/>
  <c r="AS57" i="30"/>
  <c r="AL57" i="30"/>
  <c r="AU57" i="30" s="1"/>
  <c r="AS75" i="30"/>
  <c r="AL75" i="30"/>
  <c r="AU75" i="30" s="1"/>
  <c r="AS70" i="30"/>
  <c r="AL70" i="30"/>
  <c r="AU70" i="30" s="1"/>
  <c r="AJ87" i="38"/>
  <c r="AK87" i="38"/>
  <c r="AT87" i="38" s="1"/>
  <c r="AJ81" i="38"/>
  <c r="AK81" i="38"/>
  <c r="AT81" i="38" s="1"/>
  <c r="AJ75" i="38"/>
  <c r="AK75" i="38"/>
  <c r="AT75" i="38" s="1"/>
  <c r="AJ69" i="38"/>
  <c r="AK69" i="38"/>
  <c r="AT69" i="38" s="1"/>
  <c r="AJ63" i="38"/>
  <c r="AK63" i="38"/>
  <c r="AT63" i="38" s="1"/>
  <c r="AJ57" i="38"/>
  <c r="AK57" i="38"/>
  <c r="AT57" i="38" s="1"/>
  <c r="AJ51" i="38"/>
  <c r="AK51" i="38"/>
  <c r="AT51" i="38" s="1"/>
  <c r="AJ45" i="38"/>
  <c r="AK45" i="38"/>
  <c r="AT45" i="38" s="1"/>
  <c r="AJ39" i="38"/>
  <c r="AK39" i="38"/>
  <c r="AT39" i="38" s="1"/>
  <c r="AJ33" i="38"/>
  <c r="AK33" i="38"/>
  <c r="AT33" i="38" s="1"/>
  <c r="AJ27" i="38"/>
  <c r="AK27" i="38"/>
  <c r="AT27" i="38" s="1"/>
  <c r="AJ21" i="38"/>
  <c r="AK21" i="38"/>
  <c r="AT21" i="38" s="1"/>
  <c r="AJ15" i="38"/>
  <c r="AK15" i="38"/>
  <c r="AT15" i="38" s="1"/>
  <c r="AJ9" i="38"/>
  <c r="AK9" i="38"/>
  <c r="AT9" i="38" s="1"/>
  <c r="AJ3" i="38"/>
  <c r="AB4" i="38"/>
  <c r="AS66" i="30"/>
  <c r="AL66" i="30"/>
  <c r="AU66" i="30" s="1"/>
  <c r="AS11" i="30"/>
  <c r="AL11" i="30"/>
  <c r="AU11" i="30" s="1"/>
  <c r="AS29" i="30"/>
  <c r="AL29" i="30"/>
  <c r="AU29" i="30" s="1"/>
  <c r="AS47" i="30"/>
  <c r="AL47" i="30"/>
  <c r="AU47" i="30" s="1"/>
  <c r="AS65" i="30"/>
  <c r="AL65" i="30"/>
  <c r="AU65" i="30" s="1"/>
  <c r="AS83" i="30"/>
  <c r="AL83" i="30"/>
  <c r="AU83" i="30" s="1"/>
  <c r="AJ89" i="82"/>
  <c r="AS89" i="82" s="1"/>
  <c r="AK89" i="82"/>
  <c r="AT89" i="82" s="1"/>
  <c r="AJ82" i="82"/>
  <c r="AK82" i="82"/>
  <c r="AT82" i="82" s="1"/>
  <c r="AK76" i="82"/>
  <c r="AT76" i="82" s="1"/>
  <c r="AJ76" i="82"/>
  <c r="AJ70" i="82"/>
  <c r="AK70" i="82"/>
  <c r="AT70" i="82" s="1"/>
  <c r="AJ64" i="82"/>
  <c r="AK64" i="82"/>
  <c r="AT64" i="82" s="1"/>
  <c r="AK58" i="82"/>
  <c r="AT58" i="82" s="1"/>
  <c r="AJ58" i="82"/>
  <c r="AJ52" i="82"/>
  <c r="AK52" i="82"/>
  <c r="AT52" i="82" s="1"/>
  <c r="AJ46" i="82"/>
  <c r="AK46" i="82"/>
  <c r="AT46" i="82" s="1"/>
  <c r="AK40" i="82"/>
  <c r="AT40" i="82" s="1"/>
  <c r="AK34" i="82"/>
  <c r="AT34" i="82" s="1"/>
  <c r="AJ28" i="82"/>
  <c r="AK28" i="82"/>
  <c r="AT28" i="82" s="1"/>
  <c r="AK22" i="82"/>
  <c r="AT22" i="82" s="1"/>
  <c r="AK16" i="82"/>
  <c r="AT16" i="82" s="1"/>
  <c r="AJ10" i="82"/>
  <c r="AK10" i="82"/>
  <c r="AT10" i="82" s="1"/>
  <c r="AI90" i="81"/>
  <c r="AN90" i="81"/>
  <c r="AI89" i="86"/>
  <c r="AN89" i="86"/>
  <c r="AN91" i="86" s="1"/>
  <c r="AJ86" i="46"/>
  <c r="AK86" i="46"/>
  <c r="AT86" i="46" s="1"/>
  <c r="AJ80" i="46"/>
  <c r="AK80" i="46"/>
  <c r="AT80" i="46" s="1"/>
  <c r="AJ74" i="46"/>
  <c r="AK74" i="46"/>
  <c r="AT74" i="46" s="1"/>
  <c r="AJ68" i="46"/>
  <c r="AK68" i="46"/>
  <c r="AT68" i="46" s="1"/>
  <c r="AJ62" i="46"/>
  <c r="AK62" i="46"/>
  <c r="AT62" i="46" s="1"/>
  <c r="AJ56" i="46"/>
  <c r="AK56" i="46"/>
  <c r="AT56" i="46" s="1"/>
  <c r="AJ50" i="46"/>
  <c r="AK50" i="46"/>
  <c r="AT50" i="46" s="1"/>
  <c r="AJ44" i="46"/>
  <c r="AK44" i="46"/>
  <c r="AT44" i="46" s="1"/>
  <c r="AJ38" i="46"/>
  <c r="AK38" i="46"/>
  <c r="AT38" i="46" s="1"/>
  <c r="AJ32" i="46"/>
  <c r="AK32" i="46"/>
  <c r="AT32" i="46" s="1"/>
  <c r="AJ26" i="46"/>
  <c r="AK26" i="46"/>
  <c r="AT26" i="46" s="1"/>
  <c r="AJ20" i="46"/>
  <c r="AK20" i="46"/>
  <c r="AT20" i="46" s="1"/>
  <c r="AJ14" i="46"/>
  <c r="AK14" i="46"/>
  <c r="AT14" i="46" s="1"/>
  <c r="AJ8" i="46"/>
  <c r="AK8" i="46"/>
  <c r="AT8" i="46" s="1"/>
  <c r="AS86" i="30"/>
  <c r="AL86" i="30"/>
  <c r="AU86" i="30" s="1"/>
  <c r="AS12" i="30"/>
  <c r="AL12" i="30"/>
  <c r="AU12" i="30" s="1"/>
  <c r="AJ65" i="86"/>
  <c r="AK65" i="86"/>
  <c r="AT65" i="86" s="1"/>
  <c r="AJ29" i="86"/>
  <c r="AK29" i="86"/>
  <c r="AT29" i="86" s="1"/>
  <c r="AJ71" i="26"/>
  <c r="AK71" i="26"/>
  <c r="AT71" i="26" s="1"/>
  <c r="AX86" i="86"/>
  <c r="S86" i="86" s="1"/>
  <c r="AC86" i="86" s="1"/>
  <c r="AB87" i="86" s="1"/>
  <c r="AX74" i="86"/>
  <c r="S74" i="86" s="1"/>
  <c r="AC74" i="86" s="1"/>
  <c r="AB75" i="86" s="1"/>
  <c r="AX56" i="86"/>
  <c r="S56" i="86" s="1"/>
  <c r="AC56" i="86" s="1"/>
  <c r="AB57" i="86" s="1"/>
  <c r="AX32" i="86"/>
  <c r="S32" i="86" s="1"/>
  <c r="AC32" i="86" s="1"/>
  <c r="AB33" i="86" s="1"/>
  <c r="AX14" i="86"/>
  <c r="S14" i="86" s="1"/>
  <c r="AC14" i="86" s="1"/>
  <c r="AB15" i="86" s="1"/>
  <c r="AH87" i="45"/>
  <c r="AQ87" i="45" s="1"/>
  <c r="AX87" i="86"/>
  <c r="S87" i="86" s="1"/>
  <c r="AC87" i="86" s="1"/>
  <c r="AB88" i="86" s="1"/>
  <c r="AX79" i="86"/>
  <c r="S79" i="86" s="1"/>
  <c r="AC79" i="86" s="1"/>
  <c r="AB80" i="86" s="1"/>
  <c r="AX73" i="86"/>
  <c r="S73" i="86" s="1"/>
  <c r="AC73" i="86" s="1"/>
  <c r="AB74" i="86" s="1"/>
  <c r="AX67" i="86"/>
  <c r="S67" i="86" s="1"/>
  <c r="AC67" i="86" s="1"/>
  <c r="AB68" i="86" s="1"/>
  <c r="AX61" i="86"/>
  <c r="S61" i="86" s="1"/>
  <c r="AC61" i="86" s="1"/>
  <c r="AB62" i="86" s="1"/>
  <c r="AX55" i="86"/>
  <c r="S55" i="86" s="1"/>
  <c r="AC55" i="86" s="1"/>
  <c r="AB56" i="86" s="1"/>
  <c r="AX49" i="86"/>
  <c r="S49" i="86" s="1"/>
  <c r="AC49" i="86" s="1"/>
  <c r="AB50" i="86" s="1"/>
  <c r="AX43" i="86"/>
  <c r="S43" i="86" s="1"/>
  <c r="AC43" i="86" s="1"/>
  <c r="AB44" i="86" s="1"/>
  <c r="AX37" i="86"/>
  <c r="S37" i="86" s="1"/>
  <c r="AC37" i="86" s="1"/>
  <c r="AB38" i="86" s="1"/>
  <c r="AX31" i="86"/>
  <c r="S31" i="86" s="1"/>
  <c r="AC31" i="86" s="1"/>
  <c r="AB32" i="86" s="1"/>
  <c r="AX25" i="86"/>
  <c r="S25" i="86" s="1"/>
  <c r="AC25" i="86" s="1"/>
  <c r="AB26" i="86" s="1"/>
  <c r="AX19" i="86"/>
  <c r="S19" i="86" s="1"/>
  <c r="AC19" i="86" s="1"/>
  <c r="AB20" i="86" s="1"/>
  <c r="AX13" i="86"/>
  <c r="S13" i="86" s="1"/>
  <c r="AC13" i="86" s="1"/>
  <c r="AB14" i="86" s="1"/>
  <c r="AX7" i="86"/>
  <c r="S7" i="86" s="1"/>
  <c r="AC7" i="86" s="1"/>
  <c r="AB8" i="86" s="1"/>
  <c r="AG90" i="73"/>
  <c r="AP90" i="73" s="1"/>
  <c r="AF90" i="73"/>
  <c r="AO90" i="73" s="1"/>
  <c r="AE90" i="73"/>
  <c r="W91" i="73"/>
  <c r="AS26" i="30"/>
  <c r="AL26" i="30"/>
  <c r="AU26" i="30" s="1"/>
  <c r="AS44" i="30"/>
  <c r="AL44" i="30"/>
  <c r="AU44" i="30" s="1"/>
  <c r="AS62" i="30"/>
  <c r="AL62" i="30"/>
  <c r="AU62" i="30" s="1"/>
  <c r="AS80" i="30"/>
  <c r="AL80" i="30"/>
  <c r="AU80" i="30" s="1"/>
  <c r="AX85" i="26"/>
  <c r="S85" i="26" s="1"/>
  <c r="AC85" i="26" s="1"/>
  <c r="AB86" i="26" s="1"/>
  <c r="AX79" i="26"/>
  <c r="S79" i="26" s="1"/>
  <c r="AC79" i="26" s="1"/>
  <c r="AB80" i="26" s="1"/>
  <c r="AX73" i="26"/>
  <c r="S73" i="26" s="1"/>
  <c r="AC73" i="26" s="1"/>
  <c r="AB74" i="26" s="1"/>
  <c r="AX67" i="26"/>
  <c r="S67" i="26" s="1"/>
  <c r="AC67" i="26" s="1"/>
  <c r="AB68" i="26" s="1"/>
  <c r="AX61" i="26"/>
  <c r="S61" i="26" s="1"/>
  <c r="AC61" i="26" s="1"/>
  <c r="AB62" i="26" s="1"/>
  <c r="AX55" i="26"/>
  <c r="S55" i="26" s="1"/>
  <c r="AC55" i="26" s="1"/>
  <c r="AB56" i="26" s="1"/>
  <c r="AX49" i="26"/>
  <c r="S49" i="26" s="1"/>
  <c r="AC49" i="26" s="1"/>
  <c r="AB50" i="26" s="1"/>
  <c r="AX43" i="26"/>
  <c r="S43" i="26" s="1"/>
  <c r="AC43" i="26" s="1"/>
  <c r="AB44" i="26" s="1"/>
  <c r="AX37" i="26"/>
  <c r="S37" i="26" s="1"/>
  <c r="AC37" i="26" s="1"/>
  <c r="AB38" i="26" s="1"/>
  <c r="AX31" i="26"/>
  <c r="S31" i="26" s="1"/>
  <c r="AC31" i="26" s="1"/>
  <c r="AB32" i="26" s="1"/>
  <c r="AX25" i="26"/>
  <c r="S25" i="26" s="1"/>
  <c r="AC25" i="26" s="1"/>
  <c r="AB26" i="26" s="1"/>
  <c r="AX19" i="26"/>
  <c r="S19" i="26" s="1"/>
  <c r="AC19" i="26" s="1"/>
  <c r="AB20" i="26" s="1"/>
  <c r="AX13" i="26"/>
  <c r="S13" i="26" s="1"/>
  <c r="AC13" i="26" s="1"/>
  <c r="AB14" i="26" s="1"/>
  <c r="AX7" i="26"/>
  <c r="S7" i="26" s="1"/>
  <c r="AC7" i="26" s="1"/>
  <c r="AB8" i="26" s="1"/>
  <c r="AS18" i="30"/>
  <c r="AL18" i="30"/>
  <c r="AU18" i="30" s="1"/>
  <c r="AH86" i="74"/>
  <c r="AQ86" i="74" s="1"/>
  <c r="AS9" i="30"/>
  <c r="AL9" i="30"/>
  <c r="AU9" i="30" s="1"/>
  <c r="AS84" i="30"/>
  <c r="AL84" i="30"/>
  <c r="AU84" i="30" s="1"/>
  <c r="AJ85" i="38"/>
  <c r="AK85" i="38"/>
  <c r="AT85" i="38" s="1"/>
  <c r="AJ80" i="38"/>
  <c r="AK80" i="38"/>
  <c r="AT80" i="38" s="1"/>
  <c r="AJ74" i="38"/>
  <c r="AK74" i="38"/>
  <c r="AT74" i="38" s="1"/>
  <c r="AJ68" i="38"/>
  <c r="AK68" i="38"/>
  <c r="AT68" i="38" s="1"/>
  <c r="AJ62" i="38"/>
  <c r="AK62" i="38"/>
  <c r="AT62" i="38" s="1"/>
  <c r="AJ56" i="38"/>
  <c r="AK56" i="38"/>
  <c r="AT56" i="38" s="1"/>
  <c r="AJ50" i="38"/>
  <c r="AK50" i="38"/>
  <c r="AT50" i="38" s="1"/>
  <c r="AX43" i="38"/>
  <c r="S43" i="38" s="1"/>
  <c r="AC43" i="38" s="1"/>
  <c r="AB44" i="38" s="1"/>
  <c r="AX37" i="38"/>
  <c r="S37" i="38" s="1"/>
  <c r="AC37" i="38" s="1"/>
  <c r="AB38" i="38" s="1"/>
  <c r="AX31" i="38"/>
  <c r="S31" i="38" s="1"/>
  <c r="AC31" i="38" s="1"/>
  <c r="AB32" i="38" s="1"/>
  <c r="AX25" i="38"/>
  <c r="S25" i="38" s="1"/>
  <c r="AC25" i="38" s="1"/>
  <c r="AB26" i="38" s="1"/>
  <c r="AX19" i="38"/>
  <c r="S19" i="38" s="1"/>
  <c r="AC19" i="38" s="1"/>
  <c r="AB20" i="38" s="1"/>
  <c r="AX13" i="38"/>
  <c r="S13" i="38" s="1"/>
  <c r="AC13" i="38" s="1"/>
  <c r="AB14" i="38" s="1"/>
  <c r="AX7" i="38"/>
  <c r="S7" i="38" s="1"/>
  <c r="AC7" i="38" s="1"/>
  <c r="AB8" i="38" s="1"/>
  <c r="AS40" i="30"/>
  <c r="AL40" i="30"/>
  <c r="AU40" i="30" s="1"/>
  <c r="AS85" i="30"/>
  <c r="AL85" i="30"/>
  <c r="AU85" i="30" s="1"/>
  <c r="AS88" i="30"/>
  <c r="AL88" i="30"/>
  <c r="AU88" i="30" s="1"/>
  <c r="AX84" i="82"/>
  <c r="S84" i="82" s="1"/>
  <c r="AC84" i="82" s="1"/>
  <c r="AB85" i="82" s="1"/>
  <c r="AX80" i="82"/>
  <c r="S80" i="82" s="1"/>
  <c r="AC80" i="82" s="1"/>
  <c r="AB81" i="82" s="1"/>
  <c r="AX74" i="82"/>
  <c r="S74" i="82" s="1"/>
  <c r="AC74" i="82" s="1"/>
  <c r="AB75" i="82" s="1"/>
  <c r="AX68" i="82"/>
  <c r="S68" i="82" s="1"/>
  <c r="AC68" i="82" s="1"/>
  <c r="AB69" i="82" s="1"/>
  <c r="AX62" i="82"/>
  <c r="S62" i="82" s="1"/>
  <c r="AC62" i="82" s="1"/>
  <c r="AB63" i="82" s="1"/>
  <c r="AX56" i="82"/>
  <c r="S56" i="82" s="1"/>
  <c r="AC56" i="82" s="1"/>
  <c r="AB57" i="82" s="1"/>
  <c r="AX50" i="82"/>
  <c r="S50" i="82" s="1"/>
  <c r="AC50" i="82" s="1"/>
  <c r="AB51" i="82" s="1"/>
  <c r="AX44" i="82"/>
  <c r="S44" i="82" s="1"/>
  <c r="AC44" i="82" s="1"/>
  <c r="AB45" i="82" s="1"/>
  <c r="AX38" i="82"/>
  <c r="S38" i="82" s="1"/>
  <c r="AC38" i="82" s="1"/>
  <c r="AB39" i="82" s="1"/>
  <c r="AX32" i="82"/>
  <c r="S32" i="82" s="1"/>
  <c r="AC32" i="82" s="1"/>
  <c r="AB33" i="82" s="1"/>
  <c r="AX26" i="82"/>
  <c r="S26" i="82" s="1"/>
  <c r="AC26" i="82" s="1"/>
  <c r="AB27" i="82" s="1"/>
  <c r="AX20" i="82"/>
  <c r="S20" i="82" s="1"/>
  <c r="AC20" i="82" s="1"/>
  <c r="AB21" i="82" s="1"/>
  <c r="AX14" i="82"/>
  <c r="S14" i="82" s="1"/>
  <c r="AC14" i="82" s="1"/>
  <c r="AB15" i="82" s="1"/>
  <c r="AX8" i="82"/>
  <c r="S8" i="82" s="1"/>
  <c r="AC8" i="82" s="1"/>
  <c r="AB9" i="82" s="1"/>
  <c r="AX3" i="82"/>
  <c r="S3" i="82" s="1"/>
  <c r="AC3" i="82" s="1"/>
  <c r="AS72" i="30"/>
  <c r="AL72" i="30"/>
  <c r="AU72" i="30" s="1"/>
  <c r="AR91" i="77"/>
  <c r="AS30" i="30"/>
  <c r="AL30" i="30"/>
  <c r="AU30" i="30" s="1"/>
  <c r="AH92" i="77"/>
  <c r="AQ92" i="77" s="1"/>
  <c r="AJ89" i="46"/>
  <c r="AS89" i="46" s="1"/>
  <c r="AK89" i="46"/>
  <c r="AT89" i="46" s="1"/>
  <c r="AJ79" i="46"/>
  <c r="AK79" i="46"/>
  <c r="AT79" i="46" s="1"/>
  <c r="AJ73" i="46"/>
  <c r="AK73" i="46"/>
  <c r="AT73" i="46" s="1"/>
  <c r="AJ67" i="46"/>
  <c r="AK67" i="46"/>
  <c r="AT67" i="46" s="1"/>
  <c r="AJ61" i="46"/>
  <c r="AK61" i="46"/>
  <c r="AT61" i="46" s="1"/>
  <c r="AJ55" i="46"/>
  <c r="AK55" i="46"/>
  <c r="AT55" i="46" s="1"/>
  <c r="AJ49" i="46"/>
  <c r="AK49" i="46"/>
  <c r="AT49" i="46" s="1"/>
  <c r="AJ43" i="46"/>
  <c r="AK43" i="46"/>
  <c r="AT43" i="46" s="1"/>
  <c r="AJ37" i="46"/>
  <c r="AK37" i="46"/>
  <c r="AT37" i="46" s="1"/>
  <c r="AJ31" i="46"/>
  <c r="AK31" i="46"/>
  <c r="AT31" i="46" s="1"/>
  <c r="AJ25" i="46"/>
  <c r="AK25" i="46"/>
  <c r="AT25" i="46" s="1"/>
  <c r="AJ19" i="46"/>
  <c r="AK19" i="46"/>
  <c r="AT19" i="46" s="1"/>
  <c r="AX12" i="46"/>
  <c r="S12" i="46" s="1"/>
  <c r="AC12" i="46" s="1"/>
  <c r="AB13" i="46" s="1"/>
  <c r="AS19" i="30"/>
  <c r="AL19" i="30"/>
  <c r="AU19" i="30" s="1"/>
  <c r="AS37" i="30"/>
  <c r="AL37" i="30"/>
  <c r="AU37" i="30" s="1"/>
  <c r="AS55" i="30"/>
  <c r="AL55" i="30"/>
  <c r="AU55" i="30" s="1"/>
  <c r="AS73" i="30"/>
  <c r="AL73" i="30"/>
  <c r="AU73" i="30" s="1"/>
  <c r="AN89" i="26"/>
  <c r="AN91" i="26" s="1"/>
  <c r="AI89" i="26"/>
  <c r="X90" i="25"/>
  <c r="Y90" i="25"/>
  <c r="AJ47" i="86"/>
  <c r="AK47" i="86"/>
  <c r="AT47" i="86" s="1"/>
  <c r="AJ23" i="86"/>
  <c r="AK23" i="86"/>
  <c r="AT23" i="86" s="1"/>
  <c r="AJ77" i="26"/>
  <c r="AK77" i="26"/>
  <c r="AT77" i="26" s="1"/>
  <c r="AX62" i="86"/>
  <c r="S62" i="86" s="1"/>
  <c r="AC62" i="86" s="1"/>
  <c r="AB63" i="86" s="1"/>
  <c r="AX44" i="86"/>
  <c r="S44" i="86" s="1"/>
  <c r="AC44" i="86" s="1"/>
  <c r="AB45" i="86" s="1"/>
  <c r="AX85" i="86"/>
  <c r="S85" i="86" s="1"/>
  <c r="AC85" i="86" s="1"/>
  <c r="AB86" i="86" s="1"/>
  <c r="AX72" i="86"/>
  <c r="S72" i="86" s="1"/>
  <c r="AC72" i="86" s="1"/>
  <c r="AB73" i="86" s="1"/>
  <c r="AX66" i="86"/>
  <c r="S66" i="86" s="1"/>
  <c r="AC66" i="86" s="1"/>
  <c r="AB67" i="86" s="1"/>
  <c r="AX60" i="86"/>
  <c r="S60" i="86" s="1"/>
  <c r="AC60" i="86" s="1"/>
  <c r="AB61" i="86" s="1"/>
  <c r="AX54" i="86"/>
  <c r="S54" i="86" s="1"/>
  <c r="AC54" i="86" s="1"/>
  <c r="AB55" i="86" s="1"/>
  <c r="AX48" i="86"/>
  <c r="S48" i="86" s="1"/>
  <c r="AC48" i="86" s="1"/>
  <c r="AB49" i="86" s="1"/>
  <c r="AX42" i="86"/>
  <c r="S42" i="86" s="1"/>
  <c r="AC42" i="86" s="1"/>
  <c r="AB43" i="86" s="1"/>
  <c r="AX36" i="86"/>
  <c r="S36" i="86" s="1"/>
  <c r="AC36" i="86" s="1"/>
  <c r="AB37" i="86" s="1"/>
  <c r="AX30" i="86"/>
  <c r="S30" i="86" s="1"/>
  <c r="AC30" i="86" s="1"/>
  <c r="AB31" i="86" s="1"/>
  <c r="AX24" i="86"/>
  <c r="S24" i="86" s="1"/>
  <c r="AC24" i="86" s="1"/>
  <c r="AB25" i="86" s="1"/>
  <c r="AX18" i="86"/>
  <c r="S18" i="86" s="1"/>
  <c r="AC18" i="86" s="1"/>
  <c r="AB19" i="86" s="1"/>
  <c r="AX12" i="86"/>
  <c r="S12" i="86" s="1"/>
  <c r="AC12" i="86" s="1"/>
  <c r="AB13" i="86" s="1"/>
  <c r="AX88" i="26"/>
  <c r="S88" i="26" s="1"/>
  <c r="AC88" i="26" s="1"/>
  <c r="AB89" i="26" s="1"/>
  <c r="AX78" i="26"/>
  <c r="S78" i="26" s="1"/>
  <c r="AC78" i="26" s="1"/>
  <c r="AB79" i="26" s="1"/>
  <c r="AX72" i="26"/>
  <c r="S72" i="26" s="1"/>
  <c r="AC72" i="26" s="1"/>
  <c r="AB73" i="26" s="1"/>
  <c r="AX66" i="26"/>
  <c r="S66" i="26" s="1"/>
  <c r="AC66" i="26" s="1"/>
  <c r="AB67" i="26" s="1"/>
  <c r="AX60" i="26"/>
  <c r="S60" i="26" s="1"/>
  <c r="AC60" i="26" s="1"/>
  <c r="AB61" i="26" s="1"/>
  <c r="AX54" i="26"/>
  <c r="S54" i="26" s="1"/>
  <c r="AC54" i="26" s="1"/>
  <c r="AB55" i="26" s="1"/>
  <c r="AX48" i="26"/>
  <c r="S48" i="26" s="1"/>
  <c r="AC48" i="26" s="1"/>
  <c r="AB49" i="26" s="1"/>
  <c r="AX42" i="26"/>
  <c r="S42" i="26" s="1"/>
  <c r="AC42" i="26" s="1"/>
  <c r="AB43" i="26" s="1"/>
  <c r="AX36" i="26"/>
  <c r="S36" i="26" s="1"/>
  <c r="AC36" i="26" s="1"/>
  <c r="AB37" i="26" s="1"/>
  <c r="AX30" i="26"/>
  <c r="S30" i="26" s="1"/>
  <c r="AC30" i="26" s="1"/>
  <c r="AB31" i="26" s="1"/>
  <c r="AX24" i="26"/>
  <c r="S24" i="26" s="1"/>
  <c r="AC24" i="26" s="1"/>
  <c r="AB25" i="26" s="1"/>
  <c r="AX18" i="26"/>
  <c r="S18" i="26" s="1"/>
  <c r="AC18" i="26" s="1"/>
  <c r="AB19" i="26" s="1"/>
  <c r="AX12" i="26"/>
  <c r="S12" i="26" s="1"/>
  <c r="AC12" i="26" s="1"/>
  <c r="AB13" i="26" s="1"/>
  <c r="AS46" i="30"/>
  <c r="AL46" i="30"/>
  <c r="AU46" i="30" s="1"/>
  <c r="AS27" i="30"/>
  <c r="AL27" i="30"/>
  <c r="AU27" i="30" s="1"/>
  <c r="AS45" i="30"/>
  <c r="AL45" i="30"/>
  <c r="AU45" i="30" s="1"/>
  <c r="AS63" i="30"/>
  <c r="AL63" i="30"/>
  <c r="AU63" i="30" s="1"/>
  <c r="AS87" i="30"/>
  <c r="AL87" i="30"/>
  <c r="AU87" i="30" s="1"/>
  <c r="AS28" i="30"/>
  <c r="AL28" i="30"/>
  <c r="AU28" i="30" s="1"/>
  <c r="AG88" i="90"/>
  <c r="AP88" i="90" s="1"/>
  <c r="AF88" i="90"/>
  <c r="AO88" i="90" s="1"/>
  <c r="AE88" i="90"/>
  <c r="W89" i="90"/>
  <c r="AJ88" i="38"/>
  <c r="AK88" i="38"/>
  <c r="AT88" i="38" s="1"/>
  <c r="AJ79" i="38"/>
  <c r="AK79" i="38"/>
  <c r="AT79" i="38" s="1"/>
  <c r="AJ73" i="38"/>
  <c r="AK73" i="38"/>
  <c r="AT73" i="38" s="1"/>
  <c r="AJ67" i="38"/>
  <c r="AK67" i="38"/>
  <c r="AT67" i="38" s="1"/>
  <c r="AJ61" i="38"/>
  <c r="AK61" i="38"/>
  <c r="AT61" i="38" s="1"/>
  <c r="AJ55" i="38"/>
  <c r="AK55" i="38"/>
  <c r="AT55" i="38" s="1"/>
  <c r="AJ49" i="38"/>
  <c r="AK49" i="38"/>
  <c r="AT49" i="38" s="1"/>
  <c r="AJ43" i="38"/>
  <c r="AK43" i="38"/>
  <c r="AT43" i="38" s="1"/>
  <c r="AJ37" i="38"/>
  <c r="AK37" i="38"/>
  <c r="AT37" i="38" s="1"/>
  <c r="AJ31" i="38"/>
  <c r="AK31" i="38"/>
  <c r="AT31" i="38" s="1"/>
  <c r="AX24" i="38"/>
  <c r="S24" i="38" s="1"/>
  <c r="AC24" i="38" s="1"/>
  <c r="AB25" i="38" s="1"/>
  <c r="AX18" i="38"/>
  <c r="S18" i="38" s="1"/>
  <c r="AC18" i="38" s="1"/>
  <c r="AB19" i="38" s="1"/>
  <c r="AX12" i="38"/>
  <c r="S12" i="38" s="1"/>
  <c r="AC12" i="38" s="1"/>
  <c r="AB13" i="38" s="1"/>
  <c r="AS5" i="30"/>
  <c r="AL5" i="30"/>
  <c r="AU5" i="30" s="1"/>
  <c r="AR88" i="78"/>
  <c r="AF85" i="94"/>
  <c r="AO85" i="94" s="1"/>
  <c r="AE85" i="94"/>
  <c r="AG85" i="94"/>
  <c r="AP85" i="94" s="1"/>
  <c r="W86" i="94"/>
  <c r="AS17" i="30"/>
  <c r="AL17" i="30"/>
  <c r="AU17" i="30" s="1"/>
  <c r="AS35" i="30"/>
  <c r="AL35" i="30"/>
  <c r="AU35" i="30" s="1"/>
  <c r="AS53" i="30"/>
  <c r="AL53" i="30"/>
  <c r="AU53" i="30" s="1"/>
  <c r="AS71" i="30"/>
  <c r="AL71" i="30"/>
  <c r="AU71" i="30" s="1"/>
  <c r="AJ88" i="82"/>
  <c r="AK88" i="82"/>
  <c r="AT88" i="82" s="1"/>
  <c r="AJ80" i="82"/>
  <c r="AK80" i="82"/>
  <c r="AT80" i="82" s="1"/>
  <c r="AK74" i="82"/>
  <c r="AT74" i="82" s="1"/>
  <c r="AJ68" i="82"/>
  <c r="AK68" i="82"/>
  <c r="AT68" i="82" s="1"/>
  <c r="AX61" i="82"/>
  <c r="S61" i="82" s="1"/>
  <c r="AC61" i="82" s="1"/>
  <c r="AB62" i="82" s="1"/>
  <c r="AX55" i="82"/>
  <c r="S55" i="82" s="1"/>
  <c r="AC55" i="82" s="1"/>
  <c r="AB56" i="82" s="1"/>
  <c r="AX49" i="82"/>
  <c r="S49" i="82" s="1"/>
  <c r="AC49" i="82" s="1"/>
  <c r="AB50" i="82" s="1"/>
  <c r="AX43" i="82"/>
  <c r="S43" i="82" s="1"/>
  <c r="AC43" i="82" s="1"/>
  <c r="AB44" i="82" s="1"/>
  <c r="AX37" i="82"/>
  <c r="S37" i="82" s="1"/>
  <c r="AC37" i="82" s="1"/>
  <c r="AB38" i="82" s="1"/>
  <c r="AX31" i="82"/>
  <c r="S31" i="82" s="1"/>
  <c r="AC31" i="82" s="1"/>
  <c r="AB32" i="82" s="1"/>
  <c r="AX25" i="82"/>
  <c r="S25" i="82" s="1"/>
  <c r="AC25" i="82" s="1"/>
  <c r="AB26" i="82" s="1"/>
  <c r="AX19" i="82"/>
  <c r="S19" i="82" s="1"/>
  <c r="AC19" i="82" s="1"/>
  <c r="AB20" i="82" s="1"/>
  <c r="AX13" i="82"/>
  <c r="S13" i="82" s="1"/>
  <c r="AC13" i="82" s="1"/>
  <c r="AB14" i="82" s="1"/>
  <c r="AK84" i="46"/>
  <c r="AT84" i="46" s="1"/>
  <c r="AJ84" i="46"/>
  <c r="AK78" i="46"/>
  <c r="AT78" i="46" s="1"/>
  <c r="AJ78" i="46"/>
  <c r="AK72" i="46"/>
  <c r="AT72" i="46" s="1"/>
  <c r="AJ72" i="46"/>
  <c r="AK66" i="46"/>
  <c r="AT66" i="46" s="1"/>
  <c r="AJ66" i="46"/>
  <c r="AK60" i="46"/>
  <c r="AT60" i="46" s="1"/>
  <c r="AJ60" i="46"/>
  <c r="AK54" i="46"/>
  <c r="AT54" i="46" s="1"/>
  <c r="AJ54" i="46"/>
  <c r="AK48" i="46"/>
  <c r="AT48" i="46" s="1"/>
  <c r="AJ48" i="46"/>
  <c r="AK42" i="46"/>
  <c r="AT42" i="46" s="1"/>
  <c r="AJ42" i="46"/>
  <c r="AK36" i="46"/>
  <c r="AT36" i="46" s="1"/>
  <c r="AJ36" i="46"/>
  <c r="AK30" i="46"/>
  <c r="AT30" i="46" s="1"/>
  <c r="AJ30" i="46"/>
  <c r="AK24" i="46"/>
  <c r="AT24" i="46" s="1"/>
  <c r="AJ24" i="46"/>
  <c r="AK18" i="46"/>
  <c r="AT18" i="46" s="1"/>
  <c r="AJ18" i="46"/>
  <c r="AK12" i="46"/>
  <c r="AT12" i="46" s="1"/>
  <c r="AK6" i="46"/>
  <c r="AT6" i="46" s="1"/>
  <c r="AJ6" i="46"/>
  <c r="AN89" i="25"/>
  <c r="AI89" i="25"/>
  <c r="AS60" i="30"/>
  <c r="AL60" i="30"/>
  <c r="AU60" i="30" s="1"/>
  <c r="AN89" i="82"/>
  <c r="AN91" i="82" s="1"/>
  <c r="AI89" i="82"/>
  <c r="AX53" i="78" l="1"/>
  <c r="S53" i="78" s="1"/>
  <c r="AC53" i="78" s="1"/>
  <c r="AB54" i="78" s="1"/>
  <c r="AX41" i="78"/>
  <c r="S41" i="78" s="1"/>
  <c r="AC41" i="78" s="1"/>
  <c r="AB42" i="78" s="1"/>
  <c r="AJ22" i="82"/>
  <c r="AX84" i="78"/>
  <c r="S84" i="78" s="1"/>
  <c r="AC84" i="78" s="1"/>
  <c r="AB85" i="78" s="1"/>
  <c r="AX76" i="78"/>
  <c r="S76" i="78" s="1"/>
  <c r="AC76" i="78" s="1"/>
  <c r="AB77" i="78" s="1"/>
  <c r="AX66" i="78"/>
  <c r="S66" i="78" s="1"/>
  <c r="AC66" i="78" s="1"/>
  <c r="AB67" i="78" s="1"/>
  <c r="AX58" i="78"/>
  <c r="S58" i="78" s="1"/>
  <c r="AC58" i="78" s="1"/>
  <c r="AB59" i="78" s="1"/>
  <c r="AX47" i="78"/>
  <c r="S47" i="78" s="1"/>
  <c r="AC47" i="78" s="1"/>
  <c r="AB48" i="78" s="1"/>
  <c r="AX34" i="78"/>
  <c r="S34" i="78" s="1"/>
  <c r="AC34" i="78" s="1"/>
  <c r="AB35" i="78" s="1"/>
  <c r="AX33" i="78"/>
  <c r="S33" i="78" s="1"/>
  <c r="AC33" i="78" s="1"/>
  <c r="AB34" i="78" s="1"/>
  <c r="AX24" i="78"/>
  <c r="S24" i="78" s="1"/>
  <c r="AC24" i="78" s="1"/>
  <c r="AB25" i="78" s="1"/>
  <c r="AJ12" i="46"/>
  <c r="AJ16" i="82"/>
  <c r="AX51" i="78"/>
  <c r="S51" i="78" s="1"/>
  <c r="AC51" i="78" s="1"/>
  <c r="AB52" i="78" s="1"/>
  <c r="AX45" i="78"/>
  <c r="S45" i="78" s="1"/>
  <c r="AC45" i="78" s="1"/>
  <c r="AB46" i="78" s="1"/>
  <c r="AX39" i="78"/>
  <c r="S39" i="78" s="1"/>
  <c r="AC39" i="78" s="1"/>
  <c r="AB40" i="78" s="1"/>
  <c r="AX31" i="78"/>
  <c r="S31" i="78" s="1"/>
  <c r="AC31" i="78" s="1"/>
  <c r="AB32" i="78" s="1"/>
  <c r="AX23" i="78"/>
  <c r="S23" i="78" s="1"/>
  <c r="AC23" i="78" s="1"/>
  <c r="AB24" i="78" s="1"/>
  <c r="AJ74" i="82"/>
  <c r="AX87" i="78"/>
  <c r="S87" i="78" s="1"/>
  <c r="AC87" i="78" s="1"/>
  <c r="AB88" i="78" s="1"/>
  <c r="AX80" i="78"/>
  <c r="S80" i="78" s="1"/>
  <c r="AC80" i="78" s="1"/>
  <c r="AB81" i="78" s="1"/>
  <c r="AX74" i="78"/>
  <c r="S74" i="78" s="1"/>
  <c r="AC74" i="78" s="1"/>
  <c r="AB75" i="78" s="1"/>
  <c r="AX68" i="78"/>
  <c r="S68" i="78" s="1"/>
  <c r="AC68" i="78" s="1"/>
  <c r="AB69" i="78" s="1"/>
  <c r="AX62" i="78"/>
  <c r="S62" i="78" s="1"/>
  <c r="AC62" i="78" s="1"/>
  <c r="AB63" i="78" s="1"/>
  <c r="AX56" i="78"/>
  <c r="S56" i="78" s="1"/>
  <c r="AC56" i="78" s="1"/>
  <c r="AB57" i="78" s="1"/>
  <c r="AX50" i="78"/>
  <c r="S50" i="78" s="1"/>
  <c r="AC50" i="78" s="1"/>
  <c r="AB51" i="78" s="1"/>
  <c r="AX44" i="78"/>
  <c r="S44" i="78" s="1"/>
  <c r="AC44" i="78" s="1"/>
  <c r="AB45" i="78" s="1"/>
  <c r="AX38" i="78"/>
  <c r="S38" i="78" s="1"/>
  <c r="AC38" i="78" s="1"/>
  <c r="AB39" i="78" s="1"/>
  <c r="AX30" i="78"/>
  <c r="S30" i="78" s="1"/>
  <c r="AC30" i="78" s="1"/>
  <c r="AB31" i="78" s="1"/>
  <c r="AX19" i="78"/>
  <c r="S19" i="78" s="1"/>
  <c r="AC19" i="78" s="1"/>
  <c r="AB20" i="78" s="1"/>
  <c r="AX88" i="78"/>
  <c r="S88" i="78" s="1"/>
  <c r="AC88" i="78" s="1"/>
  <c r="AB89" i="78" s="1"/>
  <c r="AX79" i="78"/>
  <c r="S79" i="78" s="1"/>
  <c r="AC79" i="78" s="1"/>
  <c r="AB80" i="78" s="1"/>
  <c r="AX73" i="78"/>
  <c r="S73" i="78" s="1"/>
  <c r="AC73" i="78" s="1"/>
  <c r="AB74" i="78" s="1"/>
  <c r="AX67" i="78"/>
  <c r="S67" i="78" s="1"/>
  <c r="AC67" i="78" s="1"/>
  <c r="AB68" i="78" s="1"/>
  <c r="AX61" i="78"/>
  <c r="S61" i="78" s="1"/>
  <c r="AC61" i="78" s="1"/>
  <c r="AB62" i="78" s="1"/>
  <c r="AX55" i="78"/>
  <c r="S55" i="78" s="1"/>
  <c r="AC55" i="78" s="1"/>
  <c r="AB56" i="78" s="1"/>
  <c r="AX49" i="78"/>
  <c r="S49" i="78" s="1"/>
  <c r="AC49" i="78" s="1"/>
  <c r="AB50" i="78" s="1"/>
  <c r="AX43" i="78"/>
  <c r="S43" i="78" s="1"/>
  <c r="AC43" i="78" s="1"/>
  <c r="AB44" i="78" s="1"/>
  <c r="AX37" i="78"/>
  <c r="S37" i="78" s="1"/>
  <c r="AC37" i="78" s="1"/>
  <c r="AB38" i="78" s="1"/>
  <c r="AX28" i="78"/>
  <c r="S28" i="78" s="1"/>
  <c r="AC28" i="78" s="1"/>
  <c r="AB29" i="78" s="1"/>
  <c r="AX18" i="78"/>
  <c r="S18" i="78" s="1"/>
  <c r="AC18" i="78" s="1"/>
  <c r="AB19" i="78" s="1"/>
  <c r="AK89" i="38"/>
  <c r="AT89" i="38" s="1"/>
  <c r="AX27" i="78"/>
  <c r="S27" i="78" s="1"/>
  <c r="AC27" i="78" s="1"/>
  <c r="AB28" i="78" s="1"/>
  <c r="AX8" i="78"/>
  <c r="S8" i="78" s="1"/>
  <c r="AC8" i="78" s="1"/>
  <c r="AB9" i="78" s="1"/>
  <c r="AJ7" i="46"/>
  <c r="AX36" i="78"/>
  <c r="S36" i="78" s="1"/>
  <c r="AC36" i="78" s="1"/>
  <c r="AB37" i="78" s="1"/>
  <c r="AX29" i="78"/>
  <c r="S29" i="78" s="1"/>
  <c r="AC29" i="78" s="1"/>
  <c r="AB30" i="78" s="1"/>
  <c r="AX22" i="78"/>
  <c r="S22" i="78" s="1"/>
  <c r="AC22" i="78" s="1"/>
  <c r="AB23" i="78" s="1"/>
  <c r="AX15" i="78"/>
  <c r="S15" i="78" s="1"/>
  <c r="AC15" i="78" s="1"/>
  <c r="AB16" i="78" s="1"/>
  <c r="AX14" i="78"/>
  <c r="S14" i="78" s="1"/>
  <c r="AC14" i="78" s="1"/>
  <c r="AB15" i="78" s="1"/>
  <c r="Z91" i="81"/>
  <c r="AJ40" i="82"/>
  <c r="AX21" i="78"/>
  <c r="S21" i="78" s="1"/>
  <c r="AC21" i="78" s="1"/>
  <c r="AB22" i="78" s="1"/>
  <c r="AX13" i="78"/>
  <c r="S13" i="78" s="1"/>
  <c r="AC13" i="78" s="1"/>
  <c r="AB14" i="78" s="1"/>
  <c r="Z87" i="29"/>
  <c r="AX32" i="78"/>
  <c r="S32" i="78" s="1"/>
  <c r="AC32" i="78" s="1"/>
  <c r="AB33" i="78" s="1"/>
  <c r="AX26" i="78"/>
  <c r="S26" i="78" s="1"/>
  <c r="AC26" i="78" s="1"/>
  <c r="AB27" i="78" s="1"/>
  <c r="AX20" i="78"/>
  <c r="S20" i="78" s="1"/>
  <c r="AC20" i="78" s="1"/>
  <c r="AB21" i="78" s="1"/>
  <c r="AX12" i="78"/>
  <c r="S12" i="78" s="1"/>
  <c r="AC12" i="78" s="1"/>
  <c r="AB13" i="78" s="1"/>
  <c r="W88" i="29"/>
  <c r="AG87" i="29"/>
  <c r="AP87" i="29" s="1"/>
  <c r="AE87" i="29"/>
  <c r="AF87" i="29"/>
  <c r="AO87" i="29" s="1"/>
  <c r="AK6" i="78"/>
  <c r="AT6" i="78" s="1"/>
  <c r="AG90" i="85"/>
  <c r="AP90" i="85" s="1"/>
  <c r="AF90" i="85"/>
  <c r="AO90" i="85" s="1"/>
  <c r="AE90" i="85"/>
  <c r="W91" i="85"/>
  <c r="AE90" i="41"/>
  <c r="W91" i="41"/>
  <c r="AF90" i="41"/>
  <c r="AO90" i="41" s="1"/>
  <c r="AG90" i="41"/>
  <c r="AP90" i="41" s="1"/>
  <c r="AE91" i="81"/>
  <c r="W92" i="81"/>
  <c r="AG91" i="81"/>
  <c r="AP91" i="81" s="1"/>
  <c r="AF91" i="81"/>
  <c r="AO91" i="81" s="1"/>
  <c r="AK25" i="26"/>
  <c r="AT25" i="26" s="1"/>
  <c r="AJ25" i="26"/>
  <c r="AJ14" i="82"/>
  <c r="AK14" i="82"/>
  <c r="AT14" i="82" s="1"/>
  <c r="AJ56" i="82"/>
  <c r="AK56" i="82"/>
  <c r="AT56" i="82" s="1"/>
  <c r="AJ32" i="82"/>
  <c r="AK32" i="82"/>
  <c r="AT32" i="82" s="1"/>
  <c r="X89" i="90"/>
  <c r="Y89" i="90"/>
  <c r="AK19" i="26"/>
  <c r="AT19" i="26" s="1"/>
  <c r="AJ19" i="26"/>
  <c r="AK55" i="26"/>
  <c r="AT55" i="26" s="1"/>
  <c r="AJ55" i="26"/>
  <c r="AJ13" i="86"/>
  <c r="AK13" i="86"/>
  <c r="AT13" i="86" s="1"/>
  <c r="AJ49" i="86"/>
  <c r="AK49" i="86"/>
  <c r="AT49" i="86" s="1"/>
  <c r="AJ45" i="86"/>
  <c r="AK45" i="86"/>
  <c r="AT45" i="86" s="1"/>
  <c r="AK21" i="82"/>
  <c r="AT21" i="82" s="1"/>
  <c r="AJ21" i="82"/>
  <c r="AJ57" i="82"/>
  <c r="AK57" i="82"/>
  <c r="AT57" i="82" s="1"/>
  <c r="AJ8" i="38"/>
  <c r="AK8" i="38"/>
  <c r="AT8" i="38" s="1"/>
  <c r="AJ44" i="38"/>
  <c r="AK44" i="38"/>
  <c r="AT44" i="38" s="1"/>
  <c r="AS62" i="38"/>
  <c r="AL62" i="38"/>
  <c r="AU62" i="38" s="1"/>
  <c r="AS80" i="38"/>
  <c r="AL80" i="38"/>
  <c r="AU80" i="38" s="1"/>
  <c r="AJ32" i="26"/>
  <c r="AK32" i="26"/>
  <c r="AT32" i="26" s="1"/>
  <c r="AJ68" i="26"/>
  <c r="AK68" i="26"/>
  <c r="AT68" i="26" s="1"/>
  <c r="AJ14" i="86"/>
  <c r="AK14" i="86"/>
  <c r="AT14" i="86" s="1"/>
  <c r="AJ50" i="86"/>
  <c r="AK50" i="86"/>
  <c r="AT50" i="86" s="1"/>
  <c r="AJ88" i="86"/>
  <c r="AK88" i="86"/>
  <c r="AT88" i="86" s="1"/>
  <c r="AJ15" i="86"/>
  <c r="AK15" i="86"/>
  <c r="AT15" i="86" s="1"/>
  <c r="AS71" i="26"/>
  <c r="AL71" i="26"/>
  <c r="AU71" i="26" s="1"/>
  <c r="AS14" i="46"/>
  <c r="AL14" i="46"/>
  <c r="AU14" i="46" s="1"/>
  <c r="AS32" i="46"/>
  <c r="AL32" i="46"/>
  <c r="AU32" i="46" s="1"/>
  <c r="AS50" i="46"/>
  <c r="AL50" i="46"/>
  <c r="AU50" i="46" s="1"/>
  <c r="AS68" i="46"/>
  <c r="AL68" i="46"/>
  <c r="AU68" i="46" s="1"/>
  <c r="AS86" i="46"/>
  <c r="AL86" i="46"/>
  <c r="AU86" i="46" s="1"/>
  <c r="AS10" i="82"/>
  <c r="AL10" i="82"/>
  <c r="AU10" i="82" s="1"/>
  <c r="AS28" i="82"/>
  <c r="AL28" i="82"/>
  <c r="AU28" i="82" s="1"/>
  <c r="AS46" i="82"/>
  <c r="AL46" i="82"/>
  <c r="AU46" i="82" s="1"/>
  <c r="AS64" i="82"/>
  <c r="AL64" i="82"/>
  <c r="AU64" i="82" s="1"/>
  <c r="AS82" i="82"/>
  <c r="AL82" i="82"/>
  <c r="AU82" i="82" s="1"/>
  <c r="AS9" i="38"/>
  <c r="AL9" i="38"/>
  <c r="AU9" i="38" s="1"/>
  <c r="AS27" i="38"/>
  <c r="AL27" i="38"/>
  <c r="AU27" i="38" s="1"/>
  <c r="AS45" i="38"/>
  <c r="AL45" i="38"/>
  <c r="AU45" i="38" s="1"/>
  <c r="AS63" i="38"/>
  <c r="AL63" i="38"/>
  <c r="AU63" i="38" s="1"/>
  <c r="AS81" i="38"/>
  <c r="AL81" i="38"/>
  <c r="AU81" i="38" s="1"/>
  <c r="AJ9" i="26"/>
  <c r="AK9" i="26"/>
  <c r="AT9" i="26" s="1"/>
  <c r="AK45" i="26"/>
  <c r="AT45" i="26" s="1"/>
  <c r="AJ45" i="26"/>
  <c r="AK81" i="26"/>
  <c r="AT81" i="26" s="1"/>
  <c r="AJ81" i="26"/>
  <c r="X89" i="34"/>
  <c r="Y89" i="34"/>
  <c r="AJ27" i="86"/>
  <c r="AK27" i="86"/>
  <c r="AT27" i="86" s="1"/>
  <c r="AS71" i="86"/>
  <c r="AL71" i="86"/>
  <c r="AU71" i="86" s="1"/>
  <c r="AS27" i="46"/>
  <c r="AL27" i="46"/>
  <c r="AU27" i="46" s="1"/>
  <c r="AS45" i="46"/>
  <c r="AL45" i="46"/>
  <c r="AU45" i="46" s="1"/>
  <c r="AS63" i="46"/>
  <c r="AL63" i="46"/>
  <c r="AU63" i="46" s="1"/>
  <c r="AS81" i="46"/>
  <c r="AL81" i="46"/>
  <c r="AU81" i="46" s="1"/>
  <c r="AJ29" i="82"/>
  <c r="AK29" i="82"/>
  <c r="AT29" i="82" s="1"/>
  <c r="AS53" i="82"/>
  <c r="AL53" i="82"/>
  <c r="AU53" i="82" s="1"/>
  <c r="AS71" i="82"/>
  <c r="AL71" i="82"/>
  <c r="AU71" i="82" s="1"/>
  <c r="AS87" i="82"/>
  <c r="AL87" i="82"/>
  <c r="AU87" i="82" s="1"/>
  <c r="AS16" i="38"/>
  <c r="AL16" i="38"/>
  <c r="AU16" i="38" s="1"/>
  <c r="AS34" i="38"/>
  <c r="AL34" i="38"/>
  <c r="AU34" i="38" s="1"/>
  <c r="AS52" i="38"/>
  <c r="AL52" i="38"/>
  <c r="AU52" i="38" s="1"/>
  <c r="AS70" i="38"/>
  <c r="AL70" i="38"/>
  <c r="AU70" i="38" s="1"/>
  <c r="AS86" i="38"/>
  <c r="AL86" i="38"/>
  <c r="AU86" i="38" s="1"/>
  <c r="AK34" i="26"/>
  <c r="AT34" i="26" s="1"/>
  <c r="AJ34" i="26"/>
  <c r="AK70" i="26"/>
  <c r="AT70" i="26" s="1"/>
  <c r="AJ70" i="26"/>
  <c r="AH87" i="29"/>
  <c r="AQ87" i="29" s="1"/>
  <c r="AJ22" i="86"/>
  <c r="AK22" i="86"/>
  <c r="AT22" i="86" s="1"/>
  <c r="AJ58" i="86"/>
  <c r="AK58" i="86"/>
  <c r="AT58" i="86" s="1"/>
  <c r="AJ86" i="78"/>
  <c r="AK86" i="78"/>
  <c r="AT86" i="78" s="1"/>
  <c r="AJ83" i="78"/>
  <c r="AK83" i="78"/>
  <c r="AT83" i="78" s="1"/>
  <c r="AJ77" i="78"/>
  <c r="AK77" i="78"/>
  <c r="AT77" i="78" s="1"/>
  <c r="AJ71" i="78"/>
  <c r="AK71" i="78"/>
  <c r="AT71" i="78" s="1"/>
  <c r="AJ65" i="78"/>
  <c r="AK65" i="78"/>
  <c r="AT65" i="78" s="1"/>
  <c r="AJ59" i="78"/>
  <c r="AK59" i="78"/>
  <c r="AT59" i="78" s="1"/>
  <c r="AJ53" i="78"/>
  <c r="AK53" i="78"/>
  <c r="AT53" i="78" s="1"/>
  <c r="AJ47" i="78"/>
  <c r="AK47" i="78"/>
  <c r="AT47" i="78" s="1"/>
  <c r="AJ41" i="78"/>
  <c r="AK41" i="78"/>
  <c r="AT41" i="78" s="1"/>
  <c r="AJ35" i="78"/>
  <c r="AK35" i="78"/>
  <c r="AT35" i="78" s="1"/>
  <c r="AJ29" i="78"/>
  <c r="AK29" i="78"/>
  <c r="AT29" i="78" s="1"/>
  <c r="AJ23" i="78"/>
  <c r="AK23" i="78"/>
  <c r="AT23" i="78" s="1"/>
  <c r="AX16" i="78"/>
  <c r="S16" i="78" s="1"/>
  <c r="AC16" i="78" s="1"/>
  <c r="AB17" i="78" s="1"/>
  <c r="AX10" i="78"/>
  <c r="S10" i="78" s="1"/>
  <c r="AC10" i="78" s="1"/>
  <c r="AB11" i="78" s="1"/>
  <c r="AX3" i="78"/>
  <c r="S3" i="78" s="1"/>
  <c r="AC3" i="78" s="1"/>
  <c r="AS60" i="82"/>
  <c r="AL60" i="82"/>
  <c r="AU60" i="82" s="1"/>
  <c r="AS5" i="38"/>
  <c r="AL5" i="38"/>
  <c r="AU5" i="38" s="1"/>
  <c r="AI89" i="38"/>
  <c r="AN89" i="38"/>
  <c r="AN91" i="38" s="1"/>
  <c r="AS11" i="46"/>
  <c r="AL11" i="46"/>
  <c r="AU11" i="46" s="1"/>
  <c r="AS29" i="46"/>
  <c r="AL29" i="46"/>
  <c r="AU29" i="46" s="1"/>
  <c r="AS47" i="46"/>
  <c r="AL47" i="46"/>
  <c r="AU47" i="46" s="1"/>
  <c r="AS65" i="46"/>
  <c r="AL65" i="46"/>
  <c r="AU65" i="46" s="1"/>
  <c r="AS83" i="46"/>
  <c r="AL83" i="46"/>
  <c r="AU83" i="46" s="1"/>
  <c r="AH90" i="41"/>
  <c r="AQ90" i="41" s="1"/>
  <c r="AH89" i="33"/>
  <c r="AQ89" i="33" s="1"/>
  <c r="AJ25" i="82"/>
  <c r="AK25" i="82"/>
  <c r="AT25" i="82" s="1"/>
  <c r="AJ61" i="82"/>
  <c r="AK61" i="82"/>
  <c r="AT61" i="82" s="1"/>
  <c r="AJ24" i="38"/>
  <c r="AK24" i="38"/>
  <c r="AT24" i="38" s="1"/>
  <c r="AK36" i="26"/>
  <c r="AT36" i="26" s="1"/>
  <c r="AJ36" i="26"/>
  <c r="AK72" i="26"/>
  <c r="AT72" i="26" s="1"/>
  <c r="AJ72" i="26"/>
  <c r="AJ12" i="86"/>
  <c r="AK12" i="86"/>
  <c r="AT12" i="86" s="1"/>
  <c r="AK48" i="86"/>
  <c r="AT48" i="86" s="1"/>
  <c r="AJ48" i="86"/>
  <c r="AK84" i="86"/>
  <c r="AT84" i="86" s="1"/>
  <c r="AJ84" i="86"/>
  <c r="AN92" i="77"/>
  <c r="AI92" i="77"/>
  <c r="AK61" i="26"/>
  <c r="AT61" i="26" s="1"/>
  <c r="AJ61" i="26"/>
  <c r="AS25" i="46"/>
  <c r="AL25" i="46"/>
  <c r="AU25" i="46" s="1"/>
  <c r="AK27" i="82"/>
  <c r="AT27" i="82" s="1"/>
  <c r="AJ27" i="82"/>
  <c r="AK63" i="82"/>
  <c r="AT63" i="82" s="1"/>
  <c r="AJ63" i="82"/>
  <c r="AJ14" i="38"/>
  <c r="AK14" i="38"/>
  <c r="AT14" i="38" s="1"/>
  <c r="AJ38" i="26"/>
  <c r="AK38" i="26"/>
  <c r="AT38" i="26" s="1"/>
  <c r="AJ74" i="26"/>
  <c r="AK74" i="26"/>
  <c r="AT74" i="26" s="1"/>
  <c r="Y91" i="73"/>
  <c r="X91" i="73"/>
  <c r="AJ20" i="86"/>
  <c r="AK20" i="86"/>
  <c r="AT20" i="86" s="1"/>
  <c r="AJ56" i="86"/>
  <c r="AK56" i="86"/>
  <c r="AT56" i="86" s="1"/>
  <c r="AJ33" i="86"/>
  <c r="AK33" i="86"/>
  <c r="AT33" i="86" s="1"/>
  <c r="AK15" i="26"/>
  <c r="AT15" i="26" s="1"/>
  <c r="AJ15" i="26"/>
  <c r="AK51" i="26"/>
  <c r="AT51" i="26" s="1"/>
  <c r="AJ51" i="26"/>
  <c r="AK85" i="26"/>
  <c r="AT85" i="26" s="1"/>
  <c r="AJ85" i="26"/>
  <c r="AI88" i="34"/>
  <c r="AN88" i="34"/>
  <c r="AK51" i="86"/>
  <c r="AT51" i="86" s="1"/>
  <c r="AJ51" i="86"/>
  <c r="AS13" i="30"/>
  <c r="AL13" i="30"/>
  <c r="AU13" i="30" s="1"/>
  <c r="AS9" i="46"/>
  <c r="AL9" i="46"/>
  <c r="AU9" i="46" s="1"/>
  <c r="AJ35" i="82"/>
  <c r="AK35" i="82"/>
  <c r="AT35" i="82" s="1"/>
  <c r="AJ5" i="26"/>
  <c r="AK5" i="26"/>
  <c r="AT5" i="26" s="1"/>
  <c r="AK40" i="26"/>
  <c r="AT40" i="26" s="1"/>
  <c r="AJ40" i="26"/>
  <c r="AK76" i="26"/>
  <c r="AT76" i="26" s="1"/>
  <c r="AJ76" i="26"/>
  <c r="AJ28" i="86"/>
  <c r="AK28" i="86"/>
  <c r="AT28" i="86" s="1"/>
  <c r="AJ64" i="86"/>
  <c r="AK64" i="86"/>
  <c r="AT64" i="86" s="1"/>
  <c r="AK87" i="78"/>
  <c r="AT87" i="78" s="1"/>
  <c r="AJ87" i="78"/>
  <c r="AJ82" i="78"/>
  <c r="AK82" i="78"/>
  <c r="AT82" i="78" s="1"/>
  <c r="AJ76" i="78"/>
  <c r="AK76" i="78"/>
  <c r="AT76" i="78" s="1"/>
  <c r="AJ70" i="78"/>
  <c r="AK70" i="78"/>
  <c r="AT70" i="78" s="1"/>
  <c r="AJ64" i="78"/>
  <c r="AK64" i="78"/>
  <c r="AT64" i="78" s="1"/>
  <c r="AJ58" i="78"/>
  <c r="AK58" i="78"/>
  <c r="AT58" i="78" s="1"/>
  <c r="AJ52" i="78"/>
  <c r="AK52" i="78"/>
  <c r="AT52" i="78" s="1"/>
  <c r="AJ46" i="78"/>
  <c r="AK46" i="78"/>
  <c r="AT46" i="78" s="1"/>
  <c r="AJ40" i="78"/>
  <c r="AK40" i="78"/>
  <c r="AT40" i="78" s="1"/>
  <c r="AJ34" i="78"/>
  <c r="AK34" i="78"/>
  <c r="AT34" i="78" s="1"/>
  <c r="AJ28" i="78"/>
  <c r="AK28" i="78"/>
  <c r="AT28" i="78" s="1"/>
  <c r="AJ22" i="78"/>
  <c r="AK22" i="78"/>
  <c r="AT22" i="78" s="1"/>
  <c r="AK16" i="78"/>
  <c r="AT16" i="78" s="1"/>
  <c r="AX9" i="78"/>
  <c r="S9" i="78" s="1"/>
  <c r="AC9" i="78" s="1"/>
  <c r="AB10" i="78" s="1"/>
  <c r="AX4" i="78"/>
  <c r="S4" i="78" s="1"/>
  <c r="AC4" i="78" s="1"/>
  <c r="AB5" i="78" s="1"/>
  <c r="AS47" i="26"/>
  <c r="AL47" i="26"/>
  <c r="AU47" i="26" s="1"/>
  <c r="AS11" i="86"/>
  <c r="AL11" i="86"/>
  <c r="AU11" i="86" s="1"/>
  <c r="AS10" i="46"/>
  <c r="AL10" i="46"/>
  <c r="AU10" i="46" s="1"/>
  <c r="AS28" i="46"/>
  <c r="AL28" i="46"/>
  <c r="AU28" i="46" s="1"/>
  <c r="AS46" i="46"/>
  <c r="AL46" i="46"/>
  <c r="AU46" i="46" s="1"/>
  <c r="AS64" i="46"/>
  <c r="AL64" i="46"/>
  <c r="AU64" i="46" s="1"/>
  <c r="AS82" i="46"/>
  <c r="AL82" i="46"/>
  <c r="AU82" i="46" s="1"/>
  <c r="AS48" i="82"/>
  <c r="AL48" i="82"/>
  <c r="AU48" i="82" s="1"/>
  <c r="AS66" i="82"/>
  <c r="AL66" i="82"/>
  <c r="AU66" i="82" s="1"/>
  <c r="AS23" i="38"/>
  <c r="AL23" i="38"/>
  <c r="AU23" i="38" s="1"/>
  <c r="AS41" i="38"/>
  <c r="AL41" i="38"/>
  <c r="AU41" i="38" s="1"/>
  <c r="AS59" i="38"/>
  <c r="AL59" i="38"/>
  <c r="AU59" i="38" s="1"/>
  <c r="AS77" i="38"/>
  <c r="AL77" i="38"/>
  <c r="AU77" i="38" s="1"/>
  <c r="AS29" i="26"/>
  <c r="AL29" i="26"/>
  <c r="AU29" i="26" s="1"/>
  <c r="AS53" i="26"/>
  <c r="AL53" i="26"/>
  <c r="AU53" i="26" s="1"/>
  <c r="AS77" i="86"/>
  <c r="AL77" i="86"/>
  <c r="AU77" i="86" s="1"/>
  <c r="AS87" i="46"/>
  <c r="AL87" i="46"/>
  <c r="AU87" i="46" s="1"/>
  <c r="AK31" i="82"/>
  <c r="AT31" i="82" s="1"/>
  <c r="AJ31" i="82"/>
  <c r="AJ67" i="82"/>
  <c r="AK67" i="82"/>
  <c r="AT67" i="82" s="1"/>
  <c r="AJ30" i="38"/>
  <c r="AK30" i="38"/>
  <c r="AT30" i="38" s="1"/>
  <c r="AS48" i="38"/>
  <c r="AL48" i="38"/>
  <c r="AU48" i="38" s="1"/>
  <c r="AS66" i="38"/>
  <c r="AL66" i="38"/>
  <c r="AU66" i="38" s="1"/>
  <c r="AS84" i="38"/>
  <c r="AL84" i="38"/>
  <c r="AU84" i="38" s="1"/>
  <c r="Y87" i="74"/>
  <c r="X87" i="74"/>
  <c r="Z87" i="74" s="1"/>
  <c r="AK6" i="26"/>
  <c r="AT6" i="26" s="1"/>
  <c r="AJ6" i="26"/>
  <c r="AK42" i="26"/>
  <c r="AT42" i="26" s="1"/>
  <c r="AJ42" i="26"/>
  <c r="AK78" i="26"/>
  <c r="AT78" i="26" s="1"/>
  <c r="AJ78" i="26"/>
  <c r="AJ18" i="86"/>
  <c r="AK18" i="86"/>
  <c r="AT18" i="86" s="1"/>
  <c r="AJ54" i="86"/>
  <c r="AK54" i="86"/>
  <c r="AT54" i="86" s="1"/>
  <c r="AJ79" i="86"/>
  <c r="AK79" i="86"/>
  <c r="AT79" i="86" s="1"/>
  <c r="AJ17" i="86"/>
  <c r="AJ8" i="82"/>
  <c r="AJ7" i="86"/>
  <c r="AS48" i="46"/>
  <c r="AL48" i="46"/>
  <c r="AU48" i="46" s="1"/>
  <c r="AS84" i="46"/>
  <c r="AL84" i="46"/>
  <c r="AU84" i="46" s="1"/>
  <c r="AN85" i="94"/>
  <c r="AI85" i="94"/>
  <c r="AJ19" i="86"/>
  <c r="AK19" i="86"/>
  <c r="AT19" i="86" s="1"/>
  <c r="AS43" i="46"/>
  <c r="AL43" i="46"/>
  <c r="AU43" i="46" s="1"/>
  <c r="AJ44" i="82"/>
  <c r="AK44" i="82"/>
  <c r="AT44" i="82" s="1"/>
  <c r="AJ19" i="38"/>
  <c r="AK19" i="38"/>
  <c r="AT19" i="38" s="1"/>
  <c r="AK31" i="26"/>
  <c r="AT31" i="26" s="1"/>
  <c r="AJ31" i="26"/>
  <c r="AK67" i="26"/>
  <c r="AT67" i="26" s="1"/>
  <c r="AJ67" i="26"/>
  <c r="AJ25" i="86"/>
  <c r="AK25" i="86"/>
  <c r="AT25" i="86" s="1"/>
  <c r="AJ61" i="86"/>
  <c r="AK61" i="86"/>
  <c r="AT61" i="86" s="1"/>
  <c r="AJ33" i="82"/>
  <c r="AK33" i="82"/>
  <c r="AT33" i="82" s="1"/>
  <c r="AK69" i="82"/>
  <c r="AT69" i="82" s="1"/>
  <c r="AJ69" i="82"/>
  <c r="AJ20" i="38"/>
  <c r="AK20" i="38"/>
  <c r="AT20" i="38" s="1"/>
  <c r="AS50" i="38"/>
  <c r="AL50" i="38"/>
  <c r="AU50" i="38" s="1"/>
  <c r="AS68" i="38"/>
  <c r="AL68" i="38"/>
  <c r="AU68" i="38" s="1"/>
  <c r="AS85" i="38"/>
  <c r="AL85" i="38"/>
  <c r="AU85" i="38" s="1"/>
  <c r="AK8" i="26"/>
  <c r="AT8" i="26" s="1"/>
  <c r="AJ8" i="26"/>
  <c r="AJ44" i="26"/>
  <c r="AK44" i="26"/>
  <c r="AT44" i="26" s="1"/>
  <c r="AJ80" i="26"/>
  <c r="AK80" i="26"/>
  <c r="AT80" i="26" s="1"/>
  <c r="AN90" i="73"/>
  <c r="AI90" i="73"/>
  <c r="AJ26" i="86"/>
  <c r="AK26" i="86"/>
  <c r="AT26" i="86" s="1"/>
  <c r="AJ62" i="86"/>
  <c r="AK62" i="86"/>
  <c r="AT62" i="86" s="1"/>
  <c r="AK57" i="86"/>
  <c r="AT57" i="86" s="1"/>
  <c r="AJ57" i="86"/>
  <c r="AS29" i="86"/>
  <c r="AL29" i="86"/>
  <c r="AU29" i="86" s="1"/>
  <c r="AS20" i="46"/>
  <c r="AL20" i="46"/>
  <c r="AU20" i="46" s="1"/>
  <c r="AS38" i="46"/>
  <c r="AL38" i="46"/>
  <c r="AU38" i="46" s="1"/>
  <c r="AS56" i="46"/>
  <c r="AL56" i="46"/>
  <c r="AU56" i="46" s="1"/>
  <c r="AS74" i="46"/>
  <c r="AL74" i="46"/>
  <c r="AU74" i="46" s="1"/>
  <c r="AR89" i="86"/>
  <c r="AR91" i="86" s="1"/>
  <c r="AL89" i="86"/>
  <c r="AU89" i="86" s="1"/>
  <c r="AS16" i="82"/>
  <c r="AL16" i="82"/>
  <c r="AU16" i="82" s="1"/>
  <c r="AJ34" i="82"/>
  <c r="AS52" i="82"/>
  <c r="AL52" i="82"/>
  <c r="AU52" i="82" s="1"/>
  <c r="AS70" i="82"/>
  <c r="AL70" i="82"/>
  <c r="AU70" i="82" s="1"/>
  <c r="AS15" i="38"/>
  <c r="AL15" i="38"/>
  <c r="AU15" i="38" s="1"/>
  <c r="AS33" i="38"/>
  <c r="AL33" i="38"/>
  <c r="AU33" i="38" s="1"/>
  <c r="AS51" i="38"/>
  <c r="AL51" i="38"/>
  <c r="AU51" i="38" s="1"/>
  <c r="AS69" i="38"/>
  <c r="AL69" i="38"/>
  <c r="AU69" i="38" s="1"/>
  <c r="AS87" i="38"/>
  <c r="AL87" i="38"/>
  <c r="AU87" i="38" s="1"/>
  <c r="AS4" i="30"/>
  <c r="AL4" i="30"/>
  <c r="AU4" i="30" s="1"/>
  <c r="AK21" i="26"/>
  <c r="AT21" i="26" s="1"/>
  <c r="AJ21" i="26"/>
  <c r="AK57" i="26"/>
  <c r="AT57" i="26" s="1"/>
  <c r="AJ57" i="26"/>
  <c r="AR86" i="29"/>
  <c r="AJ81" i="86"/>
  <c r="AK81" i="86"/>
  <c r="AT81" i="86" s="1"/>
  <c r="AS15" i="46"/>
  <c r="AL15" i="46"/>
  <c r="AU15" i="46" s="1"/>
  <c r="AS33" i="46"/>
  <c r="AL33" i="46"/>
  <c r="AU33" i="46" s="1"/>
  <c r="AS51" i="46"/>
  <c r="AL51" i="46"/>
  <c r="AU51" i="46" s="1"/>
  <c r="AS69" i="46"/>
  <c r="AL69" i="46"/>
  <c r="AU69" i="46" s="1"/>
  <c r="AK5" i="82"/>
  <c r="AT5" i="82" s="1"/>
  <c r="AJ5" i="82"/>
  <c r="AJ41" i="82"/>
  <c r="AK41" i="82"/>
  <c r="AT41" i="82" s="1"/>
  <c r="AS59" i="82"/>
  <c r="AL59" i="82"/>
  <c r="AU59" i="82" s="1"/>
  <c r="AS77" i="82"/>
  <c r="AL77" i="82"/>
  <c r="AU77" i="82" s="1"/>
  <c r="AN89" i="46"/>
  <c r="AN91" i="46" s="1"/>
  <c r="AI89" i="46"/>
  <c r="AS22" i="38"/>
  <c r="AL22" i="38"/>
  <c r="AU22" i="38" s="1"/>
  <c r="AS40" i="38"/>
  <c r="AL40" i="38"/>
  <c r="AU40" i="38" s="1"/>
  <c r="AS58" i="38"/>
  <c r="AL58" i="38"/>
  <c r="AU58" i="38" s="1"/>
  <c r="AS76" i="38"/>
  <c r="AL76" i="38"/>
  <c r="AU76" i="38" s="1"/>
  <c r="AJ10" i="26"/>
  <c r="AK10" i="26"/>
  <c r="AT10" i="26" s="1"/>
  <c r="AK46" i="26"/>
  <c r="AT46" i="26" s="1"/>
  <c r="AJ46" i="26"/>
  <c r="AK82" i="26"/>
  <c r="AT82" i="26" s="1"/>
  <c r="AJ82" i="26"/>
  <c r="AJ34" i="86"/>
  <c r="AK34" i="86"/>
  <c r="AT34" i="86" s="1"/>
  <c r="AJ70" i="86"/>
  <c r="AK70" i="86"/>
  <c r="AT70" i="86" s="1"/>
  <c r="AJ88" i="78"/>
  <c r="AK88" i="78"/>
  <c r="AT88" i="78" s="1"/>
  <c r="AK81" i="78"/>
  <c r="AT81" i="78" s="1"/>
  <c r="AJ81" i="78"/>
  <c r="AK75" i="78"/>
  <c r="AT75" i="78" s="1"/>
  <c r="AJ75" i="78"/>
  <c r="AK69" i="78"/>
  <c r="AT69" i="78" s="1"/>
  <c r="AJ69" i="78"/>
  <c r="AK63" i="78"/>
  <c r="AT63" i="78" s="1"/>
  <c r="AJ63" i="78"/>
  <c r="AK57" i="78"/>
  <c r="AT57" i="78" s="1"/>
  <c r="AJ57" i="78"/>
  <c r="AK51" i="78"/>
  <c r="AT51" i="78" s="1"/>
  <c r="AJ51" i="78"/>
  <c r="AK45" i="78"/>
  <c r="AT45" i="78" s="1"/>
  <c r="AJ45" i="78"/>
  <c r="AK39" i="78"/>
  <c r="AT39" i="78" s="1"/>
  <c r="AJ39" i="78"/>
  <c r="AK33" i="78"/>
  <c r="AT33" i="78" s="1"/>
  <c r="AJ33" i="78"/>
  <c r="AK27" i="78"/>
  <c r="AT27" i="78" s="1"/>
  <c r="AJ27" i="78"/>
  <c r="AK21" i="78"/>
  <c r="AT21" i="78" s="1"/>
  <c r="AJ21" i="78"/>
  <c r="AK15" i="78"/>
  <c r="AT15" i="78" s="1"/>
  <c r="AJ15" i="78"/>
  <c r="AJ9" i="78"/>
  <c r="AK9" i="78"/>
  <c r="AT9" i="78" s="1"/>
  <c r="AS12" i="82"/>
  <c r="AL12" i="82"/>
  <c r="AU12" i="82" s="1"/>
  <c r="AS30" i="82"/>
  <c r="AL30" i="82"/>
  <c r="AU30" i="82" s="1"/>
  <c r="AJ84" i="82"/>
  <c r="AS11" i="38"/>
  <c r="AL11" i="38"/>
  <c r="AU11" i="38" s="1"/>
  <c r="X90" i="93"/>
  <c r="Y90" i="93"/>
  <c r="X85" i="89"/>
  <c r="Y85" i="89"/>
  <c r="AS17" i="46"/>
  <c r="AL17" i="46"/>
  <c r="AU17" i="46" s="1"/>
  <c r="AS35" i="46"/>
  <c r="AL35" i="46"/>
  <c r="AU35" i="46" s="1"/>
  <c r="AS53" i="46"/>
  <c r="AL53" i="46"/>
  <c r="AU53" i="46" s="1"/>
  <c r="AS71" i="46"/>
  <c r="AL71" i="46"/>
  <c r="AU71" i="46" s="1"/>
  <c r="AF89" i="33"/>
  <c r="AO89" i="33" s="1"/>
  <c r="AE89" i="33"/>
  <c r="W90" i="33"/>
  <c r="AG89" i="33"/>
  <c r="AP89" i="33" s="1"/>
  <c r="AJ37" i="82"/>
  <c r="AK37" i="82"/>
  <c r="AT37" i="82" s="1"/>
  <c r="AJ73" i="82"/>
  <c r="AK73" i="82"/>
  <c r="AT73" i="82" s="1"/>
  <c r="AI86" i="74"/>
  <c r="AN86" i="74"/>
  <c r="AK12" i="26"/>
  <c r="AT12" i="26" s="1"/>
  <c r="AJ12" i="26"/>
  <c r="AK48" i="26"/>
  <c r="AT48" i="26" s="1"/>
  <c r="AJ48" i="26"/>
  <c r="AK84" i="26"/>
  <c r="AT84" i="26" s="1"/>
  <c r="AJ84" i="26"/>
  <c r="AJ24" i="86"/>
  <c r="AK24" i="86"/>
  <c r="AT24" i="86" s="1"/>
  <c r="AK60" i="86"/>
  <c r="AT60" i="86" s="1"/>
  <c r="AJ60" i="86"/>
  <c r="AK39" i="86"/>
  <c r="AT39" i="86" s="1"/>
  <c r="AJ39" i="86"/>
  <c r="AS30" i="46"/>
  <c r="AL30" i="46"/>
  <c r="AU30" i="46" s="1"/>
  <c r="AS66" i="46"/>
  <c r="AL66" i="46"/>
  <c r="AU66" i="46" s="1"/>
  <c r="AS68" i="82"/>
  <c r="AL68" i="82"/>
  <c r="AU68" i="82" s="1"/>
  <c r="AS37" i="38"/>
  <c r="AL37" i="38"/>
  <c r="AU37" i="38" s="1"/>
  <c r="AI88" i="90"/>
  <c r="AN88" i="90"/>
  <c r="AJ55" i="86"/>
  <c r="AK55" i="86"/>
  <c r="AT55" i="86" s="1"/>
  <c r="AS47" i="86"/>
  <c r="AL47" i="86"/>
  <c r="AU47" i="86" s="1"/>
  <c r="AS79" i="46"/>
  <c r="AL79" i="46"/>
  <c r="AU79" i="46" s="1"/>
  <c r="AR89" i="25"/>
  <c r="AS36" i="46"/>
  <c r="AL36" i="46"/>
  <c r="AU36" i="46" s="1"/>
  <c r="AS54" i="46"/>
  <c r="AL54" i="46"/>
  <c r="AU54" i="46" s="1"/>
  <c r="AS72" i="46"/>
  <c r="AL72" i="46"/>
  <c r="AU72" i="46" s="1"/>
  <c r="AS74" i="82"/>
  <c r="AL74" i="82"/>
  <c r="AU74" i="82" s="1"/>
  <c r="AJ25" i="38"/>
  <c r="AK25" i="38"/>
  <c r="AT25" i="38" s="1"/>
  <c r="AS43" i="38"/>
  <c r="AL43" i="38"/>
  <c r="AU43" i="38" s="1"/>
  <c r="AS61" i="38"/>
  <c r="AL61" i="38"/>
  <c r="AU61" i="38" s="1"/>
  <c r="AS79" i="38"/>
  <c r="AL79" i="38"/>
  <c r="AU79" i="38" s="1"/>
  <c r="AK37" i="26"/>
  <c r="AT37" i="26" s="1"/>
  <c r="AJ37" i="26"/>
  <c r="AK73" i="26"/>
  <c r="AT73" i="26" s="1"/>
  <c r="AJ73" i="26"/>
  <c r="AJ31" i="86"/>
  <c r="AK31" i="86"/>
  <c r="AT31" i="86" s="1"/>
  <c r="AJ67" i="86"/>
  <c r="AK67" i="86"/>
  <c r="AT67" i="86" s="1"/>
  <c r="AS77" i="26"/>
  <c r="AL77" i="26"/>
  <c r="AU77" i="26" s="1"/>
  <c r="AH90" i="25"/>
  <c r="AQ90" i="25" s="1"/>
  <c r="AJ13" i="46"/>
  <c r="AK13" i="46"/>
  <c r="AT13" i="46" s="1"/>
  <c r="AS31" i="46"/>
  <c r="AL31" i="46"/>
  <c r="AU31" i="46" s="1"/>
  <c r="AS49" i="46"/>
  <c r="AL49" i="46"/>
  <c r="AU49" i="46" s="1"/>
  <c r="AS67" i="46"/>
  <c r="AL67" i="46"/>
  <c r="AU67" i="46" s="1"/>
  <c r="AB4" i="82"/>
  <c r="AJ3" i="82"/>
  <c r="AK39" i="82"/>
  <c r="AT39" i="82" s="1"/>
  <c r="AJ39" i="82"/>
  <c r="AK75" i="82"/>
  <c r="AT75" i="82" s="1"/>
  <c r="AJ75" i="82"/>
  <c r="AJ26" i="38"/>
  <c r="AK26" i="38"/>
  <c r="AT26" i="38" s="1"/>
  <c r="AJ14" i="26"/>
  <c r="AK14" i="26"/>
  <c r="AT14" i="26" s="1"/>
  <c r="AJ50" i="26"/>
  <c r="AK50" i="26"/>
  <c r="AT50" i="26" s="1"/>
  <c r="AJ86" i="26"/>
  <c r="AK86" i="26"/>
  <c r="AT86" i="26" s="1"/>
  <c r="AJ32" i="86"/>
  <c r="AK32" i="86"/>
  <c r="AT32" i="86" s="1"/>
  <c r="AJ68" i="86"/>
  <c r="AK68" i="86"/>
  <c r="AT68" i="86" s="1"/>
  <c r="AK75" i="86"/>
  <c r="AT75" i="86" s="1"/>
  <c r="AJ75" i="86"/>
  <c r="AS22" i="82"/>
  <c r="AL22" i="82"/>
  <c r="AU22" i="82" s="1"/>
  <c r="AS58" i="82"/>
  <c r="AL58" i="82"/>
  <c r="AU58" i="82" s="1"/>
  <c r="AS76" i="82"/>
  <c r="AL76" i="82"/>
  <c r="AU76" i="82" s="1"/>
  <c r="AJ4" i="38"/>
  <c r="AK4" i="38"/>
  <c r="AT4" i="38" s="1"/>
  <c r="AK27" i="26"/>
  <c r="AT27" i="26" s="1"/>
  <c r="AJ27" i="26"/>
  <c r="AK63" i="26"/>
  <c r="AT63" i="26" s="1"/>
  <c r="AJ63" i="26"/>
  <c r="AJ3" i="86"/>
  <c r="AB4" i="86"/>
  <c r="AS85" i="46"/>
  <c r="AL85" i="46"/>
  <c r="AU85" i="46" s="1"/>
  <c r="AJ11" i="82"/>
  <c r="AK11" i="82"/>
  <c r="AT11" i="82" s="1"/>
  <c r="AK16" i="26"/>
  <c r="AT16" i="26" s="1"/>
  <c r="AJ16" i="26"/>
  <c r="AK52" i="26"/>
  <c r="AT52" i="26" s="1"/>
  <c r="AJ52" i="26"/>
  <c r="AK87" i="26"/>
  <c r="AT87" i="26" s="1"/>
  <c r="AJ87" i="26"/>
  <c r="AJ5" i="86"/>
  <c r="AK5" i="86"/>
  <c r="AT5" i="86" s="1"/>
  <c r="AJ40" i="86"/>
  <c r="AK40" i="86"/>
  <c r="AT40" i="86" s="1"/>
  <c r="AJ76" i="86"/>
  <c r="AK76" i="86"/>
  <c r="AT76" i="86" s="1"/>
  <c r="AJ89" i="78"/>
  <c r="AS89" i="78" s="1"/>
  <c r="AK89" i="78"/>
  <c r="AT89" i="78" s="1"/>
  <c r="AJ80" i="78"/>
  <c r="AK80" i="78"/>
  <c r="AT80" i="78" s="1"/>
  <c r="AJ74" i="78"/>
  <c r="AK74" i="78"/>
  <c r="AT74" i="78" s="1"/>
  <c r="AJ68" i="78"/>
  <c r="AK68" i="78"/>
  <c r="AT68" i="78" s="1"/>
  <c r="AJ62" i="78"/>
  <c r="AK62" i="78"/>
  <c r="AT62" i="78" s="1"/>
  <c r="AJ56" i="78"/>
  <c r="AK56" i="78"/>
  <c r="AT56" i="78" s="1"/>
  <c r="AJ50" i="78"/>
  <c r="AK50" i="78"/>
  <c r="AT50" i="78" s="1"/>
  <c r="AJ44" i="78"/>
  <c r="AK44" i="78"/>
  <c r="AT44" i="78" s="1"/>
  <c r="AJ38" i="78"/>
  <c r="AK38" i="78"/>
  <c r="AT38" i="78" s="1"/>
  <c r="AJ32" i="78"/>
  <c r="AK32" i="78"/>
  <c r="AT32" i="78" s="1"/>
  <c r="AJ26" i="78"/>
  <c r="AK26" i="78"/>
  <c r="AT26" i="78" s="1"/>
  <c r="AJ20" i="78"/>
  <c r="AK20" i="78"/>
  <c r="AT20" i="78" s="1"/>
  <c r="AJ14" i="78"/>
  <c r="AK14" i="78"/>
  <c r="AT14" i="78" s="1"/>
  <c r="AX7" i="78"/>
  <c r="S7" i="78" s="1"/>
  <c r="AC7" i="78" s="1"/>
  <c r="AB8" i="78" s="1"/>
  <c r="AS59" i="26"/>
  <c r="AL59" i="26"/>
  <c r="AU59" i="26" s="1"/>
  <c r="AS53" i="86"/>
  <c r="AL53" i="86"/>
  <c r="AU53" i="86" s="1"/>
  <c r="AR89" i="85"/>
  <c r="AS16" i="46"/>
  <c r="AL16" i="46"/>
  <c r="AU16" i="46" s="1"/>
  <c r="AS34" i="46"/>
  <c r="AL34" i="46"/>
  <c r="AU34" i="46" s="1"/>
  <c r="AS52" i="46"/>
  <c r="AL52" i="46"/>
  <c r="AU52" i="46" s="1"/>
  <c r="AS70" i="46"/>
  <c r="AL70" i="46"/>
  <c r="AU70" i="46" s="1"/>
  <c r="AS88" i="46"/>
  <c r="AL88" i="46"/>
  <c r="AU88" i="46" s="1"/>
  <c r="AR88" i="33"/>
  <c r="AS18" i="82"/>
  <c r="AL18" i="82"/>
  <c r="AU18" i="82" s="1"/>
  <c r="AS36" i="82"/>
  <c r="AL36" i="82"/>
  <c r="AU36" i="82" s="1"/>
  <c r="AS54" i="82"/>
  <c r="AL54" i="82"/>
  <c r="AU54" i="82" s="1"/>
  <c r="AS72" i="82"/>
  <c r="AL72" i="82"/>
  <c r="AU72" i="82" s="1"/>
  <c r="AS29" i="38"/>
  <c r="AL29" i="38"/>
  <c r="AU29" i="38" s="1"/>
  <c r="AS47" i="38"/>
  <c r="AL47" i="38"/>
  <c r="AU47" i="38" s="1"/>
  <c r="AS65" i="38"/>
  <c r="AL65" i="38"/>
  <c r="AU65" i="38" s="1"/>
  <c r="AS83" i="38"/>
  <c r="AL83" i="38"/>
  <c r="AU83" i="38" s="1"/>
  <c r="AS11" i="26"/>
  <c r="AL11" i="26"/>
  <c r="AU11" i="26" s="1"/>
  <c r="AS35" i="26"/>
  <c r="AL35" i="26"/>
  <c r="AU35" i="26" s="1"/>
  <c r="AS83" i="26"/>
  <c r="AL83" i="26"/>
  <c r="AU83" i="26" s="1"/>
  <c r="AJ7" i="82"/>
  <c r="AK7" i="82"/>
  <c r="AT7" i="82" s="1"/>
  <c r="AJ43" i="82"/>
  <c r="AK43" i="82"/>
  <c r="AT43" i="82" s="1"/>
  <c r="AJ79" i="82"/>
  <c r="AK79" i="82"/>
  <c r="AT79" i="82" s="1"/>
  <c r="AJ6" i="38"/>
  <c r="AK6" i="38"/>
  <c r="AT6" i="38" s="1"/>
  <c r="AS36" i="38"/>
  <c r="AL36" i="38"/>
  <c r="AU36" i="38" s="1"/>
  <c r="AS54" i="38"/>
  <c r="AL54" i="38"/>
  <c r="AU54" i="38" s="1"/>
  <c r="AS72" i="38"/>
  <c r="AL72" i="38"/>
  <c r="AU72" i="38" s="1"/>
  <c r="AK18" i="26"/>
  <c r="AT18" i="26" s="1"/>
  <c r="AJ18" i="26"/>
  <c r="AK54" i="26"/>
  <c r="AT54" i="26" s="1"/>
  <c r="AJ54" i="26"/>
  <c r="AJ30" i="86"/>
  <c r="AK30" i="86"/>
  <c r="AT30" i="86" s="1"/>
  <c r="AK66" i="86"/>
  <c r="AT66" i="86" s="1"/>
  <c r="AJ66" i="86"/>
  <c r="AK69" i="86"/>
  <c r="AT69" i="86" s="1"/>
  <c r="AJ69" i="86"/>
  <c r="AJ59" i="86"/>
  <c r="AJ7" i="38"/>
  <c r="X88" i="45"/>
  <c r="Y88" i="45"/>
  <c r="AS7" i="46"/>
  <c r="AL7" i="46"/>
  <c r="AU7" i="46" s="1"/>
  <c r="AJ13" i="38"/>
  <c r="AK13" i="38"/>
  <c r="AT13" i="38" s="1"/>
  <c r="AS73" i="38"/>
  <c r="AL73" i="38"/>
  <c r="AU73" i="38" s="1"/>
  <c r="AJ63" i="86"/>
  <c r="AK63" i="86"/>
  <c r="AT63" i="86" s="1"/>
  <c r="AS61" i="46"/>
  <c r="AL61" i="46"/>
  <c r="AU61" i="46" s="1"/>
  <c r="AK43" i="26"/>
  <c r="AT43" i="26" s="1"/>
  <c r="AJ43" i="26"/>
  <c r="AK79" i="26"/>
  <c r="AT79" i="26" s="1"/>
  <c r="AJ79" i="26"/>
  <c r="AJ37" i="86"/>
  <c r="AK37" i="86"/>
  <c r="AT37" i="86" s="1"/>
  <c r="AJ73" i="86"/>
  <c r="AK73" i="86"/>
  <c r="AT73" i="86" s="1"/>
  <c r="Z90" i="25"/>
  <c r="AJ9" i="82"/>
  <c r="AK9" i="82"/>
  <c r="AT9" i="82" s="1"/>
  <c r="AK45" i="82"/>
  <c r="AT45" i="82" s="1"/>
  <c r="AJ45" i="82"/>
  <c r="AK81" i="82"/>
  <c r="AT81" i="82" s="1"/>
  <c r="AJ81" i="82"/>
  <c r="AJ32" i="38"/>
  <c r="AK32" i="38"/>
  <c r="AT32" i="38" s="1"/>
  <c r="AS56" i="38"/>
  <c r="AL56" i="38"/>
  <c r="AU56" i="38" s="1"/>
  <c r="AS74" i="38"/>
  <c r="AL74" i="38"/>
  <c r="AU74" i="38" s="1"/>
  <c r="AJ20" i="26"/>
  <c r="AK20" i="26"/>
  <c r="AT20" i="26" s="1"/>
  <c r="AJ56" i="26"/>
  <c r="AK56" i="26"/>
  <c r="AT56" i="26" s="1"/>
  <c r="AJ38" i="86"/>
  <c r="AK38" i="86"/>
  <c r="AT38" i="86" s="1"/>
  <c r="AJ74" i="86"/>
  <c r="AK74" i="86"/>
  <c r="AT74" i="86" s="1"/>
  <c r="AK87" i="86"/>
  <c r="AT87" i="86" s="1"/>
  <c r="AJ87" i="86"/>
  <c r="AS65" i="86"/>
  <c r="AL65" i="86"/>
  <c r="AU65" i="86" s="1"/>
  <c r="AS8" i="46"/>
  <c r="AL8" i="46"/>
  <c r="AU8" i="46" s="1"/>
  <c r="AS26" i="46"/>
  <c r="AL26" i="46"/>
  <c r="AU26" i="46" s="1"/>
  <c r="AS44" i="46"/>
  <c r="AL44" i="46"/>
  <c r="AU44" i="46" s="1"/>
  <c r="AS62" i="46"/>
  <c r="AL62" i="46"/>
  <c r="AU62" i="46" s="1"/>
  <c r="AS80" i="46"/>
  <c r="AL80" i="46"/>
  <c r="AU80" i="46" s="1"/>
  <c r="AR90" i="81"/>
  <c r="AS40" i="82"/>
  <c r="AL40" i="82"/>
  <c r="AU40" i="82" s="1"/>
  <c r="AS3" i="38"/>
  <c r="AL3" i="38"/>
  <c r="AU3" i="38" s="1"/>
  <c r="AS21" i="38"/>
  <c r="AL21" i="38"/>
  <c r="AU21" i="38" s="1"/>
  <c r="AS39" i="38"/>
  <c r="AL39" i="38"/>
  <c r="AU39" i="38" s="1"/>
  <c r="AS57" i="38"/>
  <c r="AL57" i="38"/>
  <c r="AU57" i="38" s="1"/>
  <c r="AS75" i="38"/>
  <c r="AL75" i="38"/>
  <c r="AU75" i="38" s="1"/>
  <c r="AK33" i="26"/>
  <c r="AT33" i="26" s="1"/>
  <c r="AJ33" i="26"/>
  <c r="AK69" i="26"/>
  <c r="AT69" i="26" s="1"/>
  <c r="AJ69" i="26"/>
  <c r="AJ9" i="86"/>
  <c r="AK9" i="86"/>
  <c r="AT9" i="86" s="1"/>
  <c r="AS41" i="86"/>
  <c r="AL41" i="86"/>
  <c r="AU41" i="86" s="1"/>
  <c r="AS3" i="46"/>
  <c r="AL3" i="46"/>
  <c r="AU3" i="46" s="1"/>
  <c r="AS39" i="46"/>
  <c r="AL39" i="46"/>
  <c r="AU39" i="46" s="1"/>
  <c r="AS57" i="46"/>
  <c r="AL57" i="46"/>
  <c r="AU57" i="46" s="1"/>
  <c r="AS75" i="46"/>
  <c r="AL75" i="46"/>
  <c r="AU75" i="46" s="1"/>
  <c r="AJ17" i="82"/>
  <c r="AK17" i="82"/>
  <c r="AT17" i="82" s="1"/>
  <c r="AS47" i="82"/>
  <c r="AL47" i="82"/>
  <c r="AU47" i="82" s="1"/>
  <c r="AS65" i="82"/>
  <c r="AL65" i="82"/>
  <c r="AU65" i="82" s="1"/>
  <c r="AS83" i="82"/>
  <c r="AL83" i="82"/>
  <c r="AU83" i="82" s="1"/>
  <c r="AS10" i="38"/>
  <c r="AL10" i="38"/>
  <c r="AU10" i="38" s="1"/>
  <c r="AS28" i="38"/>
  <c r="AL28" i="38"/>
  <c r="AU28" i="38" s="1"/>
  <c r="AS46" i="38"/>
  <c r="AL46" i="38"/>
  <c r="AU46" i="38" s="1"/>
  <c r="AS64" i="38"/>
  <c r="AL64" i="38"/>
  <c r="AU64" i="38" s="1"/>
  <c r="AS82" i="38"/>
  <c r="AL82" i="38"/>
  <c r="AU82" i="38" s="1"/>
  <c r="AK22" i="26"/>
  <c r="AT22" i="26" s="1"/>
  <c r="AJ22" i="26"/>
  <c r="AK58" i="26"/>
  <c r="AT58" i="26" s="1"/>
  <c r="AJ58" i="26"/>
  <c r="AJ10" i="86"/>
  <c r="AK10" i="86"/>
  <c r="AT10" i="86" s="1"/>
  <c r="AJ46" i="86"/>
  <c r="AK46" i="86"/>
  <c r="AT46" i="86" s="1"/>
  <c r="AJ82" i="86"/>
  <c r="AK82" i="86"/>
  <c r="AT82" i="86" s="1"/>
  <c r="AJ85" i="78"/>
  <c r="AK85" i="78"/>
  <c r="AT85" i="78" s="1"/>
  <c r="AJ79" i="78"/>
  <c r="AK79" i="78"/>
  <c r="AT79" i="78" s="1"/>
  <c r="AJ73" i="78"/>
  <c r="AK73" i="78"/>
  <c r="AT73" i="78" s="1"/>
  <c r="AJ67" i="78"/>
  <c r="AK67" i="78"/>
  <c r="AT67" i="78" s="1"/>
  <c r="AJ61" i="78"/>
  <c r="AK61" i="78"/>
  <c r="AT61" i="78" s="1"/>
  <c r="AJ55" i="78"/>
  <c r="AK55" i="78"/>
  <c r="AT55" i="78" s="1"/>
  <c r="AJ49" i="78"/>
  <c r="AK49" i="78"/>
  <c r="AT49" i="78" s="1"/>
  <c r="AJ43" i="78"/>
  <c r="AK43" i="78"/>
  <c r="AT43" i="78" s="1"/>
  <c r="AJ37" i="78"/>
  <c r="AK37" i="78"/>
  <c r="AT37" i="78" s="1"/>
  <c r="AJ31" i="78"/>
  <c r="AK31" i="78"/>
  <c r="AT31" i="78" s="1"/>
  <c r="AJ25" i="78"/>
  <c r="AK25" i="78"/>
  <c r="AT25" i="78" s="1"/>
  <c r="AJ19" i="78"/>
  <c r="AK19" i="78"/>
  <c r="AT19" i="78" s="1"/>
  <c r="AJ13" i="78"/>
  <c r="AK13" i="78"/>
  <c r="AT13" i="78" s="1"/>
  <c r="AX6" i="78"/>
  <c r="S6" i="78" s="1"/>
  <c r="AC6" i="78" s="1"/>
  <c r="AB7" i="78" s="1"/>
  <c r="AJ88" i="26"/>
  <c r="AS5" i="46"/>
  <c r="AL5" i="46"/>
  <c r="AU5" i="46" s="1"/>
  <c r="Y90" i="37"/>
  <c r="X90" i="37"/>
  <c r="AN89" i="93"/>
  <c r="AI89" i="93"/>
  <c r="AH90" i="85"/>
  <c r="AQ90" i="85" s="1"/>
  <c r="AS23" i="46"/>
  <c r="AL23" i="46"/>
  <c r="AU23" i="46" s="1"/>
  <c r="AS41" i="46"/>
  <c r="AL41" i="46"/>
  <c r="AU41" i="46" s="1"/>
  <c r="AS59" i="46"/>
  <c r="AL59" i="46"/>
  <c r="AU59" i="46" s="1"/>
  <c r="AS77" i="46"/>
  <c r="AL77" i="46"/>
  <c r="AU77" i="46" s="1"/>
  <c r="AJ13" i="82"/>
  <c r="AK13" i="82"/>
  <c r="AT13" i="82" s="1"/>
  <c r="AK49" i="82"/>
  <c r="AT49" i="82" s="1"/>
  <c r="AJ49" i="82"/>
  <c r="AJ86" i="82"/>
  <c r="AK86" i="82"/>
  <c r="AT86" i="82" s="1"/>
  <c r="AJ12" i="38"/>
  <c r="AK12" i="38"/>
  <c r="AT12" i="38" s="1"/>
  <c r="AK24" i="26"/>
  <c r="AT24" i="26" s="1"/>
  <c r="AJ24" i="26"/>
  <c r="AK60" i="26"/>
  <c r="AT60" i="26" s="1"/>
  <c r="AJ60" i="26"/>
  <c r="AS14" i="30"/>
  <c r="AS91" i="30" s="1"/>
  <c r="AL14" i="30"/>
  <c r="AU14" i="30" s="1"/>
  <c r="AJ36" i="86"/>
  <c r="AK36" i="86"/>
  <c r="AT36" i="86" s="1"/>
  <c r="AJ72" i="86"/>
  <c r="AK72" i="86"/>
  <c r="AT72" i="86" s="1"/>
  <c r="AN87" i="45"/>
  <c r="AI87" i="45"/>
  <c r="AJ7" i="26"/>
  <c r="AI89" i="78"/>
  <c r="AN89" i="78"/>
  <c r="AN91" i="78" s="1"/>
  <c r="AJ38" i="82"/>
  <c r="AK38" i="82"/>
  <c r="AT38" i="82" s="1"/>
  <c r="AS88" i="82"/>
  <c r="AL88" i="82"/>
  <c r="AU88" i="82" s="1"/>
  <c r="AS55" i="38"/>
  <c r="AL55" i="38"/>
  <c r="AU55" i="38" s="1"/>
  <c r="AS12" i="46"/>
  <c r="AL12" i="46"/>
  <c r="AU12" i="46" s="1"/>
  <c r="AS18" i="46"/>
  <c r="AL18" i="46"/>
  <c r="AU18" i="46" s="1"/>
  <c r="AJ50" i="82"/>
  <c r="AK50" i="82"/>
  <c r="AT50" i="82" s="1"/>
  <c r="AJ20" i="82"/>
  <c r="AK20" i="82"/>
  <c r="AT20" i="82" s="1"/>
  <c r="X86" i="94"/>
  <c r="Z86" i="94" s="1"/>
  <c r="Y86" i="94"/>
  <c r="AR89" i="82"/>
  <c r="AR91" i="82" s="1"/>
  <c r="AL89" i="82"/>
  <c r="AU89" i="82" s="1"/>
  <c r="AS6" i="46"/>
  <c r="AL6" i="46"/>
  <c r="AU6" i="46" s="1"/>
  <c r="AS24" i="46"/>
  <c r="AL24" i="46"/>
  <c r="AU24" i="46" s="1"/>
  <c r="AS42" i="46"/>
  <c r="AL42" i="46"/>
  <c r="AU42" i="46" s="1"/>
  <c r="AS60" i="46"/>
  <c r="AL60" i="46"/>
  <c r="AU60" i="46" s="1"/>
  <c r="AS78" i="46"/>
  <c r="AL78" i="46"/>
  <c r="AU78" i="46" s="1"/>
  <c r="AJ26" i="82"/>
  <c r="AK26" i="82"/>
  <c r="AT26" i="82" s="1"/>
  <c r="AJ62" i="82"/>
  <c r="AK62" i="82"/>
  <c r="AT62" i="82" s="1"/>
  <c r="AS80" i="82"/>
  <c r="AL80" i="82"/>
  <c r="AU80" i="82" s="1"/>
  <c r="AS31" i="38"/>
  <c r="AL31" i="38"/>
  <c r="AU31" i="38" s="1"/>
  <c r="AS49" i="38"/>
  <c r="AL49" i="38"/>
  <c r="AU49" i="38" s="1"/>
  <c r="AS67" i="38"/>
  <c r="AL67" i="38"/>
  <c r="AU67" i="38" s="1"/>
  <c r="AS88" i="38"/>
  <c r="AL88" i="38"/>
  <c r="AU88" i="38" s="1"/>
  <c r="AK13" i="26"/>
  <c r="AT13" i="26" s="1"/>
  <c r="AJ13" i="26"/>
  <c r="AK49" i="26"/>
  <c r="AT49" i="26" s="1"/>
  <c r="AJ49" i="26"/>
  <c r="AJ89" i="26"/>
  <c r="AS89" i="26" s="1"/>
  <c r="AK89" i="26"/>
  <c r="AT89" i="26" s="1"/>
  <c r="AJ43" i="86"/>
  <c r="AK43" i="86"/>
  <c r="AT43" i="86" s="1"/>
  <c r="AJ86" i="86"/>
  <c r="AK86" i="86"/>
  <c r="AT86" i="86" s="1"/>
  <c r="AS23" i="86"/>
  <c r="AL23" i="86"/>
  <c r="AU23" i="86" s="1"/>
  <c r="AR89" i="26"/>
  <c r="AR91" i="26" s="1"/>
  <c r="AS19" i="46"/>
  <c r="AL19" i="46"/>
  <c r="AU19" i="46" s="1"/>
  <c r="AS37" i="46"/>
  <c r="AL37" i="46"/>
  <c r="AU37" i="46" s="1"/>
  <c r="AS55" i="46"/>
  <c r="AL55" i="46"/>
  <c r="AU55" i="46" s="1"/>
  <c r="AS73" i="46"/>
  <c r="AL73" i="46"/>
  <c r="AU73" i="46" s="1"/>
  <c r="AK15" i="82"/>
  <c r="AT15" i="82" s="1"/>
  <c r="AJ15" i="82"/>
  <c r="AK51" i="82"/>
  <c r="AT51" i="82" s="1"/>
  <c r="AJ51" i="82"/>
  <c r="AK85" i="82"/>
  <c r="AT85" i="82" s="1"/>
  <c r="AJ85" i="82"/>
  <c r="AJ38" i="38"/>
  <c r="AK38" i="38"/>
  <c r="AT38" i="38" s="1"/>
  <c r="AJ26" i="26"/>
  <c r="AK26" i="26"/>
  <c r="AT26" i="26" s="1"/>
  <c r="AJ62" i="26"/>
  <c r="AK62" i="26"/>
  <c r="AT62" i="26" s="1"/>
  <c r="AJ8" i="86"/>
  <c r="AK8" i="86"/>
  <c r="AT8" i="86" s="1"/>
  <c r="AJ44" i="86"/>
  <c r="AK44" i="86"/>
  <c r="AT44" i="86" s="1"/>
  <c r="AJ80" i="86"/>
  <c r="AK80" i="86"/>
  <c r="AT80" i="86" s="1"/>
  <c r="AJ3" i="26"/>
  <c r="AB4" i="26"/>
  <c r="AK39" i="26"/>
  <c r="AT39" i="26" s="1"/>
  <c r="AJ39" i="26"/>
  <c r="AK75" i="26"/>
  <c r="AT75" i="26" s="1"/>
  <c r="AJ75" i="26"/>
  <c r="AJ21" i="86"/>
  <c r="AK21" i="86"/>
  <c r="AT21" i="86" s="1"/>
  <c r="AJ4" i="46"/>
  <c r="AK4" i="46"/>
  <c r="AT4" i="46" s="1"/>
  <c r="AT91" i="46" s="1"/>
  <c r="AS21" i="46"/>
  <c r="AL21" i="46"/>
  <c r="AU21" i="46" s="1"/>
  <c r="AR89" i="41"/>
  <c r="AJ23" i="82"/>
  <c r="AK23" i="82"/>
  <c r="AT23" i="82" s="1"/>
  <c r="AK28" i="26"/>
  <c r="AT28" i="26" s="1"/>
  <c r="AJ28" i="26"/>
  <c r="AK64" i="26"/>
  <c r="AT64" i="26" s="1"/>
  <c r="AJ64" i="26"/>
  <c r="AJ16" i="86"/>
  <c r="AK16" i="86"/>
  <c r="AT16" i="86" s="1"/>
  <c r="AJ52" i="86"/>
  <c r="AK52" i="86"/>
  <c r="AT52" i="86" s="1"/>
  <c r="AJ85" i="86"/>
  <c r="AK85" i="86"/>
  <c r="AT85" i="86" s="1"/>
  <c r="AK84" i="78"/>
  <c r="AT84" i="78" s="1"/>
  <c r="AJ84" i="78"/>
  <c r="AK78" i="78"/>
  <c r="AT78" i="78" s="1"/>
  <c r="AJ78" i="78"/>
  <c r="AK72" i="78"/>
  <c r="AT72" i="78" s="1"/>
  <c r="AJ72" i="78"/>
  <c r="AK66" i="78"/>
  <c r="AT66" i="78" s="1"/>
  <c r="AJ66" i="78"/>
  <c r="AK60" i="78"/>
  <c r="AT60" i="78" s="1"/>
  <c r="AJ60" i="78"/>
  <c r="AK54" i="78"/>
  <c r="AT54" i="78" s="1"/>
  <c r="AJ54" i="78"/>
  <c r="AK48" i="78"/>
  <c r="AT48" i="78" s="1"/>
  <c r="AJ48" i="78"/>
  <c r="AK42" i="78"/>
  <c r="AT42" i="78" s="1"/>
  <c r="AJ42" i="78"/>
  <c r="AK36" i="78"/>
  <c r="AT36" i="78" s="1"/>
  <c r="AJ36" i="78"/>
  <c r="AK30" i="78"/>
  <c r="AT30" i="78" s="1"/>
  <c r="AJ30" i="78"/>
  <c r="AK24" i="78"/>
  <c r="AT24" i="78" s="1"/>
  <c r="AJ24" i="78"/>
  <c r="AX17" i="78"/>
  <c r="S17" i="78" s="1"/>
  <c r="AC17" i="78" s="1"/>
  <c r="AB18" i="78" s="1"/>
  <c r="AX11" i="78"/>
  <c r="S11" i="78" s="1"/>
  <c r="AC11" i="78" s="1"/>
  <c r="AB12" i="78" s="1"/>
  <c r="AS23" i="26"/>
  <c r="AL23" i="26"/>
  <c r="AU23" i="26" s="1"/>
  <c r="AS83" i="86"/>
  <c r="AL83" i="86"/>
  <c r="AU83" i="86" s="1"/>
  <c r="AS22" i="46"/>
  <c r="AL22" i="46"/>
  <c r="AU22" i="46" s="1"/>
  <c r="AS40" i="46"/>
  <c r="AL40" i="46"/>
  <c r="AU40" i="46" s="1"/>
  <c r="AS58" i="46"/>
  <c r="AL58" i="46"/>
  <c r="AU58" i="46" s="1"/>
  <c r="AS76" i="46"/>
  <c r="AL76" i="46"/>
  <c r="AU76" i="46" s="1"/>
  <c r="AH91" i="81"/>
  <c r="AQ91" i="81" s="1"/>
  <c r="AS6" i="82"/>
  <c r="AL6" i="82"/>
  <c r="AU6" i="82" s="1"/>
  <c r="AS24" i="82"/>
  <c r="AL24" i="82"/>
  <c r="AU24" i="82" s="1"/>
  <c r="AS42" i="82"/>
  <c r="AL42" i="82"/>
  <c r="AU42" i="82" s="1"/>
  <c r="AS78" i="82"/>
  <c r="AL78" i="82"/>
  <c r="AU78" i="82" s="1"/>
  <c r="AI89" i="37"/>
  <c r="AN89" i="37"/>
  <c r="AS17" i="38"/>
  <c r="AL17" i="38"/>
  <c r="AU17" i="38" s="1"/>
  <c r="AS35" i="38"/>
  <c r="AL35" i="38"/>
  <c r="AU35" i="38" s="1"/>
  <c r="AS53" i="38"/>
  <c r="AL53" i="38"/>
  <c r="AU53" i="38" s="1"/>
  <c r="AS71" i="38"/>
  <c r="AL71" i="38"/>
  <c r="AU71" i="38" s="1"/>
  <c r="AI84" i="89"/>
  <c r="AN84" i="89"/>
  <c r="AS17" i="26"/>
  <c r="AL17" i="26"/>
  <c r="AU17" i="26" s="1"/>
  <c r="AS41" i="26"/>
  <c r="AL41" i="26"/>
  <c r="AU41" i="26" s="1"/>
  <c r="AS35" i="86"/>
  <c r="AL35" i="86"/>
  <c r="AU35" i="86" s="1"/>
  <c r="AJ19" i="82"/>
  <c r="AK19" i="82"/>
  <c r="AT19" i="82" s="1"/>
  <c r="AJ55" i="82"/>
  <c r="AK55" i="82"/>
  <c r="AT55" i="82" s="1"/>
  <c r="AJ18" i="38"/>
  <c r="AK18" i="38"/>
  <c r="AT18" i="38" s="1"/>
  <c r="AS42" i="38"/>
  <c r="AL42" i="38"/>
  <c r="AU42" i="38" s="1"/>
  <c r="AS60" i="38"/>
  <c r="AL60" i="38"/>
  <c r="AU60" i="38" s="1"/>
  <c r="AS78" i="38"/>
  <c r="AL78" i="38"/>
  <c r="AU78" i="38" s="1"/>
  <c r="AK30" i="26"/>
  <c r="AT30" i="26" s="1"/>
  <c r="AJ30" i="26"/>
  <c r="AK66" i="26"/>
  <c r="AT66" i="26" s="1"/>
  <c r="AJ66" i="26"/>
  <c r="AJ6" i="86"/>
  <c r="AK6" i="86"/>
  <c r="AT6" i="86" s="1"/>
  <c r="AK42" i="86"/>
  <c r="AT42" i="86" s="1"/>
  <c r="AJ42" i="86"/>
  <c r="AK78" i="86"/>
  <c r="AT78" i="86" s="1"/>
  <c r="AJ78" i="86"/>
  <c r="AJ65" i="26"/>
  <c r="X93" i="77"/>
  <c r="Z93" i="77" s="1"/>
  <c r="Y93" i="77"/>
  <c r="AJ16" i="78" l="1"/>
  <c r="Z90" i="37"/>
  <c r="AL89" i="26"/>
  <c r="AU89" i="26" s="1"/>
  <c r="Z90" i="93"/>
  <c r="AE90" i="93" s="1"/>
  <c r="AU91" i="30"/>
  <c r="C11" i="30" s="1"/>
  <c r="AG86" i="94"/>
  <c r="AP86" i="94" s="1"/>
  <c r="AF86" i="94"/>
  <c r="AO86" i="94" s="1"/>
  <c r="W87" i="94"/>
  <c r="AE86" i="94"/>
  <c r="AS65" i="26"/>
  <c r="AL65" i="26"/>
  <c r="AU65" i="26" s="1"/>
  <c r="AS18" i="38"/>
  <c r="AL18" i="38"/>
  <c r="AU18" i="38" s="1"/>
  <c r="AS36" i="78"/>
  <c r="AL36" i="78"/>
  <c r="AU36" i="78" s="1"/>
  <c r="AS72" i="78"/>
  <c r="AL72" i="78"/>
  <c r="AU72" i="78" s="1"/>
  <c r="AS66" i="26"/>
  <c r="AL66" i="26"/>
  <c r="AU66" i="26" s="1"/>
  <c r="AK18" i="78"/>
  <c r="AT18" i="78" s="1"/>
  <c r="AJ18" i="78"/>
  <c r="AS85" i="86"/>
  <c r="AL85" i="86"/>
  <c r="AU85" i="86" s="1"/>
  <c r="AS21" i="86"/>
  <c r="AL21" i="86"/>
  <c r="AU21" i="86" s="1"/>
  <c r="AS8" i="86"/>
  <c r="AL8" i="86"/>
  <c r="AU8" i="86" s="1"/>
  <c r="AS26" i="82"/>
  <c r="AL26" i="82"/>
  <c r="AU26" i="82" s="1"/>
  <c r="AS24" i="78"/>
  <c r="AL24" i="78"/>
  <c r="AU24" i="78" s="1"/>
  <c r="AS60" i="78"/>
  <c r="AL60" i="78"/>
  <c r="AU60" i="78" s="1"/>
  <c r="AS28" i="26"/>
  <c r="AL28" i="26"/>
  <c r="AU28" i="26" s="1"/>
  <c r="AS75" i="26"/>
  <c r="AL75" i="26"/>
  <c r="AU75" i="26" s="1"/>
  <c r="AS85" i="82"/>
  <c r="AL85" i="82"/>
  <c r="AU85" i="82" s="1"/>
  <c r="AS49" i="26"/>
  <c r="AL49" i="26"/>
  <c r="AU49" i="26" s="1"/>
  <c r="AS50" i="82"/>
  <c r="AL50" i="82"/>
  <c r="AU50" i="82" s="1"/>
  <c r="AL89" i="78"/>
  <c r="AU89" i="78" s="1"/>
  <c r="AR89" i="78"/>
  <c r="AR91" i="78" s="1"/>
  <c r="AS24" i="26"/>
  <c r="AL24" i="26"/>
  <c r="AU24" i="26" s="1"/>
  <c r="AS88" i="26"/>
  <c r="AL88" i="26"/>
  <c r="AU88" i="26" s="1"/>
  <c r="AS22" i="26"/>
  <c r="AL22" i="26"/>
  <c r="AU22" i="26" s="1"/>
  <c r="AS74" i="86"/>
  <c r="AL74" i="86"/>
  <c r="AU74" i="86" s="1"/>
  <c r="AS30" i="86"/>
  <c r="AL30" i="86"/>
  <c r="AU30" i="86" s="1"/>
  <c r="AH93" i="77"/>
  <c r="AQ93" i="77" s="1"/>
  <c r="AS19" i="82"/>
  <c r="AL19" i="82"/>
  <c r="AU19" i="82" s="1"/>
  <c r="AR89" i="37"/>
  <c r="AS30" i="78"/>
  <c r="AL30" i="78"/>
  <c r="AU30" i="78" s="1"/>
  <c r="AS48" i="78"/>
  <c r="AL48" i="78"/>
  <c r="AU48" i="78" s="1"/>
  <c r="AS66" i="78"/>
  <c r="AL66" i="78"/>
  <c r="AU66" i="78" s="1"/>
  <c r="AS84" i="78"/>
  <c r="AL84" i="78"/>
  <c r="AU84" i="78" s="1"/>
  <c r="AS39" i="26"/>
  <c r="AL39" i="26"/>
  <c r="AU39" i="26" s="1"/>
  <c r="AS51" i="82"/>
  <c r="AL51" i="82"/>
  <c r="AU51" i="82" s="1"/>
  <c r="AS13" i="26"/>
  <c r="AL13" i="26"/>
  <c r="AU13" i="26" s="1"/>
  <c r="AR87" i="45"/>
  <c r="AS17" i="82"/>
  <c r="AL17" i="82"/>
  <c r="AU17" i="82" s="1"/>
  <c r="AS9" i="86"/>
  <c r="AL9" i="86"/>
  <c r="AU9" i="86" s="1"/>
  <c r="AS38" i="86"/>
  <c r="AL38" i="86"/>
  <c r="AU38" i="86" s="1"/>
  <c r="AS43" i="26"/>
  <c r="AL43" i="26"/>
  <c r="AU43" i="26" s="1"/>
  <c r="AS79" i="82"/>
  <c r="AL79" i="82"/>
  <c r="AU79" i="82" s="1"/>
  <c r="AS87" i="26"/>
  <c r="AL87" i="26"/>
  <c r="AU87" i="26" s="1"/>
  <c r="AS3" i="86"/>
  <c r="AL3" i="86"/>
  <c r="AU3" i="86" s="1"/>
  <c r="AS4" i="38"/>
  <c r="AL4" i="38"/>
  <c r="AU4" i="38" s="1"/>
  <c r="AS32" i="86"/>
  <c r="AL32" i="86"/>
  <c r="AU32" i="86" s="1"/>
  <c r="AS14" i="26"/>
  <c r="AL14" i="26"/>
  <c r="AU14" i="26" s="1"/>
  <c r="AS37" i="26"/>
  <c r="AL37" i="26"/>
  <c r="AU37" i="26" s="1"/>
  <c r="AS39" i="86"/>
  <c r="AL39" i="86"/>
  <c r="AU39" i="86" s="1"/>
  <c r="AS84" i="26"/>
  <c r="AL84" i="26"/>
  <c r="AU84" i="26" s="1"/>
  <c r="AS21" i="78"/>
  <c r="AL21" i="78"/>
  <c r="AU21" i="78" s="1"/>
  <c r="AS39" i="78"/>
  <c r="AL39" i="78"/>
  <c r="AU39" i="78" s="1"/>
  <c r="AS57" i="78"/>
  <c r="AL57" i="78"/>
  <c r="AU57" i="78" s="1"/>
  <c r="AS75" i="78"/>
  <c r="AL75" i="78"/>
  <c r="AU75" i="78" s="1"/>
  <c r="AS46" i="26"/>
  <c r="AL46" i="26"/>
  <c r="AU46" i="26" s="1"/>
  <c r="AL89" i="46"/>
  <c r="AU89" i="46" s="1"/>
  <c r="AR89" i="46"/>
  <c r="AR91" i="46" s="1"/>
  <c r="AS21" i="26"/>
  <c r="AL21" i="26"/>
  <c r="AU21" i="26" s="1"/>
  <c r="AS34" i="82"/>
  <c r="AL34" i="82"/>
  <c r="AU34" i="82" s="1"/>
  <c r="AS62" i="86"/>
  <c r="AL62" i="86"/>
  <c r="AU62" i="86" s="1"/>
  <c r="AS80" i="26"/>
  <c r="AL80" i="26"/>
  <c r="AU80" i="26" s="1"/>
  <c r="AS20" i="38"/>
  <c r="AL20" i="38"/>
  <c r="AU20" i="38" s="1"/>
  <c r="AS61" i="86"/>
  <c r="AL61" i="86"/>
  <c r="AU61" i="86" s="1"/>
  <c r="AS78" i="26"/>
  <c r="AL78" i="26"/>
  <c r="AU78" i="26" s="1"/>
  <c r="AH87" i="74"/>
  <c r="AQ87" i="74" s="1"/>
  <c r="AS67" i="82"/>
  <c r="AL67" i="82"/>
  <c r="AU67" i="82" s="1"/>
  <c r="AS22" i="78"/>
  <c r="AL22" i="78"/>
  <c r="AU22" i="78" s="1"/>
  <c r="AS40" i="78"/>
  <c r="AL40" i="78"/>
  <c r="AU40" i="78" s="1"/>
  <c r="AS58" i="78"/>
  <c r="AL58" i="78"/>
  <c r="AU58" i="78" s="1"/>
  <c r="AS76" i="78"/>
  <c r="AL76" i="78"/>
  <c r="AU76" i="78" s="1"/>
  <c r="AS64" i="86"/>
  <c r="AL64" i="86"/>
  <c r="AU64" i="86" s="1"/>
  <c r="AR88" i="34"/>
  <c r="AS20" i="86"/>
  <c r="AL20" i="86"/>
  <c r="AU20" i="86" s="1"/>
  <c r="AS27" i="82"/>
  <c r="AL27" i="82"/>
  <c r="AU27" i="82" s="1"/>
  <c r="AR92" i="77"/>
  <c r="AS23" i="78"/>
  <c r="AL23" i="78"/>
  <c r="AU23" i="78" s="1"/>
  <c r="AS41" i="78"/>
  <c r="AL41" i="78"/>
  <c r="AU41" i="78" s="1"/>
  <c r="AS59" i="78"/>
  <c r="AL59" i="78"/>
  <c r="AU59" i="78" s="1"/>
  <c r="AS77" i="78"/>
  <c r="AL77" i="78"/>
  <c r="AU77" i="78" s="1"/>
  <c r="AS58" i="86"/>
  <c r="AL58" i="86"/>
  <c r="AU58" i="86" s="1"/>
  <c r="AS15" i="86"/>
  <c r="AL15" i="86"/>
  <c r="AU15" i="86" s="1"/>
  <c r="AS14" i="86"/>
  <c r="AL14" i="86"/>
  <c r="AU14" i="86" s="1"/>
  <c r="AS8" i="38"/>
  <c r="AL8" i="38"/>
  <c r="AU8" i="38" s="1"/>
  <c r="AS45" i="86"/>
  <c r="AL45" i="86"/>
  <c r="AU45" i="86" s="1"/>
  <c r="AS25" i="26"/>
  <c r="AL25" i="26"/>
  <c r="AU25" i="26" s="1"/>
  <c r="AI91" i="81"/>
  <c r="AN91" i="81"/>
  <c r="AS13" i="78"/>
  <c r="AL13" i="78"/>
  <c r="AU13" i="78" s="1"/>
  <c r="AS45" i="82"/>
  <c r="AL45" i="82"/>
  <c r="AU45" i="82" s="1"/>
  <c r="AH88" i="45"/>
  <c r="AQ88" i="45" s="1"/>
  <c r="AS66" i="86"/>
  <c r="AL66" i="86"/>
  <c r="AU66" i="86" s="1"/>
  <c r="AS20" i="78"/>
  <c r="AL20" i="78"/>
  <c r="AU20" i="78" s="1"/>
  <c r="AS38" i="78"/>
  <c r="AL38" i="78"/>
  <c r="AU38" i="78" s="1"/>
  <c r="AS56" i="78"/>
  <c r="AL56" i="78"/>
  <c r="AU56" i="78" s="1"/>
  <c r="AS74" i="78"/>
  <c r="AL74" i="78"/>
  <c r="AU74" i="78" s="1"/>
  <c r="AS76" i="86"/>
  <c r="AL76" i="86"/>
  <c r="AU76" i="86" s="1"/>
  <c r="AS63" i="26"/>
  <c r="AL63" i="26"/>
  <c r="AU63" i="26" s="1"/>
  <c r="AS75" i="86"/>
  <c r="AL75" i="86"/>
  <c r="AU75" i="86" s="1"/>
  <c r="AS3" i="82"/>
  <c r="AL3" i="82"/>
  <c r="AU3" i="82" s="1"/>
  <c r="AS67" i="86"/>
  <c r="AL67" i="86"/>
  <c r="AU67" i="86" s="1"/>
  <c r="AS55" i="86"/>
  <c r="AL55" i="86"/>
  <c r="AU55" i="86" s="1"/>
  <c r="AR86" i="74"/>
  <c r="X90" i="33"/>
  <c r="Y90" i="33"/>
  <c r="AS70" i="86"/>
  <c r="AL70" i="86"/>
  <c r="AU70" i="86" s="1"/>
  <c r="AS41" i="82"/>
  <c r="AL41" i="82"/>
  <c r="AU41" i="82" s="1"/>
  <c r="AS81" i="86"/>
  <c r="AL81" i="86"/>
  <c r="AU81" i="86" s="1"/>
  <c r="AS69" i="82"/>
  <c r="AL69" i="82"/>
  <c r="AU69" i="82" s="1"/>
  <c r="AS79" i="86"/>
  <c r="AL79" i="86"/>
  <c r="AU79" i="86" s="1"/>
  <c r="AS31" i="82"/>
  <c r="AL31" i="82"/>
  <c r="AU31" i="82" s="1"/>
  <c r="AJ5" i="78"/>
  <c r="AK5" i="78"/>
  <c r="AT5" i="78" s="1"/>
  <c r="AS85" i="26"/>
  <c r="AL85" i="26"/>
  <c r="AU85" i="26" s="1"/>
  <c r="AH91" i="73"/>
  <c r="AQ91" i="73" s="1"/>
  <c r="AS38" i="26"/>
  <c r="AL38" i="26"/>
  <c r="AU38" i="26" s="1"/>
  <c r="AS12" i="86"/>
  <c r="AL12" i="86"/>
  <c r="AU12" i="86" s="1"/>
  <c r="AS24" i="38"/>
  <c r="AL24" i="38"/>
  <c r="AU24" i="38" s="1"/>
  <c r="AH89" i="34"/>
  <c r="AQ89" i="34" s="1"/>
  <c r="AQ91" i="34" s="1"/>
  <c r="AZ3" i="34"/>
  <c r="AX4" i="34" s="1"/>
  <c r="S4" i="34" s="1"/>
  <c r="AC4" i="34" s="1"/>
  <c r="AB5" i="34" s="1"/>
  <c r="AX46" i="34"/>
  <c r="S46" i="34" s="1"/>
  <c r="AC46" i="34" s="1"/>
  <c r="AB47" i="34" s="1"/>
  <c r="AX54" i="34"/>
  <c r="S54" i="34" s="1"/>
  <c r="AC54" i="34" s="1"/>
  <c r="AB55" i="34" s="1"/>
  <c r="AX62" i="34"/>
  <c r="S62" i="34" s="1"/>
  <c r="AC62" i="34" s="1"/>
  <c r="AB63" i="34" s="1"/>
  <c r="AX63" i="34"/>
  <c r="S63" i="34" s="1"/>
  <c r="AC63" i="34" s="1"/>
  <c r="AB64" i="34" s="1"/>
  <c r="AX64" i="34"/>
  <c r="S64" i="34" s="1"/>
  <c r="AC64" i="34" s="1"/>
  <c r="AB65" i="34" s="1"/>
  <c r="AX68" i="34"/>
  <c r="S68" i="34" s="1"/>
  <c r="AC68" i="34" s="1"/>
  <c r="AB69" i="34" s="1"/>
  <c r="AX69" i="34"/>
  <c r="S69" i="34" s="1"/>
  <c r="AC69" i="34" s="1"/>
  <c r="AB70" i="34" s="1"/>
  <c r="AX70" i="34"/>
  <c r="S70" i="34" s="1"/>
  <c r="AC70" i="34" s="1"/>
  <c r="AB71" i="34" s="1"/>
  <c r="AX74" i="34"/>
  <c r="S74" i="34" s="1"/>
  <c r="AC74" i="34" s="1"/>
  <c r="AB75" i="34" s="1"/>
  <c r="AX75" i="34"/>
  <c r="S75" i="34" s="1"/>
  <c r="AC75" i="34" s="1"/>
  <c r="AB76" i="34" s="1"/>
  <c r="AX76" i="34"/>
  <c r="S76" i="34" s="1"/>
  <c r="AC76" i="34" s="1"/>
  <c r="AB77" i="34" s="1"/>
  <c r="AX80" i="34"/>
  <c r="S80" i="34" s="1"/>
  <c r="AC80" i="34" s="1"/>
  <c r="AB81" i="34" s="1"/>
  <c r="AX81" i="34"/>
  <c r="S81" i="34" s="1"/>
  <c r="AC81" i="34" s="1"/>
  <c r="AB82" i="34" s="1"/>
  <c r="AX82" i="34"/>
  <c r="S82" i="34" s="1"/>
  <c r="AC82" i="34" s="1"/>
  <c r="AB83" i="34" s="1"/>
  <c r="AX84" i="34"/>
  <c r="S84" i="34" s="1"/>
  <c r="AC84" i="34" s="1"/>
  <c r="AB85" i="34" s="1"/>
  <c r="AX87" i="34"/>
  <c r="S87" i="34" s="1"/>
  <c r="AC87" i="34" s="1"/>
  <c r="AB88" i="34" s="1"/>
  <c r="AX88" i="34"/>
  <c r="S88" i="34" s="1"/>
  <c r="AC88" i="34" s="1"/>
  <c r="AB89" i="34" s="1"/>
  <c r="AS19" i="26"/>
  <c r="AL19" i="26"/>
  <c r="AU19" i="26" s="1"/>
  <c r="AS32" i="82"/>
  <c r="AL32" i="82"/>
  <c r="AU32" i="82" s="1"/>
  <c r="X91" i="85"/>
  <c r="Z91" i="85" s="1"/>
  <c r="Y91" i="85"/>
  <c r="W94" i="77"/>
  <c r="AG93" i="77"/>
  <c r="AP93" i="77" s="1"/>
  <c r="AF93" i="77"/>
  <c r="AO93" i="77" s="1"/>
  <c r="AE93" i="77"/>
  <c r="AG90" i="37"/>
  <c r="AP90" i="37" s="1"/>
  <c r="AF90" i="37"/>
  <c r="AO90" i="37" s="1"/>
  <c r="AE90" i="37"/>
  <c r="W91" i="37"/>
  <c r="AK12" i="78"/>
  <c r="AT12" i="78" s="1"/>
  <c r="AJ12" i="78"/>
  <c r="AS64" i="26"/>
  <c r="AL64" i="26"/>
  <c r="AU64" i="26" s="1"/>
  <c r="AS15" i="82"/>
  <c r="AL15" i="82"/>
  <c r="AU15" i="82" s="1"/>
  <c r="AS20" i="82"/>
  <c r="AL20" i="82"/>
  <c r="AU20" i="82" s="1"/>
  <c r="AS38" i="82"/>
  <c r="AL38" i="82"/>
  <c r="AU38" i="82" s="1"/>
  <c r="AS60" i="26"/>
  <c r="AL60" i="26"/>
  <c r="AU60" i="26" s="1"/>
  <c r="AS58" i="26"/>
  <c r="AL58" i="26"/>
  <c r="AU58" i="26" s="1"/>
  <c r="AS56" i="26"/>
  <c r="AL56" i="26"/>
  <c r="AU56" i="26" s="1"/>
  <c r="Z88" i="45"/>
  <c r="AS43" i="82"/>
  <c r="AL43" i="82"/>
  <c r="AU43" i="82" s="1"/>
  <c r="AS52" i="26"/>
  <c r="AL52" i="26"/>
  <c r="AU52" i="26" s="1"/>
  <c r="AS11" i="82"/>
  <c r="AL11" i="82"/>
  <c r="AU11" i="82" s="1"/>
  <c r="AS86" i="26"/>
  <c r="AL86" i="26"/>
  <c r="AU86" i="26" s="1"/>
  <c r="AS26" i="38"/>
  <c r="AL26" i="38"/>
  <c r="AU26" i="38" s="1"/>
  <c r="AJ4" i="82"/>
  <c r="AK4" i="82"/>
  <c r="AT4" i="82" s="1"/>
  <c r="AT91" i="82" s="1"/>
  <c r="AS60" i="86"/>
  <c r="AL60" i="86"/>
  <c r="AU60" i="86" s="1"/>
  <c r="AS48" i="26"/>
  <c r="AL48" i="26"/>
  <c r="AU48" i="26" s="1"/>
  <c r="AH85" i="89"/>
  <c r="AQ85" i="89" s="1"/>
  <c r="AS27" i="78"/>
  <c r="AL27" i="78"/>
  <c r="AU27" i="78" s="1"/>
  <c r="AS45" i="78"/>
  <c r="AL45" i="78"/>
  <c r="AU45" i="78" s="1"/>
  <c r="AS63" i="78"/>
  <c r="AL63" i="78"/>
  <c r="AU63" i="78" s="1"/>
  <c r="AS81" i="78"/>
  <c r="AL81" i="78"/>
  <c r="AU81" i="78" s="1"/>
  <c r="AS5" i="82"/>
  <c r="AL5" i="82"/>
  <c r="AU5" i="82" s="1"/>
  <c r="AS26" i="86"/>
  <c r="AL26" i="86"/>
  <c r="AU26" i="86" s="1"/>
  <c r="AS44" i="26"/>
  <c r="AL44" i="26"/>
  <c r="AU44" i="26" s="1"/>
  <c r="AS25" i="86"/>
  <c r="AL25" i="86"/>
  <c r="AU25" i="86" s="1"/>
  <c r="AS19" i="38"/>
  <c r="AL19" i="38"/>
  <c r="AU19" i="38" s="1"/>
  <c r="AS19" i="86"/>
  <c r="AL19" i="86"/>
  <c r="AU19" i="86" s="1"/>
  <c r="AS42" i="26"/>
  <c r="AL42" i="26"/>
  <c r="AU42" i="26" s="1"/>
  <c r="AG87" i="74"/>
  <c r="AP87" i="74" s="1"/>
  <c r="AF87" i="74"/>
  <c r="AO87" i="74" s="1"/>
  <c r="AE87" i="74"/>
  <c r="W88" i="74"/>
  <c r="AJ10" i="78"/>
  <c r="AK10" i="78"/>
  <c r="AT10" i="78" s="1"/>
  <c r="AS28" i="78"/>
  <c r="AL28" i="78"/>
  <c r="AU28" i="78" s="1"/>
  <c r="AS46" i="78"/>
  <c r="AL46" i="78"/>
  <c r="AU46" i="78" s="1"/>
  <c r="AS64" i="78"/>
  <c r="AL64" i="78"/>
  <c r="AU64" i="78" s="1"/>
  <c r="AS82" i="78"/>
  <c r="AL82" i="78"/>
  <c r="AU82" i="78" s="1"/>
  <c r="AS28" i="86"/>
  <c r="AL28" i="86"/>
  <c r="AU28" i="86" s="1"/>
  <c r="AS5" i="26"/>
  <c r="AL5" i="26"/>
  <c r="AU5" i="26" s="1"/>
  <c r="AS33" i="86"/>
  <c r="AL33" i="86"/>
  <c r="AU33" i="86" s="1"/>
  <c r="AS84" i="86"/>
  <c r="AL84" i="86"/>
  <c r="AU84" i="86" s="1"/>
  <c r="AS72" i="26"/>
  <c r="AL72" i="26"/>
  <c r="AU72" i="26" s="1"/>
  <c r="AJ3" i="78"/>
  <c r="AB4" i="78"/>
  <c r="AS29" i="78"/>
  <c r="AL29" i="78"/>
  <c r="AU29" i="78" s="1"/>
  <c r="AS47" i="78"/>
  <c r="AL47" i="78"/>
  <c r="AU47" i="78" s="1"/>
  <c r="AS65" i="78"/>
  <c r="AL65" i="78"/>
  <c r="AU65" i="78" s="1"/>
  <c r="AS83" i="78"/>
  <c r="AL83" i="78"/>
  <c r="AU83" i="78" s="1"/>
  <c r="AS22" i="86"/>
  <c r="AL22" i="86"/>
  <c r="AU22" i="86" s="1"/>
  <c r="AS70" i="26"/>
  <c r="AL70" i="26"/>
  <c r="AU70" i="26" s="1"/>
  <c r="Z89" i="34"/>
  <c r="AS9" i="26"/>
  <c r="AL9" i="26"/>
  <c r="AU9" i="26" s="1"/>
  <c r="AS88" i="86"/>
  <c r="AL88" i="86"/>
  <c r="AU88" i="86" s="1"/>
  <c r="AS68" i="26"/>
  <c r="AL68" i="26"/>
  <c r="AU68" i="26" s="1"/>
  <c r="AS57" i="82"/>
  <c r="AL57" i="82"/>
  <c r="AU57" i="82" s="1"/>
  <c r="AS49" i="86"/>
  <c r="AL49" i="86"/>
  <c r="AU49" i="86" s="1"/>
  <c r="AN90" i="85"/>
  <c r="AI90" i="85"/>
  <c r="AI87" i="29"/>
  <c r="AN87" i="29"/>
  <c r="AS23" i="82"/>
  <c r="AL23" i="82"/>
  <c r="AU23" i="82" s="1"/>
  <c r="AS44" i="86"/>
  <c r="AL44" i="86"/>
  <c r="AU44" i="86" s="1"/>
  <c r="AS49" i="78"/>
  <c r="AL49" i="78"/>
  <c r="AU49" i="78" s="1"/>
  <c r="AS85" i="78"/>
  <c r="AL85" i="78"/>
  <c r="AU85" i="78" s="1"/>
  <c r="AS10" i="86"/>
  <c r="AL10" i="86"/>
  <c r="AU10" i="86" s="1"/>
  <c r="AS69" i="26"/>
  <c r="AL69" i="26"/>
  <c r="AU69" i="26" s="1"/>
  <c r="AS87" i="86"/>
  <c r="AL87" i="86"/>
  <c r="AU87" i="86" s="1"/>
  <c r="AS73" i="86"/>
  <c r="AL73" i="86"/>
  <c r="AU73" i="86" s="1"/>
  <c r="AS18" i="26"/>
  <c r="AL18" i="26"/>
  <c r="AU18" i="26" s="1"/>
  <c r="AS72" i="86"/>
  <c r="AL72" i="86"/>
  <c r="AU72" i="86" s="1"/>
  <c r="AS86" i="82"/>
  <c r="AL86" i="82"/>
  <c r="AU86" i="82" s="1"/>
  <c r="AR89" i="93"/>
  <c r="AS19" i="78"/>
  <c r="AL19" i="78"/>
  <c r="AU19" i="78" s="1"/>
  <c r="AS37" i="78"/>
  <c r="AL37" i="78"/>
  <c r="AU37" i="78" s="1"/>
  <c r="AS55" i="78"/>
  <c r="AL55" i="78"/>
  <c r="AU55" i="78" s="1"/>
  <c r="AS73" i="78"/>
  <c r="AL73" i="78"/>
  <c r="AU73" i="78" s="1"/>
  <c r="AS82" i="86"/>
  <c r="AL82" i="86"/>
  <c r="AU82" i="86" s="1"/>
  <c r="AS33" i="26"/>
  <c r="AL33" i="26"/>
  <c r="AU33" i="26" s="1"/>
  <c r="AS37" i="86"/>
  <c r="AL37" i="86"/>
  <c r="AU37" i="86" s="1"/>
  <c r="AS13" i="38"/>
  <c r="AL13" i="38"/>
  <c r="AU13" i="38" s="1"/>
  <c r="AS7" i="38"/>
  <c r="AL7" i="38"/>
  <c r="AU7" i="38" s="1"/>
  <c r="AJ8" i="78"/>
  <c r="AK8" i="78"/>
  <c r="AT8" i="78" s="1"/>
  <c r="AS26" i="78"/>
  <c r="AL26" i="78"/>
  <c r="AU26" i="78" s="1"/>
  <c r="AS44" i="78"/>
  <c r="AL44" i="78"/>
  <c r="AU44" i="78" s="1"/>
  <c r="AS62" i="78"/>
  <c r="AL62" i="78"/>
  <c r="AU62" i="78" s="1"/>
  <c r="AS80" i="78"/>
  <c r="AL80" i="78"/>
  <c r="AU80" i="78" s="1"/>
  <c r="AS40" i="86"/>
  <c r="AL40" i="86"/>
  <c r="AU40" i="86" s="1"/>
  <c r="AS27" i="26"/>
  <c r="AL27" i="26"/>
  <c r="AU27" i="26" s="1"/>
  <c r="AS75" i="82"/>
  <c r="AL75" i="82"/>
  <c r="AU75" i="82" s="1"/>
  <c r="AS31" i="86"/>
  <c r="AL31" i="86"/>
  <c r="AU31" i="86" s="1"/>
  <c r="AS25" i="38"/>
  <c r="AL25" i="38"/>
  <c r="AU25" i="38" s="1"/>
  <c r="AR88" i="90"/>
  <c r="AS73" i="82"/>
  <c r="AL73" i="82"/>
  <c r="AU73" i="82" s="1"/>
  <c r="AN89" i="33"/>
  <c r="AI89" i="33"/>
  <c r="Z85" i="89"/>
  <c r="AS84" i="82"/>
  <c r="AL84" i="82"/>
  <c r="AU84" i="82" s="1"/>
  <c r="AS9" i="78"/>
  <c r="AL9" i="78"/>
  <c r="AU9" i="78" s="1"/>
  <c r="AS34" i="86"/>
  <c r="AL34" i="86"/>
  <c r="AU34" i="86" s="1"/>
  <c r="AS10" i="26"/>
  <c r="AL10" i="26"/>
  <c r="AU10" i="26" s="1"/>
  <c r="AS57" i="86"/>
  <c r="AL57" i="86"/>
  <c r="AU57" i="86" s="1"/>
  <c r="AR90" i="73"/>
  <c r="AS8" i="26"/>
  <c r="AL8" i="26"/>
  <c r="AU8" i="26" s="1"/>
  <c r="AS67" i="26"/>
  <c r="AL67" i="26"/>
  <c r="AU67" i="26" s="1"/>
  <c r="AR85" i="94"/>
  <c r="AS7" i="86"/>
  <c r="AL7" i="86"/>
  <c r="AU7" i="86" s="1"/>
  <c r="AS54" i="86"/>
  <c r="AL54" i="86"/>
  <c r="AU54" i="86" s="1"/>
  <c r="AS87" i="78"/>
  <c r="AL87" i="78"/>
  <c r="AU87" i="78" s="1"/>
  <c r="AS76" i="26"/>
  <c r="AL76" i="26"/>
  <c r="AU76" i="26" s="1"/>
  <c r="AS51" i="86"/>
  <c r="AL51" i="86"/>
  <c r="AU51" i="86" s="1"/>
  <c r="AS51" i="26"/>
  <c r="AL51" i="26"/>
  <c r="AU51" i="26" s="1"/>
  <c r="Z91" i="73"/>
  <c r="AS14" i="38"/>
  <c r="AL14" i="38"/>
  <c r="AU14" i="38" s="1"/>
  <c r="AS61" i="82"/>
  <c r="AL61" i="82"/>
  <c r="AU61" i="82" s="1"/>
  <c r="AL89" i="38"/>
  <c r="AU89" i="38" s="1"/>
  <c r="AR89" i="38"/>
  <c r="AR91" i="38" s="1"/>
  <c r="AJ11" i="78"/>
  <c r="AK11" i="78"/>
  <c r="AT11" i="78" s="1"/>
  <c r="AS81" i="26"/>
  <c r="AL81" i="26"/>
  <c r="AU81" i="26" s="1"/>
  <c r="AS21" i="82"/>
  <c r="AL21" i="82"/>
  <c r="AU21" i="82" s="1"/>
  <c r="AS56" i="82"/>
  <c r="AL56" i="82"/>
  <c r="AU56" i="82" s="1"/>
  <c r="AS4" i="46"/>
  <c r="AL4" i="46"/>
  <c r="AU4" i="46" s="1"/>
  <c r="AS26" i="26"/>
  <c r="AL26" i="26"/>
  <c r="AU26" i="26" s="1"/>
  <c r="AS43" i="86"/>
  <c r="AL43" i="86"/>
  <c r="AU43" i="86" s="1"/>
  <c r="AS62" i="82"/>
  <c r="AL62" i="82"/>
  <c r="AU62" i="82" s="1"/>
  <c r="AS13" i="82"/>
  <c r="AL13" i="82"/>
  <c r="AU13" i="82" s="1"/>
  <c r="AS31" i="78"/>
  <c r="AL31" i="78"/>
  <c r="AU31" i="78" s="1"/>
  <c r="AS67" i="78"/>
  <c r="AL67" i="78"/>
  <c r="AU67" i="78" s="1"/>
  <c r="AS49" i="82"/>
  <c r="AL49" i="82"/>
  <c r="AU49" i="82" s="1"/>
  <c r="AS20" i="26"/>
  <c r="AL20" i="26"/>
  <c r="AU20" i="26" s="1"/>
  <c r="AS32" i="38"/>
  <c r="AL32" i="38"/>
  <c r="AU32" i="38" s="1"/>
  <c r="AS9" i="82"/>
  <c r="AL9" i="82"/>
  <c r="AU9" i="82" s="1"/>
  <c r="AS79" i="26"/>
  <c r="AL79" i="26"/>
  <c r="AU79" i="26" s="1"/>
  <c r="AS59" i="86"/>
  <c r="AL59" i="86"/>
  <c r="AU59" i="86" s="1"/>
  <c r="AS6" i="38"/>
  <c r="AL6" i="38"/>
  <c r="AU6" i="38" s="1"/>
  <c r="AS7" i="82"/>
  <c r="AL7" i="82"/>
  <c r="AU7" i="82" s="1"/>
  <c r="AS16" i="26"/>
  <c r="AL16" i="26"/>
  <c r="AU16" i="26" s="1"/>
  <c r="AS68" i="86"/>
  <c r="AL68" i="86"/>
  <c r="AU68" i="86" s="1"/>
  <c r="AS50" i="26"/>
  <c r="AL50" i="26"/>
  <c r="AU50" i="26" s="1"/>
  <c r="AS13" i="46"/>
  <c r="AL13" i="46"/>
  <c r="AU13" i="46" s="1"/>
  <c r="AS73" i="26"/>
  <c r="AL73" i="26"/>
  <c r="AU73" i="26" s="1"/>
  <c r="AS12" i="26"/>
  <c r="AL12" i="26"/>
  <c r="AU12" i="26" s="1"/>
  <c r="AS15" i="78"/>
  <c r="AL15" i="78"/>
  <c r="AU15" i="78" s="1"/>
  <c r="AS33" i="78"/>
  <c r="AL33" i="78"/>
  <c r="AU33" i="78" s="1"/>
  <c r="AS51" i="78"/>
  <c r="AL51" i="78"/>
  <c r="AU51" i="78" s="1"/>
  <c r="AS69" i="78"/>
  <c r="AL69" i="78"/>
  <c r="AU69" i="78" s="1"/>
  <c r="AS82" i="26"/>
  <c r="AL82" i="26"/>
  <c r="AU82" i="26" s="1"/>
  <c r="AS57" i="26"/>
  <c r="AL57" i="26"/>
  <c r="AU57" i="26" s="1"/>
  <c r="AS33" i="82"/>
  <c r="AL33" i="82"/>
  <c r="AU33" i="82" s="1"/>
  <c r="AS44" i="82"/>
  <c r="AL44" i="82"/>
  <c r="AU44" i="82" s="1"/>
  <c r="AS8" i="82"/>
  <c r="AL8" i="82"/>
  <c r="AU8" i="82" s="1"/>
  <c r="AS6" i="26"/>
  <c r="AL6" i="26"/>
  <c r="AU6" i="26" s="1"/>
  <c r="AS30" i="38"/>
  <c r="AL30" i="38"/>
  <c r="AU30" i="38" s="1"/>
  <c r="AS16" i="78"/>
  <c r="AL16" i="78"/>
  <c r="AU16" i="78" s="1"/>
  <c r="AS34" i="78"/>
  <c r="AL34" i="78"/>
  <c r="AU34" i="78" s="1"/>
  <c r="AS52" i="78"/>
  <c r="AL52" i="78"/>
  <c r="AU52" i="78" s="1"/>
  <c r="AS70" i="78"/>
  <c r="AL70" i="78"/>
  <c r="AU70" i="78" s="1"/>
  <c r="AS35" i="82"/>
  <c r="AL35" i="82"/>
  <c r="AU35" i="82" s="1"/>
  <c r="AS56" i="86"/>
  <c r="AL56" i="86"/>
  <c r="AU56" i="86" s="1"/>
  <c r="AS63" i="82"/>
  <c r="AL63" i="82"/>
  <c r="AU63" i="82" s="1"/>
  <c r="AS61" i="26"/>
  <c r="AL61" i="26"/>
  <c r="AU61" i="26" s="1"/>
  <c r="AS48" i="86"/>
  <c r="AL48" i="86"/>
  <c r="AU48" i="86" s="1"/>
  <c r="AS36" i="26"/>
  <c r="AL36" i="26"/>
  <c r="AU36" i="26" s="1"/>
  <c r="AJ17" i="78"/>
  <c r="AK17" i="78"/>
  <c r="AT17" i="78" s="1"/>
  <c r="AS35" i="78"/>
  <c r="AL35" i="78"/>
  <c r="AU35" i="78" s="1"/>
  <c r="AS53" i="78"/>
  <c r="AL53" i="78"/>
  <c r="AU53" i="78" s="1"/>
  <c r="AS71" i="78"/>
  <c r="AL71" i="78"/>
  <c r="AU71" i="78" s="1"/>
  <c r="AS86" i="78"/>
  <c r="AL86" i="78"/>
  <c r="AU86" i="78" s="1"/>
  <c r="AS34" i="26"/>
  <c r="AL34" i="26"/>
  <c r="AU34" i="26" s="1"/>
  <c r="AS50" i="86"/>
  <c r="AL50" i="86"/>
  <c r="AU50" i="86" s="1"/>
  <c r="AS32" i="26"/>
  <c r="AL32" i="26"/>
  <c r="AU32" i="26" s="1"/>
  <c r="AS44" i="38"/>
  <c r="AL44" i="38"/>
  <c r="AU44" i="38" s="1"/>
  <c r="AS13" i="86"/>
  <c r="AL13" i="86"/>
  <c r="AU13" i="86" s="1"/>
  <c r="AH89" i="90"/>
  <c r="AQ89" i="90" s="1"/>
  <c r="AQ91" i="90" s="1"/>
  <c r="AZ3" i="90"/>
  <c r="AX7" i="90" s="1"/>
  <c r="S7" i="90" s="1"/>
  <c r="AC7" i="90" s="1"/>
  <c r="AB8" i="90" s="1"/>
  <c r="AX65" i="90"/>
  <c r="S65" i="90" s="1"/>
  <c r="AC65" i="90" s="1"/>
  <c r="AB66" i="90" s="1"/>
  <c r="AX83" i="90"/>
  <c r="S83" i="90" s="1"/>
  <c r="AC83" i="90" s="1"/>
  <c r="AB84" i="90" s="1"/>
  <c r="Y91" i="41"/>
  <c r="X91" i="41"/>
  <c r="AS16" i="86"/>
  <c r="AL16" i="86"/>
  <c r="AU16" i="86" s="1"/>
  <c r="AS12" i="38"/>
  <c r="AL12" i="38"/>
  <c r="AU12" i="38" s="1"/>
  <c r="AS6" i="86"/>
  <c r="AL6" i="86"/>
  <c r="AU6" i="86" s="1"/>
  <c r="AR84" i="89"/>
  <c r="AS54" i="78"/>
  <c r="AL54" i="78"/>
  <c r="AU54" i="78" s="1"/>
  <c r="AJ4" i="26"/>
  <c r="AK4" i="26"/>
  <c r="AT4" i="26" s="1"/>
  <c r="AT91" i="26" s="1"/>
  <c r="AS78" i="86"/>
  <c r="AL78" i="86"/>
  <c r="AU78" i="86" s="1"/>
  <c r="AS3" i="26"/>
  <c r="AL3" i="26"/>
  <c r="AU3" i="26" s="1"/>
  <c r="AS38" i="38"/>
  <c r="AL38" i="38"/>
  <c r="AU38" i="38" s="1"/>
  <c r="AS55" i="82"/>
  <c r="AL55" i="82"/>
  <c r="AU55" i="82" s="1"/>
  <c r="AS42" i="78"/>
  <c r="AL42" i="78"/>
  <c r="AU42" i="78" s="1"/>
  <c r="AS78" i="78"/>
  <c r="AL78" i="78"/>
  <c r="AU78" i="78" s="1"/>
  <c r="AS42" i="86"/>
  <c r="AL42" i="86"/>
  <c r="AU42" i="86" s="1"/>
  <c r="AS30" i="26"/>
  <c r="AL30" i="26"/>
  <c r="AU30" i="26" s="1"/>
  <c r="AS52" i="86"/>
  <c r="AL52" i="86"/>
  <c r="AU52" i="86" s="1"/>
  <c r="AS80" i="86"/>
  <c r="AL80" i="86"/>
  <c r="AU80" i="86" s="1"/>
  <c r="AS62" i="26"/>
  <c r="AL62" i="26"/>
  <c r="AU62" i="26" s="1"/>
  <c r="AS86" i="86"/>
  <c r="AL86" i="86"/>
  <c r="AU86" i="86" s="1"/>
  <c r="AH86" i="94"/>
  <c r="AQ86" i="94" s="1"/>
  <c r="AS7" i="26"/>
  <c r="AL7" i="26"/>
  <c r="AU7" i="26" s="1"/>
  <c r="AS36" i="86"/>
  <c r="AL36" i="86"/>
  <c r="AU36" i="86" s="1"/>
  <c r="AH90" i="37"/>
  <c r="AQ90" i="37" s="1"/>
  <c r="AJ7" i="78"/>
  <c r="AK7" i="78"/>
  <c r="AT7" i="78" s="1"/>
  <c r="AS25" i="78"/>
  <c r="AL25" i="78"/>
  <c r="AU25" i="78" s="1"/>
  <c r="AS43" i="78"/>
  <c r="AL43" i="78"/>
  <c r="AU43" i="78" s="1"/>
  <c r="AS61" i="78"/>
  <c r="AL61" i="78"/>
  <c r="AU61" i="78" s="1"/>
  <c r="AS79" i="78"/>
  <c r="AL79" i="78"/>
  <c r="AU79" i="78" s="1"/>
  <c r="AS46" i="86"/>
  <c r="AL46" i="86"/>
  <c r="AU46" i="86" s="1"/>
  <c r="AS81" i="82"/>
  <c r="AL81" i="82"/>
  <c r="AU81" i="82" s="1"/>
  <c r="W91" i="25"/>
  <c r="AG90" i="25"/>
  <c r="AP90" i="25" s="1"/>
  <c r="AF90" i="25"/>
  <c r="AO90" i="25" s="1"/>
  <c r="AE90" i="25"/>
  <c r="AS63" i="86"/>
  <c r="AL63" i="86"/>
  <c r="AU63" i="86" s="1"/>
  <c r="AS69" i="86"/>
  <c r="AL69" i="86"/>
  <c r="AU69" i="86" s="1"/>
  <c r="AS54" i="26"/>
  <c r="AL54" i="26"/>
  <c r="AU54" i="26" s="1"/>
  <c r="AS14" i="78"/>
  <c r="AL14" i="78"/>
  <c r="AU14" i="78" s="1"/>
  <c r="AS32" i="78"/>
  <c r="AL32" i="78"/>
  <c r="AU32" i="78" s="1"/>
  <c r="AS50" i="78"/>
  <c r="AL50" i="78"/>
  <c r="AU50" i="78" s="1"/>
  <c r="AS68" i="78"/>
  <c r="AL68" i="78"/>
  <c r="AU68" i="78" s="1"/>
  <c r="AS5" i="86"/>
  <c r="AL5" i="86"/>
  <c r="AU5" i="86" s="1"/>
  <c r="AJ4" i="86"/>
  <c r="AK4" i="86"/>
  <c r="AT4" i="86" s="1"/>
  <c r="AT91" i="86" s="1"/>
  <c r="AT91" i="38"/>
  <c r="AS39" i="82"/>
  <c r="AL39" i="82"/>
  <c r="AU39" i="82" s="1"/>
  <c r="AS24" i="86"/>
  <c r="AL24" i="86"/>
  <c r="AU24" i="86" s="1"/>
  <c r="AS37" i="82"/>
  <c r="AL37" i="82"/>
  <c r="AU37" i="82" s="1"/>
  <c r="AH90" i="93"/>
  <c r="AQ90" i="93" s="1"/>
  <c r="AS88" i="78"/>
  <c r="AL88" i="78"/>
  <c r="AU88" i="78" s="1"/>
  <c r="AS31" i="26"/>
  <c r="AL31" i="26"/>
  <c r="AU31" i="26" s="1"/>
  <c r="AS17" i="86"/>
  <c r="AL17" i="86"/>
  <c r="AU17" i="86" s="1"/>
  <c r="AS18" i="86"/>
  <c r="AL18" i="86"/>
  <c r="AU18" i="86" s="1"/>
  <c r="AS40" i="26"/>
  <c r="AL40" i="26"/>
  <c r="AU40" i="26" s="1"/>
  <c r="AS15" i="26"/>
  <c r="AL15" i="26"/>
  <c r="AU15" i="26" s="1"/>
  <c r="AS74" i="26"/>
  <c r="AL74" i="26"/>
  <c r="AU74" i="26" s="1"/>
  <c r="AS25" i="82"/>
  <c r="AL25" i="82"/>
  <c r="AU25" i="82" s="1"/>
  <c r="AS29" i="82"/>
  <c r="AL29" i="82"/>
  <c r="AU29" i="82" s="1"/>
  <c r="AS27" i="86"/>
  <c r="AL27" i="86"/>
  <c r="AU27" i="86" s="1"/>
  <c r="AS45" i="26"/>
  <c r="AL45" i="26"/>
  <c r="AU45" i="26" s="1"/>
  <c r="AS55" i="26"/>
  <c r="AL55" i="26"/>
  <c r="AU55" i="26" s="1"/>
  <c r="Z89" i="90"/>
  <c r="AS14" i="82"/>
  <c r="AL14" i="82"/>
  <c r="AU14" i="82" s="1"/>
  <c r="X92" i="81"/>
  <c r="Z92" i="81" s="1"/>
  <c r="Y92" i="81"/>
  <c r="AI90" i="41"/>
  <c r="AN90" i="41"/>
  <c r="AJ6" i="78"/>
  <c r="Y88" i="29"/>
  <c r="X88" i="29"/>
  <c r="Z88" i="29" s="1"/>
  <c r="Z91" i="41" l="1"/>
  <c r="AX83" i="34"/>
  <c r="S83" i="34" s="1"/>
  <c r="AC83" i="34" s="1"/>
  <c r="AB84" i="34" s="1"/>
  <c r="AX77" i="34"/>
  <c r="S77" i="34" s="1"/>
  <c r="AC77" i="34" s="1"/>
  <c r="AB78" i="34" s="1"/>
  <c r="AX71" i="34"/>
  <c r="S71" i="34" s="1"/>
  <c r="AC71" i="34" s="1"/>
  <c r="AB72" i="34" s="1"/>
  <c r="AX65" i="34"/>
  <c r="S65" i="34" s="1"/>
  <c r="AC65" i="34" s="1"/>
  <c r="AB66" i="34" s="1"/>
  <c r="AX58" i="34"/>
  <c r="S58" i="34" s="1"/>
  <c r="AC58" i="34" s="1"/>
  <c r="AB59" i="34" s="1"/>
  <c r="AX51" i="34"/>
  <c r="S51" i="34" s="1"/>
  <c r="AC51" i="34" s="1"/>
  <c r="AB52" i="34" s="1"/>
  <c r="AX40" i="34"/>
  <c r="S40" i="34" s="1"/>
  <c r="AC40" i="34" s="1"/>
  <c r="AB41" i="34" s="1"/>
  <c r="W91" i="93"/>
  <c r="AX57" i="34"/>
  <c r="S57" i="34" s="1"/>
  <c r="AC57" i="34" s="1"/>
  <c r="AB58" i="34" s="1"/>
  <c r="AX48" i="34"/>
  <c r="S48" i="34" s="1"/>
  <c r="AC48" i="34" s="1"/>
  <c r="AB49" i="34" s="1"/>
  <c r="AX39" i="34"/>
  <c r="S39" i="34" s="1"/>
  <c r="AC39" i="34" s="1"/>
  <c r="AB40" i="34" s="1"/>
  <c r="AX56" i="34"/>
  <c r="S56" i="34" s="1"/>
  <c r="AC56" i="34" s="1"/>
  <c r="AB57" i="34" s="1"/>
  <c r="AX47" i="34"/>
  <c r="S47" i="34" s="1"/>
  <c r="AC47" i="34" s="1"/>
  <c r="AB48" i="34" s="1"/>
  <c r="AX33" i="34"/>
  <c r="S33" i="34" s="1"/>
  <c r="AC33" i="34" s="1"/>
  <c r="AB34" i="34" s="1"/>
  <c r="AX86" i="34"/>
  <c r="S86" i="34" s="1"/>
  <c r="AC86" i="34" s="1"/>
  <c r="AB87" i="34" s="1"/>
  <c r="AX79" i="34"/>
  <c r="S79" i="34" s="1"/>
  <c r="AC79" i="34" s="1"/>
  <c r="AB80" i="34" s="1"/>
  <c r="AX73" i="34"/>
  <c r="S73" i="34" s="1"/>
  <c r="AC73" i="34" s="1"/>
  <c r="AB74" i="34" s="1"/>
  <c r="AX67" i="34"/>
  <c r="S67" i="34" s="1"/>
  <c r="AC67" i="34" s="1"/>
  <c r="AB68" i="34" s="1"/>
  <c r="AX60" i="34"/>
  <c r="S60" i="34" s="1"/>
  <c r="AC60" i="34" s="1"/>
  <c r="AB61" i="34" s="1"/>
  <c r="AX53" i="34"/>
  <c r="S53" i="34" s="1"/>
  <c r="AC53" i="34" s="1"/>
  <c r="AB54" i="34" s="1"/>
  <c r="AX42" i="34"/>
  <c r="S42" i="34" s="1"/>
  <c r="AC42" i="34" s="1"/>
  <c r="AB43" i="34" s="1"/>
  <c r="AF90" i="93"/>
  <c r="AO90" i="93" s="1"/>
  <c r="AX85" i="34"/>
  <c r="S85" i="34" s="1"/>
  <c r="AC85" i="34" s="1"/>
  <c r="AB86" i="34" s="1"/>
  <c r="AX78" i="34"/>
  <c r="S78" i="34" s="1"/>
  <c r="AC78" i="34" s="1"/>
  <c r="AB79" i="34" s="1"/>
  <c r="AX72" i="34"/>
  <c r="S72" i="34" s="1"/>
  <c r="AC72" i="34" s="1"/>
  <c r="AB73" i="34" s="1"/>
  <c r="AX66" i="34"/>
  <c r="S66" i="34" s="1"/>
  <c r="AC66" i="34" s="1"/>
  <c r="AB67" i="34" s="1"/>
  <c r="AX59" i="34"/>
  <c r="S59" i="34" s="1"/>
  <c r="AC59" i="34" s="1"/>
  <c r="AB60" i="34" s="1"/>
  <c r="AX52" i="34"/>
  <c r="S52" i="34" s="1"/>
  <c r="AC52" i="34" s="1"/>
  <c r="AB53" i="34" s="1"/>
  <c r="AX41" i="34"/>
  <c r="S41" i="34" s="1"/>
  <c r="AC41" i="34" s="1"/>
  <c r="AB42" i="34" s="1"/>
  <c r="AG90" i="93"/>
  <c r="AP90" i="93" s="1"/>
  <c r="AX47" i="90"/>
  <c r="S47" i="90" s="1"/>
  <c r="AC47" i="90" s="1"/>
  <c r="AB48" i="90" s="1"/>
  <c r="Z90" i="33"/>
  <c r="AX26" i="90"/>
  <c r="S26" i="90" s="1"/>
  <c r="AC26" i="90" s="1"/>
  <c r="AB27" i="90" s="1"/>
  <c r="AX45" i="34"/>
  <c r="S45" i="34" s="1"/>
  <c r="AC45" i="34" s="1"/>
  <c r="AB46" i="34" s="1"/>
  <c r="AX27" i="34"/>
  <c r="S27" i="34" s="1"/>
  <c r="AC27" i="34" s="1"/>
  <c r="AB28" i="34" s="1"/>
  <c r="AX71" i="90"/>
  <c r="S71" i="90" s="1"/>
  <c r="AC71" i="90" s="1"/>
  <c r="AB72" i="90" s="1"/>
  <c r="AX53" i="90"/>
  <c r="S53" i="90" s="1"/>
  <c r="AC53" i="90" s="1"/>
  <c r="AB54" i="90" s="1"/>
  <c r="AX32" i="90"/>
  <c r="S32" i="90" s="1"/>
  <c r="AC32" i="90" s="1"/>
  <c r="AB33" i="90" s="1"/>
  <c r="AX11" i="90"/>
  <c r="S11" i="90" s="1"/>
  <c r="AC11" i="90" s="1"/>
  <c r="AB12" i="90" s="1"/>
  <c r="AX85" i="90"/>
  <c r="S85" i="90" s="1"/>
  <c r="AC85" i="90" s="1"/>
  <c r="AB86" i="90" s="1"/>
  <c r="AX68" i="90"/>
  <c r="S68" i="90" s="1"/>
  <c r="AC68" i="90" s="1"/>
  <c r="AB69" i="90" s="1"/>
  <c r="AK69" i="90" s="1"/>
  <c r="AT69" i="90" s="1"/>
  <c r="AX50" i="90"/>
  <c r="S50" i="90" s="1"/>
  <c r="AC50" i="90" s="1"/>
  <c r="AB51" i="90" s="1"/>
  <c r="AX29" i="90"/>
  <c r="S29" i="90" s="1"/>
  <c r="AC29" i="90" s="1"/>
  <c r="AB30" i="90" s="1"/>
  <c r="AX5" i="90"/>
  <c r="S5" i="90" s="1"/>
  <c r="AC5" i="90" s="1"/>
  <c r="AB6" i="90" s="1"/>
  <c r="AX80" i="90"/>
  <c r="S80" i="90" s="1"/>
  <c r="AC80" i="90" s="1"/>
  <c r="AB81" i="90" s="1"/>
  <c r="AX62" i="90"/>
  <c r="S62" i="90" s="1"/>
  <c r="AC62" i="90" s="1"/>
  <c r="AB63" i="90" s="1"/>
  <c r="AX44" i="90"/>
  <c r="S44" i="90" s="1"/>
  <c r="AC44" i="90" s="1"/>
  <c r="AB45" i="90" s="1"/>
  <c r="AK45" i="90" s="1"/>
  <c r="AT45" i="90" s="1"/>
  <c r="AX23" i="90"/>
  <c r="S23" i="90" s="1"/>
  <c r="AC23" i="90" s="1"/>
  <c r="AB24" i="90" s="1"/>
  <c r="AX77" i="90"/>
  <c r="S77" i="90" s="1"/>
  <c r="AC77" i="90" s="1"/>
  <c r="AB78" i="90" s="1"/>
  <c r="AX59" i="90"/>
  <c r="S59" i="90" s="1"/>
  <c r="AC59" i="90" s="1"/>
  <c r="AB60" i="90" s="1"/>
  <c r="AX41" i="90"/>
  <c r="S41" i="90" s="1"/>
  <c r="AC41" i="90" s="1"/>
  <c r="AB42" i="90" s="1"/>
  <c r="AX17" i="90"/>
  <c r="S17" i="90" s="1"/>
  <c r="AC17" i="90" s="1"/>
  <c r="AB18" i="90" s="1"/>
  <c r="AX15" i="34"/>
  <c r="S15" i="34" s="1"/>
  <c r="AC15" i="34" s="1"/>
  <c r="AB16" i="34" s="1"/>
  <c r="AX74" i="90"/>
  <c r="S74" i="90" s="1"/>
  <c r="AC74" i="90" s="1"/>
  <c r="AB75" i="90" s="1"/>
  <c r="AX56" i="90"/>
  <c r="S56" i="90" s="1"/>
  <c r="AC56" i="90" s="1"/>
  <c r="AB57" i="90" s="1"/>
  <c r="AX35" i="90"/>
  <c r="S35" i="90" s="1"/>
  <c r="AC35" i="90" s="1"/>
  <c r="AB36" i="90" s="1"/>
  <c r="AX14" i="90"/>
  <c r="S14" i="90" s="1"/>
  <c r="AC14" i="90" s="1"/>
  <c r="AB15" i="90" s="1"/>
  <c r="AX36" i="34"/>
  <c r="S36" i="34" s="1"/>
  <c r="AC36" i="34" s="1"/>
  <c r="AB37" i="34" s="1"/>
  <c r="AX30" i="34"/>
  <c r="S30" i="34" s="1"/>
  <c r="AC30" i="34" s="1"/>
  <c r="AB31" i="34" s="1"/>
  <c r="AX21" i="34"/>
  <c r="S21" i="34" s="1"/>
  <c r="AC21" i="34" s="1"/>
  <c r="AB22" i="34" s="1"/>
  <c r="AX9" i="34"/>
  <c r="S9" i="34" s="1"/>
  <c r="AC9" i="34" s="1"/>
  <c r="AB10" i="34" s="1"/>
  <c r="AS91" i="38"/>
  <c r="AS91" i="46"/>
  <c r="AX35" i="34"/>
  <c r="S35" i="34" s="1"/>
  <c r="AC35" i="34" s="1"/>
  <c r="AB36" i="34" s="1"/>
  <c r="AX29" i="34"/>
  <c r="S29" i="34" s="1"/>
  <c r="AC29" i="34" s="1"/>
  <c r="AB30" i="34" s="1"/>
  <c r="AJ30" i="34" s="1"/>
  <c r="AX20" i="34"/>
  <c r="S20" i="34" s="1"/>
  <c r="AC20" i="34" s="1"/>
  <c r="AB21" i="34" s="1"/>
  <c r="AX8" i="34"/>
  <c r="S8" i="34" s="1"/>
  <c r="AC8" i="34" s="1"/>
  <c r="AB9" i="34" s="1"/>
  <c r="AX34" i="34"/>
  <c r="S34" i="34" s="1"/>
  <c r="AC34" i="34" s="1"/>
  <c r="AB35" i="34" s="1"/>
  <c r="AX28" i="34"/>
  <c r="S28" i="34" s="1"/>
  <c r="AC28" i="34" s="1"/>
  <c r="AB29" i="34" s="1"/>
  <c r="AX19" i="34"/>
  <c r="S19" i="34" s="1"/>
  <c r="AC19" i="34" s="1"/>
  <c r="AB20" i="34" s="1"/>
  <c r="AX7" i="34"/>
  <c r="S7" i="34" s="1"/>
  <c r="AC7" i="34" s="1"/>
  <c r="AB8" i="34" s="1"/>
  <c r="AJ8" i="34" s="1"/>
  <c r="AX50" i="34"/>
  <c r="S50" i="34" s="1"/>
  <c r="AC50" i="34" s="1"/>
  <c r="AB51" i="34" s="1"/>
  <c r="AX44" i="34"/>
  <c r="S44" i="34" s="1"/>
  <c r="AC44" i="34" s="1"/>
  <c r="AB45" i="34" s="1"/>
  <c r="AX38" i="34"/>
  <c r="S38" i="34" s="1"/>
  <c r="AC38" i="34" s="1"/>
  <c r="AB39" i="34" s="1"/>
  <c r="AX32" i="34"/>
  <c r="S32" i="34" s="1"/>
  <c r="AC32" i="34" s="1"/>
  <c r="AB33" i="34" s="1"/>
  <c r="AX26" i="34"/>
  <c r="S26" i="34" s="1"/>
  <c r="AC26" i="34" s="1"/>
  <c r="AB27" i="34" s="1"/>
  <c r="AX14" i="34"/>
  <c r="S14" i="34" s="1"/>
  <c r="AC14" i="34" s="1"/>
  <c r="AB15" i="34" s="1"/>
  <c r="AJ15" i="34" s="1"/>
  <c r="AX3" i="34"/>
  <c r="S3" i="34" s="1"/>
  <c r="AC3" i="34" s="1"/>
  <c r="AX38" i="90"/>
  <c r="S38" i="90" s="1"/>
  <c r="AC38" i="90" s="1"/>
  <c r="AB39" i="90" s="1"/>
  <c r="AX20" i="90"/>
  <c r="S20" i="90" s="1"/>
  <c r="AC20" i="90" s="1"/>
  <c r="AB21" i="90" s="1"/>
  <c r="AX61" i="34"/>
  <c r="S61" i="34" s="1"/>
  <c r="AC61" i="34" s="1"/>
  <c r="AB62" i="34" s="1"/>
  <c r="AX55" i="34"/>
  <c r="S55" i="34" s="1"/>
  <c r="AC55" i="34" s="1"/>
  <c r="AB56" i="34" s="1"/>
  <c r="AX49" i="34"/>
  <c r="S49" i="34" s="1"/>
  <c r="AC49" i="34" s="1"/>
  <c r="AB50" i="34" s="1"/>
  <c r="AJ50" i="34" s="1"/>
  <c r="AX43" i="34"/>
  <c r="S43" i="34" s="1"/>
  <c r="AC43" i="34" s="1"/>
  <c r="AB44" i="34" s="1"/>
  <c r="AX37" i="34"/>
  <c r="S37" i="34" s="1"/>
  <c r="AC37" i="34" s="1"/>
  <c r="AB38" i="34" s="1"/>
  <c r="AX31" i="34"/>
  <c r="S31" i="34" s="1"/>
  <c r="AC31" i="34" s="1"/>
  <c r="AB32" i="34" s="1"/>
  <c r="AX25" i="34"/>
  <c r="S25" i="34" s="1"/>
  <c r="AC25" i="34" s="1"/>
  <c r="AB26" i="34" s="1"/>
  <c r="AX13" i="34"/>
  <c r="S13" i="34" s="1"/>
  <c r="AC13" i="34" s="1"/>
  <c r="AB14" i="34" s="1"/>
  <c r="AU91" i="38"/>
  <c r="C11" i="38" s="1"/>
  <c r="AU91" i="46"/>
  <c r="C11" i="46" s="1"/>
  <c r="AK5" i="34"/>
  <c r="AT5" i="34" s="1"/>
  <c r="AK8" i="90"/>
  <c r="AT8" i="90" s="1"/>
  <c r="AF90" i="33"/>
  <c r="AO90" i="33" s="1"/>
  <c r="AG90" i="33"/>
  <c r="AP90" i="33" s="1"/>
  <c r="AE90" i="33"/>
  <c r="W91" i="33"/>
  <c r="AK84" i="90"/>
  <c r="AT84" i="90" s="1"/>
  <c r="AK54" i="90"/>
  <c r="AT54" i="90" s="1"/>
  <c r="AK30" i="90"/>
  <c r="AT30" i="90" s="1"/>
  <c r="AS17" i="78"/>
  <c r="AL17" i="78"/>
  <c r="AU17" i="78" s="1"/>
  <c r="AJ85" i="34"/>
  <c r="AK85" i="34"/>
  <c r="AT85" i="34" s="1"/>
  <c r="AJ45" i="34"/>
  <c r="AK45" i="34"/>
  <c r="AT45" i="34" s="1"/>
  <c r="AF88" i="29"/>
  <c r="AO88" i="29" s="1"/>
  <c r="AE88" i="29"/>
  <c r="W89" i="29"/>
  <c r="AG88" i="29"/>
  <c r="AP88" i="29" s="1"/>
  <c r="AK81" i="90"/>
  <c r="AT81" i="90" s="1"/>
  <c r="AK57" i="90"/>
  <c r="AT57" i="90" s="1"/>
  <c r="Y91" i="25"/>
  <c r="X91" i="25"/>
  <c r="AS4" i="26"/>
  <c r="AS91" i="26" s="1"/>
  <c r="AL4" i="26"/>
  <c r="AU4" i="26" s="1"/>
  <c r="AU91" i="26" s="1"/>
  <c r="C11" i="26" s="1"/>
  <c r="AX87" i="90"/>
  <c r="S87" i="90" s="1"/>
  <c r="AC87" i="90" s="1"/>
  <c r="AB88" i="90" s="1"/>
  <c r="AX78" i="90"/>
  <c r="S78" i="90" s="1"/>
  <c r="AC78" i="90" s="1"/>
  <c r="AB79" i="90" s="1"/>
  <c r="AX72" i="90"/>
  <c r="S72" i="90" s="1"/>
  <c r="AC72" i="90" s="1"/>
  <c r="AB73" i="90" s="1"/>
  <c r="AX66" i="90"/>
  <c r="S66" i="90" s="1"/>
  <c r="AC66" i="90" s="1"/>
  <c r="AB67" i="90" s="1"/>
  <c r="AX60" i="90"/>
  <c r="S60" i="90" s="1"/>
  <c r="AC60" i="90" s="1"/>
  <c r="AB61" i="90" s="1"/>
  <c r="AX54" i="90"/>
  <c r="S54" i="90" s="1"/>
  <c r="AC54" i="90" s="1"/>
  <c r="AB55" i="90" s="1"/>
  <c r="AX48" i="90"/>
  <c r="S48" i="90" s="1"/>
  <c r="AC48" i="90" s="1"/>
  <c r="AB49" i="90" s="1"/>
  <c r="AX42" i="90"/>
  <c r="S42" i="90" s="1"/>
  <c r="AC42" i="90" s="1"/>
  <c r="AB43" i="90" s="1"/>
  <c r="AX36" i="90"/>
  <c r="S36" i="90" s="1"/>
  <c r="AC36" i="90" s="1"/>
  <c r="AB37" i="90" s="1"/>
  <c r="AX30" i="90"/>
  <c r="S30" i="90" s="1"/>
  <c r="AC30" i="90" s="1"/>
  <c r="AB31" i="90" s="1"/>
  <c r="AX24" i="90"/>
  <c r="S24" i="90" s="1"/>
  <c r="AC24" i="90" s="1"/>
  <c r="AB25" i="90" s="1"/>
  <c r="AX18" i="90"/>
  <c r="S18" i="90" s="1"/>
  <c r="AC18" i="90" s="1"/>
  <c r="AB19" i="90" s="1"/>
  <c r="AX12" i="90"/>
  <c r="S12" i="90" s="1"/>
  <c r="AC12" i="90" s="1"/>
  <c r="AB13" i="90" s="1"/>
  <c r="AX6" i="90"/>
  <c r="S6" i="90" s="1"/>
  <c r="AC6" i="90" s="1"/>
  <c r="AB7" i="90" s="1"/>
  <c r="AF85" i="89"/>
  <c r="AO85" i="89" s="1"/>
  <c r="W86" i="89"/>
  <c r="AE85" i="89"/>
  <c r="AG85" i="89"/>
  <c r="AP85" i="89" s="1"/>
  <c r="AJ4" i="78"/>
  <c r="AK4" i="78"/>
  <c r="AT4" i="78" s="1"/>
  <c r="AT91" i="78" s="1"/>
  <c r="AN87" i="74"/>
  <c r="AI87" i="74"/>
  <c r="Y91" i="37"/>
  <c r="X91" i="37"/>
  <c r="W92" i="85"/>
  <c r="AG91" i="85"/>
  <c r="AP91" i="85" s="1"/>
  <c r="AE91" i="85"/>
  <c r="AF91" i="85"/>
  <c r="AO91" i="85" s="1"/>
  <c r="AJ88" i="34"/>
  <c r="AK88" i="34"/>
  <c r="AT88" i="34" s="1"/>
  <c r="AJ82" i="34"/>
  <c r="AK82" i="34"/>
  <c r="AT82" i="34" s="1"/>
  <c r="AJ76" i="34"/>
  <c r="AK76" i="34"/>
  <c r="AT76" i="34" s="1"/>
  <c r="AJ70" i="34"/>
  <c r="AK70" i="34"/>
  <c r="AT70" i="34" s="1"/>
  <c r="AJ64" i="34"/>
  <c r="AK64" i="34"/>
  <c r="AT64" i="34" s="1"/>
  <c r="AJ58" i="34"/>
  <c r="AK58" i="34"/>
  <c r="AT58" i="34" s="1"/>
  <c r="AJ52" i="34"/>
  <c r="AK52" i="34"/>
  <c r="AT52" i="34" s="1"/>
  <c r="AJ46" i="34"/>
  <c r="AK46" i="34"/>
  <c r="AT46" i="34" s="1"/>
  <c r="AJ40" i="34"/>
  <c r="AK40" i="34"/>
  <c r="AT40" i="34" s="1"/>
  <c r="AK34" i="34"/>
  <c r="AT34" i="34" s="1"/>
  <c r="AJ34" i="34"/>
  <c r="AJ28" i="34"/>
  <c r="AK28" i="34"/>
  <c r="AT28" i="34" s="1"/>
  <c r="AK22" i="34"/>
  <c r="AT22" i="34" s="1"/>
  <c r="AK16" i="34"/>
  <c r="AT16" i="34" s="1"/>
  <c r="AK10" i="34"/>
  <c r="AT10" i="34" s="1"/>
  <c r="AG91" i="41"/>
  <c r="AP91" i="41" s="1"/>
  <c r="AF91" i="41"/>
  <c r="AO91" i="41" s="1"/>
  <c r="AE91" i="41"/>
  <c r="W92" i="41"/>
  <c r="AJ60" i="90"/>
  <c r="AK60" i="90"/>
  <c r="AT60" i="90" s="1"/>
  <c r="AK24" i="90"/>
  <c r="AT24" i="90" s="1"/>
  <c r="AJ81" i="34"/>
  <c r="AK81" i="34"/>
  <c r="AT81" i="34" s="1"/>
  <c r="AJ57" i="34"/>
  <c r="AK57" i="34"/>
  <c r="AT57" i="34" s="1"/>
  <c r="AJ27" i="34"/>
  <c r="AK27" i="34"/>
  <c r="AT27" i="34" s="1"/>
  <c r="AJ3" i="34"/>
  <c r="AB4" i="34"/>
  <c r="AS7" i="78"/>
  <c r="AL7" i="78"/>
  <c r="AU7" i="78" s="1"/>
  <c r="AX88" i="90"/>
  <c r="S88" i="90" s="1"/>
  <c r="AC88" i="90" s="1"/>
  <c r="AB89" i="90" s="1"/>
  <c r="AX70" i="90"/>
  <c r="S70" i="90" s="1"/>
  <c r="AC70" i="90" s="1"/>
  <c r="AB71" i="90" s="1"/>
  <c r="AX52" i="90"/>
  <c r="S52" i="90" s="1"/>
  <c r="AC52" i="90" s="1"/>
  <c r="AB53" i="90" s="1"/>
  <c r="AX40" i="90"/>
  <c r="S40" i="90" s="1"/>
  <c r="AC40" i="90" s="1"/>
  <c r="AB41" i="90" s="1"/>
  <c r="AX28" i="90"/>
  <c r="S28" i="90" s="1"/>
  <c r="AC28" i="90" s="1"/>
  <c r="AB29" i="90" s="1"/>
  <c r="AX16" i="90"/>
  <c r="S16" i="90" s="1"/>
  <c r="AC16" i="90" s="1"/>
  <c r="AB17" i="90" s="1"/>
  <c r="AX10" i="90"/>
  <c r="S10" i="90" s="1"/>
  <c r="AC10" i="90" s="1"/>
  <c r="AB11" i="90" s="1"/>
  <c r="AX4" i="90"/>
  <c r="S4" i="90" s="1"/>
  <c r="AC4" i="90" s="1"/>
  <c r="AB5" i="90" s="1"/>
  <c r="AS8" i="78"/>
  <c r="AL8" i="78"/>
  <c r="AU8" i="78" s="1"/>
  <c r="AN90" i="37"/>
  <c r="AI90" i="37"/>
  <c r="AJ87" i="34"/>
  <c r="AK87" i="34"/>
  <c r="AT87" i="34" s="1"/>
  <c r="AJ80" i="34"/>
  <c r="AK80" i="34"/>
  <c r="AT80" i="34" s="1"/>
  <c r="AJ74" i="34"/>
  <c r="AK74" i="34"/>
  <c r="AT74" i="34" s="1"/>
  <c r="AJ68" i="34"/>
  <c r="AK68" i="34"/>
  <c r="AT68" i="34" s="1"/>
  <c r="AJ62" i="34"/>
  <c r="AK62" i="34"/>
  <c r="AT62" i="34" s="1"/>
  <c r="AJ56" i="34"/>
  <c r="AK56" i="34"/>
  <c r="AT56" i="34" s="1"/>
  <c r="AJ44" i="34"/>
  <c r="AK44" i="34"/>
  <c r="AT44" i="34" s="1"/>
  <c r="AJ38" i="34"/>
  <c r="AK38" i="34"/>
  <c r="AT38" i="34" s="1"/>
  <c r="AJ32" i="34"/>
  <c r="AK32" i="34"/>
  <c r="AT32" i="34" s="1"/>
  <c r="AJ26" i="34"/>
  <c r="AK26" i="34"/>
  <c r="AT26" i="34" s="1"/>
  <c r="AJ20" i="34"/>
  <c r="AK20" i="34"/>
  <c r="AT20" i="34" s="1"/>
  <c r="AK14" i="34"/>
  <c r="AT14" i="34" s="1"/>
  <c r="AS18" i="78"/>
  <c r="AL18" i="78"/>
  <c r="AU18" i="78" s="1"/>
  <c r="AN86" i="94"/>
  <c r="AI86" i="94"/>
  <c r="AF89" i="90"/>
  <c r="AO89" i="90" s="1"/>
  <c r="AO91" i="90" s="1"/>
  <c r="AX89" i="90"/>
  <c r="S89" i="90" s="1"/>
  <c r="AC89" i="90" s="1"/>
  <c r="AG89" i="90"/>
  <c r="AP89" i="90" s="1"/>
  <c r="AP91" i="90" s="1"/>
  <c r="AE89" i="90"/>
  <c r="AJ78" i="90"/>
  <c r="AK78" i="90"/>
  <c r="AT78" i="90" s="1"/>
  <c r="AK48" i="90"/>
  <c r="AT48" i="90" s="1"/>
  <c r="AJ48" i="90"/>
  <c r="AK12" i="90"/>
  <c r="AT12" i="90" s="1"/>
  <c r="AJ12" i="90"/>
  <c r="AR89" i="33"/>
  <c r="AJ63" i="34"/>
  <c r="AK63" i="34"/>
  <c r="AT63" i="34" s="1"/>
  <c r="AJ33" i="34"/>
  <c r="AK33" i="34"/>
  <c r="AT33" i="34" s="1"/>
  <c r="AK9" i="34"/>
  <c r="AT9" i="34" s="1"/>
  <c r="AJ9" i="34"/>
  <c r="AH90" i="33"/>
  <c r="AQ90" i="33" s="1"/>
  <c r="AR91" i="81"/>
  <c r="AI90" i="93"/>
  <c r="AN90" i="93"/>
  <c r="AH88" i="29"/>
  <c r="AQ88" i="29" s="1"/>
  <c r="AI90" i="25"/>
  <c r="AN90" i="25"/>
  <c r="AX82" i="90"/>
  <c r="S82" i="90" s="1"/>
  <c r="AC82" i="90" s="1"/>
  <c r="AB83" i="90" s="1"/>
  <c r="AX76" i="90"/>
  <c r="S76" i="90" s="1"/>
  <c r="AC76" i="90" s="1"/>
  <c r="AB77" i="90" s="1"/>
  <c r="AX64" i="90"/>
  <c r="S64" i="90" s="1"/>
  <c r="AC64" i="90" s="1"/>
  <c r="AB65" i="90" s="1"/>
  <c r="AX58" i="90"/>
  <c r="S58" i="90" s="1"/>
  <c r="AC58" i="90" s="1"/>
  <c r="AB59" i="90" s="1"/>
  <c r="AX46" i="90"/>
  <c r="S46" i="90" s="1"/>
  <c r="AC46" i="90" s="1"/>
  <c r="AB47" i="90" s="1"/>
  <c r="AX34" i="90"/>
  <c r="S34" i="90" s="1"/>
  <c r="AC34" i="90" s="1"/>
  <c r="AB35" i="90" s="1"/>
  <c r="AX22" i="90"/>
  <c r="S22" i="90" s="1"/>
  <c r="AC22" i="90" s="1"/>
  <c r="AB23" i="90" s="1"/>
  <c r="AH92" i="81"/>
  <c r="AQ92" i="81" s="1"/>
  <c r="AS4" i="86"/>
  <c r="AS91" i="86" s="1"/>
  <c r="AL4" i="86"/>
  <c r="AU4" i="86" s="1"/>
  <c r="AU91" i="86" s="1"/>
  <c r="C11" i="86" s="1"/>
  <c r="F39" i="97" s="1"/>
  <c r="AX86" i="90"/>
  <c r="S86" i="90" s="1"/>
  <c r="AC86" i="90" s="1"/>
  <c r="AB87" i="90" s="1"/>
  <c r="AX81" i="90"/>
  <c r="S81" i="90" s="1"/>
  <c r="AC81" i="90" s="1"/>
  <c r="AB82" i="90" s="1"/>
  <c r="AX75" i="90"/>
  <c r="S75" i="90" s="1"/>
  <c r="AC75" i="90" s="1"/>
  <c r="AB76" i="90" s="1"/>
  <c r="AX69" i="90"/>
  <c r="S69" i="90" s="1"/>
  <c r="AC69" i="90" s="1"/>
  <c r="AB70" i="90" s="1"/>
  <c r="AX63" i="90"/>
  <c r="S63" i="90" s="1"/>
  <c r="AC63" i="90" s="1"/>
  <c r="AB64" i="90" s="1"/>
  <c r="AX57" i="90"/>
  <c r="S57" i="90" s="1"/>
  <c r="AC57" i="90" s="1"/>
  <c r="AB58" i="90" s="1"/>
  <c r="AX51" i="90"/>
  <c r="S51" i="90" s="1"/>
  <c r="AC51" i="90" s="1"/>
  <c r="AB52" i="90" s="1"/>
  <c r="AX45" i="90"/>
  <c r="S45" i="90" s="1"/>
  <c r="AC45" i="90" s="1"/>
  <c r="AB46" i="90" s="1"/>
  <c r="AX39" i="90"/>
  <c r="S39" i="90" s="1"/>
  <c r="AC39" i="90" s="1"/>
  <c r="AB40" i="90" s="1"/>
  <c r="AX33" i="90"/>
  <c r="S33" i="90" s="1"/>
  <c r="AC33" i="90" s="1"/>
  <c r="AB34" i="90" s="1"/>
  <c r="AX27" i="90"/>
  <c r="S27" i="90" s="1"/>
  <c r="AC27" i="90" s="1"/>
  <c r="AB28" i="90" s="1"/>
  <c r="AX21" i="90"/>
  <c r="S21" i="90" s="1"/>
  <c r="AC21" i="90" s="1"/>
  <c r="AB22" i="90" s="1"/>
  <c r="AX15" i="90"/>
  <c r="S15" i="90" s="1"/>
  <c r="AC15" i="90" s="1"/>
  <c r="AB16" i="90" s="1"/>
  <c r="AX9" i="90"/>
  <c r="S9" i="90" s="1"/>
  <c r="AC9" i="90" s="1"/>
  <c r="AB10" i="90" s="1"/>
  <c r="AX3" i="90"/>
  <c r="S3" i="90" s="1"/>
  <c r="AC3" i="90" s="1"/>
  <c r="AS10" i="78"/>
  <c r="AL10" i="78"/>
  <c r="AU10" i="78" s="1"/>
  <c r="AS12" i="78"/>
  <c r="AL12" i="78"/>
  <c r="AU12" i="78" s="1"/>
  <c r="X94" i="77"/>
  <c r="Y94" i="77"/>
  <c r="AJ86" i="34"/>
  <c r="AK86" i="34"/>
  <c r="AT86" i="34" s="1"/>
  <c r="AJ79" i="34"/>
  <c r="AK79" i="34"/>
  <c r="AT79" i="34" s="1"/>
  <c r="AJ73" i="34"/>
  <c r="AK73" i="34"/>
  <c r="AT73" i="34" s="1"/>
  <c r="AJ67" i="34"/>
  <c r="AK67" i="34"/>
  <c r="AT67" i="34" s="1"/>
  <c r="AJ61" i="34"/>
  <c r="AK61" i="34"/>
  <c r="AT61" i="34" s="1"/>
  <c r="AJ55" i="34"/>
  <c r="AK55" i="34"/>
  <c r="AT55" i="34" s="1"/>
  <c r="AK49" i="34"/>
  <c r="AT49" i="34" s="1"/>
  <c r="AK43" i="34"/>
  <c r="AT43" i="34" s="1"/>
  <c r="AJ43" i="34"/>
  <c r="AJ37" i="34"/>
  <c r="AK37" i="34"/>
  <c r="AT37" i="34" s="1"/>
  <c r="AX24" i="34"/>
  <c r="S24" i="34" s="1"/>
  <c r="AC24" i="34" s="1"/>
  <c r="AB25" i="34" s="1"/>
  <c r="AX18" i="34"/>
  <c r="S18" i="34" s="1"/>
  <c r="AC18" i="34" s="1"/>
  <c r="AB19" i="34" s="1"/>
  <c r="AX12" i="34"/>
  <c r="S12" i="34" s="1"/>
  <c r="AC12" i="34" s="1"/>
  <c r="AB13" i="34" s="1"/>
  <c r="AX6" i="34"/>
  <c r="S6" i="34" s="1"/>
  <c r="AC6" i="34" s="1"/>
  <c r="AB7" i="34" s="1"/>
  <c r="AR90" i="41"/>
  <c r="AK66" i="90"/>
  <c r="AT66" i="90" s="1"/>
  <c r="AJ66" i="90"/>
  <c r="AK42" i="90"/>
  <c r="AT42" i="90" s="1"/>
  <c r="AJ42" i="90"/>
  <c r="AK18" i="90"/>
  <c r="AT18" i="90" s="1"/>
  <c r="AJ18" i="90"/>
  <c r="AS3" i="78"/>
  <c r="AL3" i="78"/>
  <c r="AU3" i="78" s="1"/>
  <c r="AJ69" i="34"/>
  <c r="AK69" i="34"/>
  <c r="AT69" i="34" s="1"/>
  <c r="AJ51" i="34"/>
  <c r="AK51" i="34"/>
  <c r="AT51" i="34" s="1"/>
  <c r="AK15" i="34"/>
  <c r="AT15" i="34" s="1"/>
  <c r="AK75" i="90"/>
  <c r="AT75" i="90" s="1"/>
  <c r="AJ75" i="90"/>
  <c r="AJ63" i="90"/>
  <c r="AK63" i="90"/>
  <c r="AT63" i="90" s="1"/>
  <c r="AK33" i="90"/>
  <c r="AT33" i="90" s="1"/>
  <c r="AJ33" i="90"/>
  <c r="AK21" i="90"/>
  <c r="AT21" i="90" s="1"/>
  <c r="AS11" i="78"/>
  <c r="AL11" i="78"/>
  <c r="AU11" i="78" s="1"/>
  <c r="AR87" i="29"/>
  <c r="X88" i="74"/>
  <c r="Y88" i="74"/>
  <c r="W89" i="45"/>
  <c r="AE88" i="45"/>
  <c r="AF88" i="45"/>
  <c r="AO88" i="45" s="1"/>
  <c r="AG88" i="45"/>
  <c r="AP88" i="45" s="1"/>
  <c r="AJ84" i="34"/>
  <c r="AK84" i="34"/>
  <c r="AT84" i="34" s="1"/>
  <c r="AJ78" i="34"/>
  <c r="AK78" i="34"/>
  <c r="AT78" i="34" s="1"/>
  <c r="AJ72" i="34"/>
  <c r="AK72" i="34"/>
  <c r="AT72" i="34" s="1"/>
  <c r="AJ66" i="34"/>
  <c r="AK66" i="34"/>
  <c r="AT66" i="34" s="1"/>
  <c r="AJ60" i="34"/>
  <c r="AK60" i="34"/>
  <c r="AT60" i="34" s="1"/>
  <c r="AJ54" i="34"/>
  <c r="AK54" i="34"/>
  <c r="AT54" i="34" s="1"/>
  <c r="AJ48" i="34"/>
  <c r="AK48" i="34"/>
  <c r="AT48" i="34" s="1"/>
  <c r="AJ42" i="34"/>
  <c r="AK42" i="34"/>
  <c r="AT42" i="34" s="1"/>
  <c r="AJ36" i="34"/>
  <c r="AK36" i="34"/>
  <c r="AT36" i="34" s="1"/>
  <c r="AX23" i="34"/>
  <c r="S23" i="34" s="1"/>
  <c r="AC23" i="34" s="1"/>
  <c r="AB24" i="34" s="1"/>
  <c r="AX17" i="34"/>
  <c r="S17" i="34" s="1"/>
  <c r="AC17" i="34" s="1"/>
  <c r="AB18" i="34" s="1"/>
  <c r="AX11" i="34"/>
  <c r="S11" i="34" s="1"/>
  <c r="AC11" i="34" s="1"/>
  <c r="AB12" i="34" s="1"/>
  <c r="AX5" i="34"/>
  <c r="S5" i="34" s="1"/>
  <c r="AC5" i="34" s="1"/>
  <c r="AB6" i="34" s="1"/>
  <c r="X87" i="94"/>
  <c r="Y87" i="94"/>
  <c r="AJ72" i="90"/>
  <c r="AK72" i="90"/>
  <c r="AT72" i="90" s="1"/>
  <c r="AK36" i="90"/>
  <c r="AT36" i="90" s="1"/>
  <c r="AJ36" i="90"/>
  <c r="AK6" i="90"/>
  <c r="AT6" i="90" s="1"/>
  <c r="AJ6" i="90"/>
  <c r="AJ75" i="34"/>
  <c r="AK75" i="34"/>
  <c r="AT75" i="34" s="1"/>
  <c r="AJ39" i="34"/>
  <c r="AK39" i="34"/>
  <c r="AT39" i="34" s="1"/>
  <c r="AJ21" i="34"/>
  <c r="AK21" i="34"/>
  <c r="AT21" i="34" s="1"/>
  <c r="AG92" i="81"/>
  <c r="AP92" i="81" s="1"/>
  <c r="AF92" i="81"/>
  <c r="AO92" i="81" s="1"/>
  <c r="W93" i="81"/>
  <c r="AE92" i="81"/>
  <c r="AK86" i="90"/>
  <c r="AT86" i="90" s="1"/>
  <c r="AJ69" i="90"/>
  <c r="AK51" i="90"/>
  <c r="AT51" i="90" s="1"/>
  <c r="AK39" i="90"/>
  <c r="AT39" i="90" s="1"/>
  <c r="AJ39" i="90"/>
  <c r="AK27" i="90"/>
  <c r="AT27" i="90" s="1"/>
  <c r="AJ27" i="90"/>
  <c r="AK15" i="90"/>
  <c r="AT15" i="90" s="1"/>
  <c r="AX8" i="90"/>
  <c r="S8" i="90" s="1"/>
  <c r="AC8" i="90" s="1"/>
  <c r="AB9" i="90" s="1"/>
  <c r="AS6" i="78"/>
  <c r="AL6" i="78"/>
  <c r="AU6" i="78" s="1"/>
  <c r="AH91" i="41"/>
  <c r="AQ91" i="41" s="1"/>
  <c r="AX84" i="90"/>
  <c r="S84" i="90" s="1"/>
  <c r="AC84" i="90" s="1"/>
  <c r="AB85" i="90" s="1"/>
  <c r="AX79" i="90"/>
  <c r="S79" i="90" s="1"/>
  <c r="AC79" i="90" s="1"/>
  <c r="AB80" i="90" s="1"/>
  <c r="AX73" i="90"/>
  <c r="S73" i="90" s="1"/>
  <c r="AC73" i="90" s="1"/>
  <c r="AB74" i="90" s="1"/>
  <c r="AX67" i="90"/>
  <c r="S67" i="90" s="1"/>
  <c r="AC67" i="90" s="1"/>
  <c r="AB68" i="90" s="1"/>
  <c r="AX61" i="90"/>
  <c r="S61" i="90" s="1"/>
  <c r="AC61" i="90" s="1"/>
  <c r="AB62" i="90" s="1"/>
  <c r="AX55" i="90"/>
  <c r="S55" i="90" s="1"/>
  <c r="AC55" i="90" s="1"/>
  <c r="AB56" i="90" s="1"/>
  <c r="AX49" i="90"/>
  <c r="S49" i="90" s="1"/>
  <c r="AC49" i="90" s="1"/>
  <c r="AB50" i="90" s="1"/>
  <c r="AX43" i="90"/>
  <c r="S43" i="90" s="1"/>
  <c r="AC43" i="90" s="1"/>
  <c r="AB44" i="90" s="1"/>
  <c r="AX37" i="90"/>
  <c r="S37" i="90" s="1"/>
  <c r="AC37" i="90" s="1"/>
  <c r="AB38" i="90" s="1"/>
  <c r="AX31" i="90"/>
  <c r="S31" i="90" s="1"/>
  <c r="AC31" i="90" s="1"/>
  <c r="AB32" i="90" s="1"/>
  <c r="AX25" i="90"/>
  <c r="S25" i="90" s="1"/>
  <c r="AC25" i="90" s="1"/>
  <c r="AB26" i="90" s="1"/>
  <c r="AX19" i="90"/>
  <c r="S19" i="90" s="1"/>
  <c r="AC19" i="90" s="1"/>
  <c r="AB20" i="90" s="1"/>
  <c r="AX13" i="90"/>
  <c r="S13" i="90" s="1"/>
  <c r="AC13" i="90" s="1"/>
  <c r="AB14" i="90" s="1"/>
  <c r="W92" i="73"/>
  <c r="AG91" i="73"/>
  <c r="AP91" i="73" s="1"/>
  <c r="AE91" i="73"/>
  <c r="AF91" i="73"/>
  <c r="AO91" i="73" s="1"/>
  <c r="AR90" i="85"/>
  <c r="AG89" i="34"/>
  <c r="AP89" i="34" s="1"/>
  <c r="AP91" i="34" s="1"/>
  <c r="AE89" i="34"/>
  <c r="AF89" i="34"/>
  <c r="AO89" i="34" s="1"/>
  <c r="AO91" i="34" s="1"/>
  <c r="AX89" i="34"/>
  <c r="S89" i="34" s="1"/>
  <c r="AC89" i="34" s="1"/>
  <c r="AJ89" i="34" s="1"/>
  <c r="AS89" i="34" s="1"/>
  <c r="AS4" i="82"/>
  <c r="AS91" i="82" s="1"/>
  <c r="AL4" i="82"/>
  <c r="AU4" i="82" s="1"/>
  <c r="AU91" i="82" s="1"/>
  <c r="C11" i="82" s="1"/>
  <c r="F35" i="97" s="1"/>
  <c r="AI93" i="77"/>
  <c r="AN93" i="77"/>
  <c r="AH91" i="85"/>
  <c r="AQ91" i="85" s="1"/>
  <c r="AJ83" i="34"/>
  <c r="AK83" i="34"/>
  <c r="AT83" i="34" s="1"/>
  <c r="AJ77" i="34"/>
  <c r="AK77" i="34"/>
  <c r="AT77" i="34" s="1"/>
  <c r="AJ71" i="34"/>
  <c r="AK71" i="34"/>
  <c r="AT71" i="34" s="1"/>
  <c r="AJ65" i="34"/>
  <c r="AK65" i="34"/>
  <c r="AT65" i="34" s="1"/>
  <c r="AJ59" i="34"/>
  <c r="AK59" i="34"/>
  <c r="AT59" i="34" s="1"/>
  <c r="AJ53" i="34"/>
  <c r="AK53" i="34"/>
  <c r="AT53" i="34" s="1"/>
  <c r="AJ47" i="34"/>
  <c r="AK47" i="34"/>
  <c r="AT47" i="34" s="1"/>
  <c r="AJ41" i="34"/>
  <c r="AK41" i="34"/>
  <c r="AT41" i="34" s="1"/>
  <c r="AJ35" i="34"/>
  <c r="AK35" i="34"/>
  <c r="AT35" i="34" s="1"/>
  <c r="AJ29" i="34"/>
  <c r="AK29" i="34"/>
  <c r="AT29" i="34" s="1"/>
  <c r="AX22" i="34"/>
  <c r="S22" i="34" s="1"/>
  <c r="AC22" i="34" s="1"/>
  <c r="AB23" i="34" s="1"/>
  <c r="AX16" i="34"/>
  <c r="S16" i="34" s="1"/>
  <c r="AC16" i="34" s="1"/>
  <c r="AB17" i="34" s="1"/>
  <c r="AX10" i="34"/>
  <c r="S10" i="34" s="1"/>
  <c r="AC10" i="34" s="1"/>
  <c r="AB11" i="34" s="1"/>
  <c r="AS5" i="78"/>
  <c r="AL5" i="78"/>
  <c r="AU5" i="78" s="1"/>
  <c r="X91" i="93"/>
  <c r="Y91" i="93"/>
  <c r="Z91" i="37" l="1"/>
  <c r="AJ31" i="34"/>
  <c r="AS31" i="34" s="1"/>
  <c r="Z91" i="93"/>
  <c r="AF91" i="93" s="1"/>
  <c r="AO91" i="93" s="1"/>
  <c r="AK89" i="34"/>
  <c r="AT89" i="34" s="1"/>
  <c r="Z94" i="77"/>
  <c r="AK31" i="34"/>
  <c r="AT31" i="34" s="1"/>
  <c r="AJ49" i="34"/>
  <c r="AK8" i="34"/>
  <c r="AT8" i="34" s="1"/>
  <c r="AJ21" i="90"/>
  <c r="AK30" i="34"/>
  <c r="AT30" i="34" s="1"/>
  <c r="AK50" i="34"/>
  <c r="AT50" i="34" s="1"/>
  <c r="AJ14" i="34"/>
  <c r="AJ84" i="90"/>
  <c r="AJ22" i="34"/>
  <c r="AS22" i="34" s="1"/>
  <c r="Z88" i="74"/>
  <c r="AE88" i="74" s="1"/>
  <c r="AG88" i="74"/>
  <c r="AP88" i="74" s="1"/>
  <c r="AF88" i="74"/>
  <c r="AO88" i="74" s="1"/>
  <c r="AK25" i="34"/>
  <c r="AT25" i="34" s="1"/>
  <c r="AJ25" i="34"/>
  <c r="AS38" i="34"/>
  <c r="AL38" i="34"/>
  <c r="AU38" i="34" s="1"/>
  <c r="AE91" i="93"/>
  <c r="W92" i="93"/>
  <c r="AJ14" i="90"/>
  <c r="AK14" i="90"/>
  <c r="AT14" i="90" s="1"/>
  <c r="AJ50" i="90"/>
  <c r="AK50" i="90"/>
  <c r="AT50" i="90" s="1"/>
  <c r="AJ85" i="90"/>
  <c r="AK85" i="90"/>
  <c r="AT85" i="90" s="1"/>
  <c r="AS69" i="90"/>
  <c r="AL69" i="90"/>
  <c r="AU69" i="90" s="1"/>
  <c r="AS30" i="34"/>
  <c r="AS48" i="34"/>
  <c r="AL48" i="34"/>
  <c r="AU48" i="34" s="1"/>
  <c r="AS66" i="34"/>
  <c r="AL66" i="34"/>
  <c r="AU66" i="34" s="1"/>
  <c r="AS84" i="34"/>
  <c r="AL84" i="34"/>
  <c r="AU84" i="34" s="1"/>
  <c r="AS15" i="34"/>
  <c r="AL15" i="34"/>
  <c r="AU15" i="34" s="1"/>
  <c r="AJ19" i="34"/>
  <c r="AK19" i="34"/>
  <c r="AT19" i="34" s="1"/>
  <c r="AS43" i="34"/>
  <c r="AL43" i="34"/>
  <c r="AU43" i="34" s="1"/>
  <c r="AE94" i="77"/>
  <c r="W95" i="77"/>
  <c r="AF94" i="77"/>
  <c r="AO94" i="77" s="1"/>
  <c r="AG94" i="77"/>
  <c r="AP94" i="77" s="1"/>
  <c r="AJ10" i="90"/>
  <c r="AK10" i="90"/>
  <c r="AT10" i="90" s="1"/>
  <c r="AK46" i="90"/>
  <c r="AT46" i="90" s="1"/>
  <c r="AJ46" i="90"/>
  <c r="AJ82" i="90"/>
  <c r="AK82" i="90"/>
  <c r="AT82" i="90" s="1"/>
  <c r="AJ59" i="90"/>
  <c r="AK59" i="90"/>
  <c r="AT59" i="90" s="1"/>
  <c r="AR90" i="25"/>
  <c r="AS33" i="34"/>
  <c r="AL33" i="34"/>
  <c r="AU33" i="34" s="1"/>
  <c r="AR90" i="37"/>
  <c r="AJ17" i="90"/>
  <c r="AK17" i="90"/>
  <c r="AT17" i="90" s="1"/>
  <c r="AS27" i="34"/>
  <c r="AL27" i="34"/>
  <c r="AU27" i="34" s="1"/>
  <c r="AK13" i="90"/>
  <c r="AT13" i="90" s="1"/>
  <c r="AJ13" i="90"/>
  <c r="AJ49" i="90"/>
  <c r="AK49" i="90"/>
  <c r="AT49" i="90" s="1"/>
  <c r="AJ88" i="90"/>
  <c r="AK88" i="90"/>
  <c r="AT88" i="90" s="1"/>
  <c r="AJ57" i="90"/>
  <c r="Y89" i="29"/>
  <c r="X89" i="29"/>
  <c r="AS85" i="34"/>
  <c r="AL85" i="34"/>
  <c r="AU85" i="34" s="1"/>
  <c r="AJ54" i="90"/>
  <c r="AJ20" i="90"/>
  <c r="AK20" i="90"/>
  <c r="AT20" i="90" s="1"/>
  <c r="AS21" i="90"/>
  <c r="AL21" i="90"/>
  <c r="AU21" i="90" s="1"/>
  <c r="AJ52" i="90"/>
  <c r="AK52" i="90"/>
  <c r="AT52" i="90" s="1"/>
  <c r="AR90" i="93"/>
  <c r="AJ55" i="90"/>
  <c r="AK55" i="90"/>
  <c r="AT55" i="90" s="1"/>
  <c r="AJ58" i="90"/>
  <c r="AK58" i="90"/>
  <c r="AT58" i="90" s="1"/>
  <c r="AS57" i="34"/>
  <c r="AL57" i="34"/>
  <c r="AU57" i="34" s="1"/>
  <c r="AS60" i="90"/>
  <c r="AL60" i="90"/>
  <c r="AU60" i="90" s="1"/>
  <c r="AR87" i="74"/>
  <c r="AI85" i="89"/>
  <c r="AN85" i="89"/>
  <c r="AK25" i="90"/>
  <c r="AT25" i="90" s="1"/>
  <c r="AJ25" i="90"/>
  <c r="AJ61" i="90"/>
  <c r="AK61" i="90"/>
  <c r="AT61" i="90" s="1"/>
  <c r="AJ8" i="90"/>
  <c r="AS65" i="34"/>
  <c r="AL65" i="34"/>
  <c r="AU65" i="34" s="1"/>
  <c r="AJ56" i="90"/>
  <c r="AK56" i="90"/>
  <c r="AT56" i="90" s="1"/>
  <c r="AS39" i="90"/>
  <c r="AL39" i="90"/>
  <c r="AU39" i="90" s="1"/>
  <c r="AS75" i="34"/>
  <c r="AL75" i="34"/>
  <c r="AU75" i="34" s="1"/>
  <c r="AS61" i="34"/>
  <c r="AL61" i="34"/>
  <c r="AU61" i="34" s="1"/>
  <c r="AJ87" i="90"/>
  <c r="AK87" i="90"/>
  <c r="AT87" i="90" s="1"/>
  <c r="AS48" i="90"/>
  <c r="AL48" i="90"/>
  <c r="AU48" i="90" s="1"/>
  <c r="AS74" i="34"/>
  <c r="AL74" i="34"/>
  <c r="AU74" i="34" s="1"/>
  <c r="AK19" i="90"/>
  <c r="AT19" i="90" s="1"/>
  <c r="AJ19" i="90"/>
  <c r="AI91" i="73"/>
  <c r="AN91" i="73"/>
  <c r="AJ9" i="90"/>
  <c r="AK9" i="90"/>
  <c r="AT9" i="90" s="1"/>
  <c r="AJ86" i="90"/>
  <c r="AS54" i="34"/>
  <c r="AL54" i="34"/>
  <c r="AU54" i="34" s="1"/>
  <c r="AS63" i="90"/>
  <c r="AL63" i="90"/>
  <c r="AU63" i="90" s="1"/>
  <c r="AS51" i="34"/>
  <c r="AL51" i="34"/>
  <c r="AU51" i="34" s="1"/>
  <c r="AJ77" i="90"/>
  <c r="AK77" i="90"/>
  <c r="AT77" i="90" s="1"/>
  <c r="AS63" i="34"/>
  <c r="AL63" i="34"/>
  <c r="AU63" i="34" s="1"/>
  <c r="AJ11" i="34"/>
  <c r="AK11" i="34"/>
  <c r="AT11" i="34" s="1"/>
  <c r="AS35" i="34"/>
  <c r="AL35" i="34"/>
  <c r="AU35" i="34" s="1"/>
  <c r="AS53" i="34"/>
  <c r="AL53" i="34"/>
  <c r="AU53" i="34" s="1"/>
  <c r="AS71" i="34"/>
  <c r="AL71" i="34"/>
  <c r="AU71" i="34" s="1"/>
  <c r="AN89" i="34"/>
  <c r="AN91" i="34" s="1"/>
  <c r="AI89" i="34"/>
  <c r="AJ32" i="90"/>
  <c r="AK32" i="90"/>
  <c r="AT32" i="90" s="1"/>
  <c r="AJ68" i="90"/>
  <c r="AK68" i="90"/>
  <c r="AT68" i="90" s="1"/>
  <c r="AJ15" i="90"/>
  <c r="AS21" i="34"/>
  <c r="AL21" i="34"/>
  <c r="AU21" i="34" s="1"/>
  <c r="AJ18" i="34"/>
  <c r="AK18" i="34"/>
  <c r="AT18" i="34" s="1"/>
  <c r="AI88" i="45"/>
  <c r="AN88" i="45"/>
  <c r="AS33" i="90"/>
  <c r="AL33" i="90"/>
  <c r="AU33" i="90" s="1"/>
  <c r="AS75" i="90"/>
  <c r="AL75" i="90"/>
  <c r="AU75" i="90" s="1"/>
  <c r="AS42" i="90"/>
  <c r="AL42" i="90"/>
  <c r="AU42" i="90" s="1"/>
  <c r="AS49" i="34"/>
  <c r="AL49" i="34"/>
  <c r="AU49" i="34" s="1"/>
  <c r="AS67" i="34"/>
  <c r="AL67" i="34"/>
  <c r="AU67" i="34" s="1"/>
  <c r="AS86" i="34"/>
  <c r="AL86" i="34"/>
  <c r="AU86" i="34" s="1"/>
  <c r="AK28" i="90"/>
  <c r="AT28" i="90" s="1"/>
  <c r="AJ28" i="90"/>
  <c r="AJ64" i="90"/>
  <c r="AK64" i="90"/>
  <c r="AT64" i="90" s="1"/>
  <c r="AJ23" i="90"/>
  <c r="AK23" i="90"/>
  <c r="AT23" i="90" s="1"/>
  <c r="AJ83" i="90"/>
  <c r="AK83" i="90"/>
  <c r="AT83" i="90" s="1"/>
  <c r="AS9" i="34"/>
  <c r="AL9" i="34"/>
  <c r="AU9" i="34" s="1"/>
  <c r="AR86" i="94"/>
  <c r="AS8" i="34"/>
  <c r="AS26" i="34"/>
  <c r="AL26" i="34"/>
  <c r="AU26" i="34" s="1"/>
  <c r="AS44" i="34"/>
  <c r="AL44" i="34"/>
  <c r="AU44" i="34" s="1"/>
  <c r="AS62" i="34"/>
  <c r="AL62" i="34"/>
  <c r="AU62" i="34" s="1"/>
  <c r="AS80" i="34"/>
  <c r="AL80" i="34"/>
  <c r="AU80" i="34" s="1"/>
  <c r="AJ53" i="90"/>
  <c r="AK53" i="90"/>
  <c r="AT53" i="90" s="1"/>
  <c r="AJ4" i="34"/>
  <c r="AK4" i="34"/>
  <c r="AT4" i="34" s="1"/>
  <c r="AJ10" i="34"/>
  <c r="AS28" i="34"/>
  <c r="AL28" i="34"/>
  <c r="AU28" i="34" s="1"/>
  <c r="AS46" i="34"/>
  <c r="AL46" i="34"/>
  <c r="AU46" i="34" s="1"/>
  <c r="AS64" i="34"/>
  <c r="AL64" i="34"/>
  <c r="AU64" i="34" s="1"/>
  <c r="AS82" i="34"/>
  <c r="AL82" i="34"/>
  <c r="AU82" i="34" s="1"/>
  <c r="X86" i="89"/>
  <c r="Y86" i="89"/>
  <c r="AK31" i="90"/>
  <c r="AT31" i="90" s="1"/>
  <c r="AJ31" i="90"/>
  <c r="AJ67" i="90"/>
  <c r="AK67" i="90"/>
  <c r="AT67" i="90" s="1"/>
  <c r="AH91" i="25"/>
  <c r="AQ91" i="25" s="1"/>
  <c r="AJ81" i="90"/>
  <c r="AJ30" i="90"/>
  <c r="Y91" i="33"/>
  <c r="X91" i="33"/>
  <c r="AS29" i="34"/>
  <c r="AL29" i="34"/>
  <c r="AU29" i="34" s="1"/>
  <c r="AS83" i="34"/>
  <c r="AL83" i="34"/>
  <c r="AU83" i="34" s="1"/>
  <c r="AS72" i="90"/>
  <c r="AL72" i="90"/>
  <c r="AU72" i="90" s="1"/>
  <c r="AH88" i="74"/>
  <c r="AQ88" i="74" s="1"/>
  <c r="AS18" i="90"/>
  <c r="AL18" i="90"/>
  <c r="AU18" i="90" s="1"/>
  <c r="AS79" i="34"/>
  <c r="AL79" i="34"/>
  <c r="AU79" i="34" s="1"/>
  <c r="AJ65" i="90"/>
  <c r="AK65" i="90"/>
  <c r="AT65" i="90" s="1"/>
  <c r="AS20" i="34"/>
  <c r="AL20" i="34"/>
  <c r="AU20" i="34" s="1"/>
  <c r="AS56" i="34"/>
  <c r="AL56" i="34"/>
  <c r="AU56" i="34" s="1"/>
  <c r="AS40" i="34"/>
  <c r="AL40" i="34"/>
  <c r="AU40" i="34" s="1"/>
  <c r="AS76" i="34"/>
  <c r="AL76" i="34"/>
  <c r="AU76" i="34" s="1"/>
  <c r="AI91" i="85"/>
  <c r="AN91" i="85"/>
  <c r="AI88" i="29"/>
  <c r="AN88" i="29"/>
  <c r="AJ26" i="90"/>
  <c r="AK26" i="90"/>
  <c r="AT26" i="90" s="1"/>
  <c r="AJ12" i="34"/>
  <c r="AK12" i="34"/>
  <c r="AT12" i="34" s="1"/>
  <c r="AK22" i="90"/>
  <c r="AT22" i="90" s="1"/>
  <c r="AJ22" i="90"/>
  <c r="AJ41" i="90"/>
  <c r="AK41" i="90"/>
  <c r="AT41" i="90" s="1"/>
  <c r="AJ17" i="34"/>
  <c r="AK17" i="34"/>
  <c r="AT17" i="34" s="1"/>
  <c r="AR93" i="77"/>
  <c r="AJ38" i="90"/>
  <c r="AK38" i="90"/>
  <c r="AT38" i="90" s="1"/>
  <c r="AJ74" i="90"/>
  <c r="AK74" i="90"/>
  <c r="AT74" i="90" s="1"/>
  <c r="AJ51" i="90"/>
  <c r="AN92" i="81"/>
  <c r="AI92" i="81"/>
  <c r="AS36" i="90"/>
  <c r="AL36" i="90"/>
  <c r="AU36" i="90" s="1"/>
  <c r="AH87" i="94"/>
  <c r="AQ87" i="94" s="1"/>
  <c r="AJ24" i="34"/>
  <c r="AK24" i="34"/>
  <c r="AT24" i="34" s="1"/>
  <c r="AS42" i="34"/>
  <c r="AL42" i="34"/>
  <c r="AU42" i="34" s="1"/>
  <c r="AS60" i="34"/>
  <c r="AL60" i="34"/>
  <c r="AU60" i="34" s="1"/>
  <c r="AS78" i="34"/>
  <c r="AL78" i="34"/>
  <c r="AU78" i="34" s="1"/>
  <c r="AS69" i="34"/>
  <c r="AL69" i="34"/>
  <c r="AU69" i="34" s="1"/>
  <c r="AJ7" i="34"/>
  <c r="AK7" i="34"/>
  <c r="AT7" i="34" s="1"/>
  <c r="AK34" i="90"/>
  <c r="AT34" i="90" s="1"/>
  <c r="AJ34" i="90"/>
  <c r="AJ70" i="90"/>
  <c r="AK70" i="90"/>
  <c r="AT70" i="90" s="1"/>
  <c r="AJ35" i="90"/>
  <c r="AK35" i="90"/>
  <c r="AT35" i="90" s="1"/>
  <c r="AS78" i="90"/>
  <c r="AL78" i="90"/>
  <c r="AU78" i="90" s="1"/>
  <c r="AJ5" i="90"/>
  <c r="AK5" i="90"/>
  <c r="AT5" i="90" s="1"/>
  <c r="AJ71" i="90"/>
  <c r="AK71" i="90"/>
  <c r="AT71" i="90" s="1"/>
  <c r="AS3" i="34"/>
  <c r="AL3" i="34"/>
  <c r="AU3" i="34" s="1"/>
  <c r="AS81" i="34"/>
  <c r="AL81" i="34"/>
  <c r="AU81" i="34" s="1"/>
  <c r="X92" i="41"/>
  <c r="Y92" i="41"/>
  <c r="AJ16" i="34"/>
  <c r="AS34" i="34"/>
  <c r="AL34" i="34"/>
  <c r="AU34" i="34" s="1"/>
  <c r="X92" i="85"/>
  <c r="Y92" i="85"/>
  <c r="AK37" i="90"/>
  <c r="AT37" i="90" s="1"/>
  <c r="AJ37" i="90"/>
  <c r="AJ73" i="90"/>
  <c r="AK73" i="90"/>
  <c r="AT73" i="90" s="1"/>
  <c r="AS45" i="34"/>
  <c r="AL45" i="34"/>
  <c r="AU45" i="34" s="1"/>
  <c r="AS47" i="34"/>
  <c r="AL47" i="34"/>
  <c r="AU47" i="34" s="1"/>
  <c r="AJ6" i="34"/>
  <c r="AK6" i="34"/>
  <c r="AT6" i="34" s="1"/>
  <c r="AK16" i="90"/>
  <c r="AT16" i="90" s="1"/>
  <c r="AJ16" i="90"/>
  <c r="AJ29" i="90"/>
  <c r="AK29" i="90"/>
  <c r="AT29" i="90" s="1"/>
  <c r="AL22" i="34"/>
  <c r="AU22" i="34" s="1"/>
  <c r="AS58" i="34"/>
  <c r="AL58" i="34"/>
  <c r="AU58" i="34" s="1"/>
  <c r="W92" i="37"/>
  <c r="AG91" i="37"/>
  <c r="AP91" i="37" s="1"/>
  <c r="AF91" i="37"/>
  <c r="AO91" i="37" s="1"/>
  <c r="AE91" i="37"/>
  <c r="AS84" i="90"/>
  <c r="AL84" i="90"/>
  <c r="AU84" i="90" s="1"/>
  <c r="AJ62" i="90"/>
  <c r="AK62" i="90"/>
  <c r="AT62" i="90" s="1"/>
  <c r="AS6" i="90"/>
  <c r="AL6" i="90"/>
  <c r="AU6" i="90" s="1"/>
  <c r="AS36" i="34"/>
  <c r="AL36" i="34"/>
  <c r="AU36" i="34" s="1"/>
  <c r="AS72" i="34"/>
  <c r="AL72" i="34"/>
  <c r="AU72" i="34" s="1"/>
  <c r="AH91" i="93"/>
  <c r="AQ91" i="93" s="1"/>
  <c r="AJ23" i="34"/>
  <c r="AK23" i="34"/>
  <c r="AT23" i="34" s="1"/>
  <c r="AS41" i="34"/>
  <c r="AL41" i="34"/>
  <c r="AU41" i="34" s="1"/>
  <c r="AS59" i="34"/>
  <c r="AL59" i="34"/>
  <c r="AU59" i="34" s="1"/>
  <c r="AS77" i="34"/>
  <c r="AL77" i="34"/>
  <c r="AU77" i="34" s="1"/>
  <c r="Y92" i="73"/>
  <c r="X92" i="73"/>
  <c r="AJ44" i="90"/>
  <c r="AK44" i="90"/>
  <c r="AT44" i="90" s="1"/>
  <c r="AJ80" i="90"/>
  <c r="AK80" i="90"/>
  <c r="AT80" i="90" s="1"/>
  <c r="AS27" i="90"/>
  <c r="AL27" i="90"/>
  <c r="AU27" i="90" s="1"/>
  <c r="X93" i="81"/>
  <c r="Z93" i="81" s="1"/>
  <c r="Y93" i="81"/>
  <c r="AS39" i="34"/>
  <c r="AL39" i="34"/>
  <c r="AU39" i="34" s="1"/>
  <c r="Z87" i="94"/>
  <c r="Y89" i="45"/>
  <c r="X89" i="45"/>
  <c r="Z89" i="45" s="1"/>
  <c r="AJ45" i="90"/>
  <c r="AS66" i="90"/>
  <c r="AL66" i="90"/>
  <c r="AU66" i="90" s="1"/>
  <c r="AJ13" i="34"/>
  <c r="AK13" i="34"/>
  <c r="AT13" i="34" s="1"/>
  <c r="AS37" i="34"/>
  <c r="AL37" i="34"/>
  <c r="AU37" i="34" s="1"/>
  <c r="AS55" i="34"/>
  <c r="AL55" i="34"/>
  <c r="AU55" i="34" s="1"/>
  <c r="AS73" i="34"/>
  <c r="AL73" i="34"/>
  <c r="AU73" i="34" s="1"/>
  <c r="AH94" i="77"/>
  <c r="AQ94" i="77" s="1"/>
  <c r="AB4" i="90"/>
  <c r="AJ3" i="90"/>
  <c r="AK40" i="90"/>
  <c r="AT40" i="90" s="1"/>
  <c r="AJ40" i="90"/>
  <c r="AJ76" i="90"/>
  <c r="AK76" i="90"/>
  <c r="AT76" i="90" s="1"/>
  <c r="AJ47" i="90"/>
  <c r="AK47" i="90"/>
  <c r="AT47" i="90" s="1"/>
  <c r="AS12" i="90"/>
  <c r="AL12" i="90"/>
  <c r="AU12" i="90" s="1"/>
  <c r="AN89" i="90"/>
  <c r="AN91" i="90" s="1"/>
  <c r="AI89" i="90"/>
  <c r="AS14" i="34"/>
  <c r="AL14" i="34"/>
  <c r="AU14" i="34" s="1"/>
  <c r="AS32" i="34"/>
  <c r="AL32" i="34"/>
  <c r="AU32" i="34" s="1"/>
  <c r="AS50" i="34"/>
  <c r="AL50" i="34"/>
  <c r="AU50" i="34" s="1"/>
  <c r="AS68" i="34"/>
  <c r="AL68" i="34"/>
  <c r="AU68" i="34" s="1"/>
  <c r="AS87" i="34"/>
  <c r="AL87" i="34"/>
  <c r="AU87" i="34" s="1"/>
  <c r="AJ11" i="90"/>
  <c r="AK11" i="90"/>
  <c r="AT11" i="90" s="1"/>
  <c r="AJ89" i="90"/>
  <c r="AS89" i="90" s="1"/>
  <c r="AK89" i="90"/>
  <c r="AT89" i="90" s="1"/>
  <c r="AJ24" i="90"/>
  <c r="AN91" i="41"/>
  <c r="AI91" i="41"/>
  <c r="AS52" i="34"/>
  <c r="AL52" i="34"/>
  <c r="AU52" i="34" s="1"/>
  <c r="AS70" i="34"/>
  <c r="AL70" i="34"/>
  <c r="AU70" i="34" s="1"/>
  <c r="AS88" i="34"/>
  <c r="AL88" i="34"/>
  <c r="AU88" i="34" s="1"/>
  <c r="AH91" i="37"/>
  <c r="AQ91" i="37" s="1"/>
  <c r="AS4" i="78"/>
  <c r="AS91" i="78" s="1"/>
  <c r="AL4" i="78"/>
  <c r="AU4" i="78" s="1"/>
  <c r="AU91" i="78" s="1"/>
  <c r="C11" i="78" s="1"/>
  <c r="F31" i="97" s="1"/>
  <c r="AJ7" i="90"/>
  <c r="AK7" i="90"/>
  <c r="AT7" i="90" s="1"/>
  <c r="AK43" i="90"/>
  <c r="AT43" i="90" s="1"/>
  <c r="AJ43" i="90"/>
  <c r="AJ79" i="90"/>
  <c r="AK79" i="90"/>
  <c r="AT79" i="90" s="1"/>
  <c r="Z91" i="25"/>
  <c r="AN90" i="33"/>
  <c r="AI90" i="33"/>
  <c r="AJ5" i="34"/>
  <c r="AL31" i="34" l="1"/>
  <c r="AU31" i="34" s="1"/>
  <c r="W89" i="74"/>
  <c r="Z92" i="73"/>
  <c r="AE92" i="73" s="1"/>
  <c r="Z92" i="41"/>
  <c r="AE92" i="41" s="1"/>
  <c r="AL8" i="34"/>
  <c r="AU8" i="34" s="1"/>
  <c r="AG91" i="93"/>
  <c r="AP91" i="93" s="1"/>
  <c r="AL30" i="34"/>
  <c r="AU30" i="34" s="1"/>
  <c r="Z92" i="85"/>
  <c r="W93" i="85" s="1"/>
  <c r="Z91" i="33"/>
  <c r="W92" i="33" s="1"/>
  <c r="AF91" i="33"/>
  <c r="AO91" i="33" s="1"/>
  <c r="AG91" i="33"/>
  <c r="AP91" i="33" s="1"/>
  <c r="AF92" i="73"/>
  <c r="AO92" i="73" s="1"/>
  <c r="W93" i="73"/>
  <c r="AG92" i="73"/>
  <c r="AP92" i="73" s="1"/>
  <c r="W93" i="41"/>
  <c r="AG92" i="41"/>
  <c r="AP92" i="41" s="1"/>
  <c r="AF92" i="41"/>
  <c r="AO92" i="41" s="1"/>
  <c r="AF92" i="85"/>
  <c r="AO92" i="85" s="1"/>
  <c r="AE92" i="85"/>
  <c r="AS43" i="90"/>
  <c r="AL43" i="90"/>
  <c r="AU43" i="90" s="1"/>
  <c r="AS79" i="90"/>
  <c r="AL79" i="90"/>
  <c r="AU79" i="90" s="1"/>
  <c r="AR91" i="41"/>
  <c r="AS11" i="90"/>
  <c r="AL11" i="90"/>
  <c r="AU11" i="90" s="1"/>
  <c r="AS76" i="90"/>
  <c r="AL76" i="90"/>
  <c r="AU76" i="90" s="1"/>
  <c r="AF89" i="45"/>
  <c r="AO89" i="45" s="1"/>
  <c r="AE89" i="45"/>
  <c r="W90" i="45"/>
  <c r="AG89" i="45"/>
  <c r="AP89" i="45" s="1"/>
  <c r="W94" i="81"/>
  <c r="AG93" i="81"/>
  <c r="AP93" i="81" s="1"/>
  <c r="AF93" i="81"/>
  <c r="AO93" i="81" s="1"/>
  <c r="AE93" i="81"/>
  <c r="AS44" i="90"/>
  <c r="AL44" i="90"/>
  <c r="AU44" i="90" s="1"/>
  <c r="AS62" i="90"/>
  <c r="AL62" i="90"/>
  <c r="AU62" i="90" s="1"/>
  <c r="AS37" i="90"/>
  <c r="AL37" i="90"/>
  <c r="AU37" i="90" s="1"/>
  <c r="AS5" i="90"/>
  <c r="AL5" i="90"/>
  <c r="AU5" i="90" s="1"/>
  <c r="AS70" i="90"/>
  <c r="AL70" i="90"/>
  <c r="AU70" i="90" s="1"/>
  <c r="AS51" i="90"/>
  <c r="AL51" i="90"/>
  <c r="AU51" i="90" s="1"/>
  <c r="AR88" i="29"/>
  <c r="AS65" i="90"/>
  <c r="AL65" i="90"/>
  <c r="AU65" i="90" s="1"/>
  <c r="AT91" i="34"/>
  <c r="AS28" i="90"/>
  <c r="AL28" i="90"/>
  <c r="AU28" i="90" s="1"/>
  <c r="AS68" i="90"/>
  <c r="AL68" i="90"/>
  <c r="AU68" i="90" s="1"/>
  <c r="AS11" i="34"/>
  <c r="AL11" i="34"/>
  <c r="AU11" i="34" s="1"/>
  <c r="AS61" i="90"/>
  <c r="AL61" i="90"/>
  <c r="AU61" i="90" s="1"/>
  <c r="AS58" i="90"/>
  <c r="AL58" i="90"/>
  <c r="AU58" i="90" s="1"/>
  <c r="AS52" i="90"/>
  <c r="AL52" i="90"/>
  <c r="AU52" i="90" s="1"/>
  <c r="W88" i="94"/>
  <c r="AG87" i="94"/>
  <c r="AP87" i="94" s="1"/>
  <c r="AF87" i="94"/>
  <c r="AO87" i="94" s="1"/>
  <c r="AE87" i="94"/>
  <c r="AS4" i="34"/>
  <c r="AL4" i="34"/>
  <c r="AU4" i="34" s="1"/>
  <c r="AS83" i="90"/>
  <c r="AL83" i="90"/>
  <c r="AU83" i="90" s="1"/>
  <c r="AS18" i="34"/>
  <c r="AL18" i="34"/>
  <c r="AU18" i="34" s="1"/>
  <c r="AS25" i="90"/>
  <c r="AL25" i="90"/>
  <c r="AU25" i="90" s="1"/>
  <c r="AS17" i="34"/>
  <c r="AL17" i="34"/>
  <c r="AU17" i="34" s="1"/>
  <c r="AS55" i="90"/>
  <c r="AL55" i="90"/>
  <c r="AU55" i="90" s="1"/>
  <c r="AS46" i="90"/>
  <c r="AL46" i="90"/>
  <c r="AU46" i="90" s="1"/>
  <c r="AS19" i="34"/>
  <c r="AL19" i="34"/>
  <c r="AU19" i="34" s="1"/>
  <c r="AI91" i="93"/>
  <c r="AN91" i="93"/>
  <c r="AS5" i="34"/>
  <c r="AL5" i="34"/>
  <c r="AU5" i="34" s="1"/>
  <c r="AS29" i="90"/>
  <c r="AL29" i="90"/>
  <c r="AU29" i="90" s="1"/>
  <c r="AS16" i="34"/>
  <c r="AL16" i="34"/>
  <c r="AU16" i="34" s="1"/>
  <c r="AS34" i="90"/>
  <c r="AL34" i="90"/>
  <c r="AU34" i="90" s="1"/>
  <c r="AS30" i="90"/>
  <c r="AL30" i="90"/>
  <c r="AU30" i="90" s="1"/>
  <c r="AS88" i="90"/>
  <c r="AL88" i="90"/>
  <c r="AU88" i="90" s="1"/>
  <c r="AS82" i="90"/>
  <c r="AL82" i="90"/>
  <c r="AU82" i="90" s="1"/>
  <c r="AI88" i="74"/>
  <c r="AN88" i="74"/>
  <c r="AR90" i="33"/>
  <c r="AS12" i="34"/>
  <c r="AL12" i="34"/>
  <c r="AU12" i="34" s="1"/>
  <c r="AH89" i="29"/>
  <c r="AQ89" i="29" s="1"/>
  <c r="AS3" i="90"/>
  <c r="AL3" i="90"/>
  <c r="AU3" i="90" s="1"/>
  <c r="AS45" i="90"/>
  <c r="AL45" i="90"/>
  <c r="AU45" i="90" s="1"/>
  <c r="AI91" i="37"/>
  <c r="AN91" i="37"/>
  <c r="AH92" i="85"/>
  <c r="AQ92" i="85" s="1"/>
  <c r="AH92" i="41"/>
  <c r="AQ92" i="41" s="1"/>
  <c r="AS67" i="90"/>
  <c r="AL67" i="90"/>
  <c r="AU67" i="90" s="1"/>
  <c r="AS53" i="90"/>
  <c r="AL53" i="90"/>
  <c r="AU53" i="90" s="1"/>
  <c r="AS23" i="90"/>
  <c r="AL23" i="90"/>
  <c r="AU23" i="90" s="1"/>
  <c r="AR89" i="34"/>
  <c r="AR91" i="34" s="1"/>
  <c r="AL89" i="34"/>
  <c r="AU89" i="34" s="1"/>
  <c r="AR91" i="73"/>
  <c r="AS49" i="90"/>
  <c r="AL49" i="90"/>
  <c r="AU49" i="90" s="1"/>
  <c r="AS17" i="90"/>
  <c r="AL17" i="90"/>
  <c r="AU17" i="90" s="1"/>
  <c r="X95" i="77"/>
  <c r="Y95" i="77"/>
  <c r="Z95" i="77" s="1"/>
  <c r="AS14" i="90"/>
  <c r="AL14" i="90"/>
  <c r="AU14" i="90" s="1"/>
  <c r="AS50" i="90"/>
  <c r="AL50" i="90"/>
  <c r="AU50" i="90" s="1"/>
  <c r="AS7" i="90"/>
  <c r="AL7" i="90"/>
  <c r="AU7" i="90" s="1"/>
  <c r="AS47" i="90"/>
  <c r="AL47" i="90"/>
  <c r="AU47" i="90" s="1"/>
  <c r="AJ4" i="90"/>
  <c r="AK4" i="90"/>
  <c r="AT4" i="90" s="1"/>
  <c r="AT91" i="90" s="1"/>
  <c r="AH89" i="45"/>
  <c r="AQ89" i="45" s="1"/>
  <c r="AS80" i="90"/>
  <c r="AL80" i="90"/>
  <c r="AU80" i="90" s="1"/>
  <c r="AS71" i="90"/>
  <c r="AL71" i="90"/>
  <c r="AU71" i="90" s="1"/>
  <c r="AS35" i="90"/>
  <c r="AL35" i="90"/>
  <c r="AU35" i="90" s="1"/>
  <c r="AS7" i="34"/>
  <c r="AL7" i="34"/>
  <c r="AU7" i="34" s="1"/>
  <c r="AR92" i="81"/>
  <c r="AS38" i="90"/>
  <c r="AL38" i="90"/>
  <c r="AU38" i="90" s="1"/>
  <c r="AS41" i="90"/>
  <c r="AL41" i="90"/>
  <c r="AU41" i="90" s="1"/>
  <c r="AS26" i="90"/>
  <c r="AL26" i="90"/>
  <c r="AU26" i="90" s="1"/>
  <c r="AH91" i="33"/>
  <c r="AQ91" i="33" s="1"/>
  <c r="AS31" i="90"/>
  <c r="AL31" i="90"/>
  <c r="AU31" i="90" s="1"/>
  <c r="AS15" i="90"/>
  <c r="AL15" i="90"/>
  <c r="AU15" i="90" s="1"/>
  <c r="AS77" i="90"/>
  <c r="AL77" i="90"/>
  <c r="AU77" i="90" s="1"/>
  <c r="AS19" i="90"/>
  <c r="AL19" i="90"/>
  <c r="AU19" i="90" s="1"/>
  <c r="AS8" i="90"/>
  <c r="AL8" i="90"/>
  <c r="AU8" i="90" s="1"/>
  <c r="AR85" i="89"/>
  <c r="AS20" i="90"/>
  <c r="AL20" i="90"/>
  <c r="AU20" i="90" s="1"/>
  <c r="Z89" i="29"/>
  <c r="AS13" i="90"/>
  <c r="AL13" i="90"/>
  <c r="AU13" i="90" s="1"/>
  <c r="AI94" i="77"/>
  <c r="AN94" i="77"/>
  <c r="AS40" i="90"/>
  <c r="AL40" i="90"/>
  <c r="AU40" i="90" s="1"/>
  <c r="AH92" i="73"/>
  <c r="AQ92" i="73" s="1"/>
  <c r="Y92" i="37"/>
  <c r="X92" i="37"/>
  <c r="AH86" i="89"/>
  <c r="AQ86" i="89" s="1"/>
  <c r="AS9" i="90"/>
  <c r="AL9" i="90"/>
  <c r="AU9" i="90" s="1"/>
  <c r="AS56" i="90"/>
  <c r="AL56" i="90"/>
  <c r="AU56" i="90" s="1"/>
  <c r="Y92" i="93"/>
  <c r="X92" i="93"/>
  <c r="Z92" i="93" s="1"/>
  <c r="AS24" i="90"/>
  <c r="AL24" i="90"/>
  <c r="AU24" i="90" s="1"/>
  <c r="AS16" i="90"/>
  <c r="AL16" i="90"/>
  <c r="AU16" i="90" s="1"/>
  <c r="AS24" i="34"/>
  <c r="AL24" i="34"/>
  <c r="AU24" i="34" s="1"/>
  <c r="AS74" i="90"/>
  <c r="AL74" i="90"/>
  <c r="AU74" i="90" s="1"/>
  <c r="AR91" i="85"/>
  <c r="AS81" i="90"/>
  <c r="AL81" i="90"/>
  <c r="AU81" i="90" s="1"/>
  <c r="Z86" i="89"/>
  <c r="AS32" i="90"/>
  <c r="AL32" i="90"/>
  <c r="AU32" i="90" s="1"/>
  <c r="AE91" i="25"/>
  <c r="W92" i="25"/>
  <c r="AG91" i="25"/>
  <c r="AP91" i="25" s="1"/>
  <c r="AF91" i="25"/>
  <c r="AO91" i="25" s="1"/>
  <c r="AL89" i="90"/>
  <c r="AU89" i="90" s="1"/>
  <c r="AR89" i="90"/>
  <c r="AR91" i="90" s="1"/>
  <c r="AS13" i="34"/>
  <c r="AL13" i="34"/>
  <c r="AU13" i="34" s="1"/>
  <c r="AH93" i="81"/>
  <c r="AQ93" i="81" s="1"/>
  <c r="AS23" i="34"/>
  <c r="AL23" i="34"/>
  <c r="AU23" i="34" s="1"/>
  <c r="AS6" i="34"/>
  <c r="AL6" i="34"/>
  <c r="AU6" i="34" s="1"/>
  <c r="AS73" i="90"/>
  <c r="AL73" i="90"/>
  <c r="AU73" i="90" s="1"/>
  <c r="AS22" i="90"/>
  <c r="AL22" i="90"/>
  <c r="AU22" i="90" s="1"/>
  <c r="AS10" i="34"/>
  <c r="AL10" i="34"/>
  <c r="AU10" i="34" s="1"/>
  <c r="AS64" i="90"/>
  <c r="AL64" i="90"/>
  <c r="AU64" i="90" s="1"/>
  <c r="AR88" i="45"/>
  <c r="AS86" i="90"/>
  <c r="AL86" i="90"/>
  <c r="AU86" i="90" s="1"/>
  <c r="AS87" i="90"/>
  <c r="AL87" i="90"/>
  <c r="AU87" i="90" s="1"/>
  <c r="AS54" i="90"/>
  <c r="AL54" i="90"/>
  <c r="AU54" i="90" s="1"/>
  <c r="AS57" i="90"/>
  <c r="AL57" i="90"/>
  <c r="AU57" i="90" s="1"/>
  <c r="AS59" i="90"/>
  <c r="AL59" i="90"/>
  <c r="AU59" i="90" s="1"/>
  <c r="AS10" i="90"/>
  <c r="AL10" i="90"/>
  <c r="AU10" i="90" s="1"/>
  <c r="AS85" i="90"/>
  <c r="AL85" i="90"/>
  <c r="AU85" i="90" s="1"/>
  <c r="AS25" i="34"/>
  <c r="AL25" i="34"/>
  <c r="AU25" i="34" s="1"/>
  <c r="Y89" i="74"/>
  <c r="X89" i="74"/>
  <c r="Z92" i="37" l="1"/>
  <c r="AG92" i="85"/>
  <c r="AP92" i="85" s="1"/>
  <c r="AE91" i="33"/>
  <c r="AS91" i="34"/>
  <c r="AU91" i="34"/>
  <c r="C11" i="34" s="1"/>
  <c r="X93" i="41"/>
  <c r="Y93" i="41"/>
  <c r="Y92" i="25"/>
  <c r="X92" i="25"/>
  <c r="Z92" i="25" s="1"/>
  <c r="AG95" i="77"/>
  <c r="AP95" i="77" s="1"/>
  <c r="AF95" i="77"/>
  <c r="AO95" i="77" s="1"/>
  <c r="AE95" i="77"/>
  <c r="W96" i="77"/>
  <c r="AR88" i="74"/>
  <c r="X94" i="81"/>
  <c r="Y94" i="81"/>
  <c r="Y93" i="85"/>
  <c r="X93" i="85"/>
  <c r="AI91" i="25"/>
  <c r="AN91" i="25"/>
  <c r="AG89" i="29"/>
  <c r="AP89" i="29" s="1"/>
  <c r="AF89" i="29"/>
  <c r="AO89" i="29" s="1"/>
  <c r="AE89" i="29"/>
  <c r="W90" i="29"/>
  <c r="AS4" i="90"/>
  <c r="AS91" i="90" s="1"/>
  <c r="AL4" i="90"/>
  <c r="AU4" i="90" s="1"/>
  <c r="AI92" i="85"/>
  <c r="AN92" i="85"/>
  <c r="AR91" i="37"/>
  <c r="X88" i="94"/>
  <c r="Y88" i="94"/>
  <c r="AI93" i="81"/>
  <c r="AN93" i="81"/>
  <c r="X90" i="45"/>
  <c r="Y90" i="45"/>
  <c r="AN91" i="33"/>
  <c r="AI91" i="33"/>
  <c r="AH89" i="74"/>
  <c r="AQ89" i="74" s="1"/>
  <c r="AQ91" i="74" s="1"/>
  <c r="AZ3" i="74"/>
  <c r="AX6" i="74" s="1"/>
  <c r="S6" i="74" s="1"/>
  <c r="AC6" i="74" s="1"/>
  <c r="AB7" i="74" s="1"/>
  <c r="AI92" i="41"/>
  <c r="AN92" i="41"/>
  <c r="X92" i="33"/>
  <c r="Y92" i="33"/>
  <c r="AR91" i="93"/>
  <c r="AI87" i="94"/>
  <c r="AN87" i="94"/>
  <c r="AN89" i="45"/>
  <c r="AI89" i="45"/>
  <c r="Y93" i="73"/>
  <c r="X93" i="73"/>
  <c r="AG92" i="93"/>
  <c r="AP92" i="93" s="1"/>
  <c r="W93" i="93"/>
  <c r="AF92" i="93"/>
  <c r="AO92" i="93" s="1"/>
  <c r="AE92" i="93"/>
  <c r="AE92" i="37"/>
  <c r="W93" i="37"/>
  <c r="AF92" i="37"/>
  <c r="AO92" i="37" s="1"/>
  <c r="AG92" i="37"/>
  <c r="AP92" i="37" s="1"/>
  <c r="W87" i="89"/>
  <c r="AF86" i="89"/>
  <c r="AO86" i="89" s="1"/>
  <c r="AE86" i="89"/>
  <c r="AG86" i="89"/>
  <c r="AP86" i="89" s="1"/>
  <c r="AR94" i="77"/>
  <c r="Z89" i="74"/>
  <c r="AH92" i="93"/>
  <c r="AQ92" i="93" s="1"/>
  <c r="AH92" i="37"/>
  <c r="AQ92" i="37" s="1"/>
  <c r="AH95" i="77"/>
  <c r="AQ95" i="77" s="1"/>
  <c r="AU91" i="90"/>
  <c r="C11" i="90" s="1"/>
  <c r="F43" i="97" s="1"/>
  <c r="AI92" i="73"/>
  <c r="AN92" i="73"/>
  <c r="Z93" i="85" l="1"/>
  <c r="Z93" i="41"/>
  <c r="AX64" i="74"/>
  <c r="S64" i="74" s="1"/>
  <c r="AC64" i="74" s="1"/>
  <c r="AB65" i="74" s="1"/>
  <c r="Z93" i="73"/>
  <c r="AX58" i="74"/>
  <c r="S58" i="74" s="1"/>
  <c r="AC58" i="74" s="1"/>
  <c r="AB59" i="74" s="1"/>
  <c r="AX52" i="74"/>
  <c r="S52" i="74" s="1"/>
  <c r="AC52" i="74" s="1"/>
  <c r="AB53" i="74" s="1"/>
  <c r="AX84" i="74"/>
  <c r="S84" i="74" s="1"/>
  <c r="AC84" i="74" s="1"/>
  <c r="AB85" i="74" s="1"/>
  <c r="AX46" i="74"/>
  <c r="S46" i="74" s="1"/>
  <c r="AC46" i="74" s="1"/>
  <c r="AB47" i="74" s="1"/>
  <c r="AX82" i="74"/>
  <c r="S82" i="74" s="1"/>
  <c r="AC82" i="74" s="1"/>
  <c r="AB83" i="74" s="1"/>
  <c r="AX40" i="74"/>
  <c r="S40" i="74" s="1"/>
  <c r="AC40" i="74" s="1"/>
  <c r="AB41" i="74" s="1"/>
  <c r="AX76" i="74"/>
  <c r="S76" i="74" s="1"/>
  <c r="AC76" i="74" s="1"/>
  <c r="AB77" i="74" s="1"/>
  <c r="AX28" i="74"/>
  <c r="S28" i="74" s="1"/>
  <c r="AC28" i="74" s="1"/>
  <c r="AB29" i="74" s="1"/>
  <c r="AX22" i="74"/>
  <c r="S22" i="74" s="1"/>
  <c r="AC22" i="74" s="1"/>
  <c r="AB23" i="74" s="1"/>
  <c r="Z88" i="94"/>
  <c r="AX16" i="74"/>
  <c r="S16" i="74" s="1"/>
  <c r="AC16" i="74" s="1"/>
  <c r="AB17" i="74" s="1"/>
  <c r="AX10" i="74"/>
  <c r="S10" i="74" s="1"/>
  <c r="AC10" i="74" s="1"/>
  <c r="AB11" i="74" s="1"/>
  <c r="AX70" i="74"/>
  <c r="S70" i="74" s="1"/>
  <c r="AC70" i="74" s="1"/>
  <c r="AB71" i="74" s="1"/>
  <c r="AX34" i="74"/>
  <c r="S34" i="74" s="1"/>
  <c r="AC34" i="74" s="1"/>
  <c r="AB35" i="74" s="1"/>
  <c r="AK7" i="74"/>
  <c r="AT7" i="74" s="1"/>
  <c r="AF88" i="94"/>
  <c r="AO88" i="94" s="1"/>
  <c r="AE88" i="94"/>
  <c r="AG88" i="94"/>
  <c r="AP88" i="94" s="1"/>
  <c r="W89" i="94"/>
  <c r="AE93" i="41"/>
  <c r="W94" i="41"/>
  <c r="AF93" i="41"/>
  <c r="AO93" i="41" s="1"/>
  <c r="AG93" i="41"/>
  <c r="AP93" i="41" s="1"/>
  <c r="AK85" i="74"/>
  <c r="AT85" i="74" s="1"/>
  <c r="AK65" i="74"/>
  <c r="AT65" i="74" s="1"/>
  <c r="AK41" i="74"/>
  <c r="AT41" i="74" s="1"/>
  <c r="AK23" i="74"/>
  <c r="AT23" i="74" s="1"/>
  <c r="Y96" i="77"/>
  <c r="X96" i="77"/>
  <c r="AR92" i="73"/>
  <c r="AR92" i="41"/>
  <c r="AX83" i="74"/>
  <c r="S83" i="74" s="1"/>
  <c r="AC83" i="74" s="1"/>
  <c r="AB84" i="74" s="1"/>
  <c r="AX77" i="74"/>
  <c r="S77" i="74" s="1"/>
  <c r="AC77" i="74" s="1"/>
  <c r="AB78" i="74" s="1"/>
  <c r="AX71" i="74"/>
  <c r="S71" i="74" s="1"/>
  <c r="AC71" i="74" s="1"/>
  <c r="AB72" i="74" s="1"/>
  <c r="AX65" i="74"/>
  <c r="S65" i="74" s="1"/>
  <c r="AC65" i="74" s="1"/>
  <c r="AB66" i="74" s="1"/>
  <c r="AX59" i="74"/>
  <c r="S59" i="74" s="1"/>
  <c r="AC59" i="74" s="1"/>
  <c r="AB60" i="74" s="1"/>
  <c r="AX53" i="74"/>
  <c r="S53" i="74" s="1"/>
  <c r="AC53" i="74" s="1"/>
  <c r="AB54" i="74" s="1"/>
  <c r="AX47" i="74"/>
  <c r="S47" i="74" s="1"/>
  <c r="AC47" i="74" s="1"/>
  <c r="AB48" i="74" s="1"/>
  <c r="AX41" i="74"/>
  <c r="S41" i="74" s="1"/>
  <c r="AC41" i="74" s="1"/>
  <c r="AB42" i="74" s="1"/>
  <c r="AX35" i="74"/>
  <c r="S35" i="74" s="1"/>
  <c r="AC35" i="74" s="1"/>
  <c r="AB36" i="74" s="1"/>
  <c r="AX29" i="74"/>
  <c r="S29" i="74" s="1"/>
  <c r="AC29" i="74" s="1"/>
  <c r="AB30" i="74" s="1"/>
  <c r="AX23" i="74"/>
  <c r="S23" i="74" s="1"/>
  <c r="AC23" i="74" s="1"/>
  <c r="AB24" i="74" s="1"/>
  <c r="AX17" i="74"/>
  <c r="S17" i="74" s="1"/>
  <c r="AC17" i="74" s="1"/>
  <c r="AB18" i="74" s="1"/>
  <c r="AX11" i="74"/>
  <c r="S11" i="74" s="1"/>
  <c r="AC11" i="74" s="1"/>
  <c r="AB12" i="74" s="1"/>
  <c r="AX5" i="74"/>
  <c r="S5" i="74" s="1"/>
  <c r="AC5" i="74" s="1"/>
  <c r="AB6" i="74" s="1"/>
  <c r="AR92" i="85"/>
  <c r="AG93" i="85"/>
  <c r="AP93" i="85" s="1"/>
  <c r="AF93" i="85"/>
  <c r="AO93" i="85" s="1"/>
  <c r="AE93" i="85"/>
  <c r="W94" i="85"/>
  <c r="AH92" i="25"/>
  <c r="AQ92" i="25" s="1"/>
  <c r="AG93" i="73"/>
  <c r="AP93" i="73" s="1"/>
  <c r="AF93" i="73"/>
  <c r="AO93" i="73" s="1"/>
  <c r="AE93" i="73"/>
  <c r="W94" i="73"/>
  <c r="AJ77" i="74"/>
  <c r="AK77" i="74"/>
  <c r="AT77" i="74" s="1"/>
  <c r="AK53" i="74"/>
  <c r="AT53" i="74" s="1"/>
  <c r="AJ29" i="74"/>
  <c r="AK29" i="74"/>
  <c r="AT29" i="74" s="1"/>
  <c r="AR89" i="45"/>
  <c r="AX87" i="74"/>
  <c r="S87" i="74" s="1"/>
  <c r="AC87" i="74" s="1"/>
  <c r="AB88" i="74" s="1"/>
  <c r="AX69" i="74"/>
  <c r="S69" i="74" s="1"/>
  <c r="AC69" i="74" s="1"/>
  <c r="AB70" i="74" s="1"/>
  <c r="AX63" i="74"/>
  <c r="S63" i="74" s="1"/>
  <c r="AC63" i="74" s="1"/>
  <c r="AB64" i="74" s="1"/>
  <c r="AX57" i="74"/>
  <c r="S57" i="74" s="1"/>
  <c r="AC57" i="74" s="1"/>
  <c r="AB58" i="74" s="1"/>
  <c r="AX51" i="74"/>
  <c r="S51" i="74" s="1"/>
  <c r="AC51" i="74" s="1"/>
  <c r="AB52" i="74" s="1"/>
  <c r="AX45" i="74"/>
  <c r="S45" i="74" s="1"/>
  <c r="AC45" i="74" s="1"/>
  <c r="AB46" i="74" s="1"/>
  <c r="AX39" i="74"/>
  <c r="S39" i="74" s="1"/>
  <c r="AC39" i="74" s="1"/>
  <c r="AB40" i="74" s="1"/>
  <c r="AX33" i="74"/>
  <c r="S33" i="74" s="1"/>
  <c r="AC33" i="74" s="1"/>
  <c r="AB34" i="74" s="1"/>
  <c r="AX27" i="74"/>
  <c r="S27" i="74" s="1"/>
  <c r="AC27" i="74" s="1"/>
  <c r="AB28" i="74" s="1"/>
  <c r="AX21" i="74"/>
  <c r="S21" i="74" s="1"/>
  <c r="AC21" i="74" s="1"/>
  <c r="AB22" i="74" s="1"/>
  <c r="AX15" i="74"/>
  <c r="S15" i="74" s="1"/>
  <c r="AC15" i="74" s="1"/>
  <c r="AB16" i="74" s="1"/>
  <c r="AX9" i="74"/>
  <c r="S9" i="74" s="1"/>
  <c r="AC9" i="74" s="1"/>
  <c r="AB10" i="74" s="1"/>
  <c r="AX4" i="74"/>
  <c r="S4" i="74" s="1"/>
  <c r="AC4" i="74" s="1"/>
  <c r="AB5" i="74" s="1"/>
  <c r="AH90" i="45"/>
  <c r="AQ90" i="45" s="1"/>
  <c r="AH94" i="81"/>
  <c r="AQ94" i="81" s="1"/>
  <c r="AJ83" i="74"/>
  <c r="AK83" i="74"/>
  <c r="AT83" i="74" s="1"/>
  <c r="AJ59" i="74"/>
  <c r="AK59" i="74"/>
  <c r="AT59" i="74" s="1"/>
  <c r="AJ35" i="74"/>
  <c r="AK35" i="74"/>
  <c r="AT35" i="74" s="1"/>
  <c r="AJ11" i="74"/>
  <c r="AK11" i="74"/>
  <c r="AT11" i="74" s="1"/>
  <c r="AH88" i="94"/>
  <c r="AQ88" i="94" s="1"/>
  <c r="AG92" i="25"/>
  <c r="AP92" i="25" s="1"/>
  <c r="AF92" i="25"/>
  <c r="AO92" i="25" s="1"/>
  <c r="AE92" i="25"/>
  <c r="W93" i="25"/>
  <c r="AX75" i="74"/>
  <c r="S75" i="74" s="1"/>
  <c r="AC75" i="74" s="1"/>
  <c r="AB76" i="74" s="1"/>
  <c r="AN86" i="89"/>
  <c r="AI86" i="89"/>
  <c r="Y93" i="93"/>
  <c r="X93" i="93"/>
  <c r="AH92" i="33"/>
  <c r="AQ92" i="33" s="1"/>
  <c r="AX88" i="74"/>
  <c r="S88" i="74" s="1"/>
  <c r="AC88" i="74" s="1"/>
  <c r="AB89" i="74" s="1"/>
  <c r="AX80" i="74"/>
  <c r="S80" i="74" s="1"/>
  <c r="AC80" i="74" s="1"/>
  <c r="AB81" i="74" s="1"/>
  <c r="AX74" i="74"/>
  <c r="S74" i="74" s="1"/>
  <c r="AC74" i="74" s="1"/>
  <c r="AB75" i="74" s="1"/>
  <c r="AX68" i="74"/>
  <c r="S68" i="74" s="1"/>
  <c r="AC68" i="74" s="1"/>
  <c r="AB69" i="74" s="1"/>
  <c r="AX62" i="74"/>
  <c r="S62" i="74" s="1"/>
  <c r="AC62" i="74" s="1"/>
  <c r="AB63" i="74" s="1"/>
  <c r="AX56" i="74"/>
  <c r="S56" i="74" s="1"/>
  <c r="AC56" i="74" s="1"/>
  <c r="AB57" i="74" s="1"/>
  <c r="AX50" i="74"/>
  <c r="S50" i="74" s="1"/>
  <c r="AC50" i="74" s="1"/>
  <c r="AB51" i="74" s="1"/>
  <c r="AX44" i="74"/>
  <c r="S44" i="74" s="1"/>
  <c r="AC44" i="74" s="1"/>
  <c r="AB45" i="74" s="1"/>
  <c r="AX38" i="74"/>
  <c r="S38" i="74" s="1"/>
  <c r="AC38" i="74" s="1"/>
  <c r="AB39" i="74" s="1"/>
  <c r="AX32" i="74"/>
  <c r="S32" i="74" s="1"/>
  <c r="AC32" i="74" s="1"/>
  <c r="AB33" i="74" s="1"/>
  <c r="AX26" i="74"/>
  <c r="S26" i="74" s="1"/>
  <c r="AC26" i="74" s="1"/>
  <c r="AB27" i="74" s="1"/>
  <c r="AX20" i="74"/>
  <c r="S20" i="74" s="1"/>
  <c r="AC20" i="74" s="1"/>
  <c r="AB21" i="74" s="1"/>
  <c r="AX14" i="74"/>
  <c r="S14" i="74" s="1"/>
  <c r="AC14" i="74" s="1"/>
  <c r="AB15" i="74" s="1"/>
  <c r="AX8" i="74"/>
  <c r="S8" i="74" s="1"/>
  <c r="AC8" i="74" s="1"/>
  <c r="AB9" i="74" s="1"/>
  <c r="AX3" i="74"/>
  <c r="S3" i="74" s="1"/>
  <c r="AC3" i="74" s="1"/>
  <c r="Z90" i="45"/>
  <c r="AR91" i="25"/>
  <c r="Z94" i="81"/>
  <c r="AN95" i="77"/>
  <c r="AI95" i="77"/>
  <c r="AX81" i="74"/>
  <c r="S81" i="74" s="1"/>
  <c r="AC81" i="74" s="1"/>
  <c r="AB82" i="74" s="1"/>
  <c r="X93" i="37"/>
  <c r="Y93" i="37"/>
  <c r="Z92" i="33"/>
  <c r="AX85" i="74"/>
  <c r="S85" i="74" s="1"/>
  <c r="AC85" i="74" s="1"/>
  <c r="AB86" i="74" s="1"/>
  <c r="AX79" i="74"/>
  <c r="S79" i="74" s="1"/>
  <c r="AC79" i="74" s="1"/>
  <c r="AB80" i="74" s="1"/>
  <c r="AX73" i="74"/>
  <c r="S73" i="74" s="1"/>
  <c r="AC73" i="74" s="1"/>
  <c r="AB74" i="74" s="1"/>
  <c r="AX67" i="74"/>
  <c r="S67" i="74" s="1"/>
  <c r="AC67" i="74" s="1"/>
  <c r="AB68" i="74" s="1"/>
  <c r="AX61" i="74"/>
  <c r="S61" i="74" s="1"/>
  <c r="AC61" i="74" s="1"/>
  <c r="AB62" i="74" s="1"/>
  <c r="AX55" i="74"/>
  <c r="S55" i="74" s="1"/>
  <c r="AC55" i="74" s="1"/>
  <c r="AB56" i="74" s="1"/>
  <c r="AX49" i="74"/>
  <c r="S49" i="74" s="1"/>
  <c r="AC49" i="74" s="1"/>
  <c r="AB50" i="74" s="1"/>
  <c r="AX43" i="74"/>
  <c r="S43" i="74" s="1"/>
  <c r="AC43" i="74" s="1"/>
  <c r="AB44" i="74" s="1"/>
  <c r="AX37" i="74"/>
  <c r="S37" i="74" s="1"/>
  <c r="AC37" i="74" s="1"/>
  <c r="AB38" i="74" s="1"/>
  <c r="AX31" i="74"/>
  <c r="S31" i="74" s="1"/>
  <c r="AC31" i="74" s="1"/>
  <c r="AB32" i="74" s="1"/>
  <c r="AX25" i="74"/>
  <c r="S25" i="74" s="1"/>
  <c r="AC25" i="74" s="1"/>
  <c r="AB26" i="74" s="1"/>
  <c r="AX19" i="74"/>
  <c r="S19" i="74" s="1"/>
  <c r="AC19" i="74" s="1"/>
  <c r="AB20" i="74" s="1"/>
  <c r="AX13" i="74"/>
  <c r="S13" i="74" s="1"/>
  <c r="AC13" i="74" s="1"/>
  <c r="AB14" i="74" s="1"/>
  <c r="AX7" i="74"/>
  <c r="S7" i="74" s="1"/>
  <c r="AC7" i="74" s="1"/>
  <c r="AB8" i="74" s="1"/>
  <c r="X90" i="29"/>
  <c r="Y90" i="29"/>
  <c r="AH93" i="85"/>
  <c r="AQ93" i="85" s="1"/>
  <c r="AH93" i="41"/>
  <c r="AQ93" i="41" s="1"/>
  <c r="AN92" i="93"/>
  <c r="AI92" i="93"/>
  <c r="AJ71" i="74"/>
  <c r="AK71" i="74"/>
  <c r="AT71" i="74" s="1"/>
  <c r="AJ47" i="74"/>
  <c r="AK47" i="74"/>
  <c r="AT47" i="74" s="1"/>
  <c r="AJ17" i="74"/>
  <c r="AK17" i="74"/>
  <c r="AT17" i="74" s="1"/>
  <c r="AE89" i="74"/>
  <c r="AX89" i="74"/>
  <c r="S89" i="74" s="1"/>
  <c r="AC89" i="74" s="1"/>
  <c r="AF89" i="74"/>
  <c r="AO89" i="74" s="1"/>
  <c r="AO91" i="74" s="1"/>
  <c r="AG89" i="74"/>
  <c r="AP89" i="74" s="1"/>
  <c r="AP91" i="74" s="1"/>
  <c r="X87" i="89"/>
  <c r="Y87" i="89"/>
  <c r="AI92" i="37"/>
  <c r="AN92" i="37"/>
  <c r="AH93" i="73"/>
  <c r="AQ93" i="73" s="1"/>
  <c r="AR87" i="94"/>
  <c r="AX86" i="74"/>
  <c r="S86" i="74" s="1"/>
  <c r="AC86" i="74" s="1"/>
  <c r="AB87" i="74" s="1"/>
  <c r="AX78" i="74"/>
  <c r="S78" i="74" s="1"/>
  <c r="AC78" i="74" s="1"/>
  <c r="AB79" i="74" s="1"/>
  <c r="AX72" i="74"/>
  <c r="S72" i="74" s="1"/>
  <c r="AC72" i="74" s="1"/>
  <c r="AB73" i="74" s="1"/>
  <c r="AX66" i="74"/>
  <c r="S66" i="74" s="1"/>
  <c r="AC66" i="74" s="1"/>
  <c r="AB67" i="74" s="1"/>
  <c r="AX60" i="74"/>
  <c r="S60" i="74" s="1"/>
  <c r="AC60" i="74" s="1"/>
  <c r="AB61" i="74" s="1"/>
  <c r="AX54" i="74"/>
  <c r="S54" i="74" s="1"/>
  <c r="AC54" i="74" s="1"/>
  <c r="AB55" i="74" s="1"/>
  <c r="AX48" i="74"/>
  <c r="S48" i="74" s="1"/>
  <c r="AC48" i="74" s="1"/>
  <c r="AB49" i="74" s="1"/>
  <c r="AX42" i="74"/>
  <c r="S42" i="74" s="1"/>
  <c r="AC42" i="74" s="1"/>
  <c r="AB43" i="74" s="1"/>
  <c r="AX36" i="74"/>
  <c r="S36" i="74" s="1"/>
  <c r="AC36" i="74" s="1"/>
  <c r="AB37" i="74" s="1"/>
  <c r="AX30" i="74"/>
  <c r="S30" i="74" s="1"/>
  <c r="AC30" i="74" s="1"/>
  <c r="AB31" i="74" s="1"/>
  <c r="AX24" i="74"/>
  <c r="S24" i="74" s="1"/>
  <c r="AC24" i="74" s="1"/>
  <c r="AB25" i="74" s="1"/>
  <c r="AX18" i="74"/>
  <c r="S18" i="74" s="1"/>
  <c r="AC18" i="74" s="1"/>
  <c r="AB19" i="74" s="1"/>
  <c r="AX12" i="74"/>
  <c r="S12" i="74" s="1"/>
  <c r="AC12" i="74" s="1"/>
  <c r="AB13" i="74" s="1"/>
  <c r="AR91" i="33"/>
  <c r="AR93" i="81"/>
  <c r="AN89" i="29"/>
  <c r="AI89" i="29"/>
  <c r="Z96" i="77" l="1"/>
  <c r="AE96" i="77" s="1"/>
  <c r="AJ65" i="74"/>
  <c r="Z93" i="37"/>
  <c r="AG93" i="37" s="1"/>
  <c r="AP93" i="37" s="1"/>
  <c r="AJ41" i="74"/>
  <c r="W97" i="77"/>
  <c r="AG96" i="77"/>
  <c r="AP96" i="77" s="1"/>
  <c r="AF96" i="77"/>
  <c r="AO96" i="77" s="1"/>
  <c r="AF93" i="37"/>
  <c r="AO93" i="37" s="1"/>
  <c r="AE93" i="37"/>
  <c r="W94" i="37"/>
  <c r="AH87" i="89"/>
  <c r="AQ87" i="89" s="1"/>
  <c r="AJ37" i="74"/>
  <c r="AK37" i="74"/>
  <c r="AT37" i="74" s="1"/>
  <c r="AJ73" i="74"/>
  <c r="AK73" i="74"/>
  <c r="AT73" i="74" s="1"/>
  <c r="AI89" i="74"/>
  <c r="AN89" i="74"/>
  <c r="AN91" i="74" s="1"/>
  <c r="AS71" i="74"/>
  <c r="AL71" i="74"/>
  <c r="AU71" i="74" s="1"/>
  <c r="AJ20" i="74"/>
  <c r="AK20" i="74"/>
  <c r="AT20" i="74" s="1"/>
  <c r="AJ56" i="74"/>
  <c r="AK56" i="74"/>
  <c r="AT56" i="74" s="1"/>
  <c r="W93" i="33"/>
  <c r="AG92" i="33"/>
  <c r="AP92" i="33" s="1"/>
  <c r="AF92" i="33"/>
  <c r="AO92" i="33" s="1"/>
  <c r="AE92" i="33"/>
  <c r="AJ9" i="74"/>
  <c r="AK9" i="74"/>
  <c r="AT9" i="74" s="1"/>
  <c r="AJ45" i="74"/>
  <c r="AK45" i="74"/>
  <c r="AT45" i="74" s="1"/>
  <c r="AJ81" i="74"/>
  <c r="AK81" i="74"/>
  <c r="AT81" i="74" s="1"/>
  <c r="AJ76" i="74"/>
  <c r="AK76" i="74"/>
  <c r="AT76" i="74" s="1"/>
  <c r="AS11" i="74"/>
  <c r="AL11" i="74"/>
  <c r="AU11" i="74" s="1"/>
  <c r="AS83" i="74"/>
  <c r="AL83" i="74"/>
  <c r="AU83" i="74" s="1"/>
  <c r="AJ10" i="74"/>
  <c r="AK10" i="74"/>
  <c r="AT10" i="74" s="1"/>
  <c r="AJ46" i="74"/>
  <c r="AK46" i="74"/>
  <c r="AT46" i="74" s="1"/>
  <c r="AJ36" i="74"/>
  <c r="AK36" i="74"/>
  <c r="AT36" i="74" s="1"/>
  <c r="AJ72" i="74"/>
  <c r="AK72" i="74"/>
  <c r="AT72" i="74" s="1"/>
  <c r="AJ15" i="74"/>
  <c r="AK15" i="74"/>
  <c r="AT15" i="74" s="1"/>
  <c r="AH93" i="93"/>
  <c r="AQ93" i="93" s="1"/>
  <c r="AJ16" i="74"/>
  <c r="AK16" i="74"/>
  <c r="AT16" i="74" s="1"/>
  <c r="AS77" i="74"/>
  <c r="AL77" i="74"/>
  <c r="AU77" i="74" s="1"/>
  <c r="AS41" i="74"/>
  <c r="AL41" i="74"/>
  <c r="AU41" i="74" s="1"/>
  <c r="AR89" i="29"/>
  <c r="AJ87" i="74"/>
  <c r="AK87" i="74"/>
  <c r="AT87" i="74" s="1"/>
  <c r="Z87" i="89"/>
  <c r="AS17" i="74"/>
  <c r="AL17" i="74"/>
  <c r="AU17" i="74" s="1"/>
  <c r="AH90" i="29"/>
  <c r="AQ90" i="29" s="1"/>
  <c r="AJ32" i="74"/>
  <c r="AK32" i="74"/>
  <c r="AT32" i="74" s="1"/>
  <c r="AJ68" i="74"/>
  <c r="AK68" i="74"/>
  <c r="AT68" i="74" s="1"/>
  <c r="AH93" i="37"/>
  <c r="AQ93" i="37" s="1"/>
  <c r="AJ21" i="74"/>
  <c r="AK21" i="74"/>
  <c r="AT21" i="74" s="1"/>
  <c r="AJ57" i="74"/>
  <c r="AK57" i="74"/>
  <c r="AT57" i="74" s="1"/>
  <c r="Y93" i="25"/>
  <c r="X93" i="25"/>
  <c r="AS35" i="74"/>
  <c r="AL35" i="74"/>
  <c r="AU35" i="74" s="1"/>
  <c r="AJ22" i="74"/>
  <c r="AK22" i="74"/>
  <c r="AT22" i="74" s="1"/>
  <c r="AJ58" i="74"/>
  <c r="AK58" i="74"/>
  <c r="AT58" i="74" s="1"/>
  <c r="AN93" i="85"/>
  <c r="AI93" i="85"/>
  <c r="AJ12" i="74"/>
  <c r="AK12" i="74"/>
  <c r="AT12" i="74" s="1"/>
  <c r="AJ48" i="74"/>
  <c r="AK48" i="74"/>
  <c r="AT48" i="74" s="1"/>
  <c r="AJ84" i="74"/>
  <c r="AK84" i="74"/>
  <c r="AT84" i="74" s="1"/>
  <c r="AN88" i="94"/>
  <c r="AI88" i="94"/>
  <c r="AJ27" i="74"/>
  <c r="AK27" i="74"/>
  <c r="AT27" i="74" s="1"/>
  <c r="AJ63" i="74"/>
  <c r="AK63" i="74"/>
  <c r="AT63" i="74" s="1"/>
  <c r="Z93" i="93"/>
  <c r="AN92" i="25"/>
  <c r="AI92" i="25"/>
  <c r="AJ28" i="74"/>
  <c r="AK28" i="74"/>
  <c r="AT28" i="74" s="1"/>
  <c r="AJ64" i="74"/>
  <c r="AK64" i="74"/>
  <c r="AT64" i="74" s="1"/>
  <c r="AS29" i="74"/>
  <c r="AL29" i="74"/>
  <c r="AU29" i="74" s="1"/>
  <c r="Y94" i="73"/>
  <c r="X94" i="73"/>
  <c r="AJ18" i="74"/>
  <c r="AK18" i="74"/>
  <c r="AT18" i="74" s="1"/>
  <c r="AJ54" i="74"/>
  <c r="AK54" i="74"/>
  <c r="AT54" i="74" s="1"/>
  <c r="AS65" i="74"/>
  <c r="AL65" i="74"/>
  <c r="AU65" i="74" s="1"/>
  <c r="X94" i="41"/>
  <c r="Y94" i="41"/>
  <c r="AJ79" i="74"/>
  <c r="AK79" i="74"/>
  <c r="AT79" i="74" s="1"/>
  <c r="AR92" i="93"/>
  <c r="AJ62" i="74"/>
  <c r="AK62" i="74"/>
  <c r="AT62" i="74" s="1"/>
  <c r="AE94" i="81"/>
  <c r="W95" i="81"/>
  <c r="AF94" i="81"/>
  <c r="AO94" i="81" s="1"/>
  <c r="AG94" i="81"/>
  <c r="AP94" i="81" s="1"/>
  <c r="AJ89" i="74"/>
  <c r="AS89" i="74" s="1"/>
  <c r="AK89" i="74"/>
  <c r="AT89" i="74" s="1"/>
  <c r="AJ52" i="74"/>
  <c r="AK52" i="74"/>
  <c r="AT52" i="74" s="1"/>
  <c r="X94" i="85"/>
  <c r="Y94" i="85"/>
  <c r="Z94" i="85" s="1"/>
  <c r="AJ42" i="74"/>
  <c r="AK42" i="74"/>
  <c r="AT42" i="74" s="1"/>
  <c r="AJ13" i="74"/>
  <c r="AK13" i="74"/>
  <c r="AT13" i="74" s="1"/>
  <c r="AJ19" i="74"/>
  <c r="AK19" i="74"/>
  <c r="AT19" i="74" s="1"/>
  <c r="AJ38" i="74"/>
  <c r="AK38" i="74"/>
  <c r="AT38" i="74" s="1"/>
  <c r="AJ25" i="74"/>
  <c r="AK25" i="74"/>
  <c r="AT25" i="74" s="1"/>
  <c r="AJ61" i="74"/>
  <c r="AK61" i="74"/>
  <c r="AT61" i="74" s="1"/>
  <c r="AS47" i="74"/>
  <c r="AL47" i="74"/>
  <c r="AU47" i="74" s="1"/>
  <c r="AJ8" i="74"/>
  <c r="AK8" i="74"/>
  <c r="AT8" i="74" s="1"/>
  <c r="AJ44" i="74"/>
  <c r="AK44" i="74"/>
  <c r="AT44" i="74" s="1"/>
  <c r="AJ80" i="74"/>
  <c r="AK80" i="74"/>
  <c r="AT80" i="74" s="1"/>
  <c r="AJ82" i="74"/>
  <c r="AK82" i="74"/>
  <c r="AT82" i="74" s="1"/>
  <c r="AG90" i="45"/>
  <c r="AP90" i="45" s="1"/>
  <c r="W91" i="45"/>
  <c r="AE90" i="45"/>
  <c r="AF90" i="45"/>
  <c r="AO90" i="45" s="1"/>
  <c r="AJ33" i="74"/>
  <c r="AK33" i="74"/>
  <c r="AT33" i="74" s="1"/>
  <c r="AJ69" i="74"/>
  <c r="AK69" i="74"/>
  <c r="AT69" i="74" s="1"/>
  <c r="AR86" i="89"/>
  <c r="AS59" i="74"/>
  <c r="AL59" i="74"/>
  <c r="AU59" i="74" s="1"/>
  <c r="AJ34" i="74"/>
  <c r="AK34" i="74"/>
  <c r="AT34" i="74" s="1"/>
  <c r="AJ70" i="74"/>
  <c r="AK70" i="74"/>
  <c r="AT70" i="74" s="1"/>
  <c r="AN93" i="73"/>
  <c r="AI93" i="73"/>
  <c r="AJ24" i="74"/>
  <c r="AK24" i="74"/>
  <c r="AT24" i="74" s="1"/>
  <c r="AJ60" i="74"/>
  <c r="AK60" i="74"/>
  <c r="AT60" i="74" s="1"/>
  <c r="AI93" i="41"/>
  <c r="AN93" i="41"/>
  <c r="AJ43" i="74"/>
  <c r="AK43" i="74"/>
  <c r="AT43" i="74" s="1"/>
  <c r="AJ26" i="74"/>
  <c r="AK26" i="74"/>
  <c r="AT26" i="74" s="1"/>
  <c r="AJ51" i="74"/>
  <c r="AK51" i="74"/>
  <c r="AT51" i="74" s="1"/>
  <c r="AJ6" i="74"/>
  <c r="AK6" i="74"/>
  <c r="AT6" i="74" s="1"/>
  <c r="AJ78" i="74"/>
  <c r="AK78" i="74"/>
  <c r="AT78" i="74" s="1"/>
  <c r="AH96" i="77"/>
  <c r="AQ96" i="77" s="1"/>
  <c r="AJ49" i="74"/>
  <c r="AK49" i="74"/>
  <c r="AT49" i="74" s="1"/>
  <c r="AJ55" i="74"/>
  <c r="AK55" i="74"/>
  <c r="AT55" i="74" s="1"/>
  <c r="Z90" i="29"/>
  <c r="AJ74" i="74"/>
  <c r="AK74" i="74"/>
  <c r="AT74" i="74" s="1"/>
  <c r="AJ31" i="74"/>
  <c r="AK31" i="74"/>
  <c r="AT31" i="74" s="1"/>
  <c r="AJ67" i="74"/>
  <c r="AK67" i="74"/>
  <c r="AT67" i="74" s="1"/>
  <c r="AR92" i="37"/>
  <c r="AJ14" i="74"/>
  <c r="AK14" i="74"/>
  <c r="AT14" i="74" s="1"/>
  <c r="AJ50" i="74"/>
  <c r="AK50" i="74"/>
  <c r="AT50" i="74" s="1"/>
  <c r="AJ86" i="74"/>
  <c r="AK86" i="74"/>
  <c r="AT86" i="74" s="1"/>
  <c r="AR95" i="77"/>
  <c r="AJ3" i="74"/>
  <c r="AB4" i="74"/>
  <c r="AJ39" i="74"/>
  <c r="AK39" i="74"/>
  <c r="AT39" i="74" s="1"/>
  <c r="AJ75" i="74"/>
  <c r="AK75" i="74"/>
  <c r="AT75" i="74" s="1"/>
  <c r="AJ5" i="74"/>
  <c r="AK5" i="74"/>
  <c r="AT5" i="74" s="1"/>
  <c r="AJ40" i="74"/>
  <c r="AK40" i="74"/>
  <c r="AT40" i="74" s="1"/>
  <c r="AJ88" i="74"/>
  <c r="AK88" i="74"/>
  <c r="AT88" i="74" s="1"/>
  <c r="AJ53" i="74"/>
  <c r="AJ30" i="74"/>
  <c r="AK30" i="74"/>
  <c r="AT30" i="74" s="1"/>
  <c r="AJ66" i="74"/>
  <c r="AK66" i="74"/>
  <c r="AT66" i="74" s="1"/>
  <c r="AJ23" i="74"/>
  <c r="AJ85" i="74"/>
  <c r="X89" i="94"/>
  <c r="Y89" i="94"/>
  <c r="AJ7" i="74"/>
  <c r="Z94" i="41" l="1"/>
  <c r="AS66" i="74"/>
  <c r="AL66" i="74"/>
  <c r="AU66" i="74" s="1"/>
  <c r="AS7" i="74"/>
  <c r="AL7" i="74"/>
  <c r="AU7" i="74" s="1"/>
  <c r="AS88" i="74"/>
  <c r="AL88" i="74"/>
  <c r="AU88" i="74" s="1"/>
  <c r="AS75" i="74"/>
  <c r="AL75" i="74"/>
  <c r="AU75" i="74" s="1"/>
  <c r="AS14" i="74"/>
  <c r="AL14" i="74"/>
  <c r="AU14" i="74" s="1"/>
  <c r="AS31" i="74"/>
  <c r="AL31" i="74"/>
  <c r="AU31" i="74" s="1"/>
  <c r="AS51" i="74"/>
  <c r="AL51" i="74"/>
  <c r="AU51" i="74" s="1"/>
  <c r="AR93" i="41"/>
  <c r="AS33" i="74"/>
  <c r="AL33" i="74"/>
  <c r="AU33" i="74" s="1"/>
  <c r="W95" i="85"/>
  <c r="AG94" i="85"/>
  <c r="AP94" i="85" s="1"/>
  <c r="AE94" i="85"/>
  <c r="AF94" i="85"/>
  <c r="AO94" i="85" s="1"/>
  <c r="AG94" i="41"/>
  <c r="AP94" i="41" s="1"/>
  <c r="AF94" i="41"/>
  <c r="AO94" i="41" s="1"/>
  <c r="AE94" i="41"/>
  <c r="W95" i="41"/>
  <c r="AS18" i="74"/>
  <c r="AL18" i="74"/>
  <c r="AU18" i="74" s="1"/>
  <c r="W94" i="93"/>
  <c r="AG93" i="93"/>
  <c r="AP93" i="93" s="1"/>
  <c r="AF93" i="93"/>
  <c r="AO93" i="93" s="1"/>
  <c r="AE93" i="93"/>
  <c r="AS12" i="74"/>
  <c r="AL12" i="74"/>
  <c r="AU12" i="74" s="1"/>
  <c r="AS22" i="74"/>
  <c r="AL22" i="74"/>
  <c r="AU22" i="74" s="1"/>
  <c r="AS32" i="74"/>
  <c r="AL32" i="74"/>
  <c r="AU32" i="74" s="1"/>
  <c r="AS16" i="74"/>
  <c r="AL16" i="74"/>
  <c r="AU16" i="74" s="1"/>
  <c r="AS20" i="74"/>
  <c r="AL20" i="74"/>
  <c r="AU20" i="74" s="1"/>
  <c r="AS73" i="74"/>
  <c r="AL73" i="74"/>
  <c r="AU73" i="74" s="1"/>
  <c r="AS49" i="74"/>
  <c r="AL49" i="74"/>
  <c r="AU49" i="74" s="1"/>
  <c r="AS82" i="74"/>
  <c r="AL82" i="74"/>
  <c r="AU82" i="74" s="1"/>
  <c r="AS8" i="74"/>
  <c r="AL8" i="74"/>
  <c r="AU8" i="74" s="1"/>
  <c r="AS25" i="74"/>
  <c r="AL25" i="74"/>
  <c r="AU25" i="74" s="1"/>
  <c r="AS13" i="74"/>
  <c r="AL13" i="74"/>
  <c r="AU13" i="74" s="1"/>
  <c r="X95" i="81"/>
  <c r="Y95" i="81"/>
  <c r="AH94" i="73"/>
  <c r="AQ94" i="73" s="1"/>
  <c r="AS64" i="74"/>
  <c r="AL64" i="74"/>
  <c r="AU64" i="74" s="1"/>
  <c r="AR93" i="85"/>
  <c r="AS57" i="74"/>
  <c r="AL57" i="74"/>
  <c r="AU57" i="74" s="1"/>
  <c r="AS15" i="74"/>
  <c r="AL15" i="74"/>
  <c r="AU15" i="74" s="1"/>
  <c r="AS46" i="74"/>
  <c r="AL46" i="74"/>
  <c r="AU46" i="74" s="1"/>
  <c r="AS45" i="74"/>
  <c r="AL45" i="74"/>
  <c r="AU45" i="74" s="1"/>
  <c r="AI96" i="77"/>
  <c r="AN96" i="77"/>
  <c r="AH89" i="94"/>
  <c r="AQ89" i="94" s="1"/>
  <c r="AQ91" i="94" s="1"/>
  <c r="AX3" i="94"/>
  <c r="S3" i="94" s="1"/>
  <c r="AC3" i="94" s="1"/>
  <c r="AZ3" i="94"/>
  <c r="AX6" i="94" s="1"/>
  <c r="S6" i="94" s="1"/>
  <c r="AC6" i="94" s="1"/>
  <c r="AB7" i="94" s="1"/>
  <c r="AX14" i="94"/>
  <c r="S14" i="94" s="1"/>
  <c r="AC14" i="94" s="1"/>
  <c r="AB15" i="94" s="1"/>
  <c r="AX15" i="94"/>
  <c r="S15" i="94" s="1"/>
  <c r="AC15" i="94" s="1"/>
  <c r="AB16" i="94" s="1"/>
  <c r="AX16" i="94"/>
  <c r="S16" i="94" s="1"/>
  <c r="AC16" i="94" s="1"/>
  <c r="AB17" i="94" s="1"/>
  <c r="AX17" i="94"/>
  <c r="S17" i="94" s="1"/>
  <c r="AC17" i="94" s="1"/>
  <c r="AB18" i="94" s="1"/>
  <c r="AX18" i="94"/>
  <c r="S18" i="94" s="1"/>
  <c r="AC18" i="94" s="1"/>
  <c r="AB19" i="94" s="1"/>
  <c r="AX20" i="94"/>
  <c r="S20" i="94" s="1"/>
  <c r="AC20" i="94" s="1"/>
  <c r="AB21" i="94" s="1"/>
  <c r="AX21" i="94"/>
  <c r="S21" i="94" s="1"/>
  <c r="AC21" i="94" s="1"/>
  <c r="AB22" i="94" s="1"/>
  <c r="AX22" i="94"/>
  <c r="S22" i="94" s="1"/>
  <c r="AC22" i="94" s="1"/>
  <c r="AB23" i="94" s="1"/>
  <c r="AX23" i="94"/>
  <c r="S23" i="94" s="1"/>
  <c r="AC23" i="94" s="1"/>
  <c r="AB24" i="94" s="1"/>
  <c r="AX24" i="94"/>
  <c r="S24" i="94" s="1"/>
  <c r="AC24" i="94" s="1"/>
  <c r="AB25" i="94" s="1"/>
  <c r="AX25" i="94"/>
  <c r="S25" i="94" s="1"/>
  <c r="AC25" i="94" s="1"/>
  <c r="AB26" i="94" s="1"/>
  <c r="AX26" i="94"/>
  <c r="S26" i="94" s="1"/>
  <c r="AC26" i="94" s="1"/>
  <c r="AB27" i="94" s="1"/>
  <c r="AX27" i="94"/>
  <c r="S27" i="94" s="1"/>
  <c r="AC27" i="94" s="1"/>
  <c r="AB28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8" i="94"/>
  <c r="S88" i="94" s="1"/>
  <c r="AC88" i="94" s="1"/>
  <c r="AB89" i="94" s="1"/>
  <c r="AX86" i="94"/>
  <c r="S86" i="94" s="1"/>
  <c r="AC86" i="94" s="1"/>
  <c r="AB87" i="94" s="1"/>
  <c r="AX84" i="94"/>
  <c r="S84" i="94" s="1"/>
  <c r="AC84" i="94" s="1"/>
  <c r="AB85" i="94" s="1"/>
  <c r="AX85" i="94"/>
  <c r="S85" i="94" s="1"/>
  <c r="AC85" i="94" s="1"/>
  <c r="AB86" i="94" s="1"/>
  <c r="AX87" i="94"/>
  <c r="S87" i="94" s="1"/>
  <c r="AC87" i="94" s="1"/>
  <c r="AB88" i="94" s="1"/>
  <c r="AS40" i="74"/>
  <c r="AL40" i="74"/>
  <c r="AU40" i="74" s="1"/>
  <c r="AS39" i="74"/>
  <c r="AL39" i="74"/>
  <c r="AU39" i="74" s="1"/>
  <c r="AS86" i="74"/>
  <c r="AL86" i="74"/>
  <c r="AU86" i="74" s="1"/>
  <c r="AS74" i="74"/>
  <c r="AL74" i="74"/>
  <c r="AU74" i="74" s="1"/>
  <c r="AS78" i="74"/>
  <c r="AL78" i="74"/>
  <c r="AU78" i="74" s="1"/>
  <c r="AS26" i="74"/>
  <c r="AL26" i="74"/>
  <c r="AU26" i="74" s="1"/>
  <c r="AS60" i="74"/>
  <c r="AL60" i="74"/>
  <c r="AU60" i="74" s="1"/>
  <c r="AS70" i="74"/>
  <c r="AL70" i="74"/>
  <c r="AU70" i="74" s="1"/>
  <c r="AN90" i="45"/>
  <c r="AI90" i="45"/>
  <c r="AS52" i="74"/>
  <c r="AL52" i="74"/>
  <c r="AU52" i="74" s="1"/>
  <c r="AS63" i="74"/>
  <c r="AL63" i="74"/>
  <c r="AU63" i="74" s="1"/>
  <c r="AS84" i="74"/>
  <c r="AL84" i="74"/>
  <c r="AU84" i="74" s="1"/>
  <c r="AG87" i="89"/>
  <c r="AP87" i="89" s="1"/>
  <c r="AF87" i="89"/>
  <c r="AO87" i="89" s="1"/>
  <c r="W88" i="89"/>
  <c r="AE87" i="89"/>
  <c r="X93" i="33"/>
  <c r="Y93" i="33"/>
  <c r="AS37" i="74"/>
  <c r="AL37" i="74"/>
  <c r="AU37" i="74" s="1"/>
  <c r="Y94" i="37"/>
  <c r="X94" i="37"/>
  <c r="Z89" i="94"/>
  <c r="AS30" i="74"/>
  <c r="AL30" i="74"/>
  <c r="AU30" i="74" s="1"/>
  <c r="AJ4" i="74"/>
  <c r="AK4" i="74"/>
  <c r="AT4" i="74" s="1"/>
  <c r="AT91" i="74" s="1"/>
  <c r="W91" i="29"/>
  <c r="AG90" i="29"/>
  <c r="AP90" i="29" s="1"/>
  <c r="AE90" i="29"/>
  <c r="AF90" i="29"/>
  <c r="AO90" i="29" s="1"/>
  <c r="X91" i="45"/>
  <c r="Y91" i="45"/>
  <c r="AS80" i="74"/>
  <c r="AL80" i="74"/>
  <c r="AU80" i="74" s="1"/>
  <c r="AS38" i="74"/>
  <c r="AL38" i="74"/>
  <c r="AU38" i="74" s="1"/>
  <c r="AS42" i="74"/>
  <c r="AL42" i="74"/>
  <c r="AU42" i="74" s="1"/>
  <c r="AN94" i="81"/>
  <c r="AI94" i="81"/>
  <c r="AS79" i="74"/>
  <c r="AL79" i="74"/>
  <c r="AU79" i="74" s="1"/>
  <c r="Z94" i="73"/>
  <c r="AS28" i="74"/>
  <c r="AL28" i="74"/>
  <c r="AU28" i="74" s="1"/>
  <c r="AH93" i="25"/>
  <c r="AQ93" i="25" s="1"/>
  <c r="AS21" i="74"/>
  <c r="AL21" i="74"/>
  <c r="AU21" i="74" s="1"/>
  <c r="AS72" i="74"/>
  <c r="AL72" i="74"/>
  <c r="AU72" i="74" s="1"/>
  <c r="AS10" i="74"/>
  <c r="AL10" i="74"/>
  <c r="AU10" i="74" s="1"/>
  <c r="AS76" i="74"/>
  <c r="AL76" i="74"/>
  <c r="AU76" i="74" s="1"/>
  <c r="AS9" i="74"/>
  <c r="AL9" i="74"/>
  <c r="AU9" i="74" s="1"/>
  <c r="AS85" i="74"/>
  <c r="AL85" i="74"/>
  <c r="AU85" i="74" s="1"/>
  <c r="AS53" i="74"/>
  <c r="AL53" i="74"/>
  <c r="AU53" i="74" s="1"/>
  <c r="AS5" i="74"/>
  <c r="AL5" i="74"/>
  <c r="AU5" i="74" s="1"/>
  <c r="AS3" i="74"/>
  <c r="AL3" i="74"/>
  <c r="AU3" i="74" s="1"/>
  <c r="AS50" i="74"/>
  <c r="AL50" i="74"/>
  <c r="AU50" i="74" s="1"/>
  <c r="AS67" i="74"/>
  <c r="AL67" i="74"/>
  <c r="AU67" i="74" s="1"/>
  <c r="AS6" i="74"/>
  <c r="AL6" i="74"/>
  <c r="AU6" i="74" s="1"/>
  <c r="AS43" i="74"/>
  <c r="AL43" i="74"/>
  <c r="AU43" i="74" s="1"/>
  <c r="AS24" i="74"/>
  <c r="AL24" i="74"/>
  <c r="AU24" i="74" s="1"/>
  <c r="AS34" i="74"/>
  <c r="AL34" i="74"/>
  <c r="AU34" i="74" s="1"/>
  <c r="AS69" i="74"/>
  <c r="AL69" i="74"/>
  <c r="AU69" i="74" s="1"/>
  <c r="AS54" i="74"/>
  <c r="AL54" i="74"/>
  <c r="AU54" i="74" s="1"/>
  <c r="AR92" i="25"/>
  <c r="AS27" i="74"/>
  <c r="AL27" i="74"/>
  <c r="AU27" i="74" s="1"/>
  <c r="AS48" i="74"/>
  <c r="AL48" i="74"/>
  <c r="AU48" i="74" s="1"/>
  <c r="AS58" i="74"/>
  <c r="AL58" i="74"/>
  <c r="AU58" i="74" s="1"/>
  <c r="AS68" i="74"/>
  <c r="AL68" i="74"/>
  <c r="AU68" i="74" s="1"/>
  <c r="AS87" i="74"/>
  <c r="AL87" i="74"/>
  <c r="AU87" i="74" s="1"/>
  <c r="AS56" i="74"/>
  <c r="AL56" i="74"/>
  <c r="AU56" i="74" s="1"/>
  <c r="AR89" i="74"/>
  <c r="AR91" i="74" s="1"/>
  <c r="AL89" i="74"/>
  <c r="AU89" i="74" s="1"/>
  <c r="AN93" i="37"/>
  <c r="AI93" i="37"/>
  <c r="AS23" i="74"/>
  <c r="AL23" i="74"/>
  <c r="AU23" i="74" s="1"/>
  <c r="AS55" i="74"/>
  <c r="AL55" i="74"/>
  <c r="AU55" i="74" s="1"/>
  <c r="AR93" i="73"/>
  <c r="AS44" i="74"/>
  <c r="AL44" i="74"/>
  <c r="AU44" i="74" s="1"/>
  <c r="AS61" i="74"/>
  <c r="AL61" i="74"/>
  <c r="AU61" i="74" s="1"/>
  <c r="AS19" i="74"/>
  <c r="AL19" i="74"/>
  <c r="AU19" i="74" s="1"/>
  <c r="AH94" i="85"/>
  <c r="AQ94" i="85" s="1"/>
  <c r="AS62" i="74"/>
  <c r="AL62" i="74"/>
  <c r="AU62" i="74" s="1"/>
  <c r="AH94" i="41"/>
  <c r="AQ94" i="41" s="1"/>
  <c r="AR88" i="94"/>
  <c r="Z93" i="25"/>
  <c r="AS36" i="74"/>
  <c r="AL36" i="74"/>
  <c r="AU36" i="74" s="1"/>
  <c r="AS81" i="74"/>
  <c r="AL81" i="74"/>
  <c r="AU81" i="74" s="1"/>
  <c r="AI92" i="33"/>
  <c r="AN92" i="33"/>
  <c r="Y97" i="77"/>
  <c r="X97" i="77"/>
  <c r="AX5" i="94" l="1"/>
  <c r="S5" i="94" s="1"/>
  <c r="AC5" i="94" s="1"/>
  <c r="AB6" i="94" s="1"/>
  <c r="Z91" i="45"/>
  <c r="Z93" i="33"/>
  <c r="AX11" i="94"/>
  <c r="S11" i="94" s="1"/>
  <c r="AC11" i="94" s="1"/>
  <c r="AB12" i="94" s="1"/>
  <c r="AK12" i="94" s="1"/>
  <c r="AT12" i="94" s="1"/>
  <c r="AX10" i="94"/>
  <c r="S10" i="94" s="1"/>
  <c r="AC10" i="94" s="1"/>
  <c r="AB11" i="94" s="1"/>
  <c r="Z94" i="37"/>
  <c r="W95" i="37" s="1"/>
  <c r="AX9" i="94"/>
  <c r="S9" i="94" s="1"/>
  <c r="AC9" i="94" s="1"/>
  <c r="AB10" i="94" s="1"/>
  <c r="AK7" i="94"/>
  <c r="AT7" i="94" s="1"/>
  <c r="AH97" i="77"/>
  <c r="AQ97" i="77" s="1"/>
  <c r="AR93" i="37"/>
  <c r="AJ71" i="94"/>
  <c r="AK71" i="94"/>
  <c r="AT71" i="94" s="1"/>
  <c r="AJ35" i="94"/>
  <c r="AK35" i="94"/>
  <c r="AT35" i="94" s="1"/>
  <c r="AJ17" i="94"/>
  <c r="AK17" i="94"/>
  <c r="AT17" i="94" s="1"/>
  <c r="AI93" i="93"/>
  <c r="AN93" i="93"/>
  <c r="AJ86" i="94"/>
  <c r="AK86" i="94"/>
  <c r="AT86" i="94" s="1"/>
  <c r="W95" i="73"/>
  <c r="AG94" i="73"/>
  <c r="AP94" i="73" s="1"/>
  <c r="AE94" i="73"/>
  <c r="AF94" i="73"/>
  <c r="AO94" i="73" s="1"/>
  <c r="AH91" i="45"/>
  <c r="AQ91" i="45" s="1"/>
  <c r="X91" i="29"/>
  <c r="Y91" i="29"/>
  <c r="AH94" i="37"/>
  <c r="AQ94" i="37" s="1"/>
  <c r="AH93" i="33"/>
  <c r="AQ93" i="33" s="1"/>
  <c r="AJ84" i="94"/>
  <c r="AK84" i="94"/>
  <c r="AT84" i="94" s="1"/>
  <c r="AJ78" i="94"/>
  <c r="AK78" i="94"/>
  <c r="AT78" i="94" s="1"/>
  <c r="AJ72" i="94"/>
  <c r="AK72" i="94"/>
  <c r="AT72" i="94" s="1"/>
  <c r="AJ66" i="94"/>
  <c r="AK66" i="94"/>
  <c r="AT66" i="94" s="1"/>
  <c r="AJ60" i="94"/>
  <c r="AK60" i="94"/>
  <c r="AT60" i="94" s="1"/>
  <c r="AJ54" i="94"/>
  <c r="AK54" i="94"/>
  <c r="AT54" i="94" s="1"/>
  <c r="AJ48" i="94"/>
  <c r="AK48" i="94"/>
  <c r="AT48" i="94" s="1"/>
  <c r="AK42" i="94"/>
  <c r="AT42" i="94" s="1"/>
  <c r="AJ42" i="94"/>
  <c r="AK36" i="94"/>
  <c r="AT36" i="94" s="1"/>
  <c r="AJ36" i="94"/>
  <c r="AJ30" i="94"/>
  <c r="AK30" i="94"/>
  <c r="AT30" i="94" s="1"/>
  <c r="AK24" i="94"/>
  <c r="AT24" i="94" s="1"/>
  <c r="AJ24" i="94"/>
  <c r="AK18" i="94"/>
  <c r="AT18" i="94" s="1"/>
  <c r="AJ18" i="94"/>
  <c r="AR96" i="77"/>
  <c r="AF93" i="33"/>
  <c r="AO93" i="33" s="1"/>
  <c r="W94" i="33"/>
  <c r="AG93" i="33"/>
  <c r="AP93" i="33" s="1"/>
  <c r="AE93" i="33"/>
  <c r="AR90" i="45"/>
  <c r="AK65" i="94"/>
  <c r="AT65" i="94" s="1"/>
  <c r="AJ65" i="94"/>
  <c r="AJ41" i="94"/>
  <c r="AK41" i="94"/>
  <c r="AT41" i="94" s="1"/>
  <c r="AJ6" i="94"/>
  <c r="AK6" i="94"/>
  <c r="AT6" i="94" s="1"/>
  <c r="AH95" i="81"/>
  <c r="AQ95" i="81" s="1"/>
  <c r="AI87" i="89"/>
  <c r="AN87" i="89"/>
  <c r="AJ82" i="94"/>
  <c r="AK82" i="94"/>
  <c r="AT82" i="94" s="1"/>
  <c r="AJ58" i="94"/>
  <c r="AK58" i="94"/>
  <c r="AT58" i="94" s="1"/>
  <c r="AJ40" i="94"/>
  <c r="AK40" i="94"/>
  <c r="AT40" i="94" s="1"/>
  <c r="AJ34" i="94"/>
  <c r="AK34" i="94"/>
  <c r="AT34" i="94" s="1"/>
  <c r="AJ28" i="94"/>
  <c r="AK28" i="94"/>
  <c r="AT28" i="94" s="1"/>
  <c r="AJ22" i="94"/>
  <c r="AK22" i="94"/>
  <c r="AT22" i="94" s="1"/>
  <c r="AJ16" i="94"/>
  <c r="AK16" i="94"/>
  <c r="AT16" i="94" s="1"/>
  <c r="AJ10" i="94"/>
  <c r="AK10" i="94"/>
  <c r="AT10" i="94" s="1"/>
  <c r="AJ3" i="94"/>
  <c r="AB4" i="94"/>
  <c r="Z95" i="81"/>
  <c r="AI94" i="85"/>
  <c r="AN94" i="85"/>
  <c r="AJ83" i="94"/>
  <c r="AK83" i="94"/>
  <c r="AT83" i="94" s="1"/>
  <c r="AK53" i="94"/>
  <c r="AT53" i="94" s="1"/>
  <c r="AJ53" i="94"/>
  <c r="AJ23" i="94"/>
  <c r="AK23" i="94"/>
  <c r="AT23" i="94" s="1"/>
  <c r="AJ76" i="94"/>
  <c r="AK76" i="94"/>
  <c r="AT76" i="94" s="1"/>
  <c r="AJ64" i="94"/>
  <c r="AK64" i="94"/>
  <c r="AT64" i="94" s="1"/>
  <c r="AJ52" i="94"/>
  <c r="AK52" i="94"/>
  <c r="AT52" i="94" s="1"/>
  <c r="AJ46" i="94"/>
  <c r="AK46" i="94"/>
  <c r="AT46" i="94" s="1"/>
  <c r="Z97" i="77"/>
  <c r="AR94" i="81"/>
  <c r="AI90" i="29"/>
  <c r="AN90" i="29"/>
  <c r="X88" i="89"/>
  <c r="Y88" i="89"/>
  <c r="AJ85" i="94"/>
  <c r="AK85" i="94"/>
  <c r="AT85" i="94" s="1"/>
  <c r="AJ81" i="94"/>
  <c r="AK81" i="94"/>
  <c r="AT81" i="94" s="1"/>
  <c r="AJ75" i="94"/>
  <c r="AK75" i="94"/>
  <c r="AT75" i="94" s="1"/>
  <c r="AJ69" i="94"/>
  <c r="AK69" i="94"/>
  <c r="AT69" i="94" s="1"/>
  <c r="AJ63" i="94"/>
  <c r="AK63" i="94"/>
  <c r="AT63" i="94" s="1"/>
  <c r="AJ57" i="94"/>
  <c r="AK57" i="94"/>
  <c r="AT57" i="94" s="1"/>
  <c r="AJ51" i="94"/>
  <c r="AK51" i="94"/>
  <c r="AT51" i="94" s="1"/>
  <c r="AJ45" i="94"/>
  <c r="AK45" i="94"/>
  <c r="AT45" i="94" s="1"/>
  <c r="AK39" i="94"/>
  <c r="AT39" i="94" s="1"/>
  <c r="AJ39" i="94"/>
  <c r="AK33" i="94"/>
  <c r="AT33" i="94" s="1"/>
  <c r="AJ33" i="94"/>
  <c r="AK27" i="94"/>
  <c r="AT27" i="94" s="1"/>
  <c r="AJ27" i="94"/>
  <c r="AJ21" i="94"/>
  <c r="AK21" i="94"/>
  <c r="AT21" i="94" s="1"/>
  <c r="AK15" i="94"/>
  <c r="AT15" i="94" s="1"/>
  <c r="AJ15" i="94"/>
  <c r="AX8" i="94"/>
  <c r="S8" i="94" s="1"/>
  <c r="AC8" i="94" s="1"/>
  <c r="AB9" i="94" s="1"/>
  <c r="AX4" i="94"/>
  <c r="S4" i="94" s="1"/>
  <c r="AC4" i="94" s="1"/>
  <c r="AB5" i="94" s="1"/>
  <c r="Y95" i="41"/>
  <c r="X95" i="41"/>
  <c r="Z95" i="41" s="1"/>
  <c r="W92" i="45"/>
  <c r="AF91" i="45"/>
  <c r="AO91" i="45" s="1"/>
  <c r="AE91" i="45"/>
  <c r="AG91" i="45"/>
  <c r="AP91" i="45" s="1"/>
  <c r="AJ88" i="94"/>
  <c r="AK88" i="94"/>
  <c r="AT88" i="94" s="1"/>
  <c r="AJ59" i="94"/>
  <c r="AK59" i="94"/>
  <c r="AT59" i="94" s="1"/>
  <c r="AJ11" i="94"/>
  <c r="AK11" i="94"/>
  <c r="AT11" i="94" s="1"/>
  <c r="AJ87" i="94"/>
  <c r="AK87" i="94"/>
  <c r="AT87" i="94" s="1"/>
  <c r="AJ80" i="94"/>
  <c r="AK80" i="94"/>
  <c r="AT80" i="94" s="1"/>
  <c r="AK74" i="94"/>
  <c r="AT74" i="94" s="1"/>
  <c r="AJ74" i="94"/>
  <c r="AJ68" i="94"/>
  <c r="AK68" i="94"/>
  <c r="AT68" i="94" s="1"/>
  <c r="AJ62" i="94"/>
  <c r="AK62" i="94"/>
  <c r="AT62" i="94" s="1"/>
  <c r="AJ56" i="94"/>
  <c r="AK56" i="94"/>
  <c r="AT56" i="94" s="1"/>
  <c r="AJ50" i="94"/>
  <c r="AK50" i="94"/>
  <c r="AT50" i="94" s="1"/>
  <c r="AJ44" i="94"/>
  <c r="AK44" i="94"/>
  <c r="AT44" i="94" s="1"/>
  <c r="AJ38" i="94"/>
  <c r="AK38" i="94"/>
  <c r="AT38" i="94" s="1"/>
  <c r="AJ32" i="94"/>
  <c r="AK32" i="94"/>
  <c r="AT32" i="94" s="1"/>
  <c r="AJ26" i="94"/>
  <c r="AK26" i="94"/>
  <c r="AT26" i="94" s="1"/>
  <c r="AX19" i="94"/>
  <c r="S19" i="94" s="1"/>
  <c r="AC19" i="94" s="1"/>
  <c r="AB20" i="94" s="1"/>
  <c r="AX13" i="94"/>
  <c r="S13" i="94" s="1"/>
  <c r="AC13" i="94" s="1"/>
  <c r="AB14" i="94" s="1"/>
  <c r="AX7" i="94"/>
  <c r="S7" i="94" s="1"/>
  <c r="AC7" i="94" s="1"/>
  <c r="AB8" i="94" s="1"/>
  <c r="AN94" i="41"/>
  <c r="AI94" i="41"/>
  <c r="AJ77" i="94"/>
  <c r="AK77" i="94"/>
  <c r="AT77" i="94" s="1"/>
  <c r="AK47" i="94"/>
  <c r="AT47" i="94" s="1"/>
  <c r="AJ47" i="94"/>
  <c r="AJ29" i="94"/>
  <c r="AK29" i="94"/>
  <c r="AT29" i="94" s="1"/>
  <c r="AS4" i="74"/>
  <c r="AS91" i="74" s="1"/>
  <c r="AL4" i="74"/>
  <c r="AU4" i="74" s="1"/>
  <c r="AU91" i="74" s="1"/>
  <c r="C11" i="74" s="1"/>
  <c r="F27" i="97" s="1"/>
  <c r="AJ70" i="94"/>
  <c r="AK70" i="94"/>
  <c r="AT70" i="94" s="1"/>
  <c r="W94" i="25"/>
  <c r="AG93" i="25"/>
  <c r="AP93" i="25" s="1"/>
  <c r="AF93" i="25"/>
  <c r="AO93" i="25" s="1"/>
  <c r="AE93" i="25"/>
  <c r="AR92" i="33"/>
  <c r="AG89" i="94"/>
  <c r="AP89" i="94" s="1"/>
  <c r="AP91" i="94" s="1"/>
  <c r="AF89" i="94"/>
  <c r="AO89" i="94" s="1"/>
  <c r="AO91" i="94" s="1"/>
  <c r="AX89" i="94"/>
  <c r="S89" i="94" s="1"/>
  <c r="AC89" i="94" s="1"/>
  <c r="AJ89" i="94" s="1"/>
  <c r="AS89" i="94" s="1"/>
  <c r="AE89" i="94"/>
  <c r="AJ79" i="94"/>
  <c r="AK79" i="94"/>
  <c r="AT79" i="94" s="1"/>
  <c r="AJ73" i="94"/>
  <c r="AK73" i="94"/>
  <c r="AT73" i="94" s="1"/>
  <c r="AJ67" i="94"/>
  <c r="AK67" i="94"/>
  <c r="AT67" i="94" s="1"/>
  <c r="AJ61" i="94"/>
  <c r="AK61" i="94"/>
  <c r="AT61" i="94" s="1"/>
  <c r="AJ55" i="94"/>
  <c r="AK55" i="94"/>
  <c r="AT55" i="94" s="1"/>
  <c r="AJ49" i="94"/>
  <c r="AK49" i="94"/>
  <c r="AT49" i="94" s="1"/>
  <c r="AJ43" i="94"/>
  <c r="AK43" i="94"/>
  <c r="AT43" i="94" s="1"/>
  <c r="AJ37" i="94"/>
  <c r="AK37" i="94"/>
  <c r="AT37" i="94" s="1"/>
  <c r="AJ31" i="94"/>
  <c r="AK31" i="94"/>
  <c r="AT31" i="94" s="1"/>
  <c r="AJ25" i="94"/>
  <c r="AK25" i="94"/>
  <c r="AT25" i="94" s="1"/>
  <c r="AK19" i="94"/>
  <c r="AT19" i="94" s="1"/>
  <c r="AX12" i="94"/>
  <c r="S12" i="94" s="1"/>
  <c r="AC12" i="94" s="1"/>
  <c r="AB13" i="94" s="1"/>
  <c r="X94" i="93"/>
  <c r="Y94" i="93"/>
  <c r="Y95" i="85"/>
  <c r="X95" i="85"/>
  <c r="Z88" i="89" l="1"/>
  <c r="AE94" i="37"/>
  <c r="AF94" i="37"/>
  <c r="AO94" i="37" s="1"/>
  <c r="Z91" i="29"/>
  <c r="AG94" i="37"/>
  <c r="AP94" i="37" s="1"/>
  <c r="AK89" i="94"/>
  <c r="AT89" i="94" s="1"/>
  <c r="Z94" i="93"/>
  <c r="AG94" i="93" s="1"/>
  <c r="AP94" i="93" s="1"/>
  <c r="AE94" i="93"/>
  <c r="W95" i="93"/>
  <c r="AS25" i="94"/>
  <c r="AL25" i="94"/>
  <c r="AU25" i="94" s="1"/>
  <c r="W89" i="89"/>
  <c r="AE88" i="89"/>
  <c r="AG88" i="89"/>
  <c r="AP88" i="89" s="1"/>
  <c r="AF88" i="89"/>
  <c r="AO88" i="89" s="1"/>
  <c r="AN94" i="37"/>
  <c r="AJ20" i="94"/>
  <c r="AK20" i="94"/>
  <c r="AT20" i="94" s="1"/>
  <c r="AS38" i="94"/>
  <c r="AL38" i="94"/>
  <c r="AU38" i="94" s="1"/>
  <c r="AS56" i="94"/>
  <c r="AL56" i="94"/>
  <c r="AU56" i="94" s="1"/>
  <c r="AS11" i="94"/>
  <c r="AL11" i="94"/>
  <c r="AU11" i="94" s="1"/>
  <c r="AI91" i="45"/>
  <c r="AN91" i="45"/>
  <c r="W96" i="41"/>
  <c r="AG95" i="41"/>
  <c r="AP95" i="41" s="1"/>
  <c r="AF95" i="41"/>
  <c r="AO95" i="41" s="1"/>
  <c r="AE95" i="41"/>
  <c r="AS21" i="94"/>
  <c r="AL21" i="94"/>
  <c r="AU21" i="94" s="1"/>
  <c r="AS57" i="94"/>
  <c r="AL57" i="94"/>
  <c r="AU57" i="94" s="1"/>
  <c r="AS75" i="94"/>
  <c r="AL75" i="94"/>
  <c r="AU75" i="94" s="1"/>
  <c r="AH88" i="89"/>
  <c r="AQ88" i="89" s="1"/>
  <c r="AE97" i="77"/>
  <c r="W98" i="77"/>
  <c r="AF97" i="77"/>
  <c r="AO97" i="77" s="1"/>
  <c r="AG97" i="77"/>
  <c r="AP97" i="77" s="1"/>
  <c r="AS64" i="94"/>
  <c r="AL64" i="94"/>
  <c r="AU64" i="94" s="1"/>
  <c r="AJ4" i="94"/>
  <c r="AK4" i="94"/>
  <c r="AT4" i="94" s="1"/>
  <c r="X94" i="33"/>
  <c r="Y94" i="33"/>
  <c r="AS18" i="94"/>
  <c r="AL18" i="94"/>
  <c r="AU18" i="94" s="1"/>
  <c r="AS36" i="94"/>
  <c r="AL36" i="94"/>
  <c r="AU36" i="94" s="1"/>
  <c r="AF91" i="29"/>
  <c r="AO91" i="29" s="1"/>
  <c r="AE91" i="29"/>
  <c r="W92" i="29"/>
  <c r="AG91" i="29"/>
  <c r="AP91" i="29" s="1"/>
  <c r="AJ7" i="94"/>
  <c r="AJ5" i="94"/>
  <c r="AK5" i="94"/>
  <c r="AT5" i="94" s="1"/>
  <c r="AS27" i="94"/>
  <c r="AL27" i="94"/>
  <c r="AU27" i="94" s="1"/>
  <c r="AS22" i="94"/>
  <c r="AL22" i="94"/>
  <c r="AU22" i="94" s="1"/>
  <c r="AS54" i="94"/>
  <c r="AL54" i="94"/>
  <c r="AU54" i="94" s="1"/>
  <c r="AS72" i="94"/>
  <c r="AL72" i="94"/>
  <c r="AU72" i="94" s="1"/>
  <c r="AI94" i="73"/>
  <c r="AN94" i="73"/>
  <c r="AS44" i="94"/>
  <c r="AL44" i="94"/>
  <c r="AU44" i="94" s="1"/>
  <c r="AS80" i="94"/>
  <c r="AL80" i="94"/>
  <c r="AU80" i="94" s="1"/>
  <c r="AJ9" i="94"/>
  <c r="AK9" i="94"/>
  <c r="AT9" i="94" s="1"/>
  <c r="AS45" i="94"/>
  <c r="AL45" i="94"/>
  <c r="AU45" i="94" s="1"/>
  <c r="AS63" i="94"/>
  <c r="AL63" i="94"/>
  <c r="AU63" i="94" s="1"/>
  <c r="AS81" i="94"/>
  <c r="AL81" i="94"/>
  <c r="AU81" i="94" s="1"/>
  <c r="AS46" i="94"/>
  <c r="AL46" i="94"/>
  <c r="AU46" i="94" s="1"/>
  <c r="AS76" i="94"/>
  <c r="AL76" i="94"/>
  <c r="AU76" i="94" s="1"/>
  <c r="AS83" i="94"/>
  <c r="AL83" i="94"/>
  <c r="AU83" i="94" s="1"/>
  <c r="AS6" i="94"/>
  <c r="AL6" i="94"/>
  <c r="AU6" i="94" s="1"/>
  <c r="AS24" i="94"/>
  <c r="AL24" i="94"/>
  <c r="AU24" i="94" s="1"/>
  <c r="AS42" i="94"/>
  <c r="AL42" i="94"/>
  <c r="AU42" i="94" s="1"/>
  <c r="AS3" i="94"/>
  <c r="AL3" i="94"/>
  <c r="AU3" i="94" s="1"/>
  <c r="AS40" i="94"/>
  <c r="AL40" i="94"/>
  <c r="AU40" i="94" s="1"/>
  <c r="AR87" i="89"/>
  <c r="AS67" i="94"/>
  <c r="AL67" i="94"/>
  <c r="AU67" i="94" s="1"/>
  <c r="AS15" i="94"/>
  <c r="AL15" i="94"/>
  <c r="AU15" i="94" s="1"/>
  <c r="AS33" i="94"/>
  <c r="AL33" i="94"/>
  <c r="AU33" i="94" s="1"/>
  <c r="AR90" i="29"/>
  <c r="AS10" i="94"/>
  <c r="AL10" i="94"/>
  <c r="AU10" i="94" s="1"/>
  <c r="AS28" i="94"/>
  <c r="AL28" i="94"/>
  <c r="AU28" i="94" s="1"/>
  <c r="AS58" i="94"/>
  <c r="AL58" i="94"/>
  <c r="AU58" i="94" s="1"/>
  <c r="AI93" i="33"/>
  <c r="AN93" i="33"/>
  <c r="AS60" i="94"/>
  <c r="AL60" i="94"/>
  <c r="AU60" i="94" s="1"/>
  <c r="AS78" i="94"/>
  <c r="AL78" i="94"/>
  <c r="AU78" i="94" s="1"/>
  <c r="AR93" i="93"/>
  <c r="AS71" i="94"/>
  <c r="AL71" i="94"/>
  <c r="AU71" i="94" s="1"/>
  <c r="AS43" i="94"/>
  <c r="AL43" i="94"/>
  <c r="AU43" i="94" s="1"/>
  <c r="AS79" i="94"/>
  <c r="AL79" i="94"/>
  <c r="AU79" i="94" s="1"/>
  <c r="AS77" i="94"/>
  <c r="AL77" i="94"/>
  <c r="AU77" i="94" s="1"/>
  <c r="AS86" i="94"/>
  <c r="AL86" i="94"/>
  <c r="AU86" i="94" s="1"/>
  <c r="AR94" i="41"/>
  <c r="AS26" i="94"/>
  <c r="AL26" i="94"/>
  <c r="AU26" i="94" s="1"/>
  <c r="AS62" i="94"/>
  <c r="AL62" i="94"/>
  <c r="AU62" i="94" s="1"/>
  <c r="AS59" i="94"/>
  <c r="AL59" i="94"/>
  <c r="AU59" i="94" s="1"/>
  <c r="AH95" i="85"/>
  <c r="AQ95" i="85" s="1"/>
  <c r="AS31" i="94"/>
  <c r="AL31" i="94"/>
  <c r="AU31" i="94" s="1"/>
  <c r="Y94" i="25"/>
  <c r="X94" i="25"/>
  <c r="AN89" i="94"/>
  <c r="AN91" i="94" s="1"/>
  <c r="AI89" i="94"/>
  <c r="AS47" i="94"/>
  <c r="AL47" i="94"/>
  <c r="AU47" i="94" s="1"/>
  <c r="AJ8" i="94"/>
  <c r="AK8" i="94"/>
  <c r="AT8" i="94" s="1"/>
  <c r="AS32" i="94"/>
  <c r="AL32" i="94"/>
  <c r="AU32" i="94" s="1"/>
  <c r="AS50" i="94"/>
  <c r="AL50" i="94"/>
  <c r="AU50" i="94" s="1"/>
  <c r="AS68" i="94"/>
  <c r="AL68" i="94"/>
  <c r="AU68" i="94" s="1"/>
  <c r="AS87" i="94"/>
  <c r="AL87" i="94"/>
  <c r="AU87" i="94" s="1"/>
  <c r="AS88" i="94"/>
  <c r="AL88" i="94"/>
  <c r="AU88" i="94" s="1"/>
  <c r="AH95" i="41"/>
  <c r="AQ95" i="41" s="1"/>
  <c r="AS51" i="94"/>
  <c r="AL51" i="94"/>
  <c r="AU51" i="94" s="1"/>
  <c r="AS69" i="94"/>
  <c r="AL69" i="94"/>
  <c r="AU69" i="94" s="1"/>
  <c r="AS85" i="94"/>
  <c r="AL85" i="94"/>
  <c r="AU85" i="94" s="1"/>
  <c r="AS52" i="94"/>
  <c r="AL52" i="94"/>
  <c r="AU52" i="94" s="1"/>
  <c r="AS23" i="94"/>
  <c r="AL23" i="94"/>
  <c r="AU23" i="94" s="1"/>
  <c r="AR94" i="85"/>
  <c r="AS41" i="94"/>
  <c r="AL41" i="94"/>
  <c r="AU41" i="94" s="1"/>
  <c r="Y95" i="73"/>
  <c r="X95" i="73"/>
  <c r="AH94" i="93"/>
  <c r="AQ94" i="93" s="1"/>
  <c r="AS61" i="94"/>
  <c r="AL61" i="94"/>
  <c r="AU61" i="94" s="1"/>
  <c r="AS35" i="94"/>
  <c r="AL35" i="94"/>
  <c r="AU35" i="94" s="1"/>
  <c r="AJ13" i="94"/>
  <c r="AK13" i="94"/>
  <c r="AT13" i="94" s="1"/>
  <c r="AS49" i="94"/>
  <c r="AL49" i="94"/>
  <c r="AU49" i="94" s="1"/>
  <c r="AS29" i="94"/>
  <c r="AL29" i="94"/>
  <c r="AU29" i="94" s="1"/>
  <c r="Y92" i="45"/>
  <c r="X92" i="45"/>
  <c r="Z95" i="85"/>
  <c r="AJ19" i="94"/>
  <c r="AS37" i="94"/>
  <c r="AL37" i="94"/>
  <c r="AU37" i="94" s="1"/>
  <c r="AS55" i="94"/>
  <c r="AL55" i="94"/>
  <c r="AU55" i="94" s="1"/>
  <c r="AS73" i="94"/>
  <c r="AL73" i="94"/>
  <c r="AU73" i="94" s="1"/>
  <c r="AI93" i="25"/>
  <c r="AN93" i="25"/>
  <c r="AS70" i="94"/>
  <c r="AL70" i="94"/>
  <c r="AU70" i="94" s="1"/>
  <c r="AJ14" i="94"/>
  <c r="AK14" i="94"/>
  <c r="AT14" i="94" s="1"/>
  <c r="AS74" i="94"/>
  <c r="AL74" i="94"/>
  <c r="AU74" i="94" s="1"/>
  <c r="AS39" i="94"/>
  <c r="AL39" i="94"/>
  <c r="AU39" i="94" s="1"/>
  <c r="AS53" i="94"/>
  <c r="AL53" i="94"/>
  <c r="AU53" i="94" s="1"/>
  <c r="AG95" i="81"/>
  <c r="AP95" i="81" s="1"/>
  <c r="AF95" i="81"/>
  <c r="AO95" i="81" s="1"/>
  <c r="W96" i="81"/>
  <c r="AE95" i="81"/>
  <c r="AS16" i="94"/>
  <c r="AL16" i="94"/>
  <c r="AU16" i="94" s="1"/>
  <c r="AS34" i="94"/>
  <c r="AL34" i="94"/>
  <c r="AU34" i="94" s="1"/>
  <c r="AS82" i="94"/>
  <c r="AL82" i="94"/>
  <c r="AU82" i="94" s="1"/>
  <c r="AS65" i="94"/>
  <c r="AL65" i="94"/>
  <c r="AU65" i="94" s="1"/>
  <c r="AJ12" i="94"/>
  <c r="AS30" i="94"/>
  <c r="AL30" i="94"/>
  <c r="AU30" i="94" s="1"/>
  <c r="AS48" i="94"/>
  <c r="AL48" i="94"/>
  <c r="AU48" i="94" s="1"/>
  <c r="AS66" i="94"/>
  <c r="AL66" i="94"/>
  <c r="AU66" i="94" s="1"/>
  <c r="AS84" i="94"/>
  <c r="AL84" i="94"/>
  <c r="AU84" i="94" s="1"/>
  <c r="AH91" i="29"/>
  <c r="AQ91" i="29" s="1"/>
  <c r="AS17" i="94"/>
  <c r="AL17" i="94"/>
  <c r="AU17" i="94" s="1"/>
  <c r="Y95" i="37"/>
  <c r="X95" i="37"/>
  <c r="Z92" i="45" l="1"/>
  <c r="Z95" i="73"/>
  <c r="AI94" i="37"/>
  <c r="AF94" i="93"/>
  <c r="AO94" i="93" s="1"/>
  <c r="AF92" i="45"/>
  <c r="AO92" i="45" s="1"/>
  <c r="AE92" i="45"/>
  <c r="AG92" i="45"/>
  <c r="AP92" i="45" s="1"/>
  <c r="W93" i="45"/>
  <c r="Y96" i="81"/>
  <c r="Z96" i="81" s="1"/>
  <c r="X96" i="81"/>
  <c r="AR93" i="33"/>
  <c r="AS12" i="94"/>
  <c r="AL12" i="94"/>
  <c r="AU12" i="94" s="1"/>
  <c r="AN95" i="81"/>
  <c r="AI95" i="81"/>
  <c r="AH92" i="45"/>
  <c r="AQ92" i="45" s="1"/>
  <c r="AH95" i="73"/>
  <c r="AQ95" i="73" s="1"/>
  <c r="AL89" i="94"/>
  <c r="AU89" i="94" s="1"/>
  <c r="AR89" i="94"/>
  <c r="AR91" i="94" s="1"/>
  <c r="AS4" i="94"/>
  <c r="AL4" i="94"/>
  <c r="AU4" i="94" s="1"/>
  <c r="X98" i="77"/>
  <c r="Y98" i="77"/>
  <c r="AR91" i="45"/>
  <c r="AS13" i="94"/>
  <c r="AL13" i="94"/>
  <c r="AU13" i="94" s="1"/>
  <c r="AH94" i="25"/>
  <c r="AQ94" i="25" s="1"/>
  <c r="AI91" i="29"/>
  <c r="AN91" i="29"/>
  <c r="AI95" i="41"/>
  <c r="AN95" i="41"/>
  <c r="AS5" i="94"/>
  <c r="AL5" i="94"/>
  <c r="AU5" i="94" s="1"/>
  <c r="AH94" i="33"/>
  <c r="AQ94" i="33" s="1"/>
  <c r="AS20" i="94"/>
  <c r="AL20" i="94"/>
  <c r="AU20" i="94" s="1"/>
  <c r="AI88" i="89"/>
  <c r="AN88" i="89"/>
  <c r="AF95" i="73"/>
  <c r="AO95" i="73" s="1"/>
  <c r="AE95" i="73"/>
  <c r="W96" i="73"/>
  <c r="AG95" i="73"/>
  <c r="AP95" i="73" s="1"/>
  <c r="Y92" i="29"/>
  <c r="X92" i="29"/>
  <c r="AI97" i="77"/>
  <c r="AN97" i="77"/>
  <c r="AH95" i="37"/>
  <c r="AQ95" i="37" s="1"/>
  <c r="AR93" i="25"/>
  <c r="AS8" i="94"/>
  <c r="AL8" i="94"/>
  <c r="AU8" i="94" s="1"/>
  <c r="AS19" i="94"/>
  <c r="AL19" i="94"/>
  <c r="AU19" i="94" s="1"/>
  <c r="Z94" i="25"/>
  <c r="AS7" i="94"/>
  <c r="AL7" i="94"/>
  <c r="AU7" i="94" s="1"/>
  <c r="Z94" i="33"/>
  <c r="X89" i="89"/>
  <c r="Y89" i="89"/>
  <c r="Y95" i="93"/>
  <c r="X95" i="93"/>
  <c r="Z95" i="37"/>
  <c r="AS14" i="94"/>
  <c r="AL14" i="94"/>
  <c r="AU14" i="94" s="1"/>
  <c r="AF95" i="85"/>
  <c r="AO95" i="85" s="1"/>
  <c r="AE95" i="85"/>
  <c r="W96" i="85"/>
  <c r="AG95" i="85"/>
  <c r="AP95" i="85" s="1"/>
  <c r="AS9" i="94"/>
  <c r="AL9" i="94"/>
  <c r="AU9" i="94" s="1"/>
  <c r="AR94" i="73"/>
  <c r="AT91" i="94"/>
  <c r="X96" i="41"/>
  <c r="Y96" i="41"/>
  <c r="AR94" i="37"/>
  <c r="AI94" i="93"/>
  <c r="AN94" i="93"/>
  <c r="Z98" i="77" l="1"/>
  <c r="Z92" i="29"/>
  <c r="Z96" i="41"/>
  <c r="AG96" i="41" s="1"/>
  <c r="AP96" i="41" s="1"/>
  <c r="Z89" i="89"/>
  <c r="AG89" i="89" s="1"/>
  <c r="AP89" i="89" s="1"/>
  <c r="AS91" i="94"/>
  <c r="AU91" i="94"/>
  <c r="C11" i="94" s="1"/>
  <c r="F47" i="97" s="1"/>
  <c r="AG92" i="29"/>
  <c r="AP92" i="29" s="1"/>
  <c r="AF92" i="29"/>
  <c r="AO92" i="29" s="1"/>
  <c r="AE92" i="29"/>
  <c r="W93" i="29"/>
  <c r="AF89" i="89"/>
  <c r="AO89" i="89" s="1"/>
  <c r="W90" i="89"/>
  <c r="X93" i="45"/>
  <c r="Y93" i="45"/>
  <c r="AE96" i="41"/>
  <c r="W97" i="41"/>
  <c r="AF96" i="41"/>
  <c r="AO96" i="41" s="1"/>
  <c r="AH89" i="89"/>
  <c r="AQ89" i="89" s="1"/>
  <c r="AR97" i="77"/>
  <c r="Y96" i="73"/>
  <c r="X96" i="73"/>
  <c r="AR91" i="29"/>
  <c r="AH98" i="77"/>
  <c r="AQ98" i="77" s="1"/>
  <c r="AQ100" i="77" s="1"/>
  <c r="AZ3" i="77"/>
  <c r="AX7" i="77" s="1"/>
  <c r="S7" i="77" s="1"/>
  <c r="AC7" i="77" s="1"/>
  <c r="AB8" i="77" s="1"/>
  <c r="AX32" i="77"/>
  <c r="S32" i="77" s="1"/>
  <c r="AC32" i="77" s="1"/>
  <c r="AB33" i="77" s="1"/>
  <c r="AX36" i="77"/>
  <c r="S36" i="77" s="1"/>
  <c r="AC36" i="77" s="1"/>
  <c r="AB37" i="77" s="1"/>
  <c r="AX37" i="77"/>
  <c r="S37" i="77" s="1"/>
  <c r="AC37" i="77" s="1"/>
  <c r="AB38" i="77" s="1"/>
  <c r="AX38" i="77"/>
  <c r="S38" i="77" s="1"/>
  <c r="AC38" i="77" s="1"/>
  <c r="AB39" i="77" s="1"/>
  <c r="AX39" i="77"/>
  <c r="S39" i="77" s="1"/>
  <c r="AC39" i="77" s="1"/>
  <c r="AB40" i="77" s="1"/>
  <c r="AX40" i="77"/>
  <c r="S40" i="77" s="1"/>
  <c r="AC40" i="77" s="1"/>
  <c r="AB41" i="77" s="1"/>
  <c r="AX41" i="77"/>
  <c r="S41" i="77" s="1"/>
  <c r="AC41" i="77" s="1"/>
  <c r="AB42" i="77" s="1"/>
  <c r="AX42" i="77"/>
  <c r="S42" i="77" s="1"/>
  <c r="AC42" i="77" s="1"/>
  <c r="AB43" i="77" s="1"/>
  <c r="AX43" i="77"/>
  <c r="S43" i="77" s="1"/>
  <c r="AC43" i="77" s="1"/>
  <c r="AB44" i="77" s="1"/>
  <c r="AX44" i="77"/>
  <c r="S44" i="77" s="1"/>
  <c r="AC44" i="77" s="1"/>
  <c r="AB45" i="77" s="1"/>
  <c r="AX45" i="77"/>
  <c r="S45" i="77" s="1"/>
  <c r="AC45" i="77" s="1"/>
  <c r="AB46" i="77" s="1"/>
  <c r="AX46" i="77"/>
  <c r="S46" i="77" s="1"/>
  <c r="AC46" i="77" s="1"/>
  <c r="AB47" i="77" s="1"/>
  <c r="AX47" i="77"/>
  <c r="S47" i="77" s="1"/>
  <c r="AC47" i="77" s="1"/>
  <c r="AB48" i="77" s="1"/>
  <c r="AX48" i="77"/>
  <c r="S48" i="77" s="1"/>
  <c r="AC48" i="77" s="1"/>
  <c r="AB49" i="77" s="1"/>
  <c r="AX49" i="77"/>
  <c r="S49" i="77" s="1"/>
  <c r="AC49" i="77" s="1"/>
  <c r="AB50" i="77" s="1"/>
  <c r="AX50" i="77"/>
  <c r="S50" i="77" s="1"/>
  <c r="AC50" i="77" s="1"/>
  <c r="AB51" i="77" s="1"/>
  <c r="AX51" i="77"/>
  <c r="S51" i="77" s="1"/>
  <c r="AC51" i="77" s="1"/>
  <c r="AB52" i="77" s="1"/>
  <c r="AX52" i="77"/>
  <c r="S52" i="77" s="1"/>
  <c r="AC52" i="77" s="1"/>
  <c r="AB53" i="77" s="1"/>
  <c r="AX53" i="77"/>
  <c r="S53" i="77" s="1"/>
  <c r="AC53" i="77" s="1"/>
  <c r="AB54" i="77" s="1"/>
  <c r="AX54" i="77"/>
  <c r="S54" i="77" s="1"/>
  <c r="AC54" i="77" s="1"/>
  <c r="AB55" i="77" s="1"/>
  <c r="AX55" i="77"/>
  <c r="S55" i="77" s="1"/>
  <c r="AC55" i="77" s="1"/>
  <c r="AB56" i="77" s="1"/>
  <c r="AX56" i="77"/>
  <c r="S56" i="77" s="1"/>
  <c r="AC56" i="77" s="1"/>
  <c r="AB57" i="77" s="1"/>
  <c r="AX57" i="77"/>
  <c r="S57" i="77" s="1"/>
  <c r="AC57" i="77" s="1"/>
  <c r="AB58" i="77" s="1"/>
  <c r="AX58" i="77"/>
  <c r="S58" i="77" s="1"/>
  <c r="AC58" i="77" s="1"/>
  <c r="AB59" i="77" s="1"/>
  <c r="AX59" i="77"/>
  <c r="S59" i="77" s="1"/>
  <c r="AC59" i="77" s="1"/>
  <c r="AB60" i="77" s="1"/>
  <c r="AX60" i="77"/>
  <c r="S60" i="77" s="1"/>
  <c r="AC60" i="77" s="1"/>
  <c r="AB61" i="77" s="1"/>
  <c r="AX61" i="77"/>
  <c r="S61" i="77" s="1"/>
  <c r="AC61" i="77" s="1"/>
  <c r="AB62" i="77" s="1"/>
  <c r="AX62" i="77"/>
  <c r="S62" i="77" s="1"/>
  <c r="AC62" i="77" s="1"/>
  <c r="AB63" i="77" s="1"/>
  <c r="AX63" i="77"/>
  <c r="S63" i="77" s="1"/>
  <c r="AC63" i="77" s="1"/>
  <c r="AB64" i="77" s="1"/>
  <c r="AX64" i="77"/>
  <c r="S64" i="77" s="1"/>
  <c r="AC64" i="77" s="1"/>
  <c r="AB65" i="77" s="1"/>
  <c r="AX65" i="77"/>
  <c r="S65" i="77" s="1"/>
  <c r="AC65" i="77" s="1"/>
  <c r="AB66" i="77" s="1"/>
  <c r="AX66" i="77"/>
  <c r="S66" i="77" s="1"/>
  <c r="AC66" i="77" s="1"/>
  <c r="AB67" i="77" s="1"/>
  <c r="AX67" i="77"/>
  <c r="S67" i="77" s="1"/>
  <c r="AC67" i="77" s="1"/>
  <c r="AB68" i="77" s="1"/>
  <c r="AX68" i="77"/>
  <c r="S68" i="77" s="1"/>
  <c r="AC68" i="77" s="1"/>
  <c r="AB69" i="77" s="1"/>
  <c r="AX69" i="77"/>
  <c r="S69" i="77" s="1"/>
  <c r="AC69" i="77" s="1"/>
  <c r="AB70" i="77" s="1"/>
  <c r="AX70" i="77"/>
  <c r="S70" i="77" s="1"/>
  <c r="AC70" i="77" s="1"/>
  <c r="AB71" i="77" s="1"/>
  <c r="AX71" i="77"/>
  <c r="S71" i="77" s="1"/>
  <c r="AC71" i="77" s="1"/>
  <c r="AB72" i="77" s="1"/>
  <c r="AX72" i="77"/>
  <c r="S72" i="77" s="1"/>
  <c r="AC72" i="77" s="1"/>
  <c r="AB73" i="77" s="1"/>
  <c r="AX73" i="77"/>
  <c r="S73" i="77" s="1"/>
  <c r="AC73" i="77" s="1"/>
  <c r="AB74" i="77" s="1"/>
  <c r="AX74" i="77"/>
  <c r="S74" i="77" s="1"/>
  <c r="AC74" i="77" s="1"/>
  <c r="AB75" i="77" s="1"/>
  <c r="AX75" i="77"/>
  <c r="S75" i="77" s="1"/>
  <c r="AC75" i="77" s="1"/>
  <c r="AB76" i="77" s="1"/>
  <c r="AX76" i="77"/>
  <c r="S76" i="77" s="1"/>
  <c r="AC76" i="77" s="1"/>
  <c r="AB77" i="77" s="1"/>
  <c r="AX77" i="77"/>
  <c r="S77" i="77" s="1"/>
  <c r="AC77" i="77" s="1"/>
  <c r="AB78" i="77" s="1"/>
  <c r="AX78" i="77"/>
  <c r="S78" i="77" s="1"/>
  <c r="AC78" i="77" s="1"/>
  <c r="AB79" i="77" s="1"/>
  <c r="AX79" i="77"/>
  <c r="S79" i="77" s="1"/>
  <c r="AC79" i="77" s="1"/>
  <c r="AB80" i="77" s="1"/>
  <c r="AX80" i="77"/>
  <c r="S80" i="77" s="1"/>
  <c r="AC80" i="77" s="1"/>
  <c r="AB81" i="77" s="1"/>
  <c r="AX81" i="77"/>
  <c r="S81" i="77" s="1"/>
  <c r="AC81" i="77" s="1"/>
  <c r="AB82" i="77" s="1"/>
  <c r="AX82" i="77"/>
  <c r="S82" i="77" s="1"/>
  <c r="AC82" i="77" s="1"/>
  <c r="AB83" i="77" s="1"/>
  <c r="AX83" i="77"/>
  <c r="S83" i="77" s="1"/>
  <c r="AC83" i="77" s="1"/>
  <c r="AB84" i="77" s="1"/>
  <c r="AX84" i="77"/>
  <c r="S84" i="77" s="1"/>
  <c r="AC84" i="77" s="1"/>
  <c r="AB85" i="77" s="1"/>
  <c r="AX85" i="77"/>
  <c r="S85" i="77" s="1"/>
  <c r="AC85" i="77" s="1"/>
  <c r="AB86" i="77" s="1"/>
  <c r="AX86" i="77"/>
  <c r="S86" i="77" s="1"/>
  <c r="AC86" i="77" s="1"/>
  <c r="AB87" i="77" s="1"/>
  <c r="AX87" i="77"/>
  <c r="S87" i="77" s="1"/>
  <c r="AC87" i="77" s="1"/>
  <c r="AB88" i="77" s="1"/>
  <c r="AX88" i="77"/>
  <c r="S88" i="77" s="1"/>
  <c r="AC88" i="77" s="1"/>
  <c r="AB89" i="77" s="1"/>
  <c r="AX89" i="77"/>
  <c r="S89" i="77" s="1"/>
  <c r="AC89" i="77" s="1"/>
  <c r="AB90" i="77" s="1"/>
  <c r="AX90" i="77"/>
  <c r="S90" i="77" s="1"/>
  <c r="AC90" i="77" s="1"/>
  <c r="AB91" i="77" s="1"/>
  <c r="AX91" i="77"/>
  <c r="S91" i="77" s="1"/>
  <c r="AC91" i="77" s="1"/>
  <c r="AB92" i="77" s="1"/>
  <c r="AX92" i="77"/>
  <c r="S92" i="77" s="1"/>
  <c r="AC92" i="77" s="1"/>
  <c r="AB93" i="77" s="1"/>
  <c r="AX96" i="77"/>
  <c r="S96" i="77" s="1"/>
  <c r="AC96" i="77" s="1"/>
  <c r="AB97" i="77" s="1"/>
  <c r="AX94" i="77"/>
  <c r="S94" i="77" s="1"/>
  <c r="AC94" i="77" s="1"/>
  <c r="AB95" i="77" s="1"/>
  <c r="AX93" i="77"/>
  <c r="S93" i="77" s="1"/>
  <c r="AC93" i="77" s="1"/>
  <c r="AB94" i="77" s="1"/>
  <c r="AX95" i="77"/>
  <c r="S95" i="77" s="1"/>
  <c r="AC95" i="77" s="1"/>
  <c r="AB96" i="77" s="1"/>
  <c r="AX97" i="77"/>
  <c r="S97" i="77" s="1"/>
  <c r="AC97" i="77" s="1"/>
  <c r="AB98" i="77" s="1"/>
  <c r="W97" i="81"/>
  <c r="AG96" i="81"/>
  <c r="AP96" i="81" s="1"/>
  <c r="AE96" i="81"/>
  <c r="AF96" i="81"/>
  <c r="AO96" i="81" s="1"/>
  <c r="AG98" i="77"/>
  <c r="AP98" i="77" s="1"/>
  <c r="AP100" i="77" s="1"/>
  <c r="AF98" i="77"/>
  <c r="AO98" i="77" s="1"/>
  <c r="AO100" i="77" s="1"/>
  <c r="AE98" i="77"/>
  <c r="AC98" i="77"/>
  <c r="Y96" i="85"/>
  <c r="X96" i="85"/>
  <c r="AH95" i="93"/>
  <c r="AQ95" i="93" s="1"/>
  <c r="AF94" i="33"/>
  <c r="AO94" i="33" s="1"/>
  <c r="AG94" i="33"/>
  <c r="AP94" i="33" s="1"/>
  <c r="W95" i="33"/>
  <c r="AE94" i="33"/>
  <c r="AR94" i="93"/>
  <c r="AI95" i="85"/>
  <c r="AN95" i="85"/>
  <c r="AE95" i="37"/>
  <c r="W96" i="37"/>
  <c r="AF95" i="37"/>
  <c r="AO95" i="37" s="1"/>
  <c r="AG95" i="37"/>
  <c r="AP95" i="37" s="1"/>
  <c r="Z95" i="93"/>
  <c r="AR88" i="89"/>
  <c r="AR95" i="41"/>
  <c r="AR95" i="81"/>
  <c r="AH96" i="81"/>
  <c r="AQ96" i="81" s="1"/>
  <c r="AN92" i="45"/>
  <c r="AI92" i="45"/>
  <c r="AH92" i="29"/>
  <c r="AQ92" i="29" s="1"/>
  <c r="AI95" i="73"/>
  <c r="AN95" i="73"/>
  <c r="AH96" i="41"/>
  <c r="AQ96" i="41" s="1"/>
  <c r="AE94" i="25"/>
  <c r="W95" i="25"/>
  <c r="AG94" i="25"/>
  <c r="AP94" i="25" s="1"/>
  <c r="AF94" i="25"/>
  <c r="AO94" i="25" s="1"/>
  <c r="AX30" i="77" l="1"/>
  <c r="S30" i="77" s="1"/>
  <c r="AC30" i="77" s="1"/>
  <c r="AB31" i="77" s="1"/>
  <c r="AX35" i="77"/>
  <c r="S35" i="77" s="1"/>
  <c r="AC35" i="77" s="1"/>
  <c r="AB36" i="77" s="1"/>
  <c r="AX29" i="77"/>
  <c r="S29" i="77" s="1"/>
  <c r="AC29" i="77" s="1"/>
  <c r="AB30" i="77" s="1"/>
  <c r="AX34" i="77"/>
  <c r="S34" i="77" s="1"/>
  <c r="AC34" i="77" s="1"/>
  <c r="AB35" i="77" s="1"/>
  <c r="AX28" i="77"/>
  <c r="S28" i="77" s="1"/>
  <c r="AC28" i="77" s="1"/>
  <c r="AB29" i="77" s="1"/>
  <c r="AX33" i="77"/>
  <c r="S33" i="77" s="1"/>
  <c r="AC33" i="77" s="1"/>
  <c r="AB34" i="77" s="1"/>
  <c r="AX25" i="77"/>
  <c r="S25" i="77" s="1"/>
  <c r="AC25" i="77" s="1"/>
  <c r="AB26" i="77" s="1"/>
  <c r="AX31" i="77"/>
  <c r="S31" i="77" s="1"/>
  <c r="AC31" i="77" s="1"/>
  <c r="AB32" i="77" s="1"/>
  <c r="AE89" i="89"/>
  <c r="AX26" i="77"/>
  <c r="S26" i="77" s="1"/>
  <c r="AC26" i="77" s="1"/>
  <c r="AB27" i="77" s="1"/>
  <c r="AX24" i="77"/>
  <c r="S24" i="77" s="1"/>
  <c r="AC24" i="77" s="1"/>
  <c r="AB25" i="77" s="1"/>
  <c r="Z96" i="85"/>
  <c r="AX19" i="77"/>
  <c r="S19" i="77" s="1"/>
  <c r="AC19" i="77" s="1"/>
  <c r="AB20" i="77" s="1"/>
  <c r="Z93" i="45"/>
  <c r="AX27" i="77"/>
  <c r="S27" i="77" s="1"/>
  <c r="AC27" i="77" s="1"/>
  <c r="AB28" i="77" s="1"/>
  <c r="AX20" i="77"/>
  <c r="S20" i="77" s="1"/>
  <c r="AC20" i="77" s="1"/>
  <c r="AB21" i="77" s="1"/>
  <c r="AX12" i="77"/>
  <c r="S12" i="77" s="1"/>
  <c r="AC12" i="77" s="1"/>
  <c r="AB13" i="77" s="1"/>
  <c r="AX18" i="77"/>
  <c r="S18" i="77" s="1"/>
  <c r="AC18" i="77" s="1"/>
  <c r="AB19" i="77" s="1"/>
  <c r="AX23" i="77"/>
  <c r="S23" i="77" s="1"/>
  <c r="AC23" i="77" s="1"/>
  <c r="AB24" i="77" s="1"/>
  <c r="AX17" i="77"/>
  <c r="S17" i="77" s="1"/>
  <c r="AC17" i="77" s="1"/>
  <c r="AB18" i="77" s="1"/>
  <c r="AX22" i="77"/>
  <c r="S22" i="77" s="1"/>
  <c r="AC22" i="77" s="1"/>
  <c r="AB23" i="77" s="1"/>
  <c r="AX16" i="77"/>
  <c r="S16" i="77" s="1"/>
  <c r="AC16" i="77" s="1"/>
  <c r="AB17" i="77" s="1"/>
  <c r="AX21" i="77"/>
  <c r="S21" i="77" s="1"/>
  <c r="AC21" i="77" s="1"/>
  <c r="AB22" i="77" s="1"/>
  <c r="AX15" i="77"/>
  <c r="S15" i="77" s="1"/>
  <c r="AC15" i="77" s="1"/>
  <c r="AB16" i="77" s="1"/>
  <c r="AX11" i="77"/>
  <c r="S11" i="77" s="1"/>
  <c r="AC11" i="77" s="1"/>
  <c r="AB12" i="77" s="1"/>
  <c r="AX10" i="77"/>
  <c r="S10" i="77" s="1"/>
  <c r="AC10" i="77" s="1"/>
  <c r="AB11" i="77" s="1"/>
  <c r="AX9" i="77"/>
  <c r="S9" i="77" s="1"/>
  <c r="AC9" i="77" s="1"/>
  <c r="AB10" i="77" s="1"/>
  <c r="AX14" i="77"/>
  <c r="S14" i="77" s="1"/>
  <c r="AC14" i="77" s="1"/>
  <c r="AB15" i="77" s="1"/>
  <c r="AX8" i="77"/>
  <c r="S8" i="77" s="1"/>
  <c r="AC8" i="77" s="1"/>
  <c r="AB9" i="77" s="1"/>
  <c r="AX13" i="77"/>
  <c r="S13" i="77" s="1"/>
  <c r="AC13" i="77" s="1"/>
  <c r="AB14" i="77" s="1"/>
  <c r="AX5" i="77"/>
  <c r="S5" i="77" s="1"/>
  <c r="AC5" i="77" s="1"/>
  <c r="AB6" i="77" s="1"/>
  <c r="AK6" i="77" s="1"/>
  <c r="AT6" i="77" s="1"/>
  <c r="AK8" i="77"/>
  <c r="AT8" i="77" s="1"/>
  <c r="AJ94" i="77"/>
  <c r="AK94" i="77"/>
  <c r="AT94" i="77" s="1"/>
  <c r="AJ78" i="77"/>
  <c r="AK78" i="77"/>
  <c r="AT78" i="77" s="1"/>
  <c r="AJ42" i="77"/>
  <c r="AK42" i="77"/>
  <c r="AT42" i="77" s="1"/>
  <c r="AG93" i="45"/>
  <c r="AP93" i="45" s="1"/>
  <c r="W94" i="45"/>
  <c r="AE93" i="45"/>
  <c r="AF93" i="45"/>
  <c r="AO93" i="45" s="1"/>
  <c r="AJ95" i="77"/>
  <c r="AK95" i="77"/>
  <c r="AT95" i="77" s="1"/>
  <c r="AJ65" i="77"/>
  <c r="AK65" i="77"/>
  <c r="AT65" i="77" s="1"/>
  <c r="Y95" i="25"/>
  <c r="X95" i="25"/>
  <c r="AJ96" i="77"/>
  <c r="AK96" i="77"/>
  <c r="AT96" i="77" s="1"/>
  <c r="AJ91" i="77"/>
  <c r="AK91" i="77"/>
  <c r="AT91" i="77" s="1"/>
  <c r="AJ85" i="77"/>
  <c r="AK85" i="77"/>
  <c r="AT85" i="77" s="1"/>
  <c r="AJ79" i="77"/>
  <c r="AK79" i="77"/>
  <c r="AT79" i="77" s="1"/>
  <c r="AJ73" i="77"/>
  <c r="AK73" i="77"/>
  <c r="AT73" i="77" s="1"/>
  <c r="AJ67" i="77"/>
  <c r="AK67" i="77"/>
  <c r="AT67" i="77" s="1"/>
  <c r="AJ61" i="77"/>
  <c r="AK61" i="77"/>
  <c r="AT61" i="77" s="1"/>
  <c r="AJ55" i="77"/>
  <c r="AK55" i="77"/>
  <c r="AT55" i="77" s="1"/>
  <c r="AJ49" i="77"/>
  <c r="AK49" i="77"/>
  <c r="AT49" i="77" s="1"/>
  <c r="AJ43" i="77"/>
  <c r="AK43" i="77"/>
  <c r="AT43" i="77" s="1"/>
  <c r="AJ37" i="77"/>
  <c r="AK37" i="77"/>
  <c r="AT37" i="77" s="1"/>
  <c r="AJ31" i="77"/>
  <c r="AK31" i="77"/>
  <c r="AT31" i="77" s="1"/>
  <c r="AJ25" i="77"/>
  <c r="AK25" i="77"/>
  <c r="AT25" i="77" s="1"/>
  <c r="AJ19" i="77"/>
  <c r="AK19" i="77"/>
  <c r="AT19" i="77" s="1"/>
  <c r="AJ13" i="77"/>
  <c r="AK13" i="77"/>
  <c r="AT13" i="77" s="1"/>
  <c r="AX6" i="77"/>
  <c r="S6" i="77" s="1"/>
  <c r="AC6" i="77" s="1"/>
  <c r="AB7" i="77" s="1"/>
  <c r="AH93" i="45"/>
  <c r="AQ93" i="45" s="1"/>
  <c r="AJ90" i="77"/>
  <c r="AK90" i="77"/>
  <c r="AT90" i="77" s="1"/>
  <c r="AJ60" i="77"/>
  <c r="AK60" i="77"/>
  <c r="AT60" i="77" s="1"/>
  <c r="AK30" i="77"/>
  <c r="AT30" i="77" s="1"/>
  <c r="AJ30" i="77"/>
  <c r="AI95" i="37"/>
  <c r="AN95" i="37"/>
  <c r="AJ83" i="77"/>
  <c r="AK83" i="77"/>
  <c r="AT83" i="77" s="1"/>
  <c r="AJ77" i="77"/>
  <c r="AK77" i="77"/>
  <c r="AT77" i="77" s="1"/>
  <c r="AJ53" i="77"/>
  <c r="AK53" i="77"/>
  <c r="AT53" i="77" s="1"/>
  <c r="AJ47" i="77"/>
  <c r="AK47" i="77"/>
  <c r="AT47" i="77" s="1"/>
  <c r="AJ41" i="77"/>
  <c r="AK41" i="77"/>
  <c r="AT41" i="77" s="1"/>
  <c r="AJ35" i="77"/>
  <c r="AK35" i="77"/>
  <c r="AT35" i="77" s="1"/>
  <c r="AJ29" i="77"/>
  <c r="AK29" i="77"/>
  <c r="AT29" i="77" s="1"/>
  <c r="AJ23" i="77"/>
  <c r="AK23" i="77"/>
  <c r="AT23" i="77" s="1"/>
  <c r="AJ17" i="77"/>
  <c r="AK17" i="77"/>
  <c r="AT17" i="77" s="1"/>
  <c r="AJ11" i="77"/>
  <c r="AK11" i="77"/>
  <c r="AT11" i="77" s="1"/>
  <c r="AH96" i="73"/>
  <c r="AQ96" i="73" s="1"/>
  <c r="X93" i="29"/>
  <c r="Y93" i="29"/>
  <c r="AI94" i="25"/>
  <c r="AN94" i="25"/>
  <c r="AJ84" i="77"/>
  <c r="AK84" i="77"/>
  <c r="AT84" i="77" s="1"/>
  <c r="AJ54" i="77"/>
  <c r="AK54" i="77"/>
  <c r="AT54" i="77" s="1"/>
  <c r="AK24" i="77"/>
  <c r="AT24" i="77" s="1"/>
  <c r="AJ24" i="77"/>
  <c r="AG95" i="93"/>
  <c r="AP95" i="93" s="1"/>
  <c r="AF95" i="93"/>
  <c r="AO95" i="93" s="1"/>
  <c r="AE95" i="93"/>
  <c r="W96" i="93"/>
  <c r="AN98" i="77"/>
  <c r="AN100" i="77" s="1"/>
  <c r="AI98" i="77"/>
  <c r="AJ97" i="77"/>
  <c r="AK97" i="77"/>
  <c r="AT97" i="77" s="1"/>
  <c r="AJ88" i="77"/>
  <c r="AK88" i="77"/>
  <c r="AT88" i="77" s="1"/>
  <c r="AJ82" i="77"/>
  <c r="AK82" i="77"/>
  <c r="AT82" i="77" s="1"/>
  <c r="AJ76" i="77"/>
  <c r="AK76" i="77"/>
  <c r="AT76" i="77" s="1"/>
  <c r="AJ70" i="77"/>
  <c r="AK70" i="77"/>
  <c r="AT70" i="77" s="1"/>
  <c r="AJ64" i="77"/>
  <c r="AK64" i="77"/>
  <c r="AT64" i="77" s="1"/>
  <c r="AJ58" i="77"/>
  <c r="AK58" i="77"/>
  <c r="AT58" i="77" s="1"/>
  <c r="AJ52" i="77"/>
  <c r="AK52" i="77"/>
  <c r="AT52" i="77" s="1"/>
  <c r="AJ46" i="77"/>
  <c r="AK46" i="77"/>
  <c r="AT46" i="77" s="1"/>
  <c r="AJ40" i="77"/>
  <c r="AK40" i="77"/>
  <c r="AT40" i="77" s="1"/>
  <c r="AJ34" i="77"/>
  <c r="AK34" i="77"/>
  <c r="AT34" i="77" s="1"/>
  <c r="AJ28" i="77"/>
  <c r="AK28" i="77"/>
  <c r="AT28" i="77" s="1"/>
  <c r="AJ22" i="77"/>
  <c r="AK22" i="77"/>
  <c r="AT22" i="77" s="1"/>
  <c r="AJ16" i="77"/>
  <c r="AK16" i="77"/>
  <c r="AT16" i="77" s="1"/>
  <c r="AJ10" i="77"/>
  <c r="AK10" i="77"/>
  <c r="AT10" i="77" s="1"/>
  <c r="AX4" i="77"/>
  <c r="S4" i="77" s="1"/>
  <c r="AC4" i="77" s="1"/>
  <c r="AB5" i="77" s="1"/>
  <c r="X97" i="41"/>
  <c r="Y97" i="41"/>
  <c r="AN92" i="29"/>
  <c r="AI92" i="29"/>
  <c r="X96" i="37"/>
  <c r="Y96" i="37"/>
  <c r="AI94" i="33"/>
  <c r="AN94" i="33"/>
  <c r="AI96" i="81"/>
  <c r="AN96" i="81"/>
  <c r="AJ66" i="77"/>
  <c r="AK66" i="77"/>
  <c r="AT66" i="77" s="1"/>
  <c r="AJ36" i="77"/>
  <c r="AK36" i="77"/>
  <c r="AT36" i="77" s="1"/>
  <c r="AJ18" i="77"/>
  <c r="AK18" i="77"/>
  <c r="AT18" i="77" s="1"/>
  <c r="AR95" i="73"/>
  <c r="AJ89" i="77"/>
  <c r="AK89" i="77"/>
  <c r="AT89" i="77" s="1"/>
  <c r="AJ71" i="77"/>
  <c r="AK71" i="77"/>
  <c r="AT71" i="77" s="1"/>
  <c r="AR95" i="85"/>
  <c r="X97" i="81"/>
  <c r="Y97" i="81"/>
  <c r="AJ93" i="77"/>
  <c r="AK93" i="77"/>
  <c r="AT93" i="77" s="1"/>
  <c r="AJ87" i="77"/>
  <c r="AK87" i="77"/>
  <c r="AT87" i="77" s="1"/>
  <c r="AJ81" i="77"/>
  <c r="AK81" i="77"/>
  <c r="AT81" i="77" s="1"/>
  <c r="AJ75" i="77"/>
  <c r="AK75" i="77"/>
  <c r="AT75" i="77" s="1"/>
  <c r="AJ69" i="77"/>
  <c r="AK69" i="77"/>
  <c r="AT69" i="77" s="1"/>
  <c r="AJ63" i="77"/>
  <c r="AK63" i="77"/>
  <c r="AT63" i="77" s="1"/>
  <c r="AJ57" i="77"/>
  <c r="AK57" i="77"/>
  <c r="AT57" i="77" s="1"/>
  <c r="AJ51" i="77"/>
  <c r="AK51" i="77"/>
  <c r="AT51" i="77" s="1"/>
  <c r="AJ45" i="77"/>
  <c r="AK45" i="77"/>
  <c r="AT45" i="77" s="1"/>
  <c r="AJ39" i="77"/>
  <c r="AK39" i="77"/>
  <c r="AT39" i="77" s="1"/>
  <c r="AK33" i="77"/>
  <c r="AT33" i="77" s="1"/>
  <c r="AJ33" i="77"/>
  <c r="AK27" i="77"/>
  <c r="AT27" i="77" s="1"/>
  <c r="AJ27" i="77"/>
  <c r="AJ21" i="77"/>
  <c r="AK21" i="77"/>
  <c r="AT21" i="77" s="1"/>
  <c r="AK15" i="77"/>
  <c r="AT15" i="77" s="1"/>
  <c r="AJ15" i="77"/>
  <c r="AJ9" i="77"/>
  <c r="AK9" i="77"/>
  <c r="AT9" i="77" s="1"/>
  <c r="AX3" i="77"/>
  <c r="S3" i="77" s="1"/>
  <c r="AC3" i="77" s="1"/>
  <c r="Z96" i="73"/>
  <c r="AI96" i="41"/>
  <c r="AN96" i="41"/>
  <c r="AI89" i="89"/>
  <c r="AN89" i="89"/>
  <c r="AG96" i="85"/>
  <c r="AP96" i="85" s="1"/>
  <c r="AF96" i="85"/>
  <c r="AO96" i="85" s="1"/>
  <c r="AE96" i="85"/>
  <c r="W97" i="85"/>
  <c r="AJ72" i="77"/>
  <c r="AK72" i="77"/>
  <c r="AT72" i="77" s="1"/>
  <c r="AJ48" i="77"/>
  <c r="AK48" i="77"/>
  <c r="AT48" i="77" s="1"/>
  <c r="AK12" i="77"/>
  <c r="AT12" i="77" s="1"/>
  <c r="AJ12" i="77"/>
  <c r="AR92" i="45"/>
  <c r="X95" i="33"/>
  <c r="Y95" i="33"/>
  <c r="AJ59" i="77"/>
  <c r="AK59" i="77"/>
  <c r="AT59" i="77" s="1"/>
  <c r="AH96" i="85"/>
  <c r="AQ96" i="85" s="1"/>
  <c r="AJ98" i="77"/>
  <c r="AS98" i="77" s="1"/>
  <c r="AK98" i="77"/>
  <c r="AT98" i="77" s="1"/>
  <c r="AJ92" i="77"/>
  <c r="AK92" i="77"/>
  <c r="AT92" i="77" s="1"/>
  <c r="AJ86" i="77"/>
  <c r="AK86" i="77"/>
  <c r="AT86" i="77" s="1"/>
  <c r="AJ80" i="77"/>
  <c r="AK80" i="77"/>
  <c r="AT80" i="77" s="1"/>
  <c r="AJ74" i="77"/>
  <c r="AK74" i="77"/>
  <c r="AT74" i="77" s="1"/>
  <c r="AJ68" i="77"/>
  <c r="AK68" i="77"/>
  <c r="AT68" i="77" s="1"/>
  <c r="AJ62" i="77"/>
  <c r="AK62" i="77"/>
  <c r="AT62" i="77" s="1"/>
  <c r="AJ56" i="77"/>
  <c r="AK56" i="77"/>
  <c r="AT56" i="77" s="1"/>
  <c r="AJ50" i="77"/>
  <c r="AK50" i="77"/>
  <c r="AT50" i="77" s="1"/>
  <c r="AJ44" i="77"/>
  <c r="AK44" i="77"/>
  <c r="AT44" i="77" s="1"/>
  <c r="AJ38" i="77"/>
  <c r="AK38" i="77"/>
  <c r="AT38" i="77" s="1"/>
  <c r="AJ32" i="77"/>
  <c r="AK32" i="77"/>
  <c r="AT32" i="77" s="1"/>
  <c r="AJ26" i="77"/>
  <c r="AK26" i="77"/>
  <c r="AT26" i="77" s="1"/>
  <c r="AJ20" i="77"/>
  <c r="AK20" i="77"/>
  <c r="AT20" i="77" s="1"/>
  <c r="AJ14" i="77"/>
  <c r="AK14" i="77"/>
  <c r="AT14" i="77" s="1"/>
  <c r="X90" i="89"/>
  <c r="Y90" i="89"/>
  <c r="Z97" i="41" l="1"/>
  <c r="AJ8" i="77"/>
  <c r="AG97" i="41"/>
  <c r="AP97" i="41" s="1"/>
  <c r="AF97" i="41"/>
  <c r="AO97" i="41" s="1"/>
  <c r="AE97" i="41"/>
  <c r="W98" i="41"/>
  <c r="AS59" i="77"/>
  <c r="AL59" i="77"/>
  <c r="AU59" i="77" s="1"/>
  <c r="AS12" i="77"/>
  <c r="AL12" i="77"/>
  <c r="AU12" i="77" s="1"/>
  <c r="AR89" i="89"/>
  <c r="AS9" i="77"/>
  <c r="AL9" i="77"/>
  <c r="AU9" i="77" s="1"/>
  <c r="AS45" i="77"/>
  <c r="AL45" i="77"/>
  <c r="AU45" i="77" s="1"/>
  <c r="AS63" i="77"/>
  <c r="AL63" i="77"/>
  <c r="AU63" i="77" s="1"/>
  <c r="AS81" i="77"/>
  <c r="AL81" i="77"/>
  <c r="AU81" i="77" s="1"/>
  <c r="AH97" i="81"/>
  <c r="AQ97" i="81" s="1"/>
  <c r="AS10" i="77"/>
  <c r="AL10" i="77"/>
  <c r="AU10" i="77" s="1"/>
  <c r="AS28" i="77"/>
  <c r="AL28" i="77"/>
  <c r="AU28" i="77" s="1"/>
  <c r="AS46" i="77"/>
  <c r="AL46" i="77"/>
  <c r="AU46" i="77" s="1"/>
  <c r="AS64" i="77"/>
  <c r="AL64" i="77"/>
  <c r="AU64" i="77" s="1"/>
  <c r="AS82" i="77"/>
  <c r="AL82" i="77"/>
  <c r="AU82" i="77" s="1"/>
  <c r="AS24" i="77"/>
  <c r="AL24" i="77"/>
  <c r="AU24" i="77" s="1"/>
  <c r="AS65" i="77"/>
  <c r="AL65" i="77"/>
  <c r="AU65" i="77" s="1"/>
  <c r="X94" i="45"/>
  <c r="Y94" i="45"/>
  <c r="AS14" i="77"/>
  <c r="AL14" i="77"/>
  <c r="AU14" i="77" s="1"/>
  <c r="AS32" i="77"/>
  <c r="AL32" i="77"/>
  <c r="AU32" i="77" s="1"/>
  <c r="AS50" i="77"/>
  <c r="AL50" i="77"/>
  <c r="AU50" i="77" s="1"/>
  <c r="AS68" i="77"/>
  <c r="AL68" i="77"/>
  <c r="AU68" i="77" s="1"/>
  <c r="AS86" i="77"/>
  <c r="AL86" i="77"/>
  <c r="AU86" i="77" s="1"/>
  <c r="Y97" i="85"/>
  <c r="X97" i="85"/>
  <c r="AS15" i="77"/>
  <c r="AL15" i="77"/>
  <c r="AU15" i="77" s="1"/>
  <c r="AS33" i="77"/>
  <c r="AL33" i="77"/>
  <c r="AU33" i="77" s="1"/>
  <c r="Z97" i="81"/>
  <c r="AS89" i="77"/>
  <c r="AL89" i="77"/>
  <c r="AU89" i="77" s="1"/>
  <c r="AS36" i="77"/>
  <c r="AL36" i="77"/>
  <c r="AU36" i="77" s="1"/>
  <c r="AR94" i="33"/>
  <c r="Y96" i="93"/>
  <c r="Z96" i="93" s="1"/>
  <c r="X96" i="93"/>
  <c r="AR94" i="25"/>
  <c r="AS17" i="77"/>
  <c r="AL17" i="77"/>
  <c r="AU17" i="77" s="1"/>
  <c r="AS35" i="77"/>
  <c r="AL35" i="77"/>
  <c r="AU35" i="77" s="1"/>
  <c r="AS53" i="77"/>
  <c r="AL53" i="77"/>
  <c r="AU53" i="77" s="1"/>
  <c r="AR95" i="37"/>
  <c r="AS90" i="77"/>
  <c r="AL90" i="77"/>
  <c r="AU90" i="77" s="1"/>
  <c r="AJ7" i="77"/>
  <c r="AK7" i="77"/>
  <c r="AT7" i="77" s="1"/>
  <c r="AS25" i="77"/>
  <c r="AL25" i="77"/>
  <c r="AU25" i="77" s="1"/>
  <c r="AS43" i="77"/>
  <c r="AL43" i="77"/>
  <c r="AU43" i="77" s="1"/>
  <c r="AS61" i="77"/>
  <c r="AL61" i="77"/>
  <c r="AU61" i="77" s="1"/>
  <c r="AS79" i="77"/>
  <c r="AL79" i="77"/>
  <c r="AU79" i="77" s="1"/>
  <c r="AS96" i="77"/>
  <c r="AL96" i="77"/>
  <c r="AU96" i="77" s="1"/>
  <c r="AS78" i="77"/>
  <c r="AL78" i="77"/>
  <c r="AU78" i="77" s="1"/>
  <c r="AH95" i="33"/>
  <c r="AQ95" i="33" s="1"/>
  <c r="AN96" i="85"/>
  <c r="AI96" i="85"/>
  <c r="AR96" i="41"/>
  <c r="AS51" i="77"/>
  <c r="AL51" i="77"/>
  <c r="AU51" i="77" s="1"/>
  <c r="AS69" i="77"/>
  <c r="AL69" i="77"/>
  <c r="AU69" i="77" s="1"/>
  <c r="AS87" i="77"/>
  <c r="AL87" i="77"/>
  <c r="AU87" i="77" s="1"/>
  <c r="AH97" i="41"/>
  <c r="AQ97" i="41" s="1"/>
  <c r="AS16" i="77"/>
  <c r="AL16" i="77"/>
  <c r="AU16" i="77" s="1"/>
  <c r="AS34" i="77"/>
  <c r="AL34" i="77"/>
  <c r="AU34" i="77" s="1"/>
  <c r="AS52" i="77"/>
  <c r="AL52" i="77"/>
  <c r="AU52" i="77" s="1"/>
  <c r="AS70" i="77"/>
  <c r="AL70" i="77"/>
  <c r="AU70" i="77" s="1"/>
  <c r="AS88" i="77"/>
  <c r="AL88" i="77"/>
  <c r="AU88" i="77" s="1"/>
  <c r="AN95" i="93"/>
  <c r="AI95" i="93"/>
  <c r="AS30" i="77"/>
  <c r="AL30" i="77"/>
  <c r="AU30" i="77" s="1"/>
  <c r="AH95" i="25"/>
  <c r="AQ95" i="25" s="1"/>
  <c r="AS95" i="77"/>
  <c r="AL95" i="77"/>
  <c r="AU95" i="77" s="1"/>
  <c r="AJ6" i="77"/>
  <c r="AS20" i="77"/>
  <c r="AL20" i="77"/>
  <c r="AU20" i="77" s="1"/>
  <c r="AS38" i="77"/>
  <c r="AL38" i="77"/>
  <c r="AU38" i="77" s="1"/>
  <c r="AS56" i="77"/>
  <c r="AL56" i="77"/>
  <c r="AU56" i="77" s="1"/>
  <c r="AS74" i="77"/>
  <c r="AL74" i="77"/>
  <c r="AU74" i="77" s="1"/>
  <c r="AS92" i="77"/>
  <c r="AL92" i="77"/>
  <c r="AU92" i="77" s="1"/>
  <c r="Z95" i="33"/>
  <c r="AS48" i="77"/>
  <c r="AL48" i="77"/>
  <c r="AU48" i="77" s="1"/>
  <c r="AG96" i="73"/>
  <c r="AP96" i="73" s="1"/>
  <c r="AF96" i="73"/>
  <c r="AO96" i="73" s="1"/>
  <c r="AE96" i="73"/>
  <c r="W97" i="73"/>
  <c r="AS66" i="77"/>
  <c r="AL66" i="77"/>
  <c r="AU66" i="77" s="1"/>
  <c r="AH96" i="37"/>
  <c r="AQ96" i="37" s="1"/>
  <c r="AS54" i="77"/>
  <c r="AL54" i="77"/>
  <c r="AU54" i="77" s="1"/>
  <c r="AH93" i="29"/>
  <c r="AQ93" i="29" s="1"/>
  <c r="AS23" i="77"/>
  <c r="AL23" i="77"/>
  <c r="AU23" i="77" s="1"/>
  <c r="AS41" i="77"/>
  <c r="AL41" i="77"/>
  <c r="AU41" i="77" s="1"/>
  <c r="AS77" i="77"/>
  <c r="AL77" i="77"/>
  <c r="AU77" i="77" s="1"/>
  <c r="AS13" i="77"/>
  <c r="AL13" i="77"/>
  <c r="AU13" i="77" s="1"/>
  <c r="AS31" i="77"/>
  <c r="AL31" i="77"/>
  <c r="AU31" i="77" s="1"/>
  <c r="AS49" i="77"/>
  <c r="AL49" i="77"/>
  <c r="AU49" i="77" s="1"/>
  <c r="AS67" i="77"/>
  <c r="AL67" i="77"/>
  <c r="AU67" i="77" s="1"/>
  <c r="AS85" i="77"/>
  <c r="AL85" i="77"/>
  <c r="AU85" i="77" s="1"/>
  <c r="Z95" i="25"/>
  <c r="AS94" i="77"/>
  <c r="AL94" i="77"/>
  <c r="AU94" i="77" s="1"/>
  <c r="AB4" i="77"/>
  <c r="AJ3" i="77"/>
  <c r="AS21" i="77"/>
  <c r="AL21" i="77"/>
  <c r="AU21" i="77" s="1"/>
  <c r="AS39" i="77"/>
  <c r="AL39" i="77"/>
  <c r="AU39" i="77" s="1"/>
  <c r="AS57" i="77"/>
  <c r="AL57" i="77"/>
  <c r="AU57" i="77" s="1"/>
  <c r="AS75" i="77"/>
  <c r="AL75" i="77"/>
  <c r="AU75" i="77" s="1"/>
  <c r="AS93" i="77"/>
  <c r="AL93" i="77"/>
  <c r="AU93" i="77" s="1"/>
  <c r="Z96" i="37"/>
  <c r="AJ5" i="77"/>
  <c r="AK5" i="77"/>
  <c r="AT5" i="77" s="1"/>
  <c r="AS22" i="77"/>
  <c r="AL22" i="77"/>
  <c r="AU22" i="77" s="1"/>
  <c r="AS40" i="77"/>
  <c r="AL40" i="77"/>
  <c r="AU40" i="77" s="1"/>
  <c r="AS58" i="77"/>
  <c r="AL58" i="77"/>
  <c r="AU58" i="77" s="1"/>
  <c r="AS76" i="77"/>
  <c r="AL76" i="77"/>
  <c r="AU76" i="77" s="1"/>
  <c r="AS97" i="77"/>
  <c r="AL97" i="77"/>
  <c r="AU97" i="77" s="1"/>
  <c r="Z93" i="29"/>
  <c r="AH90" i="89"/>
  <c r="AQ90" i="89" s="1"/>
  <c r="Z90" i="89"/>
  <c r="AS26" i="77"/>
  <c r="AL26" i="77"/>
  <c r="AU26" i="77" s="1"/>
  <c r="AS44" i="77"/>
  <c r="AL44" i="77"/>
  <c r="AU44" i="77" s="1"/>
  <c r="AS62" i="77"/>
  <c r="AL62" i="77"/>
  <c r="AU62" i="77" s="1"/>
  <c r="AS80" i="77"/>
  <c r="AL80" i="77"/>
  <c r="AU80" i="77" s="1"/>
  <c r="AS72" i="77"/>
  <c r="AL72" i="77"/>
  <c r="AU72" i="77" s="1"/>
  <c r="AS27" i="77"/>
  <c r="AL27" i="77"/>
  <c r="AU27" i="77" s="1"/>
  <c r="AS71" i="77"/>
  <c r="AL71" i="77"/>
  <c r="AU71" i="77" s="1"/>
  <c r="AS18" i="77"/>
  <c r="AL18" i="77"/>
  <c r="AU18" i="77" s="1"/>
  <c r="AR96" i="81"/>
  <c r="AR92" i="29"/>
  <c r="AL98" i="77"/>
  <c r="AU98" i="77" s="1"/>
  <c r="AR98" i="77"/>
  <c r="AR100" i="77" s="1"/>
  <c r="AS84" i="77"/>
  <c r="AL84" i="77"/>
  <c r="AU84" i="77" s="1"/>
  <c r="AS11" i="77"/>
  <c r="AL11" i="77"/>
  <c r="AU11" i="77" s="1"/>
  <c r="AS29" i="77"/>
  <c r="AL29" i="77"/>
  <c r="AU29" i="77" s="1"/>
  <c r="AS47" i="77"/>
  <c r="AL47" i="77"/>
  <c r="AU47" i="77" s="1"/>
  <c r="AS83" i="77"/>
  <c r="AL83" i="77"/>
  <c r="AU83" i="77" s="1"/>
  <c r="AS60" i="77"/>
  <c r="AL60" i="77"/>
  <c r="AU60" i="77" s="1"/>
  <c r="AS19" i="77"/>
  <c r="AL19" i="77"/>
  <c r="AU19" i="77" s="1"/>
  <c r="AS37" i="77"/>
  <c r="AL37" i="77"/>
  <c r="AU37" i="77" s="1"/>
  <c r="AS55" i="77"/>
  <c r="AL55" i="77"/>
  <c r="AU55" i="77" s="1"/>
  <c r="AS73" i="77"/>
  <c r="AL73" i="77"/>
  <c r="AU73" i="77" s="1"/>
  <c r="AS91" i="77"/>
  <c r="AL91" i="77"/>
  <c r="AU91" i="77" s="1"/>
  <c r="AN93" i="45"/>
  <c r="AI93" i="45"/>
  <c r="AS42" i="77"/>
  <c r="AL42" i="77"/>
  <c r="AU42" i="77" s="1"/>
  <c r="AS8" i="77"/>
  <c r="AL8" i="77"/>
  <c r="AU8" i="77" s="1"/>
  <c r="AR95" i="93" l="1"/>
  <c r="W97" i="93"/>
  <c r="AG96" i="93"/>
  <c r="AP96" i="93" s="1"/>
  <c r="AE96" i="93"/>
  <c r="AF96" i="93"/>
  <c r="AO96" i="93" s="1"/>
  <c r="AH97" i="85"/>
  <c r="AQ97" i="85" s="1"/>
  <c r="AG95" i="25"/>
  <c r="AP95" i="25" s="1"/>
  <c r="AF95" i="25"/>
  <c r="AO95" i="25" s="1"/>
  <c r="AE95" i="25"/>
  <c r="W96" i="25"/>
  <c r="AR96" i="85"/>
  <c r="AE97" i="81"/>
  <c r="AF97" i="81"/>
  <c r="AO97" i="81" s="1"/>
  <c r="W98" i="81"/>
  <c r="AG97" i="81"/>
  <c r="AP97" i="81" s="1"/>
  <c r="X98" i="41"/>
  <c r="Y98" i="41"/>
  <c r="AS6" i="77"/>
  <c r="AL6" i="77"/>
  <c r="AU6" i="77" s="1"/>
  <c r="Z97" i="85"/>
  <c r="AH94" i="45"/>
  <c r="AQ94" i="45" s="1"/>
  <c r="AF90" i="89"/>
  <c r="AO90" i="89" s="1"/>
  <c r="AE90" i="89"/>
  <c r="W91" i="89"/>
  <c r="AG90" i="89"/>
  <c r="AP90" i="89" s="1"/>
  <c r="W94" i="29"/>
  <c r="AG93" i="29"/>
  <c r="AP93" i="29" s="1"/>
  <c r="AE93" i="29"/>
  <c r="AF93" i="29"/>
  <c r="AO93" i="29" s="1"/>
  <c r="AS5" i="77"/>
  <c r="AL5" i="77"/>
  <c r="AU5" i="77" s="1"/>
  <c r="AS3" i="77"/>
  <c r="AL3" i="77"/>
  <c r="AU3" i="77" s="1"/>
  <c r="Y97" i="73"/>
  <c r="X97" i="73"/>
  <c r="W96" i="33"/>
  <c r="AE95" i="33"/>
  <c r="AG95" i="33"/>
  <c r="AP95" i="33" s="1"/>
  <c r="AF95" i="33"/>
  <c r="AO95" i="33" s="1"/>
  <c r="AS7" i="77"/>
  <c r="AL7" i="77"/>
  <c r="AU7" i="77" s="1"/>
  <c r="Z94" i="45"/>
  <c r="AN97" i="41"/>
  <c r="AI97" i="41"/>
  <c r="AG96" i="37"/>
  <c r="AP96" i="37" s="1"/>
  <c r="AF96" i="37"/>
  <c r="AO96" i="37" s="1"/>
  <c r="AE96" i="37"/>
  <c r="W97" i="37"/>
  <c r="AJ4" i="77"/>
  <c r="AK4" i="77"/>
  <c r="AT4" i="77" s="1"/>
  <c r="AT100" i="77" s="1"/>
  <c r="AN96" i="73"/>
  <c r="AI96" i="73"/>
  <c r="AH96" i="93"/>
  <c r="AQ96" i="93" s="1"/>
  <c r="AR93" i="45"/>
  <c r="AR96" i="73" l="1"/>
  <c r="AH97" i="73"/>
  <c r="AQ97" i="73" s="1"/>
  <c r="Y96" i="25"/>
  <c r="X96" i="25"/>
  <c r="AI96" i="37"/>
  <c r="AN96" i="37"/>
  <c r="W95" i="45"/>
  <c r="AG94" i="45"/>
  <c r="AP94" i="45" s="1"/>
  <c r="AF94" i="45"/>
  <c r="AO94" i="45" s="1"/>
  <c r="AE94" i="45"/>
  <c r="X96" i="33"/>
  <c r="Z96" i="33" s="1"/>
  <c r="Y96" i="33"/>
  <c r="W98" i="85"/>
  <c r="AG97" i="85"/>
  <c r="AP97" i="85" s="1"/>
  <c r="AE97" i="85"/>
  <c r="AF97" i="85"/>
  <c r="AO97" i="85" s="1"/>
  <c r="AI96" i="93"/>
  <c r="AN96" i="93"/>
  <c r="Y94" i="29"/>
  <c r="X94" i="29"/>
  <c r="Z94" i="29" s="1"/>
  <c r="X91" i="89"/>
  <c r="Y91" i="89"/>
  <c r="AN95" i="25"/>
  <c r="AI95" i="25"/>
  <c r="Y97" i="93"/>
  <c r="X97" i="93"/>
  <c r="AS4" i="77"/>
  <c r="AS100" i="77" s="1"/>
  <c r="AL4" i="77"/>
  <c r="AU4" i="77" s="1"/>
  <c r="AU100" i="77" s="1"/>
  <c r="C11" i="77" s="1"/>
  <c r="F30" i="97" s="1"/>
  <c r="AR97" i="41"/>
  <c r="Z97" i="73"/>
  <c r="AI93" i="29"/>
  <c r="AN93" i="29"/>
  <c r="AN90" i="89"/>
  <c r="AI90" i="89"/>
  <c r="AH98" i="41"/>
  <c r="AQ98" i="41" s="1"/>
  <c r="AQ100" i="41" s="1"/>
  <c r="AZ3" i="41"/>
  <c r="AX3" i="41" s="1"/>
  <c r="S3" i="41" s="1"/>
  <c r="AC3" i="41" s="1"/>
  <c r="AX26" i="41"/>
  <c r="S26" i="41" s="1"/>
  <c r="AC26" i="41" s="1"/>
  <c r="AB27" i="41" s="1"/>
  <c r="AX29" i="41"/>
  <c r="S29" i="41" s="1"/>
  <c r="AC29" i="41" s="1"/>
  <c r="AB30" i="41" s="1"/>
  <c r="AX30" i="41"/>
  <c r="S30" i="41" s="1"/>
  <c r="AC30" i="41" s="1"/>
  <c r="AB31" i="41" s="1"/>
  <c r="AX31" i="41"/>
  <c r="S31" i="41" s="1"/>
  <c r="AC31" i="41" s="1"/>
  <c r="AB32" i="41" s="1"/>
  <c r="AX32" i="41"/>
  <c r="S32" i="41" s="1"/>
  <c r="AC32" i="41" s="1"/>
  <c r="AB33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4" i="41"/>
  <c r="S84" i="41" s="1"/>
  <c r="AC84" i="41" s="1"/>
  <c r="AB85" i="41" s="1"/>
  <c r="AX85" i="41"/>
  <c r="S85" i="41" s="1"/>
  <c r="AC85" i="41" s="1"/>
  <c r="AB86" i="41" s="1"/>
  <c r="AX86" i="41"/>
  <c r="S86" i="41" s="1"/>
  <c r="AC86" i="41" s="1"/>
  <c r="AB87" i="41" s="1"/>
  <c r="AX87" i="41"/>
  <c r="S87" i="41" s="1"/>
  <c r="AC87" i="41" s="1"/>
  <c r="AB88" i="41" s="1"/>
  <c r="AX88" i="41"/>
  <c r="S88" i="41" s="1"/>
  <c r="AC88" i="41" s="1"/>
  <c r="AB89" i="41" s="1"/>
  <c r="AX89" i="41"/>
  <c r="S89" i="41" s="1"/>
  <c r="AC89" i="41" s="1"/>
  <c r="AB90" i="41" s="1"/>
  <c r="AX90" i="41"/>
  <c r="S90" i="41" s="1"/>
  <c r="AC90" i="41" s="1"/>
  <c r="AB91" i="41" s="1"/>
  <c r="AX91" i="41"/>
  <c r="S91" i="41" s="1"/>
  <c r="AC91" i="41" s="1"/>
  <c r="AB92" i="41" s="1"/>
  <c r="AX92" i="41"/>
  <c r="S92" i="41" s="1"/>
  <c r="AC92" i="41" s="1"/>
  <c r="AB93" i="41" s="1"/>
  <c r="AX94" i="41"/>
  <c r="S94" i="41" s="1"/>
  <c r="AC94" i="41" s="1"/>
  <c r="AB95" i="41" s="1"/>
  <c r="AX97" i="41"/>
  <c r="S97" i="41" s="1"/>
  <c r="AC97" i="41" s="1"/>
  <c r="AB98" i="41" s="1"/>
  <c r="AX95" i="41"/>
  <c r="S95" i="41" s="1"/>
  <c r="AC95" i="41" s="1"/>
  <c r="AB96" i="41" s="1"/>
  <c r="AX93" i="41"/>
  <c r="S93" i="41" s="1"/>
  <c r="AC93" i="41" s="1"/>
  <c r="AB94" i="41" s="1"/>
  <c r="AX96" i="41"/>
  <c r="S96" i="41" s="1"/>
  <c r="AC96" i="41" s="1"/>
  <c r="AB97" i="41" s="1"/>
  <c r="AN97" i="81"/>
  <c r="AI97" i="81"/>
  <c r="X98" i="81"/>
  <c r="Y98" i="81"/>
  <c r="Y97" i="37"/>
  <c r="X97" i="37"/>
  <c r="AI95" i="33"/>
  <c r="AN95" i="33"/>
  <c r="Z98" i="41"/>
  <c r="AX25" i="41" l="1"/>
  <c r="S25" i="41" s="1"/>
  <c r="AC25" i="41" s="1"/>
  <c r="AB26" i="41" s="1"/>
  <c r="AX24" i="41"/>
  <c r="S24" i="41" s="1"/>
  <c r="AC24" i="41" s="1"/>
  <c r="AB25" i="41" s="1"/>
  <c r="AX23" i="41"/>
  <c r="S23" i="41" s="1"/>
  <c r="AC23" i="41" s="1"/>
  <c r="AB24" i="41" s="1"/>
  <c r="AX28" i="41"/>
  <c r="S28" i="41" s="1"/>
  <c r="AC28" i="41" s="1"/>
  <c r="AB29" i="41" s="1"/>
  <c r="AX22" i="41"/>
  <c r="S22" i="41" s="1"/>
  <c r="AC22" i="41" s="1"/>
  <c r="AB23" i="41" s="1"/>
  <c r="AX33" i="41"/>
  <c r="S33" i="41" s="1"/>
  <c r="AC33" i="41" s="1"/>
  <c r="AB34" i="41" s="1"/>
  <c r="AX27" i="41"/>
  <c r="S27" i="41" s="1"/>
  <c r="AC27" i="41" s="1"/>
  <c r="AB28" i="41" s="1"/>
  <c r="AX19" i="41"/>
  <c r="S19" i="41" s="1"/>
  <c r="AC19" i="41" s="1"/>
  <c r="AB20" i="41" s="1"/>
  <c r="AX18" i="41"/>
  <c r="S18" i="41" s="1"/>
  <c r="AC18" i="41" s="1"/>
  <c r="AB19" i="41" s="1"/>
  <c r="AX17" i="41"/>
  <c r="S17" i="41" s="1"/>
  <c r="AC17" i="41" s="1"/>
  <c r="AB18" i="41" s="1"/>
  <c r="AX16" i="41"/>
  <c r="S16" i="41" s="1"/>
  <c r="AC16" i="41" s="1"/>
  <c r="AB17" i="41" s="1"/>
  <c r="AX21" i="41"/>
  <c r="S21" i="41" s="1"/>
  <c r="AC21" i="41" s="1"/>
  <c r="AB22" i="41" s="1"/>
  <c r="AX15" i="41"/>
  <c r="S15" i="41" s="1"/>
  <c r="AC15" i="41" s="1"/>
  <c r="AB16" i="41" s="1"/>
  <c r="AX20" i="41"/>
  <c r="S20" i="41" s="1"/>
  <c r="AC20" i="41" s="1"/>
  <c r="AB21" i="41" s="1"/>
  <c r="AX13" i="41"/>
  <c r="S13" i="41" s="1"/>
  <c r="AC13" i="41" s="1"/>
  <c r="AB14" i="41" s="1"/>
  <c r="AX12" i="41"/>
  <c r="S12" i="41" s="1"/>
  <c r="AC12" i="41" s="1"/>
  <c r="AB13" i="41" s="1"/>
  <c r="AX11" i="41"/>
  <c r="S11" i="41" s="1"/>
  <c r="AC11" i="41" s="1"/>
  <c r="AB12" i="41" s="1"/>
  <c r="AX10" i="41"/>
  <c r="S10" i="41" s="1"/>
  <c r="AC10" i="41" s="1"/>
  <c r="AB11" i="41" s="1"/>
  <c r="AX7" i="41"/>
  <c r="S7" i="41" s="1"/>
  <c r="AC7" i="41" s="1"/>
  <c r="AB8" i="41" s="1"/>
  <c r="AX6" i="41"/>
  <c r="S6" i="41" s="1"/>
  <c r="AC6" i="41" s="1"/>
  <c r="AB7" i="41" s="1"/>
  <c r="AX5" i="41"/>
  <c r="S5" i="41" s="1"/>
  <c r="AC5" i="41" s="1"/>
  <c r="AB6" i="41" s="1"/>
  <c r="Z98" i="81"/>
  <c r="AX9" i="41"/>
  <c r="S9" i="41" s="1"/>
  <c r="AC9" i="41" s="1"/>
  <c r="AB10" i="41" s="1"/>
  <c r="AX4" i="41"/>
  <c r="S4" i="41" s="1"/>
  <c r="AC4" i="41" s="1"/>
  <c r="AB5" i="41" s="1"/>
  <c r="AX14" i="41"/>
  <c r="S14" i="41" s="1"/>
  <c r="AC14" i="41" s="1"/>
  <c r="AB15" i="41" s="1"/>
  <c r="AX8" i="41"/>
  <c r="S8" i="41" s="1"/>
  <c r="AC8" i="41" s="1"/>
  <c r="AB9" i="41" s="1"/>
  <c r="AG98" i="81"/>
  <c r="AP98" i="81" s="1"/>
  <c r="AP100" i="81" s="1"/>
  <c r="AF98" i="81"/>
  <c r="AO98" i="81" s="1"/>
  <c r="AO100" i="81" s="1"/>
  <c r="AE98" i="81"/>
  <c r="AC98" i="81"/>
  <c r="AJ3" i="41"/>
  <c r="AB4" i="41"/>
  <c r="AJ90" i="41"/>
  <c r="AK90" i="41"/>
  <c r="AT90" i="41" s="1"/>
  <c r="AJ72" i="41"/>
  <c r="AK72" i="41"/>
  <c r="AT72" i="41" s="1"/>
  <c r="AJ48" i="41"/>
  <c r="AK48" i="41"/>
  <c r="AT48" i="41" s="1"/>
  <c r="AJ30" i="41"/>
  <c r="AK30" i="41"/>
  <c r="AT30" i="41" s="1"/>
  <c r="AJ12" i="41"/>
  <c r="AK12" i="41"/>
  <c r="AT12" i="41" s="1"/>
  <c r="AJ95" i="41"/>
  <c r="AK95" i="41"/>
  <c r="AT95" i="41" s="1"/>
  <c r="AJ82" i="41"/>
  <c r="AK82" i="41"/>
  <c r="AT82" i="41" s="1"/>
  <c r="AJ58" i="41"/>
  <c r="AK58" i="41"/>
  <c r="AT58" i="41" s="1"/>
  <c r="AJ28" i="41"/>
  <c r="AK28" i="41"/>
  <c r="AT28" i="41" s="1"/>
  <c r="AJ94" i="41"/>
  <c r="AK94" i="41"/>
  <c r="AT94" i="41" s="1"/>
  <c r="AJ91" i="41"/>
  <c r="AK91" i="41"/>
  <c r="AT91" i="41" s="1"/>
  <c r="AJ85" i="41"/>
  <c r="AK85" i="41"/>
  <c r="AT85" i="41" s="1"/>
  <c r="AJ79" i="41"/>
  <c r="AK79" i="41"/>
  <c r="AT79" i="41" s="1"/>
  <c r="AJ73" i="41"/>
  <c r="AK73" i="41"/>
  <c r="AT73" i="41" s="1"/>
  <c r="AJ67" i="41"/>
  <c r="AK67" i="41"/>
  <c r="AT67" i="41" s="1"/>
  <c r="AJ61" i="41"/>
  <c r="AK61" i="41"/>
  <c r="AT61" i="41" s="1"/>
  <c r="AJ55" i="41"/>
  <c r="AK55" i="41"/>
  <c r="AT55" i="41" s="1"/>
  <c r="AJ49" i="41"/>
  <c r="AK49" i="41"/>
  <c r="AT49" i="41" s="1"/>
  <c r="AJ43" i="41"/>
  <c r="AK43" i="41"/>
  <c r="AT43" i="41" s="1"/>
  <c r="AJ37" i="41"/>
  <c r="AK37" i="41"/>
  <c r="AT37" i="41" s="1"/>
  <c r="AJ31" i="41"/>
  <c r="AK31" i="41"/>
  <c r="AT31" i="41" s="1"/>
  <c r="AJ25" i="41"/>
  <c r="AK25" i="41"/>
  <c r="AT25" i="41" s="1"/>
  <c r="AJ19" i="41"/>
  <c r="AK19" i="41"/>
  <c r="AT19" i="41" s="1"/>
  <c r="AJ13" i="41"/>
  <c r="AK13" i="41"/>
  <c r="AT13" i="41" s="1"/>
  <c r="AJ7" i="41"/>
  <c r="AK7" i="41"/>
  <c r="AT7" i="41" s="1"/>
  <c r="AR90" i="89"/>
  <c r="AR95" i="25"/>
  <c r="AF96" i="33"/>
  <c r="AO96" i="33" s="1"/>
  <c r="AG96" i="33"/>
  <c r="AP96" i="33" s="1"/>
  <c r="W97" i="33"/>
  <c r="AE96" i="33"/>
  <c r="AR95" i="33"/>
  <c r="AJ89" i="41"/>
  <c r="AK89" i="41"/>
  <c r="AT89" i="41" s="1"/>
  <c r="AJ83" i="41"/>
  <c r="AK83" i="41"/>
  <c r="AT83" i="41" s="1"/>
  <c r="AJ77" i="41"/>
  <c r="AK77" i="41"/>
  <c r="AT77" i="41" s="1"/>
  <c r="AJ71" i="41"/>
  <c r="AK71" i="41"/>
  <c r="AT71" i="41" s="1"/>
  <c r="AJ65" i="41"/>
  <c r="AK65" i="41"/>
  <c r="AT65" i="41" s="1"/>
  <c r="AJ59" i="41"/>
  <c r="AK59" i="41"/>
  <c r="AT59" i="41" s="1"/>
  <c r="AJ53" i="41"/>
  <c r="AK53" i="41"/>
  <c r="AT53" i="41" s="1"/>
  <c r="AJ47" i="41"/>
  <c r="AK47" i="41"/>
  <c r="AT47" i="41" s="1"/>
  <c r="AJ41" i="41"/>
  <c r="AK41" i="41"/>
  <c r="AT41" i="41" s="1"/>
  <c r="AJ35" i="41"/>
  <c r="AK35" i="41"/>
  <c r="AT35" i="41" s="1"/>
  <c r="AJ29" i="41"/>
  <c r="AK29" i="41"/>
  <c r="AT29" i="41" s="1"/>
  <c r="AJ23" i="41"/>
  <c r="AK23" i="41"/>
  <c r="AT23" i="41" s="1"/>
  <c r="AJ17" i="41"/>
  <c r="AK17" i="41"/>
  <c r="AT17" i="41" s="1"/>
  <c r="AJ11" i="41"/>
  <c r="AK11" i="41"/>
  <c r="AT11" i="41" s="1"/>
  <c r="X98" i="85"/>
  <c r="Y98" i="85"/>
  <c r="AH96" i="25"/>
  <c r="AQ96" i="25" s="1"/>
  <c r="AH98" i="81"/>
  <c r="AQ98" i="81" s="1"/>
  <c r="AQ100" i="81" s="1"/>
  <c r="AZ3" i="81"/>
  <c r="AX5" i="81" s="1"/>
  <c r="S5" i="81" s="1"/>
  <c r="AC5" i="81" s="1"/>
  <c r="AB6" i="81" s="1"/>
  <c r="AX33" i="81"/>
  <c r="S33" i="81" s="1"/>
  <c r="AC33" i="81" s="1"/>
  <c r="AB34" i="81" s="1"/>
  <c r="AX39" i="81"/>
  <c r="S39" i="81" s="1"/>
  <c r="AC39" i="81" s="1"/>
  <c r="AB40" i="81" s="1"/>
  <c r="AX40" i="81"/>
  <c r="S40" i="81" s="1"/>
  <c r="AC40" i="81" s="1"/>
  <c r="AB41" i="81" s="1"/>
  <c r="AX43" i="81"/>
  <c r="S43" i="81" s="1"/>
  <c r="AC43" i="81" s="1"/>
  <c r="AB44" i="81" s="1"/>
  <c r="AX44" i="81"/>
  <c r="S44" i="81" s="1"/>
  <c r="AC44" i="81" s="1"/>
  <c r="AB45" i="81" s="1"/>
  <c r="AX45" i="81"/>
  <c r="S45" i="81" s="1"/>
  <c r="AC45" i="81" s="1"/>
  <c r="AB46" i="81" s="1"/>
  <c r="AX46" i="81"/>
  <c r="S46" i="81" s="1"/>
  <c r="AC46" i="81" s="1"/>
  <c r="AB47" i="81" s="1"/>
  <c r="AX47" i="81"/>
  <c r="S47" i="81" s="1"/>
  <c r="AC47" i="81" s="1"/>
  <c r="AB48" i="81" s="1"/>
  <c r="AX48" i="81"/>
  <c r="S48" i="81" s="1"/>
  <c r="AC48" i="81" s="1"/>
  <c r="AB49" i="81" s="1"/>
  <c r="AX49" i="81"/>
  <c r="S49" i="81" s="1"/>
  <c r="AC49" i="81" s="1"/>
  <c r="AB50" i="81" s="1"/>
  <c r="AX50" i="81"/>
  <c r="S50" i="81" s="1"/>
  <c r="AC50" i="81" s="1"/>
  <c r="AB51" i="81" s="1"/>
  <c r="AX51" i="81"/>
  <c r="S51" i="81" s="1"/>
  <c r="AC51" i="81" s="1"/>
  <c r="AB52" i="81" s="1"/>
  <c r="AX52" i="81"/>
  <c r="S52" i="81" s="1"/>
  <c r="AC52" i="81" s="1"/>
  <c r="AB53" i="81" s="1"/>
  <c r="AX53" i="81"/>
  <c r="S53" i="81" s="1"/>
  <c r="AC53" i="81" s="1"/>
  <c r="AB54" i="81" s="1"/>
  <c r="AX54" i="81"/>
  <c r="S54" i="81" s="1"/>
  <c r="AC54" i="81" s="1"/>
  <c r="AB55" i="81" s="1"/>
  <c r="AX55" i="81"/>
  <c r="S55" i="81" s="1"/>
  <c r="AC55" i="81" s="1"/>
  <c r="AB56" i="81" s="1"/>
  <c r="AX56" i="81"/>
  <c r="S56" i="81" s="1"/>
  <c r="AC56" i="81" s="1"/>
  <c r="AB57" i="81" s="1"/>
  <c r="AX57" i="81"/>
  <c r="S57" i="81" s="1"/>
  <c r="AC57" i="81" s="1"/>
  <c r="AB58" i="81" s="1"/>
  <c r="AX58" i="81"/>
  <c r="S58" i="81" s="1"/>
  <c r="AC58" i="81" s="1"/>
  <c r="AB59" i="81" s="1"/>
  <c r="AX59" i="81"/>
  <c r="S59" i="81" s="1"/>
  <c r="AC59" i="81" s="1"/>
  <c r="AB60" i="81" s="1"/>
  <c r="AX60" i="81"/>
  <c r="S60" i="81" s="1"/>
  <c r="AC60" i="81" s="1"/>
  <c r="AB61" i="81" s="1"/>
  <c r="AX61" i="81"/>
  <c r="S61" i="81" s="1"/>
  <c r="AC61" i="81" s="1"/>
  <c r="AB62" i="81" s="1"/>
  <c r="AX62" i="81"/>
  <c r="S62" i="81" s="1"/>
  <c r="AC62" i="81" s="1"/>
  <c r="AB63" i="81" s="1"/>
  <c r="AX63" i="81"/>
  <c r="S63" i="81" s="1"/>
  <c r="AC63" i="81" s="1"/>
  <c r="AB64" i="81" s="1"/>
  <c r="AX64" i="81"/>
  <c r="S64" i="81" s="1"/>
  <c r="AC64" i="81" s="1"/>
  <c r="AB65" i="81" s="1"/>
  <c r="AX65" i="81"/>
  <c r="S65" i="81" s="1"/>
  <c r="AC65" i="81" s="1"/>
  <c r="AB66" i="81" s="1"/>
  <c r="AX66" i="81"/>
  <c r="S66" i="81" s="1"/>
  <c r="AC66" i="81" s="1"/>
  <c r="AB67" i="81" s="1"/>
  <c r="AX67" i="81"/>
  <c r="S67" i="81" s="1"/>
  <c r="AC67" i="81" s="1"/>
  <c r="AB68" i="81" s="1"/>
  <c r="AX68" i="81"/>
  <c r="S68" i="81" s="1"/>
  <c r="AC68" i="81" s="1"/>
  <c r="AB69" i="81" s="1"/>
  <c r="AX69" i="81"/>
  <c r="S69" i="81" s="1"/>
  <c r="AC69" i="81" s="1"/>
  <c r="AB70" i="81" s="1"/>
  <c r="AX70" i="81"/>
  <c r="S70" i="81" s="1"/>
  <c r="AC70" i="81" s="1"/>
  <c r="AB71" i="81" s="1"/>
  <c r="AX71" i="81"/>
  <c r="S71" i="81" s="1"/>
  <c r="AC71" i="81" s="1"/>
  <c r="AB72" i="81" s="1"/>
  <c r="AX72" i="81"/>
  <c r="S72" i="81" s="1"/>
  <c r="AC72" i="81" s="1"/>
  <c r="AB73" i="81" s="1"/>
  <c r="AX73" i="81"/>
  <c r="S73" i="81" s="1"/>
  <c r="AC73" i="81" s="1"/>
  <c r="AB74" i="81" s="1"/>
  <c r="AX74" i="81"/>
  <c r="S74" i="81" s="1"/>
  <c r="AC74" i="81" s="1"/>
  <c r="AB75" i="81" s="1"/>
  <c r="AX75" i="81"/>
  <c r="S75" i="81" s="1"/>
  <c r="AC75" i="81" s="1"/>
  <c r="AB76" i="81" s="1"/>
  <c r="AX76" i="81"/>
  <c r="S76" i="81" s="1"/>
  <c r="AC76" i="81" s="1"/>
  <c r="AB77" i="81" s="1"/>
  <c r="AX77" i="81"/>
  <c r="S77" i="81" s="1"/>
  <c r="AC77" i="81" s="1"/>
  <c r="AB78" i="81" s="1"/>
  <c r="AX78" i="81"/>
  <c r="S78" i="81" s="1"/>
  <c r="AC78" i="81" s="1"/>
  <c r="AB79" i="81" s="1"/>
  <c r="AX79" i="81"/>
  <c r="S79" i="81" s="1"/>
  <c r="AC79" i="81" s="1"/>
  <c r="AB80" i="81" s="1"/>
  <c r="AX80" i="81"/>
  <c r="S80" i="81" s="1"/>
  <c r="AC80" i="81" s="1"/>
  <c r="AB81" i="81" s="1"/>
  <c r="AX81" i="81"/>
  <c r="S81" i="81" s="1"/>
  <c r="AC81" i="81" s="1"/>
  <c r="AB82" i="81" s="1"/>
  <c r="AX82" i="81"/>
  <c r="S82" i="81" s="1"/>
  <c r="AC82" i="81" s="1"/>
  <c r="AB83" i="81" s="1"/>
  <c r="AX83" i="81"/>
  <c r="S83" i="81" s="1"/>
  <c r="AC83" i="81" s="1"/>
  <c r="AB84" i="81" s="1"/>
  <c r="AX84" i="81"/>
  <c r="S84" i="81" s="1"/>
  <c r="AC84" i="81" s="1"/>
  <c r="AB85" i="81" s="1"/>
  <c r="AX85" i="81"/>
  <c r="S85" i="81" s="1"/>
  <c r="AC85" i="81" s="1"/>
  <c r="AB86" i="81" s="1"/>
  <c r="AX86" i="81"/>
  <c r="S86" i="81" s="1"/>
  <c r="AC86" i="81" s="1"/>
  <c r="AB87" i="81" s="1"/>
  <c r="AX87" i="81"/>
  <c r="S87" i="81" s="1"/>
  <c r="AC87" i="81" s="1"/>
  <c r="AB88" i="81" s="1"/>
  <c r="AX88" i="81"/>
  <c r="S88" i="81" s="1"/>
  <c r="AC88" i="81" s="1"/>
  <c r="AB89" i="81" s="1"/>
  <c r="AX89" i="81"/>
  <c r="S89" i="81" s="1"/>
  <c r="AC89" i="81" s="1"/>
  <c r="AB90" i="81" s="1"/>
  <c r="AX90" i="81"/>
  <c r="S90" i="81" s="1"/>
  <c r="AC90" i="81" s="1"/>
  <c r="AB91" i="81" s="1"/>
  <c r="AX91" i="81"/>
  <c r="S91" i="81" s="1"/>
  <c r="AC91" i="81" s="1"/>
  <c r="AB92" i="81" s="1"/>
  <c r="AX92" i="81"/>
  <c r="S92" i="81" s="1"/>
  <c r="AC92" i="81" s="1"/>
  <c r="AB93" i="81" s="1"/>
  <c r="AX94" i="81"/>
  <c r="S94" i="81" s="1"/>
  <c r="AC94" i="81" s="1"/>
  <c r="AB95" i="81" s="1"/>
  <c r="AX93" i="81"/>
  <c r="S93" i="81" s="1"/>
  <c r="AC93" i="81" s="1"/>
  <c r="AB94" i="81" s="1"/>
  <c r="AX95" i="81"/>
  <c r="S95" i="81" s="1"/>
  <c r="AC95" i="81" s="1"/>
  <c r="AB96" i="81" s="1"/>
  <c r="AX96" i="81"/>
  <c r="S96" i="81" s="1"/>
  <c r="AC96" i="81" s="1"/>
  <c r="AB97" i="81" s="1"/>
  <c r="AX97" i="81"/>
  <c r="S97" i="81" s="1"/>
  <c r="AC97" i="81" s="1"/>
  <c r="AB98" i="81" s="1"/>
  <c r="AJ54" i="41"/>
  <c r="AK54" i="41"/>
  <c r="AT54" i="41" s="1"/>
  <c r="AR97" i="81"/>
  <c r="AJ70" i="41"/>
  <c r="AK70" i="41"/>
  <c r="AT70" i="41" s="1"/>
  <c r="AJ46" i="41"/>
  <c r="AK46" i="41"/>
  <c r="AT46" i="41" s="1"/>
  <c r="AJ34" i="41"/>
  <c r="AK34" i="41"/>
  <c r="AT34" i="41" s="1"/>
  <c r="AJ10" i="41"/>
  <c r="AK10" i="41"/>
  <c r="AT10" i="41" s="1"/>
  <c r="AJ5" i="41"/>
  <c r="AK5" i="41"/>
  <c r="AT5" i="41" s="1"/>
  <c r="AR93" i="29"/>
  <c r="AH97" i="93"/>
  <c r="AQ97" i="93" s="1"/>
  <c r="AH91" i="89"/>
  <c r="AQ91" i="89" s="1"/>
  <c r="AR96" i="93"/>
  <c r="AJ96" i="41"/>
  <c r="AK96" i="41"/>
  <c r="AT96" i="41" s="1"/>
  <c r="AJ78" i="41"/>
  <c r="AK78" i="41"/>
  <c r="AT78" i="41" s="1"/>
  <c r="AJ60" i="41"/>
  <c r="AK60" i="41"/>
  <c r="AT60" i="41" s="1"/>
  <c r="AJ36" i="41"/>
  <c r="AK36" i="41"/>
  <c r="AT36" i="41" s="1"/>
  <c r="AJ6" i="41"/>
  <c r="AK6" i="41"/>
  <c r="AT6" i="41" s="1"/>
  <c r="AI94" i="45"/>
  <c r="AN94" i="45"/>
  <c r="AJ88" i="41"/>
  <c r="AK88" i="41"/>
  <c r="AT88" i="41" s="1"/>
  <c r="AJ64" i="41"/>
  <c r="AK64" i="41"/>
  <c r="AT64" i="41" s="1"/>
  <c r="AJ40" i="41"/>
  <c r="AK40" i="41"/>
  <c r="AT40" i="41" s="1"/>
  <c r="AJ16" i="41"/>
  <c r="AK16" i="41"/>
  <c r="AT16" i="41" s="1"/>
  <c r="AJ93" i="41"/>
  <c r="AK93" i="41"/>
  <c r="AT93" i="41" s="1"/>
  <c r="AJ87" i="41"/>
  <c r="AK87" i="41"/>
  <c r="AT87" i="41" s="1"/>
  <c r="AJ81" i="41"/>
  <c r="AK81" i="41"/>
  <c r="AT81" i="41" s="1"/>
  <c r="AJ75" i="41"/>
  <c r="AK75" i="41"/>
  <c r="AT75" i="41" s="1"/>
  <c r="AJ69" i="41"/>
  <c r="AK69" i="41"/>
  <c r="AT69" i="41" s="1"/>
  <c r="AJ63" i="41"/>
  <c r="AK63" i="41"/>
  <c r="AT63" i="41" s="1"/>
  <c r="AJ57" i="41"/>
  <c r="AK57" i="41"/>
  <c r="AT57" i="41" s="1"/>
  <c r="AJ51" i="41"/>
  <c r="AK51" i="41"/>
  <c r="AT51" i="41" s="1"/>
  <c r="AJ45" i="41"/>
  <c r="AK45" i="41"/>
  <c r="AT45" i="41" s="1"/>
  <c r="AJ39" i="41"/>
  <c r="AK39" i="41"/>
  <c r="AT39" i="41" s="1"/>
  <c r="AJ33" i="41"/>
  <c r="AK33" i="41"/>
  <c r="AT33" i="41" s="1"/>
  <c r="AJ27" i="41"/>
  <c r="AK27" i="41"/>
  <c r="AT27" i="41" s="1"/>
  <c r="AJ21" i="41"/>
  <c r="AK21" i="41"/>
  <c r="AT21" i="41" s="1"/>
  <c r="AJ15" i="41"/>
  <c r="AK15" i="41"/>
  <c r="AT15" i="41" s="1"/>
  <c r="AJ9" i="41"/>
  <c r="AK9" i="41"/>
  <c r="AT9" i="41" s="1"/>
  <c r="W98" i="73"/>
  <c r="AG97" i="73"/>
  <c r="AP97" i="73" s="1"/>
  <c r="AE97" i="73"/>
  <c r="AF97" i="73"/>
  <c r="AO97" i="73" s="1"/>
  <c r="Z91" i="89"/>
  <c r="Z96" i="25"/>
  <c r="AJ84" i="41"/>
  <c r="AK84" i="41"/>
  <c r="AT84" i="41" s="1"/>
  <c r="AJ66" i="41"/>
  <c r="AK66" i="41"/>
  <c r="AT66" i="41" s="1"/>
  <c r="AJ42" i="41"/>
  <c r="AK42" i="41"/>
  <c r="AT42" i="41" s="1"/>
  <c r="AJ24" i="41"/>
  <c r="AK24" i="41"/>
  <c r="AT24" i="41" s="1"/>
  <c r="AJ18" i="41"/>
  <c r="AK18" i="41"/>
  <c r="AT18" i="41" s="1"/>
  <c r="AF94" i="29"/>
  <c r="AO94" i="29" s="1"/>
  <c r="AE94" i="29"/>
  <c r="W95" i="29"/>
  <c r="AG94" i="29"/>
  <c r="AP94" i="29" s="1"/>
  <c r="AR96" i="37"/>
  <c r="AH97" i="37"/>
  <c r="AQ97" i="37" s="1"/>
  <c r="AJ76" i="41"/>
  <c r="AK76" i="41"/>
  <c r="AT76" i="41" s="1"/>
  <c r="AJ52" i="41"/>
  <c r="AK52" i="41"/>
  <c r="AT52" i="41" s="1"/>
  <c r="AJ22" i="41"/>
  <c r="AK22" i="41"/>
  <c r="AT22" i="41" s="1"/>
  <c r="AG98" i="41"/>
  <c r="AP98" i="41" s="1"/>
  <c r="AP100" i="41" s="1"/>
  <c r="AF98" i="41"/>
  <c r="AO98" i="41" s="1"/>
  <c r="AO100" i="41" s="1"/>
  <c r="AE98" i="41"/>
  <c r="AC98" i="41"/>
  <c r="AJ98" i="41" s="1"/>
  <c r="AS98" i="41" s="1"/>
  <c r="Z97" i="37"/>
  <c r="AJ97" i="41"/>
  <c r="AK97" i="41"/>
  <c r="AT97" i="41" s="1"/>
  <c r="AJ92" i="41"/>
  <c r="AK92" i="41"/>
  <c r="AT92" i="41" s="1"/>
  <c r="AJ86" i="41"/>
  <c r="AK86" i="41"/>
  <c r="AT86" i="41" s="1"/>
  <c r="AJ80" i="41"/>
  <c r="AK80" i="41"/>
  <c r="AT80" i="41" s="1"/>
  <c r="AJ74" i="41"/>
  <c r="AK74" i="41"/>
  <c r="AT74" i="41" s="1"/>
  <c r="AJ68" i="41"/>
  <c r="AK68" i="41"/>
  <c r="AT68" i="41" s="1"/>
  <c r="AJ62" i="41"/>
  <c r="AK62" i="41"/>
  <c r="AT62" i="41" s="1"/>
  <c r="AJ56" i="41"/>
  <c r="AK56" i="41"/>
  <c r="AT56" i="41" s="1"/>
  <c r="AJ50" i="41"/>
  <c r="AK50" i="41"/>
  <c r="AT50" i="41" s="1"/>
  <c r="AJ44" i="41"/>
  <c r="AK44" i="41"/>
  <c r="AT44" i="41" s="1"/>
  <c r="AJ38" i="41"/>
  <c r="AK38" i="41"/>
  <c r="AT38" i="41" s="1"/>
  <c r="AJ32" i="41"/>
  <c r="AK32" i="41"/>
  <c r="AT32" i="41" s="1"/>
  <c r="AJ26" i="41"/>
  <c r="AK26" i="41"/>
  <c r="AT26" i="41" s="1"/>
  <c r="AJ20" i="41"/>
  <c r="AK20" i="41"/>
  <c r="AT20" i="41" s="1"/>
  <c r="AJ14" i="41"/>
  <c r="AK14" i="41"/>
  <c r="AT14" i="41" s="1"/>
  <c r="AJ8" i="41"/>
  <c r="AK8" i="41"/>
  <c r="AT8" i="41" s="1"/>
  <c r="Z97" i="93"/>
  <c r="AH94" i="29"/>
  <c r="AQ94" i="29" s="1"/>
  <c r="AI97" i="85"/>
  <c r="AN97" i="85"/>
  <c r="AH96" i="33"/>
  <c r="AQ96" i="33" s="1"/>
  <c r="Y95" i="45"/>
  <c r="X95" i="45"/>
  <c r="AX37" i="81" l="1"/>
  <c r="S37" i="81" s="1"/>
  <c r="AC37" i="81" s="1"/>
  <c r="AB38" i="81" s="1"/>
  <c r="AX31" i="81"/>
  <c r="S31" i="81" s="1"/>
  <c r="AC31" i="81" s="1"/>
  <c r="AB32" i="81" s="1"/>
  <c r="AX42" i="81"/>
  <c r="S42" i="81" s="1"/>
  <c r="AC42" i="81" s="1"/>
  <c r="AB43" i="81" s="1"/>
  <c r="AX36" i="81"/>
  <c r="S36" i="81" s="1"/>
  <c r="AC36" i="81" s="1"/>
  <c r="AB37" i="81" s="1"/>
  <c r="AX29" i="81"/>
  <c r="S29" i="81" s="1"/>
  <c r="AC29" i="81" s="1"/>
  <c r="AB30" i="81" s="1"/>
  <c r="AX41" i="81"/>
  <c r="S41" i="81" s="1"/>
  <c r="AC41" i="81" s="1"/>
  <c r="AB42" i="81" s="1"/>
  <c r="AX35" i="81"/>
  <c r="S35" i="81" s="1"/>
  <c r="AC35" i="81" s="1"/>
  <c r="AB36" i="81" s="1"/>
  <c r="AX28" i="81"/>
  <c r="S28" i="81" s="1"/>
  <c r="AC28" i="81" s="1"/>
  <c r="AB29" i="81" s="1"/>
  <c r="AX34" i="81"/>
  <c r="S34" i="81" s="1"/>
  <c r="AC34" i="81" s="1"/>
  <c r="AB35" i="81" s="1"/>
  <c r="AX22" i="81"/>
  <c r="S22" i="81" s="1"/>
  <c r="AC22" i="81" s="1"/>
  <c r="AB23" i="81" s="1"/>
  <c r="AX38" i="81"/>
  <c r="S38" i="81" s="1"/>
  <c r="AC38" i="81" s="1"/>
  <c r="AB39" i="81" s="1"/>
  <c r="AX32" i="81"/>
  <c r="S32" i="81" s="1"/>
  <c r="AC32" i="81" s="1"/>
  <c r="AB33" i="81" s="1"/>
  <c r="AX27" i="81"/>
  <c r="S27" i="81" s="1"/>
  <c r="AC27" i="81" s="1"/>
  <c r="AB28" i="81" s="1"/>
  <c r="AX21" i="81"/>
  <c r="S21" i="81" s="1"/>
  <c r="AC21" i="81" s="1"/>
  <c r="AB22" i="81" s="1"/>
  <c r="AX26" i="81"/>
  <c r="S26" i="81" s="1"/>
  <c r="AC26" i="81" s="1"/>
  <c r="AB27" i="81" s="1"/>
  <c r="AX20" i="81"/>
  <c r="S20" i="81" s="1"/>
  <c r="AC20" i="81" s="1"/>
  <c r="AB21" i="81" s="1"/>
  <c r="Z95" i="45"/>
  <c r="AX25" i="81"/>
  <c r="S25" i="81" s="1"/>
  <c r="AC25" i="81" s="1"/>
  <c r="AB26" i="81" s="1"/>
  <c r="AX19" i="81"/>
  <c r="S19" i="81" s="1"/>
  <c r="AC19" i="81" s="1"/>
  <c r="AB20" i="81" s="1"/>
  <c r="AX30" i="81"/>
  <c r="S30" i="81" s="1"/>
  <c r="AC30" i="81" s="1"/>
  <c r="AB31" i="81" s="1"/>
  <c r="AX24" i="81"/>
  <c r="S24" i="81" s="1"/>
  <c r="AC24" i="81" s="1"/>
  <c r="AB25" i="81" s="1"/>
  <c r="AX15" i="81"/>
  <c r="S15" i="81" s="1"/>
  <c r="AC15" i="81" s="1"/>
  <c r="AB16" i="81" s="1"/>
  <c r="Z98" i="85"/>
  <c r="AX23" i="81"/>
  <c r="S23" i="81" s="1"/>
  <c r="AC23" i="81" s="1"/>
  <c r="AB24" i="81" s="1"/>
  <c r="AX14" i="81"/>
  <c r="S14" i="81" s="1"/>
  <c r="AC14" i="81" s="1"/>
  <c r="AB15" i="81" s="1"/>
  <c r="AX16" i="81"/>
  <c r="S16" i="81" s="1"/>
  <c r="AC16" i="81" s="1"/>
  <c r="AB17" i="81" s="1"/>
  <c r="AX10" i="81"/>
  <c r="S10" i="81" s="1"/>
  <c r="AC10" i="81" s="1"/>
  <c r="AB11" i="81" s="1"/>
  <c r="AX13" i="81"/>
  <c r="S13" i="81" s="1"/>
  <c r="AC13" i="81" s="1"/>
  <c r="AB14" i="81" s="1"/>
  <c r="AX18" i="81"/>
  <c r="S18" i="81" s="1"/>
  <c r="AC18" i="81" s="1"/>
  <c r="AB19" i="81" s="1"/>
  <c r="AX12" i="81"/>
  <c r="S12" i="81" s="1"/>
  <c r="AC12" i="81" s="1"/>
  <c r="AB13" i="81" s="1"/>
  <c r="AX17" i="81"/>
  <c r="S17" i="81" s="1"/>
  <c r="AC17" i="81" s="1"/>
  <c r="AB18" i="81" s="1"/>
  <c r="AX11" i="81"/>
  <c r="S11" i="81" s="1"/>
  <c r="AC11" i="81" s="1"/>
  <c r="AB12" i="81" s="1"/>
  <c r="AX8" i="81"/>
  <c r="S8" i="81" s="1"/>
  <c r="AC8" i="81" s="1"/>
  <c r="AB9" i="81" s="1"/>
  <c r="AX7" i="81"/>
  <c r="S7" i="81" s="1"/>
  <c r="AC7" i="81" s="1"/>
  <c r="AB8" i="81" s="1"/>
  <c r="AX4" i="81"/>
  <c r="S4" i="81" s="1"/>
  <c r="AC4" i="81" s="1"/>
  <c r="AB5" i="81" s="1"/>
  <c r="AX9" i="81"/>
  <c r="S9" i="81" s="1"/>
  <c r="AC9" i="81" s="1"/>
  <c r="AB10" i="81" s="1"/>
  <c r="AF95" i="45"/>
  <c r="AO95" i="45" s="1"/>
  <c r="AE95" i="45"/>
  <c r="AG95" i="45"/>
  <c r="AP95" i="45" s="1"/>
  <c r="W96" i="45"/>
  <c r="AK6" i="81"/>
  <c r="AT6" i="81" s="1"/>
  <c r="W97" i="25"/>
  <c r="AG96" i="25"/>
  <c r="AP96" i="25" s="1"/>
  <c r="AF96" i="25"/>
  <c r="AO96" i="25" s="1"/>
  <c r="AE96" i="25"/>
  <c r="AS57" i="41"/>
  <c r="AL57" i="41"/>
  <c r="AU57" i="41" s="1"/>
  <c r="AS54" i="41"/>
  <c r="AL54" i="41"/>
  <c r="AU54" i="41" s="1"/>
  <c r="AJ81" i="81"/>
  <c r="AK81" i="81"/>
  <c r="AT81" i="81" s="1"/>
  <c r="AJ63" i="81"/>
  <c r="AK63" i="81"/>
  <c r="AT63" i="81" s="1"/>
  <c r="AJ45" i="81"/>
  <c r="AK45" i="81"/>
  <c r="AT45" i="81" s="1"/>
  <c r="AJ21" i="81"/>
  <c r="AK21" i="81"/>
  <c r="AT21" i="81" s="1"/>
  <c r="AS14" i="41"/>
  <c r="AL14" i="41"/>
  <c r="AU14" i="41" s="1"/>
  <c r="AS50" i="41"/>
  <c r="AL50" i="41"/>
  <c r="AU50" i="41" s="1"/>
  <c r="AS68" i="41"/>
  <c r="AL68" i="41"/>
  <c r="AU68" i="41" s="1"/>
  <c r="AS33" i="41"/>
  <c r="AL33" i="41"/>
  <c r="AU33" i="41" s="1"/>
  <c r="AS69" i="41"/>
  <c r="AL69" i="41"/>
  <c r="AU69" i="41" s="1"/>
  <c r="AS87" i="41"/>
  <c r="AL87" i="41"/>
  <c r="AU87" i="41" s="1"/>
  <c r="AR94" i="45"/>
  <c r="AJ77" i="81"/>
  <c r="AK77" i="81"/>
  <c r="AT77" i="81" s="1"/>
  <c r="AI98" i="41"/>
  <c r="AN98" i="41"/>
  <c r="AN100" i="41" s="1"/>
  <c r="AS52" i="41"/>
  <c r="AL52" i="41"/>
  <c r="AU52" i="41" s="1"/>
  <c r="X95" i="29"/>
  <c r="Y95" i="29"/>
  <c r="AS24" i="41"/>
  <c r="AL24" i="41"/>
  <c r="AU24" i="41" s="1"/>
  <c r="AS84" i="41"/>
  <c r="AL84" i="41"/>
  <c r="AU84" i="41" s="1"/>
  <c r="AJ95" i="81"/>
  <c r="AK95" i="81"/>
  <c r="AT95" i="81" s="1"/>
  <c r="AJ88" i="81"/>
  <c r="AK88" i="81"/>
  <c r="AT88" i="81" s="1"/>
  <c r="AJ82" i="81"/>
  <c r="AK82" i="81"/>
  <c r="AT82" i="81" s="1"/>
  <c r="AJ76" i="81"/>
  <c r="AK76" i="81"/>
  <c r="AT76" i="81" s="1"/>
  <c r="AJ70" i="81"/>
  <c r="AK70" i="81"/>
  <c r="AT70" i="81" s="1"/>
  <c r="AJ64" i="81"/>
  <c r="AK64" i="81"/>
  <c r="AT64" i="81" s="1"/>
  <c r="AJ58" i="81"/>
  <c r="AK58" i="81"/>
  <c r="AT58" i="81" s="1"/>
  <c r="AJ52" i="81"/>
  <c r="AK52" i="81"/>
  <c r="AT52" i="81" s="1"/>
  <c r="AJ46" i="81"/>
  <c r="AK46" i="81"/>
  <c r="AT46" i="81" s="1"/>
  <c r="AJ40" i="81"/>
  <c r="AK40" i="81"/>
  <c r="AT40" i="81" s="1"/>
  <c r="AJ34" i="81"/>
  <c r="AK34" i="81"/>
  <c r="AT34" i="81" s="1"/>
  <c r="AJ28" i="81"/>
  <c r="AK28" i="81"/>
  <c r="AT28" i="81" s="1"/>
  <c r="AJ22" i="81"/>
  <c r="AK22" i="81"/>
  <c r="AT22" i="81" s="1"/>
  <c r="AJ16" i="81"/>
  <c r="AK16" i="81"/>
  <c r="AT16" i="81" s="1"/>
  <c r="AK10" i="81"/>
  <c r="AT10" i="81" s="1"/>
  <c r="AJ10" i="81"/>
  <c r="AX3" i="81"/>
  <c r="S3" i="81" s="1"/>
  <c r="AC3" i="81" s="1"/>
  <c r="AS11" i="41"/>
  <c r="AL11" i="41"/>
  <c r="AU11" i="41" s="1"/>
  <c r="AS29" i="41"/>
  <c r="AL29" i="41"/>
  <c r="AU29" i="41" s="1"/>
  <c r="AS47" i="41"/>
  <c r="AL47" i="41"/>
  <c r="AU47" i="41" s="1"/>
  <c r="AS65" i="41"/>
  <c r="AL65" i="41"/>
  <c r="AU65" i="41" s="1"/>
  <c r="AS83" i="41"/>
  <c r="AL83" i="41"/>
  <c r="AU83" i="41" s="1"/>
  <c r="AK4" i="41"/>
  <c r="AT4" i="41" s="1"/>
  <c r="AJ4" i="41"/>
  <c r="AR97" i="85"/>
  <c r="AS20" i="41"/>
  <c r="AL20" i="41"/>
  <c r="AU20" i="41" s="1"/>
  <c r="AS74" i="41"/>
  <c r="AL74" i="41"/>
  <c r="AU74" i="41" s="1"/>
  <c r="AI94" i="29"/>
  <c r="AN94" i="29"/>
  <c r="Y98" i="73"/>
  <c r="X98" i="73"/>
  <c r="AS75" i="41"/>
  <c r="AL75" i="41"/>
  <c r="AU75" i="41" s="1"/>
  <c r="AJ87" i="81"/>
  <c r="AK87" i="81"/>
  <c r="AT87" i="81" s="1"/>
  <c r="AK57" i="81"/>
  <c r="AT57" i="81" s="1"/>
  <c r="AJ57" i="81"/>
  <c r="AK39" i="81"/>
  <c r="AT39" i="81" s="1"/>
  <c r="AJ39" i="81"/>
  <c r="AJ27" i="81"/>
  <c r="AK27" i="81"/>
  <c r="AT27" i="81" s="1"/>
  <c r="AJ15" i="81"/>
  <c r="AK15" i="81"/>
  <c r="AT15" i="81" s="1"/>
  <c r="AJ5" i="81"/>
  <c r="AK5" i="81"/>
  <c r="AT5" i="81" s="1"/>
  <c r="AN96" i="33"/>
  <c r="AI96" i="33"/>
  <c r="AS13" i="41"/>
  <c r="AL13" i="41"/>
  <c r="AU13" i="41" s="1"/>
  <c r="AS31" i="41"/>
  <c r="AL31" i="41"/>
  <c r="AU31" i="41" s="1"/>
  <c r="AS49" i="41"/>
  <c r="AL49" i="41"/>
  <c r="AU49" i="41" s="1"/>
  <c r="AS67" i="41"/>
  <c r="AL67" i="41"/>
  <c r="AU67" i="41" s="1"/>
  <c r="AS85" i="41"/>
  <c r="AL85" i="41"/>
  <c r="AU85" i="41" s="1"/>
  <c r="AS28" i="41"/>
  <c r="AL28" i="41"/>
  <c r="AU28" i="41" s="1"/>
  <c r="AS95" i="41"/>
  <c r="AL95" i="41"/>
  <c r="AU95" i="41" s="1"/>
  <c r="AS48" i="41"/>
  <c r="AL48" i="41"/>
  <c r="AU48" i="41" s="1"/>
  <c r="AS3" i="41"/>
  <c r="AL3" i="41"/>
  <c r="AU3" i="41" s="1"/>
  <c r="AS76" i="41"/>
  <c r="AL76" i="41"/>
  <c r="AU76" i="41" s="1"/>
  <c r="AS42" i="41"/>
  <c r="AL42" i="41"/>
  <c r="AU42" i="41" s="1"/>
  <c r="AG91" i="89"/>
  <c r="AP91" i="89" s="1"/>
  <c r="W92" i="89"/>
  <c r="AF91" i="89"/>
  <c r="AO91" i="89" s="1"/>
  <c r="AE91" i="89"/>
  <c r="AK98" i="81"/>
  <c r="AT98" i="81" s="1"/>
  <c r="AJ98" i="81"/>
  <c r="AS98" i="81" s="1"/>
  <c r="AJ92" i="81"/>
  <c r="AK92" i="81"/>
  <c r="AT92" i="81" s="1"/>
  <c r="AK86" i="81"/>
  <c r="AT86" i="81" s="1"/>
  <c r="AJ86" i="81"/>
  <c r="AK80" i="81"/>
  <c r="AT80" i="81" s="1"/>
  <c r="AJ80" i="81"/>
  <c r="AJ74" i="81"/>
  <c r="AK74" i="81"/>
  <c r="AT74" i="81" s="1"/>
  <c r="AK68" i="81"/>
  <c r="AT68" i="81" s="1"/>
  <c r="AJ68" i="81"/>
  <c r="AK62" i="81"/>
  <c r="AT62" i="81" s="1"/>
  <c r="AJ62" i="81"/>
  <c r="AJ56" i="81"/>
  <c r="AK56" i="81"/>
  <c r="AT56" i="81" s="1"/>
  <c r="AK50" i="81"/>
  <c r="AT50" i="81" s="1"/>
  <c r="AJ50" i="81"/>
  <c r="AK44" i="81"/>
  <c r="AT44" i="81" s="1"/>
  <c r="AJ44" i="81"/>
  <c r="AJ38" i="81"/>
  <c r="AK38" i="81"/>
  <c r="AT38" i="81" s="1"/>
  <c r="AK32" i="81"/>
  <c r="AT32" i="81" s="1"/>
  <c r="AJ32" i="81"/>
  <c r="AK26" i="81"/>
  <c r="AT26" i="81" s="1"/>
  <c r="AJ26" i="81"/>
  <c r="AJ20" i="81"/>
  <c r="AK20" i="81"/>
  <c r="AT20" i="81" s="1"/>
  <c r="AJ14" i="81"/>
  <c r="AK14" i="81"/>
  <c r="AT14" i="81" s="1"/>
  <c r="AJ8" i="81"/>
  <c r="AK8" i="81"/>
  <c r="AT8" i="81" s="1"/>
  <c r="AS17" i="41"/>
  <c r="AL17" i="41"/>
  <c r="AU17" i="41" s="1"/>
  <c r="AS35" i="41"/>
  <c r="AL35" i="41"/>
  <c r="AU35" i="41" s="1"/>
  <c r="AS53" i="41"/>
  <c r="AL53" i="41"/>
  <c r="AU53" i="41" s="1"/>
  <c r="AS71" i="41"/>
  <c r="AL71" i="41"/>
  <c r="AU71" i="41" s="1"/>
  <c r="AS89" i="41"/>
  <c r="AL89" i="41"/>
  <c r="AU89" i="41" s="1"/>
  <c r="X97" i="33"/>
  <c r="Z97" i="33" s="1"/>
  <c r="Y97" i="33"/>
  <c r="AJ97" i="81"/>
  <c r="AK97" i="81"/>
  <c r="AT97" i="81" s="1"/>
  <c r="AJ91" i="81"/>
  <c r="AK91" i="81"/>
  <c r="AT91" i="81" s="1"/>
  <c r="AJ85" i="81"/>
  <c r="AK85" i="81"/>
  <c r="AT85" i="81" s="1"/>
  <c r="AJ79" i="81"/>
  <c r="AK79" i="81"/>
  <c r="AT79" i="81" s="1"/>
  <c r="AJ73" i="81"/>
  <c r="AK73" i="81"/>
  <c r="AT73" i="81" s="1"/>
  <c r="AJ67" i="81"/>
  <c r="AK67" i="81"/>
  <c r="AT67" i="81" s="1"/>
  <c r="AJ61" i="81"/>
  <c r="AK61" i="81"/>
  <c r="AT61" i="81" s="1"/>
  <c r="AJ55" i="81"/>
  <c r="AK55" i="81"/>
  <c r="AT55" i="81" s="1"/>
  <c r="AJ49" i="81"/>
  <c r="AK49" i="81"/>
  <c r="AT49" i="81" s="1"/>
  <c r="AJ43" i="81"/>
  <c r="AK43" i="81"/>
  <c r="AT43" i="81" s="1"/>
  <c r="AJ37" i="81"/>
  <c r="AK37" i="81"/>
  <c r="AT37" i="81" s="1"/>
  <c r="AJ31" i="81"/>
  <c r="AK31" i="81"/>
  <c r="AT31" i="81" s="1"/>
  <c r="AJ25" i="81"/>
  <c r="AK25" i="81"/>
  <c r="AT25" i="81" s="1"/>
  <c r="AJ19" i="81"/>
  <c r="AK19" i="81"/>
  <c r="AT19" i="81" s="1"/>
  <c r="AJ13" i="81"/>
  <c r="AK13" i="81"/>
  <c r="AT13" i="81" s="1"/>
  <c r="AX6" i="81"/>
  <c r="S6" i="81" s="1"/>
  <c r="AC6" i="81" s="1"/>
  <c r="AB7" i="81" s="1"/>
  <c r="AH98" i="85"/>
  <c r="AQ98" i="85" s="1"/>
  <c r="AQ100" i="85" s="1"/>
  <c r="AZ3" i="85"/>
  <c r="AX5" i="85" s="1"/>
  <c r="S5" i="85" s="1"/>
  <c r="AC5" i="85" s="1"/>
  <c r="AB6" i="85" s="1"/>
  <c r="AX20" i="85"/>
  <c r="S20" i="85" s="1"/>
  <c r="AC20" i="85" s="1"/>
  <c r="AB21" i="85" s="1"/>
  <c r="AX21" i="85"/>
  <c r="S21" i="85" s="1"/>
  <c r="AC21" i="85" s="1"/>
  <c r="AB22" i="85" s="1"/>
  <c r="AX22" i="85"/>
  <c r="S22" i="85" s="1"/>
  <c r="AC22" i="85" s="1"/>
  <c r="AB23" i="85" s="1"/>
  <c r="AX23" i="85"/>
  <c r="S23" i="85" s="1"/>
  <c r="AC23" i="85" s="1"/>
  <c r="AB24" i="85" s="1"/>
  <c r="AX25" i="85"/>
  <c r="S25" i="85" s="1"/>
  <c r="AC25" i="85" s="1"/>
  <c r="AB26" i="85" s="1"/>
  <c r="AX26" i="85"/>
  <c r="S26" i="85" s="1"/>
  <c r="AC26" i="85" s="1"/>
  <c r="AB27" i="85" s="1"/>
  <c r="AX27" i="85"/>
  <c r="S27" i="85" s="1"/>
  <c r="AC27" i="85" s="1"/>
  <c r="AB28" i="85" s="1"/>
  <c r="AX28" i="85"/>
  <c r="S28" i="85" s="1"/>
  <c r="AC28" i="85" s="1"/>
  <c r="AB29" i="85" s="1"/>
  <c r="AX29" i="85"/>
  <c r="S29" i="85" s="1"/>
  <c r="AC29" i="85" s="1"/>
  <c r="AB30" i="85" s="1"/>
  <c r="AX30" i="85"/>
  <c r="S30" i="85" s="1"/>
  <c r="AC30" i="85" s="1"/>
  <c r="AB31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4" i="85"/>
  <c r="S94" i="85" s="1"/>
  <c r="AC94" i="85" s="1"/>
  <c r="AB95" i="85" s="1"/>
  <c r="AX93" i="85"/>
  <c r="S93" i="85" s="1"/>
  <c r="AC93" i="85" s="1"/>
  <c r="AB94" i="85" s="1"/>
  <c r="AX96" i="85"/>
  <c r="S96" i="85" s="1"/>
  <c r="AC96" i="85" s="1"/>
  <c r="AB97" i="85" s="1"/>
  <c r="AX95" i="85"/>
  <c r="S95" i="85" s="1"/>
  <c r="AC95" i="85" s="1"/>
  <c r="AB96" i="85" s="1"/>
  <c r="AX97" i="85"/>
  <c r="S97" i="85" s="1"/>
  <c r="AC97" i="85" s="1"/>
  <c r="AB98" i="85" s="1"/>
  <c r="AK98" i="41"/>
  <c r="AT98" i="41" s="1"/>
  <c r="AS19" i="41"/>
  <c r="AL19" i="41"/>
  <c r="AU19" i="41" s="1"/>
  <c r="AS37" i="41"/>
  <c r="AL37" i="41"/>
  <c r="AU37" i="41" s="1"/>
  <c r="AS55" i="41"/>
  <c r="AL55" i="41"/>
  <c r="AU55" i="41" s="1"/>
  <c r="AS73" i="41"/>
  <c r="AL73" i="41"/>
  <c r="AU73" i="41" s="1"/>
  <c r="AS91" i="41"/>
  <c r="AL91" i="41"/>
  <c r="AU91" i="41" s="1"/>
  <c r="AS58" i="41"/>
  <c r="AL58" i="41"/>
  <c r="AU58" i="41" s="1"/>
  <c r="AS12" i="41"/>
  <c r="AL12" i="41"/>
  <c r="AU12" i="41" s="1"/>
  <c r="AS72" i="41"/>
  <c r="AL72" i="41"/>
  <c r="AU72" i="41" s="1"/>
  <c r="AN98" i="81"/>
  <c r="AN100" i="81" s="1"/>
  <c r="AI98" i="81"/>
  <c r="AE97" i="93"/>
  <c r="AF97" i="93"/>
  <c r="AO97" i="93" s="1"/>
  <c r="W98" i="93"/>
  <c r="AG97" i="93"/>
  <c r="AP97" i="93" s="1"/>
  <c r="AS38" i="41"/>
  <c r="AL38" i="41"/>
  <c r="AU38" i="41" s="1"/>
  <c r="AS92" i="41"/>
  <c r="AL92" i="41"/>
  <c r="AU92" i="41" s="1"/>
  <c r="AS21" i="41"/>
  <c r="AL21" i="41"/>
  <c r="AU21" i="41" s="1"/>
  <c r="AS39" i="41"/>
  <c r="AL39" i="41"/>
  <c r="AU39" i="41" s="1"/>
  <c r="AS93" i="41"/>
  <c r="AL93" i="41"/>
  <c r="AU93" i="41" s="1"/>
  <c r="AS6" i="41"/>
  <c r="AL6" i="41"/>
  <c r="AU6" i="41" s="1"/>
  <c r="AS5" i="41"/>
  <c r="AL5" i="41"/>
  <c r="AU5" i="41" s="1"/>
  <c r="AK93" i="81"/>
  <c r="AT93" i="81" s="1"/>
  <c r="AJ93" i="81"/>
  <c r="AJ69" i="81"/>
  <c r="AK69" i="81"/>
  <c r="AT69" i="81" s="1"/>
  <c r="AJ9" i="81"/>
  <c r="AK9" i="81"/>
  <c r="AT9" i="81" s="1"/>
  <c r="AS8" i="41"/>
  <c r="AL8" i="41"/>
  <c r="AU8" i="41" s="1"/>
  <c r="AS26" i="41"/>
  <c r="AL26" i="41"/>
  <c r="AU26" i="41" s="1"/>
  <c r="AS44" i="41"/>
  <c r="AL44" i="41"/>
  <c r="AU44" i="41" s="1"/>
  <c r="AS62" i="41"/>
  <c r="AL62" i="41"/>
  <c r="AU62" i="41" s="1"/>
  <c r="AS80" i="41"/>
  <c r="AL80" i="41"/>
  <c r="AU80" i="41" s="1"/>
  <c r="AS97" i="41"/>
  <c r="AL97" i="41"/>
  <c r="AU97" i="41" s="1"/>
  <c r="AS9" i="41"/>
  <c r="AL9" i="41"/>
  <c r="AU9" i="41" s="1"/>
  <c r="AS27" i="41"/>
  <c r="AL27" i="41"/>
  <c r="AU27" i="41" s="1"/>
  <c r="AS45" i="41"/>
  <c r="AL45" i="41"/>
  <c r="AU45" i="41" s="1"/>
  <c r="AS63" i="41"/>
  <c r="AL63" i="41"/>
  <c r="AU63" i="41" s="1"/>
  <c r="AS81" i="41"/>
  <c r="AL81" i="41"/>
  <c r="AU81" i="41" s="1"/>
  <c r="AS16" i="41"/>
  <c r="AL16" i="41"/>
  <c r="AU16" i="41" s="1"/>
  <c r="AS88" i="41"/>
  <c r="AL88" i="41"/>
  <c r="AU88" i="41" s="1"/>
  <c r="AS36" i="41"/>
  <c r="AL36" i="41"/>
  <c r="AU36" i="41" s="1"/>
  <c r="AS96" i="41"/>
  <c r="AL96" i="41"/>
  <c r="AU96" i="41" s="1"/>
  <c r="AS10" i="41"/>
  <c r="AL10" i="41"/>
  <c r="AU10" i="41" s="1"/>
  <c r="AS70" i="41"/>
  <c r="AL70" i="41"/>
  <c r="AU70" i="41" s="1"/>
  <c r="AH95" i="45"/>
  <c r="AQ95" i="45" s="1"/>
  <c r="AG97" i="37"/>
  <c r="AP97" i="37" s="1"/>
  <c r="AE97" i="37"/>
  <c r="W98" i="37"/>
  <c r="AF97" i="37"/>
  <c r="AO97" i="37" s="1"/>
  <c r="AS22" i="41"/>
  <c r="AL22" i="41"/>
  <c r="AU22" i="41" s="1"/>
  <c r="AS18" i="41"/>
  <c r="AL18" i="41"/>
  <c r="AU18" i="41" s="1"/>
  <c r="AS66" i="41"/>
  <c r="AL66" i="41"/>
  <c r="AU66" i="41" s="1"/>
  <c r="AI97" i="73"/>
  <c r="AN97" i="73"/>
  <c r="AJ96" i="81"/>
  <c r="AK96" i="81"/>
  <c r="AT96" i="81" s="1"/>
  <c r="AJ90" i="81"/>
  <c r="AK90" i="81"/>
  <c r="AT90" i="81" s="1"/>
  <c r="AJ84" i="81"/>
  <c r="AK84" i="81"/>
  <c r="AT84" i="81" s="1"/>
  <c r="AJ78" i="81"/>
  <c r="AK78" i="81"/>
  <c r="AT78" i="81" s="1"/>
  <c r="AJ72" i="81"/>
  <c r="AK72" i="81"/>
  <c r="AT72" i="81" s="1"/>
  <c r="AJ66" i="81"/>
  <c r="AK66" i="81"/>
  <c r="AT66" i="81" s="1"/>
  <c r="AJ60" i="81"/>
  <c r="AK60" i="81"/>
  <c r="AT60" i="81" s="1"/>
  <c r="AJ54" i="81"/>
  <c r="AK54" i="81"/>
  <c r="AT54" i="81" s="1"/>
  <c r="AJ48" i="81"/>
  <c r="AK48" i="81"/>
  <c r="AT48" i="81" s="1"/>
  <c r="AJ42" i="81"/>
  <c r="AK42" i="81"/>
  <c r="AT42" i="81" s="1"/>
  <c r="AJ36" i="81"/>
  <c r="AK36" i="81"/>
  <c r="AT36" i="81" s="1"/>
  <c r="AJ30" i="81"/>
  <c r="AK30" i="81"/>
  <c r="AT30" i="81" s="1"/>
  <c r="AJ24" i="81"/>
  <c r="AK24" i="81"/>
  <c r="AT24" i="81" s="1"/>
  <c r="AJ18" i="81"/>
  <c r="AK18" i="81"/>
  <c r="AT18" i="81" s="1"/>
  <c r="AJ12" i="81"/>
  <c r="AK12" i="81"/>
  <c r="AT12" i="81" s="1"/>
  <c r="AF98" i="85"/>
  <c r="AO98" i="85" s="1"/>
  <c r="AO100" i="85" s="1"/>
  <c r="AE98" i="85"/>
  <c r="AG98" i="85"/>
  <c r="AP98" i="85" s="1"/>
  <c r="AP100" i="85" s="1"/>
  <c r="AC98" i="85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S56" i="41"/>
  <c r="AL56" i="41"/>
  <c r="AU56" i="41" s="1"/>
  <c r="AS64" i="41"/>
  <c r="AL64" i="41"/>
  <c r="AU64" i="41" s="1"/>
  <c r="AS78" i="41"/>
  <c r="AL78" i="41"/>
  <c r="AU78" i="41" s="1"/>
  <c r="AS46" i="41"/>
  <c r="AL46" i="41"/>
  <c r="AU46" i="41" s="1"/>
  <c r="AK75" i="81"/>
  <c r="AT75" i="81" s="1"/>
  <c r="AJ75" i="81"/>
  <c r="AJ51" i="81"/>
  <c r="AK51" i="81"/>
  <c r="AT51" i="81" s="1"/>
  <c r="AJ33" i="81"/>
  <c r="AK33" i="81"/>
  <c r="AT33" i="81" s="1"/>
  <c r="AS32" i="41"/>
  <c r="AL32" i="41"/>
  <c r="AU32" i="41" s="1"/>
  <c r="AS86" i="41"/>
  <c r="AL86" i="41"/>
  <c r="AU86" i="41" s="1"/>
  <c r="AS15" i="41"/>
  <c r="AL15" i="41"/>
  <c r="AU15" i="41" s="1"/>
  <c r="AS51" i="41"/>
  <c r="AL51" i="41"/>
  <c r="AU51" i="41" s="1"/>
  <c r="AS40" i="41"/>
  <c r="AL40" i="41"/>
  <c r="AU40" i="41" s="1"/>
  <c r="AS60" i="41"/>
  <c r="AL60" i="41"/>
  <c r="AU60" i="41" s="1"/>
  <c r="AS34" i="41"/>
  <c r="AL34" i="41"/>
  <c r="AU34" i="41" s="1"/>
  <c r="AJ94" i="81"/>
  <c r="AK94" i="81"/>
  <c r="AT94" i="81" s="1"/>
  <c r="AK89" i="81"/>
  <c r="AT89" i="81" s="1"/>
  <c r="AJ89" i="81"/>
  <c r="AK83" i="81"/>
  <c r="AT83" i="81" s="1"/>
  <c r="AJ83" i="81"/>
  <c r="AK71" i="81"/>
  <c r="AT71" i="81" s="1"/>
  <c r="AJ71" i="81"/>
  <c r="AK65" i="81"/>
  <c r="AT65" i="81" s="1"/>
  <c r="AJ65" i="81"/>
  <c r="AJ59" i="81"/>
  <c r="AK59" i="81"/>
  <c r="AT59" i="81" s="1"/>
  <c r="AK53" i="81"/>
  <c r="AT53" i="81" s="1"/>
  <c r="AJ53" i="81"/>
  <c r="AK47" i="81"/>
  <c r="AT47" i="81" s="1"/>
  <c r="AJ47" i="81"/>
  <c r="AJ41" i="81"/>
  <c r="AK41" i="81"/>
  <c r="AT41" i="81" s="1"/>
  <c r="AK35" i="81"/>
  <c r="AT35" i="81" s="1"/>
  <c r="AJ35" i="81"/>
  <c r="AK29" i="81"/>
  <c r="AT29" i="81" s="1"/>
  <c r="AJ29" i="81"/>
  <c r="AJ23" i="81"/>
  <c r="AK23" i="81"/>
  <c r="AT23" i="81" s="1"/>
  <c r="AK17" i="81"/>
  <c r="AT17" i="81" s="1"/>
  <c r="AJ17" i="81"/>
  <c r="AJ11" i="81"/>
  <c r="AK11" i="81"/>
  <c r="AT11" i="81" s="1"/>
  <c r="AS7" i="41"/>
  <c r="AL7" i="41"/>
  <c r="AU7" i="41" s="1"/>
  <c r="AS25" i="41"/>
  <c r="AL25" i="41"/>
  <c r="AU25" i="41" s="1"/>
  <c r="AS43" i="41"/>
  <c r="AL43" i="41"/>
  <c r="AU43" i="41" s="1"/>
  <c r="AS61" i="41"/>
  <c r="AL61" i="41"/>
  <c r="AU61" i="41" s="1"/>
  <c r="AS79" i="41"/>
  <c r="AL79" i="41"/>
  <c r="AU79" i="41" s="1"/>
  <c r="AS94" i="41"/>
  <c r="AL94" i="41"/>
  <c r="AU94" i="41" s="1"/>
  <c r="AS82" i="41"/>
  <c r="AL82" i="41"/>
  <c r="AU82" i="41" s="1"/>
  <c r="AS30" i="41"/>
  <c r="AL30" i="41"/>
  <c r="AU30" i="41" s="1"/>
  <c r="AS90" i="41"/>
  <c r="AL90" i="41"/>
  <c r="AU90" i="41" s="1"/>
  <c r="AX18" i="85" l="1"/>
  <c r="S18" i="85" s="1"/>
  <c r="AC18" i="85" s="1"/>
  <c r="AB19" i="85" s="1"/>
  <c r="AX24" i="85"/>
  <c r="S24" i="85" s="1"/>
  <c r="AC24" i="85" s="1"/>
  <c r="AB25" i="85" s="1"/>
  <c r="AX16" i="85"/>
  <c r="S16" i="85" s="1"/>
  <c r="AC16" i="85" s="1"/>
  <c r="AB17" i="85" s="1"/>
  <c r="AK17" i="85" s="1"/>
  <c r="AT17" i="85" s="1"/>
  <c r="AX15" i="85"/>
  <c r="S15" i="85" s="1"/>
  <c r="AC15" i="85" s="1"/>
  <c r="AB16" i="85" s="1"/>
  <c r="AX12" i="85"/>
  <c r="S12" i="85" s="1"/>
  <c r="AC12" i="85" s="1"/>
  <c r="AB13" i="85" s="1"/>
  <c r="AK13" i="85" s="1"/>
  <c r="AT13" i="85" s="1"/>
  <c r="AX10" i="85"/>
  <c r="S10" i="85" s="1"/>
  <c r="AC10" i="85" s="1"/>
  <c r="AB11" i="85" s="1"/>
  <c r="AK11" i="85" s="1"/>
  <c r="AT11" i="85" s="1"/>
  <c r="Z98" i="73"/>
  <c r="AX9" i="85"/>
  <c r="S9" i="85" s="1"/>
  <c r="AC9" i="85" s="1"/>
  <c r="AB10" i="85" s="1"/>
  <c r="AX6" i="85"/>
  <c r="S6" i="85" s="1"/>
  <c r="AC6" i="85" s="1"/>
  <c r="AB7" i="85" s="1"/>
  <c r="AX4" i="85"/>
  <c r="S4" i="85" s="1"/>
  <c r="AC4" i="85" s="1"/>
  <c r="AB5" i="85" s="1"/>
  <c r="AK5" i="85" s="1"/>
  <c r="AT5" i="85" s="1"/>
  <c r="AK6" i="85"/>
  <c r="AT6" i="85" s="1"/>
  <c r="AS83" i="81"/>
  <c r="AL83" i="81"/>
  <c r="AU83" i="81" s="1"/>
  <c r="AS75" i="81"/>
  <c r="AL75" i="81"/>
  <c r="AU75" i="81" s="1"/>
  <c r="AS23" i="81"/>
  <c r="AL23" i="81"/>
  <c r="AU23" i="81" s="1"/>
  <c r="AS41" i="81"/>
  <c r="AL41" i="81"/>
  <c r="AU41" i="81" s="1"/>
  <c r="AS59" i="81"/>
  <c r="AL59" i="81"/>
  <c r="AU59" i="81" s="1"/>
  <c r="AS18" i="81"/>
  <c r="AL18" i="81"/>
  <c r="AU18" i="81" s="1"/>
  <c r="AS36" i="81"/>
  <c r="AL36" i="81"/>
  <c r="AU36" i="81" s="1"/>
  <c r="AS54" i="81"/>
  <c r="AL54" i="81"/>
  <c r="AU54" i="81" s="1"/>
  <c r="AS72" i="81"/>
  <c r="AL72" i="81"/>
  <c r="AU72" i="81" s="1"/>
  <c r="AS90" i="81"/>
  <c r="AL90" i="81"/>
  <c r="AU90" i="81" s="1"/>
  <c r="X98" i="37"/>
  <c r="Y98" i="37"/>
  <c r="AJ94" i="85"/>
  <c r="AK94" i="85"/>
  <c r="AT94" i="85" s="1"/>
  <c r="AJ89" i="85"/>
  <c r="AK89" i="85"/>
  <c r="AT89" i="85" s="1"/>
  <c r="AJ83" i="85"/>
  <c r="AK83" i="85"/>
  <c r="AT83" i="85" s="1"/>
  <c r="AJ77" i="85"/>
  <c r="AK77" i="85"/>
  <c r="AT77" i="85" s="1"/>
  <c r="AJ71" i="85"/>
  <c r="AK71" i="85"/>
  <c r="AT71" i="85" s="1"/>
  <c r="AJ65" i="85"/>
  <c r="AK65" i="85"/>
  <c r="AT65" i="85" s="1"/>
  <c r="AJ59" i="85"/>
  <c r="AK59" i="85"/>
  <c r="AT59" i="85" s="1"/>
  <c r="AJ53" i="85"/>
  <c r="AK53" i="85"/>
  <c r="AT53" i="85" s="1"/>
  <c r="AJ47" i="85"/>
  <c r="AK47" i="85"/>
  <c r="AT47" i="85" s="1"/>
  <c r="AJ41" i="85"/>
  <c r="AK41" i="85"/>
  <c r="AT41" i="85" s="1"/>
  <c r="AJ35" i="85"/>
  <c r="AK35" i="85"/>
  <c r="AT35" i="85" s="1"/>
  <c r="AJ29" i="85"/>
  <c r="AK29" i="85"/>
  <c r="AT29" i="85" s="1"/>
  <c r="AJ23" i="85"/>
  <c r="AK23" i="85"/>
  <c r="AT23" i="85" s="1"/>
  <c r="AS13" i="81"/>
  <c r="AL13" i="81"/>
  <c r="AU13" i="81" s="1"/>
  <c r="AS31" i="81"/>
  <c r="AL31" i="81"/>
  <c r="AU31" i="81" s="1"/>
  <c r="AS49" i="81"/>
  <c r="AL49" i="81"/>
  <c r="AU49" i="81" s="1"/>
  <c r="AS67" i="81"/>
  <c r="AL67" i="81"/>
  <c r="AU67" i="81" s="1"/>
  <c r="AS85" i="81"/>
  <c r="AL85" i="81"/>
  <c r="AU85" i="81" s="1"/>
  <c r="AH97" i="33"/>
  <c r="AQ97" i="33" s="1"/>
  <c r="AS26" i="81"/>
  <c r="AL26" i="81"/>
  <c r="AU26" i="81" s="1"/>
  <c r="AS44" i="81"/>
  <c r="AL44" i="81"/>
  <c r="AU44" i="81" s="1"/>
  <c r="AS62" i="81"/>
  <c r="AL62" i="81"/>
  <c r="AU62" i="81" s="1"/>
  <c r="AS80" i="81"/>
  <c r="AL80" i="81"/>
  <c r="AU80" i="81" s="1"/>
  <c r="AS27" i="81"/>
  <c r="AL27" i="81"/>
  <c r="AU27" i="81" s="1"/>
  <c r="AS87" i="81"/>
  <c r="AL87" i="81"/>
  <c r="AU87" i="81" s="1"/>
  <c r="AS16" i="81"/>
  <c r="AL16" i="81"/>
  <c r="AU16" i="81" s="1"/>
  <c r="AS34" i="81"/>
  <c r="AL34" i="81"/>
  <c r="AU34" i="81" s="1"/>
  <c r="AS52" i="81"/>
  <c r="AL52" i="81"/>
  <c r="AU52" i="81" s="1"/>
  <c r="AS70" i="81"/>
  <c r="AL70" i="81"/>
  <c r="AU70" i="81" s="1"/>
  <c r="AS88" i="81"/>
  <c r="AL88" i="81"/>
  <c r="AU88" i="81" s="1"/>
  <c r="AI96" i="25"/>
  <c r="AN96" i="25"/>
  <c r="AJ6" i="81"/>
  <c r="AS65" i="81"/>
  <c r="AL65" i="81"/>
  <c r="AU65" i="81" s="1"/>
  <c r="AI98" i="85"/>
  <c r="AN98" i="85"/>
  <c r="AN100" i="85" s="1"/>
  <c r="AJ95" i="85"/>
  <c r="AK95" i="85"/>
  <c r="AT95" i="85" s="1"/>
  <c r="AJ76" i="85"/>
  <c r="AK76" i="85"/>
  <c r="AT76" i="85" s="1"/>
  <c r="AJ58" i="85"/>
  <c r="AK58" i="85"/>
  <c r="AT58" i="85" s="1"/>
  <c r="AJ34" i="85"/>
  <c r="AK34" i="85"/>
  <c r="AT34" i="85" s="1"/>
  <c r="AJ28" i="85"/>
  <c r="AK28" i="85"/>
  <c r="AT28" i="85" s="1"/>
  <c r="AJ10" i="85"/>
  <c r="AK10" i="85"/>
  <c r="AT10" i="85" s="1"/>
  <c r="AF97" i="33"/>
  <c r="AO97" i="33" s="1"/>
  <c r="W98" i="33"/>
  <c r="AG97" i="33"/>
  <c r="AP97" i="33" s="1"/>
  <c r="AE97" i="33"/>
  <c r="AS8" i="81"/>
  <c r="AL8" i="81"/>
  <c r="AU8" i="81" s="1"/>
  <c r="AL98" i="41"/>
  <c r="AU98" i="41" s="1"/>
  <c r="AR98" i="41"/>
  <c r="AR100" i="41" s="1"/>
  <c r="AS81" i="81"/>
  <c r="AL81" i="81"/>
  <c r="AU81" i="81" s="1"/>
  <c r="Y96" i="45"/>
  <c r="X96" i="45"/>
  <c r="AS11" i="81"/>
  <c r="AL11" i="81"/>
  <c r="AU11" i="81" s="1"/>
  <c r="AS33" i="81"/>
  <c r="AL33" i="81"/>
  <c r="AU33" i="81" s="1"/>
  <c r="AS24" i="81"/>
  <c r="AL24" i="81"/>
  <c r="AU24" i="81" s="1"/>
  <c r="AS42" i="81"/>
  <c r="AL42" i="81"/>
  <c r="AU42" i="81" s="1"/>
  <c r="AS60" i="81"/>
  <c r="AL60" i="81"/>
  <c r="AU60" i="81" s="1"/>
  <c r="AS78" i="81"/>
  <c r="AL78" i="81"/>
  <c r="AU78" i="81" s="1"/>
  <c r="AS96" i="81"/>
  <c r="AL96" i="81"/>
  <c r="AU96" i="81" s="1"/>
  <c r="AS9" i="81"/>
  <c r="AL9" i="81"/>
  <c r="AU9" i="81" s="1"/>
  <c r="AL98" i="81"/>
  <c r="AU98" i="81" s="1"/>
  <c r="AR98" i="81"/>
  <c r="AR100" i="81" s="1"/>
  <c r="AK93" i="85"/>
  <c r="AT93" i="85" s="1"/>
  <c r="AJ93" i="85"/>
  <c r="AK87" i="85"/>
  <c r="AT87" i="85" s="1"/>
  <c r="AJ87" i="85"/>
  <c r="AK81" i="85"/>
  <c r="AT81" i="85" s="1"/>
  <c r="AJ81" i="85"/>
  <c r="AK75" i="85"/>
  <c r="AT75" i="85" s="1"/>
  <c r="AJ75" i="85"/>
  <c r="AK69" i="85"/>
  <c r="AT69" i="85" s="1"/>
  <c r="AJ69" i="85"/>
  <c r="AK63" i="85"/>
  <c r="AT63" i="85" s="1"/>
  <c r="AJ63" i="85"/>
  <c r="AK57" i="85"/>
  <c r="AT57" i="85" s="1"/>
  <c r="AJ57" i="85"/>
  <c r="AK51" i="85"/>
  <c r="AT51" i="85" s="1"/>
  <c r="AJ51" i="85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J27" i="85"/>
  <c r="AK21" i="85"/>
  <c r="AT21" i="85" s="1"/>
  <c r="AJ21" i="85"/>
  <c r="AX14" i="85"/>
  <c r="S14" i="85" s="1"/>
  <c r="AC14" i="85" s="1"/>
  <c r="AB15" i="85" s="1"/>
  <c r="AX8" i="85"/>
  <c r="S8" i="85" s="1"/>
  <c r="AC8" i="85" s="1"/>
  <c r="AB9" i="85" s="1"/>
  <c r="AX3" i="85"/>
  <c r="S3" i="85" s="1"/>
  <c r="AC3" i="85" s="1"/>
  <c r="AS19" i="81"/>
  <c r="AL19" i="81"/>
  <c r="AU19" i="81" s="1"/>
  <c r="AS37" i="81"/>
  <c r="AL37" i="81"/>
  <c r="AU37" i="81" s="1"/>
  <c r="AS55" i="81"/>
  <c r="AL55" i="81"/>
  <c r="AU55" i="81" s="1"/>
  <c r="AS73" i="81"/>
  <c r="AL73" i="81"/>
  <c r="AU73" i="81" s="1"/>
  <c r="AS91" i="81"/>
  <c r="AL91" i="81"/>
  <c r="AU91" i="81" s="1"/>
  <c r="AS32" i="81"/>
  <c r="AL32" i="81"/>
  <c r="AU32" i="81" s="1"/>
  <c r="AS50" i="81"/>
  <c r="AL50" i="81"/>
  <c r="AU50" i="81" s="1"/>
  <c r="AS68" i="81"/>
  <c r="AL68" i="81"/>
  <c r="AU68" i="81" s="1"/>
  <c r="AS86" i="81"/>
  <c r="AL86" i="81"/>
  <c r="AU86" i="81" s="1"/>
  <c r="AN91" i="89"/>
  <c r="AI91" i="89"/>
  <c r="AS5" i="81"/>
  <c r="AL5" i="81"/>
  <c r="AU5" i="81" s="1"/>
  <c r="AS4" i="41"/>
  <c r="AS100" i="41" s="1"/>
  <c r="AL4" i="41"/>
  <c r="AU4" i="41" s="1"/>
  <c r="AB4" i="81"/>
  <c r="AJ3" i="81"/>
  <c r="AS22" i="81"/>
  <c r="AL22" i="81"/>
  <c r="AU22" i="81" s="1"/>
  <c r="AS40" i="81"/>
  <c r="AL40" i="81"/>
  <c r="AU40" i="81" s="1"/>
  <c r="AS58" i="81"/>
  <c r="AL58" i="81"/>
  <c r="AU58" i="81" s="1"/>
  <c r="AS76" i="81"/>
  <c r="AL76" i="81"/>
  <c r="AU76" i="81" s="1"/>
  <c r="AS95" i="81"/>
  <c r="AL95" i="81"/>
  <c r="AU95" i="81" s="1"/>
  <c r="AH95" i="29"/>
  <c r="AQ95" i="29" s="1"/>
  <c r="AS47" i="81"/>
  <c r="AL47" i="81"/>
  <c r="AU47" i="81" s="1"/>
  <c r="AS89" i="81"/>
  <c r="AL89" i="81"/>
  <c r="AU89" i="81" s="1"/>
  <c r="AI97" i="37"/>
  <c r="AN97" i="37"/>
  <c r="AN97" i="93"/>
  <c r="AI97" i="93"/>
  <c r="AJ88" i="85"/>
  <c r="AK88" i="85"/>
  <c r="AT88" i="85" s="1"/>
  <c r="AJ70" i="85"/>
  <c r="AK70" i="85"/>
  <c r="AT70" i="85" s="1"/>
  <c r="AJ52" i="85"/>
  <c r="AK52" i="85"/>
  <c r="AT52" i="85" s="1"/>
  <c r="AJ40" i="85"/>
  <c r="AK40" i="85"/>
  <c r="AT40" i="85" s="1"/>
  <c r="AJ22" i="85"/>
  <c r="AK22" i="85"/>
  <c r="AT22" i="85" s="1"/>
  <c r="AJ5" i="85"/>
  <c r="AS39" i="81"/>
  <c r="AL39" i="81"/>
  <c r="AU39" i="81" s="1"/>
  <c r="AR94" i="29"/>
  <c r="AS21" i="81"/>
  <c r="AL21" i="81"/>
  <c r="AU21" i="81" s="1"/>
  <c r="AS17" i="81"/>
  <c r="AL17" i="81"/>
  <c r="AU17" i="81" s="1"/>
  <c r="AS35" i="81"/>
  <c r="AL35" i="81"/>
  <c r="AU35" i="81" s="1"/>
  <c r="AS53" i="81"/>
  <c r="AL53" i="81"/>
  <c r="AU53" i="81" s="1"/>
  <c r="AS71" i="81"/>
  <c r="AL71" i="81"/>
  <c r="AU71" i="81" s="1"/>
  <c r="AJ98" i="85"/>
  <c r="AS98" i="85" s="1"/>
  <c r="AK98" i="85"/>
  <c r="AT98" i="85" s="1"/>
  <c r="AJ92" i="85"/>
  <c r="AK92" i="85"/>
  <c r="AT92" i="85" s="1"/>
  <c r="AJ86" i="85"/>
  <c r="AK86" i="85"/>
  <c r="AT86" i="85" s="1"/>
  <c r="AJ80" i="85"/>
  <c r="AK80" i="85"/>
  <c r="AT80" i="85" s="1"/>
  <c r="AJ74" i="85"/>
  <c r="AK74" i="85"/>
  <c r="AT74" i="85" s="1"/>
  <c r="AJ68" i="85"/>
  <c r="AK68" i="85"/>
  <c r="AT68" i="85" s="1"/>
  <c r="AJ62" i="85"/>
  <c r="AK62" i="85"/>
  <c r="AT62" i="85" s="1"/>
  <c r="AJ56" i="85"/>
  <c r="AK56" i="85"/>
  <c r="AT56" i="85" s="1"/>
  <c r="AJ50" i="85"/>
  <c r="AK50" i="85"/>
  <c r="AT50" i="85" s="1"/>
  <c r="AJ44" i="85"/>
  <c r="AK44" i="85"/>
  <c r="AT44" i="85" s="1"/>
  <c r="AJ38" i="85"/>
  <c r="AK38" i="85"/>
  <c r="AT38" i="85" s="1"/>
  <c r="AJ32" i="85"/>
  <c r="AK32" i="85"/>
  <c r="AT32" i="85" s="1"/>
  <c r="AJ26" i="85"/>
  <c r="AK26" i="85"/>
  <c r="AT26" i="85" s="1"/>
  <c r="AX19" i="85"/>
  <c r="S19" i="85" s="1"/>
  <c r="AC19" i="85" s="1"/>
  <c r="AB20" i="85" s="1"/>
  <c r="AX13" i="85"/>
  <c r="S13" i="85" s="1"/>
  <c r="AC13" i="85" s="1"/>
  <c r="AB14" i="85" s="1"/>
  <c r="AX7" i="85"/>
  <c r="S7" i="85" s="1"/>
  <c r="AC7" i="85" s="1"/>
  <c r="AB8" i="85" s="1"/>
  <c r="AS14" i="81"/>
  <c r="AL14" i="81"/>
  <c r="AU14" i="81" s="1"/>
  <c r="AS57" i="81"/>
  <c r="AL57" i="81"/>
  <c r="AU57" i="81" s="1"/>
  <c r="AH98" i="73"/>
  <c r="AQ98" i="73" s="1"/>
  <c r="AQ100" i="73" s="1"/>
  <c r="AZ3" i="73"/>
  <c r="AX3" i="73" s="1"/>
  <c r="S3" i="73" s="1"/>
  <c r="AC3" i="73" s="1"/>
  <c r="AX28" i="73"/>
  <c r="S28" i="73" s="1"/>
  <c r="AC28" i="73" s="1"/>
  <c r="AB29" i="73" s="1"/>
  <c r="AX29" i="73"/>
  <c r="S29" i="73" s="1"/>
  <c r="AC29" i="73" s="1"/>
  <c r="AB30" i="73" s="1"/>
  <c r="AX30" i="73"/>
  <c r="S30" i="73" s="1"/>
  <c r="AC30" i="73" s="1"/>
  <c r="AB31" i="73" s="1"/>
  <c r="AX34" i="73"/>
  <c r="S34" i="73" s="1"/>
  <c r="AC34" i="73" s="1"/>
  <c r="AB35" i="73" s="1"/>
  <c r="AX35" i="73"/>
  <c r="S35" i="73" s="1"/>
  <c r="AC35" i="73" s="1"/>
  <c r="AB36" i="73" s="1"/>
  <c r="AX36" i="73"/>
  <c r="S36" i="73" s="1"/>
  <c r="AC36" i="73" s="1"/>
  <c r="AB37" i="73" s="1"/>
  <c r="AX37" i="73"/>
  <c r="S37" i="73" s="1"/>
  <c r="AC37" i="73" s="1"/>
  <c r="AB38" i="73" s="1"/>
  <c r="AX38" i="73"/>
  <c r="S38" i="73" s="1"/>
  <c r="AC38" i="73" s="1"/>
  <c r="AB39" i="73" s="1"/>
  <c r="AX39" i="73"/>
  <c r="S39" i="73" s="1"/>
  <c r="AC39" i="73" s="1"/>
  <c r="AB40" i="73" s="1"/>
  <c r="AX40" i="73"/>
  <c r="S40" i="73" s="1"/>
  <c r="AC40" i="73" s="1"/>
  <c r="AB41" i="73" s="1"/>
  <c r="AX41" i="73"/>
  <c r="S41" i="73" s="1"/>
  <c r="AC41" i="73" s="1"/>
  <c r="AB42" i="73" s="1"/>
  <c r="AX42" i="73"/>
  <c r="S42" i="73" s="1"/>
  <c r="AC42" i="73" s="1"/>
  <c r="AB43" i="73" s="1"/>
  <c r="AX43" i="73"/>
  <c r="S43" i="73" s="1"/>
  <c r="AC43" i="73" s="1"/>
  <c r="AB44" i="73" s="1"/>
  <c r="AX44" i="73"/>
  <c r="S44" i="73" s="1"/>
  <c r="AC44" i="73" s="1"/>
  <c r="AB45" i="73" s="1"/>
  <c r="AX45" i="73"/>
  <c r="S45" i="73" s="1"/>
  <c r="AC45" i="73" s="1"/>
  <c r="AB46" i="73" s="1"/>
  <c r="AX46" i="73"/>
  <c r="S46" i="73" s="1"/>
  <c r="AC46" i="73" s="1"/>
  <c r="AB47" i="73" s="1"/>
  <c r="AX47" i="73"/>
  <c r="S47" i="73" s="1"/>
  <c r="AC47" i="73" s="1"/>
  <c r="AB48" i="73" s="1"/>
  <c r="AX48" i="73"/>
  <c r="S48" i="73" s="1"/>
  <c r="AC48" i="73" s="1"/>
  <c r="AB49" i="73" s="1"/>
  <c r="AX49" i="73"/>
  <c r="S49" i="73" s="1"/>
  <c r="AC49" i="73" s="1"/>
  <c r="AB50" i="73" s="1"/>
  <c r="AX50" i="73"/>
  <c r="S50" i="73" s="1"/>
  <c r="AC50" i="73" s="1"/>
  <c r="AB51" i="73" s="1"/>
  <c r="AX51" i="73"/>
  <c r="S51" i="73" s="1"/>
  <c r="AC51" i="73" s="1"/>
  <c r="AB52" i="73" s="1"/>
  <c r="AX52" i="73"/>
  <c r="S52" i="73" s="1"/>
  <c r="AC52" i="73" s="1"/>
  <c r="AB53" i="73" s="1"/>
  <c r="AX53" i="73"/>
  <c r="S53" i="73" s="1"/>
  <c r="AC53" i="73" s="1"/>
  <c r="AB54" i="73" s="1"/>
  <c r="AX54" i="73"/>
  <c r="S54" i="73" s="1"/>
  <c r="AC54" i="73" s="1"/>
  <c r="AB55" i="73" s="1"/>
  <c r="AX55" i="73"/>
  <c r="S55" i="73" s="1"/>
  <c r="AC55" i="73" s="1"/>
  <c r="AB56" i="73" s="1"/>
  <c r="AX56" i="73"/>
  <c r="S56" i="73" s="1"/>
  <c r="AC56" i="73" s="1"/>
  <c r="AB57" i="73" s="1"/>
  <c r="AX57" i="73"/>
  <c r="S57" i="73" s="1"/>
  <c r="AC57" i="73" s="1"/>
  <c r="AB58" i="73" s="1"/>
  <c r="AX58" i="73"/>
  <c r="S58" i="73" s="1"/>
  <c r="AC58" i="73" s="1"/>
  <c r="AB59" i="73" s="1"/>
  <c r="AX59" i="73"/>
  <c r="S59" i="73" s="1"/>
  <c r="AC59" i="73" s="1"/>
  <c r="AB60" i="73" s="1"/>
  <c r="AX60" i="73"/>
  <c r="S60" i="73" s="1"/>
  <c r="AC60" i="73" s="1"/>
  <c r="AB61" i="73" s="1"/>
  <c r="AX61" i="73"/>
  <c r="S61" i="73" s="1"/>
  <c r="AC61" i="73" s="1"/>
  <c r="AB62" i="73" s="1"/>
  <c r="AX62" i="73"/>
  <c r="S62" i="73" s="1"/>
  <c r="AC62" i="73" s="1"/>
  <c r="AB63" i="73" s="1"/>
  <c r="AX63" i="73"/>
  <c r="S63" i="73" s="1"/>
  <c r="AC63" i="73" s="1"/>
  <c r="AB64" i="73" s="1"/>
  <c r="AX64" i="73"/>
  <c r="S64" i="73" s="1"/>
  <c r="AC64" i="73" s="1"/>
  <c r="AB65" i="73" s="1"/>
  <c r="AX65" i="73"/>
  <c r="S65" i="73" s="1"/>
  <c r="AC65" i="73" s="1"/>
  <c r="AB66" i="73" s="1"/>
  <c r="AX66" i="73"/>
  <c r="S66" i="73" s="1"/>
  <c r="AC66" i="73" s="1"/>
  <c r="AB67" i="73" s="1"/>
  <c r="AX67" i="73"/>
  <c r="S67" i="73" s="1"/>
  <c r="AC67" i="73" s="1"/>
  <c r="AB68" i="73" s="1"/>
  <c r="AX68" i="73"/>
  <c r="S68" i="73" s="1"/>
  <c r="AC68" i="73" s="1"/>
  <c r="AB69" i="73" s="1"/>
  <c r="AX69" i="73"/>
  <c r="S69" i="73" s="1"/>
  <c r="AC69" i="73" s="1"/>
  <c r="AB70" i="73" s="1"/>
  <c r="AX70" i="73"/>
  <c r="S70" i="73" s="1"/>
  <c r="AC70" i="73" s="1"/>
  <c r="AB71" i="73" s="1"/>
  <c r="AX71" i="73"/>
  <c r="S71" i="73" s="1"/>
  <c r="AC71" i="73" s="1"/>
  <c r="AB72" i="73" s="1"/>
  <c r="AX72" i="73"/>
  <c r="S72" i="73" s="1"/>
  <c r="AC72" i="73" s="1"/>
  <c r="AB73" i="73" s="1"/>
  <c r="AX73" i="73"/>
  <c r="S73" i="73" s="1"/>
  <c r="AC73" i="73" s="1"/>
  <c r="AB74" i="73" s="1"/>
  <c r="AX74" i="73"/>
  <c r="S74" i="73" s="1"/>
  <c r="AC74" i="73" s="1"/>
  <c r="AB75" i="73" s="1"/>
  <c r="AX75" i="73"/>
  <c r="S75" i="73" s="1"/>
  <c r="AC75" i="73" s="1"/>
  <c r="AB76" i="73" s="1"/>
  <c r="AX76" i="73"/>
  <c r="S76" i="73" s="1"/>
  <c r="AC76" i="73" s="1"/>
  <c r="AB77" i="73" s="1"/>
  <c r="AX77" i="73"/>
  <c r="S77" i="73" s="1"/>
  <c r="AC77" i="73" s="1"/>
  <c r="AB78" i="73" s="1"/>
  <c r="AX78" i="73"/>
  <c r="S78" i="73" s="1"/>
  <c r="AC78" i="73" s="1"/>
  <c r="AB79" i="73" s="1"/>
  <c r="AX79" i="73"/>
  <c r="S79" i="73" s="1"/>
  <c r="AC79" i="73" s="1"/>
  <c r="AB80" i="73" s="1"/>
  <c r="AX80" i="73"/>
  <c r="S80" i="73" s="1"/>
  <c r="AC80" i="73" s="1"/>
  <c r="AB81" i="73" s="1"/>
  <c r="AX81" i="73"/>
  <c r="S81" i="73" s="1"/>
  <c r="AC81" i="73" s="1"/>
  <c r="AB82" i="73" s="1"/>
  <c r="AX82" i="73"/>
  <c r="S82" i="73" s="1"/>
  <c r="AC82" i="73" s="1"/>
  <c r="AB83" i="73" s="1"/>
  <c r="AX83" i="73"/>
  <c r="S83" i="73" s="1"/>
  <c r="AC83" i="73" s="1"/>
  <c r="AB84" i="73" s="1"/>
  <c r="AX84" i="73"/>
  <c r="S84" i="73" s="1"/>
  <c r="AC84" i="73" s="1"/>
  <c r="AB85" i="73" s="1"/>
  <c r="AX85" i="73"/>
  <c r="S85" i="73" s="1"/>
  <c r="AC85" i="73" s="1"/>
  <c r="AB86" i="73" s="1"/>
  <c r="AX86" i="73"/>
  <c r="S86" i="73" s="1"/>
  <c r="AC86" i="73" s="1"/>
  <c r="AB87" i="73" s="1"/>
  <c r="AX87" i="73"/>
  <c r="S87" i="73" s="1"/>
  <c r="AC87" i="73" s="1"/>
  <c r="AB88" i="73" s="1"/>
  <c r="AX88" i="73"/>
  <c r="S88" i="73" s="1"/>
  <c r="AC88" i="73" s="1"/>
  <c r="AB89" i="73" s="1"/>
  <c r="AX89" i="73"/>
  <c r="S89" i="73" s="1"/>
  <c r="AC89" i="73" s="1"/>
  <c r="AB90" i="73" s="1"/>
  <c r="AX90" i="73"/>
  <c r="S90" i="73" s="1"/>
  <c r="AC90" i="73" s="1"/>
  <c r="AB91" i="73" s="1"/>
  <c r="AX91" i="73"/>
  <c r="S91" i="73" s="1"/>
  <c r="AC91" i="73" s="1"/>
  <c r="AB92" i="73" s="1"/>
  <c r="AX92" i="73"/>
  <c r="S92" i="73" s="1"/>
  <c r="AC92" i="73" s="1"/>
  <c r="AB93" i="73" s="1"/>
  <c r="AX96" i="73"/>
  <c r="S96" i="73" s="1"/>
  <c r="AC96" i="73" s="1"/>
  <c r="AB97" i="73" s="1"/>
  <c r="AX94" i="73"/>
  <c r="S94" i="73" s="1"/>
  <c r="AC94" i="73" s="1"/>
  <c r="AB95" i="73" s="1"/>
  <c r="AX95" i="73"/>
  <c r="S95" i="73" s="1"/>
  <c r="AC95" i="73" s="1"/>
  <c r="AB96" i="73" s="1"/>
  <c r="AX93" i="73"/>
  <c r="S93" i="73" s="1"/>
  <c r="AC93" i="73" s="1"/>
  <c r="AB94" i="73" s="1"/>
  <c r="AX97" i="73"/>
  <c r="S97" i="73" s="1"/>
  <c r="AC97" i="73" s="1"/>
  <c r="AB98" i="73" s="1"/>
  <c r="AT100" i="41"/>
  <c r="AS10" i="81"/>
  <c r="AL10" i="81"/>
  <c r="AU10" i="81" s="1"/>
  <c r="Z95" i="29"/>
  <c r="AS77" i="81"/>
  <c r="AL77" i="81"/>
  <c r="AU77" i="81" s="1"/>
  <c r="AS45" i="81"/>
  <c r="AL45" i="81"/>
  <c r="AU45" i="81" s="1"/>
  <c r="AS29" i="81"/>
  <c r="AL29" i="81"/>
  <c r="AU29" i="81" s="1"/>
  <c r="AJ82" i="85"/>
  <c r="AK82" i="85"/>
  <c r="AT82" i="85" s="1"/>
  <c r="AJ64" i="85"/>
  <c r="AK64" i="85"/>
  <c r="AT64" i="85" s="1"/>
  <c r="AJ46" i="85"/>
  <c r="AK46" i="85"/>
  <c r="AT46" i="85" s="1"/>
  <c r="AJ16" i="85"/>
  <c r="AK16" i="85"/>
  <c r="AT16" i="85" s="1"/>
  <c r="AS94" i="81"/>
  <c r="AL94" i="81"/>
  <c r="AU94" i="81" s="1"/>
  <c r="AS51" i="81"/>
  <c r="AL51" i="81"/>
  <c r="AU51" i="81" s="1"/>
  <c r="AS12" i="81"/>
  <c r="AL12" i="81"/>
  <c r="AU12" i="81" s="1"/>
  <c r="AS30" i="81"/>
  <c r="AL30" i="81"/>
  <c r="AU30" i="81" s="1"/>
  <c r="AS48" i="81"/>
  <c r="AL48" i="81"/>
  <c r="AU48" i="81" s="1"/>
  <c r="AS66" i="81"/>
  <c r="AL66" i="81"/>
  <c r="AU66" i="81" s="1"/>
  <c r="AS84" i="81"/>
  <c r="AL84" i="81"/>
  <c r="AU84" i="81" s="1"/>
  <c r="AR97" i="73"/>
  <c r="AS69" i="81"/>
  <c r="AL69" i="81"/>
  <c r="AU69" i="81" s="1"/>
  <c r="AK96" i="85"/>
  <c r="AT96" i="85" s="1"/>
  <c r="AJ96" i="85"/>
  <c r="AJ91" i="85"/>
  <c r="AK91" i="85"/>
  <c r="AT91" i="85" s="1"/>
  <c r="AJ85" i="85"/>
  <c r="AK85" i="85"/>
  <c r="AT85" i="85" s="1"/>
  <c r="AJ79" i="85"/>
  <c r="AK79" i="85"/>
  <c r="AT79" i="85" s="1"/>
  <c r="AJ73" i="85"/>
  <c r="AK73" i="85"/>
  <c r="AT73" i="85" s="1"/>
  <c r="AJ67" i="85"/>
  <c r="AK67" i="85"/>
  <c r="AT67" i="85" s="1"/>
  <c r="AJ61" i="85"/>
  <c r="AK61" i="85"/>
  <c r="AT61" i="85" s="1"/>
  <c r="AJ55" i="85"/>
  <c r="AK55" i="85"/>
  <c r="AT55" i="85" s="1"/>
  <c r="AJ49" i="85"/>
  <c r="AK49" i="85"/>
  <c r="AT49" i="85" s="1"/>
  <c r="AJ43" i="85"/>
  <c r="AK43" i="85"/>
  <c r="AT43" i="85" s="1"/>
  <c r="AJ37" i="85"/>
  <c r="AK37" i="85"/>
  <c r="AT37" i="85" s="1"/>
  <c r="AJ31" i="85"/>
  <c r="AK31" i="85"/>
  <c r="AT31" i="85" s="1"/>
  <c r="AJ25" i="85"/>
  <c r="AK25" i="85"/>
  <c r="AT25" i="85" s="1"/>
  <c r="AK19" i="85"/>
  <c r="AT19" i="85" s="1"/>
  <c r="AJ7" i="85"/>
  <c r="AK7" i="85"/>
  <c r="AT7" i="85" s="1"/>
  <c r="AJ7" i="81"/>
  <c r="AK7" i="81"/>
  <c r="AT7" i="81" s="1"/>
  <c r="AS25" i="81"/>
  <c r="AL25" i="81"/>
  <c r="AU25" i="81" s="1"/>
  <c r="AS43" i="81"/>
  <c r="AL43" i="81"/>
  <c r="AU43" i="81" s="1"/>
  <c r="AS61" i="81"/>
  <c r="AL61" i="81"/>
  <c r="AU61" i="81" s="1"/>
  <c r="AS79" i="81"/>
  <c r="AL79" i="81"/>
  <c r="AU79" i="81" s="1"/>
  <c r="AS97" i="81"/>
  <c r="AL97" i="81"/>
  <c r="AU97" i="81" s="1"/>
  <c r="Y92" i="89"/>
  <c r="X92" i="89"/>
  <c r="Z92" i="89" s="1"/>
  <c r="AS15" i="81"/>
  <c r="AL15" i="81"/>
  <c r="AU15" i="81" s="1"/>
  <c r="AF98" i="73"/>
  <c r="AO98" i="73" s="1"/>
  <c r="AO100" i="73" s="1"/>
  <c r="AE98" i="73"/>
  <c r="AG98" i="73"/>
  <c r="AP98" i="73" s="1"/>
  <c r="AP100" i="73" s="1"/>
  <c r="AC98" i="73"/>
  <c r="AS28" i="81"/>
  <c r="AL28" i="81"/>
  <c r="AU28" i="81" s="1"/>
  <c r="AS46" i="81"/>
  <c r="AL46" i="81"/>
  <c r="AU46" i="81" s="1"/>
  <c r="AS64" i="81"/>
  <c r="AL64" i="81"/>
  <c r="AU64" i="81" s="1"/>
  <c r="AS82" i="81"/>
  <c r="AL82" i="81"/>
  <c r="AU82" i="81" s="1"/>
  <c r="Y97" i="25"/>
  <c r="X97" i="25"/>
  <c r="AN95" i="45"/>
  <c r="AI95" i="45"/>
  <c r="AS93" i="81"/>
  <c r="AL93" i="81"/>
  <c r="AU93" i="81" s="1"/>
  <c r="X98" i="93"/>
  <c r="Y98" i="93"/>
  <c r="AJ97" i="85"/>
  <c r="AK97" i="85"/>
  <c r="AT97" i="85" s="1"/>
  <c r="AK90" i="85"/>
  <c r="AT90" i="85" s="1"/>
  <c r="AJ90" i="85"/>
  <c r="AK84" i="85"/>
  <c r="AT84" i="85" s="1"/>
  <c r="AJ84" i="85"/>
  <c r="AK78" i="85"/>
  <c r="AT78" i="85" s="1"/>
  <c r="AJ78" i="85"/>
  <c r="AK72" i="85"/>
  <c r="AT72" i="85" s="1"/>
  <c r="AJ72" i="85"/>
  <c r="AK66" i="85"/>
  <c r="AT66" i="85" s="1"/>
  <c r="AJ66" i="85"/>
  <c r="AK60" i="85"/>
  <c r="AT60" i="85" s="1"/>
  <c r="AJ60" i="85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X17" i="85"/>
  <c r="S17" i="85" s="1"/>
  <c r="AC17" i="85" s="1"/>
  <c r="AB18" i="85" s="1"/>
  <c r="AX11" i="85"/>
  <c r="S11" i="85" s="1"/>
  <c r="AC11" i="85" s="1"/>
  <c r="AB12" i="85" s="1"/>
  <c r="AS20" i="81"/>
  <c r="AL20" i="81"/>
  <c r="AU20" i="81" s="1"/>
  <c r="AS38" i="81"/>
  <c r="AL38" i="81"/>
  <c r="AU38" i="81" s="1"/>
  <c r="AS56" i="81"/>
  <c r="AL56" i="81"/>
  <c r="AU56" i="81" s="1"/>
  <c r="AS74" i="81"/>
  <c r="AL74" i="81"/>
  <c r="AU74" i="81" s="1"/>
  <c r="AS92" i="81"/>
  <c r="AL92" i="81"/>
  <c r="AU92" i="81" s="1"/>
  <c r="AU100" i="41"/>
  <c r="C11" i="41" s="1"/>
  <c r="AR96" i="33"/>
  <c r="AS63" i="81"/>
  <c r="AL63" i="81"/>
  <c r="AU63" i="81" s="1"/>
  <c r="AJ13" i="85" l="1"/>
  <c r="AX22" i="73"/>
  <c r="S22" i="73" s="1"/>
  <c r="AC22" i="73" s="1"/>
  <c r="AB23" i="73" s="1"/>
  <c r="Z98" i="37"/>
  <c r="Z97" i="25"/>
  <c r="AX31" i="73"/>
  <c r="S31" i="73" s="1"/>
  <c r="AC31" i="73" s="1"/>
  <c r="AB32" i="73" s="1"/>
  <c r="AJ32" i="73" s="1"/>
  <c r="AX25" i="73"/>
  <c r="S25" i="73" s="1"/>
  <c r="AC25" i="73" s="1"/>
  <c r="AB26" i="73" s="1"/>
  <c r="AX17" i="73"/>
  <c r="S17" i="73" s="1"/>
  <c r="AC17" i="73" s="1"/>
  <c r="AB18" i="73" s="1"/>
  <c r="AJ6" i="85"/>
  <c r="AX24" i="73"/>
  <c r="S24" i="73" s="1"/>
  <c r="AC24" i="73" s="1"/>
  <c r="AB25" i="73" s="1"/>
  <c r="AX16" i="73"/>
  <c r="S16" i="73" s="1"/>
  <c r="AC16" i="73" s="1"/>
  <c r="AB17" i="73" s="1"/>
  <c r="AX23" i="73"/>
  <c r="S23" i="73" s="1"/>
  <c r="AC23" i="73" s="1"/>
  <c r="AB24" i="73" s="1"/>
  <c r="AK24" i="73" s="1"/>
  <c r="AT24" i="73" s="1"/>
  <c r="AX15" i="73"/>
  <c r="S15" i="73" s="1"/>
  <c r="AC15" i="73" s="1"/>
  <c r="AB16" i="73" s="1"/>
  <c r="AX33" i="73"/>
  <c r="S33" i="73" s="1"/>
  <c r="AC33" i="73" s="1"/>
  <c r="AB34" i="73" s="1"/>
  <c r="AX27" i="73"/>
  <c r="S27" i="73" s="1"/>
  <c r="AC27" i="73" s="1"/>
  <c r="AB28" i="73" s="1"/>
  <c r="AX20" i="73"/>
  <c r="S20" i="73" s="1"/>
  <c r="AC20" i="73" s="1"/>
  <c r="AB21" i="73" s="1"/>
  <c r="AX32" i="73"/>
  <c r="S32" i="73" s="1"/>
  <c r="AC32" i="73" s="1"/>
  <c r="AB33" i="73" s="1"/>
  <c r="AX26" i="73"/>
  <c r="S26" i="73" s="1"/>
  <c r="AC26" i="73" s="1"/>
  <c r="AB27" i="73" s="1"/>
  <c r="AJ27" i="73" s="1"/>
  <c r="AX19" i="73"/>
  <c r="S19" i="73" s="1"/>
  <c r="AC19" i="73" s="1"/>
  <c r="AB20" i="73" s="1"/>
  <c r="AX21" i="73"/>
  <c r="S21" i="73" s="1"/>
  <c r="AC21" i="73" s="1"/>
  <c r="AB22" i="73" s="1"/>
  <c r="AX14" i="73"/>
  <c r="S14" i="73" s="1"/>
  <c r="AC14" i="73" s="1"/>
  <c r="AB15" i="73" s="1"/>
  <c r="AX13" i="73"/>
  <c r="S13" i="73" s="1"/>
  <c r="AC13" i="73" s="1"/>
  <c r="AB14" i="73" s="1"/>
  <c r="AX11" i="73"/>
  <c r="S11" i="73" s="1"/>
  <c r="AC11" i="73" s="1"/>
  <c r="AB12" i="73" s="1"/>
  <c r="AX10" i="73"/>
  <c r="S10" i="73" s="1"/>
  <c r="AC10" i="73" s="1"/>
  <c r="AB11" i="73" s="1"/>
  <c r="AK11" i="73" s="1"/>
  <c r="AT11" i="73" s="1"/>
  <c r="AX9" i="73"/>
  <c r="S9" i="73" s="1"/>
  <c r="AC9" i="73" s="1"/>
  <c r="AB10" i="73" s="1"/>
  <c r="AX8" i="73"/>
  <c r="S8" i="73" s="1"/>
  <c r="AC8" i="73" s="1"/>
  <c r="AB9" i="73" s="1"/>
  <c r="AX7" i="73"/>
  <c r="S7" i="73" s="1"/>
  <c r="AC7" i="73" s="1"/>
  <c r="AB8" i="73" s="1"/>
  <c r="Z96" i="45"/>
  <c r="AG96" i="45" s="1"/>
  <c r="AP96" i="45" s="1"/>
  <c r="AX18" i="73"/>
  <c r="S18" i="73" s="1"/>
  <c r="AC18" i="73" s="1"/>
  <c r="AB19" i="73" s="1"/>
  <c r="AX12" i="73"/>
  <c r="S12" i="73" s="1"/>
  <c r="AC12" i="73" s="1"/>
  <c r="AB13" i="73" s="1"/>
  <c r="AJ13" i="73" s="1"/>
  <c r="AX6" i="73"/>
  <c r="S6" i="73" s="1"/>
  <c r="AC6" i="73" s="1"/>
  <c r="AB7" i="73" s="1"/>
  <c r="AX5" i="73"/>
  <c r="S5" i="73" s="1"/>
  <c r="AC5" i="73" s="1"/>
  <c r="AB6" i="73" s="1"/>
  <c r="AB4" i="73"/>
  <c r="AJ3" i="73"/>
  <c r="AF92" i="89"/>
  <c r="AO92" i="89" s="1"/>
  <c r="AG92" i="89"/>
  <c r="AP92" i="89" s="1"/>
  <c r="AE92" i="89"/>
  <c r="W93" i="89"/>
  <c r="AF96" i="45"/>
  <c r="AO96" i="45" s="1"/>
  <c r="W97" i="45"/>
  <c r="AE96" i="45"/>
  <c r="AS30" i="85"/>
  <c r="AL30" i="85"/>
  <c r="AU30" i="85" s="1"/>
  <c r="AS31" i="85"/>
  <c r="AL31" i="85"/>
  <c r="AU31" i="85" s="1"/>
  <c r="AJ94" i="73"/>
  <c r="AK94" i="73"/>
  <c r="AT94" i="73" s="1"/>
  <c r="AJ67" i="73"/>
  <c r="AK67" i="73"/>
  <c r="AT67" i="73" s="1"/>
  <c r="AE97" i="25"/>
  <c r="W98" i="25"/>
  <c r="AG97" i="25"/>
  <c r="AP97" i="25" s="1"/>
  <c r="AF97" i="25"/>
  <c r="AO97" i="25" s="1"/>
  <c r="AS96" i="85"/>
  <c r="AL96" i="85"/>
  <c r="AU96" i="85" s="1"/>
  <c r="AJ88" i="73"/>
  <c r="AK88" i="73"/>
  <c r="AT88" i="73" s="1"/>
  <c r="AJ70" i="73"/>
  <c r="AK70" i="73"/>
  <c r="AT70" i="73" s="1"/>
  <c r="AJ40" i="73"/>
  <c r="AK40" i="73"/>
  <c r="AT40" i="73" s="1"/>
  <c r="AS97" i="85"/>
  <c r="AL97" i="85"/>
  <c r="AU97" i="85" s="1"/>
  <c r="AR95" i="45"/>
  <c r="AJ98" i="73"/>
  <c r="AS98" i="73" s="1"/>
  <c r="AK98" i="73"/>
  <c r="AT98" i="73" s="1"/>
  <c r="AJ92" i="73"/>
  <c r="AK92" i="73"/>
  <c r="AT92" i="73" s="1"/>
  <c r="AJ86" i="73"/>
  <c r="AK86" i="73"/>
  <c r="AT86" i="73" s="1"/>
  <c r="AJ80" i="73"/>
  <c r="AK80" i="73"/>
  <c r="AT80" i="73" s="1"/>
  <c r="AJ74" i="73"/>
  <c r="AK74" i="73"/>
  <c r="AT74" i="73" s="1"/>
  <c r="AJ68" i="73"/>
  <c r="AK68" i="73"/>
  <c r="AT68" i="73" s="1"/>
  <c r="AJ62" i="73"/>
  <c r="AK62" i="73"/>
  <c r="AT62" i="73" s="1"/>
  <c r="AJ56" i="73"/>
  <c r="AK56" i="73"/>
  <c r="AT56" i="73" s="1"/>
  <c r="AJ50" i="73"/>
  <c r="AK50" i="73"/>
  <c r="AT50" i="73" s="1"/>
  <c r="AJ44" i="73"/>
  <c r="AK44" i="73"/>
  <c r="AT44" i="73" s="1"/>
  <c r="AJ38" i="73"/>
  <c r="AK38" i="73"/>
  <c r="AT38" i="73" s="1"/>
  <c r="AK26" i="73"/>
  <c r="AT26" i="73" s="1"/>
  <c r="AJ20" i="73"/>
  <c r="AK20" i="73"/>
  <c r="AT20" i="73" s="1"/>
  <c r="AJ14" i="73"/>
  <c r="AK14" i="73"/>
  <c r="AT14" i="73" s="1"/>
  <c r="AJ8" i="73"/>
  <c r="AK8" i="73"/>
  <c r="AT8" i="73" s="1"/>
  <c r="AJ14" i="85"/>
  <c r="AK14" i="85"/>
  <c r="AT14" i="85" s="1"/>
  <c r="AR97" i="93"/>
  <c r="AJ4" i="81"/>
  <c r="AK4" i="81"/>
  <c r="AT4" i="81" s="1"/>
  <c r="AT100" i="81" s="1"/>
  <c r="AS27" i="85"/>
  <c r="AL27" i="85"/>
  <c r="AU27" i="85" s="1"/>
  <c r="AS45" i="85"/>
  <c r="AL45" i="85"/>
  <c r="AU45" i="85" s="1"/>
  <c r="AS63" i="85"/>
  <c r="AL63" i="85"/>
  <c r="AU63" i="85" s="1"/>
  <c r="AS81" i="85"/>
  <c r="AL81" i="85"/>
  <c r="AU81" i="85" s="1"/>
  <c r="AH96" i="45"/>
  <c r="AQ96" i="45" s="1"/>
  <c r="AS6" i="81"/>
  <c r="AL6" i="81"/>
  <c r="AU6" i="81" s="1"/>
  <c r="AJ11" i="85"/>
  <c r="AS29" i="85"/>
  <c r="AL29" i="85"/>
  <c r="AU29" i="85" s="1"/>
  <c r="AS47" i="85"/>
  <c r="AL47" i="85"/>
  <c r="AU47" i="85" s="1"/>
  <c r="AS65" i="85"/>
  <c r="AL65" i="85"/>
  <c r="AU65" i="85" s="1"/>
  <c r="AS83" i="85"/>
  <c r="AL83" i="85"/>
  <c r="AU83" i="85" s="1"/>
  <c r="AH98" i="37"/>
  <c r="AQ98" i="37" s="1"/>
  <c r="AQ100" i="37" s="1"/>
  <c r="AZ3" i="37"/>
  <c r="AX5" i="37" s="1"/>
  <c r="S5" i="37" s="1"/>
  <c r="AC5" i="37" s="1"/>
  <c r="AB6" i="37" s="1"/>
  <c r="AX12" i="37"/>
  <c r="S12" i="37" s="1"/>
  <c r="AC12" i="37" s="1"/>
  <c r="AB13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X22" i="37"/>
  <c r="S22" i="37" s="1"/>
  <c r="AC22" i="37" s="1"/>
  <c r="AB23" i="37" s="1"/>
  <c r="AX23" i="37"/>
  <c r="S23" i="37" s="1"/>
  <c r="AC23" i="37" s="1"/>
  <c r="AB24" i="37" s="1"/>
  <c r="AX24" i="37"/>
  <c r="S24" i="37" s="1"/>
  <c r="AC24" i="37" s="1"/>
  <c r="AB25" i="37" s="1"/>
  <c r="AX25" i="37"/>
  <c r="S25" i="37" s="1"/>
  <c r="AC25" i="37" s="1"/>
  <c r="AB26" i="37" s="1"/>
  <c r="AX26" i="37"/>
  <c r="S26" i="37" s="1"/>
  <c r="AC26" i="37" s="1"/>
  <c r="AB27" i="37" s="1"/>
  <c r="AX27" i="37"/>
  <c r="S27" i="37" s="1"/>
  <c r="AC27" i="37" s="1"/>
  <c r="AB28" i="37" s="1"/>
  <c r="AX28" i="37"/>
  <c r="S28" i="37" s="1"/>
  <c r="AC28" i="37" s="1"/>
  <c r="AB29" i="37" s="1"/>
  <c r="AX29" i="37"/>
  <c r="S29" i="37" s="1"/>
  <c r="AC29" i="37" s="1"/>
  <c r="AB30" i="37" s="1"/>
  <c r="AX30" i="37"/>
  <c r="S30" i="37" s="1"/>
  <c r="AC30" i="37" s="1"/>
  <c r="AB31" i="37" s="1"/>
  <c r="AX31" i="37"/>
  <c r="S31" i="37" s="1"/>
  <c r="AC31" i="37" s="1"/>
  <c r="AB32" i="37" s="1"/>
  <c r="AX32" i="37"/>
  <c r="S32" i="37" s="1"/>
  <c r="AC32" i="37" s="1"/>
  <c r="AB33" i="37" s="1"/>
  <c r="AX33" i="37"/>
  <c r="S33" i="37" s="1"/>
  <c r="AC33" i="37" s="1"/>
  <c r="AB34" i="37" s="1"/>
  <c r="AX34" i="37"/>
  <c r="S34" i="37" s="1"/>
  <c r="AC34" i="37" s="1"/>
  <c r="AB35" i="37" s="1"/>
  <c r="AX35" i="37"/>
  <c r="S35" i="37" s="1"/>
  <c r="AC35" i="37" s="1"/>
  <c r="AB36" i="37" s="1"/>
  <c r="AX36" i="37"/>
  <c r="S36" i="37" s="1"/>
  <c r="AC36" i="37" s="1"/>
  <c r="AB37" i="37" s="1"/>
  <c r="AX37" i="37"/>
  <c r="S37" i="37" s="1"/>
  <c r="AC37" i="37" s="1"/>
  <c r="AB38" i="37" s="1"/>
  <c r="AX38" i="37"/>
  <c r="S38" i="37" s="1"/>
  <c r="AC38" i="37" s="1"/>
  <c r="AB39" i="37" s="1"/>
  <c r="AX39" i="37"/>
  <c r="S39" i="37" s="1"/>
  <c r="AC39" i="37" s="1"/>
  <c r="AB40" i="37" s="1"/>
  <c r="AX40" i="37"/>
  <c r="S40" i="37" s="1"/>
  <c r="AC40" i="37" s="1"/>
  <c r="AB41" i="37" s="1"/>
  <c r="AX41" i="37"/>
  <c r="S41" i="37" s="1"/>
  <c r="AC41" i="37" s="1"/>
  <c r="AB42" i="37" s="1"/>
  <c r="AX42" i="37"/>
  <c r="S42" i="37" s="1"/>
  <c r="AC42" i="37" s="1"/>
  <c r="AB43" i="37" s="1"/>
  <c r="AX43" i="37"/>
  <c r="S43" i="37" s="1"/>
  <c r="AC43" i="37" s="1"/>
  <c r="AB44" i="37" s="1"/>
  <c r="AX44" i="37"/>
  <c r="S44" i="37" s="1"/>
  <c r="AC44" i="37" s="1"/>
  <c r="AB45" i="37" s="1"/>
  <c r="AX45" i="37"/>
  <c r="S45" i="37" s="1"/>
  <c r="AC45" i="37" s="1"/>
  <c r="AB46" i="37" s="1"/>
  <c r="AX46" i="37"/>
  <c r="S46" i="37" s="1"/>
  <c r="AC46" i="37" s="1"/>
  <c r="AB47" i="37" s="1"/>
  <c r="AX47" i="37"/>
  <c r="S47" i="37" s="1"/>
  <c r="AC47" i="37" s="1"/>
  <c r="AB48" i="37" s="1"/>
  <c r="AX48" i="37"/>
  <c r="S48" i="37" s="1"/>
  <c r="AC48" i="37" s="1"/>
  <c r="AB49" i="37" s="1"/>
  <c r="AX49" i="37"/>
  <c r="S49" i="37" s="1"/>
  <c r="AC49" i="37" s="1"/>
  <c r="AB50" i="37" s="1"/>
  <c r="AX50" i="37"/>
  <c r="S50" i="37" s="1"/>
  <c r="AC50" i="37" s="1"/>
  <c r="AB51" i="37" s="1"/>
  <c r="AX51" i="37"/>
  <c r="S51" i="37" s="1"/>
  <c r="AC51" i="37" s="1"/>
  <c r="AB52" i="37" s="1"/>
  <c r="AX52" i="37"/>
  <c r="S52" i="37" s="1"/>
  <c r="AC52" i="37" s="1"/>
  <c r="AB53" i="37" s="1"/>
  <c r="AX53" i="37"/>
  <c r="S53" i="37" s="1"/>
  <c r="AC53" i="37" s="1"/>
  <c r="AB54" i="37" s="1"/>
  <c r="AX54" i="37"/>
  <c r="S54" i="37" s="1"/>
  <c r="AC54" i="37" s="1"/>
  <c r="AB55" i="37" s="1"/>
  <c r="AX55" i="37"/>
  <c r="S55" i="37" s="1"/>
  <c r="AC55" i="37" s="1"/>
  <c r="AB56" i="37" s="1"/>
  <c r="AX56" i="37"/>
  <c r="S56" i="37" s="1"/>
  <c r="AC56" i="37" s="1"/>
  <c r="AB57" i="37" s="1"/>
  <c r="AX57" i="37"/>
  <c r="S57" i="37" s="1"/>
  <c r="AC57" i="37" s="1"/>
  <c r="AB58" i="37" s="1"/>
  <c r="AX58" i="37"/>
  <c r="S58" i="37" s="1"/>
  <c r="AC58" i="37" s="1"/>
  <c r="AB59" i="37" s="1"/>
  <c r="AX59" i="37"/>
  <c r="S59" i="37" s="1"/>
  <c r="AC59" i="37" s="1"/>
  <c r="AB60" i="37" s="1"/>
  <c r="AX60" i="37"/>
  <c r="S60" i="37" s="1"/>
  <c r="AC60" i="37" s="1"/>
  <c r="AB61" i="37" s="1"/>
  <c r="AX61" i="37"/>
  <c r="S61" i="37" s="1"/>
  <c r="AC61" i="37" s="1"/>
  <c r="AB62" i="37" s="1"/>
  <c r="AX62" i="37"/>
  <c r="S62" i="37" s="1"/>
  <c r="AC62" i="37" s="1"/>
  <c r="AB63" i="37" s="1"/>
  <c r="AX63" i="37"/>
  <c r="S63" i="37" s="1"/>
  <c r="AC63" i="37" s="1"/>
  <c r="AB64" i="37" s="1"/>
  <c r="AX64" i="37"/>
  <c r="S64" i="37" s="1"/>
  <c r="AC64" i="37" s="1"/>
  <c r="AB65" i="37" s="1"/>
  <c r="AX65" i="37"/>
  <c r="S65" i="37" s="1"/>
  <c r="AC65" i="37" s="1"/>
  <c r="AB66" i="37" s="1"/>
  <c r="AX66" i="37"/>
  <c r="S66" i="37" s="1"/>
  <c r="AC66" i="37" s="1"/>
  <c r="AB67" i="37" s="1"/>
  <c r="AX67" i="37"/>
  <c r="S67" i="37" s="1"/>
  <c r="AC67" i="37" s="1"/>
  <c r="AB68" i="37" s="1"/>
  <c r="AX68" i="37"/>
  <c r="S68" i="37" s="1"/>
  <c r="AC68" i="37" s="1"/>
  <c r="AB69" i="37" s="1"/>
  <c r="AX69" i="37"/>
  <c r="S69" i="37" s="1"/>
  <c r="AC69" i="37" s="1"/>
  <c r="AB70" i="37" s="1"/>
  <c r="AX70" i="37"/>
  <c r="S70" i="37" s="1"/>
  <c r="AC70" i="37" s="1"/>
  <c r="AB71" i="37" s="1"/>
  <c r="AX71" i="37"/>
  <c r="S71" i="37" s="1"/>
  <c r="AC71" i="37" s="1"/>
  <c r="AB72" i="37" s="1"/>
  <c r="AX72" i="37"/>
  <c r="S72" i="37" s="1"/>
  <c r="AC72" i="37" s="1"/>
  <c r="AB73" i="37" s="1"/>
  <c r="AX73" i="37"/>
  <c r="S73" i="37" s="1"/>
  <c r="AC73" i="37" s="1"/>
  <c r="AB74" i="37" s="1"/>
  <c r="AX74" i="37"/>
  <c r="S74" i="37" s="1"/>
  <c r="AC74" i="37" s="1"/>
  <c r="AB75" i="37" s="1"/>
  <c r="AX75" i="37"/>
  <c r="S75" i="37" s="1"/>
  <c r="AC75" i="37" s="1"/>
  <c r="AB76" i="37" s="1"/>
  <c r="AX76" i="37"/>
  <c r="S76" i="37" s="1"/>
  <c r="AC76" i="37" s="1"/>
  <c r="AB77" i="37" s="1"/>
  <c r="AX77" i="37"/>
  <c r="S77" i="37" s="1"/>
  <c r="AC77" i="37" s="1"/>
  <c r="AB78" i="37" s="1"/>
  <c r="AX78" i="37"/>
  <c r="S78" i="37" s="1"/>
  <c r="AC78" i="37" s="1"/>
  <c r="AB79" i="37" s="1"/>
  <c r="AX79" i="37"/>
  <c r="S79" i="37" s="1"/>
  <c r="AC79" i="37" s="1"/>
  <c r="AB80" i="37" s="1"/>
  <c r="AX80" i="37"/>
  <c r="S80" i="37" s="1"/>
  <c r="AC80" i="37" s="1"/>
  <c r="AB81" i="37" s="1"/>
  <c r="AX81" i="37"/>
  <c r="S81" i="37" s="1"/>
  <c r="AC81" i="37" s="1"/>
  <c r="AB82" i="37" s="1"/>
  <c r="AX82" i="37"/>
  <c r="S82" i="37" s="1"/>
  <c r="AC82" i="37" s="1"/>
  <c r="AB83" i="37" s="1"/>
  <c r="AX83" i="37"/>
  <c r="S83" i="37" s="1"/>
  <c r="AC83" i="37" s="1"/>
  <c r="AB84" i="37" s="1"/>
  <c r="AX84" i="37"/>
  <c r="S84" i="37" s="1"/>
  <c r="AC84" i="37" s="1"/>
  <c r="AB85" i="37" s="1"/>
  <c r="AX85" i="37"/>
  <c r="S85" i="37" s="1"/>
  <c r="AC85" i="37" s="1"/>
  <c r="AB86" i="37" s="1"/>
  <c r="AX86" i="37"/>
  <c r="S86" i="37" s="1"/>
  <c r="AC86" i="37" s="1"/>
  <c r="AB87" i="37" s="1"/>
  <c r="AX87" i="37"/>
  <c r="S87" i="37" s="1"/>
  <c r="AC87" i="37" s="1"/>
  <c r="AB88" i="37" s="1"/>
  <c r="AX88" i="37"/>
  <c r="S88" i="37" s="1"/>
  <c r="AC88" i="37" s="1"/>
  <c r="AB89" i="37" s="1"/>
  <c r="AX89" i="37"/>
  <c r="S89" i="37" s="1"/>
  <c r="AC89" i="37" s="1"/>
  <c r="AB90" i="37" s="1"/>
  <c r="AX90" i="37"/>
  <c r="S90" i="37" s="1"/>
  <c r="AC90" i="37" s="1"/>
  <c r="AB91" i="37" s="1"/>
  <c r="AX91" i="37"/>
  <c r="S91" i="37" s="1"/>
  <c r="AC91" i="37" s="1"/>
  <c r="AB92" i="37" s="1"/>
  <c r="AX92" i="37"/>
  <c r="S92" i="37" s="1"/>
  <c r="AC92" i="37" s="1"/>
  <c r="AB93" i="37" s="1"/>
  <c r="AX93" i="37"/>
  <c r="S93" i="37" s="1"/>
  <c r="AC93" i="37" s="1"/>
  <c r="AB94" i="37" s="1"/>
  <c r="AX95" i="37"/>
  <c r="S95" i="37" s="1"/>
  <c r="AC95" i="37" s="1"/>
  <c r="AB96" i="37" s="1"/>
  <c r="AX96" i="37"/>
  <c r="S96" i="37" s="1"/>
  <c r="AC96" i="37" s="1"/>
  <c r="AB97" i="37" s="1"/>
  <c r="AX94" i="37"/>
  <c r="S94" i="37" s="1"/>
  <c r="AC94" i="37" s="1"/>
  <c r="AB95" i="37" s="1"/>
  <c r="AX97" i="37"/>
  <c r="S97" i="37" s="1"/>
  <c r="AC97" i="37" s="1"/>
  <c r="AB98" i="37" s="1"/>
  <c r="AS84" i="85"/>
  <c r="AL84" i="85"/>
  <c r="AU84" i="85" s="1"/>
  <c r="AJ91" i="73"/>
  <c r="AK91" i="73"/>
  <c r="AT91" i="73" s="1"/>
  <c r="AJ79" i="73"/>
  <c r="AK79" i="73"/>
  <c r="AT79" i="73" s="1"/>
  <c r="AJ49" i="73"/>
  <c r="AK49" i="73"/>
  <c r="AT49" i="73" s="1"/>
  <c r="AJ37" i="73"/>
  <c r="AK37" i="73"/>
  <c r="AT37" i="73" s="1"/>
  <c r="AJ25" i="73"/>
  <c r="AK25" i="73"/>
  <c r="AT25" i="73" s="1"/>
  <c r="AK13" i="73"/>
  <c r="AT13" i="73" s="1"/>
  <c r="AJ20" i="85"/>
  <c r="AK20" i="85"/>
  <c r="AT20" i="85" s="1"/>
  <c r="AS74" i="85"/>
  <c r="AL74" i="85"/>
  <c r="AU74" i="85" s="1"/>
  <c r="AS5" i="85"/>
  <c r="AL5" i="85"/>
  <c r="AU5" i="85" s="1"/>
  <c r="AB4" i="85"/>
  <c r="AJ3" i="85"/>
  <c r="AS95" i="85"/>
  <c r="AL95" i="85"/>
  <c r="AU95" i="85" s="1"/>
  <c r="AF98" i="37"/>
  <c r="AO98" i="37" s="1"/>
  <c r="AO100" i="37" s="1"/>
  <c r="AE98" i="37"/>
  <c r="AG98" i="37"/>
  <c r="AP98" i="37" s="1"/>
  <c r="AP100" i="37" s="1"/>
  <c r="AC98" i="37"/>
  <c r="AH98" i="93"/>
  <c r="AQ98" i="93" s="1"/>
  <c r="AQ100" i="93" s="1"/>
  <c r="AZ3" i="93"/>
  <c r="AX5" i="93" s="1"/>
  <c r="S5" i="93" s="1"/>
  <c r="AC5" i="93" s="1"/>
  <c r="AB6" i="93" s="1"/>
  <c r="AH97" i="25"/>
  <c r="AQ97" i="25" s="1"/>
  <c r="AG95" i="29"/>
  <c r="AP95" i="29" s="1"/>
  <c r="AF95" i="29"/>
  <c r="AO95" i="29" s="1"/>
  <c r="AE95" i="29"/>
  <c r="W96" i="29"/>
  <c r="AK96" i="73"/>
  <c r="AT96" i="73" s="1"/>
  <c r="AJ96" i="73"/>
  <c r="AK90" i="73"/>
  <c r="AT90" i="73" s="1"/>
  <c r="AJ90" i="73"/>
  <c r="AK84" i="73"/>
  <c r="AT84" i="73" s="1"/>
  <c r="AJ84" i="73"/>
  <c r="AK78" i="73"/>
  <c r="AT78" i="73" s="1"/>
  <c r="AJ78" i="73"/>
  <c r="AK72" i="73"/>
  <c r="AT72" i="73" s="1"/>
  <c r="AJ72" i="73"/>
  <c r="AK66" i="73"/>
  <c r="AT66" i="73" s="1"/>
  <c r="AJ66" i="73"/>
  <c r="AK60" i="73"/>
  <c r="AT60" i="73" s="1"/>
  <c r="AJ60" i="73"/>
  <c r="AK54" i="73"/>
  <c r="AT54" i="73" s="1"/>
  <c r="AJ54" i="73"/>
  <c r="AK48" i="73"/>
  <c r="AT48" i="73" s="1"/>
  <c r="AJ48" i="73"/>
  <c r="AK42" i="73"/>
  <c r="AT42" i="73" s="1"/>
  <c r="AJ42" i="73"/>
  <c r="AK36" i="73"/>
  <c r="AT36" i="73" s="1"/>
  <c r="AJ36" i="73"/>
  <c r="AK30" i="73"/>
  <c r="AT30" i="73" s="1"/>
  <c r="AJ30" i="73"/>
  <c r="AJ24" i="73"/>
  <c r="AK18" i="73"/>
  <c r="AT18" i="73" s="1"/>
  <c r="AJ18" i="73"/>
  <c r="AK12" i="73"/>
  <c r="AT12" i="73" s="1"/>
  <c r="AK6" i="73"/>
  <c r="AT6" i="73" s="1"/>
  <c r="AJ6" i="73"/>
  <c r="AJ9" i="85"/>
  <c r="AK9" i="85"/>
  <c r="AT9" i="85" s="1"/>
  <c r="AS33" i="85"/>
  <c r="AL33" i="85"/>
  <c r="AU33" i="85" s="1"/>
  <c r="AS51" i="85"/>
  <c r="AL51" i="85"/>
  <c r="AU51" i="85" s="1"/>
  <c r="AS69" i="85"/>
  <c r="AL69" i="85"/>
  <c r="AU69" i="85" s="1"/>
  <c r="AS87" i="85"/>
  <c r="AL87" i="85"/>
  <c r="AU87" i="85" s="1"/>
  <c r="AR96" i="25"/>
  <c r="AJ17" i="85"/>
  <c r="AS35" i="85"/>
  <c r="AL35" i="85"/>
  <c r="AU35" i="85" s="1"/>
  <c r="AS53" i="85"/>
  <c r="AL53" i="85"/>
  <c r="AU53" i="85" s="1"/>
  <c r="AS71" i="85"/>
  <c r="AL71" i="85"/>
  <c r="AU71" i="85" s="1"/>
  <c r="AS89" i="85"/>
  <c r="AL89" i="85"/>
  <c r="AU89" i="85" s="1"/>
  <c r="AS49" i="85"/>
  <c r="AL49" i="85"/>
  <c r="AU49" i="85" s="1"/>
  <c r="AS85" i="85"/>
  <c r="AL85" i="85"/>
  <c r="AU85" i="85" s="1"/>
  <c r="AJ85" i="73"/>
  <c r="AK85" i="73"/>
  <c r="AT85" i="73" s="1"/>
  <c r="AJ61" i="73"/>
  <c r="AK61" i="73"/>
  <c r="AT61" i="73" s="1"/>
  <c r="AJ43" i="73"/>
  <c r="AK43" i="73"/>
  <c r="AT43" i="73" s="1"/>
  <c r="AK31" i="73"/>
  <c r="AT31" i="73" s="1"/>
  <c r="AJ19" i="73"/>
  <c r="AK19" i="73"/>
  <c r="AT19" i="73" s="1"/>
  <c r="AJ7" i="73"/>
  <c r="AK7" i="73"/>
  <c r="AT7" i="73" s="1"/>
  <c r="AS38" i="85"/>
  <c r="AL38" i="85"/>
  <c r="AU38" i="85" s="1"/>
  <c r="AS56" i="85"/>
  <c r="AL56" i="85"/>
  <c r="AU56" i="85" s="1"/>
  <c r="AS92" i="85"/>
  <c r="AL92" i="85"/>
  <c r="AU92" i="85" s="1"/>
  <c r="AS52" i="85"/>
  <c r="AL52" i="85"/>
  <c r="AU52" i="85" s="1"/>
  <c r="AS34" i="85"/>
  <c r="AL34" i="85"/>
  <c r="AU34" i="85" s="1"/>
  <c r="AJ12" i="85"/>
  <c r="AK12" i="85"/>
  <c r="AT12" i="85" s="1"/>
  <c r="AS36" i="85"/>
  <c r="AL36" i="85"/>
  <c r="AU36" i="85" s="1"/>
  <c r="AS54" i="85"/>
  <c r="AL54" i="85"/>
  <c r="AU54" i="85" s="1"/>
  <c r="AS72" i="85"/>
  <c r="AL72" i="85"/>
  <c r="AU72" i="85" s="1"/>
  <c r="AS90" i="85"/>
  <c r="AL90" i="85"/>
  <c r="AU90" i="85" s="1"/>
  <c r="Z98" i="93"/>
  <c r="AI98" i="73"/>
  <c r="AN98" i="73"/>
  <c r="AN100" i="73" s="1"/>
  <c r="AS7" i="81"/>
  <c r="AL7" i="81"/>
  <c r="AU7" i="81" s="1"/>
  <c r="AJ19" i="85"/>
  <c r="AS37" i="85"/>
  <c r="AL37" i="85"/>
  <c r="AU37" i="85" s="1"/>
  <c r="AS55" i="85"/>
  <c r="AL55" i="85"/>
  <c r="AU55" i="85" s="1"/>
  <c r="AS73" i="85"/>
  <c r="AL73" i="85"/>
  <c r="AU73" i="85" s="1"/>
  <c r="AS91" i="85"/>
  <c r="AL91" i="85"/>
  <c r="AU91" i="85" s="1"/>
  <c r="AS46" i="85"/>
  <c r="AL46" i="85"/>
  <c r="AU46" i="85" s="1"/>
  <c r="AJ95" i="73"/>
  <c r="AK95" i="73"/>
  <c r="AT95" i="73" s="1"/>
  <c r="AJ89" i="73"/>
  <c r="AK89" i="73"/>
  <c r="AT89" i="73" s="1"/>
  <c r="AJ83" i="73"/>
  <c r="AK83" i="73"/>
  <c r="AT83" i="73" s="1"/>
  <c r="AJ77" i="73"/>
  <c r="AK77" i="73"/>
  <c r="AT77" i="73" s="1"/>
  <c r="AJ71" i="73"/>
  <c r="AK71" i="73"/>
  <c r="AT71" i="73" s="1"/>
  <c r="AJ65" i="73"/>
  <c r="AK65" i="73"/>
  <c r="AT65" i="73" s="1"/>
  <c r="AJ59" i="73"/>
  <c r="AK59" i="73"/>
  <c r="AT59" i="73" s="1"/>
  <c r="AJ53" i="73"/>
  <c r="AK53" i="73"/>
  <c r="AT53" i="73" s="1"/>
  <c r="AJ47" i="73"/>
  <c r="AK47" i="73"/>
  <c r="AT47" i="73" s="1"/>
  <c r="AJ41" i="73"/>
  <c r="AK41" i="73"/>
  <c r="AT41" i="73" s="1"/>
  <c r="AJ35" i="73"/>
  <c r="AK35" i="73"/>
  <c r="AT35" i="73" s="1"/>
  <c r="AJ29" i="73"/>
  <c r="AK29" i="73"/>
  <c r="AT29" i="73" s="1"/>
  <c r="AK23" i="73"/>
  <c r="AT23" i="73" s="1"/>
  <c r="AJ17" i="73"/>
  <c r="AK17" i="73"/>
  <c r="AT17" i="73" s="1"/>
  <c r="AJ11" i="73"/>
  <c r="AS26" i="85"/>
  <c r="AL26" i="85"/>
  <c r="AU26" i="85" s="1"/>
  <c r="AS44" i="85"/>
  <c r="AL44" i="85"/>
  <c r="AU44" i="85" s="1"/>
  <c r="AS62" i="85"/>
  <c r="AL62" i="85"/>
  <c r="AU62" i="85" s="1"/>
  <c r="AS80" i="85"/>
  <c r="AL80" i="85"/>
  <c r="AU80" i="85" s="1"/>
  <c r="AS22" i="85"/>
  <c r="AL22" i="85"/>
  <c r="AU22" i="85" s="1"/>
  <c r="AS70" i="85"/>
  <c r="AL70" i="85"/>
  <c r="AU70" i="85" s="1"/>
  <c r="AR97" i="37"/>
  <c r="AJ15" i="85"/>
  <c r="AK15" i="85"/>
  <c r="AT15" i="85" s="1"/>
  <c r="AN97" i="33"/>
  <c r="AI97" i="33"/>
  <c r="AS10" i="85"/>
  <c r="AL10" i="85"/>
  <c r="AU10" i="85" s="1"/>
  <c r="AS58" i="85"/>
  <c r="AL58" i="85"/>
  <c r="AU58" i="85" s="1"/>
  <c r="AL98" i="85"/>
  <c r="AU98" i="85" s="1"/>
  <c r="AR98" i="85"/>
  <c r="AR100" i="85" s="1"/>
  <c r="AS48" i="85"/>
  <c r="AL48" i="85"/>
  <c r="AU48" i="85" s="1"/>
  <c r="AS13" i="85"/>
  <c r="AL13" i="85"/>
  <c r="AU13" i="85" s="1"/>
  <c r="AS16" i="85"/>
  <c r="AL16" i="85"/>
  <c r="AU16" i="85" s="1"/>
  <c r="AJ73" i="73"/>
  <c r="AK73" i="73"/>
  <c r="AT73" i="73" s="1"/>
  <c r="AJ97" i="73"/>
  <c r="AK97" i="73"/>
  <c r="AT97" i="73" s="1"/>
  <c r="AJ76" i="73"/>
  <c r="AK76" i="73"/>
  <c r="AT76" i="73" s="1"/>
  <c r="AJ58" i="73"/>
  <c r="AK58" i="73"/>
  <c r="AT58" i="73" s="1"/>
  <c r="AJ52" i="73"/>
  <c r="AK52" i="73"/>
  <c r="AT52" i="73" s="1"/>
  <c r="AJ34" i="73"/>
  <c r="AK34" i="73"/>
  <c r="AT34" i="73" s="1"/>
  <c r="AJ28" i="73"/>
  <c r="AK28" i="73"/>
  <c r="AT28" i="73" s="1"/>
  <c r="AJ22" i="73"/>
  <c r="AK22" i="73"/>
  <c r="AT22" i="73" s="1"/>
  <c r="AJ16" i="73"/>
  <c r="AK16" i="73"/>
  <c r="AT16" i="73" s="1"/>
  <c r="AJ10" i="73"/>
  <c r="AK10" i="73"/>
  <c r="AT10" i="73" s="1"/>
  <c r="AX4" i="73"/>
  <c r="S4" i="73" s="1"/>
  <c r="AC4" i="73" s="1"/>
  <c r="AB5" i="73" s="1"/>
  <c r="AS21" i="85"/>
  <c r="AL21" i="85"/>
  <c r="AU21" i="85" s="1"/>
  <c r="AS39" i="85"/>
  <c r="AL39" i="85"/>
  <c r="AU39" i="85" s="1"/>
  <c r="AS57" i="85"/>
  <c r="AL57" i="85"/>
  <c r="AU57" i="85" s="1"/>
  <c r="AS75" i="85"/>
  <c r="AL75" i="85"/>
  <c r="AU75" i="85" s="1"/>
  <c r="AS93" i="85"/>
  <c r="AL93" i="85"/>
  <c r="AU93" i="85" s="1"/>
  <c r="AS23" i="85"/>
  <c r="AL23" i="85"/>
  <c r="AU23" i="85" s="1"/>
  <c r="AS41" i="85"/>
  <c r="AL41" i="85"/>
  <c r="AU41" i="85" s="1"/>
  <c r="AS59" i="85"/>
  <c r="AL59" i="85"/>
  <c r="AU59" i="85" s="1"/>
  <c r="AS77" i="85"/>
  <c r="AL77" i="85"/>
  <c r="AU77" i="85" s="1"/>
  <c r="AS94" i="85"/>
  <c r="AL94" i="85"/>
  <c r="AU94" i="85" s="1"/>
  <c r="AS6" i="85"/>
  <c r="AL6" i="85"/>
  <c r="AU6" i="85" s="1"/>
  <c r="AS66" i="85"/>
  <c r="AL66" i="85"/>
  <c r="AU66" i="85" s="1"/>
  <c r="AH92" i="89"/>
  <c r="AQ92" i="89" s="1"/>
  <c r="AS67" i="85"/>
  <c r="AL67" i="85"/>
  <c r="AU67" i="85" s="1"/>
  <c r="AS82" i="85"/>
  <c r="AL82" i="85"/>
  <c r="AU82" i="85" s="1"/>
  <c r="AJ55" i="73"/>
  <c r="AK55" i="73"/>
  <c r="AT55" i="73" s="1"/>
  <c r="AJ18" i="85"/>
  <c r="AK18" i="85"/>
  <c r="AT18" i="85" s="1"/>
  <c r="AJ82" i="73"/>
  <c r="AK82" i="73"/>
  <c r="AT82" i="73" s="1"/>
  <c r="AJ64" i="73"/>
  <c r="AK64" i="73"/>
  <c r="AT64" i="73" s="1"/>
  <c r="AJ46" i="73"/>
  <c r="AK46" i="73"/>
  <c r="AT46" i="73" s="1"/>
  <c r="AS24" i="85"/>
  <c r="AL24" i="85"/>
  <c r="AU24" i="85" s="1"/>
  <c r="AS42" i="85"/>
  <c r="AL42" i="85"/>
  <c r="AU42" i="85" s="1"/>
  <c r="AS60" i="85"/>
  <c r="AL60" i="85"/>
  <c r="AU60" i="85" s="1"/>
  <c r="AS78" i="85"/>
  <c r="AL78" i="85"/>
  <c r="AU78" i="85" s="1"/>
  <c r="AS7" i="85"/>
  <c r="AL7" i="85"/>
  <c r="AU7" i="85" s="1"/>
  <c r="AS25" i="85"/>
  <c r="AL25" i="85"/>
  <c r="AU25" i="85" s="1"/>
  <c r="AS43" i="85"/>
  <c r="AL43" i="85"/>
  <c r="AU43" i="85" s="1"/>
  <c r="AS61" i="85"/>
  <c r="AL61" i="85"/>
  <c r="AU61" i="85" s="1"/>
  <c r="AS79" i="85"/>
  <c r="AL79" i="85"/>
  <c r="AU79" i="85" s="1"/>
  <c r="AS64" i="85"/>
  <c r="AL64" i="85"/>
  <c r="AU64" i="85" s="1"/>
  <c r="AK93" i="73"/>
  <c r="AT93" i="73" s="1"/>
  <c r="AJ93" i="73"/>
  <c r="AK87" i="73"/>
  <c r="AT87" i="73" s="1"/>
  <c r="AJ87" i="73"/>
  <c r="AK81" i="73"/>
  <c r="AT81" i="73" s="1"/>
  <c r="AJ81" i="73"/>
  <c r="AK75" i="73"/>
  <c r="AT75" i="73" s="1"/>
  <c r="AJ75" i="73"/>
  <c r="AK69" i="73"/>
  <c r="AT69" i="73" s="1"/>
  <c r="AJ69" i="73"/>
  <c r="AK63" i="73"/>
  <c r="AT63" i="73" s="1"/>
  <c r="AJ63" i="73"/>
  <c r="AK57" i="73"/>
  <c r="AT57" i="73" s="1"/>
  <c r="AJ57" i="73"/>
  <c r="AK51" i="73"/>
  <c r="AT51" i="73" s="1"/>
  <c r="AJ51" i="73"/>
  <c r="AK45" i="73"/>
  <c r="AT45" i="73" s="1"/>
  <c r="AJ45" i="73"/>
  <c r="AK39" i="73"/>
  <c r="AT39" i="73" s="1"/>
  <c r="AJ39" i="73"/>
  <c r="AK33" i="73"/>
  <c r="AT33" i="73" s="1"/>
  <c r="AJ33" i="73"/>
  <c r="AK27" i="73"/>
  <c r="AT27" i="73" s="1"/>
  <c r="AK21" i="73"/>
  <c r="AT21" i="73" s="1"/>
  <c r="AJ21" i="73"/>
  <c r="AK15" i="73"/>
  <c r="AT15" i="73" s="1"/>
  <c r="AJ15" i="73"/>
  <c r="AJ9" i="73"/>
  <c r="AK9" i="73"/>
  <c r="AT9" i="73" s="1"/>
  <c r="AJ8" i="85"/>
  <c r="AK8" i="85"/>
  <c r="AT8" i="85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S40" i="85"/>
  <c r="AL40" i="85"/>
  <c r="AU40" i="85" s="1"/>
  <c r="AS88" i="85"/>
  <c r="AL88" i="85"/>
  <c r="AU88" i="85" s="1"/>
  <c r="AS3" i="81"/>
  <c r="AL3" i="81"/>
  <c r="AU3" i="81" s="1"/>
  <c r="AR91" i="89"/>
  <c r="X98" i="33"/>
  <c r="Y98" i="33"/>
  <c r="AS28" i="85"/>
  <c r="AL28" i="85"/>
  <c r="AU28" i="85" s="1"/>
  <c r="AS76" i="85"/>
  <c r="AL76" i="85"/>
  <c r="AU76" i="85" s="1"/>
  <c r="AJ23" i="73" l="1"/>
  <c r="AJ31" i="73"/>
  <c r="AX15" i="37"/>
  <c r="S15" i="37" s="1"/>
  <c r="AC15" i="37" s="1"/>
  <c r="AB16" i="37" s="1"/>
  <c r="AX94" i="93"/>
  <c r="S94" i="93" s="1"/>
  <c r="AC94" i="93" s="1"/>
  <c r="AB95" i="93" s="1"/>
  <c r="AX11" i="37"/>
  <c r="S11" i="37" s="1"/>
  <c r="AC11" i="37" s="1"/>
  <c r="AB12" i="37" s="1"/>
  <c r="AK12" i="37" s="1"/>
  <c r="AT12" i="37" s="1"/>
  <c r="AJ26" i="73"/>
  <c r="AJ12" i="73"/>
  <c r="AX10" i="37"/>
  <c r="S10" i="37" s="1"/>
  <c r="AC10" i="37" s="1"/>
  <c r="AB11" i="37" s="1"/>
  <c r="AK32" i="73"/>
  <c r="AT32" i="73" s="1"/>
  <c r="AX17" i="37"/>
  <c r="S17" i="37" s="1"/>
  <c r="AC17" i="37" s="1"/>
  <c r="AB18" i="37" s="1"/>
  <c r="AX81" i="93"/>
  <c r="S81" i="93" s="1"/>
  <c r="AC81" i="93" s="1"/>
  <c r="AB82" i="93" s="1"/>
  <c r="AX75" i="93"/>
  <c r="S75" i="93" s="1"/>
  <c r="AC75" i="93" s="1"/>
  <c r="AB76" i="93" s="1"/>
  <c r="AX16" i="37"/>
  <c r="S16" i="37" s="1"/>
  <c r="AC16" i="37" s="1"/>
  <c r="AB17" i="37" s="1"/>
  <c r="Z98" i="33"/>
  <c r="AX51" i="93"/>
  <c r="S51" i="93" s="1"/>
  <c r="AC51" i="93" s="1"/>
  <c r="AB52" i="93" s="1"/>
  <c r="AX45" i="93"/>
  <c r="S45" i="93" s="1"/>
  <c r="AC45" i="93" s="1"/>
  <c r="AB46" i="93" s="1"/>
  <c r="AX87" i="93"/>
  <c r="S87" i="93" s="1"/>
  <c r="AC87" i="93" s="1"/>
  <c r="AB88" i="93" s="1"/>
  <c r="AJ88" i="93" s="1"/>
  <c r="AX15" i="93"/>
  <c r="S15" i="93" s="1"/>
  <c r="AC15" i="93" s="1"/>
  <c r="AB16" i="93" s="1"/>
  <c r="AX39" i="93"/>
  <c r="S39" i="93" s="1"/>
  <c r="AC39" i="93" s="1"/>
  <c r="AB40" i="93" s="1"/>
  <c r="AX69" i="93"/>
  <c r="S69" i="93" s="1"/>
  <c r="AC69" i="93" s="1"/>
  <c r="AB70" i="93" s="1"/>
  <c r="AX33" i="93"/>
  <c r="S33" i="93" s="1"/>
  <c r="AC33" i="93" s="1"/>
  <c r="AB34" i="93" s="1"/>
  <c r="AX63" i="93"/>
  <c r="S63" i="93" s="1"/>
  <c r="AC63" i="93" s="1"/>
  <c r="AB64" i="93" s="1"/>
  <c r="AX27" i="93"/>
  <c r="S27" i="93" s="1"/>
  <c r="AC27" i="93" s="1"/>
  <c r="AB28" i="93" s="1"/>
  <c r="AJ28" i="93" s="1"/>
  <c r="AX57" i="93"/>
  <c r="S57" i="93" s="1"/>
  <c r="AC57" i="93" s="1"/>
  <c r="AB58" i="93" s="1"/>
  <c r="AX21" i="93"/>
  <c r="S21" i="93" s="1"/>
  <c r="AC21" i="93" s="1"/>
  <c r="AB22" i="93" s="1"/>
  <c r="AX9" i="37"/>
  <c r="S9" i="37" s="1"/>
  <c r="AC9" i="37" s="1"/>
  <c r="AB10" i="37" s="1"/>
  <c r="AX4" i="37"/>
  <c r="S4" i="37" s="1"/>
  <c r="AC4" i="37" s="1"/>
  <c r="AB5" i="37" s="1"/>
  <c r="AX9" i="93"/>
  <c r="S9" i="93" s="1"/>
  <c r="AC9" i="93" s="1"/>
  <c r="AB10" i="93" s="1"/>
  <c r="AX14" i="37"/>
  <c r="S14" i="37" s="1"/>
  <c r="AC14" i="37" s="1"/>
  <c r="AB15" i="37" s="1"/>
  <c r="AK15" i="37" s="1"/>
  <c r="AT15" i="37" s="1"/>
  <c r="AX8" i="37"/>
  <c r="S8" i="37" s="1"/>
  <c r="AC8" i="37" s="1"/>
  <c r="AB9" i="37" s="1"/>
  <c r="AX3" i="37"/>
  <c r="S3" i="37" s="1"/>
  <c r="AC3" i="37" s="1"/>
  <c r="AX13" i="37"/>
  <c r="S13" i="37" s="1"/>
  <c r="AC13" i="37" s="1"/>
  <c r="AB14" i="37" s="1"/>
  <c r="AX7" i="37"/>
  <c r="S7" i="37" s="1"/>
  <c r="AC7" i="37" s="1"/>
  <c r="AB8" i="37" s="1"/>
  <c r="AX6" i="37"/>
  <c r="S6" i="37" s="1"/>
  <c r="AC6" i="37" s="1"/>
  <c r="AB7" i="37" s="1"/>
  <c r="AK6" i="93"/>
  <c r="AT6" i="93" s="1"/>
  <c r="AS59" i="73"/>
  <c r="AL59" i="73"/>
  <c r="AU59" i="73" s="1"/>
  <c r="AK95" i="93"/>
  <c r="AT95" i="93" s="1"/>
  <c r="AK52" i="93"/>
  <c r="AT52" i="93" s="1"/>
  <c r="AK22" i="93"/>
  <c r="AT22" i="93" s="1"/>
  <c r="AK57" i="37"/>
  <c r="AT57" i="37" s="1"/>
  <c r="AJ57" i="37"/>
  <c r="AS27" i="73"/>
  <c r="AL27" i="73"/>
  <c r="AU27" i="73" s="1"/>
  <c r="AS11" i="73"/>
  <c r="AL11" i="73"/>
  <c r="AU11" i="73" s="1"/>
  <c r="AX80" i="93"/>
  <c r="S80" i="93" s="1"/>
  <c r="AC80" i="93" s="1"/>
  <c r="AB81" i="93" s="1"/>
  <c r="AX44" i="93"/>
  <c r="S44" i="93" s="1"/>
  <c r="AC44" i="93" s="1"/>
  <c r="AB45" i="93" s="1"/>
  <c r="AS9" i="73"/>
  <c r="AL9" i="73"/>
  <c r="AU9" i="73" s="1"/>
  <c r="AS82" i="73"/>
  <c r="AL82" i="73"/>
  <c r="AU82" i="73" s="1"/>
  <c r="AS33" i="73"/>
  <c r="AL33" i="73"/>
  <c r="AU33" i="73" s="1"/>
  <c r="AS69" i="73"/>
  <c r="AL69" i="73"/>
  <c r="AU69" i="73" s="1"/>
  <c r="AL98" i="73"/>
  <c r="AU98" i="73" s="1"/>
  <c r="AR98" i="73"/>
  <c r="AR100" i="73" s="1"/>
  <c r="AH98" i="33"/>
  <c r="AQ98" i="33" s="1"/>
  <c r="AQ100" i="33" s="1"/>
  <c r="AZ3" i="33"/>
  <c r="AX3" i="33" s="1"/>
  <c r="S3" i="33" s="1"/>
  <c r="AC3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AX22" i="33"/>
  <c r="S22" i="33" s="1"/>
  <c r="AC22" i="33" s="1"/>
  <c r="AB23" i="33" s="1"/>
  <c r="AX23" i="33"/>
  <c r="S23" i="33" s="1"/>
  <c r="AC23" i="33" s="1"/>
  <c r="AB24" i="33" s="1"/>
  <c r="AX24" i="33"/>
  <c r="S24" i="33" s="1"/>
  <c r="AC24" i="33" s="1"/>
  <c r="AB25" i="33" s="1"/>
  <c r="AX25" i="33"/>
  <c r="S25" i="33" s="1"/>
  <c r="AC25" i="33" s="1"/>
  <c r="AB26" i="33" s="1"/>
  <c r="AX26" i="33"/>
  <c r="S26" i="33" s="1"/>
  <c r="AC26" i="33" s="1"/>
  <c r="AB27" i="33" s="1"/>
  <c r="AX27" i="33"/>
  <c r="S27" i="33" s="1"/>
  <c r="AC27" i="33" s="1"/>
  <c r="AB28" i="33" s="1"/>
  <c r="AX28" i="33"/>
  <c r="S28" i="33" s="1"/>
  <c r="AC28" i="33" s="1"/>
  <c r="AB29" i="33" s="1"/>
  <c r="AX29" i="33"/>
  <c r="S29" i="33" s="1"/>
  <c r="AC29" i="33" s="1"/>
  <c r="AB30" i="33" s="1"/>
  <c r="AX30" i="33"/>
  <c r="S30" i="33" s="1"/>
  <c r="AC30" i="33" s="1"/>
  <c r="AB31" i="33" s="1"/>
  <c r="AX31" i="33"/>
  <c r="S31" i="33" s="1"/>
  <c r="AC31" i="33" s="1"/>
  <c r="AB32" i="33" s="1"/>
  <c r="AX32" i="33"/>
  <c r="S32" i="33" s="1"/>
  <c r="AC32" i="33" s="1"/>
  <c r="AB33" i="33" s="1"/>
  <c r="AX33" i="33"/>
  <c r="S33" i="33" s="1"/>
  <c r="AC33" i="33" s="1"/>
  <c r="AB34" i="33" s="1"/>
  <c r="AX34" i="33"/>
  <c r="S34" i="33" s="1"/>
  <c r="AC34" i="33" s="1"/>
  <c r="AB35" i="33" s="1"/>
  <c r="AX35" i="33"/>
  <c r="S35" i="33" s="1"/>
  <c r="AC35" i="33" s="1"/>
  <c r="AB36" i="33" s="1"/>
  <c r="AX36" i="33"/>
  <c r="S36" i="33" s="1"/>
  <c r="AC36" i="33" s="1"/>
  <c r="AB37" i="33" s="1"/>
  <c r="AX37" i="33"/>
  <c r="S37" i="33" s="1"/>
  <c r="AC37" i="33" s="1"/>
  <c r="AB38" i="33" s="1"/>
  <c r="AX38" i="33"/>
  <c r="S38" i="33" s="1"/>
  <c r="AC38" i="33" s="1"/>
  <c r="AB39" i="33" s="1"/>
  <c r="AX39" i="33"/>
  <c r="S39" i="33" s="1"/>
  <c r="AC39" i="33" s="1"/>
  <c r="AB40" i="33" s="1"/>
  <c r="AX40" i="33"/>
  <c r="S40" i="33" s="1"/>
  <c r="AC40" i="33" s="1"/>
  <c r="AB41" i="33" s="1"/>
  <c r="AX41" i="33"/>
  <c r="S41" i="33" s="1"/>
  <c r="AC41" i="33" s="1"/>
  <c r="AB42" i="33" s="1"/>
  <c r="AX42" i="33"/>
  <c r="S42" i="33" s="1"/>
  <c r="AC42" i="33" s="1"/>
  <c r="AB43" i="33" s="1"/>
  <c r="AX43" i="33"/>
  <c r="S43" i="33" s="1"/>
  <c r="AC43" i="33" s="1"/>
  <c r="AB44" i="33" s="1"/>
  <c r="AX44" i="33"/>
  <c r="S44" i="33" s="1"/>
  <c r="AC44" i="33" s="1"/>
  <c r="AB45" i="33" s="1"/>
  <c r="AX45" i="33"/>
  <c r="S45" i="33" s="1"/>
  <c r="AC45" i="33" s="1"/>
  <c r="AB46" i="33" s="1"/>
  <c r="AX46" i="33"/>
  <c r="S46" i="33" s="1"/>
  <c r="AC46" i="33" s="1"/>
  <c r="AB47" i="33" s="1"/>
  <c r="AX47" i="33"/>
  <c r="S47" i="33" s="1"/>
  <c r="AC47" i="33" s="1"/>
  <c r="AB48" i="33" s="1"/>
  <c r="AX48" i="33"/>
  <c r="S48" i="33" s="1"/>
  <c r="AC48" i="33" s="1"/>
  <c r="AB49" i="33" s="1"/>
  <c r="AX49" i="33"/>
  <c r="S49" i="33" s="1"/>
  <c r="AC49" i="33" s="1"/>
  <c r="AB50" i="33" s="1"/>
  <c r="AX50" i="33"/>
  <c r="S50" i="33" s="1"/>
  <c r="AC50" i="33" s="1"/>
  <c r="AB51" i="33" s="1"/>
  <c r="AX51" i="33"/>
  <c r="S51" i="33" s="1"/>
  <c r="AC51" i="33" s="1"/>
  <c r="AB52" i="33" s="1"/>
  <c r="AX52" i="33"/>
  <c r="S52" i="33" s="1"/>
  <c r="AC52" i="33" s="1"/>
  <c r="AB53" i="33" s="1"/>
  <c r="AX53" i="33"/>
  <c r="S53" i="33" s="1"/>
  <c r="AC53" i="33" s="1"/>
  <c r="AB54" i="33" s="1"/>
  <c r="AX54" i="33"/>
  <c r="S54" i="33" s="1"/>
  <c r="AC54" i="33" s="1"/>
  <c r="AB55" i="33" s="1"/>
  <c r="AX55" i="33"/>
  <c r="S55" i="33" s="1"/>
  <c r="AC55" i="33" s="1"/>
  <c r="AB56" i="33" s="1"/>
  <c r="AX56" i="33"/>
  <c r="S56" i="33" s="1"/>
  <c r="AC56" i="33" s="1"/>
  <c r="AB57" i="33" s="1"/>
  <c r="AX57" i="33"/>
  <c r="S57" i="33" s="1"/>
  <c r="AC57" i="33" s="1"/>
  <c r="AB58" i="33" s="1"/>
  <c r="AX58" i="33"/>
  <c r="S58" i="33" s="1"/>
  <c r="AC58" i="33" s="1"/>
  <c r="AB59" i="33" s="1"/>
  <c r="AX59" i="33"/>
  <c r="S59" i="33" s="1"/>
  <c r="AC59" i="33" s="1"/>
  <c r="AB60" i="33" s="1"/>
  <c r="AX60" i="33"/>
  <c r="S60" i="33" s="1"/>
  <c r="AC60" i="33" s="1"/>
  <c r="AB61" i="33" s="1"/>
  <c r="AX61" i="33"/>
  <c r="S61" i="33" s="1"/>
  <c r="AC61" i="33" s="1"/>
  <c r="AB62" i="33" s="1"/>
  <c r="AX62" i="33"/>
  <c r="S62" i="33" s="1"/>
  <c r="AC62" i="33" s="1"/>
  <c r="AB63" i="33" s="1"/>
  <c r="AX63" i="33"/>
  <c r="S63" i="33" s="1"/>
  <c r="AC63" i="33" s="1"/>
  <c r="AB64" i="33" s="1"/>
  <c r="AX64" i="33"/>
  <c r="S64" i="33" s="1"/>
  <c r="AC64" i="33" s="1"/>
  <c r="AB65" i="33" s="1"/>
  <c r="AX65" i="33"/>
  <c r="S65" i="33" s="1"/>
  <c r="AC65" i="33" s="1"/>
  <c r="AB66" i="33" s="1"/>
  <c r="AX66" i="33"/>
  <c r="S66" i="33" s="1"/>
  <c r="AC66" i="33" s="1"/>
  <c r="AB67" i="33" s="1"/>
  <c r="AX67" i="33"/>
  <c r="S67" i="33" s="1"/>
  <c r="AC67" i="33" s="1"/>
  <c r="AB68" i="33" s="1"/>
  <c r="AX68" i="33"/>
  <c r="S68" i="33" s="1"/>
  <c r="AC68" i="33" s="1"/>
  <c r="AB69" i="33" s="1"/>
  <c r="AX69" i="33"/>
  <c r="S69" i="33" s="1"/>
  <c r="AC69" i="33" s="1"/>
  <c r="AB70" i="33" s="1"/>
  <c r="AX70" i="33"/>
  <c r="S70" i="33" s="1"/>
  <c r="AC70" i="33" s="1"/>
  <c r="AB71" i="33" s="1"/>
  <c r="AX71" i="33"/>
  <c r="S71" i="33" s="1"/>
  <c r="AC71" i="33" s="1"/>
  <c r="AB72" i="33" s="1"/>
  <c r="AX72" i="33"/>
  <c r="S72" i="33" s="1"/>
  <c r="AC72" i="33" s="1"/>
  <c r="AB73" i="33" s="1"/>
  <c r="AX73" i="33"/>
  <c r="S73" i="33" s="1"/>
  <c r="AC73" i="33" s="1"/>
  <c r="AB74" i="33" s="1"/>
  <c r="AX74" i="33"/>
  <c r="S74" i="33" s="1"/>
  <c r="AC74" i="33" s="1"/>
  <c r="AB75" i="33" s="1"/>
  <c r="AX75" i="33"/>
  <c r="S75" i="33" s="1"/>
  <c r="AC75" i="33" s="1"/>
  <c r="AB76" i="33" s="1"/>
  <c r="AX76" i="33"/>
  <c r="S76" i="33" s="1"/>
  <c r="AC76" i="33" s="1"/>
  <c r="AB77" i="33" s="1"/>
  <c r="AX77" i="33"/>
  <c r="S77" i="33" s="1"/>
  <c r="AC77" i="33" s="1"/>
  <c r="AB78" i="33" s="1"/>
  <c r="AX78" i="33"/>
  <c r="S78" i="33" s="1"/>
  <c r="AC78" i="33" s="1"/>
  <c r="AB79" i="33" s="1"/>
  <c r="AX79" i="33"/>
  <c r="S79" i="33" s="1"/>
  <c r="AC79" i="33" s="1"/>
  <c r="AB80" i="33" s="1"/>
  <c r="AX80" i="33"/>
  <c r="S80" i="33" s="1"/>
  <c r="AC80" i="33" s="1"/>
  <c r="AB81" i="33" s="1"/>
  <c r="AX81" i="33"/>
  <c r="S81" i="33" s="1"/>
  <c r="AC81" i="33" s="1"/>
  <c r="AB82" i="33" s="1"/>
  <c r="AX82" i="33"/>
  <c r="S82" i="33" s="1"/>
  <c r="AC82" i="33" s="1"/>
  <c r="AB83" i="33" s="1"/>
  <c r="AX83" i="33"/>
  <c r="S83" i="33" s="1"/>
  <c r="AC83" i="33" s="1"/>
  <c r="AB84" i="33" s="1"/>
  <c r="AX84" i="33"/>
  <c r="S84" i="33" s="1"/>
  <c r="AC84" i="33" s="1"/>
  <c r="AB85" i="33" s="1"/>
  <c r="AX85" i="33"/>
  <c r="S85" i="33" s="1"/>
  <c r="AC85" i="33" s="1"/>
  <c r="AB86" i="33" s="1"/>
  <c r="AX86" i="33"/>
  <c r="S86" i="33" s="1"/>
  <c r="AC86" i="33" s="1"/>
  <c r="AB87" i="33" s="1"/>
  <c r="AX87" i="33"/>
  <c r="S87" i="33" s="1"/>
  <c r="AC87" i="33" s="1"/>
  <c r="AB88" i="33" s="1"/>
  <c r="AX88" i="33"/>
  <c r="S88" i="33" s="1"/>
  <c r="AC88" i="33" s="1"/>
  <c r="AB89" i="33" s="1"/>
  <c r="AX89" i="33"/>
  <c r="S89" i="33" s="1"/>
  <c r="AC89" i="33" s="1"/>
  <c r="AB90" i="33" s="1"/>
  <c r="AX90" i="33"/>
  <c r="S90" i="33" s="1"/>
  <c r="AC90" i="33" s="1"/>
  <c r="AB91" i="33" s="1"/>
  <c r="AX91" i="33"/>
  <c r="S91" i="33" s="1"/>
  <c r="AC91" i="33" s="1"/>
  <c r="AB92" i="33" s="1"/>
  <c r="AX92" i="33"/>
  <c r="S92" i="33" s="1"/>
  <c r="AC92" i="33" s="1"/>
  <c r="AB93" i="33" s="1"/>
  <c r="AX96" i="33"/>
  <c r="S96" i="33" s="1"/>
  <c r="AC96" i="33" s="1"/>
  <c r="AB97" i="33" s="1"/>
  <c r="AX94" i="33"/>
  <c r="S94" i="33" s="1"/>
  <c r="AC94" i="33" s="1"/>
  <c r="AB95" i="33" s="1"/>
  <c r="AX95" i="33"/>
  <c r="S95" i="33" s="1"/>
  <c r="AC95" i="33" s="1"/>
  <c r="AB96" i="33" s="1"/>
  <c r="AX93" i="33"/>
  <c r="S93" i="33" s="1"/>
  <c r="AC93" i="33" s="1"/>
  <c r="AB94" i="33" s="1"/>
  <c r="AX97" i="33"/>
  <c r="S97" i="33" s="1"/>
  <c r="AC97" i="33" s="1"/>
  <c r="AB98" i="33" s="1"/>
  <c r="AS21" i="73"/>
  <c r="AL21" i="73"/>
  <c r="AU21" i="73" s="1"/>
  <c r="AS39" i="73"/>
  <c r="AL39" i="73"/>
  <c r="AU39" i="73" s="1"/>
  <c r="AS57" i="73"/>
  <c r="AL57" i="73"/>
  <c r="AU57" i="73" s="1"/>
  <c r="AS75" i="73"/>
  <c r="AL75" i="73"/>
  <c r="AU75" i="73" s="1"/>
  <c r="AS93" i="73"/>
  <c r="AL93" i="73"/>
  <c r="AU93" i="73" s="1"/>
  <c r="AS19" i="85"/>
  <c r="AL19" i="85"/>
  <c r="AU19" i="85" s="1"/>
  <c r="Y96" i="29"/>
  <c r="X96" i="29"/>
  <c r="AX93" i="93"/>
  <c r="S93" i="93" s="1"/>
  <c r="AC93" i="93" s="1"/>
  <c r="AB94" i="93" s="1"/>
  <c r="AX88" i="93"/>
  <c r="S88" i="93" s="1"/>
  <c r="AC88" i="93" s="1"/>
  <c r="AB89" i="93" s="1"/>
  <c r="AX82" i="93"/>
  <c r="S82" i="93" s="1"/>
  <c r="AC82" i="93" s="1"/>
  <c r="AB83" i="93" s="1"/>
  <c r="AX76" i="93"/>
  <c r="S76" i="93" s="1"/>
  <c r="AC76" i="93" s="1"/>
  <c r="AB77" i="93" s="1"/>
  <c r="AX70" i="93"/>
  <c r="S70" i="93" s="1"/>
  <c r="AC70" i="93" s="1"/>
  <c r="AB71" i="93" s="1"/>
  <c r="AX64" i="93"/>
  <c r="S64" i="93" s="1"/>
  <c r="AC64" i="93" s="1"/>
  <c r="AB65" i="93" s="1"/>
  <c r="AX58" i="93"/>
  <c r="S58" i="93" s="1"/>
  <c r="AC58" i="93" s="1"/>
  <c r="AB59" i="93" s="1"/>
  <c r="AX52" i="93"/>
  <c r="S52" i="93" s="1"/>
  <c r="AC52" i="93" s="1"/>
  <c r="AB53" i="93" s="1"/>
  <c r="AX46" i="93"/>
  <c r="S46" i="93" s="1"/>
  <c r="AC46" i="93" s="1"/>
  <c r="AB47" i="93" s="1"/>
  <c r="AX40" i="93"/>
  <c r="S40" i="93" s="1"/>
  <c r="AC40" i="93" s="1"/>
  <c r="AB41" i="93" s="1"/>
  <c r="AX34" i="93"/>
  <c r="S34" i="93" s="1"/>
  <c r="AC34" i="93" s="1"/>
  <c r="AB35" i="93" s="1"/>
  <c r="AX28" i="93"/>
  <c r="S28" i="93" s="1"/>
  <c r="AC28" i="93" s="1"/>
  <c r="AB29" i="93" s="1"/>
  <c r="AX22" i="93"/>
  <c r="S22" i="93" s="1"/>
  <c r="AC22" i="93" s="1"/>
  <c r="AB23" i="93" s="1"/>
  <c r="AX16" i="93"/>
  <c r="S16" i="93" s="1"/>
  <c r="AC16" i="93" s="1"/>
  <c r="AB17" i="93" s="1"/>
  <c r="AX10" i="93"/>
  <c r="S10" i="93" s="1"/>
  <c r="AC10" i="93" s="1"/>
  <c r="AB11" i="93" s="1"/>
  <c r="AX3" i="93"/>
  <c r="S3" i="93" s="1"/>
  <c r="AC3" i="93" s="1"/>
  <c r="AI98" i="37"/>
  <c r="AN98" i="37"/>
  <c r="AN100" i="37" s="1"/>
  <c r="AJ94" i="37"/>
  <c r="AK94" i="37"/>
  <c r="AT94" i="37" s="1"/>
  <c r="AJ88" i="37"/>
  <c r="AK88" i="37"/>
  <c r="AT88" i="37" s="1"/>
  <c r="AJ82" i="37"/>
  <c r="AK82" i="37"/>
  <c r="AT82" i="37" s="1"/>
  <c r="AJ76" i="37"/>
  <c r="AK76" i="37"/>
  <c r="AT76" i="37" s="1"/>
  <c r="AJ70" i="37"/>
  <c r="AK70" i="37"/>
  <c r="AT70" i="37" s="1"/>
  <c r="AJ64" i="37"/>
  <c r="AK64" i="37"/>
  <c r="AT64" i="37" s="1"/>
  <c r="AJ58" i="37"/>
  <c r="AK58" i="37"/>
  <c r="AT58" i="37" s="1"/>
  <c r="AJ52" i="37"/>
  <c r="AK52" i="37"/>
  <c r="AT52" i="37" s="1"/>
  <c r="AJ46" i="37"/>
  <c r="AK46" i="37"/>
  <c r="AT46" i="37" s="1"/>
  <c r="AJ40" i="37"/>
  <c r="AK40" i="37"/>
  <c r="AT40" i="37" s="1"/>
  <c r="AJ34" i="37"/>
  <c r="AK34" i="37"/>
  <c r="AT34" i="37" s="1"/>
  <c r="AJ28" i="37"/>
  <c r="AK28" i="37"/>
  <c r="AT28" i="37" s="1"/>
  <c r="AJ22" i="37"/>
  <c r="AK22" i="37"/>
  <c r="AT22" i="37" s="1"/>
  <c r="AJ16" i="37"/>
  <c r="AK16" i="37"/>
  <c r="AT16" i="37" s="1"/>
  <c r="AJ10" i="37"/>
  <c r="AK10" i="37"/>
  <c r="AT10" i="37" s="1"/>
  <c r="AJ5" i="37"/>
  <c r="AK5" i="37"/>
  <c r="AT5" i="37" s="1"/>
  <c r="AS14" i="73"/>
  <c r="AL14" i="73"/>
  <c r="AU14" i="73" s="1"/>
  <c r="AS32" i="73"/>
  <c r="AL32" i="73"/>
  <c r="AU32" i="73" s="1"/>
  <c r="AS50" i="73"/>
  <c r="AL50" i="73"/>
  <c r="AU50" i="73" s="1"/>
  <c r="AS68" i="73"/>
  <c r="AL68" i="73"/>
  <c r="AU68" i="73" s="1"/>
  <c r="AS86" i="73"/>
  <c r="AL86" i="73"/>
  <c r="AU86" i="73" s="1"/>
  <c r="AS70" i="73"/>
  <c r="AL70" i="73"/>
  <c r="AU70" i="73" s="1"/>
  <c r="AI92" i="89"/>
  <c r="AN92" i="89"/>
  <c r="AS77" i="73"/>
  <c r="AL77" i="73"/>
  <c r="AU77" i="73" s="1"/>
  <c r="AS85" i="73"/>
  <c r="AL85" i="73"/>
  <c r="AU85" i="73" s="1"/>
  <c r="AS72" i="73"/>
  <c r="AL72" i="73"/>
  <c r="AU72" i="73" s="1"/>
  <c r="AK82" i="93"/>
  <c r="AT82" i="93" s="1"/>
  <c r="AJ40" i="93"/>
  <c r="AK40" i="93"/>
  <c r="AT40" i="93" s="1"/>
  <c r="AS13" i="73"/>
  <c r="AL13" i="73"/>
  <c r="AU13" i="73" s="1"/>
  <c r="AK87" i="37"/>
  <c r="AT87" i="37" s="1"/>
  <c r="AJ87" i="37"/>
  <c r="AK81" i="37"/>
  <c r="AT81" i="37" s="1"/>
  <c r="AJ81" i="37"/>
  <c r="AK69" i="37"/>
  <c r="AT69" i="37" s="1"/>
  <c r="AJ69" i="37"/>
  <c r="AJ39" i="37"/>
  <c r="AK39" i="37"/>
  <c r="AT39" i="37" s="1"/>
  <c r="AJ33" i="37"/>
  <c r="AK33" i="37"/>
  <c r="AT33" i="37" s="1"/>
  <c r="AJ27" i="37"/>
  <c r="AK27" i="37"/>
  <c r="AT27" i="37" s="1"/>
  <c r="AJ21" i="37"/>
  <c r="AK21" i="37"/>
  <c r="AT21" i="37" s="1"/>
  <c r="AJ9" i="37"/>
  <c r="AK9" i="37"/>
  <c r="AT9" i="37" s="1"/>
  <c r="AB4" i="37"/>
  <c r="AJ3" i="37"/>
  <c r="AS94" i="73"/>
  <c r="AL94" i="73"/>
  <c r="AU94" i="73" s="1"/>
  <c r="AN96" i="45"/>
  <c r="AI96" i="45"/>
  <c r="AS10" i="73"/>
  <c r="AL10" i="73"/>
  <c r="AU10" i="73" s="1"/>
  <c r="AK70" i="93"/>
  <c r="AT70" i="93" s="1"/>
  <c r="AK34" i="93"/>
  <c r="AT34" i="93" s="1"/>
  <c r="AS49" i="73"/>
  <c r="AL49" i="73"/>
  <c r="AU49" i="73" s="1"/>
  <c r="AK75" i="37"/>
  <c r="AT75" i="37" s="1"/>
  <c r="AJ75" i="37"/>
  <c r="AX86" i="93"/>
  <c r="S86" i="93" s="1"/>
  <c r="AC86" i="93" s="1"/>
  <c r="AB87" i="93" s="1"/>
  <c r="AX62" i="93"/>
  <c r="S62" i="93" s="1"/>
  <c r="AC62" i="93" s="1"/>
  <c r="AB63" i="93" s="1"/>
  <c r="AX56" i="93"/>
  <c r="S56" i="93" s="1"/>
  <c r="AC56" i="93" s="1"/>
  <c r="AB57" i="93" s="1"/>
  <c r="AX32" i="93"/>
  <c r="S32" i="93" s="1"/>
  <c r="AC32" i="93" s="1"/>
  <c r="AB33" i="93" s="1"/>
  <c r="AX26" i="93"/>
  <c r="S26" i="93" s="1"/>
  <c r="AC26" i="93" s="1"/>
  <c r="AB27" i="93" s="1"/>
  <c r="AX20" i="93"/>
  <c r="S20" i="93" s="1"/>
  <c r="AC20" i="93" s="1"/>
  <c r="AB21" i="93" s="1"/>
  <c r="AX14" i="93"/>
  <c r="S14" i="93" s="1"/>
  <c r="AC14" i="93" s="1"/>
  <c r="AB15" i="93" s="1"/>
  <c r="AX8" i="93"/>
  <c r="S8" i="93" s="1"/>
  <c r="AC8" i="93" s="1"/>
  <c r="AB9" i="93" s="1"/>
  <c r="AX4" i="93"/>
  <c r="S4" i="93" s="1"/>
  <c r="AC4" i="93" s="1"/>
  <c r="AB5" i="93" s="1"/>
  <c r="AJ98" i="37"/>
  <c r="AS98" i="37" s="1"/>
  <c r="AK98" i="37"/>
  <c r="AT98" i="37" s="1"/>
  <c r="AJ92" i="37"/>
  <c r="AK92" i="37"/>
  <c r="AT92" i="37" s="1"/>
  <c r="AJ86" i="37"/>
  <c r="AK86" i="37"/>
  <c r="AT86" i="37" s="1"/>
  <c r="AJ80" i="37"/>
  <c r="AK80" i="37"/>
  <c r="AT80" i="37" s="1"/>
  <c r="AJ74" i="37"/>
  <c r="AK74" i="37"/>
  <c r="AT74" i="37" s="1"/>
  <c r="AJ68" i="37"/>
  <c r="AK68" i="37"/>
  <c r="AT68" i="37" s="1"/>
  <c r="AJ62" i="37"/>
  <c r="AK62" i="37"/>
  <c r="AT62" i="37" s="1"/>
  <c r="AJ56" i="37"/>
  <c r="AK56" i="37"/>
  <c r="AT56" i="37" s="1"/>
  <c r="AJ50" i="37"/>
  <c r="AK50" i="37"/>
  <c r="AT50" i="37" s="1"/>
  <c r="AJ44" i="37"/>
  <c r="AK44" i="37"/>
  <c r="AT44" i="37" s="1"/>
  <c r="AJ38" i="37"/>
  <c r="AK38" i="37"/>
  <c r="AT38" i="37" s="1"/>
  <c r="AJ32" i="37"/>
  <c r="AK32" i="37"/>
  <c r="AT32" i="37" s="1"/>
  <c r="AJ26" i="37"/>
  <c r="AK26" i="37"/>
  <c r="AT26" i="37" s="1"/>
  <c r="AJ20" i="37"/>
  <c r="AK20" i="37"/>
  <c r="AT20" i="37" s="1"/>
  <c r="AK14" i="37"/>
  <c r="AT14" i="37" s="1"/>
  <c r="AJ8" i="37"/>
  <c r="AK8" i="37"/>
  <c r="AT8" i="37" s="1"/>
  <c r="AS14" i="85"/>
  <c r="AL14" i="85"/>
  <c r="AU14" i="85" s="1"/>
  <c r="AS20" i="73"/>
  <c r="AL20" i="73"/>
  <c r="AU20" i="73" s="1"/>
  <c r="AS38" i="73"/>
  <c r="AL38" i="73"/>
  <c r="AU38" i="73" s="1"/>
  <c r="AS56" i="73"/>
  <c r="AL56" i="73"/>
  <c r="AU56" i="73" s="1"/>
  <c r="AS74" i="73"/>
  <c r="AL74" i="73"/>
  <c r="AU74" i="73" s="1"/>
  <c r="AS92" i="73"/>
  <c r="AL92" i="73"/>
  <c r="AU92" i="73" s="1"/>
  <c r="AS88" i="73"/>
  <c r="AL88" i="73"/>
  <c r="AU88" i="73" s="1"/>
  <c r="Y98" i="25"/>
  <c r="X98" i="25"/>
  <c r="Z98" i="25" s="1"/>
  <c r="X97" i="45"/>
  <c r="Y97" i="45"/>
  <c r="AS28" i="73"/>
  <c r="AL28" i="73"/>
  <c r="AU28" i="73" s="1"/>
  <c r="AS95" i="73"/>
  <c r="AL95" i="73"/>
  <c r="AU95" i="73" s="1"/>
  <c r="AS31" i="73"/>
  <c r="AL31" i="73"/>
  <c r="AU31" i="73" s="1"/>
  <c r="AS36" i="73"/>
  <c r="AL36" i="73"/>
  <c r="AU36" i="73" s="1"/>
  <c r="AS90" i="73"/>
  <c r="AL90" i="73"/>
  <c r="AU90" i="73" s="1"/>
  <c r="AJ76" i="93"/>
  <c r="AK76" i="93"/>
  <c r="AT76" i="93" s="1"/>
  <c r="AK46" i="93"/>
  <c r="AT46" i="93" s="1"/>
  <c r="AK10" i="93"/>
  <c r="AT10" i="93" s="1"/>
  <c r="AK93" i="37"/>
  <c r="AT93" i="37" s="1"/>
  <c r="AJ93" i="37"/>
  <c r="AJ45" i="37"/>
  <c r="AK45" i="37"/>
  <c r="AT45" i="37" s="1"/>
  <c r="AS63" i="73"/>
  <c r="AL63" i="73"/>
  <c r="AU63" i="73" s="1"/>
  <c r="AS16" i="73"/>
  <c r="AL16" i="73"/>
  <c r="AU16" i="73" s="1"/>
  <c r="AS34" i="73"/>
  <c r="AL34" i="73"/>
  <c r="AU34" i="73" s="1"/>
  <c r="AS76" i="73"/>
  <c r="AL76" i="73"/>
  <c r="AU76" i="73" s="1"/>
  <c r="AS29" i="73"/>
  <c r="AL29" i="73"/>
  <c r="AU29" i="73" s="1"/>
  <c r="AS47" i="73"/>
  <c r="AL47" i="73"/>
  <c r="AU47" i="73" s="1"/>
  <c r="AS65" i="73"/>
  <c r="AL65" i="73"/>
  <c r="AU65" i="73" s="1"/>
  <c r="AS83" i="73"/>
  <c r="AL83" i="73"/>
  <c r="AU83" i="73" s="1"/>
  <c r="AS12" i="85"/>
  <c r="AL12" i="85"/>
  <c r="AU12" i="85" s="1"/>
  <c r="AS7" i="73"/>
  <c r="AL7" i="73"/>
  <c r="AU7" i="73" s="1"/>
  <c r="AS43" i="73"/>
  <c r="AL43" i="73"/>
  <c r="AU43" i="73" s="1"/>
  <c r="AS6" i="73"/>
  <c r="AL6" i="73"/>
  <c r="AU6" i="73" s="1"/>
  <c r="AS24" i="73"/>
  <c r="AL24" i="73"/>
  <c r="AU24" i="73" s="1"/>
  <c r="AS42" i="73"/>
  <c r="AL42" i="73"/>
  <c r="AU42" i="73" s="1"/>
  <c r="AS60" i="73"/>
  <c r="AL60" i="73"/>
  <c r="AU60" i="73" s="1"/>
  <c r="AS78" i="73"/>
  <c r="AL78" i="73"/>
  <c r="AU78" i="73" s="1"/>
  <c r="AS96" i="73"/>
  <c r="AL96" i="73"/>
  <c r="AU96" i="73" s="1"/>
  <c r="AX97" i="93"/>
  <c r="S97" i="93" s="1"/>
  <c r="AC97" i="93" s="1"/>
  <c r="AB98" i="93" s="1"/>
  <c r="AX91" i="93"/>
  <c r="S91" i="93" s="1"/>
  <c r="AC91" i="93" s="1"/>
  <c r="AB92" i="93" s="1"/>
  <c r="AX85" i="93"/>
  <c r="S85" i="93" s="1"/>
  <c r="AC85" i="93" s="1"/>
  <c r="AB86" i="93" s="1"/>
  <c r="AX79" i="93"/>
  <c r="S79" i="93" s="1"/>
  <c r="AC79" i="93" s="1"/>
  <c r="AB80" i="93" s="1"/>
  <c r="AX73" i="93"/>
  <c r="S73" i="93" s="1"/>
  <c r="AC73" i="93" s="1"/>
  <c r="AB74" i="93" s="1"/>
  <c r="AX67" i="93"/>
  <c r="S67" i="93" s="1"/>
  <c r="AC67" i="93" s="1"/>
  <c r="AB68" i="93" s="1"/>
  <c r="AX61" i="93"/>
  <c r="S61" i="93" s="1"/>
  <c r="AC61" i="93" s="1"/>
  <c r="AB62" i="93" s="1"/>
  <c r="AX55" i="93"/>
  <c r="S55" i="93" s="1"/>
  <c r="AC55" i="93" s="1"/>
  <c r="AB56" i="93" s="1"/>
  <c r="AX49" i="93"/>
  <c r="S49" i="93" s="1"/>
  <c r="AC49" i="93" s="1"/>
  <c r="AB50" i="93" s="1"/>
  <c r="AX43" i="93"/>
  <c r="S43" i="93" s="1"/>
  <c r="AC43" i="93" s="1"/>
  <c r="AB44" i="93" s="1"/>
  <c r="AX37" i="93"/>
  <c r="S37" i="93" s="1"/>
  <c r="AC37" i="93" s="1"/>
  <c r="AB38" i="93" s="1"/>
  <c r="AX31" i="93"/>
  <c r="S31" i="93" s="1"/>
  <c r="AC31" i="93" s="1"/>
  <c r="AB32" i="93" s="1"/>
  <c r="AX25" i="93"/>
  <c r="S25" i="93" s="1"/>
  <c r="AC25" i="93" s="1"/>
  <c r="AB26" i="93" s="1"/>
  <c r="AX19" i="93"/>
  <c r="S19" i="93" s="1"/>
  <c r="AC19" i="93" s="1"/>
  <c r="AB20" i="93" s="1"/>
  <c r="AX13" i="93"/>
  <c r="S13" i="93" s="1"/>
  <c r="AC13" i="93" s="1"/>
  <c r="AB14" i="93" s="1"/>
  <c r="AX7" i="93"/>
  <c r="S7" i="93" s="1"/>
  <c r="AC7" i="93" s="1"/>
  <c r="AB8" i="93" s="1"/>
  <c r="AS25" i="73"/>
  <c r="AL25" i="73"/>
  <c r="AU25" i="73" s="1"/>
  <c r="AS79" i="73"/>
  <c r="AL79" i="73"/>
  <c r="AU79" i="73" s="1"/>
  <c r="AJ95" i="37"/>
  <c r="AK95" i="37"/>
  <c r="AT95" i="37" s="1"/>
  <c r="AJ91" i="37"/>
  <c r="AK91" i="37"/>
  <c r="AT91" i="37" s="1"/>
  <c r="AJ85" i="37"/>
  <c r="AK85" i="37"/>
  <c r="AT85" i="37" s="1"/>
  <c r="AJ79" i="37"/>
  <c r="AK79" i="37"/>
  <c r="AT79" i="37" s="1"/>
  <c r="AJ73" i="37"/>
  <c r="AK73" i="37"/>
  <c r="AT73" i="37" s="1"/>
  <c r="AJ67" i="37"/>
  <c r="AK67" i="37"/>
  <c r="AT67" i="37" s="1"/>
  <c r="AJ61" i="37"/>
  <c r="AK61" i="37"/>
  <c r="AT61" i="37" s="1"/>
  <c r="AJ55" i="37"/>
  <c r="AK55" i="37"/>
  <c r="AT55" i="37" s="1"/>
  <c r="AJ49" i="37"/>
  <c r="AK49" i="37"/>
  <c r="AT49" i="37" s="1"/>
  <c r="AJ43" i="37"/>
  <c r="AK43" i="37"/>
  <c r="AT43" i="37" s="1"/>
  <c r="AJ37" i="37"/>
  <c r="AK37" i="37"/>
  <c r="AT37" i="37" s="1"/>
  <c r="AJ31" i="37"/>
  <c r="AK31" i="37"/>
  <c r="AT31" i="37" s="1"/>
  <c r="AJ25" i="37"/>
  <c r="AK25" i="37"/>
  <c r="AT25" i="37" s="1"/>
  <c r="AJ19" i="37"/>
  <c r="AK19" i="37"/>
  <c r="AT19" i="37" s="1"/>
  <c r="AJ13" i="37"/>
  <c r="AK13" i="37"/>
  <c r="AT13" i="37" s="1"/>
  <c r="AJ7" i="37"/>
  <c r="AK7" i="37"/>
  <c r="AT7" i="37" s="1"/>
  <c r="AI97" i="25"/>
  <c r="AN97" i="25"/>
  <c r="AC98" i="33"/>
  <c r="AE98" i="33"/>
  <c r="AG98" i="33"/>
  <c r="AP98" i="33" s="1"/>
  <c r="AP100" i="33" s="1"/>
  <c r="AF98" i="33"/>
  <c r="AO98" i="33" s="1"/>
  <c r="AO100" i="33" s="1"/>
  <c r="AS55" i="73"/>
  <c r="AL55" i="73"/>
  <c r="AU55" i="73" s="1"/>
  <c r="AS58" i="73"/>
  <c r="AL58" i="73"/>
  <c r="AU58" i="73" s="1"/>
  <c r="AS23" i="73"/>
  <c r="AL23" i="73"/>
  <c r="AU23" i="73" s="1"/>
  <c r="AS54" i="73"/>
  <c r="AL54" i="73"/>
  <c r="AU54" i="73" s="1"/>
  <c r="AN95" i="29"/>
  <c r="AI95" i="29"/>
  <c r="AJ58" i="93"/>
  <c r="AK58" i="93"/>
  <c r="AT58" i="93" s="1"/>
  <c r="AK28" i="93"/>
  <c r="AT28" i="93" s="1"/>
  <c r="AK51" i="37"/>
  <c r="AT51" i="37" s="1"/>
  <c r="AJ51" i="37"/>
  <c r="AS45" i="73"/>
  <c r="AL45" i="73"/>
  <c r="AU45" i="73" s="1"/>
  <c r="AR97" i="33"/>
  <c r="AS17" i="85"/>
  <c r="AL17" i="85"/>
  <c r="AU17" i="85" s="1"/>
  <c r="AX92" i="93"/>
  <c r="S92" i="93" s="1"/>
  <c r="AC92" i="93" s="1"/>
  <c r="AB93" i="93" s="1"/>
  <c r="AX68" i="93"/>
  <c r="S68" i="93" s="1"/>
  <c r="AC68" i="93" s="1"/>
  <c r="AB69" i="93" s="1"/>
  <c r="AX50" i="93"/>
  <c r="S50" i="93" s="1"/>
  <c r="AC50" i="93" s="1"/>
  <c r="AB51" i="93" s="1"/>
  <c r="AX95" i="93"/>
  <c r="S95" i="93" s="1"/>
  <c r="AC95" i="93" s="1"/>
  <c r="AB96" i="93" s="1"/>
  <c r="AX90" i="93"/>
  <c r="S90" i="93" s="1"/>
  <c r="AC90" i="93" s="1"/>
  <c r="AB91" i="93" s="1"/>
  <c r="AX84" i="93"/>
  <c r="S84" i="93" s="1"/>
  <c r="AC84" i="93" s="1"/>
  <c r="AB85" i="93" s="1"/>
  <c r="AX78" i="93"/>
  <c r="S78" i="93" s="1"/>
  <c r="AC78" i="93" s="1"/>
  <c r="AB79" i="93" s="1"/>
  <c r="AX72" i="93"/>
  <c r="S72" i="93" s="1"/>
  <c r="AC72" i="93" s="1"/>
  <c r="AB73" i="93" s="1"/>
  <c r="AX66" i="93"/>
  <c r="S66" i="93" s="1"/>
  <c r="AC66" i="93" s="1"/>
  <c r="AB67" i="93" s="1"/>
  <c r="AX60" i="93"/>
  <c r="S60" i="93" s="1"/>
  <c r="AC60" i="93" s="1"/>
  <c r="AB61" i="93" s="1"/>
  <c r="AX54" i="93"/>
  <c r="S54" i="93" s="1"/>
  <c r="AC54" i="93" s="1"/>
  <c r="AB55" i="93" s="1"/>
  <c r="AX48" i="93"/>
  <c r="S48" i="93" s="1"/>
  <c r="AC48" i="93" s="1"/>
  <c r="AB49" i="93" s="1"/>
  <c r="AX42" i="93"/>
  <c r="S42" i="93" s="1"/>
  <c r="AC42" i="93" s="1"/>
  <c r="AB43" i="93" s="1"/>
  <c r="AX36" i="93"/>
  <c r="S36" i="93" s="1"/>
  <c r="AC36" i="93" s="1"/>
  <c r="AB37" i="93" s="1"/>
  <c r="AX30" i="93"/>
  <c r="S30" i="93" s="1"/>
  <c r="AC30" i="93" s="1"/>
  <c r="AB31" i="93" s="1"/>
  <c r="AX24" i="93"/>
  <c r="S24" i="93" s="1"/>
  <c r="AC24" i="93" s="1"/>
  <c r="AB25" i="93" s="1"/>
  <c r="AX18" i="93"/>
  <c r="S18" i="93" s="1"/>
  <c r="AC18" i="93" s="1"/>
  <c r="AB19" i="93" s="1"/>
  <c r="AX12" i="93"/>
  <c r="S12" i="93" s="1"/>
  <c r="AC12" i="93" s="1"/>
  <c r="AB13" i="93" s="1"/>
  <c r="AX6" i="93"/>
  <c r="S6" i="93" s="1"/>
  <c r="AC6" i="93" s="1"/>
  <c r="AB7" i="93" s="1"/>
  <c r="AS3" i="85"/>
  <c r="AL3" i="85"/>
  <c r="AU3" i="85" s="1"/>
  <c r="AJ97" i="37"/>
  <c r="AK97" i="37"/>
  <c r="AT97" i="37" s="1"/>
  <c r="AK90" i="37"/>
  <c r="AT90" i="37" s="1"/>
  <c r="AJ90" i="37"/>
  <c r="AK84" i="37"/>
  <c r="AT84" i="37" s="1"/>
  <c r="AJ84" i="37"/>
  <c r="AK78" i="37"/>
  <c r="AT78" i="37" s="1"/>
  <c r="AJ78" i="37"/>
  <c r="AK72" i="37"/>
  <c r="AT72" i="37" s="1"/>
  <c r="AJ72" i="37"/>
  <c r="AK66" i="37"/>
  <c r="AT66" i="37" s="1"/>
  <c r="AJ66" i="37"/>
  <c r="AK60" i="37"/>
  <c r="AT60" i="37" s="1"/>
  <c r="AJ60" i="37"/>
  <c r="AK54" i="37"/>
  <c r="AT54" i="37" s="1"/>
  <c r="AJ54" i="37"/>
  <c r="AJ48" i="37"/>
  <c r="AK48" i="37"/>
  <c r="AT48" i="37" s="1"/>
  <c r="AJ42" i="37"/>
  <c r="AK42" i="37"/>
  <c r="AT42" i="37" s="1"/>
  <c r="AJ36" i="37"/>
  <c r="AK36" i="37"/>
  <c r="AT36" i="37" s="1"/>
  <c r="AJ30" i="37"/>
  <c r="AK30" i="37"/>
  <c r="AT30" i="37" s="1"/>
  <c r="AJ24" i="37"/>
  <c r="AK24" i="37"/>
  <c r="AT24" i="37" s="1"/>
  <c r="AJ18" i="37"/>
  <c r="AK18" i="37"/>
  <c r="AT18" i="37" s="1"/>
  <c r="AJ6" i="37"/>
  <c r="AK6" i="37"/>
  <c r="AT6" i="37" s="1"/>
  <c r="AS4" i="81"/>
  <c r="AS100" i="81" s="1"/>
  <c r="AL4" i="81"/>
  <c r="AU4" i="81" s="1"/>
  <c r="AU100" i="81" s="1"/>
  <c r="C11" i="81" s="1"/>
  <c r="F34" i="97" s="1"/>
  <c r="AS8" i="73"/>
  <c r="AL8" i="73"/>
  <c r="AU8" i="73" s="1"/>
  <c r="AS26" i="73"/>
  <c r="AL26" i="73"/>
  <c r="AU26" i="73" s="1"/>
  <c r="AS44" i="73"/>
  <c r="AL44" i="73"/>
  <c r="AU44" i="73" s="1"/>
  <c r="AS62" i="73"/>
  <c r="AL62" i="73"/>
  <c r="AU62" i="73" s="1"/>
  <c r="AS80" i="73"/>
  <c r="AL80" i="73"/>
  <c r="AU80" i="73" s="1"/>
  <c r="AS40" i="73"/>
  <c r="AL40" i="73"/>
  <c r="AU40" i="73" s="1"/>
  <c r="AS3" i="73"/>
  <c r="AL3" i="73"/>
  <c r="AU3" i="73" s="1"/>
  <c r="AS8" i="85"/>
  <c r="AL8" i="85"/>
  <c r="AU8" i="85" s="1"/>
  <c r="AS64" i="73"/>
  <c r="AL64" i="73"/>
  <c r="AU64" i="73" s="1"/>
  <c r="AS73" i="73"/>
  <c r="AL73" i="73"/>
  <c r="AU73" i="73" s="1"/>
  <c r="AS41" i="73"/>
  <c r="AL41" i="73"/>
  <c r="AU41" i="73" s="1"/>
  <c r="AS18" i="73"/>
  <c r="AL18" i="73"/>
  <c r="AU18" i="73" s="1"/>
  <c r="AJ64" i="93"/>
  <c r="AK64" i="93"/>
  <c r="AT64" i="93" s="1"/>
  <c r="AJ16" i="93"/>
  <c r="AK16" i="93"/>
  <c r="AT16" i="93" s="1"/>
  <c r="AK63" i="37"/>
  <c r="AT63" i="37" s="1"/>
  <c r="AJ63" i="37"/>
  <c r="AS81" i="73"/>
  <c r="AL81" i="73"/>
  <c r="AU81" i="73" s="1"/>
  <c r="AS9" i="85"/>
  <c r="AL9" i="85"/>
  <c r="AU9" i="85" s="1"/>
  <c r="AX74" i="93"/>
  <c r="S74" i="93" s="1"/>
  <c r="AC74" i="93" s="1"/>
  <c r="AB75" i="93" s="1"/>
  <c r="AX38" i="93"/>
  <c r="S38" i="93" s="1"/>
  <c r="AC38" i="93" s="1"/>
  <c r="AB39" i="93" s="1"/>
  <c r="AS15" i="73"/>
  <c r="AL15" i="73"/>
  <c r="AU15" i="73" s="1"/>
  <c r="AS51" i="73"/>
  <c r="AL51" i="73"/>
  <c r="AU51" i="73" s="1"/>
  <c r="AS87" i="73"/>
  <c r="AL87" i="73"/>
  <c r="AU87" i="73" s="1"/>
  <c r="AS46" i="73"/>
  <c r="AL46" i="73"/>
  <c r="AU46" i="73" s="1"/>
  <c r="AS18" i="85"/>
  <c r="AL18" i="85"/>
  <c r="AU18" i="85" s="1"/>
  <c r="AJ5" i="73"/>
  <c r="AK5" i="73"/>
  <c r="AT5" i="73" s="1"/>
  <c r="AS22" i="73"/>
  <c r="AL22" i="73"/>
  <c r="AU22" i="73" s="1"/>
  <c r="AS52" i="73"/>
  <c r="AL52" i="73"/>
  <c r="AU52" i="73" s="1"/>
  <c r="AS97" i="73"/>
  <c r="AL97" i="73"/>
  <c r="AU97" i="73" s="1"/>
  <c r="AS15" i="85"/>
  <c r="AL15" i="85"/>
  <c r="AU15" i="85" s="1"/>
  <c r="AS17" i="73"/>
  <c r="AL17" i="73"/>
  <c r="AU17" i="73" s="1"/>
  <c r="AS35" i="73"/>
  <c r="AL35" i="73"/>
  <c r="AU35" i="73" s="1"/>
  <c r="AS53" i="73"/>
  <c r="AL53" i="73"/>
  <c r="AU53" i="73" s="1"/>
  <c r="AS71" i="73"/>
  <c r="AL71" i="73"/>
  <c r="AU71" i="73" s="1"/>
  <c r="AS89" i="73"/>
  <c r="AL89" i="73"/>
  <c r="AU89" i="73" s="1"/>
  <c r="AG98" i="93"/>
  <c r="AP98" i="93" s="1"/>
  <c r="AP100" i="93" s="1"/>
  <c r="AE98" i="93"/>
  <c r="AC98" i="93"/>
  <c r="AF98" i="93"/>
  <c r="AO98" i="93" s="1"/>
  <c r="AO100" i="93" s="1"/>
  <c r="AS19" i="73"/>
  <c r="AL19" i="73"/>
  <c r="AU19" i="73" s="1"/>
  <c r="AS61" i="73"/>
  <c r="AL61" i="73"/>
  <c r="AU61" i="73" s="1"/>
  <c r="AS12" i="73"/>
  <c r="AL12" i="73"/>
  <c r="AU12" i="73" s="1"/>
  <c r="AS30" i="73"/>
  <c r="AL30" i="73"/>
  <c r="AU30" i="73" s="1"/>
  <c r="AS48" i="73"/>
  <c r="AL48" i="73"/>
  <c r="AU48" i="73" s="1"/>
  <c r="AS66" i="73"/>
  <c r="AL66" i="73"/>
  <c r="AU66" i="73" s="1"/>
  <c r="AS84" i="73"/>
  <c r="AL84" i="73"/>
  <c r="AU84" i="73" s="1"/>
  <c r="AX96" i="93"/>
  <c r="S96" i="93" s="1"/>
  <c r="AC96" i="93" s="1"/>
  <c r="AB97" i="93" s="1"/>
  <c r="AX89" i="93"/>
  <c r="S89" i="93" s="1"/>
  <c r="AC89" i="93" s="1"/>
  <c r="AB90" i="93" s="1"/>
  <c r="AX83" i="93"/>
  <c r="S83" i="93" s="1"/>
  <c r="AC83" i="93" s="1"/>
  <c r="AB84" i="93" s="1"/>
  <c r="AX77" i="93"/>
  <c r="S77" i="93" s="1"/>
  <c r="AC77" i="93" s="1"/>
  <c r="AB78" i="93" s="1"/>
  <c r="AX71" i="93"/>
  <c r="S71" i="93" s="1"/>
  <c r="AC71" i="93" s="1"/>
  <c r="AB72" i="93" s="1"/>
  <c r="AX65" i="93"/>
  <c r="S65" i="93" s="1"/>
  <c r="AC65" i="93" s="1"/>
  <c r="AB66" i="93" s="1"/>
  <c r="AX59" i="93"/>
  <c r="S59" i="93" s="1"/>
  <c r="AC59" i="93" s="1"/>
  <c r="AB60" i="93" s="1"/>
  <c r="AX53" i="93"/>
  <c r="S53" i="93" s="1"/>
  <c r="AC53" i="93" s="1"/>
  <c r="AB54" i="93" s="1"/>
  <c r="AX47" i="93"/>
  <c r="S47" i="93" s="1"/>
  <c r="AC47" i="93" s="1"/>
  <c r="AB48" i="93" s="1"/>
  <c r="AX41" i="93"/>
  <c r="S41" i="93" s="1"/>
  <c r="AC41" i="93" s="1"/>
  <c r="AB42" i="93" s="1"/>
  <c r="AX35" i="93"/>
  <c r="S35" i="93" s="1"/>
  <c r="AC35" i="93" s="1"/>
  <c r="AB36" i="93" s="1"/>
  <c r="AX29" i="93"/>
  <c r="S29" i="93" s="1"/>
  <c r="AC29" i="93" s="1"/>
  <c r="AB30" i="93" s="1"/>
  <c r="AX23" i="93"/>
  <c r="S23" i="93" s="1"/>
  <c r="AC23" i="93" s="1"/>
  <c r="AB24" i="93" s="1"/>
  <c r="AX17" i="93"/>
  <c r="S17" i="93" s="1"/>
  <c r="AC17" i="93" s="1"/>
  <c r="AB18" i="93" s="1"/>
  <c r="AX11" i="93"/>
  <c r="S11" i="93" s="1"/>
  <c r="AC11" i="93" s="1"/>
  <c r="AB12" i="93" s="1"/>
  <c r="AJ4" i="85"/>
  <c r="AK4" i="85"/>
  <c r="AT4" i="85" s="1"/>
  <c r="AT100" i="85" s="1"/>
  <c r="AS20" i="85"/>
  <c r="AL20" i="85"/>
  <c r="AU20" i="85" s="1"/>
  <c r="AS37" i="73"/>
  <c r="AL37" i="73"/>
  <c r="AU37" i="73" s="1"/>
  <c r="AS91" i="73"/>
  <c r="AL91" i="73"/>
  <c r="AU91" i="73" s="1"/>
  <c r="AJ96" i="37"/>
  <c r="AK96" i="37"/>
  <c r="AT96" i="37" s="1"/>
  <c r="AJ89" i="37"/>
  <c r="AK89" i="37"/>
  <c r="AT89" i="37" s="1"/>
  <c r="AJ83" i="37"/>
  <c r="AK83" i="37"/>
  <c r="AT83" i="37" s="1"/>
  <c r="AJ77" i="37"/>
  <c r="AK77" i="37"/>
  <c r="AT77" i="37" s="1"/>
  <c r="AJ71" i="37"/>
  <c r="AK71" i="37"/>
  <c r="AT71" i="37" s="1"/>
  <c r="AJ65" i="37"/>
  <c r="AK65" i="37"/>
  <c r="AT65" i="37" s="1"/>
  <c r="AJ59" i="37"/>
  <c r="AK59" i="37"/>
  <c r="AT59" i="37" s="1"/>
  <c r="AJ53" i="37"/>
  <c r="AK53" i="37"/>
  <c r="AT53" i="37" s="1"/>
  <c r="AJ47" i="37"/>
  <c r="AK47" i="37"/>
  <c r="AT47" i="37" s="1"/>
  <c r="AJ41" i="37"/>
  <c r="AK41" i="37"/>
  <c r="AT41" i="37" s="1"/>
  <c r="AJ35" i="37"/>
  <c r="AK35" i="37"/>
  <c r="AT35" i="37" s="1"/>
  <c r="AJ29" i="37"/>
  <c r="AK29" i="37"/>
  <c r="AT29" i="37" s="1"/>
  <c r="AJ23" i="37"/>
  <c r="AK23" i="37"/>
  <c r="AT23" i="37" s="1"/>
  <c r="AJ17" i="37"/>
  <c r="AK17" i="37"/>
  <c r="AT17" i="37" s="1"/>
  <c r="AK11" i="37"/>
  <c r="AT11" i="37" s="1"/>
  <c r="AS11" i="85"/>
  <c r="AL11" i="85"/>
  <c r="AU11" i="85" s="1"/>
  <c r="AS67" i="73"/>
  <c r="AL67" i="73"/>
  <c r="AU67" i="73" s="1"/>
  <c r="X93" i="89"/>
  <c r="Y93" i="89"/>
  <c r="AJ4" i="73"/>
  <c r="AK4" i="73"/>
  <c r="AT4" i="73" s="1"/>
  <c r="AT100" i="73" s="1"/>
  <c r="AJ11" i="37" l="1"/>
  <c r="AJ12" i="37"/>
  <c r="AJ70" i="93"/>
  <c r="AJ15" i="37"/>
  <c r="AK88" i="93"/>
  <c r="AT88" i="93" s="1"/>
  <c r="AJ14" i="37"/>
  <c r="AJ34" i="93"/>
  <c r="AX9" i="33"/>
  <c r="S9" i="33" s="1"/>
  <c r="AC9" i="33" s="1"/>
  <c r="AB10" i="33" s="1"/>
  <c r="Z96" i="29"/>
  <c r="AX8" i="33"/>
  <c r="S8" i="33" s="1"/>
  <c r="AC8" i="33" s="1"/>
  <c r="AB9" i="33" s="1"/>
  <c r="AX7" i="33"/>
  <c r="S7" i="33" s="1"/>
  <c r="AC7" i="33" s="1"/>
  <c r="AB8" i="33" s="1"/>
  <c r="AX6" i="33"/>
  <c r="S6" i="33" s="1"/>
  <c r="AC6" i="33" s="1"/>
  <c r="AB7" i="33" s="1"/>
  <c r="AX10" i="33"/>
  <c r="S10" i="33" s="1"/>
  <c r="AC10" i="33" s="1"/>
  <c r="AB11" i="33" s="1"/>
  <c r="AX4" i="33"/>
  <c r="S4" i="33" s="1"/>
  <c r="AC4" i="33" s="1"/>
  <c r="AB5" i="33" s="1"/>
  <c r="AX5" i="33"/>
  <c r="S5" i="33" s="1"/>
  <c r="AC5" i="33" s="1"/>
  <c r="AB6" i="33" s="1"/>
  <c r="Z93" i="89"/>
  <c r="AG93" i="89" s="1"/>
  <c r="AP93" i="89" s="1"/>
  <c r="Z97" i="45"/>
  <c r="W98" i="45" s="1"/>
  <c r="AF93" i="89"/>
  <c r="AO93" i="89" s="1"/>
  <c r="AF97" i="45"/>
  <c r="AO97" i="45" s="1"/>
  <c r="AE97" i="45"/>
  <c r="W97" i="29"/>
  <c r="AG96" i="29"/>
  <c r="AP96" i="29" s="1"/>
  <c r="AE96" i="29"/>
  <c r="AF96" i="29"/>
  <c r="AO96" i="29" s="1"/>
  <c r="AK36" i="93"/>
  <c r="AT36" i="93" s="1"/>
  <c r="AJ36" i="93"/>
  <c r="AS5" i="73"/>
  <c r="AL5" i="73"/>
  <c r="AU5" i="73" s="1"/>
  <c r="AJ32" i="93"/>
  <c r="AK32" i="93"/>
  <c r="AT32" i="93" s="1"/>
  <c r="AJ73" i="93"/>
  <c r="AK73" i="93"/>
  <c r="AT73" i="93" s="1"/>
  <c r="AS23" i="37"/>
  <c r="AL23" i="37"/>
  <c r="AU23" i="37" s="1"/>
  <c r="AS41" i="37"/>
  <c r="AL41" i="37"/>
  <c r="AU41" i="37" s="1"/>
  <c r="AS59" i="37"/>
  <c r="AL59" i="37"/>
  <c r="AU59" i="37" s="1"/>
  <c r="AS77" i="37"/>
  <c r="AL77" i="37"/>
  <c r="AU77" i="37" s="1"/>
  <c r="AS96" i="37"/>
  <c r="AL96" i="37"/>
  <c r="AU96" i="37" s="1"/>
  <c r="AK30" i="93"/>
  <c r="AT30" i="93" s="1"/>
  <c r="AJ30" i="93"/>
  <c r="AJ66" i="93"/>
  <c r="AK66" i="93"/>
  <c r="AT66" i="93" s="1"/>
  <c r="AS60" i="37"/>
  <c r="AL60" i="37"/>
  <c r="AU60" i="37" s="1"/>
  <c r="AS78" i="37"/>
  <c r="AL78" i="37"/>
  <c r="AU78" i="37" s="1"/>
  <c r="AJ19" i="93"/>
  <c r="AK19" i="93"/>
  <c r="AT19" i="93" s="1"/>
  <c r="AJ55" i="93"/>
  <c r="AK55" i="93"/>
  <c r="AT55" i="93" s="1"/>
  <c r="AJ91" i="93"/>
  <c r="AK91" i="93"/>
  <c r="AT91" i="93" s="1"/>
  <c r="AS13" i="37"/>
  <c r="AL13" i="37"/>
  <c r="AU13" i="37" s="1"/>
  <c r="AS31" i="37"/>
  <c r="AL31" i="37"/>
  <c r="AU31" i="37" s="1"/>
  <c r="AS49" i="37"/>
  <c r="AL49" i="37"/>
  <c r="AU49" i="37" s="1"/>
  <c r="AS67" i="37"/>
  <c r="AL67" i="37"/>
  <c r="AU67" i="37" s="1"/>
  <c r="AS85" i="37"/>
  <c r="AL85" i="37"/>
  <c r="AU85" i="37" s="1"/>
  <c r="AJ26" i="93"/>
  <c r="AK26" i="93"/>
  <c r="AT26" i="93" s="1"/>
  <c r="AJ62" i="93"/>
  <c r="AK62" i="93"/>
  <c r="AT62" i="93" s="1"/>
  <c r="AK98" i="93"/>
  <c r="AT98" i="93" s="1"/>
  <c r="AJ98" i="93"/>
  <c r="AS98" i="93" s="1"/>
  <c r="AS45" i="37"/>
  <c r="AL45" i="37"/>
  <c r="AU45" i="37" s="1"/>
  <c r="AJ46" i="93"/>
  <c r="AS14" i="37"/>
  <c r="AL14" i="37"/>
  <c r="AU14" i="37" s="1"/>
  <c r="AS32" i="37"/>
  <c r="AL32" i="37"/>
  <c r="AU32" i="37" s="1"/>
  <c r="AS50" i="37"/>
  <c r="AL50" i="37"/>
  <c r="AU50" i="37" s="1"/>
  <c r="AS68" i="37"/>
  <c r="AL68" i="37"/>
  <c r="AU68" i="37" s="1"/>
  <c r="AS86" i="37"/>
  <c r="AL86" i="37"/>
  <c r="AU86" i="37" s="1"/>
  <c r="AJ9" i="93"/>
  <c r="AK9" i="93"/>
  <c r="AT9" i="93" s="1"/>
  <c r="AJ63" i="93"/>
  <c r="AK63" i="93"/>
  <c r="AT63" i="93" s="1"/>
  <c r="AR96" i="45"/>
  <c r="AS69" i="37"/>
  <c r="AL69" i="37"/>
  <c r="AU69" i="37" s="1"/>
  <c r="AB4" i="93"/>
  <c r="AJ3" i="93"/>
  <c r="AJ41" i="93"/>
  <c r="AK41" i="93"/>
  <c r="AT41" i="93" s="1"/>
  <c r="AJ77" i="93"/>
  <c r="AK77" i="93"/>
  <c r="AT77" i="93" s="1"/>
  <c r="AJ93" i="33"/>
  <c r="AK93" i="33"/>
  <c r="AT93" i="33" s="1"/>
  <c r="AJ87" i="33"/>
  <c r="AK87" i="33"/>
  <c r="AT87" i="33" s="1"/>
  <c r="AJ81" i="33"/>
  <c r="AK81" i="33"/>
  <c r="AT81" i="33" s="1"/>
  <c r="AJ75" i="33"/>
  <c r="AK75" i="33"/>
  <c r="AT75" i="33" s="1"/>
  <c r="AJ69" i="33"/>
  <c r="AK69" i="33"/>
  <c r="AT69" i="33" s="1"/>
  <c r="AJ63" i="33"/>
  <c r="AK63" i="33"/>
  <c r="AT63" i="33" s="1"/>
  <c r="AJ57" i="33"/>
  <c r="AK57" i="33"/>
  <c r="AT57" i="33" s="1"/>
  <c r="AJ51" i="33"/>
  <c r="AK51" i="33"/>
  <c r="AT51" i="33" s="1"/>
  <c r="AJ45" i="33"/>
  <c r="AK45" i="33"/>
  <c r="AT45" i="33" s="1"/>
  <c r="AJ39" i="33"/>
  <c r="AK39" i="33"/>
  <c r="AT39" i="33" s="1"/>
  <c r="AJ33" i="33"/>
  <c r="AK33" i="33"/>
  <c r="AT33" i="33" s="1"/>
  <c r="AJ27" i="33"/>
  <c r="AK27" i="33"/>
  <c r="AT27" i="33" s="1"/>
  <c r="AJ21" i="33"/>
  <c r="AK21" i="33"/>
  <c r="AT21" i="33" s="1"/>
  <c r="AJ15" i="33"/>
  <c r="AK15" i="33"/>
  <c r="AT15" i="33" s="1"/>
  <c r="AJ9" i="33"/>
  <c r="AK9" i="33"/>
  <c r="AT9" i="33" s="1"/>
  <c r="AK5" i="33"/>
  <c r="AT5" i="33" s="1"/>
  <c r="AJ5" i="33"/>
  <c r="AK45" i="93"/>
  <c r="AT45" i="93" s="1"/>
  <c r="AJ45" i="93"/>
  <c r="AS57" i="37"/>
  <c r="AL57" i="37"/>
  <c r="AU57" i="37" s="1"/>
  <c r="AJ96" i="93"/>
  <c r="AK96" i="93"/>
  <c r="AT96" i="93" s="1"/>
  <c r="AS93" i="37"/>
  <c r="AL93" i="37"/>
  <c r="AU93" i="37" s="1"/>
  <c r="AJ15" i="93"/>
  <c r="AK15" i="93"/>
  <c r="AT15" i="93" s="1"/>
  <c r="AJ87" i="93"/>
  <c r="AK87" i="93"/>
  <c r="AT87" i="93" s="1"/>
  <c r="AS34" i="93"/>
  <c r="AL34" i="93"/>
  <c r="AU34" i="93" s="1"/>
  <c r="AS9" i="37"/>
  <c r="AL9" i="37"/>
  <c r="AU9" i="37" s="1"/>
  <c r="AS27" i="37"/>
  <c r="AL27" i="37"/>
  <c r="AU27" i="37" s="1"/>
  <c r="AR92" i="89"/>
  <c r="AS16" i="37"/>
  <c r="AL16" i="37"/>
  <c r="AU16" i="37" s="1"/>
  <c r="AS34" i="37"/>
  <c r="AL34" i="37"/>
  <c r="AU34" i="37" s="1"/>
  <c r="AS52" i="37"/>
  <c r="AL52" i="37"/>
  <c r="AU52" i="37" s="1"/>
  <c r="AS70" i="37"/>
  <c r="AL70" i="37"/>
  <c r="AU70" i="37" s="1"/>
  <c r="AK11" i="93"/>
  <c r="AT11" i="93" s="1"/>
  <c r="AJ11" i="93"/>
  <c r="AJ47" i="93"/>
  <c r="AK47" i="93"/>
  <c r="AT47" i="93" s="1"/>
  <c r="AJ83" i="93"/>
  <c r="AK83" i="93"/>
  <c r="AT83" i="93" s="1"/>
  <c r="AJ98" i="33"/>
  <c r="AS98" i="33" s="1"/>
  <c r="AK98" i="33"/>
  <c r="AT98" i="33" s="1"/>
  <c r="AJ92" i="33"/>
  <c r="AK92" i="33"/>
  <c r="AT92" i="33" s="1"/>
  <c r="AJ86" i="33"/>
  <c r="AK86" i="33"/>
  <c r="AT86" i="33" s="1"/>
  <c r="AJ80" i="33"/>
  <c r="AK80" i="33"/>
  <c r="AT80" i="33" s="1"/>
  <c r="AJ74" i="33"/>
  <c r="AK74" i="33"/>
  <c r="AT74" i="33" s="1"/>
  <c r="AJ68" i="33"/>
  <c r="AK68" i="33"/>
  <c r="AT68" i="33" s="1"/>
  <c r="AJ62" i="33"/>
  <c r="AK62" i="33"/>
  <c r="AT62" i="33" s="1"/>
  <c r="AJ56" i="33"/>
  <c r="AK56" i="33"/>
  <c r="AT56" i="33" s="1"/>
  <c r="AJ50" i="33"/>
  <c r="AK50" i="33"/>
  <c r="AT50" i="33" s="1"/>
  <c r="AJ44" i="33"/>
  <c r="AK44" i="33"/>
  <c r="AT44" i="33" s="1"/>
  <c r="AJ38" i="33"/>
  <c r="AK38" i="33"/>
  <c r="AT38" i="33" s="1"/>
  <c r="AJ32" i="33"/>
  <c r="AK32" i="33"/>
  <c r="AT32" i="33" s="1"/>
  <c r="AK26" i="33"/>
  <c r="AT26" i="33" s="1"/>
  <c r="AJ26" i="33"/>
  <c r="AK20" i="33"/>
  <c r="AT20" i="33" s="1"/>
  <c r="AJ20" i="33"/>
  <c r="AK14" i="33"/>
  <c r="AT14" i="33" s="1"/>
  <c r="AJ14" i="33"/>
  <c r="AK8" i="33"/>
  <c r="AT8" i="33" s="1"/>
  <c r="AJ8" i="33"/>
  <c r="AJ81" i="93"/>
  <c r="AK81" i="93"/>
  <c r="AT81" i="93" s="1"/>
  <c r="AJ95" i="93"/>
  <c r="AS6" i="37"/>
  <c r="AL6" i="37"/>
  <c r="AU6" i="37" s="1"/>
  <c r="AS97" i="37"/>
  <c r="AL97" i="37"/>
  <c r="AU97" i="37" s="1"/>
  <c r="AJ68" i="93"/>
  <c r="AK68" i="93"/>
  <c r="AT68" i="93" s="1"/>
  <c r="AS88" i="37"/>
  <c r="AL88" i="37"/>
  <c r="AU88" i="37" s="1"/>
  <c r="AS29" i="37"/>
  <c r="AL29" i="37"/>
  <c r="AU29" i="37" s="1"/>
  <c r="AS47" i="37"/>
  <c r="AL47" i="37"/>
  <c r="AU47" i="37" s="1"/>
  <c r="AS65" i="37"/>
  <c r="AL65" i="37"/>
  <c r="AU65" i="37" s="1"/>
  <c r="AS83" i="37"/>
  <c r="AL83" i="37"/>
  <c r="AU83" i="37" s="1"/>
  <c r="AS4" i="85"/>
  <c r="AL4" i="85"/>
  <c r="AU4" i="85" s="1"/>
  <c r="AU100" i="85" s="1"/>
  <c r="C11" i="85" s="1"/>
  <c r="F38" i="97" s="1"/>
  <c r="AK42" i="93"/>
  <c r="AT42" i="93" s="1"/>
  <c r="AJ42" i="93"/>
  <c r="AJ78" i="93"/>
  <c r="AK78" i="93"/>
  <c r="AT78" i="93" s="1"/>
  <c r="AK39" i="93"/>
  <c r="AT39" i="93" s="1"/>
  <c r="AJ39" i="93"/>
  <c r="AS63" i="37"/>
  <c r="AL63" i="37"/>
  <c r="AU63" i="37" s="1"/>
  <c r="AS66" i="37"/>
  <c r="AL66" i="37"/>
  <c r="AU66" i="37" s="1"/>
  <c r="AS84" i="37"/>
  <c r="AL84" i="37"/>
  <c r="AU84" i="37" s="1"/>
  <c r="AJ31" i="93"/>
  <c r="AK31" i="93"/>
  <c r="AT31" i="93" s="1"/>
  <c r="AJ67" i="93"/>
  <c r="AK67" i="93"/>
  <c r="AT67" i="93" s="1"/>
  <c r="AK51" i="93"/>
  <c r="AT51" i="93" s="1"/>
  <c r="AJ51" i="93"/>
  <c r="AS28" i="93"/>
  <c r="AL28" i="93"/>
  <c r="AU28" i="93" s="1"/>
  <c r="AR97" i="25"/>
  <c r="AS19" i="37"/>
  <c r="AL19" i="37"/>
  <c r="AU19" i="37" s="1"/>
  <c r="AS37" i="37"/>
  <c r="AL37" i="37"/>
  <c r="AU37" i="37" s="1"/>
  <c r="AS55" i="37"/>
  <c r="AL55" i="37"/>
  <c r="AU55" i="37" s="1"/>
  <c r="AS73" i="37"/>
  <c r="AL73" i="37"/>
  <c r="AU73" i="37" s="1"/>
  <c r="AS91" i="37"/>
  <c r="AL91" i="37"/>
  <c r="AU91" i="37" s="1"/>
  <c r="AJ38" i="93"/>
  <c r="AK38" i="93"/>
  <c r="AT38" i="93" s="1"/>
  <c r="AJ74" i="93"/>
  <c r="AK74" i="93"/>
  <c r="AT74" i="93" s="1"/>
  <c r="AS76" i="93"/>
  <c r="AL76" i="93"/>
  <c r="AU76" i="93" s="1"/>
  <c r="AH97" i="45"/>
  <c r="AQ97" i="45" s="1"/>
  <c r="AS20" i="37"/>
  <c r="AL20" i="37"/>
  <c r="AU20" i="37" s="1"/>
  <c r="AS38" i="37"/>
  <c r="AL38" i="37"/>
  <c r="AU38" i="37" s="1"/>
  <c r="AS56" i="37"/>
  <c r="AL56" i="37"/>
  <c r="AU56" i="37" s="1"/>
  <c r="AS74" i="37"/>
  <c r="AL74" i="37"/>
  <c r="AU74" i="37" s="1"/>
  <c r="AS92" i="37"/>
  <c r="AL92" i="37"/>
  <c r="AU92" i="37" s="1"/>
  <c r="AK21" i="93"/>
  <c r="AT21" i="93" s="1"/>
  <c r="AJ21" i="93"/>
  <c r="AS75" i="37"/>
  <c r="AL75" i="37"/>
  <c r="AU75" i="37" s="1"/>
  <c r="AS81" i="37"/>
  <c r="AL81" i="37"/>
  <c r="AU81" i="37" s="1"/>
  <c r="AJ17" i="93"/>
  <c r="AK17" i="93"/>
  <c r="AT17" i="93" s="1"/>
  <c r="AJ53" i="93"/>
  <c r="AK53" i="93"/>
  <c r="AT53" i="93" s="1"/>
  <c r="AK89" i="93"/>
  <c r="AT89" i="93" s="1"/>
  <c r="AJ89" i="93"/>
  <c r="AJ94" i="33"/>
  <c r="AK94" i="33"/>
  <c r="AT94" i="33" s="1"/>
  <c r="AJ91" i="33"/>
  <c r="AK91" i="33"/>
  <c r="AT91" i="33" s="1"/>
  <c r="AJ85" i="33"/>
  <c r="AK85" i="33"/>
  <c r="AT85" i="33" s="1"/>
  <c r="AJ79" i="33"/>
  <c r="AK79" i="33"/>
  <c r="AT79" i="33" s="1"/>
  <c r="AK73" i="33"/>
  <c r="AT73" i="33" s="1"/>
  <c r="AJ73" i="33"/>
  <c r="AJ67" i="33"/>
  <c r="AK67" i="33"/>
  <c r="AT67" i="33" s="1"/>
  <c r="AJ61" i="33"/>
  <c r="AK61" i="33"/>
  <c r="AT61" i="33" s="1"/>
  <c r="AK55" i="33"/>
  <c r="AT55" i="33" s="1"/>
  <c r="AJ55" i="33"/>
  <c r="AJ49" i="33"/>
  <c r="AK49" i="33"/>
  <c r="AT49" i="33" s="1"/>
  <c r="AJ43" i="33"/>
  <c r="AK43" i="33"/>
  <c r="AT43" i="33" s="1"/>
  <c r="AJ37" i="33"/>
  <c r="AK37" i="33"/>
  <c r="AT37" i="33" s="1"/>
  <c r="AJ31" i="33"/>
  <c r="AK31" i="33"/>
  <c r="AT31" i="33" s="1"/>
  <c r="AJ25" i="33"/>
  <c r="AK25" i="33"/>
  <c r="AT25" i="33" s="1"/>
  <c r="AK19" i="33"/>
  <c r="AT19" i="33" s="1"/>
  <c r="AJ19" i="33"/>
  <c r="AK13" i="33"/>
  <c r="AT13" i="33" s="1"/>
  <c r="AJ13" i="33"/>
  <c r="AK7" i="33"/>
  <c r="AT7" i="33" s="1"/>
  <c r="AJ7" i="33"/>
  <c r="AH93" i="89"/>
  <c r="AQ93" i="89" s="1"/>
  <c r="AJ25" i="93"/>
  <c r="AK25" i="93"/>
  <c r="AT25" i="93" s="1"/>
  <c r="AK12" i="93"/>
  <c r="AT12" i="93" s="1"/>
  <c r="AJ12" i="93"/>
  <c r="AS12" i="37"/>
  <c r="AL12" i="37"/>
  <c r="AU12" i="37" s="1"/>
  <c r="AS48" i="37"/>
  <c r="AL48" i="37"/>
  <c r="AU48" i="37" s="1"/>
  <c r="AS100" i="85"/>
  <c r="AJ69" i="93"/>
  <c r="AK69" i="93"/>
  <c r="AT69" i="93" s="1"/>
  <c r="AJ8" i="93"/>
  <c r="AK8" i="93"/>
  <c r="AT8" i="93" s="1"/>
  <c r="AJ44" i="93"/>
  <c r="AK44" i="93"/>
  <c r="AT44" i="93" s="1"/>
  <c r="AJ80" i="93"/>
  <c r="AK80" i="93"/>
  <c r="AT80" i="93" s="1"/>
  <c r="AK27" i="93"/>
  <c r="AT27" i="93" s="1"/>
  <c r="AJ27" i="93"/>
  <c r="AS70" i="93"/>
  <c r="AL70" i="93"/>
  <c r="AU70" i="93" s="1"/>
  <c r="AS15" i="37"/>
  <c r="AL15" i="37"/>
  <c r="AU15" i="37" s="1"/>
  <c r="AS33" i="37"/>
  <c r="AL33" i="37"/>
  <c r="AU33" i="37" s="1"/>
  <c r="AS40" i="93"/>
  <c r="AL40" i="93"/>
  <c r="AU40" i="93" s="1"/>
  <c r="AS5" i="37"/>
  <c r="AL5" i="37"/>
  <c r="AU5" i="37" s="1"/>
  <c r="AS22" i="37"/>
  <c r="AL22" i="37"/>
  <c r="AU22" i="37" s="1"/>
  <c r="AS40" i="37"/>
  <c r="AL40" i="37"/>
  <c r="AU40" i="37" s="1"/>
  <c r="AS58" i="37"/>
  <c r="AL58" i="37"/>
  <c r="AU58" i="37" s="1"/>
  <c r="AS76" i="37"/>
  <c r="AL76" i="37"/>
  <c r="AU76" i="37" s="1"/>
  <c r="AS94" i="37"/>
  <c r="AL94" i="37"/>
  <c r="AU94" i="37" s="1"/>
  <c r="AJ23" i="93"/>
  <c r="AK23" i="93"/>
  <c r="AT23" i="93" s="1"/>
  <c r="AJ59" i="93"/>
  <c r="AK59" i="93"/>
  <c r="AT59" i="93" s="1"/>
  <c r="AJ94" i="93"/>
  <c r="AK94" i="93"/>
  <c r="AT94" i="93" s="1"/>
  <c r="AJ96" i="33"/>
  <c r="AK96" i="33"/>
  <c r="AT96" i="33" s="1"/>
  <c r="AJ90" i="33"/>
  <c r="AK90" i="33"/>
  <c r="AT90" i="33" s="1"/>
  <c r="AJ84" i="33"/>
  <c r="AK84" i="33"/>
  <c r="AT84" i="33" s="1"/>
  <c r="AJ78" i="33"/>
  <c r="AK78" i="33"/>
  <c r="AT78" i="33" s="1"/>
  <c r="AJ72" i="33"/>
  <c r="AK72" i="33"/>
  <c r="AT72" i="33" s="1"/>
  <c r="AJ66" i="33"/>
  <c r="AK66" i="33"/>
  <c r="AT66" i="33" s="1"/>
  <c r="AJ60" i="33"/>
  <c r="AK60" i="33"/>
  <c r="AT60" i="33" s="1"/>
  <c r="AJ54" i="33"/>
  <c r="AK54" i="33"/>
  <c r="AT54" i="33" s="1"/>
  <c r="AJ48" i="33"/>
  <c r="AK48" i="33"/>
  <c r="AT48" i="33" s="1"/>
  <c r="AJ42" i="33"/>
  <c r="AK42" i="33"/>
  <c r="AT42" i="33" s="1"/>
  <c r="AJ36" i="33"/>
  <c r="AK36" i="33"/>
  <c r="AT36" i="33" s="1"/>
  <c r="AJ30" i="33"/>
  <c r="AK30" i="33"/>
  <c r="AT30" i="33" s="1"/>
  <c r="AJ24" i="33"/>
  <c r="AK24" i="33"/>
  <c r="AT24" i="33" s="1"/>
  <c r="AJ18" i="33"/>
  <c r="AK18" i="33"/>
  <c r="AT18" i="33" s="1"/>
  <c r="AJ12" i="33"/>
  <c r="AK12" i="33"/>
  <c r="AT12" i="33" s="1"/>
  <c r="AJ6" i="33"/>
  <c r="AK6" i="33"/>
  <c r="AT6" i="33" s="1"/>
  <c r="AJ22" i="93"/>
  <c r="AJ72" i="93"/>
  <c r="AK72" i="93"/>
  <c r="AT72" i="93" s="1"/>
  <c r="AS24" i="37"/>
  <c r="AL24" i="37"/>
  <c r="AU24" i="37" s="1"/>
  <c r="AS42" i="37"/>
  <c r="AL42" i="37"/>
  <c r="AU42" i="37" s="1"/>
  <c r="AK48" i="93"/>
  <c r="AT48" i="93" s="1"/>
  <c r="AJ48" i="93"/>
  <c r="AJ75" i="93"/>
  <c r="AK75" i="93"/>
  <c r="AT75" i="93" s="1"/>
  <c r="AS88" i="93"/>
  <c r="AL88" i="93"/>
  <c r="AU88" i="93" s="1"/>
  <c r="AS30" i="37"/>
  <c r="AL30" i="37"/>
  <c r="AU30" i="37" s="1"/>
  <c r="AS17" i="37"/>
  <c r="AL17" i="37"/>
  <c r="AU17" i="37" s="1"/>
  <c r="AS35" i="37"/>
  <c r="AL35" i="37"/>
  <c r="AU35" i="37" s="1"/>
  <c r="AS53" i="37"/>
  <c r="AL53" i="37"/>
  <c r="AU53" i="37" s="1"/>
  <c r="AS71" i="37"/>
  <c r="AL71" i="37"/>
  <c r="AU71" i="37" s="1"/>
  <c r="AS89" i="37"/>
  <c r="AL89" i="37"/>
  <c r="AU89" i="37" s="1"/>
  <c r="AK18" i="93"/>
  <c r="AT18" i="93" s="1"/>
  <c r="AJ18" i="93"/>
  <c r="AK54" i="93"/>
  <c r="AT54" i="93" s="1"/>
  <c r="AJ54" i="93"/>
  <c r="AJ90" i="93"/>
  <c r="AK90" i="93"/>
  <c r="AT90" i="93" s="1"/>
  <c r="AN98" i="93"/>
  <c r="AN100" i="93" s="1"/>
  <c r="AI98" i="93"/>
  <c r="AS54" i="37"/>
  <c r="AL54" i="37"/>
  <c r="AU54" i="37" s="1"/>
  <c r="AS72" i="37"/>
  <c r="AL72" i="37"/>
  <c r="AU72" i="37" s="1"/>
  <c r="AS90" i="37"/>
  <c r="AL90" i="37"/>
  <c r="AU90" i="37" s="1"/>
  <c r="AJ7" i="93"/>
  <c r="AK7" i="93"/>
  <c r="AT7" i="93" s="1"/>
  <c r="AJ43" i="93"/>
  <c r="AK43" i="93"/>
  <c r="AT43" i="93" s="1"/>
  <c r="AJ79" i="93"/>
  <c r="AK79" i="93"/>
  <c r="AT79" i="93" s="1"/>
  <c r="AJ93" i="93"/>
  <c r="AK93" i="93"/>
  <c r="AT93" i="93" s="1"/>
  <c r="AS58" i="93"/>
  <c r="AL58" i="93"/>
  <c r="AU58" i="93" s="1"/>
  <c r="AS7" i="37"/>
  <c r="AL7" i="37"/>
  <c r="AU7" i="37" s="1"/>
  <c r="AS25" i="37"/>
  <c r="AL25" i="37"/>
  <c r="AU25" i="37" s="1"/>
  <c r="AS43" i="37"/>
  <c r="AL43" i="37"/>
  <c r="AU43" i="37" s="1"/>
  <c r="AS61" i="37"/>
  <c r="AL61" i="37"/>
  <c r="AU61" i="37" s="1"/>
  <c r="AS79" i="37"/>
  <c r="AL79" i="37"/>
  <c r="AU79" i="37" s="1"/>
  <c r="AS95" i="37"/>
  <c r="AL95" i="37"/>
  <c r="AU95" i="37" s="1"/>
  <c r="AJ14" i="93"/>
  <c r="AK14" i="93"/>
  <c r="AT14" i="93" s="1"/>
  <c r="AJ50" i="93"/>
  <c r="AK50" i="93"/>
  <c r="AT50" i="93" s="1"/>
  <c r="AJ86" i="93"/>
  <c r="AK86" i="93"/>
  <c r="AT86" i="93" s="1"/>
  <c r="AJ10" i="93"/>
  <c r="AH98" i="25"/>
  <c r="AQ98" i="25" s="1"/>
  <c r="AQ100" i="25" s="1"/>
  <c r="AZ3" i="25"/>
  <c r="AX7" i="25" s="1"/>
  <c r="S7" i="25" s="1"/>
  <c r="AC7" i="25" s="1"/>
  <c r="AB8" i="25" s="1"/>
  <c r="AX20" i="25"/>
  <c r="S20" i="25" s="1"/>
  <c r="AC20" i="25" s="1"/>
  <c r="AB21" i="25" s="1"/>
  <c r="AX21" i="25"/>
  <c r="S21" i="25" s="1"/>
  <c r="AC21" i="25" s="1"/>
  <c r="AB22" i="25" s="1"/>
  <c r="AX26" i="25"/>
  <c r="S26" i="25" s="1"/>
  <c r="AC26" i="25" s="1"/>
  <c r="AB27" i="25" s="1"/>
  <c r="AX27" i="25"/>
  <c r="S27" i="25" s="1"/>
  <c r="AC27" i="25" s="1"/>
  <c r="AB28" i="25" s="1"/>
  <c r="AX28" i="25"/>
  <c r="S28" i="25" s="1"/>
  <c r="AC28" i="25" s="1"/>
  <c r="AB29" i="25" s="1"/>
  <c r="AX29" i="25"/>
  <c r="S29" i="25" s="1"/>
  <c r="AC29" i="25" s="1"/>
  <c r="AB30" i="25" s="1"/>
  <c r="AX32" i="25"/>
  <c r="S32" i="25" s="1"/>
  <c r="AC32" i="25" s="1"/>
  <c r="AB33" i="25" s="1"/>
  <c r="AX33" i="25"/>
  <c r="S33" i="25" s="1"/>
  <c r="AC33" i="25" s="1"/>
  <c r="AB34" i="25" s="1"/>
  <c r="AX34" i="25"/>
  <c r="S34" i="25" s="1"/>
  <c r="AC34" i="25" s="1"/>
  <c r="AB35" i="25" s="1"/>
  <c r="AX35" i="25"/>
  <c r="S35" i="25" s="1"/>
  <c r="AC35" i="25" s="1"/>
  <c r="AB36" i="25" s="1"/>
  <c r="AX38" i="25"/>
  <c r="S38" i="25" s="1"/>
  <c r="AC38" i="25" s="1"/>
  <c r="AB39" i="25" s="1"/>
  <c r="AX39" i="25"/>
  <c r="S39" i="25" s="1"/>
  <c r="AC39" i="25" s="1"/>
  <c r="AB40" i="25" s="1"/>
  <c r="AX40" i="25"/>
  <c r="S40" i="25" s="1"/>
  <c r="AC40" i="25" s="1"/>
  <c r="AB41" i="25" s="1"/>
  <c r="AX41" i="25"/>
  <c r="S41" i="25" s="1"/>
  <c r="AC41" i="25" s="1"/>
  <c r="AB42" i="25" s="1"/>
  <c r="AX44" i="25"/>
  <c r="S44" i="25" s="1"/>
  <c r="AC44" i="25" s="1"/>
  <c r="AB45" i="25" s="1"/>
  <c r="AX45" i="25"/>
  <c r="S45" i="25" s="1"/>
  <c r="AC45" i="25" s="1"/>
  <c r="AB46" i="25" s="1"/>
  <c r="AX46" i="25"/>
  <c r="S46" i="25" s="1"/>
  <c r="AC46" i="25" s="1"/>
  <c r="AB47" i="25" s="1"/>
  <c r="AX47" i="25"/>
  <c r="S47" i="25" s="1"/>
  <c r="AC47" i="25" s="1"/>
  <c r="AB48" i="25" s="1"/>
  <c r="AX50" i="25"/>
  <c r="S50" i="25" s="1"/>
  <c r="AC50" i="25" s="1"/>
  <c r="AB51" i="25" s="1"/>
  <c r="AX51" i="25"/>
  <c r="S51" i="25" s="1"/>
  <c r="AC51" i="25" s="1"/>
  <c r="AB52" i="25" s="1"/>
  <c r="AX52" i="25"/>
  <c r="S52" i="25" s="1"/>
  <c r="AC52" i="25" s="1"/>
  <c r="AB53" i="25" s="1"/>
  <c r="AX53" i="25"/>
  <c r="S53" i="25" s="1"/>
  <c r="AC53" i="25" s="1"/>
  <c r="AB54" i="25" s="1"/>
  <c r="AX56" i="25"/>
  <c r="S56" i="25" s="1"/>
  <c r="AC56" i="25" s="1"/>
  <c r="AB57" i="25" s="1"/>
  <c r="AX57" i="25"/>
  <c r="S57" i="25" s="1"/>
  <c r="AC57" i="25" s="1"/>
  <c r="AB58" i="25" s="1"/>
  <c r="AX58" i="25"/>
  <c r="S58" i="25" s="1"/>
  <c r="AC58" i="25" s="1"/>
  <c r="AB59" i="25" s="1"/>
  <c r="AX59" i="25"/>
  <c r="S59" i="25" s="1"/>
  <c r="AC59" i="25" s="1"/>
  <c r="AB60" i="25" s="1"/>
  <c r="AX60" i="25"/>
  <c r="S60" i="25" s="1"/>
  <c r="AC60" i="25" s="1"/>
  <c r="AB61" i="25" s="1"/>
  <c r="AX61" i="25"/>
  <c r="S61" i="25" s="1"/>
  <c r="AC61" i="25" s="1"/>
  <c r="AB62" i="25" s="1"/>
  <c r="AX62" i="25"/>
  <c r="S62" i="25" s="1"/>
  <c r="AC62" i="25" s="1"/>
  <c r="AB63" i="25" s="1"/>
  <c r="AX63" i="25"/>
  <c r="S63" i="25" s="1"/>
  <c r="AC63" i="25" s="1"/>
  <c r="AB64" i="25" s="1"/>
  <c r="AX64" i="25"/>
  <c r="S64" i="25" s="1"/>
  <c r="AC64" i="25" s="1"/>
  <c r="AB65" i="25" s="1"/>
  <c r="AX65" i="25"/>
  <c r="S65" i="25" s="1"/>
  <c r="AC65" i="25" s="1"/>
  <c r="AB66" i="25" s="1"/>
  <c r="AX66" i="25"/>
  <c r="S66" i="25" s="1"/>
  <c r="AC66" i="25" s="1"/>
  <c r="AB67" i="25" s="1"/>
  <c r="AX67" i="25"/>
  <c r="S67" i="25" s="1"/>
  <c r="AC67" i="25" s="1"/>
  <c r="AB68" i="25" s="1"/>
  <c r="AX68" i="25"/>
  <c r="S68" i="25" s="1"/>
  <c r="AC68" i="25" s="1"/>
  <c r="AB69" i="25" s="1"/>
  <c r="AX69" i="25"/>
  <c r="S69" i="25" s="1"/>
  <c r="AC69" i="25" s="1"/>
  <c r="AB70" i="25" s="1"/>
  <c r="AX70" i="25"/>
  <c r="S70" i="25" s="1"/>
  <c r="AC70" i="25" s="1"/>
  <c r="AB71" i="25" s="1"/>
  <c r="AX71" i="25"/>
  <c r="S71" i="25" s="1"/>
  <c r="AC71" i="25" s="1"/>
  <c r="AB72" i="25" s="1"/>
  <c r="AX72" i="25"/>
  <c r="S72" i="25" s="1"/>
  <c r="AC72" i="25" s="1"/>
  <c r="AB73" i="25" s="1"/>
  <c r="AX73" i="25"/>
  <c r="S73" i="25" s="1"/>
  <c r="AC73" i="25" s="1"/>
  <c r="AB74" i="25" s="1"/>
  <c r="AX74" i="25"/>
  <c r="S74" i="25" s="1"/>
  <c r="AC74" i="25" s="1"/>
  <c r="AB75" i="25" s="1"/>
  <c r="AX75" i="25"/>
  <c r="S75" i="25" s="1"/>
  <c r="AC75" i="25" s="1"/>
  <c r="AB76" i="25" s="1"/>
  <c r="AX76" i="25"/>
  <c r="S76" i="25" s="1"/>
  <c r="AC76" i="25" s="1"/>
  <c r="AB77" i="25" s="1"/>
  <c r="AX77" i="25"/>
  <c r="S77" i="25" s="1"/>
  <c r="AC77" i="25" s="1"/>
  <c r="AB78" i="25" s="1"/>
  <c r="AX78" i="25"/>
  <c r="S78" i="25" s="1"/>
  <c r="AC78" i="25" s="1"/>
  <c r="AB79" i="25" s="1"/>
  <c r="AX79" i="25"/>
  <c r="S79" i="25" s="1"/>
  <c r="AC79" i="25" s="1"/>
  <c r="AB80" i="25" s="1"/>
  <c r="AX80" i="25"/>
  <c r="S80" i="25" s="1"/>
  <c r="AC80" i="25" s="1"/>
  <c r="AB81" i="25" s="1"/>
  <c r="AX81" i="25"/>
  <c r="S81" i="25" s="1"/>
  <c r="AC81" i="25" s="1"/>
  <c r="AB82" i="25" s="1"/>
  <c r="AX82" i="25"/>
  <c r="S82" i="25" s="1"/>
  <c r="AC82" i="25" s="1"/>
  <c r="AB83" i="25" s="1"/>
  <c r="AX83" i="25"/>
  <c r="S83" i="25" s="1"/>
  <c r="AC83" i="25" s="1"/>
  <c r="AB84" i="25" s="1"/>
  <c r="AX84" i="25"/>
  <c r="S84" i="25" s="1"/>
  <c r="AC84" i="25" s="1"/>
  <c r="AB85" i="25" s="1"/>
  <c r="AX85" i="25"/>
  <c r="S85" i="25" s="1"/>
  <c r="AC85" i="25" s="1"/>
  <c r="AB86" i="25" s="1"/>
  <c r="AX86" i="25"/>
  <c r="S86" i="25" s="1"/>
  <c r="AC86" i="25" s="1"/>
  <c r="AB87" i="25" s="1"/>
  <c r="AX87" i="25"/>
  <c r="S87" i="25" s="1"/>
  <c r="AC87" i="25" s="1"/>
  <c r="AB88" i="25" s="1"/>
  <c r="AX88" i="25"/>
  <c r="S88" i="25" s="1"/>
  <c r="AC88" i="25" s="1"/>
  <c r="AB89" i="25" s="1"/>
  <c r="AX89" i="25"/>
  <c r="S89" i="25" s="1"/>
  <c r="AC89" i="25" s="1"/>
  <c r="AB90" i="25" s="1"/>
  <c r="AX90" i="25"/>
  <c r="S90" i="25" s="1"/>
  <c r="AC90" i="25" s="1"/>
  <c r="AB91" i="25" s="1"/>
  <c r="AX91" i="25"/>
  <c r="S91" i="25" s="1"/>
  <c r="AC91" i="25" s="1"/>
  <c r="AB92" i="25" s="1"/>
  <c r="AX92" i="25"/>
  <c r="S92" i="25" s="1"/>
  <c r="AC92" i="25" s="1"/>
  <c r="AB93" i="25" s="1"/>
  <c r="AX94" i="25"/>
  <c r="S94" i="25" s="1"/>
  <c r="AC94" i="25" s="1"/>
  <c r="AB95" i="25" s="1"/>
  <c r="AX96" i="25"/>
  <c r="S96" i="25" s="1"/>
  <c r="AC96" i="25" s="1"/>
  <c r="AB97" i="25" s="1"/>
  <c r="AX93" i="25"/>
  <c r="S93" i="25" s="1"/>
  <c r="AC93" i="25" s="1"/>
  <c r="AB94" i="25" s="1"/>
  <c r="AX97" i="25"/>
  <c r="S97" i="25" s="1"/>
  <c r="AC97" i="25" s="1"/>
  <c r="AB98" i="25" s="1"/>
  <c r="AX95" i="25"/>
  <c r="S95" i="25" s="1"/>
  <c r="AC95" i="25" s="1"/>
  <c r="AB96" i="25" s="1"/>
  <c r="AS8" i="37"/>
  <c r="AL8" i="37"/>
  <c r="AU8" i="37" s="1"/>
  <c r="AS26" i="37"/>
  <c r="AL26" i="37"/>
  <c r="AU26" i="37" s="1"/>
  <c r="AS44" i="37"/>
  <c r="AL44" i="37"/>
  <c r="AU44" i="37" s="1"/>
  <c r="AS62" i="37"/>
  <c r="AL62" i="37"/>
  <c r="AU62" i="37" s="1"/>
  <c r="AS80" i="37"/>
  <c r="AL80" i="37"/>
  <c r="AU80" i="37" s="1"/>
  <c r="AK33" i="93"/>
  <c r="AT33" i="93" s="1"/>
  <c r="AJ33" i="93"/>
  <c r="AS3" i="37"/>
  <c r="AL3" i="37"/>
  <c r="AU3" i="37" s="1"/>
  <c r="AS87" i="37"/>
  <c r="AL87" i="37"/>
  <c r="AU87" i="37" s="1"/>
  <c r="AJ29" i="93"/>
  <c r="AK29" i="93"/>
  <c r="AT29" i="93" s="1"/>
  <c r="AJ65" i="93"/>
  <c r="AK65" i="93"/>
  <c r="AT65" i="93" s="1"/>
  <c r="AH96" i="29"/>
  <c r="AQ96" i="29" s="1"/>
  <c r="AJ95" i="33"/>
  <c r="AK95" i="33"/>
  <c r="AT95" i="33" s="1"/>
  <c r="AJ89" i="33"/>
  <c r="AK89" i="33"/>
  <c r="AT89" i="33" s="1"/>
  <c r="AJ83" i="33"/>
  <c r="AK83" i="33"/>
  <c r="AT83" i="33" s="1"/>
  <c r="AJ77" i="33"/>
  <c r="AK77" i="33"/>
  <c r="AT77" i="33" s="1"/>
  <c r="AJ71" i="33"/>
  <c r="AK71" i="33"/>
  <c r="AT71" i="33" s="1"/>
  <c r="AJ65" i="33"/>
  <c r="AK65" i="33"/>
  <c r="AT65" i="33" s="1"/>
  <c r="AJ59" i="33"/>
  <c r="AK59" i="33"/>
  <c r="AT59" i="33" s="1"/>
  <c r="AJ53" i="33"/>
  <c r="AK53" i="33"/>
  <c r="AT53" i="33" s="1"/>
  <c r="AJ47" i="33"/>
  <c r="AK47" i="33"/>
  <c r="AT47" i="33" s="1"/>
  <c r="AJ41" i="33"/>
  <c r="AK41" i="33"/>
  <c r="AT41" i="33" s="1"/>
  <c r="AJ35" i="33"/>
  <c r="AK35" i="33"/>
  <c r="AT35" i="33" s="1"/>
  <c r="AK29" i="33"/>
  <c r="AT29" i="33" s="1"/>
  <c r="AJ29" i="33"/>
  <c r="AK23" i="33"/>
  <c r="AT23" i="33" s="1"/>
  <c r="AJ23" i="33"/>
  <c r="AK17" i="33"/>
  <c r="AT17" i="33" s="1"/>
  <c r="AJ17" i="33"/>
  <c r="AJ11" i="33"/>
  <c r="AK11" i="33"/>
  <c r="AT11" i="33" s="1"/>
  <c r="AJ3" i="33"/>
  <c r="AB4" i="33"/>
  <c r="AJ6" i="93"/>
  <c r="AS11" i="37"/>
  <c r="AL11" i="37"/>
  <c r="AU11" i="37" s="1"/>
  <c r="AS64" i="93"/>
  <c r="AL64" i="93"/>
  <c r="AU64" i="93" s="1"/>
  <c r="AJ61" i="93"/>
  <c r="AK61" i="93"/>
  <c r="AT61" i="93" s="1"/>
  <c r="AJ84" i="93"/>
  <c r="AK84" i="93"/>
  <c r="AT84" i="93" s="1"/>
  <c r="AJ37" i="93"/>
  <c r="AK37" i="93"/>
  <c r="AT37" i="93" s="1"/>
  <c r="AS4" i="73"/>
  <c r="AS100" i="73" s="1"/>
  <c r="AL4" i="73"/>
  <c r="AU4" i="73" s="1"/>
  <c r="AU100" i="73" s="1"/>
  <c r="C11" i="73" s="1"/>
  <c r="F26" i="97" s="1"/>
  <c r="AK24" i="93"/>
  <c r="AT24" i="93" s="1"/>
  <c r="AJ24" i="93"/>
  <c r="AJ60" i="93"/>
  <c r="AK60" i="93"/>
  <c r="AT60" i="93" s="1"/>
  <c r="AJ97" i="93"/>
  <c r="AK97" i="93"/>
  <c r="AT97" i="93" s="1"/>
  <c r="AS16" i="93"/>
  <c r="AL16" i="93"/>
  <c r="AU16" i="93" s="1"/>
  <c r="AS18" i="37"/>
  <c r="AL18" i="37"/>
  <c r="AU18" i="37" s="1"/>
  <c r="AS36" i="37"/>
  <c r="AL36" i="37"/>
  <c r="AU36" i="37" s="1"/>
  <c r="AJ13" i="93"/>
  <c r="AK13" i="93"/>
  <c r="AT13" i="93" s="1"/>
  <c r="AJ49" i="93"/>
  <c r="AK49" i="93"/>
  <c r="AT49" i="93" s="1"/>
  <c r="AJ85" i="93"/>
  <c r="AK85" i="93"/>
  <c r="AT85" i="93" s="1"/>
  <c r="AS51" i="37"/>
  <c r="AL51" i="37"/>
  <c r="AU51" i="37" s="1"/>
  <c r="AR95" i="29"/>
  <c r="AN98" i="33"/>
  <c r="AN100" i="33" s="1"/>
  <c r="AI98" i="33"/>
  <c r="AK20" i="93"/>
  <c r="AT20" i="93" s="1"/>
  <c r="AJ20" i="93"/>
  <c r="AJ56" i="93"/>
  <c r="AK56" i="93"/>
  <c r="AT56" i="93" s="1"/>
  <c r="AK92" i="93"/>
  <c r="AT92" i="93" s="1"/>
  <c r="AJ92" i="93"/>
  <c r="AG98" i="25"/>
  <c r="AP98" i="25" s="1"/>
  <c r="AP100" i="25" s="1"/>
  <c r="AF98" i="25"/>
  <c r="AO98" i="25" s="1"/>
  <c r="AO100" i="25" s="1"/>
  <c r="AE98" i="25"/>
  <c r="AC98" i="25"/>
  <c r="AJ5" i="93"/>
  <c r="AK5" i="93"/>
  <c r="AT5" i="93" s="1"/>
  <c r="AJ57" i="93"/>
  <c r="AK57" i="93"/>
  <c r="AT57" i="93" s="1"/>
  <c r="AJ4" i="37"/>
  <c r="AK4" i="37"/>
  <c r="AT4" i="37" s="1"/>
  <c r="AT100" i="37" s="1"/>
  <c r="AS21" i="37"/>
  <c r="AL21" i="37"/>
  <c r="AU21" i="37" s="1"/>
  <c r="AS39" i="37"/>
  <c r="AL39" i="37"/>
  <c r="AU39" i="37" s="1"/>
  <c r="AJ82" i="93"/>
  <c r="AS10" i="37"/>
  <c r="AL10" i="37"/>
  <c r="AU10" i="37" s="1"/>
  <c r="AS28" i="37"/>
  <c r="AL28" i="37"/>
  <c r="AU28" i="37" s="1"/>
  <c r="AS46" i="37"/>
  <c r="AL46" i="37"/>
  <c r="AU46" i="37" s="1"/>
  <c r="AS64" i="37"/>
  <c r="AL64" i="37"/>
  <c r="AU64" i="37" s="1"/>
  <c r="AS82" i="37"/>
  <c r="AL82" i="37"/>
  <c r="AU82" i="37" s="1"/>
  <c r="AL98" i="37"/>
  <c r="AU98" i="37" s="1"/>
  <c r="AR98" i="37"/>
  <c r="AR100" i="37" s="1"/>
  <c r="AJ35" i="93"/>
  <c r="AK35" i="93"/>
  <c r="AT35" i="93" s="1"/>
  <c r="AJ71" i="93"/>
  <c r="AK71" i="93"/>
  <c r="AT71" i="93" s="1"/>
  <c r="AJ97" i="33"/>
  <c r="AK97" i="33"/>
  <c r="AT97" i="33" s="1"/>
  <c r="AJ88" i="33"/>
  <c r="AK88" i="33"/>
  <c r="AT88" i="33" s="1"/>
  <c r="AK82" i="33"/>
  <c r="AT82" i="33" s="1"/>
  <c r="AJ82" i="33"/>
  <c r="AJ76" i="33"/>
  <c r="AK76" i="33"/>
  <c r="AT76" i="33" s="1"/>
  <c r="AJ70" i="33"/>
  <c r="AK70" i="33"/>
  <c r="AT70" i="33" s="1"/>
  <c r="AK64" i="33"/>
  <c r="AT64" i="33" s="1"/>
  <c r="AJ64" i="33"/>
  <c r="AJ58" i="33"/>
  <c r="AK58" i="33"/>
  <c r="AT58" i="33" s="1"/>
  <c r="AJ52" i="33"/>
  <c r="AK52" i="33"/>
  <c r="AT52" i="33" s="1"/>
  <c r="AK46" i="33"/>
  <c r="AT46" i="33" s="1"/>
  <c r="AJ46" i="33"/>
  <c r="AJ40" i="33"/>
  <c r="AK40" i="33"/>
  <c r="AT40" i="33" s="1"/>
  <c r="AJ34" i="33"/>
  <c r="AK34" i="33"/>
  <c r="AT34" i="33" s="1"/>
  <c r="AJ28" i="33"/>
  <c r="AK28" i="33"/>
  <c r="AT28" i="33" s="1"/>
  <c r="AJ22" i="33"/>
  <c r="AK22" i="33"/>
  <c r="AT22" i="33" s="1"/>
  <c r="AK16" i="33"/>
  <c r="AT16" i="33" s="1"/>
  <c r="AJ16" i="33"/>
  <c r="AK10" i="33"/>
  <c r="AT10" i="33" s="1"/>
  <c r="AJ10" i="33"/>
  <c r="AJ52" i="93"/>
  <c r="AX54" i="25" l="1"/>
  <c r="S54" i="25" s="1"/>
  <c r="AC54" i="25" s="1"/>
  <c r="AB55" i="25" s="1"/>
  <c r="AX48" i="25"/>
  <c r="S48" i="25" s="1"/>
  <c r="AC48" i="25" s="1"/>
  <c r="AB49" i="25" s="1"/>
  <c r="AX42" i="25"/>
  <c r="S42" i="25" s="1"/>
  <c r="AC42" i="25" s="1"/>
  <c r="AB43" i="25" s="1"/>
  <c r="AX36" i="25"/>
  <c r="S36" i="25" s="1"/>
  <c r="AC36" i="25" s="1"/>
  <c r="AB37" i="25" s="1"/>
  <c r="AX30" i="25"/>
  <c r="S30" i="25" s="1"/>
  <c r="AC30" i="25" s="1"/>
  <c r="AB31" i="25" s="1"/>
  <c r="AK31" i="25" s="1"/>
  <c r="AT31" i="25" s="1"/>
  <c r="AX24" i="25"/>
  <c r="S24" i="25" s="1"/>
  <c r="AC24" i="25" s="1"/>
  <c r="AB25" i="25" s="1"/>
  <c r="AX18" i="25"/>
  <c r="S18" i="25" s="1"/>
  <c r="AC18" i="25" s="1"/>
  <c r="AB19" i="25" s="1"/>
  <c r="W94" i="89"/>
  <c r="AX23" i="25"/>
  <c r="S23" i="25" s="1"/>
  <c r="AC23" i="25" s="1"/>
  <c r="AB24" i="25" s="1"/>
  <c r="AX17" i="25"/>
  <c r="S17" i="25" s="1"/>
  <c r="AC17" i="25" s="1"/>
  <c r="AB18" i="25" s="1"/>
  <c r="AX22" i="25"/>
  <c r="S22" i="25" s="1"/>
  <c r="AC22" i="25" s="1"/>
  <c r="AB23" i="25" s="1"/>
  <c r="AJ23" i="25" s="1"/>
  <c r="AX13" i="25"/>
  <c r="S13" i="25" s="1"/>
  <c r="AC13" i="25" s="1"/>
  <c r="AB14" i="25" s="1"/>
  <c r="AE93" i="89"/>
  <c r="AX55" i="25"/>
  <c r="S55" i="25" s="1"/>
  <c r="AC55" i="25" s="1"/>
  <c r="AB56" i="25" s="1"/>
  <c r="AX49" i="25"/>
  <c r="S49" i="25" s="1"/>
  <c r="AC49" i="25" s="1"/>
  <c r="AB50" i="25" s="1"/>
  <c r="AX43" i="25"/>
  <c r="S43" i="25" s="1"/>
  <c r="AC43" i="25" s="1"/>
  <c r="AB44" i="25" s="1"/>
  <c r="AX37" i="25"/>
  <c r="S37" i="25" s="1"/>
  <c r="AC37" i="25" s="1"/>
  <c r="AB38" i="25" s="1"/>
  <c r="AJ38" i="25" s="1"/>
  <c r="AX31" i="25"/>
  <c r="S31" i="25" s="1"/>
  <c r="AC31" i="25" s="1"/>
  <c r="AB32" i="25" s="1"/>
  <c r="AX25" i="25"/>
  <c r="S25" i="25" s="1"/>
  <c r="AC25" i="25" s="1"/>
  <c r="AB26" i="25" s="1"/>
  <c r="AX19" i="25"/>
  <c r="S19" i="25" s="1"/>
  <c r="AC19" i="25" s="1"/>
  <c r="AB20" i="25" s="1"/>
  <c r="AX12" i="25"/>
  <c r="S12" i="25" s="1"/>
  <c r="AC12" i="25" s="1"/>
  <c r="AB13" i="25" s="1"/>
  <c r="AX11" i="25"/>
  <c r="S11" i="25" s="1"/>
  <c r="AC11" i="25" s="1"/>
  <c r="AB12" i="25" s="1"/>
  <c r="AX9" i="25"/>
  <c r="S9" i="25" s="1"/>
  <c r="AC9" i="25" s="1"/>
  <c r="AB10" i="25" s="1"/>
  <c r="AJ10" i="25" s="1"/>
  <c r="AG97" i="45"/>
  <c r="AP97" i="45" s="1"/>
  <c r="AX15" i="25"/>
  <c r="S15" i="25" s="1"/>
  <c r="AC15" i="25" s="1"/>
  <c r="AB16" i="25" s="1"/>
  <c r="AX14" i="25"/>
  <c r="S14" i="25" s="1"/>
  <c r="AC14" i="25" s="1"/>
  <c r="AB15" i="25" s="1"/>
  <c r="AX8" i="25"/>
  <c r="S8" i="25" s="1"/>
  <c r="AC8" i="25" s="1"/>
  <c r="AB9" i="25" s="1"/>
  <c r="AX6" i="25"/>
  <c r="S6" i="25" s="1"/>
  <c r="AC6" i="25" s="1"/>
  <c r="AB7" i="25" s="1"/>
  <c r="AX3" i="25"/>
  <c r="S3" i="25" s="1"/>
  <c r="AC3" i="25" s="1"/>
  <c r="AB4" i="25" s="1"/>
  <c r="AX16" i="25"/>
  <c r="S16" i="25" s="1"/>
  <c r="AC16" i="25" s="1"/>
  <c r="AB17" i="25" s="1"/>
  <c r="AX10" i="25"/>
  <c r="S10" i="25" s="1"/>
  <c r="AC10" i="25" s="1"/>
  <c r="AB11" i="25" s="1"/>
  <c r="AX5" i="25"/>
  <c r="S5" i="25" s="1"/>
  <c r="AC5" i="25" s="1"/>
  <c r="AB6" i="25" s="1"/>
  <c r="AX4" i="25"/>
  <c r="S4" i="25" s="1"/>
  <c r="AC4" i="25" s="1"/>
  <c r="AB5" i="25" s="1"/>
  <c r="AS37" i="93"/>
  <c r="AL37" i="93"/>
  <c r="AU37" i="93" s="1"/>
  <c r="AK33" i="25"/>
  <c r="AT33" i="25" s="1"/>
  <c r="AJ33" i="25"/>
  <c r="AS34" i="33"/>
  <c r="AL34" i="33"/>
  <c r="AU34" i="33" s="1"/>
  <c r="AS52" i="33"/>
  <c r="AL52" i="33"/>
  <c r="AU52" i="33" s="1"/>
  <c r="AS70" i="33"/>
  <c r="AL70" i="33"/>
  <c r="AU70" i="33" s="1"/>
  <c r="AS88" i="33"/>
  <c r="AL88" i="33"/>
  <c r="AU88" i="33" s="1"/>
  <c r="AS35" i="93"/>
  <c r="AL35" i="93"/>
  <c r="AU35" i="93" s="1"/>
  <c r="AS3" i="33"/>
  <c r="AL3" i="33"/>
  <c r="AU3" i="33" s="1"/>
  <c r="AS41" i="33"/>
  <c r="AL41" i="33"/>
  <c r="AU41" i="33" s="1"/>
  <c r="AS59" i="33"/>
  <c r="AL59" i="33"/>
  <c r="AU59" i="33" s="1"/>
  <c r="AS77" i="33"/>
  <c r="AL77" i="33"/>
  <c r="AU77" i="33" s="1"/>
  <c r="AS95" i="33"/>
  <c r="AL95" i="33"/>
  <c r="AU95" i="33" s="1"/>
  <c r="AJ95" i="25"/>
  <c r="AK95" i="25"/>
  <c r="AT95" i="25" s="1"/>
  <c r="AK88" i="25"/>
  <c r="AT88" i="25" s="1"/>
  <c r="AJ88" i="25"/>
  <c r="AK82" i="25"/>
  <c r="AT82" i="25" s="1"/>
  <c r="AJ82" i="25"/>
  <c r="AK76" i="25"/>
  <c r="AT76" i="25" s="1"/>
  <c r="AJ76" i="25"/>
  <c r="AK70" i="25"/>
  <c r="AT70" i="25" s="1"/>
  <c r="AJ70" i="25"/>
  <c r="AK64" i="25"/>
  <c r="AT64" i="25" s="1"/>
  <c r="AJ64" i="25"/>
  <c r="AK58" i="25"/>
  <c r="AT58" i="25" s="1"/>
  <c r="AJ58" i="25"/>
  <c r="AK52" i="25"/>
  <c r="AT52" i="25" s="1"/>
  <c r="AJ52" i="25"/>
  <c r="AK46" i="25"/>
  <c r="AT46" i="25" s="1"/>
  <c r="AJ46" i="25"/>
  <c r="AK40" i="25"/>
  <c r="AT40" i="25" s="1"/>
  <c r="AJ40" i="25"/>
  <c r="AK34" i="25"/>
  <c r="AT34" i="25" s="1"/>
  <c r="AJ34" i="25"/>
  <c r="AK28" i="25"/>
  <c r="AT28" i="25" s="1"/>
  <c r="AJ28" i="25"/>
  <c r="AK22" i="25"/>
  <c r="AT22" i="25" s="1"/>
  <c r="AJ22" i="25"/>
  <c r="AK16" i="25"/>
  <c r="AT16" i="25" s="1"/>
  <c r="AJ16" i="25"/>
  <c r="AJ5" i="25"/>
  <c r="AK5" i="25"/>
  <c r="AT5" i="25" s="1"/>
  <c r="AS54" i="93"/>
  <c r="AL54" i="93"/>
  <c r="AU54" i="93" s="1"/>
  <c r="AS13" i="33"/>
  <c r="AL13" i="33"/>
  <c r="AU13" i="33" s="1"/>
  <c r="AS89" i="93"/>
  <c r="AL89" i="93"/>
  <c r="AU89" i="93" s="1"/>
  <c r="AS74" i="93"/>
  <c r="AL74" i="93"/>
  <c r="AU74" i="93" s="1"/>
  <c r="AS14" i="33"/>
  <c r="AL14" i="33"/>
  <c r="AU14" i="33" s="1"/>
  <c r="AS46" i="93"/>
  <c r="AL46" i="93"/>
  <c r="AU46" i="93" s="1"/>
  <c r="AS62" i="93"/>
  <c r="AL62" i="93"/>
  <c r="AU62" i="93" s="1"/>
  <c r="AS19" i="93"/>
  <c r="AL19" i="93"/>
  <c r="AU19" i="93" s="1"/>
  <c r="AS66" i="93"/>
  <c r="AL66" i="93"/>
  <c r="AU66" i="93" s="1"/>
  <c r="Y98" i="45"/>
  <c r="X98" i="45"/>
  <c r="AS82" i="93"/>
  <c r="AL82" i="93"/>
  <c r="AU82" i="93" s="1"/>
  <c r="AK81" i="25"/>
  <c r="AT81" i="25" s="1"/>
  <c r="AJ81" i="25"/>
  <c r="AK39" i="25"/>
  <c r="AT39" i="25" s="1"/>
  <c r="AJ39" i="25"/>
  <c r="AS50" i="93"/>
  <c r="AL50" i="93"/>
  <c r="AU50" i="93" s="1"/>
  <c r="AS93" i="93"/>
  <c r="AL93" i="93"/>
  <c r="AU93" i="93" s="1"/>
  <c r="AS7" i="93"/>
  <c r="AL7" i="93"/>
  <c r="AU7" i="93" s="1"/>
  <c r="AS6" i="33"/>
  <c r="AL6" i="33"/>
  <c r="AU6" i="33" s="1"/>
  <c r="AS24" i="33"/>
  <c r="AL24" i="33"/>
  <c r="AU24" i="33" s="1"/>
  <c r="AS42" i="33"/>
  <c r="AL42" i="33"/>
  <c r="AU42" i="33" s="1"/>
  <c r="AS60" i="33"/>
  <c r="AL60" i="33"/>
  <c r="AU60" i="33" s="1"/>
  <c r="AS78" i="33"/>
  <c r="AL78" i="33"/>
  <c r="AU78" i="33" s="1"/>
  <c r="AS96" i="33"/>
  <c r="AL96" i="33"/>
  <c r="AU96" i="33" s="1"/>
  <c r="AS23" i="93"/>
  <c r="AL23" i="93"/>
  <c r="AU23" i="93" s="1"/>
  <c r="AS80" i="93"/>
  <c r="AL80" i="93"/>
  <c r="AU80" i="93" s="1"/>
  <c r="AS69" i="93"/>
  <c r="AL69" i="93"/>
  <c r="AU69" i="93" s="1"/>
  <c r="AS12" i="93"/>
  <c r="AL12" i="93"/>
  <c r="AU12" i="93" s="1"/>
  <c r="AS31" i="33"/>
  <c r="AL31" i="33"/>
  <c r="AU31" i="33" s="1"/>
  <c r="AS49" i="33"/>
  <c r="AL49" i="33"/>
  <c r="AU49" i="33" s="1"/>
  <c r="AS67" i="33"/>
  <c r="AL67" i="33"/>
  <c r="AU67" i="33" s="1"/>
  <c r="AS85" i="33"/>
  <c r="AL85" i="33"/>
  <c r="AU85" i="33" s="1"/>
  <c r="AS39" i="93"/>
  <c r="AL39" i="93"/>
  <c r="AU39" i="93" s="1"/>
  <c r="AS95" i="93"/>
  <c r="AL95" i="93"/>
  <c r="AU95" i="93" s="1"/>
  <c r="AS32" i="33"/>
  <c r="AL32" i="33"/>
  <c r="AU32" i="33" s="1"/>
  <c r="AS50" i="33"/>
  <c r="AL50" i="33"/>
  <c r="AU50" i="33" s="1"/>
  <c r="AS68" i="33"/>
  <c r="AL68" i="33"/>
  <c r="AU68" i="33" s="1"/>
  <c r="AS86" i="33"/>
  <c r="AL86" i="33"/>
  <c r="AU86" i="33" s="1"/>
  <c r="AS83" i="93"/>
  <c r="AL83" i="93"/>
  <c r="AU83" i="93" s="1"/>
  <c r="AS15" i="93"/>
  <c r="AL15" i="93"/>
  <c r="AU15" i="93" s="1"/>
  <c r="AS9" i="33"/>
  <c r="AL9" i="33"/>
  <c r="AU9" i="33" s="1"/>
  <c r="AS27" i="33"/>
  <c r="AL27" i="33"/>
  <c r="AU27" i="33" s="1"/>
  <c r="AS45" i="33"/>
  <c r="AL45" i="33"/>
  <c r="AU45" i="33" s="1"/>
  <c r="AS63" i="33"/>
  <c r="AL63" i="33"/>
  <c r="AU63" i="33" s="1"/>
  <c r="AS81" i="33"/>
  <c r="AL81" i="33"/>
  <c r="AU81" i="33" s="1"/>
  <c r="AS77" i="93"/>
  <c r="AL77" i="93"/>
  <c r="AU77" i="93" s="1"/>
  <c r="AS9" i="93"/>
  <c r="AL9" i="93"/>
  <c r="AU9" i="93" s="1"/>
  <c r="AS30" i="93"/>
  <c r="AL30" i="93"/>
  <c r="AU30" i="93" s="1"/>
  <c r="AS36" i="93"/>
  <c r="AL36" i="93"/>
  <c r="AU36" i="93" s="1"/>
  <c r="X97" i="29"/>
  <c r="Y97" i="29"/>
  <c r="AI93" i="89"/>
  <c r="AN93" i="89"/>
  <c r="AS56" i="93"/>
  <c r="AL56" i="93"/>
  <c r="AU56" i="93" s="1"/>
  <c r="AS29" i="33"/>
  <c r="AL29" i="33"/>
  <c r="AU29" i="33" s="1"/>
  <c r="AK27" i="25"/>
  <c r="AT27" i="25" s="1"/>
  <c r="AJ27" i="25"/>
  <c r="AS40" i="33"/>
  <c r="AL40" i="33"/>
  <c r="AU40" i="33" s="1"/>
  <c r="AS11" i="33"/>
  <c r="AL11" i="33"/>
  <c r="AU11" i="33" s="1"/>
  <c r="AS47" i="33"/>
  <c r="AL47" i="33"/>
  <c r="AU47" i="33" s="1"/>
  <c r="AS83" i="33"/>
  <c r="AL83" i="33"/>
  <c r="AU83" i="33" s="1"/>
  <c r="AS33" i="93"/>
  <c r="AL33" i="93"/>
  <c r="AU33" i="93" s="1"/>
  <c r="AK96" i="25"/>
  <c r="AT96" i="25" s="1"/>
  <c r="AJ96" i="25"/>
  <c r="AJ86" i="25"/>
  <c r="AK86" i="25"/>
  <c r="AT86" i="25" s="1"/>
  <c r="AJ80" i="25"/>
  <c r="AK80" i="25"/>
  <c r="AT80" i="25" s="1"/>
  <c r="AJ74" i="25"/>
  <c r="AK74" i="25"/>
  <c r="AT74" i="25" s="1"/>
  <c r="AJ68" i="25"/>
  <c r="AK68" i="25"/>
  <c r="AT68" i="25" s="1"/>
  <c r="AJ62" i="25"/>
  <c r="AK62" i="25"/>
  <c r="AT62" i="25" s="1"/>
  <c r="AJ56" i="25"/>
  <c r="AK56" i="25"/>
  <c r="AT56" i="25" s="1"/>
  <c r="AJ50" i="25"/>
  <c r="AK50" i="25"/>
  <c r="AT50" i="25" s="1"/>
  <c r="AJ44" i="25"/>
  <c r="AK44" i="25"/>
  <c r="AT44" i="25" s="1"/>
  <c r="AJ32" i="25"/>
  <c r="AK32" i="25"/>
  <c r="AT32" i="25" s="1"/>
  <c r="AJ26" i="25"/>
  <c r="AK26" i="25"/>
  <c r="AT26" i="25" s="1"/>
  <c r="AJ20" i="25"/>
  <c r="AK20" i="25"/>
  <c r="AT20" i="25" s="1"/>
  <c r="AJ14" i="25"/>
  <c r="AK14" i="25"/>
  <c r="AT14" i="25" s="1"/>
  <c r="AJ8" i="25"/>
  <c r="AK8" i="25"/>
  <c r="AT8" i="25" s="1"/>
  <c r="AR98" i="93"/>
  <c r="AR100" i="93" s="1"/>
  <c r="AL98" i="93"/>
  <c r="AU98" i="93" s="1"/>
  <c r="AS18" i="93"/>
  <c r="AL18" i="93"/>
  <c r="AU18" i="93" s="1"/>
  <c r="AS75" i="93"/>
  <c r="AL75" i="93"/>
  <c r="AU75" i="93" s="1"/>
  <c r="AS19" i="33"/>
  <c r="AL19" i="33"/>
  <c r="AU19" i="33" s="1"/>
  <c r="AS55" i="33"/>
  <c r="AL55" i="33"/>
  <c r="AU55" i="33" s="1"/>
  <c r="AS73" i="33"/>
  <c r="AL73" i="33"/>
  <c r="AU73" i="33" s="1"/>
  <c r="AS38" i="93"/>
  <c r="AL38" i="93"/>
  <c r="AU38" i="93" s="1"/>
  <c r="AS67" i="93"/>
  <c r="AL67" i="93"/>
  <c r="AU67" i="93" s="1"/>
  <c r="AS68" i="93"/>
  <c r="AL68" i="93"/>
  <c r="AU68" i="93" s="1"/>
  <c r="AS20" i="33"/>
  <c r="AL20" i="33"/>
  <c r="AU20" i="33" s="1"/>
  <c r="AS45" i="93"/>
  <c r="AL45" i="93"/>
  <c r="AU45" i="93" s="1"/>
  <c r="AS26" i="93"/>
  <c r="AL26" i="93"/>
  <c r="AU26" i="93" s="1"/>
  <c r="AS91" i="93"/>
  <c r="AL91" i="93"/>
  <c r="AU91" i="93" s="1"/>
  <c r="AS73" i="93"/>
  <c r="AL73" i="93"/>
  <c r="AU73" i="93" s="1"/>
  <c r="AI97" i="45"/>
  <c r="AN97" i="45"/>
  <c r="AS4" i="37"/>
  <c r="AL4" i="37"/>
  <c r="AU4" i="37" s="1"/>
  <c r="AU100" i="37" s="1"/>
  <c r="C11" i="37" s="1"/>
  <c r="AS49" i="93"/>
  <c r="AL49" i="93"/>
  <c r="AU49" i="93" s="1"/>
  <c r="AS65" i="93"/>
  <c r="AL65" i="93"/>
  <c r="AU65" i="93" s="1"/>
  <c r="AS100" i="37"/>
  <c r="AK69" i="25"/>
  <c r="AT69" i="25" s="1"/>
  <c r="AJ69" i="25"/>
  <c r="AK45" i="25"/>
  <c r="AT45" i="25" s="1"/>
  <c r="AJ45" i="25"/>
  <c r="AK9" i="25"/>
  <c r="AT9" i="25" s="1"/>
  <c r="AS52" i="93"/>
  <c r="AL52" i="93"/>
  <c r="AU52" i="93" s="1"/>
  <c r="AS22" i="33"/>
  <c r="AL22" i="33"/>
  <c r="AU22" i="33" s="1"/>
  <c r="AS58" i="33"/>
  <c r="AL58" i="33"/>
  <c r="AU58" i="33" s="1"/>
  <c r="AS76" i="33"/>
  <c r="AL76" i="33"/>
  <c r="AU76" i="33" s="1"/>
  <c r="AS97" i="33"/>
  <c r="AL97" i="33"/>
  <c r="AU97" i="33" s="1"/>
  <c r="AS20" i="93"/>
  <c r="AL20" i="93"/>
  <c r="AU20" i="93" s="1"/>
  <c r="AS24" i="93"/>
  <c r="AL24" i="93"/>
  <c r="AU24" i="93" s="1"/>
  <c r="AS65" i="33"/>
  <c r="AL65" i="33"/>
  <c r="AU65" i="33" s="1"/>
  <c r="AJ92" i="25"/>
  <c r="AK92" i="25"/>
  <c r="AT92" i="25" s="1"/>
  <c r="AS10" i="33"/>
  <c r="AL10" i="33"/>
  <c r="AU10" i="33" s="1"/>
  <c r="AS46" i="33"/>
  <c r="AL46" i="33"/>
  <c r="AU46" i="33" s="1"/>
  <c r="AS64" i="33"/>
  <c r="AL64" i="33"/>
  <c r="AU64" i="33" s="1"/>
  <c r="AS82" i="33"/>
  <c r="AL82" i="33"/>
  <c r="AU82" i="33" s="1"/>
  <c r="AS57" i="93"/>
  <c r="AL57" i="93"/>
  <c r="AU57" i="93" s="1"/>
  <c r="AS13" i="93"/>
  <c r="AL13" i="93"/>
  <c r="AU13" i="93" s="1"/>
  <c r="AS84" i="93"/>
  <c r="AL84" i="93"/>
  <c r="AU84" i="93" s="1"/>
  <c r="AS17" i="33"/>
  <c r="AL17" i="33"/>
  <c r="AU17" i="33" s="1"/>
  <c r="AS29" i="93"/>
  <c r="AL29" i="93"/>
  <c r="AU29" i="93" s="1"/>
  <c r="AJ98" i="25"/>
  <c r="AS98" i="25" s="1"/>
  <c r="AK98" i="25"/>
  <c r="AT98" i="25" s="1"/>
  <c r="AK91" i="25"/>
  <c r="AT91" i="25" s="1"/>
  <c r="AJ91" i="25"/>
  <c r="AK85" i="25"/>
  <c r="AT85" i="25" s="1"/>
  <c r="AJ85" i="25"/>
  <c r="AK79" i="25"/>
  <c r="AT79" i="25" s="1"/>
  <c r="AJ79" i="25"/>
  <c r="AK73" i="25"/>
  <c r="AT73" i="25" s="1"/>
  <c r="AJ73" i="25"/>
  <c r="AK67" i="25"/>
  <c r="AT67" i="25" s="1"/>
  <c r="AJ67" i="25"/>
  <c r="AK61" i="25"/>
  <c r="AT61" i="25" s="1"/>
  <c r="AJ61" i="25"/>
  <c r="AK55" i="25"/>
  <c r="AT55" i="25" s="1"/>
  <c r="AJ55" i="25"/>
  <c r="AK49" i="25"/>
  <c r="AT49" i="25" s="1"/>
  <c r="AJ49" i="25"/>
  <c r="AK43" i="25"/>
  <c r="AT43" i="25" s="1"/>
  <c r="AJ43" i="25"/>
  <c r="AK37" i="25"/>
  <c r="AT37" i="25" s="1"/>
  <c r="AK25" i="25"/>
  <c r="AT25" i="25" s="1"/>
  <c r="AJ25" i="25"/>
  <c r="AK19" i="25"/>
  <c r="AT19" i="25" s="1"/>
  <c r="AJ19" i="25"/>
  <c r="AK13" i="25"/>
  <c r="AT13" i="25" s="1"/>
  <c r="AJ13" i="25"/>
  <c r="AJ7" i="25"/>
  <c r="AK7" i="25"/>
  <c r="AT7" i="25" s="1"/>
  <c r="AS10" i="93"/>
  <c r="AL10" i="93"/>
  <c r="AU10" i="93" s="1"/>
  <c r="AS14" i="93"/>
  <c r="AL14" i="93"/>
  <c r="AU14" i="93" s="1"/>
  <c r="AS79" i="93"/>
  <c r="AL79" i="93"/>
  <c r="AU79" i="93" s="1"/>
  <c r="AS48" i="93"/>
  <c r="AL48" i="93"/>
  <c r="AU48" i="93" s="1"/>
  <c r="AS12" i="33"/>
  <c r="AL12" i="33"/>
  <c r="AU12" i="33" s="1"/>
  <c r="AS30" i="33"/>
  <c r="AL30" i="33"/>
  <c r="AU30" i="33" s="1"/>
  <c r="AS48" i="33"/>
  <c r="AL48" i="33"/>
  <c r="AU48" i="33" s="1"/>
  <c r="AS66" i="33"/>
  <c r="AL66" i="33"/>
  <c r="AU66" i="33" s="1"/>
  <c r="AS84" i="33"/>
  <c r="AL84" i="33"/>
  <c r="AU84" i="33" s="1"/>
  <c r="AS94" i="93"/>
  <c r="AL94" i="93"/>
  <c r="AU94" i="93" s="1"/>
  <c r="AS44" i="93"/>
  <c r="AL44" i="93"/>
  <c r="AU44" i="93" s="1"/>
  <c r="AS37" i="33"/>
  <c r="AL37" i="33"/>
  <c r="AU37" i="33" s="1"/>
  <c r="AS91" i="33"/>
  <c r="AL91" i="33"/>
  <c r="AU91" i="33" s="1"/>
  <c r="AS53" i="93"/>
  <c r="AL53" i="93"/>
  <c r="AU53" i="93" s="1"/>
  <c r="AS81" i="93"/>
  <c r="AL81" i="93"/>
  <c r="AU81" i="93" s="1"/>
  <c r="AS38" i="33"/>
  <c r="AL38" i="33"/>
  <c r="AU38" i="33" s="1"/>
  <c r="AS56" i="33"/>
  <c r="AL56" i="33"/>
  <c r="AU56" i="33" s="1"/>
  <c r="AS74" i="33"/>
  <c r="AL74" i="33"/>
  <c r="AU74" i="33" s="1"/>
  <c r="AS92" i="33"/>
  <c r="AL92" i="33"/>
  <c r="AU92" i="33" s="1"/>
  <c r="AS47" i="93"/>
  <c r="AL47" i="93"/>
  <c r="AU47" i="93" s="1"/>
  <c r="AS15" i="33"/>
  <c r="AL15" i="33"/>
  <c r="AU15" i="33" s="1"/>
  <c r="AS33" i="33"/>
  <c r="AL33" i="33"/>
  <c r="AU33" i="33" s="1"/>
  <c r="AS51" i="33"/>
  <c r="AL51" i="33"/>
  <c r="AU51" i="33" s="1"/>
  <c r="AS69" i="33"/>
  <c r="AL69" i="33"/>
  <c r="AU69" i="33" s="1"/>
  <c r="AS87" i="33"/>
  <c r="AL87" i="33"/>
  <c r="AU87" i="33" s="1"/>
  <c r="AS41" i="93"/>
  <c r="AL41" i="93"/>
  <c r="AU41" i="93" s="1"/>
  <c r="AN98" i="25"/>
  <c r="AN100" i="25" s="1"/>
  <c r="AI98" i="25"/>
  <c r="AS60" i="93"/>
  <c r="AL60" i="93"/>
  <c r="AU60" i="93" s="1"/>
  <c r="AK87" i="25"/>
  <c r="AT87" i="25" s="1"/>
  <c r="AJ87" i="25"/>
  <c r="AK63" i="25"/>
  <c r="AT63" i="25" s="1"/>
  <c r="AJ63" i="25"/>
  <c r="AK51" i="25"/>
  <c r="AT51" i="25" s="1"/>
  <c r="AJ51" i="25"/>
  <c r="AK15" i="25"/>
  <c r="AT15" i="25" s="1"/>
  <c r="AJ15" i="25"/>
  <c r="AS71" i="93"/>
  <c r="AL71" i="93"/>
  <c r="AU71" i="93" s="1"/>
  <c r="AL98" i="33"/>
  <c r="AU98" i="33" s="1"/>
  <c r="AR98" i="33"/>
  <c r="AR100" i="33" s="1"/>
  <c r="AS6" i="93"/>
  <c r="AL6" i="93"/>
  <c r="AU6" i="93" s="1"/>
  <c r="AS35" i="33"/>
  <c r="AL35" i="33"/>
  <c r="AU35" i="33" s="1"/>
  <c r="AS71" i="33"/>
  <c r="AL71" i="33"/>
  <c r="AU71" i="33" s="1"/>
  <c r="AS89" i="33"/>
  <c r="AL89" i="33"/>
  <c r="AU89" i="33" s="1"/>
  <c r="AK94" i="25"/>
  <c r="AT94" i="25" s="1"/>
  <c r="AJ94" i="25"/>
  <c r="AK90" i="25"/>
  <c r="AT90" i="25" s="1"/>
  <c r="AJ90" i="25"/>
  <c r="AK78" i="25"/>
  <c r="AT78" i="25" s="1"/>
  <c r="AJ78" i="25"/>
  <c r="AK72" i="25"/>
  <c r="AT72" i="25" s="1"/>
  <c r="AJ72" i="25"/>
  <c r="AK66" i="25"/>
  <c r="AT66" i="25" s="1"/>
  <c r="AJ66" i="25"/>
  <c r="AK60" i="25"/>
  <c r="AT60" i="25" s="1"/>
  <c r="AJ60" i="25"/>
  <c r="AK54" i="25"/>
  <c r="AT54" i="25" s="1"/>
  <c r="AJ54" i="25"/>
  <c r="AK48" i="25"/>
  <c r="AT48" i="25" s="1"/>
  <c r="AJ48" i="25"/>
  <c r="AK42" i="25"/>
  <c r="AT42" i="25" s="1"/>
  <c r="AJ42" i="25"/>
  <c r="AK36" i="25"/>
  <c r="AT36" i="25" s="1"/>
  <c r="AJ36" i="25"/>
  <c r="AK30" i="25"/>
  <c r="AT30" i="25" s="1"/>
  <c r="AK24" i="25"/>
  <c r="AT24" i="25" s="1"/>
  <c r="AJ24" i="25"/>
  <c r="AK18" i="25"/>
  <c r="AT18" i="25" s="1"/>
  <c r="AJ18" i="25"/>
  <c r="AK12" i="25"/>
  <c r="AT12" i="25" s="1"/>
  <c r="AJ12" i="25"/>
  <c r="AJ6" i="25"/>
  <c r="AK6" i="25"/>
  <c r="AT6" i="25" s="1"/>
  <c r="AS72" i="93"/>
  <c r="AL72" i="93"/>
  <c r="AU72" i="93" s="1"/>
  <c r="AS27" i="93"/>
  <c r="AL27" i="93"/>
  <c r="AU27" i="93" s="1"/>
  <c r="AS25" i="93"/>
  <c r="AL25" i="93"/>
  <c r="AU25" i="93" s="1"/>
  <c r="AS7" i="33"/>
  <c r="AL7" i="33"/>
  <c r="AU7" i="33" s="1"/>
  <c r="AS21" i="93"/>
  <c r="AL21" i="93"/>
  <c r="AU21" i="93" s="1"/>
  <c r="AS31" i="93"/>
  <c r="AL31" i="93"/>
  <c r="AU31" i="93" s="1"/>
  <c r="AS78" i="93"/>
  <c r="AL78" i="93"/>
  <c r="AU78" i="93" s="1"/>
  <c r="AS8" i="33"/>
  <c r="AL8" i="33"/>
  <c r="AU8" i="33" s="1"/>
  <c r="AS26" i="33"/>
  <c r="AL26" i="33"/>
  <c r="AU26" i="33" s="1"/>
  <c r="AS11" i="93"/>
  <c r="AL11" i="93"/>
  <c r="AU11" i="93" s="1"/>
  <c r="AS5" i="33"/>
  <c r="AL5" i="33"/>
  <c r="AU5" i="33" s="1"/>
  <c r="AS3" i="93"/>
  <c r="AL3" i="93"/>
  <c r="AU3" i="93" s="1"/>
  <c r="AS55" i="93"/>
  <c r="AL55" i="93"/>
  <c r="AU55" i="93" s="1"/>
  <c r="AS32" i="93"/>
  <c r="AL32" i="93"/>
  <c r="AU32" i="93" s="1"/>
  <c r="AI96" i="29"/>
  <c r="AN96" i="29"/>
  <c r="AK93" i="25"/>
  <c r="AT93" i="25" s="1"/>
  <c r="AJ93" i="25"/>
  <c r="AK75" i="25"/>
  <c r="AT75" i="25" s="1"/>
  <c r="AJ75" i="25"/>
  <c r="AK57" i="25"/>
  <c r="AT57" i="25" s="1"/>
  <c r="AJ57" i="25"/>
  <c r="AK21" i="25"/>
  <c r="AT21" i="25" s="1"/>
  <c r="AJ21" i="25"/>
  <c r="AS28" i="33"/>
  <c r="AL28" i="33"/>
  <c r="AU28" i="33" s="1"/>
  <c r="AS92" i="93"/>
  <c r="AL92" i="93"/>
  <c r="AU92" i="93" s="1"/>
  <c r="AS53" i="33"/>
  <c r="AL53" i="33"/>
  <c r="AU53" i="33" s="1"/>
  <c r="AK84" i="25"/>
  <c r="AT84" i="25" s="1"/>
  <c r="AJ84" i="25"/>
  <c r="AS16" i="33"/>
  <c r="AL16" i="33"/>
  <c r="AU16" i="33" s="1"/>
  <c r="AS5" i="93"/>
  <c r="AL5" i="93"/>
  <c r="AU5" i="93" s="1"/>
  <c r="AS85" i="93"/>
  <c r="AL85" i="93"/>
  <c r="AU85" i="93" s="1"/>
  <c r="AS97" i="93"/>
  <c r="AL97" i="93"/>
  <c r="AU97" i="93" s="1"/>
  <c r="AS61" i="93"/>
  <c r="AL61" i="93"/>
  <c r="AU61" i="93" s="1"/>
  <c r="AK4" i="33"/>
  <c r="AT4" i="33" s="1"/>
  <c r="AT100" i="33" s="1"/>
  <c r="AJ4" i="33"/>
  <c r="AS23" i="33"/>
  <c r="AL23" i="33"/>
  <c r="AU23" i="33" s="1"/>
  <c r="AK97" i="25"/>
  <c r="AT97" i="25" s="1"/>
  <c r="AJ97" i="25"/>
  <c r="AJ89" i="25"/>
  <c r="AK89" i="25"/>
  <c r="AT89" i="25" s="1"/>
  <c r="AJ83" i="25"/>
  <c r="AK83" i="25"/>
  <c r="AT83" i="25" s="1"/>
  <c r="AJ77" i="25"/>
  <c r="AK77" i="25"/>
  <c r="AT77" i="25" s="1"/>
  <c r="AJ71" i="25"/>
  <c r="AK71" i="25"/>
  <c r="AT71" i="25" s="1"/>
  <c r="AJ65" i="25"/>
  <c r="AK65" i="25"/>
  <c r="AT65" i="25" s="1"/>
  <c r="AJ59" i="25"/>
  <c r="AK59" i="25"/>
  <c r="AT59" i="25" s="1"/>
  <c r="AJ53" i="25"/>
  <c r="AK53" i="25"/>
  <c r="AT53" i="25" s="1"/>
  <c r="AJ47" i="25"/>
  <c r="AK47" i="25"/>
  <c r="AT47" i="25" s="1"/>
  <c r="AJ41" i="25"/>
  <c r="AK41" i="25"/>
  <c r="AT41" i="25" s="1"/>
  <c r="AJ35" i="25"/>
  <c r="AK35" i="25"/>
  <c r="AT35" i="25" s="1"/>
  <c r="AJ29" i="25"/>
  <c r="AK29" i="25"/>
  <c r="AT29" i="25" s="1"/>
  <c r="AJ17" i="25"/>
  <c r="AK17" i="25"/>
  <c r="AT17" i="25" s="1"/>
  <c r="AJ11" i="25"/>
  <c r="AK11" i="25"/>
  <c r="AT11" i="25" s="1"/>
  <c r="AS86" i="93"/>
  <c r="AL86" i="93"/>
  <c r="AU86" i="93" s="1"/>
  <c r="AS43" i="93"/>
  <c r="AL43" i="93"/>
  <c r="AU43" i="93" s="1"/>
  <c r="AS90" i="93"/>
  <c r="AL90" i="93"/>
  <c r="AU90" i="93" s="1"/>
  <c r="AS22" i="93"/>
  <c r="AL22" i="93"/>
  <c r="AU22" i="93" s="1"/>
  <c r="AS18" i="33"/>
  <c r="AL18" i="33"/>
  <c r="AU18" i="33" s="1"/>
  <c r="AS36" i="33"/>
  <c r="AL36" i="33"/>
  <c r="AU36" i="33" s="1"/>
  <c r="AS54" i="33"/>
  <c r="AL54" i="33"/>
  <c r="AU54" i="33" s="1"/>
  <c r="AS72" i="33"/>
  <c r="AL72" i="33"/>
  <c r="AU72" i="33" s="1"/>
  <c r="AS90" i="33"/>
  <c r="AL90" i="33"/>
  <c r="AU90" i="33" s="1"/>
  <c r="AS59" i="93"/>
  <c r="AL59" i="93"/>
  <c r="AU59" i="93" s="1"/>
  <c r="AS8" i="93"/>
  <c r="AL8" i="93"/>
  <c r="AU8" i="93" s="1"/>
  <c r="AS25" i="33"/>
  <c r="AL25" i="33"/>
  <c r="AU25" i="33" s="1"/>
  <c r="AS43" i="33"/>
  <c r="AL43" i="33"/>
  <c r="AU43" i="33" s="1"/>
  <c r="AS61" i="33"/>
  <c r="AL61" i="33"/>
  <c r="AU61" i="33" s="1"/>
  <c r="AS79" i="33"/>
  <c r="AL79" i="33"/>
  <c r="AU79" i="33" s="1"/>
  <c r="AS94" i="33"/>
  <c r="AL94" i="33"/>
  <c r="AU94" i="33" s="1"/>
  <c r="AS17" i="93"/>
  <c r="AL17" i="93"/>
  <c r="AU17" i="93" s="1"/>
  <c r="AS51" i="93"/>
  <c r="AL51" i="93"/>
  <c r="AU51" i="93" s="1"/>
  <c r="AS42" i="93"/>
  <c r="AL42" i="93"/>
  <c r="AU42" i="93" s="1"/>
  <c r="AS44" i="33"/>
  <c r="AL44" i="33"/>
  <c r="AU44" i="33" s="1"/>
  <c r="AS62" i="33"/>
  <c r="AL62" i="33"/>
  <c r="AU62" i="33" s="1"/>
  <c r="AS80" i="33"/>
  <c r="AL80" i="33"/>
  <c r="AU80" i="33" s="1"/>
  <c r="AS87" i="93"/>
  <c r="AL87" i="93"/>
  <c r="AU87" i="93" s="1"/>
  <c r="AS96" i="93"/>
  <c r="AL96" i="93"/>
  <c r="AU96" i="93" s="1"/>
  <c r="AS21" i="33"/>
  <c r="AL21" i="33"/>
  <c r="AU21" i="33" s="1"/>
  <c r="AS39" i="33"/>
  <c r="AL39" i="33"/>
  <c r="AU39" i="33" s="1"/>
  <c r="AS57" i="33"/>
  <c r="AL57" i="33"/>
  <c r="AU57" i="33" s="1"/>
  <c r="AS75" i="33"/>
  <c r="AL75" i="33"/>
  <c r="AU75" i="33" s="1"/>
  <c r="AS93" i="33"/>
  <c r="AL93" i="33"/>
  <c r="AU93" i="33" s="1"/>
  <c r="AJ4" i="93"/>
  <c r="AK4" i="93"/>
  <c r="AT4" i="93" s="1"/>
  <c r="AT100" i="93" s="1"/>
  <c r="AS63" i="93"/>
  <c r="AL63" i="93"/>
  <c r="AU63" i="93" s="1"/>
  <c r="Y94" i="89"/>
  <c r="Z94" i="89" s="1"/>
  <c r="X94" i="89"/>
  <c r="AJ30" i="25" l="1"/>
  <c r="AJ37" i="25"/>
  <c r="AK23" i="25"/>
  <c r="AT23" i="25" s="1"/>
  <c r="AK38" i="25"/>
  <c r="AT38" i="25" s="1"/>
  <c r="AJ3" i="25"/>
  <c r="AK10" i="25"/>
  <c r="AT10" i="25" s="1"/>
  <c r="AJ31" i="25"/>
  <c r="AJ9" i="25"/>
  <c r="Z97" i="29"/>
  <c r="Z98" i="45"/>
  <c r="AS4" i="33"/>
  <c r="AL4" i="33"/>
  <c r="AU4" i="33" s="1"/>
  <c r="AS84" i="25"/>
  <c r="AL84" i="25"/>
  <c r="AU84" i="25" s="1"/>
  <c r="AS75" i="25"/>
  <c r="AL75" i="25"/>
  <c r="AU75" i="25" s="1"/>
  <c r="AS12" i="25"/>
  <c r="AL12" i="25"/>
  <c r="AU12" i="25" s="1"/>
  <c r="AS30" i="25"/>
  <c r="AL30" i="25"/>
  <c r="AU30" i="25" s="1"/>
  <c r="AS48" i="25"/>
  <c r="AL48" i="25"/>
  <c r="AU48" i="25" s="1"/>
  <c r="AS66" i="25"/>
  <c r="AL66" i="25"/>
  <c r="AU66" i="25" s="1"/>
  <c r="AS90" i="25"/>
  <c r="AL90" i="25"/>
  <c r="AU90" i="25" s="1"/>
  <c r="AS51" i="25"/>
  <c r="AL51" i="25"/>
  <c r="AU51" i="25" s="1"/>
  <c r="AS19" i="25"/>
  <c r="AL19" i="25"/>
  <c r="AU19" i="25" s="1"/>
  <c r="AS37" i="25"/>
  <c r="AL37" i="25"/>
  <c r="AU37" i="25" s="1"/>
  <c r="AS55" i="25"/>
  <c r="AL55" i="25"/>
  <c r="AU55" i="25" s="1"/>
  <c r="AS73" i="25"/>
  <c r="AL73" i="25"/>
  <c r="AU73" i="25" s="1"/>
  <c r="AS91" i="25"/>
  <c r="AL91" i="25"/>
  <c r="AU91" i="25" s="1"/>
  <c r="AS45" i="25"/>
  <c r="AL45" i="25"/>
  <c r="AU45" i="25" s="1"/>
  <c r="AR97" i="45"/>
  <c r="AS8" i="25"/>
  <c r="AL8" i="25"/>
  <c r="AU8" i="25" s="1"/>
  <c r="AS26" i="25"/>
  <c r="AL26" i="25"/>
  <c r="AU26" i="25" s="1"/>
  <c r="AS44" i="25"/>
  <c r="AL44" i="25"/>
  <c r="AU44" i="25" s="1"/>
  <c r="AS62" i="25"/>
  <c r="AL62" i="25"/>
  <c r="AU62" i="25" s="1"/>
  <c r="AS80" i="25"/>
  <c r="AL80" i="25"/>
  <c r="AU80" i="25" s="1"/>
  <c r="AH97" i="29"/>
  <c r="AQ97" i="29" s="1"/>
  <c r="AS39" i="25"/>
  <c r="AL39" i="25"/>
  <c r="AU39" i="25" s="1"/>
  <c r="AH98" i="45"/>
  <c r="AQ98" i="45" s="1"/>
  <c r="AQ100" i="45" s="1"/>
  <c r="AZ3" i="45"/>
  <c r="AX6" i="45" s="1"/>
  <c r="S6" i="45" s="1"/>
  <c r="AC6" i="45" s="1"/>
  <c r="AB7" i="45" s="1"/>
  <c r="AX23" i="45"/>
  <c r="S23" i="45" s="1"/>
  <c r="AC23" i="45" s="1"/>
  <c r="AB24" i="45" s="1"/>
  <c r="AX32" i="45"/>
  <c r="S32" i="45" s="1"/>
  <c r="AC32" i="45" s="1"/>
  <c r="AB33" i="45" s="1"/>
  <c r="AX33" i="45"/>
  <c r="S33" i="45" s="1"/>
  <c r="AC33" i="45" s="1"/>
  <c r="AB34" i="45" s="1"/>
  <c r="AX34" i="45"/>
  <c r="S34" i="45" s="1"/>
  <c r="AC34" i="45" s="1"/>
  <c r="AB35" i="45" s="1"/>
  <c r="AX35" i="45"/>
  <c r="S35" i="45" s="1"/>
  <c r="AC35" i="45" s="1"/>
  <c r="AB36" i="45" s="1"/>
  <c r="AX36" i="45"/>
  <c r="S36" i="45" s="1"/>
  <c r="AC36" i="45" s="1"/>
  <c r="AB37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4" i="45"/>
  <c r="S74" i="45" s="1"/>
  <c r="AC74" i="45" s="1"/>
  <c r="AB75" i="45" s="1"/>
  <c r="AX75" i="45"/>
  <c r="S75" i="45" s="1"/>
  <c r="AC75" i="45" s="1"/>
  <c r="AB76" i="45" s="1"/>
  <c r="AX76" i="45"/>
  <c r="S76" i="45" s="1"/>
  <c r="AC76" i="45" s="1"/>
  <c r="AB77" i="45" s="1"/>
  <c r="AX77" i="45"/>
  <c r="S77" i="45" s="1"/>
  <c r="AC77" i="45" s="1"/>
  <c r="AB78" i="45" s="1"/>
  <c r="AX78" i="45"/>
  <c r="S78" i="45" s="1"/>
  <c r="AC78" i="45" s="1"/>
  <c r="AB79" i="45" s="1"/>
  <c r="AX79" i="45"/>
  <c r="S79" i="45" s="1"/>
  <c r="AC79" i="45" s="1"/>
  <c r="AB80" i="45" s="1"/>
  <c r="AX80" i="45"/>
  <c r="S80" i="45" s="1"/>
  <c r="AC80" i="45" s="1"/>
  <c r="AB81" i="45" s="1"/>
  <c r="AX81" i="45"/>
  <c r="S81" i="45" s="1"/>
  <c r="AC81" i="45" s="1"/>
  <c r="AB82" i="45" s="1"/>
  <c r="AX82" i="45"/>
  <c r="S82" i="45" s="1"/>
  <c r="AC82" i="45" s="1"/>
  <c r="AB83" i="45" s="1"/>
  <c r="AX83" i="45"/>
  <c r="S83" i="45" s="1"/>
  <c r="AC83" i="45" s="1"/>
  <c r="AB84" i="45" s="1"/>
  <c r="AX84" i="45"/>
  <c r="S84" i="45" s="1"/>
  <c r="AC84" i="45" s="1"/>
  <c r="AB85" i="45" s="1"/>
  <c r="AX85" i="45"/>
  <c r="S85" i="45" s="1"/>
  <c r="AC85" i="45" s="1"/>
  <c r="AB86" i="45" s="1"/>
  <c r="AX86" i="45"/>
  <c r="S86" i="45" s="1"/>
  <c r="AC86" i="45" s="1"/>
  <c r="AB87" i="45" s="1"/>
  <c r="AX87" i="45"/>
  <c r="S87" i="45" s="1"/>
  <c r="AC87" i="45" s="1"/>
  <c r="AB88" i="45" s="1"/>
  <c r="AX88" i="45"/>
  <c r="S88" i="45" s="1"/>
  <c r="AC88" i="45" s="1"/>
  <c r="AB89" i="45" s="1"/>
  <c r="AX89" i="45"/>
  <c r="S89" i="45" s="1"/>
  <c r="AC89" i="45" s="1"/>
  <c r="AB90" i="45" s="1"/>
  <c r="AX90" i="45"/>
  <c r="S90" i="45" s="1"/>
  <c r="AC90" i="45" s="1"/>
  <c r="AB91" i="45" s="1"/>
  <c r="AX91" i="45"/>
  <c r="S91" i="45" s="1"/>
  <c r="AC91" i="45" s="1"/>
  <c r="AB92" i="45" s="1"/>
  <c r="AX92" i="45"/>
  <c r="S92" i="45" s="1"/>
  <c r="AC92" i="45" s="1"/>
  <c r="AB93" i="45" s="1"/>
  <c r="AX97" i="45"/>
  <c r="S97" i="45" s="1"/>
  <c r="AC97" i="45" s="1"/>
  <c r="AB98" i="45" s="1"/>
  <c r="AX93" i="45"/>
  <c r="S93" i="45" s="1"/>
  <c r="AC93" i="45" s="1"/>
  <c r="AB94" i="45" s="1"/>
  <c r="AX96" i="45"/>
  <c r="S96" i="45" s="1"/>
  <c r="AC96" i="45" s="1"/>
  <c r="AB97" i="45" s="1"/>
  <c r="AX94" i="45"/>
  <c r="S94" i="45" s="1"/>
  <c r="AC94" i="45" s="1"/>
  <c r="AB95" i="45" s="1"/>
  <c r="AX95" i="45"/>
  <c r="S95" i="45" s="1"/>
  <c r="AC95" i="45" s="1"/>
  <c r="AB96" i="45" s="1"/>
  <c r="AS10" i="25"/>
  <c r="AL10" i="25"/>
  <c r="AU10" i="25" s="1"/>
  <c r="W95" i="89"/>
  <c r="AG94" i="89"/>
  <c r="AP94" i="89" s="1"/>
  <c r="AF94" i="89"/>
  <c r="AO94" i="89" s="1"/>
  <c r="AE94" i="89"/>
  <c r="AS35" i="25"/>
  <c r="AL35" i="25"/>
  <c r="AU35" i="25" s="1"/>
  <c r="AS97" i="25"/>
  <c r="AL97" i="25"/>
  <c r="AU97" i="25" s="1"/>
  <c r="AS21" i="25"/>
  <c r="AL21" i="25"/>
  <c r="AU21" i="25" s="1"/>
  <c r="AS93" i="25"/>
  <c r="AL93" i="25"/>
  <c r="AU93" i="25" s="1"/>
  <c r="AS18" i="25"/>
  <c r="AL18" i="25"/>
  <c r="AU18" i="25" s="1"/>
  <c r="AS36" i="25"/>
  <c r="AL36" i="25"/>
  <c r="AU36" i="25" s="1"/>
  <c r="AS54" i="25"/>
  <c r="AL54" i="25"/>
  <c r="AU54" i="25" s="1"/>
  <c r="AS72" i="25"/>
  <c r="AL72" i="25"/>
  <c r="AU72" i="25" s="1"/>
  <c r="AS94" i="25"/>
  <c r="AL94" i="25"/>
  <c r="AU94" i="25" s="1"/>
  <c r="AS63" i="25"/>
  <c r="AL63" i="25"/>
  <c r="AU63" i="25" s="1"/>
  <c r="AL98" i="25"/>
  <c r="AU98" i="25" s="1"/>
  <c r="AR98" i="25"/>
  <c r="AR100" i="25" s="1"/>
  <c r="AS25" i="25"/>
  <c r="AL25" i="25"/>
  <c r="AU25" i="25" s="1"/>
  <c r="AS43" i="25"/>
  <c r="AL43" i="25"/>
  <c r="AU43" i="25" s="1"/>
  <c r="AS61" i="25"/>
  <c r="AL61" i="25"/>
  <c r="AU61" i="25" s="1"/>
  <c r="AS79" i="25"/>
  <c r="AL79" i="25"/>
  <c r="AU79" i="25" s="1"/>
  <c r="AS69" i="25"/>
  <c r="AL69" i="25"/>
  <c r="AU69" i="25" s="1"/>
  <c r="AS14" i="25"/>
  <c r="AL14" i="25"/>
  <c r="AU14" i="25" s="1"/>
  <c r="AS32" i="25"/>
  <c r="AL32" i="25"/>
  <c r="AU32" i="25" s="1"/>
  <c r="AS50" i="25"/>
  <c r="AL50" i="25"/>
  <c r="AU50" i="25" s="1"/>
  <c r="AS68" i="25"/>
  <c r="AL68" i="25"/>
  <c r="AU68" i="25" s="1"/>
  <c r="AS86" i="25"/>
  <c r="AL86" i="25"/>
  <c r="AU86" i="25" s="1"/>
  <c r="AS81" i="25"/>
  <c r="AL81" i="25"/>
  <c r="AU81" i="25" s="1"/>
  <c r="AU100" i="33"/>
  <c r="C11" i="33" s="1"/>
  <c r="AS33" i="25"/>
  <c r="AL33" i="25"/>
  <c r="AU33" i="25" s="1"/>
  <c r="AS71" i="25"/>
  <c r="AL71" i="25"/>
  <c r="AU71" i="25" s="1"/>
  <c r="AS23" i="25"/>
  <c r="AL23" i="25"/>
  <c r="AU23" i="25" s="1"/>
  <c r="AS41" i="25"/>
  <c r="AL41" i="25"/>
  <c r="AU41" i="25" s="1"/>
  <c r="AS59" i="25"/>
  <c r="AL59" i="25"/>
  <c r="AU59" i="25" s="1"/>
  <c r="AS77" i="25"/>
  <c r="AL77" i="25"/>
  <c r="AU77" i="25" s="1"/>
  <c r="AS7" i="25"/>
  <c r="AL7" i="25"/>
  <c r="AU7" i="25" s="1"/>
  <c r="AS96" i="25"/>
  <c r="AL96" i="25"/>
  <c r="AU96" i="25" s="1"/>
  <c r="AS27" i="25"/>
  <c r="AL27" i="25"/>
  <c r="AU27" i="25" s="1"/>
  <c r="AS22" i="25"/>
  <c r="AL22" i="25"/>
  <c r="AU22" i="25" s="1"/>
  <c r="AS40" i="25"/>
  <c r="AL40" i="25"/>
  <c r="AU40" i="25" s="1"/>
  <c r="AS58" i="25"/>
  <c r="AL58" i="25"/>
  <c r="AU58" i="25" s="1"/>
  <c r="AS76" i="25"/>
  <c r="AL76" i="25"/>
  <c r="AU76" i="25" s="1"/>
  <c r="AS100" i="33"/>
  <c r="AS17" i="25"/>
  <c r="AL17" i="25"/>
  <c r="AU17" i="25" s="1"/>
  <c r="AS57" i="25"/>
  <c r="AL57" i="25"/>
  <c r="AU57" i="25" s="1"/>
  <c r="AS24" i="25"/>
  <c r="AL24" i="25"/>
  <c r="AU24" i="25" s="1"/>
  <c r="AS42" i="25"/>
  <c r="AL42" i="25"/>
  <c r="AU42" i="25" s="1"/>
  <c r="AS60" i="25"/>
  <c r="AL60" i="25"/>
  <c r="AU60" i="25" s="1"/>
  <c r="AS78" i="25"/>
  <c r="AL78" i="25"/>
  <c r="AU78" i="25" s="1"/>
  <c r="AS15" i="25"/>
  <c r="AL15" i="25"/>
  <c r="AU15" i="25" s="1"/>
  <c r="AS87" i="25"/>
  <c r="AL87" i="25"/>
  <c r="AU87" i="25" s="1"/>
  <c r="AS13" i="25"/>
  <c r="AL13" i="25"/>
  <c r="AU13" i="25" s="1"/>
  <c r="AS31" i="25"/>
  <c r="AL31" i="25"/>
  <c r="AU31" i="25" s="1"/>
  <c r="AS49" i="25"/>
  <c r="AL49" i="25"/>
  <c r="AU49" i="25" s="1"/>
  <c r="AS67" i="25"/>
  <c r="AL67" i="25"/>
  <c r="AU67" i="25" s="1"/>
  <c r="AS85" i="25"/>
  <c r="AL85" i="25"/>
  <c r="AU85" i="25" s="1"/>
  <c r="AS9" i="25"/>
  <c r="AL9" i="25"/>
  <c r="AU9" i="25" s="1"/>
  <c r="AS20" i="25"/>
  <c r="AL20" i="25"/>
  <c r="AU20" i="25" s="1"/>
  <c r="AS38" i="25"/>
  <c r="AL38" i="25"/>
  <c r="AU38" i="25" s="1"/>
  <c r="AS56" i="25"/>
  <c r="AL56" i="25"/>
  <c r="AU56" i="25" s="1"/>
  <c r="AS74" i="25"/>
  <c r="AL74" i="25"/>
  <c r="AU74" i="25" s="1"/>
  <c r="AR93" i="89"/>
  <c r="AS3" i="25"/>
  <c r="AL3" i="25"/>
  <c r="AU3" i="25" s="1"/>
  <c r="AS5" i="25"/>
  <c r="AL5" i="25"/>
  <c r="AU5" i="25" s="1"/>
  <c r="AS95" i="25"/>
  <c r="AL95" i="25"/>
  <c r="AU95" i="25" s="1"/>
  <c r="AS53" i="25"/>
  <c r="AL53" i="25"/>
  <c r="AU53" i="25" s="1"/>
  <c r="AS89" i="25"/>
  <c r="AL89" i="25"/>
  <c r="AU89" i="25" s="1"/>
  <c r="AF97" i="29"/>
  <c r="AO97" i="29" s="1"/>
  <c r="AE97" i="29"/>
  <c r="W98" i="29"/>
  <c r="AG97" i="29"/>
  <c r="AP97" i="29" s="1"/>
  <c r="AF98" i="45"/>
  <c r="AO98" i="45" s="1"/>
  <c r="AO100" i="45" s="1"/>
  <c r="AE98" i="45"/>
  <c r="AG98" i="45"/>
  <c r="AP98" i="45" s="1"/>
  <c r="AP100" i="45" s="1"/>
  <c r="AC98" i="45"/>
  <c r="AS16" i="25"/>
  <c r="AL16" i="25"/>
  <c r="AU16" i="25" s="1"/>
  <c r="AS34" i="25"/>
  <c r="AL34" i="25"/>
  <c r="AU34" i="25" s="1"/>
  <c r="AS52" i="25"/>
  <c r="AL52" i="25"/>
  <c r="AU52" i="25" s="1"/>
  <c r="AS70" i="25"/>
  <c r="AL70" i="25"/>
  <c r="AU70" i="25" s="1"/>
  <c r="AS88" i="25"/>
  <c r="AL88" i="25"/>
  <c r="AU88" i="25" s="1"/>
  <c r="AH94" i="89"/>
  <c r="AQ94" i="89" s="1"/>
  <c r="AS4" i="93"/>
  <c r="AS100" i="93" s="1"/>
  <c r="AL4" i="93"/>
  <c r="AU4" i="93" s="1"/>
  <c r="AU100" i="93" s="1"/>
  <c r="C11" i="93" s="1"/>
  <c r="F46" i="97" s="1"/>
  <c r="AS11" i="25"/>
  <c r="AL11" i="25"/>
  <c r="AU11" i="25" s="1"/>
  <c r="AS29" i="25"/>
  <c r="AL29" i="25"/>
  <c r="AU29" i="25" s="1"/>
  <c r="AS47" i="25"/>
  <c r="AL47" i="25"/>
  <c r="AU47" i="25" s="1"/>
  <c r="AS65" i="25"/>
  <c r="AL65" i="25"/>
  <c r="AU65" i="25" s="1"/>
  <c r="AS83" i="25"/>
  <c r="AL83" i="25"/>
  <c r="AU83" i="25" s="1"/>
  <c r="AR96" i="29"/>
  <c r="AS6" i="25"/>
  <c r="AL6" i="25"/>
  <c r="AU6" i="25" s="1"/>
  <c r="AS92" i="25"/>
  <c r="AL92" i="25"/>
  <c r="AU92" i="25" s="1"/>
  <c r="AJ4" i="25"/>
  <c r="AK4" i="25"/>
  <c r="AT4" i="25" s="1"/>
  <c r="AT100" i="25" s="1"/>
  <c r="AS28" i="25"/>
  <c r="AL28" i="25"/>
  <c r="AU28" i="25" s="1"/>
  <c r="AS46" i="25"/>
  <c r="AL46" i="25"/>
  <c r="AU46" i="25" s="1"/>
  <c r="AS64" i="25"/>
  <c r="AL64" i="25"/>
  <c r="AU64" i="25" s="1"/>
  <c r="AS82" i="25"/>
  <c r="AL82" i="25"/>
  <c r="AU82" i="25" s="1"/>
  <c r="AX30" i="45" l="1"/>
  <c r="S30" i="45" s="1"/>
  <c r="AC30" i="45" s="1"/>
  <c r="AB31" i="45" s="1"/>
  <c r="AX29" i="45"/>
  <c r="S29" i="45" s="1"/>
  <c r="AC29" i="45" s="1"/>
  <c r="AB30" i="45" s="1"/>
  <c r="AX28" i="45"/>
  <c r="S28" i="45" s="1"/>
  <c r="AC28" i="45" s="1"/>
  <c r="AB29" i="45" s="1"/>
  <c r="AX37" i="45"/>
  <c r="S37" i="45" s="1"/>
  <c r="AC37" i="45" s="1"/>
  <c r="AB38" i="45" s="1"/>
  <c r="AX31" i="45"/>
  <c r="S31" i="45" s="1"/>
  <c r="AC31" i="45" s="1"/>
  <c r="AB32" i="45" s="1"/>
  <c r="AX22" i="45"/>
  <c r="S22" i="45" s="1"/>
  <c r="AC22" i="45" s="1"/>
  <c r="AB23" i="45" s="1"/>
  <c r="AX27" i="45"/>
  <c r="S27" i="45" s="1"/>
  <c r="AC27" i="45" s="1"/>
  <c r="AB28" i="45" s="1"/>
  <c r="AX21" i="45"/>
  <c r="S21" i="45" s="1"/>
  <c r="AC21" i="45" s="1"/>
  <c r="AB22" i="45" s="1"/>
  <c r="AX26" i="45"/>
  <c r="S26" i="45" s="1"/>
  <c r="AC26" i="45" s="1"/>
  <c r="AB27" i="45" s="1"/>
  <c r="AX18" i="45"/>
  <c r="S18" i="45" s="1"/>
  <c r="AC18" i="45" s="1"/>
  <c r="AB19" i="45" s="1"/>
  <c r="AX25" i="45"/>
  <c r="S25" i="45" s="1"/>
  <c r="AC25" i="45" s="1"/>
  <c r="AB26" i="45" s="1"/>
  <c r="AX17" i="45"/>
  <c r="S17" i="45" s="1"/>
  <c r="AC17" i="45" s="1"/>
  <c r="AB18" i="45" s="1"/>
  <c r="AX24" i="45"/>
  <c r="S24" i="45" s="1"/>
  <c r="AC24" i="45" s="1"/>
  <c r="AB25" i="45" s="1"/>
  <c r="AX16" i="45"/>
  <c r="S16" i="45" s="1"/>
  <c r="AC16" i="45" s="1"/>
  <c r="AB17" i="45" s="1"/>
  <c r="AX10" i="45"/>
  <c r="S10" i="45" s="1"/>
  <c r="AC10" i="45" s="1"/>
  <c r="AB11" i="45" s="1"/>
  <c r="AX9" i="45"/>
  <c r="S9" i="45" s="1"/>
  <c r="AC9" i="45" s="1"/>
  <c r="AB10" i="45" s="1"/>
  <c r="AX15" i="45"/>
  <c r="S15" i="45" s="1"/>
  <c r="AC15" i="45" s="1"/>
  <c r="AB16" i="45" s="1"/>
  <c r="AX20" i="45"/>
  <c r="S20" i="45" s="1"/>
  <c r="AC20" i="45" s="1"/>
  <c r="AB21" i="45" s="1"/>
  <c r="AX12" i="45"/>
  <c r="S12" i="45" s="1"/>
  <c r="AC12" i="45" s="1"/>
  <c r="AB13" i="45" s="1"/>
  <c r="AX19" i="45"/>
  <c r="S19" i="45" s="1"/>
  <c r="AC19" i="45" s="1"/>
  <c r="AB20" i="45" s="1"/>
  <c r="AX11" i="45"/>
  <c r="S11" i="45" s="1"/>
  <c r="AC11" i="45" s="1"/>
  <c r="AB12" i="45" s="1"/>
  <c r="AX4" i="45"/>
  <c r="S4" i="45" s="1"/>
  <c r="AC4" i="45" s="1"/>
  <c r="AB5" i="45" s="1"/>
  <c r="AX3" i="45"/>
  <c r="S3" i="45" s="1"/>
  <c r="AC3" i="45" s="1"/>
  <c r="AX14" i="45"/>
  <c r="S14" i="45" s="1"/>
  <c r="AC14" i="45" s="1"/>
  <c r="AB15" i="45" s="1"/>
  <c r="AX8" i="45"/>
  <c r="S8" i="45" s="1"/>
  <c r="AC8" i="45" s="1"/>
  <c r="AB9" i="45" s="1"/>
  <c r="AX13" i="45"/>
  <c r="S13" i="45" s="1"/>
  <c r="AC13" i="45" s="1"/>
  <c r="AB14" i="45" s="1"/>
  <c r="AX5" i="45"/>
  <c r="S5" i="45" s="1"/>
  <c r="AC5" i="45" s="1"/>
  <c r="AB6" i="45" s="1"/>
  <c r="AK7" i="45"/>
  <c r="AT7" i="45" s="1"/>
  <c r="AI98" i="45"/>
  <c r="AN98" i="45"/>
  <c r="AN100" i="45" s="1"/>
  <c r="AJ77" i="45"/>
  <c r="AK77" i="45"/>
  <c r="AT77" i="45" s="1"/>
  <c r="AK35" i="45"/>
  <c r="AT35" i="45" s="1"/>
  <c r="AJ35" i="45"/>
  <c r="AS4" i="25"/>
  <c r="AL4" i="25"/>
  <c r="AU4" i="25" s="1"/>
  <c r="AI97" i="29"/>
  <c r="AN97" i="29"/>
  <c r="AJ97" i="45"/>
  <c r="AK97" i="45"/>
  <c r="AT97" i="45" s="1"/>
  <c r="AK90" i="45"/>
  <c r="AT90" i="45" s="1"/>
  <c r="AJ90" i="45"/>
  <c r="AJ84" i="45"/>
  <c r="AK84" i="45"/>
  <c r="AT84" i="45" s="1"/>
  <c r="AK78" i="45"/>
  <c r="AT78" i="45" s="1"/>
  <c r="AJ78" i="45"/>
  <c r="AK72" i="45"/>
  <c r="AT72" i="45" s="1"/>
  <c r="AJ72" i="45"/>
  <c r="AJ66" i="45"/>
  <c r="AK66" i="45"/>
  <c r="AT66" i="45" s="1"/>
  <c r="AK60" i="45"/>
  <c r="AT60" i="45" s="1"/>
  <c r="AJ60" i="45"/>
  <c r="AK54" i="45"/>
  <c r="AT54" i="45" s="1"/>
  <c r="AJ54" i="45"/>
  <c r="AJ48" i="45"/>
  <c r="AK48" i="45"/>
  <c r="AT48" i="45" s="1"/>
  <c r="AK42" i="45"/>
  <c r="AT42" i="45" s="1"/>
  <c r="AJ42" i="45"/>
  <c r="AJ36" i="45"/>
  <c r="AK36" i="45"/>
  <c r="AT36" i="45" s="1"/>
  <c r="AJ30" i="45"/>
  <c r="AK30" i="45"/>
  <c r="AT30" i="45" s="1"/>
  <c r="AJ24" i="45"/>
  <c r="AK24" i="45"/>
  <c r="AT24" i="45" s="1"/>
  <c r="AJ18" i="45"/>
  <c r="AK18" i="45"/>
  <c r="AT18" i="45" s="1"/>
  <c r="AJ12" i="45"/>
  <c r="AK12" i="45"/>
  <c r="AT12" i="45" s="1"/>
  <c r="AJ6" i="45"/>
  <c r="AK6" i="45"/>
  <c r="AT6" i="45" s="1"/>
  <c r="AJ89" i="45"/>
  <c r="AK89" i="45"/>
  <c r="AT89" i="45" s="1"/>
  <c r="AJ71" i="45"/>
  <c r="AK71" i="45"/>
  <c r="AT71" i="45" s="1"/>
  <c r="AJ41" i="45"/>
  <c r="AK41" i="45"/>
  <c r="AT41" i="45" s="1"/>
  <c r="AK5" i="45"/>
  <c r="AT5" i="45" s="1"/>
  <c r="AJ98" i="45"/>
  <c r="AS98" i="45" s="1"/>
  <c r="AK98" i="45"/>
  <c r="AT98" i="45" s="1"/>
  <c r="AJ88" i="45"/>
  <c r="AK88" i="45"/>
  <c r="AT88" i="45" s="1"/>
  <c r="AJ82" i="45"/>
  <c r="AK82" i="45"/>
  <c r="AT82" i="45" s="1"/>
  <c r="AJ76" i="45"/>
  <c r="AK76" i="45"/>
  <c r="AT76" i="45" s="1"/>
  <c r="AJ70" i="45"/>
  <c r="AK70" i="45"/>
  <c r="AT70" i="45" s="1"/>
  <c r="AJ64" i="45"/>
  <c r="AK64" i="45"/>
  <c r="AT64" i="45" s="1"/>
  <c r="AJ58" i="45"/>
  <c r="AK58" i="45"/>
  <c r="AT58" i="45" s="1"/>
  <c r="AJ52" i="45"/>
  <c r="AK52" i="45"/>
  <c r="AT52" i="45" s="1"/>
  <c r="AJ46" i="45"/>
  <c r="AK46" i="45"/>
  <c r="AT46" i="45" s="1"/>
  <c r="AJ40" i="45"/>
  <c r="AK40" i="45"/>
  <c r="AT40" i="45" s="1"/>
  <c r="AJ34" i="45"/>
  <c r="AK34" i="45"/>
  <c r="AT34" i="45" s="1"/>
  <c r="AJ28" i="45"/>
  <c r="AK28" i="45"/>
  <c r="AT28" i="45" s="1"/>
  <c r="AJ22" i="45"/>
  <c r="AK22" i="45"/>
  <c r="AT22" i="45" s="1"/>
  <c r="AJ16" i="45"/>
  <c r="AK16" i="45"/>
  <c r="AT16" i="45" s="1"/>
  <c r="AK10" i="45"/>
  <c r="AT10" i="45" s="1"/>
  <c r="AJ10" i="45"/>
  <c r="X95" i="89"/>
  <c r="Y95" i="89"/>
  <c r="AJ65" i="45"/>
  <c r="AK65" i="45"/>
  <c r="AT65" i="45" s="1"/>
  <c r="AJ23" i="45"/>
  <c r="AK23" i="45"/>
  <c r="AT23" i="45" s="1"/>
  <c r="AK93" i="45"/>
  <c r="AT93" i="45" s="1"/>
  <c r="AJ93" i="45"/>
  <c r="AK87" i="45"/>
  <c r="AT87" i="45" s="1"/>
  <c r="AJ87" i="45"/>
  <c r="AJ81" i="45"/>
  <c r="AK81" i="45"/>
  <c r="AT81" i="45" s="1"/>
  <c r="AK75" i="45"/>
  <c r="AT75" i="45" s="1"/>
  <c r="AJ75" i="45"/>
  <c r="AK69" i="45"/>
  <c r="AT69" i="45" s="1"/>
  <c r="AJ69" i="45"/>
  <c r="AJ63" i="45"/>
  <c r="AK63" i="45"/>
  <c r="AT63" i="45" s="1"/>
  <c r="AK57" i="45"/>
  <c r="AT57" i="45" s="1"/>
  <c r="AJ57" i="45"/>
  <c r="AK51" i="45"/>
  <c r="AT51" i="45" s="1"/>
  <c r="AJ51" i="45"/>
  <c r="AJ45" i="45"/>
  <c r="AK45" i="45"/>
  <c r="AT45" i="45" s="1"/>
  <c r="AK39" i="45"/>
  <c r="AT39" i="45" s="1"/>
  <c r="AJ39" i="45"/>
  <c r="AJ33" i="45"/>
  <c r="AK33" i="45"/>
  <c r="AT33" i="45" s="1"/>
  <c r="AJ27" i="45"/>
  <c r="AK27" i="45"/>
  <c r="AT27" i="45" s="1"/>
  <c r="AJ21" i="45"/>
  <c r="AK21" i="45"/>
  <c r="AT21" i="45" s="1"/>
  <c r="AJ15" i="45"/>
  <c r="AK15" i="45"/>
  <c r="AT15" i="45" s="1"/>
  <c r="AJ9" i="45"/>
  <c r="AK9" i="45"/>
  <c r="AT9" i="45" s="1"/>
  <c r="AJ3" i="45"/>
  <c r="AB4" i="45"/>
  <c r="AJ94" i="45"/>
  <c r="AK94" i="45"/>
  <c r="AT94" i="45" s="1"/>
  <c r="AJ53" i="45"/>
  <c r="AK53" i="45"/>
  <c r="AT53" i="45" s="1"/>
  <c r="AK29" i="45"/>
  <c r="AT29" i="45" s="1"/>
  <c r="AJ29" i="45"/>
  <c r="AK11" i="45"/>
  <c r="AT11" i="45" s="1"/>
  <c r="AJ11" i="45"/>
  <c r="AU100" i="25"/>
  <c r="C11" i="25" s="1"/>
  <c r="AI94" i="89"/>
  <c r="AN94" i="89"/>
  <c r="AK96" i="45"/>
  <c r="AT96" i="45" s="1"/>
  <c r="AJ96" i="45"/>
  <c r="AJ92" i="45"/>
  <c r="AK92" i="45"/>
  <c r="AT92" i="45" s="1"/>
  <c r="AJ86" i="45"/>
  <c r="AK86" i="45"/>
  <c r="AT86" i="45" s="1"/>
  <c r="AJ80" i="45"/>
  <c r="AK80" i="45"/>
  <c r="AT80" i="45" s="1"/>
  <c r="AJ74" i="45"/>
  <c r="AK74" i="45"/>
  <c r="AT74" i="45" s="1"/>
  <c r="AJ68" i="45"/>
  <c r="AK68" i="45"/>
  <c r="AT68" i="45" s="1"/>
  <c r="AJ62" i="45"/>
  <c r="AK62" i="45"/>
  <c r="AT62" i="45" s="1"/>
  <c r="AJ56" i="45"/>
  <c r="AK56" i="45"/>
  <c r="AT56" i="45" s="1"/>
  <c r="AJ50" i="45"/>
  <c r="AK50" i="45"/>
  <c r="AT50" i="45" s="1"/>
  <c r="AJ44" i="45"/>
  <c r="AK44" i="45"/>
  <c r="AT44" i="45" s="1"/>
  <c r="AJ38" i="45"/>
  <c r="AK38" i="45"/>
  <c r="AT38" i="45" s="1"/>
  <c r="AJ32" i="45"/>
  <c r="AK32" i="45"/>
  <c r="AT32" i="45" s="1"/>
  <c r="AK26" i="45"/>
  <c r="AT26" i="45" s="1"/>
  <c r="AJ26" i="45"/>
  <c r="AK20" i="45"/>
  <c r="AT20" i="45" s="1"/>
  <c r="AJ20" i="45"/>
  <c r="AJ14" i="45"/>
  <c r="AK14" i="45"/>
  <c r="AT14" i="45" s="1"/>
  <c r="AX7" i="45"/>
  <c r="S7" i="45" s="1"/>
  <c r="AC7" i="45" s="1"/>
  <c r="AB8" i="45" s="1"/>
  <c r="AJ83" i="45"/>
  <c r="AK83" i="45"/>
  <c r="AT83" i="45" s="1"/>
  <c r="AJ59" i="45"/>
  <c r="AK59" i="45"/>
  <c r="AT59" i="45" s="1"/>
  <c r="AJ47" i="45"/>
  <c r="AK47" i="45"/>
  <c r="AT47" i="45" s="1"/>
  <c r="AK17" i="45"/>
  <c r="AT17" i="45" s="1"/>
  <c r="AJ17" i="45"/>
  <c r="Y98" i="29"/>
  <c r="X98" i="29"/>
  <c r="AS100" i="25"/>
  <c r="AJ95" i="45"/>
  <c r="AK95" i="45"/>
  <c r="AT95" i="45" s="1"/>
  <c r="AJ91" i="45"/>
  <c r="AK91" i="45"/>
  <c r="AT91" i="45" s="1"/>
  <c r="AJ85" i="45"/>
  <c r="AK85" i="45"/>
  <c r="AT85" i="45" s="1"/>
  <c r="AJ79" i="45"/>
  <c r="AK79" i="45"/>
  <c r="AT79" i="45" s="1"/>
  <c r="AJ73" i="45"/>
  <c r="AK73" i="45"/>
  <c r="AT73" i="45" s="1"/>
  <c r="AJ67" i="45"/>
  <c r="AK67" i="45"/>
  <c r="AT67" i="45" s="1"/>
  <c r="AJ61" i="45"/>
  <c r="AK61" i="45"/>
  <c r="AT61" i="45" s="1"/>
  <c r="AJ55" i="45"/>
  <c r="AK55" i="45"/>
  <c r="AT55" i="45" s="1"/>
  <c r="AJ49" i="45"/>
  <c r="AK49" i="45"/>
  <c r="AT49" i="45" s="1"/>
  <c r="AJ43" i="45"/>
  <c r="AK43" i="45"/>
  <c r="AT43" i="45" s="1"/>
  <c r="AJ37" i="45"/>
  <c r="AK37" i="45"/>
  <c r="AT37" i="45" s="1"/>
  <c r="AJ31" i="45"/>
  <c r="AK31" i="45"/>
  <c r="AT31" i="45" s="1"/>
  <c r="AJ25" i="45"/>
  <c r="AK25" i="45"/>
  <c r="AT25" i="45" s="1"/>
  <c r="AJ19" i="45"/>
  <c r="AK19" i="45"/>
  <c r="AT19" i="45" s="1"/>
  <c r="AJ13" i="45"/>
  <c r="AK13" i="45"/>
  <c r="AT13" i="45" s="1"/>
  <c r="AJ5" i="45" l="1"/>
  <c r="Z95" i="89"/>
  <c r="AS32" i="45"/>
  <c r="AL32" i="45"/>
  <c r="AU32" i="45" s="1"/>
  <c r="AR94" i="89"/>
  <c r="AS22" i="45"/>
  <c r="AL22" i="45"/>
  <c r="AU22" i="45" s="1"/>
  <c r="AS58" i="45"/>
  <c r="AL58" i="45"/>
  <c r="AU58" i="45" s="1"/>
  <c r="AS76" i="45"/>
  <c r="AL76" i="45"/>
  <c r="AU76" i="45" s="1"/>
  <c r="AS71" i="45"/>
  <c r="AL71" i="45"/>
  <c r="AU71" i="45" s="1"/>
  <c r="AS12" i="45"/>
  <c r="AL12" i="45"/>
  <c r="AU12" i="45" s="1"/>
  <c r="AS30" i="45"/>
  <c r="AL30" i="45"/>
  <c r="AU30" i="45" s="1"/>
  <c r="AS66" i="45"/>
  <c r="AL66" i="45"/>
  <c r="AU66" i="45" s="1"/>
  <c r="AS13" i="45"/>
  <c r="AL13" i="45"/>
  <c r="AU13" i="45" s="1"/>
  <c r="AS31" i="45"/>
  <c r="AL31" i="45"/>
  <c r="AU31" i="45" s="1"/>
  <c r="AS49" i="45"/>
  <c r="AL49" i="45"/>
  <c r="AU49" i="45" s="1"/>
  <c r="AS67" i="45"/>
  <c r="AL67" i="45"/>
  <c r="AU67" i="45" s="1"/>
  <c r="AS85" i="45"/>
  <c r="AL85" i="45"/>
  <c r="AU85" i="45" s="1"/>
  <c r="AH98" i="29"/>
  <c r="AQ98" i="29" s="1"/>
  <c r="AQ100" i="29" s="1"/>
  <c r="AZ3" i="29"/>
  <c r="AX3" i="29" s="1"/>
  <c r="S3" i="29" s="1"/>
  <c r="AC3" i="29" s="1"/>
  <c r="AX25" i="29"/>
  <c r="S25" i="29" s="1"/>
  <c r="AC25" i="29" s="1"/>
  <c r="AB26" i="29" s="1"/>
  <c r="AX26" i="29"/>
  <c r="S26" i="29" s="1"/>
  <c r="AC26" i="29" s="1"/>
  <c r="AB27" i="29" s="1"/>
  <c r="AX27" i="29"/>
  <c r="S27" i="29" s="1"/>
  <c r="AC27" i="29" s="1"/>
  <c r="AB28" i="29" s="1"/>
  <c r="AX28" i="29"/>
  <c r="S28" i="29" s="1"/>
  <c r="AC28" i="29" s="1"/>
  <c r="AB29" i="29" s="1"/>
  <c r="AX29" i="29"/>
  <c r="S29" i="29" s="1"/>
  <c r="AC29" i="29" s="1"/>
  <c r="AB30" i="29" s="1"/>
  <c r="AX31" i="29"/>
  <c r="S31" i="29" s="1"/>
  <c r="AC31" i="29" s="1"/>
  <c r="AB32" i="29" s="1"/>
  <c r="AX32" i="29"/>
  <c r="S32" i="29" s="1"/>
  <c r="AC32" i="29" s="1"/>
  <c r="AB33" i="29" s="1"/>
  <c r="AX33" i="29"/>
  <c r="S33" i="29" s="1"/>
  <c r="AC33" i="29" s="1"/>
  <c r="AB34" i="29" s="1"/>
  <c r="AX34" i="29"/>
  <c r="S34" i="29" s="1"/>
  <c r="AC34" i="29" s="1"/>
  <c r="AB35" i="29" s="1"/>
  <c r="AX35" i="29"/>
  <c r="S35" i="29" s="1"/>
  <c r="AC35" i="29" s="1"/>
  <c r="AB36" i="29" s="1"/>
  <c r="AX36" i="29"/>
  <c r="S36" i="29" s="1"/>
  <c r="AC36" i="29" s="1"/>
  <c r="AB37" i="29" s="1"/>
  <c r="AX37" i="29"/>
  <c r="S37" i="29" s="1"/>
  <c r="AC37" i="29" s="1"/>
  <c r="AB38" i="29" s="1"/>
  <c r="AX38" i="29"/>
  <c r="S38" i="29" s="1"/>
  <c r="AC38" i="29" s="1"/>
  <c r="AB39" i="29" s="1"/>
  <c r="AX39" i="29"/>
  <c r="S39" i="29" s="1"/>
  <c r="AC39" i="29" s="1"/>
  <c r="AB40" i="29" s="1"/>
  <c r="AX40" i="29"/>
  <c r="S40" i="29" s="1"/>
  <c r="AC40" i="29" s="1"/>
  <c r="AB41" i="29" s="1"/>
  <c r="AX41" i="29"/>
  <c r="S41" i="29" s="1"/>
  <c r="AC41" i="29" s="1"/>
  <c r="AB42" i="29" s="1"/>
  <c r="AX42" i="29"/>
  <c r="S42" i="29" s="1"/>
  <c r="AC42" i="29" s="1"/>
  <c r="AB43" i="29" s="1"/>
  <c r="AX43" i="29"/>
  <c r="S43" i="29" s="1"/>
  <c r="AC43" i="29" s="1"/>
  <c r="AB44" i="29" s="1"/>
  <c r="AX44" i="29"/>
  <c r="S44" i="29" s="1"/>
  <c r="AC44" i="29" s="1"/>
  <c r="AB45" i="29" s="1"/>
  <c r="AX45" i="29"/>
  <c r="S45" i="29" s="1"/>
  <c r="AC45" i="29" s="1"/>
  <c r="AB46" i="29" s="1"/>
  <c r="AX46" i="29"/>
  <c r="S46" i="29" s="1"/>
  <c r="AC46" i="29" s="1"/>
  <c r="AB47" i="29" s="1"/>
  <c r="AX47" i="29"/>
  <c r="S47" i="29" s="1"/>
  <c r="AC47" i="29" s="1"/>
  <c r="AB48" i="29" s="1"/>
  <c r="AX48" i="29"/>
  <c r="S48" i="29" s="1"/>
  <c r="AC48" i="29" s="1"/>
  <c r="AB49" i="29" s="1"/>
  <c r="AX49" i="29"/>
  <c r="S49" i="29" s="1"/>
  <c r="AC49" i="29" s="1"/>
  <c r="AB50" i="29" s="1"/>
  <c r="AX50" i="29"/>
  <c r="S50" i="29" s="1"/>
  <c r="AC50" i="29" s="1"/>
  <c r="AB51" i="29" s="1"/>
  <c r="AX51" i="29"/>
  <c r="S51" i="29" s="1"/>
  <c r="AC51" i="29" s="1"/>
  <c r="AB52" i="29" s="1"/>
  <c r="AX52" i="29"/>
  <c r="S52" i="29" s="1"/>
  <c r="AC52" i="29" s="1"/>
  <c r="AB53" i="29" s="1"/>
  <c r="AX53" i="29"/>
  <c r="S53" i="29" s="1"/>
  <c r="AC53" i="29" s="1"/>
  <c r="AB54" i="29" s="1"/>
  <c r="AX54" i="29"/>
  <c r="S54" i="29" s="1"/>
  <c r="AC54" i="29" s="1"/>
  <c r="AB55" i="29" s="1"/>
  <c r="AX55" i="29"/>
  <c r="S55" i="29" s="1"/>
  <c r="AC55" i="29" s="1"/>
  <c r="AB56" i="29" s="1"/>
  <c r="AX56" i="29"/>
  <c r="S56" i="29" s="1"/>
  <c r="AC56" i="29" s="1"/>
  <c r="AB57" i="29" s="1"/>
  <c r="AX57" i="29"/>
  <c r="S57" i="29" s="1"/>
  <c r="AC57" i="29" s="1"/>
  <c r="AB58" i="29" s="1"/>
  <c r="AX58" i="29"/>
  <c r="S58" i="29" s="1"/>
  <c r="AC58" i="29" s="1"/>
  <c r="AB59" i="29" s="1"/>
  <c r="AX59" i="29"/>
  <c r="S59" i="29" s="1"/>
  <c r="AC59" i="29" s="1"/>
  <c r="AB60" i="29" s="1"/>
  <c r="AX60" i="29"/>
  <c r="S60" i="29" s="1"/>
  <c r="AC60" i="29" s="1"/>
  <c r="AB61" i="29" s="1"/>
  <c r="AX61" i="29"/>
  <c r="S61" i="29" s="1"/>
  <c r="AC61" i="29" s="1"/>
  <c r="AB62" i="29" s="1"/>
  <c r="AX62" i="29"/>
  <c r="S62" i="29" s="1"/>
  <c r="AC62" i="29" s="1"/>
  <c r="AB63" i="29" s="1"/>
  <c r="AX63" i="29"/>
  <c r="S63" i="29" s="1"/>
  <c r="AC63" i="29" s="1"/>
  <c r="AB64" i="29" s="1"/>
  <c r="AX64" i="29"/>
  <c r="S64" i="29" s="1"/>
  <c r="AC64" i="29" s="1"/>
  <c r="AB65" i="29" s="1"/>
  <c r="AX65" i="29"/>
  <c r="S65" i="29" s="1"/>
  <c r="AC65" i="29" s="1"/>
  <c r="AB66" i="29" s="1"/>
  <c r="AX66" i="29"/>
  <c r="S66" i="29" s="1"/>
  <c r="AC66" i="29" s="1"/>
  <c r="AB67" i="29" s="1"/>
  <c r="AX67" i="29"/>
  <c r="S67" i="29" s="1"/>
  <c r="AC67" i="29" s="1"/>
  <c r="AB68" i="29" s="1"/>
  <c r="AX68" i="29"/>
  <c r="S68" i="29" s="1"/>
  <c r="AC68" i="29" s="1"/>
  <c r="AB69" i="29" s="1"/>
  <c r="AX69" i="29"/>
  <c r="S69" i="29" s="1"/>
  <c r="AC69" i="29" s="1"/>
  <c r="AB70" i="29" s="1"/>
  <c r="AX70" i="29"/>
  <c r="S70" i="29" s="1"/>
  <c r="AC70" i="29" s="1"/>
  <c r="AB71" i="29" s="1"/>
  <c r="AX71" i="29"/>
  <c r="S71" i="29" s="1"/>
  <c r="AC71" i="29" s="1"/>
  <c r="AB72" i="29" s="1"/>
  <c r="AX72" i="29"/>
  <c r="S72" i="29" s="1"/>
  <c r="AC72" i="29" s="1"/>
  <c r="AB73" i="29" s="1"/>
  <c r="AX73" i="29"/>
  <c r="S73" i="29" s="1"/>
  <c r="AC73" i="29" s="1"/>
  <c r="AB74" i="29" s="1"/>
  <c r="AX74" i="29"/>
  <c r="S74" i="29" s="1"/>
  <c r="AC74" i="29" s="1"/>
  <c r="AB75" i="29" s="1"/>
  <c r="AX75" i="29"/>
  <c r="S75" i="29" s="1"/>
  <c r="AC75" i="29" s="1"/>
  <c r="AB76" i="29" s="1"/>
  <c r="AX76" i="29"/>
  <c r="S76" i="29" s="1"/>
  <c r="AC76" i="29" s="1"/>
  <c r="AB77" i="29" s="1"/>
  <c r="AX77" i="29"/>
  <c r="S77" i="29" s="1"/>
  <c r="AC77" i="29" s="1"/>
  <c r="AB78" i="29" s="1"/>
  <c r="AX78" i="29"/>
  <c r="S78" i="29" s="1"/>
  <c r="AC78" i="29" s="1"/>
  <c r="AB79" i="29" s="1"/>
  <c r="AX79" i="29"/>
  <c r="S79" i="29" s="1"/>
  <c r="AC79" i="29" s="1"/>
  <c r="AB80" i="29" s="1"/>
  <c r="AX80" i="29"/>
  <c r="S80" i="29" s="1"/>
  <c r="AC80" i="29" s="1"/>
  <c r="AB81" i="29" s="1"/>
  <c r="AX81" i="29"/>
  <c r="S81" i="29" s="1"/>
  <c r="AC81" i="29" s="1"/>
  <c r="AB82" i="29" s="1"/>
  <c r="AX82" i="29"/>
  <c r="S82" i="29" s="1"/>
  <c r="AC82" i="29" s="1"/>
  <c r="AB83" i="29" s="1"/>
  <c r="AX83" i="29"/>
  <c r="S83" i="29" s="1"/>
  <c r="AC83" i="29" s="1"/>
  <c r="AB84" i="29" s="1"/>
  <c r="AX84" i="29"/>
  <c r="S84" i="29" s="1"/>
  <c r="AC84" i="29" s="1"/>
  <c r="AB85" i="29" s="1"/>
  <c r="AX85" i="29"/>
  <c r="S85" i="29" s="1"/>
  <c r="AC85" i="29" s="1"/>
  <c r="AB86" i="29" s="1"/>
  <c r="AX86" i="29"/>
  <c r="S86" i="29" s="1"/>
  <c r="AC86" i="29" s="1"/>
  <c r="AB87" i="29" s="1"/>
  <c r="AX87" i="29"/>
  <c r="S87" i="29" s="1"/>
  <c r="AC87" i="29" s="1"/>
  <c r="AB88" i="29" s="1"/>
  <c r="AX88" i="29"/>
  <c r="S88" i="29" s="1"/>
  <c r="AC88" i="29" s="1"/>
  <c r="AB89" i="29" s="1"/>
  <c r="AX89" i="29"/>
  <c r="S89" i="29" s="1"/>
  <c r="AC89" i="29" s="1"/>
  <c r="AB90" i="29" s="1"/>
  <c r="AX90" i="29"/>
  <c r="S90" i="29" s="1"/>
  <c r="AC90" i="29" s="1"/>
  <c r="AB91" i="29" s="1"/>
  <c r="AX91" i="29"/>
  <c r="S91" i="29" s="1"/>
  <c r="AC91" i="29" s="1"/>
  <c r="AB92" i="29" s="1"/>
  <c r="AX92" i="29"/>
  <c r="S92" i="29" s="1"/>
  <c r="AC92" i="29" s="1"/>
  <c r="AB93" i="29" s="1"/>
  <c r="AX96" i="29"/>
  <c r="S96" i="29" s="1"/>
  <c r="AC96" i="29" s="1"/>
  <c r="AB97" i="29" s="1"/>
  <c r="AX95" i="29"/>
  <c r="S95" i="29" s="1"/>
  <c r="AC95" i="29" s="1"/>
  <c r="AB96" i="29" s="1"/>
  <c r="AX97" i="29"/>
  <c r="S97" i="29" s="1"/>
  <c r="AC97" i="29" s="1"/>
  <c r="AB98" i="29" s="1"/>
  <c r="AX93" i="29"/>
  <c r="S93" i="29" s="1"/>
  <c r="AC93" i="29" s="1"/>
  <c r="AB94" i="29" s="1"/>
  <c r="AX94" i="29"/>
  <c r="S94" i="29" s="1"/>
  <c r="AC94" i="29" s="1"/>
  <c r="AB95" i="29" s="1"/>
  <c r="AS47" i="45"/>
  <c r="AL47" i="45"/>
  <c r="AU47" i="45" s="1"/>
  <c r="AS3" i="45"/>
  <c r="AL3" i="45"/>
  <c r="AU3" i="45" s="1"/>
  <c r="AS21" i="45"/>
  <c r="AL21" i="45"/>
  <c r="AU21" i="45" s="1"/>
  <c r="AH95" i="89"/>
  <c r="AQ95" i="89" s="1"/>
  <c r="AS86" i="45"/>
  <c r="AL86" i="45"/>
  <c r="AU86" i="45" s="1"/>
  <c r="AS77" i="45"/>
  <c r="AL77" i="45"/>
  <c r="AU77" i="45" s="1"/>
  <c r="AS19" i="45"/>
  <c r="AL19" i="45"/>
  <c r="AU19" i="45" s="1"/>
  <c r="AS37" i="45"/>
  <c r="AL37" i="45"/>
  <c r="AU37" i="45" s="1"/>
  <c r="AS55" i="45"/>
  <c r="AL55" i="45"/>
  <c r="AU55" i="45" s="1"/>
  <c r="AS73" i="45"/>
  <c r="AL73" i="45"/>
  <c r="AU73" i="45" s="1"/>
  <c r="AS91" i="45"/>
  <c r="AL91" i="45"/>
  <c r="AU91" i="45" s="1"/>
  <c r="Z98" i="29"/>
  <c r="AS59" i="45"/>
  <c r="AL59" i="45"/>
  <c r="AU59" i="45" s="1"/>
  <c r="AS20" i="45"/>
  <c r="AL20" i="45"/>
  <c r="AU20" i="45" s="1"/>
  <c r="AS53" i="45"/>
  <c r="AL53" i="45"/>
  <c r="AU53" i="45" s="1"/>
  <c r="AS9" i="45"/>
  <c r="AL9" i="45"/>
  <c r="AU9" i="45" s="1"/>
  <c r="AS27" i="45"/>
  <c r="AL27" i="45"/>
  <c r="AU27" i="45" s="1"/>
  <c r="AS45" i="45"/>
  <c r="AL45" i="45"/>
  <c r="AU45" i="45" s="1"/>
  <c r="AS63" i="45"/>
  <c r="AL63" i="45"/>
  <c r="AU63" i="45" s="1"/>
  <c r="AS81" i="45"/>
  <c r="AL81" i="45"/>
  <c r="AU81" i="45" s="1"/>
  <c r="AS23" i="45"/>
  <c r="AL23" i="45"/>
  <c r="AU23" i="45" s="1"/>
  <c r="AS10" i="45"/>
  <c r="AL10" i="45"/>
  <c r="AU10" i="45" s="1"/>
  <c r="AS54" i="45"/>
  <c r="AL54" i="45"/>
  <c r="AU54" i="45" s="1"/>
  <c r="AS72" i="45"/>
  <c r="AL72" i="45"/>
  <c r="AU72" i="45" s="1"/>
  <c r="AS90" i="45"/>
  <c r="AL90" i="45"/>
  <c r="AU90" i="45" s="1"/>
  <c r="AS50" i="45"/>
  <c r="AL50" i="45"/>
  <c r="AU50" i="45" s="1"/>
  <c r="AR97" i="29"/>
  <c r="AS17" i="45"/>
  <c r="AL17" i="45"/>
  <c r="AU17" i="45" s="1"/>
  <c r="AS38" i="45"/>
  <c r="AL38" i="45"/>
  <c r="AU38" i="45" s="1"/>
  <c r="AS56" i="45"/>
  <c r="AL56" i="45"/>
  <c r="AU56" i="45" s="1"/>
  <c r="AS74" i="45"/>
  <c r="AL74" i="45"/>
  <c r="AU74" i="45" s="1"/>
  <c r="AS92" i="45"/>
  <c r="AL92" i="45"/>
  <c r="AU92" i="45" s="1"/>
  <c r="AS11" i="45"/>
  <c r="AL11" i="45"/>
  <c r="AU11" i="45" s="1"/>
  <c r="AS51" i="45"/>
  <c r="AL51" i="45"/>
  <c r="AU51" i="45" s="1"/>
  <c r="AS69" i="45"/>
  <c r="AL69" i="45"/>
  <c r="AU69" i="45" s="1"/>
  <c r="AS87" i="45"/>
  <c r="AL87" i="45"/>
  <c r="AU87" i="45" s="1"/>
  <c r="AS28" i="45"/>
  <c r="AL28" i="45"/>
  <c r="AU28" i="45" s="1"/>
  <c r="AS46" i="45"/>
  <c r="AL46" i="45"/>
  <c r="AU46" i="45" s="1"/>
  <c r="AS64" i="45"/>
  <c r="AL64" i="45"/>
  <c r="AU64" i="45" s="1"/>
  <c r="AS82" i="45"/>
  <c r="AL82" i="45"/>
  <c r="AU82" i="45" s="1"/>
  <c r="AS5" i="45"/>
  <c r="AL5" i="45"/>
  <c r="AU5" i="45" s="1"/>
  <c r="AS89" i="45"/>
  <c r="AL89" i="45"/>
  <c r="AU89" i="45" s="1"/>
  <c r="AS18" i="45"/>
  <c r="AL18" i="45"/>
  <c r="AU18" i="45" s="1"/>
  <c r="AS36" i="45"/>
  <c r="AL36" i="45"/>
  <c r="AU36" i="45" s="1"/>
  <c r="AL98" i="45"/>
  <c r="AU98" i="45" s="1"/>
  <c r="AR98" i="45"/>
  <c r="AR100" i="45" s="1"/>
  <c r="AS68" i="45"/>
  <c r="AL68" i="45"/>
  <c r="AU68" i="45" s="1"/>
  <c r="AS84" i="45"/>
  <c r="AL84" i="45"/>
  <c r="AU84" i="45" s="1"/>
  <c r="AS25" i="45"/>
  <c r="AL25" i="45"/>
  <c r="AU25" i="45" s="1"/>
  <c r="AS43" i="45"/>
  <c r="AL43" i="45"/>
  <c r="AU43" i="45" s="1"/>
  <c r="AS61" i="45"/>
  <c r="AL61" i="45"/>
  <c r="AU61" i="45" s="1"/>
  <c r="AS79" i="45"/>
  <c r="AL79" i="45"/>
  <c r="AU79" i="45" s="1"/>
  <c r="AS95" i="45"/>
  <c r="AL95" i="45"/>
  <c r="AU95" i="45" s="1"/>
  <c r="AS83" i="45"/>
  <c r="AL83" i="45"/>
  <c r="AU83" i="45" s="1"/>
  <c r="AS26" i="45"/>
  <c r="AL26" i="45"/>
  <c r="AU26" i="45" s="1"/>
  <c r="AS96" i="45"/>
  <c r="AL96" i="45"/>
  <c r="AU96" i="45" s="1"/>
  <c r="AS94" i="45"/>
  <c r="AL94" i="45"/>
  <c r="AU94" i="45" s="1"/>
  <c r="AS15" i="45"/>
  <c r="AL15" i="45"/>
  <c r="AU15" i="45" s="1"/>
  <c r="AS33" i="45"/>
  <c r="AL33" i="45"/>
  <c r="AU33" i="45" s="1"/>
  <c r="AS65" i="45"/>
  <c r="AL65" i="45"/>
  <c r="AU65" i="45" s="1"/>
  <c r="AS42" i="45"/>
  <c r="AL42" i="45"/>
  <c r="AU42" i="45" s="1"/>
  <c r="AS60" i="45"/>
  <c r="AL60" i="45"/>
  <c r="AU60" i="45" s="1"/>
  <c r="AS78" i="45"/>
  <c r="AL78" i="45"/>
  <c r="AU78" i="45" s="1"/>
  <c r="AS35" i="45"/>
  <c r="AL35" i="45"/>
  <c r="AU35" i="45" s="1"/>
  <c r="AS14" i="45"/>
  <c r="AL14" i="45"/>
  <c r="AU14" i="45" s="1"/>
  <c r="AF95" i="89"/>
  <c r="AO95" i="89" s="1"/>
  <c r="W96" i="89"/>
  <c r="AG95" i="89"/>
  <c r="AP95" i="89" s="1"/>
  <c r="AE95" i="89"/>
  <c r="AS40" i="45"/>
  <c r="AL40" i="45"/>
  <c r="AU40" i="45" s="1"/>
  <c r="AS48" i="45"/>
  <c r="AL48" i="45"/>
  <c r="AU48" i="45" s="1"/>
  <c r="AJ8" i="45"/>
  <c r="AK8" i="45"/>
  <c r="AT8" i="45" s="1"/>
  <c r="AS44" i="45"/>
  <c r="AL44" i="45"/>
  <c r="AU44" i="45" s="1"/>
  <c r="AS62" i="45"/>
  <c r="AL62" i="45"/>
  <c r="AU62" i="45" s="1"/>
  <c r="AS80" i="45"/>
  <c r="AL80" i="45"/>
  <c r="AU80" i="45" s="1"/>
  <c r="AS29" i="45"/>
  <c r="AL29" i="45"/>
  <c r="AU29" i="45" s="1"/>
  <c r="AJ4" i="45"/>
  <c r="AK4" i="45"/>
  <c r="AT4" i="45" s="1"/>
  <c r="AS39" i="45"/>
  <c r="AL39" i="45"/>
  <c r="AU39" i="45" s="1"/>
  <c r="AS57" i="45"/>
  <c r="AL57" i="45"/>
  <c r="AU57" i="45" s="1"/>
  <c r="AS75" i="45"/>
  <c r="AL75" i="45"/>
  <c r="AU75" i="45" s="1"/>
  <c r="AS93" i="45"/>
  <c r="AL93" i="45"/>
  <c r="AU93" i="45" s="1"/>
  <c r="AS16" i="45"/>
  <c r="AL16" i="45"/>
  <c r="AU16" i="45" s="1"/>
  <c r="AS34" i="45"/>
  <c r="AL34" i="45"/>
  <c r="AU34" i="45" s="1"/>
  <c r="AS52" i="45"/>
  <c r="AL52" i="45"/>
  <c r="AU52" i="45" s="1"/>
  <c r="AS70" i="45"/>
  <c r="AL70" i="45"/>
  <c r="AU70" i="45" s="1"/>
  <c r="AS88" i="45"/>
  <c r="AL88" i="45"/>
  <c r="AU88" i="45" s="1"/>
  <c r="AS41" i="45"/>
  <c r="AL41" i="45"/>
  <c r="AU41" i="45" s="1"/>
  <c r="AS6" i="45"/>
  <c r="AL6" i="45"/>
  <c r="AU6" i="45" s="1"/>
  <c r="AS24" i="45"/>
  <c r="AL24" i="45"/>
  <c r="AU24" i="45" s="1"/>
  <c r="AS97" i="45"/>
  <c r="AL97" i="45"/>
  <c r="AU97" i="45" s="1"/>
  <c r="AJ7" i="45"/>
  <c r="AX30" i="29" l="1"/>
  <c r="S30" i="29" s="1"/>
  <c r="AC30" i="29" s="1"/>
  <c r="AB31" i="29" s="1"/>
  <c r="AX24" i="29"/>
  <c r="S24" i="29" s="1"/>
  <c r="AC24" i="29" s="1"/>
  <c r="AB25" i="29" s="1"/>
  <c r="AX23" i="29"/>
  <c r="S23" i="29" s="1"/>
  <c r="AC23" i="29" s="1"/>
  <c r="AB24" i="29" s="1"/>
  <c r="AX22" i="29"/>
  <c r="S22" i="29" s="1"/>
  <c r="AC22" i="29" s="1"/>
  <c r="AB23" i="29" s="1"/>
  <c r="AX21" i="29"/>
  <c r="S21" i="29" s="1"/>
  <c r="AC21" i="29" s="1"/>
  <c r="AB22" i="29" s="1"/>
  <c r="AX17" i="29"/>
  <c r="S17" i="29" s="1"/>
  <c r="AC17" i="29" s="1"/>
  <c r="AB18" i="29" s="1"/>
  <c r="AX18" i="29"/>
  <c r="S18" i="29" s="1"/>
  <c r="AC18" i="29" s="1"/>
  <c r="AB19" i="29" s="1"/>
  <c r="AX11" i="29"/>
  <c r="S11" i="29" s="1"/>
  <c r="AC11" i="29" s="1"/>
  <c r="AB12" i="29" s="1"/>
  <c r="AX16" i="29"/>
  <c r="S16" i="29" s="1"/>
  <c r="AC16" i="29" s="1"/>
  <c r="AB17" i="29" s="1"/>
  <c r="AX15" i="29"/>
  <c r="S15" i="29" s="1"/>
  <c r="AC15" i="29" s="1"/>
  <c r="AB16" i="29" s="1"/>
  <c r="AX20" i="29"/>
  <c r="S20" i="29" s="1"/>
  <c r="AC20" i="29" s="1"/>
  <c r="AB21" i="29" s="1"/>
  <c r="AX13" i="29"/>
  <c r="S13" i="29" s="1"/>
  <c r="AC13" i="29" s="1"/>
  <c r="AB14" i="29" s="1"/>
  <c r="AX19" i="29"/>
  <c r="S19" i="29" s="1"/>
  <c r="AC19" i="29" s="1"/>
  <c r="AB20" i="29" s="1"/>
  <c r="AX12" i="29"/>
  <c r="S12" i="29" s="1"/>
  <c r="AC12" i="29" s="1"/>
  <c r="AB13" i="29" s="1"/>
  <c r="AX6" i="29"/>
  <c r="S6" i="29" s="1"/>
  <c r="AC6" i="29" s="1"/>
  <c r="AB7" i="29" s="1"/>
  <c r="AX10" i="29"/>
  <c r="S10" i="29" s="1"/>
  <c r="AC10" i="29" s="1"/>
  <c r="AB11" i="29" s="1"/>
  <c r="AX9" i="29"/>
  <c r="S9" i="29" s="1"/>
  <c r="AC9" i="29" s="1"/>
  <c r="AB10" i="29" s="1"/>
  <c r="AX14" i="29"/>
  <c r="S14" i="29" s="1"/>
  <c r="AC14" i="29" s="1"/>
  <c r="AB15" i="29" s="1"/>
  <c r="AX8" i="29"/>
  <c r="S8" i="29" s="1"/>
  <c r="AC8" i="29" s="1"/>
  <c r="AB9" i="29" s="1"/>
  <c r="AX7" i="29"/>
  <c r="S7" i="29" s="1"/>
  <c r="AC7" i="29" s="1"/>
  <c r="AB8" i="29" s="1"/>
  <c r="AJ3" i="29"/>
  <c r="AB4" i="29"/>
  <c r="AS4" i="45"/>
  <c r="AL4" i="45"/>
  <c r="AU4" i="45" s="1"/>
  <c r="AJ74" i="29"/>
  <c r="AK74" i="29"/>
  <c r="AT74" i="29" s="1"/>
  <c r="AJ50" i="29"/>
  <c r="AK50" i="29"/>
  <c r="AT50" i="29" s="1"/>
  <c r="AJ20" i="29"/>
  <c r="AK20" i="29"/>
  <c r="AT20" i="29" s="1"/>
  <c r="AK91" i="29"/>
  <c r="AT91" i="29" s="1"/>
  <c r="AJ91" i="29"/>
  <c r="AK67" i="29"/>
  <c r="AT67" i="29" s="1"/>
  <c r="AJ67" i="29"/>
  <c r="AK49" i="29"/>
  <c r="AT49" i="29" s="1"/>
  <c r="AJ49" i="29"/>
  <c r="AK25" i="29"/>
  <c r="AT25" i="29" s="1"/>
  <c r="AJ25" i="29"/>
  <c r="AK13" i="29"/>
  <c r="AT13" i="29" s="1"/>
  <c r="AJ13" i="29"/>
  <c r="AT100" i="45"/>
  <c r="AJ93" i="29"/>
  <c r="AK93" i="29"/>
  <c r="AT93" i="29" s="1"/>
  <c r="AJ87" i="29"/>
  <c r="AK87" i="29"/>
  <c r="AT87" i="29" s="1"/>
  <c r="AJ81" i="29"/>
  <c r="AK81" i="29"/>
  <c r="AT81" i="29" s="1"/>
  <c r="AJ75" i="29"/>
  <c r="AK75" i="29"/>
  <c r="AT75" i="29" s="1"/>
  <c r="AJ69" i="29"/>
  <c r="AK69" i="29"/>
  <c r="AT69" i="29" s="1"/>
  <c r="AJ63" i="29"/>
  <c r="AK63" i="29"/>
  <c r="AT63" i="29" s="1"/>
  <c r="AJ57" i="29"/>
  <c r="AK57" i="29"/>
  <c r="AT57" i="29" s="1"/>
  <c r="AJ51" i="29"/>
  <c r="AK51" i="29"/>
  <c r="AT51" i="29" s="1"/>
  <c r="AJ45" i="29"/>
  <c r="AK45" i="29"/>
  <c r="AT45" i="29" s="1"/>
  <c r="AJ39" i="29"/>
  <c r="AK39" i="29"/>
  <c r="AT39" i="29" s="1"/>
  <c r="AJ33" i="29"/>
  <c r="AK33" i="29"/>
  <c r="AT33" i="29" s="1"/>
  <c r="AJ27" i="29"/>
  <c r="AK27" i="29"/>
  <c r="AT27" i="29" s="1"/>
  <c r="AJ21" i="29"/>
  <c r="AK21" i="29"/>
  <c r="AT21" i="29" s="1"/>
  <c r="AJ15" i="29"/>
  <c r="AK15" i="29"/>
  <c r="AT15" i="29" s="1"/>
  <c r="AK9" i="29"/>
  <c r="AT9" i="29" s="1"/>
  <c r="AJ9" i="29"/>
  <c r="AX4" i="29"/>
  <c r="S4" i="29" s="1"/>
  <c r="AC4" i="29" s="1"/>
  <c r="AB5" i="29" s="1"/>
  <c r="X96" i="89"/>
  <c r="Z96" i="89" s="1"/>
  <c r="Y96" i="89"/>
  <c r="AJ80" i="29"/>
  <c r="AK80" i="29"/>
  <c r="AT80" i="29" s="1"/>
  <c r="AJ26" i="29"/>
  <c r="AK26" i="29"/>
  <c r="AT26" i="29" s="1"/>
  <c r="AJ92" i="29"/>
  <c r="AK92" i="29"/>
  <c r="AT92" i="29" s="1"/>
  <c r="AJ56" i="29"/>
  <c r="AK56" i="29"/>
  <c r="AT56" i="29" s="1"/>
  <c r="AJ32" i="29"/>
  <c r="AK32" i="29"/>
  <c r="AT32" i="29" s="1"/>
  <c r="AK85" i="29"/>
  <c r="AT85" i="29" s="1"/>
  <c r="AJ85" i="29"/>
  <c r="AK55" i="29"/>
  <c r="AT55" i="29" s="1"/>
  <c r="AJ55" i="29"/>
  <c r="AK37" i="29"/>
  <c r="AT37" i="29" s="1"/>
  <c r="AJ37" i="29"/>
  <c r="AS7" i="45"/>
  <c r="AL7" i="45"/>
  <c r="AU7" i="45" s="1"/>
  <c r="AJ90" i="29"/>
  <c r="AK90" i="29"/>
  <c r="AT90" i="29" s="1"/>
  <c r="AJ84" i="29"/>
  <c r="AK84" i="29"/>
  <c r="AT84" i="29" s="1"/>
  <c r="AJ78" i="29"/>
  <c r="AK78" i="29"/>
  <c r="AT78" i="29" s="1"/>
  <c r="AJ72" i="29"/>
  <c r="AK72" i="29"/>
  <c r="AT72" i="29" s="1"/>
  <c r="AJ66" i="29"/>
  <c r="AK66" i="29"/>
  <c r="AT66" i="29" s="1"/>
  <c r="AJ60" i="29"/>
  <c r="AK60" i="29"/>
  <c r="AT60" i="29" s="1"/>
  <c r="AJ54" i="29"/>
  <c r="AK54" i="29"/>
  <c r="AT54" i="29" s="1"/>
  <c r="AJ48" i="29"/>
  <c r="AK48" i="29"/>
  <c r="AT48" i="29" s="1"/>
  <c r="AJ42" i="29"/>
  <c r="AK42" i="29"/>
  <c r="AT42" i="29" s="1"/>
  <c r="AJ36" i="29"/>
  <c r="AK36" i="29"/>
  <c r="AT36" i="29" s="1"/>
  <c r="AJ30" i="29"/>
  <c r="AK30" i="29"/>
  <c r="AT30" i="29" s="1"/>
  <c r="AJ24" i="29"/>
  <c r="AK24" i="29"/>
  <c r="AT24" i="29" s="1"/>
  <c r="AJ18" i="29"/>
  <c r="AK18" i="29"/>
  <c r="AT18" i="29" s="1"/>
  <c r="AJ12" i="29"/>
  <c r="AK12" i="29"/>
  <c r="AT12" i="29" s="1"/>
  <c r="AX5" i="29"/>
  <c r="S5" i="29" s="1"/>
  <c r="AC5" i="29" s="1"/>
  <c r="AB6" i="29" s="1"/>
  <c r="AJ86" i="29"/>
  <c r="AK86" i="29"/>
  <c r="AT86" i="29" s="1"/>
  <c r="AJ62" i="29"/>
  <c r="AK62" i="29"/>
  <c r="AT62" i="29" s="1"/>
  <c r="AJ38" i="29"/>
  <c r="AK38" i="29"/>
  <c r="AT38" i="29" s="1"/>
  <c r="AK8" i="29"/>
  <c r="AT8" i="29" s="1"/>
  <c r="AJ8" i="29"/>
  <c r="AK79" i="29"/>
  <c r="AT79" i="29" s="1"/>
  <c r="AJ79" i="29"/>
  <c r="AK61" i="29"/>
  <c r="AT61" i="29" s="1"/>
  <c r="AJ61" i="29"/>
  <c r="AK31" i="29"/>
  <c r="AT31" i="29" s="1"/>
  <c r="AJ31" i="29"/>
  <c r="AI95" i="89"/>
  <c r="AN95" i="89"/>
  <c r="AJ96" i="29"/>
  <c r="AK96" i="29"/>
  <c r="AT96" i="29" s="1"/>
  <c r="AJ89" i="29"/>
  <c r="AK89" i="29"/>
  <c r="AT89" i="29" s="1"/>
  <c r="AJ83" i="29"/>
  <c r="AK83" i="29"/>
  <c r="AT83" i="29" s="1"/>
  <c r="AJ77" i="29"/>
  <c r="AK77" i="29"/>
  <c r="AT77" i="29" s="1"/>
  <c r="AJ71" i="29"/>
  <c r="AK71" i="29"/>
  <c r="AT71" i="29" s="1"/>
  <c r="AJ65" i="29"/>
  <c r="AK65" i="29"/>
  <c r="AT65" i="29" s="1"/>
  <c r="AJ59" i="29"/>
  <c r="AK59" i="29"/>
  <c r="AT59" i="29" s="1"/>
  <c r="AJ53" i="29"/>
  <c r="AK53" i="29"/>
  <c r="AT53" i="29" s="1"/>
  <c r="AJ47" i="29"/>
  <c r="AK47" i="29"/>
  <c r="AT47" i="29" s="1"/>
  <c r="AJ41" i="29"/>
  <c r="AK41" i="29"/>
  <c r="AT41" i="29" s="1"/>
  <c r="AJ35" i="29"/>
  <c r="AK35" i="29"/>
  <c r="AT35" i="29" s="1"/>
  <c r="AJ29" i="29"/>
  <c r="AK29" i="29"/>
  <c r="AT29" i="29" s="1"/>
  <c r="AJ23" i="29"/>
  <c r="AK23" i="29"/>
  <c r="AT23" i="29" s="1"/>
  <c r="AJ17" i="29"/>
  <c r="AK17" i="29"/>
  <c r="AT17" i="29" s="1"/>
  <c r="AJ11" i="29"/>
  <c r="AK11" i="29"/>
  <c r="AT11" i="29" s="1"/>
  <c r="AJ95" i="29"/>
  <c r="AK95" i="29"/>
  <c r="AT95" i="29" s="1"/>
  <c r="AJ68" i="29"/>
  <c r="AK68" i="29"/>
  <c r="AT68" i="29" s="1"/>
  <c r="AJ44" i="29"/>
  <c r="AK44" i="29"/>
  <c r="AT44" i="29" s="1"/>
  <c r="AJ14" i="29"/>
  <c r="AK14" i="29"/>
  <c r="AT14" i="29" s="1"/>
  <c r="AK94" i="29"/>
  <c r="AT94" i="29" s="1"/>
  <c r="AJ94" i="29"/>
  <c r="AK73" i="29"/>
  <c r="AT73" i="29" s="1"/>
  <c r="AJ73" i="29"/>
  <c r="AK43" i="29"/>
  <c r="AT43" i="29" s="1"/>
  <c r="AJ43" i="29"/>
  <c r="AK19" i="29"/>
  <c r="AT19" i="29" s="1"/>
  <c r="AJ19" i="29"/>
  <c r="AK7" i="29"/>
  <c r="AT7" i="29" s="1"/>
  <c r="AJ7" i="29"/>
  <c r="AS8" i="45"/>
  <c r="AS100" i="45" s="1"/>
  <c r="AL8" i="45"/>
  <c r="AU8" i="45" s="1"/>
  <c r="AG98" i="29"/>
  <c r="AP98" i="29" s="1"/>
  <c r="AP100" i="29" s="1"/>
  <c r="AF98" i="29"/>
  <c r="AO98" i="29" s="1"/>
  <c r="AO100" i="29" s="1"/>
  <c r="AE98" i="29"/>
  <c r="AC98" i="29"/>
  <c r="AJ98" i="29" s="1"/>
  <c r="AS98" i="29" s="1"/>
  <c r="AK97" i="29"/>
  <c r="AT97" i="29" s="1"/>
  <c r="AJ97" i="29"/>
  <c r="AK88" i="29"/>
  <c r="AT88" i="29" s="1"/>
  <c r="AJ88" i="29"/>
  <c r="AK82" i="29"/>
  <c r="AT82" i="29" s="1"/>
  <c r="AJ82" i="29"/>
  <c r="AK76" i="29"/>
  <c r="AT76" i="29" s="1"/>
  <c r="AJ76" i="29"/>
  <c r="AK70" i="29"/>
  <c r="AT70" i="29" s="1"/>
  <c r="AJ70" i="29"/>
  <c r="AK64" i="29"/>
  <c r="AT64" i="29" s="1"/>
  <c r="AJ64" i="29"/>
  <c r="AK58" i="29"/>
  <c r="AT58" i="29" s="1"/>
  <c r="AJ58" i="29"/>
  <c r="AK52" i="29"/>
  <c r="AT52" i="29" s="1"/>
  <c r="AJ52" i="29"/>
  <c r="AK46" i="29"/>
  <c r="AT46" i="29" s="1"/>
  <c r="AJ46" i="29"/>
  <c r="AK40" i="29"/>
  <c r="AT40" i="29" s="1"/>
  <c r="AJ40" i="29"/>
  <c r="AK34" i="29"/>
  <c r="AT34" i="29" s="1"/>
  <c r="AJ34" i="29"/>
  <c r="AK28" i="29"/>
  <c r="AT28" i="29" s="1"/>
  <c r="AJ28" i="29"/>
  <c r="AK22" i="29"/>
  <c r="AT22" i="29" s="1"/>
  <c r="AJ22" i="29"/>
  <c r="AK16" i="29"/>
  <c r="AT16" i="29" s="1"/>
  <c r="AJ16" i="29"/>
  <c r="AJ10" i="29"/>
  <c r="AK10" i="29"/>
  <c r="AT10" i="29" s="1"/>
  <c r="AU100" i="45" l="1"/>
  <c r="C11" i="45" s="1"/>
  <c r="AS17" i="29"/>
  <c r="AL17" i="29"/>
  <c r="AU17" i="29" s="1"/>
  <c r="AS74" i="29"/>
  <c r="AL74" i="29"/>
  <c r="AU74" i="29" s="1"/>
  <c r="AS40" i="29"/>
  <c r="AL40" i="29"/>
  <c r="AU40" i="29" s="1"/>
  <c r="AS16" i="29"/>
  <c r="AL16" i="29"/>
  <c r="AU16" i="29" s="1"/>
  <c r="AS34" i="29"/>
  <c r="AL34" i="29"/>
  <c r="AU34" i="29" s="1"/>
  <c r="AS52" i="29"/>
  <c r="AL52" i="29"/>
  <c r="AU52" i="29" s="1"/>
  <c r="AS70" i="29"/>
  <c r="AL70" i="29"/>
  <c r="AU70" i="29" s="1"/>
  <c r="AS88" i="29"/>
  <c r="AL88" i="29"/>
  <c r="AU88" i="29" s="1"/>
  <c r="AS19" i="29"/>
  <c r="AL19" i="29"/>
  <c r="AU19" i="29" s="1"/>
  <c r="AS94" i="29"/>
  <c r="AL94" i="29"/>
  <c r="AU94" i="29" s="1"/>
  <c r="AR95" i="89"/>
  <c r="AS62" i="29"/>
  <c r="AL62" i="29"/>
  <c r="AU62" i="29" s="1"/>
  <c r="AS92" i="29"/>
  <c r="AL92" i="29"/>
  <c r="AU92" i="29" s="1"/>
  <c r="AH96" i="89"/>
  <c r="AQ96" i="89" s="1"/>
  <c r="AS15" i="29"/>
  <c r="AL15" i="29"/>
  <c r="AU15" i="29" s="1"/>
  <c r="AS33" i="29"/>
  <c r="AL33" i="29"/>
  <c r="AU33" i="29" s="1"/>
  <c r="AS51" i="29"/>
  <c r="AL51" i="29"/>
  <c r="AU51" i="29" s="1"/>
  <c r="AS69" i="29"/>
  <c r="AL69" i="29"/>
  <c r="AU69" i="29" s="1"/>
  <c r="AS87" i="29"/>
  <c r="AL87" i="29"/>
  <c r="AU87" i="29" s="1"/>
  <c r="AS25" i="29"/>
  <c r="AL25" i="29"/>
  <c r="AU25" i="29" s="1"/>
  <c r="AS91" i="29"/>
  <c r="AL91" i="29"/>
  <c r="AU91" i="29" s="1"/>
  <c r="AS53" i="29"/>
  <c r="AL53" i="29"/>
  <c r="AU53" i="29" s="1"/>
  <c r="AS31" i="29"/>
  <c r="AL31" i="29"/>
  <c r="AU31" i="29" s="1"/>
  <c r="AS8" i="29"/>
  <c r="AL8" i="29"/>
  <c r="AU8" i="29" s="1"/>
  <c r="AS18" i="29"/>
  <c r="AL18" i="29"/>
  <c r="AU18" i="29" s="1"/>
  <c r="AS54" i="29"/>
  <c r="AL54" i="29"/>
  <c r="AU54" i="29" s="1"/>
  <c r="AS90" i="29"/>
  <c r="AL90" i="29"/>
  <c r="AU90" i="29" s="1"/>
  <c r="AS37" i="29"/>
  <c r="AL37" i="29"/>
  <c r="AU37" i="29" s="1"/>
  <c r="AS22" i="29"/>
  <c r="AL22" i="29"/>
  <c r="AU22" i="29" s="1"/>
  <c r="AS76" i="29"/>
  <c r="AL76" i="29"/>
  <c r="AU76" i="29" s="1"/>
  <c r="AS97" i="29"/>
  <c r="AL97" i="29"/>
  <c r="AU97" i="29" s="1"/>
  <c r="AS43" i="29"/>
  <c r="AL43" i="29"/>
  <c r="AU43" i="29" s="1"/>
  <c r="AS86" i="29"/>
  <c r="AL86" i="29"/>
  <c r="AU86" i="29" s="1"/>
  <c r="AK98" i="29"/>
  <c r="AT98" i="29" s="1"/>
  <c r="AS32" i="29"/>
  <c r="AL32" i="29"/>
  <c r="AU32" i="29" s="1"/>
  <c r="AS26" i="29"/>
  <c r="AL26" i="29"/>
  <c r="AU26" i="29" s="1"/>
  <c r="AJ5" i="29"/>
  <c r="AK5" i="29"/>
  <c r="AT5" i="29" s="1"/>
  <c r="AS21" i="29"/>
  <c r="AL21" i="29"/>
  <c r="AU21" i="29" s="1"/>
  <c r="AS39" i="29"/>
  <c r="AL39" i="29"/>
  <c r="AU39" i="29" s="1"/>
  <c r="AS57" i="29"/>
  <c r="AL57" i="29"/>
  <c r="AU57" i="29" s="1"/>
  <c r="AS75" i="29"/>
  <c r="AL75" i="29"/>
  <c r="AU75" i="29" s="1"/>
  <c r="AS93" i="29"/>
  <c r="AL93" i="29"/>
  <c r="AU93" i="29" s="1"/>
  <c r="AS49" i="29"/>
  <c r="AL49" i="29"/>
  <c r="AU49" i="29" s="1"/>
  <c r="AS14" i="29"/>
  <c r="AL14" i="29"/>
  <c r="AU14" i="29" s="1"/>
  <c r="AS95" i="29"/>
  <c r="AL95" i="29"/>
  <c r="AU95" i="29" s="1"/>
  <c r="AS23" i="29"/>
  <c r="AL23" i="29"/>
  <c r="AU23" i="29" s="1"/>
  <c r="AS41" i="29"/>
  <c r="AL41" i="29"/>
  <c r="AU41" i="29" s="1"/>
  <c r="AS59" i="29"/>
  <c r="AL59" i="29"/>
  <c r="AU59" i="29" s="1"/>
  <c r="AS77" i="29"/>
  <c r="AL77" i="29"/>
  <c r="AU77" i="29" s="1"/>
  <c r="AS96" i="29"/>
  <c r="AL96" i="29"/>
  <c r="AU96" i="29" s="1"/>
  <c r="AS61" i="29"/>
  <c r="AL61" i="29"/>
  <c r="AU61" i="29" s="1"/>
  <c r="AJ6" i="29"/>
  <c r="AK6" i="29"/>
  <c r="AT6" i="29" s="1"/>
  <c r="AS24" i="29"/>
  <c r="AL24" i="29"/>
  <c r="AU24" i="29" s="1"/>
  <c r="AS42" i="29"/>
  <c r="AL42" i="29"/>
  <c r="AU42" i="29" s="1"/>
  <c r="AS60" i="29"/>
  <c r="AL60" i="29"/>
  <c r="AU60" i="29" s="1"/>
  <c r="AS78" i="29"/>
  <c r="AL78" i="29"/>
  <c r="AU78" i="29" s="1"/>
  <c r="AS55" i="29"/>
  <c r="AL55" i="29"/>
  <c r="AU55" i="29" s="1"/>
  <c r="AS9" i="29"/>
  <c r="AL9" i="29"/>
  <c r="AU9" i="29" s="1"/>
  <c r="AS20" i="29"/>
  <c r="AL20" i="29"/>
  <c r="AU20" i="29" s="1"/>
  <c r="AS68" i="29"/>
  <c r="AL68" i="29"/>
  <c r="AU68" i="29" s="1"/>
  <c r="AS71" i="29"/>
  <c r="AL71" i="29"/>
  <c r="AU71" i="29" s="1"/>
  <c r="AS89" i="29"/>
  <c r="AL89" i="29"/>
  <c r="AU89" i="29" s="1"/>
  <c r="AS36" i="29"/>
  <c r="AL36" i="29"/>
  <c r="AU36" i="29" s="1"/>
  <c r="AS72" i="29"/>
  <c r="AL72" i="29"/>
  <c r="AU72" i="29" s="1"/>
  <c r="AF96" i="89"/>
  <c r="AO96" i="89" s="1"/>
  <c r="AG96" i="89"/>
  <c r="AP96" i="89" s="1"/>
  <c r="W97" i="89"/>
  <c r="AE96" i="89"/>
  <c r="AS38" i="29"/>
  <c r="AL38" i="29"/>
  <c r="AU38" i="29" s="1"/>
  <c r="AS56" i="29"/>
  <c r="AL56" i="29"/>
  <c r="AU56" i="29" s="1"/>
  <c r="AS80" i="29"/>
  <c r="AL80" i="29"/>
  <c r="AU80" i="29" s="1"/>
  <c r="AS27" i="29"/>
  <c r="AL27" i="29"/>
  <c r="AU27" i="29" s="1"/>
  <c r="AS45" i="29"/>
  <c r="AL45" i="29"/>
  <c r="AU45" i="29" s="1"/>
  <c r="AS63" i="29"/>
  <c r="AL63" i="29"/>
  <c r="AU63" i="29" s="1"/>
  <c r="AS81" i="29"/>
  <c r="AL81" i="29"/>
  <c r="AU81" i="29" s="1"/>
  <c r="AS13" i="29"/>
  <c r="AL13" i="29"/>
  <c r="AU13" i="29" s="1"/>
  <c r="AS67" i="29"/>
  <c r="AL67" i="29"/>
  <c r="AU67" i="29" s="1"/>
  <c r="AK4" i="29"/>
  <c r="AT4" i="29" s="1"/>
  <c r="AJ4" i="29"/>
  <c r="AS35" i="29"/>
  <c r="AL35" i="29"/>
  <c r="AU35" i="29" s="1"/>
  <c r="AS58" i="29"/>
  <c r="AL58" i="29"/>
  <c r="AU58" i="29" s="1"/>
  <c r="AS28" i="29"/>
  <c r="AL28" i="29"/>
  <c r="AU28" i="29" s="1"/>
  <c r="AS46" i="29"/>
  <c r="AL46" i="29"/>
  <c r="AU46" i="29" s="1"/>
  <c r="AS64" i="29"/>
  <c r="AL64" i="29"/>
  <c r="AU64" i="29" s="1"/>
  <c r="AS82" i="29"/>
  <c r="AL82" i="29"/>
  <c r="AU82" i="29" s="1"/>
  <c r="AS7" i="29"/>
  <c r="AL7" i="29"/>
  <c r="AU7" i="29" s="1"/>
  <c r="AS73" i="29"/>
  <c r="AL73" i="29"/>
  <c r="AU73" i="29" s="1"/>
  <c r="AS10" i="29"/>
  <c r="AL10" i="29"/>
  <c r="AU10" i="29" s="1"/>
  <c r="AN98" i="29"/>
  <c r="AN100" i="29" s="1"/>
  <c r="AI98" i="29"/>
  <c r="AS44" i="29"/>
  <c r="AL44" i="29"/>
  <c r="AU44" i="29" s="1"/>
  <c r="AS11" i="29"/>
  <c r="AL11" i="29"/>
  <c r="AU11" i="29" s="1"/>
  <c r="AS29" i="29"/>
  <c r="AL29" i="29"/>
  <c r="AU29" i="29" s="1"/>
  <c r="AS47" i="29"/>
  <c r="AL47" i="29"/>
  <c r="AU47" i="29" s="1"/>
  <c r="AS65" i="29"/>
  <c r="AL65" i="29"/>
  <c r="AU65" i="29" s="1"/>
  <c r="AS83" i="29"/>
  <c r="AL83" i="29"/>
  <c r="AU83" i="29" s="1"/>
  <c r="AS79" i="29"/>
  <c r="AL79" i="29"/>
  <c r="AU79" i="29" s="1"/>
  <c r="AS12" i="29"/>
  <c r="AL12" i="29"/>
  <c r="AU12" i="29" s="1"/>
  <c r="AS30" i="29"/>
  <c r="AL30" i="29"/>
  <c r="AU30" i="29" s="1"/>
  <c r="AS48" i="29"/>
  <c r="AL48" i="29"/>
  <c r="AU48" i="29" s="1"/>
  <c r="AS66" i="29"/>
  <c r="AL66" i="29"/>
  <c r="AU66" i="29" s="1"/>
  <c r="AS84" i="29"/>
  <c r="AL84" i="29"/>
  <c r="AU84" i="29" s="1"/>
  <c r="AS85" i="29"/>
  <c r="AL85" i="29"/>
  <c r="AU85" i="29" s="1"/>
  <c r="AS50" i="29"/>
  <c r="AL50" i="29"/>
  <c r="AU50" i="29" s="1"/>
  <c r="AS3" i="29"/>
  <c r="AL3" i="29"/>
  <c r="AU3" i="29" s="1"/>
  <c r="AT100" i="29" l="1"/>
  <c r="AS4" i="29"/>
  <c r="AL4" i="29"/>
  <c r="AU4" i="29" s="1"/>
  <c r="AI96" i="89"/>
  <c r="AN96" i="89"/>
  <c r="AS6" i="29"/>
  <c r="AL6" i="29"/>
  <c r="AU6" i="29" s="1"/>
  <c r="AS5" i="29"/>
  <c r="AL5" i="29"/>
  <c r="AU5" i="29" s="1"/>
  <c r="X97" i="89"/>
  <c r="Y97" i="89"/>
  <c r="AL98" i="29"/>
  <c r="AU98" i="29" s="1"/>
  <c r="AR98" i="29"/>
  <c r="AR100" i="29" s="1"/>
  <c r="Z97" i="89" l="1"/>
  <c r="AS100" i="29"/>
  <c r="AU100" i="29"/>
  <c r="C11" i="29" s="1"/>
  <c r="AH97" i="89"/>
  <c r="AQ97" i="89" s="1"/>
  <c r="W98" i="89"/>
  <c r="AE97" i="89"/>
  <c r="AF97" i="89"/>
  <c r="AO97" i="89" s="1"/>
  <c r="AG97" i="89"/>
  <c r="AP97" i="89" s="1"/>
  <c r="AR96" i="89"/>
  <c r="AI97" i="89" l="1"/>
  <c r="AN97" i="89"/>
  <c r="X98" i="89"/>
  <c r="Y98" i="89"/>
  <c r="AH98" i="89" l="1"/>
  <c r="AQ98" i="89" s="1"/>
  <c r="AQ100" i="89" s="1"/>
  <c r="AZ3" i="89"/>
  <c r="AX4" i="89" s="1"/>
  <c r="S4" i="89" s="1"/>
  <c r="AC4" i="89" s="1"/>
  <c r="AB5" i="89" s="1"/>
  <c r="AX15" i="89"/>
  <c r="S15" i="89" s="1"/>
  <c r="AC15" i="89" s="1"/>
  <c r="AB16" i="89" s="1"/>
  <c r="AX16" i="89"/>
  <c r="S16" i="89" s="1"/>
  <c r="AC16" i="89" s="1"/>
  <c r="AB17" i="89" s="1"/>
  <c r="AX18" i="89"/>
  <c r="S18" i="89" s="1"/>
  <c r="AC18" i="89" s="1"/>
  <c r="AB19" i="89" s="1"/>
  <c r="AX21" i="89"/>
  <c r="S21" i="89" s="1"/>
  <c r="AC21" i="89" s="1"/>
  <c r="AB22" i="89" s="1"/>
  <c r="AX22" i="89"/>
  <c r="S22" i="89" s="1"/>
  <c r="AC22" i="89" s="1"/>
  <c r="AB23" i="89" s="1"/>
  <c r="AX23" i="89"/>
  <c r="S23" i="89" s="1"/>
  <c r="AC23" i="89" s="1"/>
  <c r="AB24" i="89" s="1"/>
  <c r="AX24" i="89"/>
  <c r="S24" i="89" s="1"/>
  <c r="AC24" i="89" s="1"/>
  <c r="AB25" i="89" s="1"/>
  <c r="AX25" i="89"/>
  <c r="S25" i="89" s="1"/>
  <c r="AC25" i="89" s="1"/>
  <c r="AB26" i="89" s="1"/>
  <c r="AX26" i="89"/>
  <c r="S26" i="89" s="1"/>
  <c r="AC26" i="89" s="1"/>
  <c r="AB27" i="89" s="1"/>
  <c r="AX27" i="89"/>
  <c r="S27" i="89" s="1"/>
  <c r="AC27" i="89" s="1"/>
  <c r="AB28" i="89" s="1"/>
  <c r="AX28" i="89"/>
  <c r="S28" i="89" s="1"/>
  <c r="AC28" i="89" s="1"/>
  <c r="AB29" i="89" s="1"/>
  <c r="AX29" i="89"/>
  <c r="S29" i="89" s="1"/>
  <c r="AC29" i="89" s="1"/>
  <c r="AB30" i="89" s="1"/>
  <c r="AX30" i="89"/>
  <c r="S30" i="89" s="1"/>
  <c r="AC30" i="89" s="1"/>
  <c r="AB31" i="89" s="1"/>
  <c r="AX31" i="89"/>
  <c r="S31" i="89" s="1"/>
  <c r="AC31" i="89" s="1"/>
  <c r="AB32" i="89" s="1"/>
  <c r="AX32" i="89"/>
  <c r="S32" i="89" s="1"/>
  <c r="AC32" i="89" s="1"/>
  <c r="AB33" i="89" s="1"/>
  <c r="AX33" i="89"/>
  <c r="S33" i="89" s="1"/>
  <c r="AC33" i="89" s="1"/>
  <c r="AB34" i="89" s="1"/>
  <c r="AX34" i="89"/>
  <c r="S34" i="89" s="1"/>
  <c r="AC34" i="89" s="1"/>
  <c r="AB35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4" i="89"/>
  <c r="S64" i="89" s="1"/>
  <c r="AC64" i="89" s="1"/>
  <c r="AB65" i="89" s="1"/>
  <c r="AX65" i="89"/>
  <c r="S65" i="89" s="1"/>
  <c r="AC65" i="89" s="1"/>
  <c r="AB66" i="89" s="1"/>
  <c r="AX66" i="89"/>
  <c r="S66" i="89" s="1"/>
  <c r="AC66" i="89" s="1"/>
  <c r="AB67" i="89" s="1"/>
  <c r="AX67" i="89"/>
  <c r="S67" i="89" s="1"/>
  <c r="AC67" i="89" s="1"/>
  <c r="AB68" i="89" s="1"/>
  <c r="AX68" i="89"/>
  <c r="S68" i="89" s="1"/>
  <c r="AC68" i="89" s="1"/>
  <c r="AB69" i="89" s="1"/>
  <c r="AX69" i="89"/>
  <c r="S69" i="89" s="1"/>
  <c r="AC69" i="89" s="1"/>
  <c r="AB70" i="89" s="1"/>
  <c r="AX70" i="89"/>
  <c r="S70" i="89" s="1"/>
  <c r="AC70" i="89" s="1"/>
  <c r="AB71" i="89" s="1"/>
  <c r="AX71" i="89"/>
  <c r="S71" i="89" s="1"/>
  <c r="AC71" i="89" s="1"/>
  <c r="AB72" i="89" s="1"/>
  <c r="AX72" i="89"/>
  <c r="S72" i="89" s="1"/>
  <c r="AC72" i="89" s="1"/>
  <c r="AB73" i="89" s="1"/>
  <c r="AX73" i="89"/>
  <c r="S73" i="89" s="1"/>
  <c r="AC73" i="89" s="1"/>
  <c r="AB74" i="89" s="1"/>
  <c r="AX74" i="89"/>
  <c r="S74" i="89" s="1"/>
  <c r="AC74" i="89" s="1"/>
  <c r="AB75" i="89" s="1"/>
  <c r="AX75" i="89"/>
  <c r="S75" i="89" s="1"/>
  <c r="AC75" i="89" s="1"/>
  <c r="AB76" i="89" s="1"/>
  <c r="AX76" i="89"/>
  <c r="S76" i="89" s="1"/>
  <c r="AC76" i="89" s="1"/>
  <c r="AB77" i="89" s="1"/>
  <c r="AX77" i="89"/>
  <c r="S77" i="89" s="1"/>
  <c r="AC77" i="89" s="1"/>
  <c r="AB78" i="89" s="1"/>
  <c r="AX78" i="89"/>
  <c r="S78" i="89" s="1"/>
  <c r="AC78" i="89" s="1"/>
  <c r="AB79" i="89" s="1"/>
  <c r="AX79" i="89"/>
  <c r="S79" i="89" s="1"/>
  <c r="AC79" i="89" s="1"/>
  <c r="AB80" i="89" s="1"/>
  <c r="AX80" i="89"/>
  <c r="S80" i="89" s="1"/>
  <c r="AC80" i="89" s="1"/>
  <c r="AB81" i="89" s="1"/>
  <c r="AX81" i="89"/>
  <c r="S81" i="89" s="1"/>
  <c r="AC81" i="89" s="1"/>
  <c r="AB82" i="89" s="1"/>
  <c r="AX82" i="89"/>
  <c r="S82" i="89" s="1"/>
  <c r="AC82" i="89" s="1"/>
  <c r="AB83" i="89" s="1"/>
  <c r="AX83" i="89"/>
  <c r="S83" i="89" s="1"/>
  <c r="AC83" i="89" s="1"/>
  <c r="AB84" i="89" s="1"/>
  <c r="AX84" i="89"/>
  <c r="S84" i="89" s="1"/>
  <c r="AC84" i="89" s="1"/>
  <c r="AB85" i="89" s="1"/>
  <c r="AX85" i="89"/>
  <c r="S85" i="89" s="1"/>
  <c r="AC85" i="89" s="1"/>
  <c r="AB86" i="89" s="1"/>
  <c r="AX86" i="89"/>
  <c r="S86" i="89" s="1"/>
  <c r="AC86" i="89" s="1"/>
  <c r="AB87" i="89" s="1"/>
  <c r="AX87" i="89"/>
  <c r="S87" i="89" s="1"/>
  <c r="AC87" i="89" s="1"/>
  <c r="AB88" i="89" s="1"/>
  <c r="AX88" i="89"/>
  <c r="S88" i="89" s="1"/>
  <c r="AC88" i="89" s="1"/>
  <c r="AB89" i="89" s="1"/>
  <c r="AX89" i="89"/>
  <c r="S89" i="89" s="1"/>
  <c r="AC89" i="89" s="1"/>
  <c r="AB90" i="89" s="1"/>
  <c r="AX90" i="89"/>
  <c r="S90" i="89" s="1"/>
  <c r="AC90" i="89" s="1"/>
  <c r="AB91" i="89" s="1"/>
  <c r="AX91" i="89"/>
  <c r="S91" i="89" s="1"/>
  <c r="AC91" i="89" s="1"/>
  <c r="AB92" i="89" s="1"/>
  <c r="AX92" i="89"/>
  <c r="S92" i="89" s="1"/>
  <c r="AC92" i="89" s="1"/>
  <c r="AB93" i="89" s="1"/>
  <c r="AX95" i="89"/>
  <c r="S95" i="89" s="1"/>
  <c r="AC95" i="89" s="1"/>
  <c r="AB96" i="89" s="1"/>
  <c r="AX94" i="89"/>
  <c r="S94" i="89" s="1"/>
  <c r="AC94" i="89" s="1"/>
  <c r="AB95" i="89" s="1"/>
  <c r="AX96" i="89"/>
  <c r="S96" i="89" s="1"/>
  <c r="AC96" i="89" s="1"/>
  <c r="AB97" i="89" s="1"/>
  <c r="AX93" i="89"/>
  <c r="S93" i="89" s="1"/>
  <c r="AC93" i="89" s="1"/>
  <c r="AB94" i="89" s="1"/>
  <c r="AX97" i="89"/>
  <c r="S97" i="89" s="1"/>
  <c r="AC97" i="89" s="1"/>
  <c r="AB98" i="89" s="1"/>
  <c r="Z98" i="89"/>
  <c r="AR97" i="89"/>
  <c r="AX19" i="89" l="1"/>
  <c r="S19" i="89" s="1"/>
  <c r="AC19" i="89" s="1"/>
  <c r="AB20" i="89" s="1"/>
  <c r="AX20" i="89"/>
  <c r="S20" i="89" s="1"/>
  <c r="AC20" i="89" s="1"/>
  <c r="AB21" i="89" s="1"/>
  <c r="AX13" i="89"/>
  <c r="S13" i="89" s="1"/>
  <c r="AC13" i="89" s="1"/>
  <c r="AB14" i="89" s="1"/>
  <c r="AX12" i="89"/>
  <c r="S12" i="89" s="1"/>
  <c r="AC12" i="89" s="1"/>
  <c r="AB13" i="89" s="1"/>
  <c r="AX17" i="89"/>
  <c r="S17" i="89" s="1"/>
  <c r="AC17" i="89" s="1"/>
  <c r="AB18" i="89" s="1"/>
  <c r="AX11" i="89"/>
  <c r="S11" i="89" s="1"/>
  <c r="AC11" i="89" s="1"/>
  <c r="AB12" i="89" s="1"/>
  <c r="AX10" i="89"/>
  <c r="S10" i="89" s="1"/>
  <c r="AC10" i="89" s="1"/>
  <c r="AB11" i="89" s="1"/>
  <c r="AX14" i="89"/>
  <c r="S14" i="89" s="1"/>
  <c r="AC14" i="89" s="1"/>
  <c r="AB15" i="89" s="1"/>
  <c r="AX8" i="89"/>
  <c r="S8" i="89" s="1"/>
  <c r="AC8" i="89" s="1"/>
  <c r="AB9" i="89" s="1"/>
  <c r="AX7" i="89"/>
  <c r="S7" i="89" s="1"/>
  <c r="AC7" i="89" s="1"/>
  <c r="AB8" i="89" s="1"/>
  <c r="AX6" i="89"/>
  <c r="S6" i="89" s="1"/>
  <c r="AC6" i="89" s="1"/>
  <c r="AB7" i="89" s="1"/>
  <c r="AX5" i="89"/>
  <c r="S5" i="89" s="1"/>
  <c r="AC5" i="89" s="1"/>
  <c r="AB6" i="89" s="1"/>
  <c r="AX9" i="89"/>
  <c r="S9" i="89" s="1"/>
  <c r="AC9" i="89" s="1"/>
  <c r="AB10" i="89" s="1"/>
  <c r="AX3" i="89"/>
  <c r="S3" i="89" s="1"/>
  <c r="AC3" i="89" s="1"/>
  <c r="AJ72" i="89"/>
  <c r="AK72" i="89"/>
  <c r="AT72" i="89" s="1"/>
  <c r="AJ94" i="89"/>
  <c r="AK94" i="89"/>
  <c r="AT94" i="89" s="1"/>
  <c r="AJ91" i="89"/>
  <c r="AK91" i="89"/>
  <c r="AT91" i="89" s="1"/>
  <c r="AJ85" i="89"/>
  <c r="AK85" i="89"/>
  <c r="AT85" i="89" s="1"/>
  <c r="AK79" i="89"/>
  <c r="AT79" i="89" s="1"/>
  <c r="AJ79" i="89"/>
  <c r="AK73" i="89"/>
  <c r="AT73" i="89" s="1"/>
  <c r="AJ73" i="89"/>
  <c r="AK67" i="89"/>
  <c r="AT67" i="89" s="1"/>
  <c r="AJ67" i="89"/>
  <c r="AK61" i="89"/>
  <c r="AT61" i="89" s="1"/>
  <c r="AJ61" i="89"/>
  <c r="AK55" i="89"/>
  <c r="AT55" i="89" s="1"/>
  <c r="AJ55" i="89"/>
  <c r="AK49" i="89"/>
  <c r="AT49" i="89" s="1"/>
  <c r="AJ49" i="89"/>
  <c r="AK43" i="89"/>
  <c r="AT43" i="89" s="1"/>
  <c r="AJ43" i="89"/>
  <c r="AK37" i="89"/>
  <c r="AT37" i="89" s="1"/>
  <c r="AJ37" i="89"/>
  <c r="AK31" i="89"/>
  <c r="AT31" i="89" s="1"/>
  <c r="AJ31" i="89"/>
  <c r="AK25" i="89"/>
  <c r="AT25" i="89" s="1"/>
  <c r="AJ25" i="89"/>
  <c r="AK19" i="89"/>
  <c r="AT19" i="89" s="1"/>
  <c r="AJ19" i="89"/>
  <c r="AJ13" i="89"/>
  <c r="AK13" i="89"/>
  <c r="AT13" i="89" s="1"/>
  <c r="AJ7" i="89"/>
  <c r="AK7" i="89"/>
  <c r="AT7" i="89" s="1"/>
  <c r="AJ78" i="89"/>
  <c r="AK78" i="89"/>
  <c r="AT78" i="89" s="1"/>
  <c r="AJ42" i="89"/>
  <c r="AK42" i="89"/>
  <c r="AT42" i="89" s="1"/>
  <c r="AJ36" i="89"/>
  <c r="AK36" i="89"/>
  <c r="AT36" i="89" s="1"/>
  <c r="AJ18" i="89"/>
  <c r="AK18" i="89"/>
  <c r="AT18" i="89" s="1"/>
  <c r="AJ12" i="89"/>
  <c r="AK12" i="89"/>
  <c r="AT12" i="89" s="1"/>
  <c r="AJ6" i="89"/>
  <c r="AK6" i="89"/>
  <c r="AT6" i="89" s="1"/>
  <c r="AJ97" i="89"/>
  <c r="AK97" i="89"/>
  <c r="AT97" i="89" s="1"/>
  <c r="AJ54" i="89"/>
  <c r="AK54" i="89"/>
  <c r="AT54" i="89" s="1"/>
  <c r="AJ95" i="89"/>
  <c r="AK95" i="89"/>
  <c r="AT95" i="89" s="1"/>
  <c r="AJ89" i="89"/>
  <c r="AK89" i="89"/>
  <c r="AT89" i="89" s="1"/>
  <c r="AJ83" i="89"/>
  <c r="AK83" i="89"/>
  <c r="AT83" i="89" s="1"/>
  <c r="AJ77" i="89"/>
  <c r="AK77" i="89"/>
  <c r="AT77" i="89" s="1"/>
  <c r="AK71" i="89"/>
  <c r="AT71" i="89" s="1"/>
  <c r="AJ71" i="89"/>
  <c r="AK65" i="89"/>
  <c r="AT65" i="89" s="1"/>
  <c r="AJ65" i="89"/>
  <c r="AJ59" i="89"/>
  <c r="AK59" i="89"/>
  <c r="AT59" i="89" s="1"/>
  <c r="AK53" i="89"/>
  <c r="AT53" i="89" s="1"/>
  <c r="AJ53" i="89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J23" i="89"/>
  <c r="AK23" i="89"/>
  <c r="AT23" i="89" s="1"/>
  <c r="AK17" i="89"/>
  <c r="AT17" i="89" s="1"/>
  <c r="AJ17" i="89"/>
  <c r="AJ11" i="89"/>
  <c r="AK11" i="89"/>
  <c r="AT11" i="89" s="1"/>
  <c r="AJ3" i="89"/>
  <c r="AB4" i="89"/>
  <c r="AJ48" i="89"/>
  <c r="AK48" i="89"/>
  <c r="AT48" i="89" s="1"/>
  <c r="AJ96" i="89"/>
  <c r="AK96" i="89"/>
  <c r="AT96" i="89" s="1"/>
  <c r="AJ88" i="89"/>
  <c r="AK88" i="89"/>
  <c r="AT88" i="89" s="1"/>
  <c r="AK82" i="89"/>
  <c r="AT82" i="89" s="1"/>
  <c r="AJ82" i="89"/>
  <c r="AK76" i="89"/>
  <c r="AT76" i="89" s="1"/>
  <c r="AJ76" i="89"/>
  <c r="AK70" i="89"/>
  <c r="AT70" i="89" s="1"/>
  <c r="AJ70" i="89"/>
  <c r="AK64" i="89"/>
  <c r="AT64" i="89" s="1"/>
  <c r="AJ64" i="89"/>
  <c r="AK58" i="89"/>
  <c r="AT58" i="89" s="1"/>
  <c r="AJ58" i="89"/>
  <c r="AK52" i="89"/>
  <c r="AT52" i="89" s="1"/>
  <c r="AJ52" i="89"/>
  <c r="AK46" i="89"/>
  <c r="AT46" i="89" s="1"/>
  <c r="AJ46" i="89"/>
  <c r="AK40" i="89"/>
  <c r="AT40" i="89" s="1"/>
  <c r="AJ40" i="89"/>
  <c r="AK34" i="89"/>
  <c r="AT34" i="89" s="1"/>
  <c r="AJ34" i="89"/>
  <c r="AK28" i="89"/>
  <c r="AT28" i="89" s="1"/>
  <c r="AJ28" i="89"/>
  <c r="AK22" i="89"/>
  <c r="AT22" i="89" s="1"/>
  <c r="AJ22" i="89"/>
  <c r="AK16" i="89"/>
  <c r="AT16" i="89" s="1"/>
  <c r="AJ16" i="89"/>
  <c r="AJ10" i="89"/>
  <c r="AK10" i="89"/>
  <c r="AT10" i="89" s="1"/>
  <c r="AJ5" i="89"/>
  <c r="AK5" i="89"/>
  <c r="AT5" i="89" s="1"/>
  <c r="AJ90" i="89"/>
  <c r="AK90" i="89"/>
  <c r="AT90" i="89" s="1"/>
  <c r="AJ66" i="89"/>
  <c r="AK66" i="89"/>
  <c r="AT66" i="89" s="1"/>
  <c r="AJ30" i="89"/>
  <c r="AK30" i="89"/>
  <c r="AT30" i="89" s="1"/>
  <c r="AF98" i="89"/>
  <c r="AO98" i="89" s="1"/>
  <c r="AO100" i="89" s="1"/>
  <c r="AE98" i="89"/>
  <c r="AG98" i="89"/>
  <c r="AP98" i="89" s="1"/>
  <c r="AP100" i="89" s="1"/>
  <c r="AC98" i="89"/>
  <c r="AJ98" i="89" s="1"/>
  <c r="AS98" i="89" s="1"/>
  <c r="AJ93" i="89"/>
  <c r="AK93" i="89"/>
  <c r="AT93" i="89" s="1"/>
  <c r="AK87" i="89"/>
  <c r="AT87" i="89" s="1"/>
  <c r="AJ87" i="89"/>
  <c r="AJ81" i="89"/>
  <c r="AK81" i="89"/>
  <c r="AT81" i="89" s="1"/>
  <c r="AJ75" i="89"/>
  <c r="AK75" i="89"/>
  <c r="AT75" i="89" s="1"/>
  <c r="AJ69" i="89"/>
  <c r="AK69" i="89"/>
  <c r="AT69" i="89" s="1"/>
  <c r="AJ63" i="89"/>
  <c r="AK63" i="89"/>
  <c r="AT63" i="89" s="1"/>
  <c r="AJ57" i="89"/>
  <c r="AK57" i="89"/>
  <c r="AT57" i="89" s="1"/>
  <c r="AJ51" i="89"/>
  <c r="AK51" i="89"/>
  <c r="AT51" i="89" s="1"/>
  <c r="AJ45" i="89"/>
  <c r="AK45" i="89"/>
  <c r="AT45" i="89" s="1"/>
  <c r="AJ39" i="89"/>
  <c r="AK39" i="89"/>
  <c r="AT39" i="89" s="1"/>
  <c r="AJ33" i="89"/>
  <c r="AK33" i="89"/>
  <c r="AT33" i="89" s="1"/>
  <c r="AJ27" i="89"/>
  <c r="AK27" i="89"/>
  <c r="AT27" i="89" s="1"/>
  <c r="AJ21" i="89"/>
  <c r="AK21" i="89"/>
  <c r="AT21" i="89" s="1"/>
  <c r="AJ15" i="89"/>
  <c r="AK15" i="89"/>
  <c r="AT15" i="89" s="1"/>
  <c r="AK9" i="89"/>
  <c r="AT9" i="89" s="1"/>
  <c r="AJ9" i="89"/>
  <c r="AJ84" i="89"/>
  <c r="AK84" i="89"/>
  <c r="AT84" i="89" s="1"/>
  <c r="AJ60" i="89"/>
  <c r="AK60" i="89"/>
  <c r="AT60" i="89" s="1"/>
  <c r="AJ24" i="89"/>
  <c r="AK24" i="89"/>
  <c r="AT24" i="89" s="1"/>
  <c r="AJ92" i="89"/>
  <c r="AK92" i="89"/>
  <c r="AT92" i="89" s="1"/>
  <c r="AJ86" i="89"/>
  <c r="AK86" i="89"/>
  <c r="AT86" i="89" s="1"/>
  <c r="AK80" i="89"/>
  <c r="AT80" i="89" s="1"/>
  <c r="AJ80" i="89"/>
  <c r="AK74" i="89"/>
  <c r="AT74" i="89" s="1"/>
  <c r="AJ74" i="89"/>
  <c r="AJ68" i="89"/>
  <c r="AK68" i="89"/>
  <c r="AT68" i="89" s="1"/>
  <c r="AK62" i="89"/>
  <c r="AT62" i="89" s="1"/>
  <c r="AJ62" i="89"/>
  <c r="AK56" i="89"/>
  <c r="AT56" i="89" s="1"/>
  <c r="AJ56" i="89"/>
  <c r="AJ50" i="89"/>
  <c r="AK50" i="89"/>
  <c r="AT50" i="89" s="1"/>
  <c r="AK44" i="89"/>
  <c r="AT44" i="89" s="1"/>
  <c r="AJ44" i="89"/>
  <c r="AK38" i="89"/>
  <c r="AT38" i="89" s="1"/>
  <c r="AJ38" i="89"/>
  <c r="AJ32" i="89"/>
  <c r="AK32" i="89"/>
  <c r="AT32" i="89" s="1"/>
  <c r="AK26" i="89"/>
  <c r="AT26" i="89" s="1"/>
  <c r="AJ26" i="89"/>
  <c r="AK20" i="89"/>
  <c r="AT20" i="89" s="1"/>
  <c r="AJ20" i="89"/>
  <c r="AJ14" i="89"/>
  <c r="AK14" i="89"/>
  <c r="AT14" i="89" s="1"/>
  <c r="AJ8" i="89"/>
  <c r="AK8" i="89"/>
  <c r="AT8" i="89" s="1"/>
  <c r="AK98" i="89" l="1"/>
  <c r="AT98" i="89" s="1"/>
  <c r="AS50" i="89"/>
  <c r="AL50" i="89"/>
  <c r="AU50" i="89" s="1"/>
  <c r="AS86" i="89"/>
  <c r="AL86" i="89"/>
  <c r="AU86" i="89" s="1"/>
  <c r="AS45" i="89"/>
  <c r="AL45" i="89"/>
  <c r="AU45" i="89" s="1"/>
  <c r="AS81" i="89"/>
  <c r="AL81" i="89"/>
  <c r="AU81" i="89" s="1"/>
  <c r="AS89" i="89"/>
  <c r="AL89" i="89"/>
  <c r="AU89" i="89" s="1"/>
  <c r="AS78" i="89"/>
  <c r="AL78" i="89"/>
  <c r="AU78" i="89" s="1"/>
  <c r="AS91" i="89"/>
  <c r="AL91" i="89"/>
  <c r="AU91" i="89" s="1"/>
  <c r="AS26" i="89"/>
  <c r="AL26" i="89"/>
  <c r="AU26" i="89" s="1"/>
  <c r="AS80" i="89"/>
  <c r="AL80" i="89"/>
  <c r="AU80" i="89" s="1"/>
  <c r="AS9" i="89"/>
  <c r="AL9" i="89"/>
  <c r="AU9" i="89" s="1"/>
  <c r="AS28" i="89"/>
  <c r="AL28" i="89"/>
  <c r="AU28" i="89" s="1"/>
  <c r="AS46" i="89"/>
  <c r="AL46" i="89"/>
  <c r="AU46" i="89" s="1"/>
  <c r="AS64" i="89"/>
  <c r="AL64" i="89"/>
  <c r="AU64" i="89" s="1"/>
  <c r="AS82" i="89"/>
  <c r="AL82" i="89"/>
  <c r="AU82" i="89" s="1"/>
  <c r="AS17" i="89"/>
  <c r="AL17" i="89"/>
  <c r="AU17" i="89" s="1"/>
  <c r="AS35" i="89"/>
  <c r="AL35" i="89"/>
  <c r="AU35" i="89" s="1"/>
  <c r="AS53" i="89"/>
  <c r="AL53" i="89"/>
  <c r="AU53" i="89" s="1"/>
  <c r="AS71" i="89"/>
  <c r="AL71" i="89"/>
  <c r="AU71" i="89" s="1"/>
  <c r="AS19" i="89"/>
  <c r="AL19" i="89"/>
  <c r="AU19" i="89" s="1"/>
  <c r="AS37" i="89"/>
  <c r="AL37" i="89"/>
  <c r="AU37" i="89" s="1"/>
  <c r="AS55" i="89"/>
  <c r="AL55" i="89"/>
  <c r="AU55" i="89" s="1"/>
  <c r="AS73" i="89"/>
  <c r="AL73" i="89"/>
  <c r="AU73" i="89" s="1"/>
  <c r="AS20" i="89"/>
  <c r="AL20" i="89"/>
  <c r="AU20" i="89" s="1"/>
  <c r="AS38" i="89"/>
  <c r="AL38" i="89"/>
  <c r="AU38" i="89" s="1"/>
  <c r="AS56" i="89"/>
  <c r="AL56" i="89"/>
  <c r="AU56" i="89" s="1"/>
  <c r="AS74" i="89"/>
  <c r="AL74" i="89"/>
  <c r="AU74" i="89" s="1"/>
  <c r="AS87" i="89"/>
  <c r="AL87" i="89"/>
  <c r="AU87" i="89" s="1"/>
  <c r="AN98" i="89"/>
  <c r="AN100" i="89" s="1"/>
  <c r="AI98" i="89"/>
  <c r="AS16" i="89"/>
  <c r="AL16" i="89"/>
  <c r="AU16" i="89" s="1"/>
  <c r="AS34" i="89"/>
  <c r="AL34" i="89"/>
  <c r="AU34" i="89" s="1"/>
  <c r="AS52" i="89"/>
  <c r="AL52" i="89"/>
  <c r="AU52" i="89" s="1"/>
  <c r="AS70" i="89"/>
  <c r="AL70" i="89"/>
  <c r="AU70" i="89" s="1"/>
  <c r="AJ4" i="89"/>
  <c r="AK4" i="89"/>
  <c r="AT4" i="89" s="1"/>
  <c r="AT100" i="89" s="1"/>
  <c r="AS25" i="89"/>
  <c r="AL25" i="89"/>
  <c r="AU25" i="89" s="1"/>
  <c r="AS43" i="89"/>
  <c r="AL43" i="89"/>
  <c r="AU43" i="89" s="1"/>
  <c r="AS61" i="89"/>
  <c r="AL61" i="89"/>
  <c r="AU61" i="89" s="1"/>
  <c r="AS79" i="89"/>
  <c r="AL79" i="89"/>
  <c r="AU79" i="89" s="1"/>
  <c r="AS32" i="89"/>
  <c r="AL32" i="89"/>
  <c r="AU32" i="89" s="1"/>
  <c r="AS92" i="89"/>
  <c r="AL92" i="89"/>
  <c r="AU92" i="89" s="1"/>
  <c r="AS60" i="89"/>
  <c r="AL60" i="89"/>
  <c r="AU60" i="89" s="1"/>
  <c r="AS15" i="89"/>
  <c r="AL15" i="89"/>
  <c r="AU15" i="89" s="1"/>
  <c r="AS33" i="89"/>
  <c r="AL33" i="89"/>
  <c r="AU33" i="89" s="1"/>
  <c r="AS51" i="89"/>
  <c r="AL51" i="89"/>
  <c r="AU51" i="89" s="1"/>
  <c r="AS69" i="89"/>
  <c r="AL69" i="89"/>
  <c r="AU69" i="89" s="1"/>
  <c r="AS90" i="89"/>
  <c r="AL90" i="89"/>
  <c r="AU90" i="89" s="1"/>
  <c r="AS88" i="89"/>
  <c r="AL88" i="89"/>
  <c r="AU88" i="89" s="1"/>
  <c r="AS3" i="89"/>
  <c r="AL3" i="89"/>
  <c r="AU3" i="89" s="1"/>
  <c r="AS23" i="89"/>
  <c r="AL23" i="89"/>
  <c r="AU23" i="89" s="1"/>
  <c r="AS41" i="89"/>
  <c r="AL41" i="89"/>
  <c r="AU41" i="89" s="1"/>
  <c r="AS59" i="89"/>
  <c r="AL59" i="89"/>
  <c r="AU59" i="89" s="1"/>
  <c r="AS77" i="89"/>
  <c r="AL77" i="89"/>
  <c r="AU77" i="89" s="1"/>
  <c r="AS95" i="89"/>
  <c r="AL95" i="89"/>
  <c r="AU95" i="89" s="1"/>
  <c r="AS6" i="89"/>
  <c r="AL6" i="89"/>
  <c r="AU6" i="89" s="1"/>
  <c r="AS36" i="89"/>
  <c r="AL36" i="89"/>
  <c r="AU36" i="89" s="1"/>
  <c r="AS7" i="89"/>
  <c r="AL7" i="89"/>
  <c r="AU7" i="89" s="1"/>
  <c r="AS94" i="89"/>
  <c r="AL94" i="89"/>
  <c r="AU94" i="89" s="1"/>
  <c r="AS10" i="89"/>
  <c r="AL10" i="89"/>
  <c r="AU10" i="89" s="1"/>
  <c r="AS18" i="89"/>
  <c r="AL18" i="89"/>
  <c r="AU18" i="89" s="1"/>
  <c r="AS44" i="89"/>
  <c r="AL44" i="89"/>
  <c r="AU44" i="89" s="1"/>
  <c r="AS22" i="89"/>
  <c r="AL22" i="89"/>
  <c r="AU22" i="89" s="1"/>
  <c r="AS40" i="89"/>
  <c r="AL40" i="89"/>
  <c r="AU40" i="89" s="1"/>
  <c r="AS58" i="89"/>
  <c r="AL58" i="89"/>
  <c r="AU58" i="89" s="1"/>
  <c r="AS76" i="89"/>
  <c r="AL76" i="89"/>
  <c r="AU76" i="89" s="1"/>
  <c r="AS29" i="89"/>
  <c r="AL29" i="89"/>
  <c r="AU29" i="89" s="1"/>
  <c r="AS47" i="89"/>
  <c r="AL47" i="89"/>
  <c r="AU47" i="89" s="1"/>
  <c r="AS65" i="89"/>
  <c r="AL65" i="89"/>
  <c r="AU65" i="89" s="1"/>
  <c r="AS31" i="89"/>
  <c r="AL31" i="89"/>
  <c r="AU31" i="89" s="1"/>
  <c r="AS49" i="89"/>
  <c r="AL49" i="89"/>
  <c r="AU49" i="89" s="1"/>
  <c r="AS67" i="89"/>
  <c r="AL67" i="89"/>
  <c r="AU67" i="89" s="1"/>
  <c r="AS14" i="89"/>
  <c r="AL14" i="89"/>
  <c r="AU14" i="89" s="1"/>
  <c r="AS68" i="89"/>
  <c r="AL68" i="89"/>
  <c r="AU68" i="89" s="1"/>
  <c r="AS24" i="89"/>
  <c r="AL24" i="89"/>
  <c r="AU24" i="89" s="1"/>
  <c r="AS27" i="89"/>
  <c r="AL27" i="89"/>
  <c r="AU27" i="89" s="1"/>
  <c r="AS63" i="89"/>
  <c r="AL63" i="89"/>
  <c r="AU63" i="89" s="1"/>
  <c r="AS66" i="89"/>
  <c r="AL66" i="89"/>
  <c r="AU66" i="89" s="1"/>
  <c r="AS48" i="89"/>
  <c r="AL48" i="89"/>
  <c r="AU48" i="89" s="1"/>
  <c r="AS97" i="89"/>
  <c r="AL97" i="89"/>
  <c r="AU97" i="89" s="1"/>
  <c r="AS62" i="89"/>
  <c r="AL62" i="89"/>
  <c r="AU62" i="89" s="1"/>
  <c r="AS8" i="89"/>
  <c r="AL8" i="89"/>
  <c r="AU8" i="89" s="1"/>
  <c r="AS84" i="89"/>
  <c r="AL84" i="89"/>
  <c r="AU84" i="89" s="1"/>
  <c r="AS21" i="89"/>
  <c r="AL21" i="89"/>
  <c r="AU21" i="89" s="1"/>
  <c r="AS39" i="89"/>
  <c r="AL39" i="89"/>
  <c r="AU39" i="89" s="1"/>
  <c r="AS57" i="89"/>
  <c r="AL57" i="89"/>
  <c r="AU57" i="89" s="1"/>
  <c r="AS75" i="89"/>
  <c r="AL75" i="89"/>
  <c r="AU75" i="89" s="1"/>
  <c r="AS93" i="89"/>
  <c r="AL93" i="89"/>
  <c r="AU93" i="89" s="1"/>
  <c r="AS30" i="89"/>
  <c r="AL30" i="89"/>
  <c r="AU30" i="89" s="1"/>
  <c r="AS5" i="89"/>
  <c r="AL5" i="89"/>
  <c r="AU5" i="89" s="1"/>
  <c r="AS96" i="89"/>
  <c r="AL96" i="89"/>
  <c r="AU96" i="89" s="1"/>
  <c r="AS11" i="89"/>
  <c r="AL11" i="89"/>
  <c r="AU11" i="89" s="1"/>
  <c r="AS83" i="89"/>
  <c r="AL83" i="89"/>
  <c r="AU83" i="89" s="1"/>
  <c r="AS54" i="89"/>
  <c r="AL54" i="89"/>
  <c r="AU54" i="89" s="1"/>
  <c r="AS12" i="89"/>
  <c r="AL12" i="89"/>
  <c r="AU12" i="89" s="1"/>
  <c r="AS42" i="89"/>
  <c r="AL42" i="89"/>
  <c r="AU42" i="89" s="1"/>
  <c r="AS13" i="89"/>
  <c r="AL13" i="89"/>
  <c r="AU13" i="89" s="1"/>
  <c r="AS85" i="89"/>
  <c r="AL85" i="89"/>
  <c r="AU85" i="89" s="1"/>
  <c r="AS72" i="89"/>
  <c r="AL72" i="89"/>
  <c r="AU72" i="89" s="1"/>
  <c r="AS4" i="89" l="1"/>
  <c r="AL4" i="89"/>
  <c r="AU4" i="89" s="1"/>
  <c r="AS100" i="89"/>
  <c r="AL98" i="89"/>
  <c r="AU98" i="89" s="1"/>
  <c r="AU100" i="89" s="1"/>
  <c r="C11" i="89" s="1"/>
  <c r="F42" i="97" s="1"/>
  <c r="AR98" i="89"/>
  <c r="AR100" i="89" s="1"/>
</calcChain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<sst xmlns="http://schemas.openxmlformats.org/spreadsheetml/2006/main" count="5587" uniqueCount="60">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</sst>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"/>
    <numFmt numFmtId="165" formatCode="&quot;$&quot;#,##0_);[Red]\(&quot;$&quot;#,##0\)"/>
    <numFmt numFmtId="166" formatCode="0.00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charset val="1"/>
    </font>
    <font>
      <sz val="11"/>
      <color rgb="FF000000"/>
      <name val="Calibri"/>
    </font>
    <font>
      <b/>
      <sz val="11"/>
      <color rgb="FFFFFFFF"/>
      <name val="Calibri"/>
      <charset val="1"/>
    </font>
    <font>
      <sz val="10"/>
      <color theme="1"/>
      <name val="Calibri"/>
      <charset val="1"/>
    </font>
    <font>
      <b/>
      <sz val="14"/>
      <color rgb="FF024D7C"/>
      <name val="Calibri"/>
      <charset val="1"/>
    </font>
    <font>
      <sz val="11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024D7C"/>
        <bgColor indexed="64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Alignment="1">
      <alignment wrapText="1"/>
    </xf>
    <xf numFmtId="0" fontId="2" fillId="0" borderId="0" xfId="0" applyFont="1"/>
    <xf numFmtId="10" fontId="0" fillId="0" borderId="0" xfId="0" applyNumberFormat="1"/>
    <xf numFmtId="0" fontId="3" fillId="0" borderId="0" xfId="0" applyFont="1" applyAlignment="1">
      <alignment readingOrder="1"/>
    </xf>
    <xf numFmtId="164" fontId="0" fillId="3" borderId="0" xfId="0" applyNumberFormat="1" applyFill="1"/>
    <xf numFmtId="164" fontId="0" fillId="0" borderId="0" xfId="0" applyNumberFormat="1"/>
    <xf numFmtId="164" fontId="0" fillId="2" borderId="0" xfId="0" applyNumberFormat="1" applyFill="1"/>
    <xf numFmtId="165" fontId="0" fillId="0" borderId="0" xfId="0" applyNumberFormat="1"/>
    <xf numFmtId="0" fontId="4" fillId="4" borderId="0" xfId="0" applyFont="1" applyFill="1"/>
    <xf numFmtId="2" fontId="0" fillId="3" borderId="0" xfId="0" applyNumberFormat="1" applyFill="1"/>
    <xf numFmtId="2" fontId="0" fillId="0" borderId="0" xfId="0" applyNumberFormat="1"/>
    <xf numFmtId="2" fontId="0" fillId="0" borderId="0" xfId="0" quotePrefix="1" applyNumberFormat="1"/>
    <xf numFmtId="0" fontId="5" fillId="5" borderId="1" xfId="0" applyFont="1" applyFill="1" applyBorder="1" applyAlignment="1">
      <alignment readingOrder="1"/>
    </xf>
    <xf numFmtId="0" fontId="5" fillId="5" borderId="2" xfId="0" applyFont="1" applyFill="1" applyBorder="1" applyAlignment="1">
      <alignment readingOrder="1"/>
    </xf>
    <xf numFmtId="0" fontId="6" fillId="0" borderId="3" xfId="0" applyFont="1" applyBorder="1" applyAlignment="1">
      <alignment readingOrder="1"/>
    </xf>
    <xf numFmtId="11" fontId="0" fillId="0" borderId="0" xfId="0" applyNumberFormat="1"/>
    <xf numFmtId="0" fontId="7" fillId="0" borderId="0" xfId="0" applyFont="1" applyAlignment="1">
      <alignment readingOrder="1"/>
    </xf>
    <xf numFmtId="0" fontId="6" fillId="0" borderId="4" xfId="0" applyFont="1" applyBorder="1" applyAlignment="1">
      <alignment readingOrder="1"/>
    </xf>
    <xf numFmtId="0" fontId="5" fillId="5" borderId="5" xfId="0" applyFont="1" applyFill="1" applyBorder="1" applyAlignment="1">
      <alignment readingOrder="1"/>
    </xf>
    <xf numFmtId="0" fontId="5" fillId="5" borderId="5" xfId="0" applyFont="1" applyFill="1" applyBorder="1" applyAlignment="1">
      <alignment wrapText="1" readingOrder="1"/>
    </xf>
    <xf numFmtId="0" fontId="5" fillId="5" borderId="2" xfId="0" applyFont="1" applyFill="1" applyBorder="1" applyAlignment="1">
      <alignment wrapText="1" readingOrder="1"/>
    </xf>
    <xf numFmtId="10" fontId="3" fillId="0" borderId="6" xfId="0" applyNumberFormat="1" applyFont="1" applyBorder="1" applyAlignment="1">
      <alignment readingOrder="1"/>
    </xf>
    <xf numFmtId="10" fontId="3" fillId="0" borderId="7" xfId="0" applyNumberFormat="1" applyFont="1" applyBorder="1" applyAlignment="1">
      <alignment readingOrder="1"/>
    </xf>
    <xf numFmtId="10" fontId="3" fillId="0" borderId="8" xfId="0" applyNumberFormat="1" applyFont="1" applyBorder="1" applyAlignment="1">
      <alignment readingOrder="1"/>
    </xf>
    <xf numFmtId="10" fontId="3" fillId="0" borderId="0" xfId="0" applyNumberFormat="1" applyFont="1" applyAlignment="1">
      <alignment readingOrder="1"/>
    </xf>
    <xf numFmtId="0" fontId="6" fillId="0" borderId="9" xfId="0" applyFont="1" applyBorder="1" applyAlignment="1">
      <alignment readingOrder="1"/>
    </xf>
    <xf numFmtId="0" fontId="6" fillId="0" borderId="0" xfId="0" applyFont="1" applyAlignment="1">
      <alignment readingOrder="1"/>
    </xf>
    <xf numFmtId="10" fontId="3" fillId="0" borderId="10" xfId="0" applyNumberFormat="1" applyFont="1" applyBorder="1" applyAlignment="1">
      <alignment readingOrder="1"/>
    </xf>
    <xf numFmtId="10" fontId="3" fillId="0" borderId="11" xfId="0" applyNumberFormat="1" applyFont="1" applyBorder="1" applyAlignment="1">
      <alignment readingOrder="1"/>
    </xf>
    <xf numFmtId="10" fontId="3" fillId="0" borderId="12" xfId="0" applyNumberFormat="1" applyFont="1" applyBorder="1" applyAlignment="1">
      <alignment readingOrder="1"/>
    </xf>
    <xf numFmtId="10" fontId="3" fillId="0" borderId="13" xfId="0" applyNumberFormat="1" applyFont="1" applyBorder="1" applyAlignment="1">
      <alignment readingOrder="1"/>
    </xf>
    <xf numFmtId="166" fontId="8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2F5A1-45AE-429A-A99B-9D17287FDDC4}"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174.7512771786717</v>
      </c>
      <c r="K3">
        <v>1</v>
      </c>
      <c r="L3" s="2">
        <v>0</v>
      </c>
      <c r="O3">
        <f>$C$3</f>
        <v>174.7512771786717</v>
      </c>
      <c r="P3">
        <f>O3*B5</f>
        <v>139.80102174293737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10.416790557413243</v>
      </c>
      <c r="AE3">
        <f t="shared" ref="AE3:AE23" si="1">$Z3*O3</f>
        <v>174.7512771786717</v>
      </c>
      <c r="AF3">
        <f t="shared" ref="AF3:AG23" si="2">-$Z3*P3</f>
        <v>-139.80102174293737</v>
      </c>
      <c r="AG3">
        <f t="shared" si="2"/>
        <v>-2519.9082039999998</v>
      </c>
      <c r="AH3">
        <f t="shared" ref="AH3:AH23" si="3">-X3*R3</f>
        <v>0</v>
      </c>
      <c r="AI3">
        <f t="shared" ref="AI3:AI23" si="4">SUM(AE3:AH3)</f>
        <v>-2484.9579485642653</v>
      </c>
      <c r="AJ3">
        <f t="shared" ref="AJ3:AJ23" si="5">AB3-AC3</f>
        <v>-10.416790557413243</v>
      </c>
      <c r="AL3">
        <f t="shared" ref="AL3:AL23" si="6">SUM(AI3:AK3)</f>
        <v>-2495.3747391216784</v>
      </c>
      <c r="AN3">
        <f t="shared" ref="AN3:AU23" si="7">AE3*$K3</f>
        <v>174.7512771786717</v>
      </c>
      <c r="AO3">
        <f t="shared" si="7"/>
        <v>-139.80102174293737</v>
      </c>
      <c r="AP3">
        <f t="shared" si="7"/>
        <v>-2519.9082039999998</v>
      </c>
      <c r="AQ3">
        <f t="shared" si="7"/>
        <v>0</v>
      </c>
      <c r="AR3">
        <f t="shared" si="7"/>
        <v>-2484.9579485642653</v>
      </c>
      <c r="AS3">
        <f t="shared" si="7"/>
        <v>-10.416790557413243</v>
      </c>
      <c r="AT3">
        <f t="shared" si="7"/>
        <v>0</v>
      </c>
      <c r="AU3">
        <f t="shared" si="7"/>
        <v>-2495.3747391216784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58.520214179196643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8">F4+$C$9</f>
        <v>8.5572000000000009E-2</v>
      </c>
      <c r="I4" s="5">
        <f t="shared" ref="I4:I23" si="9">1+H4</f>
        <v>1.085572</v>
      </c>
      <c r="J4">
        <f t="shared" ref="J4:J23" si="10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1.0468929999999999E-3</v>
      </c>
      <c r="R4">
        <f t="shared" si="0"/>
        <v>50000</v>
      </c>
      <c r="S4">
        <f t="shared" ref="S4:S23" si="11">AX4</f>
        <v>10.416790557413243</v>
      </c>
      <c r="U4">
        <f t="shared" ref="U4:U23" si="12">M4</f>
        <v>1.0468929999999999E-3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1.0468929999999999E-3</v>
      </c>
      <c r="Y4">
        <f t="shared" ref="Y4:Y23" si="16">V4*W4</f>
        <v>0.01</v>
      </c>
      <c r="Z4">
        <f t="shared" ref="Z4:Z23" si="17">MAX(0, W4-X4-Y4)</f>
        <v>0.98895310699999994</v>
      </c>
      <c r="AB4">
        <f t="shared" ref="AB4:AB23" si="18">AC3</f>
        <v>10.416790557413243</v>
      </c>
      <c r="AC4">
        <f t="shared" ref="AC4:AC23" si="19">AX5</f>
        <v>19.664706418787993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-52.344649999999994</v>
      </c>
      <c r="AI4">
        <f t="shared" si="4"/>
        <v>-52.344649999999994</v>
      </c>
      <c r="AJ4">
        <f t="shared" si="5"/>
        <v>-9.2479158613747501</v>
      </c>
      <c r="AK4">
        <f>G4*MAX(0, SUM(AB4:AB4, AE4:AF4))</f>
        <v>0.72917533901892706</v>
      </c>
      <c r="AL4">
        <f t="shared" si="6"/>
        <v>-60.863390522355814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-48.218496792474383</v>
      </c>
      <c r="AR4">
        <f t="shared" si="7"/>
        <v>-48.218496792474383</v>
      </c>
      <c r="AS4">
        <f t="shared" si="7"/>
        <v>-8.5189336694155262</v>
      </c>
      <c r="AT4">
        <f t="shared" si="7"/>
        <v>0.67169689253124354</v>
      </c>
      <c r="AU4">
        <f t="shared" si="7"/>
        <v>-56.065733569358663</v>
      </c>
      <c r="AW4">
        <v>1</v>
      </c>
      <c r="AX4">
        <f>(R4*SUMPRODUCT(K5:$K$23, X5:$X$23)-$AZ$3*SUMPRODUCT(K4:$K$22, W5:$W$23))/Z4</f>
        <v>10.416790557413243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8"/>
        <v>8.5572000000000009E-2</v>
      </c>
      <c r="I5" s="5">
        <f t="shared" si="9"/>
        <v>1.085572</v>
      </c>
      <c r="J5">
        <f t="shared" si="10"/>
        <v>0.92117335377109955</v>
      </c>
      <c r="K5">
        <f t="shared" ref="K5:K23" si="20">K4*J5</f>
        <v>0.84856034769789535</v>
      </c>
      <c r="L5" s="2">
        <v>2</v>
      </c>
      <c r="M5" s="6">
        <v>1.057716E-3</v>
      </c>
      <c r="O5">
        <f t="shared" ref="O5:O23" si="21">$C$3</f>
        <v>174.7512771786717</v>
      </c>
      <c r="P5">
        <f t="shared" ref="P5:P23" si="22">O5*$C$5</f>
        <v>8.7375638589335853</v>
      </c>
      <c r="Q5" s="4">
        <f t="shared" ref="Q5:Q23" si="23">$C$8</f>
        <v>50</v>
      </c>
      <c r="R5">
        <f t="shared" si="0"/>
        <v>50000</v>
      </c>
      <c r="S5">
        <f t="shared" si="11"/>
        <v>19.664706418787993</v>
      </c>
      <c r="U5">
        <f t="shared" si="12"/>
        <v>1.057716E-3</v>
      </c>
      <c r="V5">
        <f t="shared" si="13"/>
        <v>0.01</v>
      </c>
      <c r="W5">
        <f t="shared" si="14"/>
        <v>0.98895310699999994</v>
      </c>
      <c r="X5">
        <f t="shared" si="15"/>
        <v>1.0460315245236118E-3</v>
      </c>
      <c r="Y5">
        <f t="shared" si="16"/>
        <v>9.8895310699999989E-3</v>
      </c>
      <c r="Z5">
        <f t="shared" si="17"/>
        <v>0.97801754440547628</v>
      </c>
      <c r="AB5">
        <f t="shared" si="18"/>
        <v>19.664706418787993</v>
      </c>
      <c r="AC5">
        <f t="shared" si="19"/>
        <v>27.761971115620145</v>
      </c>
      <c r="AE5">
        <f t="shared" si="1"/>
        <v>170.90981498800525</v>
      </c>
      <c r="AF5">
        <f t="shared" si="2"/>
        <v>-8.5454907494002619</v>
      </c>
      <c r="AG5">
        <f t="shared" si="2"/>
        <v>-48.900877220273813</v>
      </c>
      <c r="AH5">
        <f t="shared" si="3"/>
        <v>-52.301576226180593</v>
      </c>
      <c r="AI5">
        <f t="shared" si="4"/>
        <v>61.161870792150573</v>
      </c>
      <c r="AJ5">
        <f t="shared" si="5"/>
        <v>-8.097264696832152</v>
      </c>
      <c r="AK5">
        <f t="shared" ref="AK5:AK23" si="24">G5*SUM(AB5:AB5, AE5:AF5)</f>
        <v>12.742032146017509</v>
      </c>
      <c r="AL5">
        <f t="shared" si="6"/>
        <v>65.806638241335932</v>
      </c>
      <c r="AN5">
        <f t="shared" si="7"/>
        <v>145.02729203120469</v>
      </c>
      <c r="AO5">
        <f t="shared" si="7"/>
        <v>-7.2513646015602342</v>
      </c>
      <c r="AP5">
        <f t="shared" si="7"/>
        <v>-41.495345376767638</v>
      </c>
      <c r="AQ5">
        <f t="shared" si="7"/>
        <v>-44.381043707635783</v>
      </c>
      <c r="AR5">
        <f t="shared" si="7"/>
        <v>51.899538345241041</v>
      </c>
      <c r="AS5">
        <f t="shared" si="7"/>
        <v>-6.8710177465457845</v>
      </c>
      <c r="AT5">
        <f t="shared" si="7"/>
        <v>10.812383228202377</v>
      </c>
      <c r="AU5">
        <f t="shared" si="7"/>
        <v>55.840903826897637</v>
      </c>
      <c r="AW5">
        <v>2</v>
      </c>
      <c r="AX5">
        <f>(R5*SUMPRODUCT(K6:$K$23, X6:$X$23)-$AZ$3*SUMPRODUCT(K5:$K$22, W6:$W$23))/Z5</f>
        <v>19.664706418787993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8"/>
        <v>8.5572000000000009E-2</v>
      </c>
      <c r="I6" s="5">
        <f t="shared" si="9"/>
        <v>1.085572</v>
      </c>
      <c r="J6">
        <f t="shared" si="10"/>
        <v>0.92117335377109955</v>
      </c>
      <c r="K6">
        <f t="shared" si="20"/>
        <v>0.78167118136604063</v>
      </c>
      <c r="L6" s="2">
        <v>3</v>
      </c>
      <c r="M6" s="6">
        <v>1.0712440000000001E-3</v>
      </c>
      <c r="O6">
        <f t="shared" si="21"/>
        <v>174.7512771786717</v>
      </c>
      <c r="P6">
        <f t="shared" si="22"/>
        <v>8.7375638589335853</v>
      </c>
      <c r="Q6" s="4">
        <f t="shared" si="23"/>
        <v>50</v>
      </c>
      <c r="R6">
        <f t="shared" si="0"/>
        <v>50000</v>
      </c>
      <c r="S6">
        <f t="shared" si="11"/>
        <v>27.761971115620145</v>
      </c>
      <c r="U6">
        <f t="shared" si="12"/>
        <v>1.0712440000000001E-3</v>
      </c>
      <c r="V6">
        <f t="shared" si="13"/>
        <v>0.01</v>
      </c>
      <c r="W6">
        <f t="shared" si="14"/>
        <v>0.97801754440547628</v>
      </c>
      <c r="X6">
        <f t="shared" si="15"/>
        <v>1.0476954263391001E-3</v>
      </c>
      <c r="Y6">
        <f t="shared" si="16"/>
        <v>9.7801754440547638E-3</v>
      </c>
      <c r="Z6">
        <f t="shared" si="17"/>
        <v>0.96718967353508245</v>
      </c>
      <c r="AB6">
        <f t="shared" si="18"/>
        <v>27.761971115620145</v>
      </c>
      <c r="AC6">
        <f t="shared" si="19"/>
        <v>34.80416835189893</v>
      </c>
      <c r="AE6">
        <f t="shared" si="1"/>
        <v>169.01763072427818</v>
      </c>
      <c r="AF6">
        <f t="shared" si="2"/>
        <v>-8.4508815362139096</v>
      </c>
      <c r="AG6">
        <f t="shared" si="2"/>
        <v>-48.359483676754124</v>
      </c>
      <c r="AH6">
        <f t="shared" si="3"/>
        <v>-52.384771316955003</v>
      </c>
      <c r="AI6">
        <f t="shared" si="4"/>
        <v>59.822494194355151</v>
      </c>
      <c r="AJ6">
        <f t="shared" si="5"/>
        <v>-7.0421972362787848</v>
      </c>
      <c r="AK6">
        <f t="shared" si="24"/>
        <v>13.183010421257912</v>
      </c>
      <c r="AL6">
        <f t="shared" si="6"/>
        <v>65.963307379334282</v>
      </c>
      <c r="AN6">
        <f t="shared" si="7"/>
        <v>132.11621107993574</v>
      </c>
      <c r="AO6">
        <f t="shared" si="7"/>
        <v>-6.6058105539967871</v>
      </c>
      <c r="AP6">
        <f t="shared" si="7"/>
        <v>-37.801214735860157</v>
      </c>
      <c r="AQ6">
        <f t="shared" si="7"/>
        <v>-40.947666080914097</v>
      </c>
      <c r="AR6">
        <f t="shared" si="7"/>
        <v>46.761519709164702</v>
      </c>
      <c r="AS6">
        <f t="shared" si="7"/>
        <v>-5.5046826330947045</v>
      </c>
      <c r="AT6">
        <f t="shared" si="7"/>
        <v>10.304779329945497</v>
      </c>
      <c r="AU6">
        <f t="shared" si="7"/>
        <v>51.561616406015496</v>
      </c>
      <c r="AW6">
        <v>3</v>
      </c>
      <c r="AX6">
        <f>(R6*SUMPRODUCT(K7:$K$23, X7:$X$23)-$AZ$3*SUMPRODUCT(K6:$K$22, W7:$W$23))/Z6</f>
        <v>27.761971115620145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8"/>
        <v>8.5572000000000009E-2</v>
      </c>
      <c r="I7" s="5">
        <f t="shared" si="9"/>
        <v>1.085572</v>
      </c>
      <c r="J7">
        <f t="shared" si="10"/>
        <v>0.92117335377109955</v>
      </c>
      <c r="K7">
        <f t="shared" si="20"/>
        <v>0.72005466368517301</v>
      </c>
      <c r="L7" s="2">
        <v>4</v>
      </c>
      <c r="M7" s="6">
        <v>1.0856730000000001E-3</v>
      </c>
      <c r="O7">
        <f t="shared" si="21"/>
        <v>174.7512771786717</v>
      </c>
      <c r="P7">
        <f t="shared" si="22"/>
        <v>8.7375638589335853</v>
      </c>
      <c r="Q7" s="4">
        <f t="shared" si="23"/>
        <v>50</v>
      </c>
      <c r="R7">
        <f t="shared" si="0"/>
        <v>50000</v>
      </c>
      <c r="S7">
        <f t="shared" si="11"/>
        <v>34.80416835189893</v>
      </c>
      <c r="U7">
        <f t="shared" si="12"/>
        <v>1.0856730000000001E-3</v>
      </c>
      <c r="V7">
        <f t="shared" si="13"/>
        <v>0.01</v>
      </c>
      <c r="W7">
        <f t="shared" si="14"/>
        <v>0.96718967353508245</v>
      </c>
      <c r="X7">
        <f t="shared" si="15"/>
        <v>1.0500517144358538E-3</v>
      </c>
      <c r="Y7">
        <f t="shared" si="16"/>
        <v>9.6718967353508246E-3</v>
      </c>
      <c r="Z7">
        <f t="shared" si="17"/>
        <v>0.95646772508529576</v>
      </c>
      <c r="AB7">
        <f t="shared" si="18"/>
        <v>34.80416835189893</v>
      </c>
      <c r="AC7">
        <f t="shared" si="19"/>
        <v>40.790572607018241</v>
      </c>
      <c r="AE7">
        <f t="shared" si="1"/>
        <v>167.14395653883409</v>
      </c>
      <c r="AF7">
        <f t="shared" si="2"/>
        <v>-8.3571978269417038</v>
      </c>
      <c r="AG7">
        <f t="shared" si="2"/>
        <v>-47.82338625426479</v>
      </c>
      <c r="AH7">
        <f t="shared" si="3"/>
        <v>-52.502585721792691</v>
      </c>
      <c r="AI7">
        <f t="shared" si="4"/>
        <v>58.460786735834908</v>
      </c>
      <c r="AJ7">
        <f t="shared" si="5"/>
        <v>-5.9864042551193108</v>
      </c>
      <c r="AK7">
        <f t="shared" si="24"/>
        <v>13.551364894465394</v>
      </c>
      <c r="AL7">
        <f t="shared" si="6"/>
        <v>66.025747375180998</v>
      </c>
      <c r="AN7">
        <f t="shared" si="7"/>
        <v>120.35278541257935</v>
      </c>
      <c r="AO7">
        <f t="shared" si="7"/>
        <v>-6.0176392706289672</v>
      </c>
      <c r="AP7">
        <f t="shared" si="7"/>
        <v>-34.435452305600762</v>
      </c>
      <c r="AQ7">
        <f t="shared" si="7"/>
        <v>-37.804731704507404</v>
      </c>
      <c r="AR7">
        <f t="shared" si="7"/>
        <v>42.09496213184223</v>
      </c>
      <c r="AS7">
        <f t="shared" si="7"/>
        <v>-4.3105383026034243</v>
      </c>
      <c r="AT7">
        <f t="shared" si="7"/>
        <v>9.7577234915593394</v>
      </c>
      <c r="AU7">
        <f t="shared" si="7"/>
        <v>47.542147320798151</v>
      </c>
      <c r="AW7">
        <v>4</v>
      </c>
      <c r="AX7">
        <f>(R7*SUMPRODUCT(K8:$K$23, X8:$X$23)-$AZ$3*SUMPRODUCT(K7:$K$22, W8:$W$23))/Z7</f>
        <v>34.80416835189893</v>
      </c>
    </row>
    <row r="8" spans="1:52" x14ac:dyDescent="0.25">
      <c r="B8" s="4">
        <v>2519.9082039999998</v>
      </c>
      <c r="C8" s="2"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8"/>
        <v>8.5572000000000009E-2</v>
      </c>
      <c r="I8" s="5">
        <f t="shared" si="9"/>
        <v>1.085572</v>
      </c>
      <c r="J8">
        <f t="shared" si="10"/>
        <v>0.92117335377109955</v>
      </c>
      <c r="K8">
        <f t="shared" si="20"/>
        <v>0.66329516944539202</v>
      </c>
      <c r="L8" s="2">
        <v>5</v>
      </c>
      <c r="M8" s="6">
        <v>1.1037099999999999E-3</v>
      </c>
      <c r="O8">
        <f t="shared" si="21"/>
        <v>174.7512771786717</v>
      </c>
      <c r="P8">
        <f t="shared" si="22"/>
        <v>8.7375638589335853</v>
      </c>
      <c r="Q8" s="4">
        <f t="shared" si="23"/>
        <v>50</v>
      </c>
      <c r="R8">
        <f t="shared" si="0"/>
        <v>50000</v>
      </c>
      <c r="S8">
        <f t="shared" si="11"/>
        <v>40.790572607018241</v>
      </c>
      <c r="U8">
        <f t="shared" si="12"/>
        <v>1.1037099999999999E-3</v>
      </c>
      <c r="V8">
        <f t="shared" si="13"/>
        <v>0.01</v>
      </c>
      <c r="W8">
        <f t="shared" si="14"/>
        <v>0.95646772508529576</v>
      </c>
      <c r="X8">
        <f t="shared" si="15"/>
        <v>1.0556629928538917E-3</v>
      </c>
      <c r="Y8">
        <f t="shared" si="16"/>
        <v>9.5646772508529571E-3</v>
      </c>
      <c r="Z8">
        <f t="shared" si="17"/>
        <v>0.94584738484158892</v>
      </c>
      <c r="AB8">
        <f t="shared" si="18"/>
        <v>40.790572607018241</v>
      </c>
      <c r="AC8">
        <f t="shared" si="19"/>
        <v>45.540677750430795</v>
      </c>
      <c r="AE8">
        <f t="shared" si="1"/>
        <v>165.28803851717427</v>
      </c>
      <c r="AF8">
        <f t="shared" si="2"/>
        <v>-8.2644019258587136</v>
      </c>
      <c r="AG8">
        <f t="shared" si="2"/>
        <v>-47.292369242079445</v>
      </c>
      <c r="AH8">
        <f t="shared" si="3"/>
        <v>-52.783149642694589</v>
      </c>
      <c r="AI8">
        <f t="shared" si="4"/>
        <v>56.948117706541517</v>
      </c>
      <c r="AJ8">
        <f t="shared" si="5"/>
        <v>-4.7501051434125543</v>
      </c>
      <c r="AK8">
        <f t="shared" si="24"/>
        <v>13.846994643883367</v>
      </c>
      <c r="AL8">
        <f t="shared" si="6"/>
        <v>66.045007207012333</v>
      </c>
      <c r="AN8">
        <f t="shared" si="7"/>
        <v>109.63475751554559</v>
      </c>
      <c r="AO8">
        <f t="shared" si="7"/>
        <v>-5.4817378757772799</v>
      </c>
      <c r="AP8">
        <f t="shared" si="7"/>
        <v>-31.36880006989913</v>
      </c>
      <c r="AQ8">
        <f t="shared" si="7"/>
        <v>-35.010808186112591</v>
      </c>
      <c r="AR8">
        <f t="shared" si="7"/>
        <v>37.773411383756581</v>
      </c>
      <c r="AS8">
        <f t="shared" si="7"/>
        <v>-3.1507217959832583</v>
      </c>
      <c r="AT8">
        <f t="shared" si="7"/>
        <v>9.1846446586240535</v>
      </c>
      <c r="AU8">
        <f t="shared" si="7"/>
        <v>43.807334246397382</v>
      </c>
      <c r="AW8">
        <v>5</v>
      </c>
      <c r="AX8">
        <f>(R8*SUMPRODUCT(K9:$K$23, X9:$X$23)-$AZ$3*SUMPRODUCT(K8:$K$22, W9:$W$23))/Z8</f>
        <v>40.790572607018241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8"/>
        <v>8.5572000000000009E-2</v>
      </c>
      <c r="I9" s="5">
        <f t="shared" si="9"/>
        <v>1.085572</v>
      </c>
      <c r="J9">
        <f t="shared" si="10"/>
        <v>0.92117335377109955</v>
      </c>
      <c r="K9">
        <f t="shared" si="20"/>
        <v>0.61100983577818146</v>
      </c>
      <c r="L9" s="2">
        <v>6</v>
      </c>
      <c r="M9" s="6">
        <v>1.131668E-3</v>
      </c>
      <c r="O9">
        <f t="shared" si="21"/>
        <v>174.7512771786717</v>
      </c>
      <c r="P9">
        <f t="shared" si="22"/>
        <v>8.7375638589335853</v>
      </c>
      <c r="Q9" s="4">
        <f t="shared" si="23"/>
        <v>50</v>
      </c>
      <c r="R9">
        <f t="shared" si="0"/>
        <v>50000</v>
      </c>
      <c r="S9">
        <f t="shared" si="11"/>
        <v>45.540677750430795</v>
      </c>
      <c r="U9">
        <f t="shared" si="12"/>
        <v>1.131668E-3</v>
      </c>
      <c r="V9">
        <f t="shared" si="13"/>
        <v>0.01</v>
      </c>
      <c r="W9">
        <f t="shared" si="14"/>
        <v>0.94584738484158892</v>
      </c>
      <c r="X9">
        <f t="shared" si="15"/>
        <v>1.0703852183089112E-3</v>
      </c>
      <c r="Y9">
        <f t="shared" si="16"/>
        <v>9.4584738484158899E-3</v>
      </c>
      <c r="Z9">
        <f t="shared" si="17"/>
        <v>0.93531852577486407</v>
      </c>
      <c r="AB9">
        <f t="shared" si="18"/>
        <v>45.540677750430795</v>
      </c>
      <c r="AC9">
        <f t="shared" si="19"/>
        <v>49.058047638641732</v>
      </c>
      <c r="AE9">
        <f t="shared" si="1"/>
        <v>163.44810694802987</v>
      </c>
      <c r="AF9">
        <f t="shared" si="2"/>
        <v>-8.1724053474014937</v>
      </c>
      <c r="AG9">
        <f t="shared" si="2"/>
        <v>-46.765926288743202</v>
      </c>
      <c r="AH9">
        <f t="shared" si="3"/>
        <v>-53.519260915445557</v>
      </c>
      <c r="AI9">
        <f t="shared" si="4"/>
        <v>54.990514396439636</v>
      </c>
      <c r="AJ9">
        <f t="shared" si="5"/>
        <v>-3.5173698882109363</v>
      </c>
      <c r="AK9">
        <f t="shared" si="24"/>
        <v>14.057146554574144</v>
      </c>
      <c r="AL9">
        <f t="shared" si="6"/>
        <v>65.530291062802846</v>
      </c>
      <c r="AN9">
        <f t="shared" si="7"/>
        <v>99.868400984570371</v>
      </c>
      <c r="AO9">
        <f t="shared" si="7"/>
        <v>-4.9934200492285186</v>
      </c>
      <c r="AP9">
        <f t="shared" si="7"/>
        <v>-28.574440941699525</v>
      </c>
      <c r="AQ9">
        <f t="shared" si="7"/>
        <v>-32.700794822916038</v>
      </c>
      <c r="AR9">
        <f t="shared" si="7"/>
        <v>33.599745170726308</v>
      </c>
      <c r="AS9">
        <f t="shared" si="7"/>
        <v>-2.1491475977668846</v>
      </c>
      <c r="AT9">
        <f t="shared" si="7"/>
        <v>8.5890548078201778</v>
      </c>
      <c r="AU9">
        <f t="shared" si="7"/>
        <v>40.0396523807796</v>
      </c>
      <c r="AW9">
        <v>6</v>
      </c>
      <c r="AX9">
        <f>(R9*SUMPRODUCT(K10:$K$23, X10:$X$23)-$AZ$3*SUMPRODUCT(K9:$K$22, W10:$W$23))/Z9</f>
        <v>45.540677750430795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8"/>
        <v>8.5572000000000009E-2</v>
      </c>
      <c r="I10" s="5">
        <f t="shared" si="9"/>
        <v>1.085572</v>
      </c>
      <c r="J10">
        <f t="shared" si="10"/>
        <v>0.92117335377109955</v>
      </c>
      <c r="K10">
        <f t="shared" si="20"/>
        <v>0.5628459796109162</v>
      </c>
      <c r="L10" s="2">
        <v>7</v>
      </c>
      <c r="M10" s="6">
        <v>1.1650359999999999E-3</v>
      </c>
      <c r="O10">
        <f t="shared" si="21"/>
        <v>174.7512771786717</v>
      </c>
      <c r="P10">
        <f t="shared" si="22"/>
        <v>8.7375638589335853</v>
      </c>
      <c r="Q10" s="4">
        <f t="shared" si="23"/>
        <v>50</v>
      </c>
      <c r="R10">
        <f t="shared" si="0"/>
        <v>50000</v>
      </c>
      <c r="S10">
        <f t="shared" si="11"/>
        <v>49.058047638641732</v>
      </c>
      <c r="U10">
        <f t="shared" si="12"/>
        <v>1.1650359999999999E-3</v>
      </c>
      <c r="V10">
        <f t="shared" si="13"/>
        <v>0.01</v>
      </c>
      <c r="W10">
        <f t="shared" si="14"/>
        <v>0.93531852577486407</v>
      </c>
      <c r="X10">
        <f t="shared" si="15"/>
        <v>1.0896797539946446E-3</v>
      </c>
      <c r="Y10">
        <f t="shared" si="16"/>
        <v>9.3531852577486401E-3</v>
      </c>
      <c r="Z10">
        <f t="shared" si="17"/>
        <v>0.92487566076312078</v>
      </c>
      <c r="AB10">
        <f t="shared" si="18"/>
        <v>49.058047638641732</v>
      </c>
      <c r="AC10">
        <f t="shared" si="19"/>
        <v>51.528919087787607</v>
      </c>
      <c r="AE10">
        <f t="shared" si="1"/>
        <v>161.62320294982325</v>
      </c>
      <c r="AF10">
        <f t="shared" si="2"/>
        <v>-8.081160147491163</v>
      </c>
      <c r="AG10">
        <f t="shared" si="2"/>
        <v>-46.243783038156039</v>
      </c>
      <c r="AH10">
        <f t="shared" si="3"/>
        <v>-54.483987699732232</v>
      </c>
      <c r="AI10">
        <f t="shared" si="4"/>
        <v>52.814272064443806</v>
      </c>
      <c r="AJ10">
        <f t="shared" si="5"/>
        <v>-2.470871449145875</v>
      </c>
      <c r="AK10">
        <f t="shared" si="24"/>
        <v>14.182006330868168</v>
      </c>
      <c r="AL10">
        <f t="shared" si="6"/>
        <v>64.5254069461661</v>
      </c>
      <c r="AN10">
        <f t="shared" si="7"/>
        <v>90.968969992147194</v>
      </c>
      <c r="AO10">
        <f t="shared" si="7"/>
        <v>-4.5484484996073595</v>
      </c>
      <c r="AP10">
        <f t="shared" si="7"/>
        <v>-26.028127365025608</v>
      </c>
      <c r="AQ10">
        <f t="shared" si="7"/>
        <v>-30.666093429964896</v>
      </c>
      <c r="AR10">
        <f t="shared" si="7"/>
        <v>29.72630069754932</v>
      </c>
      <c r="AS10">
        <f t="shared" si="7"/>
        <v>-1.3907200612871542</v>
      </c>
      <c r="AT10">
        <f t="shared" si="7"/>
        <v>7.9822852461457092</v>
      </c>
      <c r="AU10">
        <f t="shared" si="7"/>
        <v>36.317865882407872</v>
      </c>
      <c r="AW10">
        <v>7</v>
      </c>
      <c r="AX10">
        <f>(R10*SUMPRODUCT(K11:$K$23, X11:$X$23)-$AZ$3*SUMPRODUCT(K10:$K$22, W11:$W$23))/Z10</f>
        <v>49.058047638641732</v>
      </c>
    </row>
    <row r="11" spans="1:52" x14ac:dyDescent="0.25">
      <c r="A11" t="s">
        <v>33</v>
      </c>
      <c r="C11" s="7">
        <f>AU25</f>
        <v>-2058.8587152824634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8"/>
        <v>8.5572000000000009E-2</v>
      </c>
      <c r="I11" s="5">
        <f t="shared" si="9"/>
        <v>1.085572</v>
      </c>
      <c r="J11">
        <f t="shared" si="10"/>
        <v>0.92117335377109955</v>
      </c>
      <c r="K11">
        <f t="shared" si="20"/>
        <v>0.51847871869476758</v>
      </c>
      <c r="L11" s="2">
        <v>8</v>
      </c>
      <c r="M11" s="6">
        <v>1.1975029999999999E-3</v>
      </c>
      <c r="O11">
        <f t="shared" si="21"/>
        <v>174.7512771786717</v>
      </c>
      <c r="P11">
        <f t="shared" si="22"/>
        <v>8.7375638589335853</v>
      </c>
      <c r="Q11" s="4">
        <f t="shared" si="23"/>
        <v>50</v>
      </c>
      <c r="R11">
        <f t="shared" si="0"/>
        <v>50000</v>
      </c>
      <c r="S11">
        <f t="shared" si="11"/>
        <v>51.528919087787607</v>
      </c>
      <c r="U11">
        <f t="shared" si="12"/>
        <v>1.1975029999999999E-3</v>
      </c>
      <c r="V11">
        <f t="shared" si="13"/>
        <v>0.01</v>
      </c>
      <c r="W11">
        <f t="shared" si="14"/>
        <v>0.92487566076312078</v>
      </c>
      <c r="X11">
        <f t="shared" si="15"/>
        <v>1.1075413783908194E-3</v>
      </c>
      <c r="Y11">
        <f t="shared" si="16"/>
        <v>9.2487566076312078E-3</v>
      </c>
      <c r="Z11">
        <f t="shared" si="17"/>
        <v>0.91451936277709867</v>
      </c>
      <c r="AB11">
        <f t="shared" si="18"/>
        <v>51.528919087787607</v>
      </c>
      <c r="AC11">
        <f t="shared" si="19"/>
        <v>52.877112621809935</v>
      </c>
      <c r="AE11">
        <f t="shared" si="1"/>
        <v>159.81342664992297</v>
      </c>
      <c r="AF11">
        <f t="shared" si="2"/>
        <v>-7.9906713324961496</v>
      </c>
      <c r="AG11">
        <f t="shared" si="2"/>
        <v>-45.725968138854931</v>
      </c>
      <c r="AH11">
        <f t="shared" si="3"/>
        <v>-55.377068919540967</v>
      </c>
      <c r="AI11">
        <f t="shared" si="4"/>
        <v>50.719718259030905</v>
      </c>
      <c r="AJ11">
        <f t="shared" si="5"/>
        <v>-1.3481935340223288</v>
      </c>
      <c r="AK11">
        <f t="shared" si="24"/>
        <v>14.234617208365011</v>
      </c>
      <c r="AL11">
        <f t="shared" si="6"/>
        <v>63.606141933373586</v>
      </c>
      <c r="AN11">
        <f t="shared" si="7"/>
        <v>82.859860679672281</v>
      </c>
      <c r="AO11">
        <f t="shared" si="7"/>
        <v>-4.1429930339836147</v>
      </c>
      <c r="AP11">
        <f t="shared" si="7"/>
        <v>-23.707941371711271</v>
      </c>
      <c r="AQ11">
        <f t="shared" si="7"/>
        <v>-28.711831738475439</v>
      </c>
      <c r="AR11">
        <f t="shared" si="7"/>
        <v>26.297094535501952</v>
      </c>
      <c r="AS11">
        <f t="shared" si="7"/>
        <v>-0.69900965607246757</v>
      </c>
      <c r="AT11">
        <f t="shared" si="7"/>
        <v>7.3803460913035801</v>
      </c>
      <c r="AU11">
        <f t="shared" si="7"/>
        <v>32.978430970733065</v>
      </c>
      <c r="AW11">
        <v>8</v>
      </c>
      <c r="AX11">
        <f>(R11*SUMPRODUCT(K12:$K$23, X12:$X$23)-$AZ$3*SUMPRODUCT(K11:$K$22, W12:$W$23))/Z11</f>
        <v>51.528919087787607</v>
      </c>
    </row>
    <row r="12" spans="1:52" x14ac:dyDescent="0.25">
      <c r="A12" t="s">
        <v>40</v>
      </c>
      <c r="C12"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8"/>
        <v>8.5572000000000009E-2</v>
      </c>
      <c r="I12" s="5">
        <f t="shared" si="9"/>
        <v>1.085572</v>
      </c>
      <c r="J12">
        <f t="shared" si="10"/>
        <v>0.92117335377109955</v>
      </c>
      <c r="K12">
        <f t="shared" si="20"/>
        <v>0.47760878015900154</v>
      </c>
      <c r="L12" s="2">
        <v>9</v>
      </c>
      <c r="M12" s="6">
        <v>1.2389879999999999E-3</v>
      </c>
      <c r="O12">
        <f t="shared" si="21"/>
        <v>174.7512771786717</v>
      </c>
      <c r="P12">
        <f t="shared" si="22"/>
        <v>8.7375638589335853</v>
      </c>
      <c r="Q12" s="4">
        <f t="shared" si="23"/>
        <v>50</v>
      </c>
      <c r="R12">
        <f t="shared" si="0"/>
        <v>50000</v>
      </c>
      <c r="S12">
        <f t="shared" si="11"/>
        <v>52.877112621809935</v>
      </c>
      <c r="U12">
        <f t="shared" si="12"/>
        <v>1.2389879999999999E-3</v>
      </c>
      <c r="V12">
        <f t="shared" si="13"/>
        <v>0.01</v>
      </c>
      <c r="W12">
        <f t="shared" si="14"/>
        <v>0.91451936277709867</v>
      </c>
      <c r="X12">
        <f t="shared" si="15"/>
        <v>1.1330785162484717E-3</v>
      </c>
      <c r="Y12">
        <f t="shared" si="16"/>
        <v>9.1451936277709873E-3</v>
      </c>
      <c r="Z12">
        <f t="shared" si="17"/>
        <v>0.90424109063307923</v>
      </c>
      <c r="AB12">
        <f t="shared" si="18"/>
        <v>52.877112621809935</v>
      </c>
      <c r="AC12">
        <f t="shared" si="19"/>
        <v>53.219760473446804</v>
      </c>
      <c r="AE12">
        <f t="shared" si="1"/>
        <v>158.01728546556564</v>
      </c>
      <c r="AF12">
        <f t="shared" si="2"/>
        <v>-7.9008642732782812</v>
      </c>
      <c r="AG12">
        <f t="shared" si="2"/>
        <v>-45.212054531653962</v>
      </c>
      <c r="AH12">
        <f t="shared" si="3"/>
        <v>-56.653925812423587</v>
      </c>
      <c r="AI12">
        <f t="shared" si="4"/>
        <v>48.250440848209813</v>
      </c>
      <c r="AJ12">
        <f t="shared" si="5"/>
        <v>-0.34264785163686895</v>
      </c>
      <c r="AK12">
        <f t="shared" si="24"/>
        <v>14.209547366986813</v>
      </c>
      <c r="AL12">
        <f t="shared" si="6"/>
        <v>62.117340363559755</v>
      </c>
      <c r="AN12">
        <f t="shared" si="7"/>
        <v>75.470442955245531</v>
      </c>
      <c r="AO12">
        <f t="shared" si="7"/>
        <v>-3.773522147762276</v>
      </c>
      <c r="AP12">
        <f t="shared" si="7"/>
        <v>-21.593674213345508</v>
      </c>
      <c r="AQ12">
        <f t="shared" si="7"/>
        <v>-27.058412398490201</v>
      </c>
      <c r="AR12">
        <f t="shared" si="7"/>
        <v>23.04483419564755</v>
      </c>
      <c r="AS12">
        <f t="shared" si="7"/>
        <v>-0.16365162244438752</v>
      </c>
      <c r="AT12">
        <f t="shared" si="7"/>
        <v>6.7866045845581242</v>
      </c>
      <c r="AU12">
        <f t="shared" si="7"/>
        <v>29.667787157761285</v>
      </c>
      <c r="AW12">
        <v>9</v>
      </c>
      <c r="AX12">
        <f>(R12*SUMPRODUCT(K13:$K$23, X13:$X$23)-$AZ$3*SUMPRODUCT(K12:$K$22, W13:$W$23))/Z12</f>
        <v>52.877112621809935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8"/>
        <v>8.5572000000000009E-2</v>
      </c>
      <c r="I13" s="5">
        <f t="shared" si="9"/>
        <v>1.085572</v>
      </c>
      <c r="J13">
        <f t="shared" si="10"/>
        <v>0.92117335377109955</v>
      </c>
      <c r="K13">
        <f t="shared" si="20"/>
        <v>0.43996048180959124</v>
      </c>
      <c r="L13" s="2">
        <v>10</v>
      </c>
      <c r="M13" s="6">
        <v>1.2822770000000001E-3</v>
      </c>
      <c r="O13">
        <f t="shared" si="21"/>
        <v>174.7512771786717</v>
      </c>
      <c r="P13">
        <f t="shared" si="22"/>
        <v>8.7375638589335853</v>
      </c>
      <c r="Q13" s="4">
        <f t="shared" si="23"/>
        <v>50</v>
      </c>
      <c r="R13">
        <f t="shared" si="0"/>
        <v>50000</v>
      </c>
      <c r="S13">
        <f t="shared" si="11"/>
        <v>53.219760473446804</v>
      </c>
      <c r="U13">
        <f t="shared" si="12"/>
        <v>1.2822770000000001E-3</v>
      </c>
      <c r="V13">
        <f t="shared" si="13"/>
        <v>0.01</v>
      </c>
      <c r="W13">
        <f t="shared" si="14"/>
        <v>0.90424109063307923</v>
      </c>
      <c r="X13">
        <f t="shared" si="15"/>
        <v>1.1594875529737129E-3</v>
      </c>
      <c r="Y13">
        <f t="shared" si="16"/>
        <v>9.0424109063307924E-3</v>
      </c>
      <c r="Z13">
        <f t="shared" si="17"/>
        <v>0.8940391921737747</v>
      </c>
      <c r="AB13">
        <f t="shared" si="18"/>
        <v>53.219760473446804</v>
      </c>
      <c r="AC13">
        <f t="shared" si="19"/>
        <v>52.554464646532409</v>
      </c>
      <c r="AE13">
        <f t="shared" si="1"/>
        <v>156.23449068015503</v>
      </c>
      <c r="AF13">
        <f t="shared" si="2"/>
        <v>-7.8117245340077526</v>
      </c>
      <c r="AG13">
        <f t="shared" si="2"/>
        <v>-44.701959608688732</v>
      </c>
      <c r="AH13">
        <f t="shared" si="3"/>
        <v>-57.974377648685646</v>
      </c>
      <c r="AI13">
        <f t="shared" si="4"/>
        <v>45.746428888772897</v>
      </c>
      <c r="AJ13">
        <f t="shared" si="5"/>
        <v>0.66529582691439515</v>
      </c>
      <c r="AK13">
        <f t="shared" si="24"/>
        <v>14.114976863371586</v>
      </c>
      <c r="AL13">
        <f t="shared" si="6"/>
        <v>60.52670157905888</v>
      </c>
      <c r="AN13">
        <f t="shared" si="7"/>
        <v>68.737001794917106</v>
      </c>
      <c r="AO13">
        <f t="shared" si="7"/>
        <v>-3.4368500897458554</v>
      </c>
      <c r="AP13">
        <f t="shared" si="7"/>
        <v>-19.66709568727158</v>
      </c>
      <c r="AQ13">
        <f t="shared" si="7"/>
        <v>-25.506435122926934</v>
      </c>
      <c r="AR13">
        <f t="shared" si="7"/>
        <v>20.126620894972728</v>
      </c>
      <c r="AS13">
        <f t="shared" si="7"/>
        <v>0.29270387255516772</v>
      </c>
      <c r="AT13">
        <f t="shared" si="7"/>
        <v>6.2100320215401963</v>
      </c>
      <c r="AU13">
        <f t="shared" si="7"/>
        <v>26.62935678906809</v>
      </c>
      <c r="AW13">
        <v>10</v>
      </c>
      <c r="AX13">
        <f>(R13*SUMPRODUCT(K14:$K$23, X14:$X$23)-$AZ$3*SUMPRODUCT(K13:$K$22, W14:$W$23))/Z13</f>
        <v>53.219760473446804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0.40527987255529002</v>
      </c>
      <c r="L14" s="2">
        <v>11</v>
      </c>
      <c r="M14" s="6">
        <v>1.3327809999999999E-3</v>
      </c>
      <c r="O14">
        <f t="shared" si="21"/>
        <v>174.7512771786717</v>
      </c>
      <c r="P14">
        <f t="shared" si="22"/>
        <v>8.7375638589335853</v>
      </c>
      <c r="Q14" s="4">
        <f t="shared" si="23"/>
        <v>50</v>
      </c>
      <c r="R14">
        <f t="shared" si="0"/>
        <v>50000</v>
      </c>
      <c r="S14">
        <f t="shared" si="11"/>
        <v>52.554464646532409</v>
      </c>
      <c r="U14">
        <f t="shared" si="12"/>
        <v>1.3327809999999999E-3</v>
      </c>
      <c r="V14">
        <f t="shared" si="13"/>
        <v>0.01</v>
      </c>
      <c r="W14">
        <f t="shared" si="14"/>
        <v>0.8940391921737747</v>
      </c>
      <c r="X14">
        <f t="shared" si="15"/>
        <v>1.1915584485845555E-3</v>
      </c>
      <c r="Y14">
        <f t="shared" si="16"/>
        <v>8.9403919217377475E-3</v>
      </c>
      <c r="Z14">
        <f t="shared" si="17"/>
        <v>0.88390724180345237</v>
      </c>
      <c r="AB14">
        <f t="shared" si="18"/>
        <v>52.554464646532409</v>
      </c>
      <c r="AC14">
        <f t="shared" si="19"/>
        <v>50.674505664666434</v>
      </c>
      <c r="AE14">
        <f t="shared" si="1"/>
        <v>154.4639194126303</v>
      </c>
      <c r="AF14">
        <f t="shared" si="2"/>
        <v>-7.7231959706315152</v>
      </c>
      <c r="AG14">
        <f t="shared" si="2"/>
        <v>-44.195362090172615</v>
      </c>
      <c r="AH14">
        <f t="shared" si="3"/>
        <v>-59.577922429227776</v>
      </c>
      <c r="AI14">
        <f t="shared" si="4"/>
        <v>42.967438922598411</v>
      </c>
      <c r="AJ14">
        <f t="shared" si="5"/>
        <v>1.8799589818659754</v>
      </c>
      <c r="AK14">
        <f t="shared" si="24"/>
        <v>13.950663166197186</v>
      </c>
      <c r="AL14">
        <f t="shared" si="6"/>
        <v>58.798061070661575</v>
      </c>
      <c r="AN14">
        <f t="shared" si="7"/>
        <v>62.601117573941401</v>
      </c>
      <c r="AO14">
        <f t="shared" si="7"/>
        <v>-3.1300558786970698</v>
      </c>
      <c r="AP14">
        <f t="shared" si="7"/>
        <v>-17.911490715440053</v>
      </c>
      <c r="AQ14">
        <f t="shared" si="7"/>
        <v>-24.145732809226388</v>
      </c>
      <c r="AR14">
        <f t="shared" si="7"/>
        <v>17.413838170577893</v>
      </c>
      <c r="AS14">
        <f t="shared" si="7"/>
        <v>0.76190953657981531</v>
      </c>
      <c r="AT14">
        <f t="shared" si="7"/>
        <v>5.6539229900581747</v>
      </c>
      <c r="AU14">
        <f t="shared" si="7"/>
        <v>23.829670697215882</v>
      </c>
      <c r="AW14">
        <v>11</v>
      </c>
      <c r="AX14">
        <f>(R14*SUMPRODUCT(K15:$K$23, X15:$X$23)-$AZ$3*SUMPRODUCT(K14:$K$22, W15:$W$23))/Z14</f>
        <v>52.554464646532409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0.37333301941768032</v>
      </c>
      <c r="L15" s="2">
        <v>12</v>
      </c>
      <c r="M15" s="6">
        <v>1.4022240000000001E-3</v>
      </c>
      <c r="O15">
        <f t="shared" si="21"/>
        <v>174.7512771786717</v>
      </c>
      <c r="P15">
        <f t="shared" si="22"/>
        <v>8.7375638589335853</v>
      </c>
      <c r="Q15" s="4">
        <f t="shared" si="23"/>
        <v>50</v>
      </c>
      <c r="R15">
        <f t="shared" si="0"/>
        <v>50000</v>
      </c>
      <c r="S15">
        <f t="shared" si="11"/>
        <v>50.674505664666434</v>
      </c>
      <c r="U15">
        <f t="shared" si="12"/>
        <v>1.4022240000000001E-3</v>
      </c>
      <c r="V15">
        <f t="shared" si="13"/>
        <v>0.01</v>
      </c>
      <c r="W15">
        <f t="shared" si="14"/>
        <v>0.88390724180345237</v>
      </c>
      <c r="X15">
        <f t="shared" si="15"/>
        <v>1.2394359482306044E-3</v>
      </c>
      <c r="Y15">
        <f t="shared" si="16"/>
        <v>8.8390724180345236E-3</v>
      </c>
      <c r="Z15">
        <f t="shared" si="17"/>
        <v>0.87382873343718726</v>
      </c>
      <c r="AB15">
        <f t="shared" si="18"/>
        <v>50.674505664666434</v>
      </c>
      <c r="AC15">
        <f t="shared" si="19"/>
        <v>47.576605071065885</v>
      </c>
      <c r="AE15">
        <f t="shared" si="1"/>
        <v>152.70268720356952</v>
      </c>
      <c r="AF15">
        <f t="shared" si="2"/>
        <v>-7.6351343601784771</v>
      </c>
      <c r="AG15">
        <f t="shared" si="2"/>
        <v>-43.691436671859364</v>
      </c>
      <c r="AH15">
        <f t="shared" si="3"/>
        <v>-61.971797411530218</v>
      </c>
      <c r="AI15">
        <f t="shared" si="4"/>
        <v>39.404318760001459</v>
      </c>
      <c r="AJ15">
        <f t="shared" si="5"/>
        <v>3.0979005936005493</v>
      </c>
      <c r="AK15">
        <f t="shared" si="24"/>
        <v>13.701944095564025</v>
      </c>
      <c r="AL15">
        <f t="shared" si="6"/>
        <v>56.204163449166032</v>
      </c>
      <c r="AN15">
        <f t="shared" si="7"/>
        <v>57.008955286902186</v>
      </c>
      <c r="AO15">
        <f t="shared" si="7"/>
        <v>-2.8504477643451098</v>
      </c>
      <c r="AP15">
        <f t="shared" si="7"/>
        <v>-16.311455975401621</v>
      </c>
      <c r="AQ15">
        <f t="shared" si="7"/>
        <v>-23.136118246387362</v>
      </c>
      <c r="AR15">
        <f t="shared" si="7"/>
        <v>14.71093330076809</v>
      </c>
      <c r="AS15">
        <f t="shared" si="7"/>
        <v>1.1565485824647173</v>
      </c>
      <c r="AT15">
        <f t="shared" si="7"/>
        <v>5.1153881610891743</v>
      </c>
      <c r="AU15">
        <f t="shared" si="7"/>
        <v>20.982870044321981</v>
      </c>
      <c r="AW15">
        <v>12</v>
      </c>
      <c r="AX15">
        <f>(R15*SUMPRODUCT(K16:$K$23, X16:$X$23)-$AZ$3*SUMPRODUCT(K15:$K$22, W16:$W$23))/Z15</f>
        <v>50.674505664666434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0.34390442957047562</v>
      </c>
      <c r="L16" s="2">
        <v>13</v>
      </c>
      <c r="M16" s="6">
        <v>1.482489E-3</v>
      </c>
      <c r="O16">
        <f t="shared" si="21"/>
        <v>174.7512771786717</v>
      </c>
      <c r="P16">
        <f t="shared" si="22"/>
        <v>8.7375638589335853</v>
      </c>
      <c r="Q16" s="4">
        <f t="shared" si="23"/>
        <v>50</v>
      </c>
      <c r="R16">
        <f t="shared" si="0"/>
        <v>50000</v>
      </c>
      <c r="S16">
        <f t="shared" si="11"/>
        <v>47.576605071065885</v>
      </c>
      <c r="U16">
        <f t="shared" si="12"/>
        <v>1.482489E-3</v>
      </c>
      <c r="V16">
        <f t="shared" si="13"/>
        <v>0.01</v>
      </c>
      <c r="W16">
        <f t="shared" si="14"/>
        <v>0.87382873343718726</v>
      </c>
      <c r="X16">
        <f t="shared" si="15"/>
        <v>1.2954414852045623E-3</v>
      </c>
      <c r="Y16">
        <f t="shared" si="16"/>
        <v>8.738287334371873E-3</v>
      </c>
      <c r="Z16">
        <f t="shared" si="17"/>
        <v>0.86379500461761083</v>
      </c>
      <c r="AB16">
        <f t="shared" si="18"/>
        <v>47.576605071065885</v>
      </c>
      <c r="AC16">
        <f t="shared" si="19"/>
        <v>43.421866374755702</v>
      </c>
      <c r="AE16">
        <f t="shared" si="1"/>
        <v>150.94928027748412</v>
      </c>
      <c r="AF16">
        <f t="shared" si="2"/>
        <v>-7.5474640138742055</v>
      </c>
      <c r="AG16">
        <f t="shared" si="2"/>
        <v>-43.189750230880541</v>
      </c>
      <c r="AH16">
        <f t="shared" si="3"/>
        <v>-64.772074260228123</v>
      </c>
      <c r="AI16">
        <f t="shared" si="4"/>
        <v>35.43999177250123</v>
      </c>
      <c r="AJ16">
        <f t="shared" si="5"/>
        <v>4.1547386963101829</v>
      </c>
      <c r="AK16">
        <f t="shared" si="24"/>
        <v>13.368489493427305</v>
      </c>
      <c r="AL16">
        <f t="shared" si="6"/>
        <v>52.963219962238718</v>
      </c>
      <c r="AN16">
        <f t="shared" si="7"/>
        <v>51.91212612790202</v>
      </c>
      <c r="AO16">
        <f t="shared" si="7"/>
        <v>-2.5956063063951009</v>
      </c>
      <c r="AP16">
        <f t="shared" si="7"/>
        <v>-14.853146416442291</v>
      </c>
      <c r="AQ16">
        <f t="shared" si="7"/>
        <v>-22.275403250560238</v>
      </c>
      <c r="AR16">
        <f t="shared" si="7"/>
        <v>12.187970154504384</v>
      </c>
      <c r="AS16">
        <f t="shared" si="7"/>
        <v>1.428833041368935</v>
      </c>
      <c r="AT16">
        <f t="shared" si="7"/>
        <v>4.5974827534560134</v>
      </c>
      <c r="AU16">
        <f t="shared" si="7"/>
        <v>18.214285949329334</v>
      </c>
      <c r="AW16">
        <v>13</v>
      </c>
      <c r="AX16">
        <f>(R16*SUMPRODUCT(K17:$K$23, X17:$X$23)-$AZ$3*SUMPRODUCT(K16:$K$22, W17:$W$23))/Z16</f>
        <v>47.576605071065885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0.31679559676417191</v>
      </c>
      <c r="L17" s="2">
        <v>14</v>
      </c>
      <c r="M17" s="6">
        <v>1.564558E-3</v>
      </c>
      <c r="O17">
        <f t="shared" si="21"/>
        <v>174.7512771786717</v>
      </c>
      <c r="P17">
        <f t="shared" si="22"/>
        <v>8.7375638589335853</v>
      </c>
      <c r="Q17" s="4">
        <f t="shared" si="23"/>
        <v>50</v>
      </c>
      <c r="R17">
        <f t="shared" si="0"/>
        <v>50000</v>
      </c>
      <c r="S17">
        <f t="shared" si="11"/>
        <v>43.421866374755702</v>
      </c>
      <c r="U17">
        <f t="shared" si="12"/>
        <v>1.564558E-3</v>
      </c>
      <c r="V17">
        <f t="shared" si="13"/>
        <v>0.01</v>
      </c>
      <c r="W17">
        <f t="shared" si="14"/>
        <v>0.86379500461761083</v>
      </c>
      <c r="X17">
        <f t="shared" si="15"/>
        <v>1.3514573848345199E-3</v>
      </c>
      <c r="Y17">
        <f t="shared" si="16"/>
        <v>8.6379500461761082E-3</v>
      </c>
      <c r="Z17">
        <f t="shared" si="17"/>
        <v>0.85380559718660021</v>
      </c>
      <c r="AB17">
        <f t="shared" si="18"/>
        <v>43.421866374755702</v>
      </c>
      <c r="AC17">
        <f t="shared" si="19"/>
        <v>38.315200433193986</v>
      </c>
      <c r="AE17">
        <f t="shared" si="1"/>
        <v>149.20361857065689</v>
      </c>
      <c r="AF17">
        <f t="shared" si="2"/>
        <v>-7.4601809285328446</v>
      </c>
      <c r="AG17">
        <f t="shared" si="2"/>
        <v>-42.690279859330012</v>
      </c>
      <c r="AH17">
        <f t="shared" si="3"/>
        <v>-67.572869241725996</v>
      </c>
      <c r="AI17">
        <f t="shared" si="4"/>
        <v>31.48028854106802</v>
      </c>
      <c r="AJ17">
        <f t="shared" si="5"/>
        <v>5.1066659415617153</v>
      </c>
      <c r="AK17">
        <f t="shared" si="24"/>
        <v>12.961571281181582</v>
      </c>
      <c r="AL17">
        <f t="shared" si="6"/>
        <v>49.54852576381132</v>
      </c>
      <c r="AN17">
        <f t="shared" si="7"/>
        <v>47.267049384465132</v>
      </c>
      <c r="AO17">
        <f t="shared" si="7"/>
        <v>-2.3633524692232566</v>
      </c>
      <c r="AP17">
        <f t="shared" si="7"/>
        <v>-13.524092684065959</v>
      </c>
      <c r="AQ17">
        <f t="shared" si="7"/>
        <v>-21.406787436499943</v>
      </c>
      <c r="AR17">
        <f t="shared" si="7"/>
        <v>9.9728167946759658</v>
      </c>
      <c r="AS17">
        <f t="shared" si="7"/>
        <v>1.6177692844323155</v>
      </c>
      <c r="AT17">
        <f t="shared" si="7"/>
        <v>4.1061687090232715</v>
      </c>
      <c r="AU17">
        <f t="shared" si="7"/>
        <v>15.696754788131553</v>
      </c>
      <c r="AW17">
        <v>14</v>
      </c>
      <c r="AX17">
        <f>(R17*SUMPRODUCT(K18:$K$23, X18:$X$23)-$AZ$3*SUMPRODUCT(K17:$K$22, W18:$W$23))/Z17</f>
        <v>43.421866374755702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0.29182366233116913</v>
      </c>
      <c r="L18" s="2">
        <v>15</v>
      </c>
      <c r="M18" s="6">
        <v>1.6511360000000001E-3</v>
      </c>
      <c r="O18">
        <f t="shared" si="21"/>
        <v>174.7512771786717</v>
      </c>
      <c r="P18">
        <f t="shared" si="22"/>
        <v>8.7375638589335853</v>
      </c>
      <c r="Q18" s="4">
        <f t="shared" si="23"/>
        <v>50</v>
      </c>
      <c r="R18">
        <f t="shared" si="0"/>
        <v>50000</v>
      </c>
      <c r="S18">
        <f t="shared" si="11"/>
        <v>38.315200433193986</v>
      </c>
      <c r="U18">
        <f t="shared" si="12"/>
        <v>1.6511360000000001E-3</v>
      </c>
      <c r="V18">
        <f t="shared" si="13"/>
        <v>0.01</v>
      </c>
      <c r="W18">
        <f t="shared" si="14"/>
        <v>0.85380559718660021</v>
      </c>
      <c r="X18">
        <f t="shared" si="15"/>
        <v>1.4097491585162943E-3</v>
      </c>
      <c r="Y18">
        <f t="shared" si="16"/>
        <v>8.5380559718660019E-3</v>
      </c>
      <c r="Z18">
        <f t="shared" si="17"/>
        <v>0.84385779205621791</v>
      </c>
      <c r="AB18">
        <f t="shared" si="18"/>
        <v>38.315200433193986</v>
      </c>
      <c r="AC18">
        <f t="shared" si="19"/>
        <v>32.233103013817164</v>
      </c>
      <c r="AE18">
        <f t="shared" si="1"/>
        <v>147.46522691899804</v>
      </c>
      <c r="AF18">
        <f t="shared" si="2"/>
        <v>-7.3732613459499028</v>
      </c>
      <c r="AG18">
        <f t="shared" si="2"/>
        <v>-42.192889602810894</v>
      </c>
      <c r="AH18">
        <f t="shared" si="3"/>
        <v>-70.487457925814724</v>
      </c>
      <c r="AI18">
        <f t="shared" si="4"/>
        <v>27.411618044422511</v>
      </c>
      <c r="AJ18">
        <f t="shared" si="5"/>
        <v>6.0820974193768222</v>
      </c>
      <c r="AK18">
        <f t="shared" si="24"/>
        <v>12.488501620436949</v>
      </c>
      <c r="AL18">
        <f t="shared" si="6"/>
        <v>45.982217084236282</v>
      </c>
      <c r="AN18">
        <f t="shared" si="7"/>
        <v>43.033842585998919</v>
      </c>
      <c r="AO18">
        <f t="shared" si="7"/>
        <v>-2.151692129299946</v>
      </c>
      <c r="AP18">
        <f t="shared" si="7"/>
        <v>-12.312883568226983</v>
      </c>
      <c r="AQ18">
        <f t="shared" si="7"/>
        <v>-20.569908120325447</v>
      </c>
      <c r="AR18">
        <f t="shared" si="7"/>
        <v>7.9993587681465375</v>
      </c>
      <c r="AS18">
        <f t="shared" si="7"/>
        <v>1.774899943577497</v>
      </c>
      <c r="AT18">
        <f t="shared" si="7"/>
        <v>3.6444402799046509</v>
      </c>
      <c r="AU18">
        <f t="shared" si="7"/>
        <v>13.418698991628686</v>
      </c>
      <c r="AW18">
        <v>15</v>
      </c>
      <c r="AX18">
        <f>(R18*SUMPRODUCT(K19:$K$23, X19:$X$23)-$AZ$3*SUMPRODUCT(K18:$K$22, W19:$W$23))/Z18</f>
        <v>38.315200433193986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0.26882018173936795</v>
      </c>
      <c r="L19" s="2">
        <v>16</v>
      </c>
      <c r="M19" s="6">
        <v>1.7512420000000001E-3</v>
      </c>
      <c r="O19">
        <f t="shared" si="21"/>
        <v>174.7512771786717</v>
      </c>
      <c r="P19">
        <f t="shared" si="22"/>
        <v>8.7375638589335853</v>
      </c>
      <c r="Q19" s="4">
        <f t="shared" si="23"/>
        <v>50</v>
      </c>
      <c r="R19">
        <f t="shared" si="0"/>
        <v>50000</v>
      </c>
      <c r="S19">
        <f t="shared" si="11"/>
        <v>32.233103013817164</v>
      </c>
      <c r="U19">
        <f t="shared" si="12"/>
        <v>1.7512420000000001E-3</v>
      </c>
      <c r="V19">
        <f t="shared" si="13"/>
        <v>0.01</v>
      </c>
      <c r="W19">
        <f t="shared" si="14"/>
        <v>0.84385779205621791</v>
      </c>
      <c r="X19">
        <f t="shared" si="15"/>
        <v>1.4777992074761152E-3</v>
      </c>
      <c r="Y19">
        <f t="shared" si="16"/>
        <v>8.4385779205621795E-3</v>
      </c>
      <c r="Z19">
        <f t="shared" si="17"/>
        <v>0.83394141492817964</v>
      </c>
      <c r="AB19">
        <f t="shared" si="18"/>
        <v>32.233103013817164</v>
      </c>
      <c r="AC19">
        <f t="shared" si="19"/>
        <v>25.353673894933866</v>
      </c>
      <c r="AE19">
        <f t="shared" si="1"/>
        <v>145.73232735088797</v>
      </c>
      <c r="AF19">
        <f t="shared" si="2"/>
        <v>-7.2866163675443998</v>
      </c>
      <c r="AG19">
        <f t="shared" si="2"/>
        <v>-41.697070746408983</v>
      </c>
      <c r="AH19">
        <f t="shared" si="3"/>
        <v>-73.889960373805764</v>
      </c>
      <c r="AI19">
        <f t="shared" si="4"/>
        <v>22.858679863128813</v>
      </c>
      <c r="AJ19">
        <f t="shared" si="5"/>
        <v>6.8794291188832979</v>
      </c>
      <c r="AK19">
        <f t="shared" si="24"/>
        <v>11.947516979801252</v>
      </c>
      <c r="AL19">
        <f t="shared" si="6"/>
        <v>41.685625961813365</v>
      </c>
      <c r="AN19">
        <f t="shared" si="7"/>
        <v>39.175790723766767</v>
      </c>
      <c r="AO19">
        <f t="shared" si="7"/>
        <v>-1.9587895361883387</v>
      </c>
      <c r="AP19">
        <f t="shared" si="7"/>
        <v>-11.209014136048946</v>
      </c>
      <c r="AQ19">
        <f t="shared" si="7"/>
        <v>-19.863112576401161</v>
      </c>
      <c r="AR19">
        <f t="shared" si="7"/>
        <v>6.1448744751283177</v>
      </c>
      <c r="AS19">
        <f t="shared" si="7"/>
        <v>1.849329386001308</v>
      </c>
      <c r="AT19">
        <f t="shared" si="7"/>
        <v>3.211733685844357</v>
      </c>
      <c r="AU19">
        <f t="shared" si="7"/>
        <v>11.205937546973983</v>
      </c>
      <c r="AW19">
        <v>16</v>
      </c>
      <c r="AX19">
        <f>(R19*SUMPRODUCT(K20:$K$23, X20:$X$23)-$AZ$3*SUMPRODUCT(K19:$K$22, W20:$W$23))/Z19</f>
        <v>32.233103013817164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0.24762998837421007</v>
      </c>
      <c r="L20" s="2">
        <v>17</v>
      </c>
      <c r="M20" s="6">
        <v>1.8504459999999999E-3</v>
      </c>
      <c r="O20">
        <f t="shared" si="21"/>
        <v>174.7512771786717</v>
      </c>
      <c r="P20">
        <f t="shared" si="22"/>
        <v>8.7375638589335853</v>
      </c>
      <c r="Q20" s="4">
        <f t="shared" si="23"/>
        <v>50</v>
      </c>
      <c r="R20">
        <f t="shared" si="0"/>
        <v>50000</v>
      </c>
      <c r="S20">
        <f t="shared" si="11"/>
        <v>25.353673894933866</v>
      </c>
      <c r="U20">
        <f t="shared" si="12"/>
        <v>1.8504459999999999E-3</v>
      </c>
      <c r="V20">
        <f t="shared" si="13"/>
        <v>0.01</v>
      </c>
      <c r="W20">
        <f t="shared" si="14"/>
        <v>0.83394141492817964</v>
      </c>
      <c r="X20">
        <f t="shared" si="15"/>
        <v>1.5431635554881903E-3</v>
      </c>
      <c r="Y20">
        <f t="shared" si="16"/>
        <v>8.3394141492817968E-3</v>
      </c>
      <c r="Z20">
        <f t="shared" si="17"/>
        <v>0.82405883722340967</v>
      </c>
      <c r="AB20">
        <f t="shared" si="18"/>
        <v>25.353673894933866</v>
      </c>
      <c r="AC20">
        <f t="shared" si="19"/>
        <v>17.654941507536979</v>
      </c>
      <c r="AE20">
        <f t="shared" si="1"/>
        <v>144.00533427516197</v>
      </c>
      <c r="AF20">
        <f t="shared" si="2"/>
        <v>-7.2002667137580989</v>
      </c>
      <c r="AG20">
        <f t="shared" si="2"/>
        <v>-41.202941861170487</v>
      </c>
      <c r="AH20">
        <f t="shared" si="3"/>
        <v>-77.158177774409523</v>
      </c>
      <c r="AI20">
        <f t="shared" si="4"/>
        <v>18.443947925823849</v>
      </c>
      <c r="AJ20">
        <f t="shared" si="5"/>
        <v>7.6987323873968876</v>
      </c>
      <c r="AK20">
        <f t="shared" si="24"/>
        <v>11.351111901943643</v>
      </c>
      <c r="AL20">
        <f t="shared" si="6"/>
        <v>37.493792215164376</v>
      </c>
      <c r="AN20">
        <f t="shared" si="7"/>
        <v>35.660039252382596</v>
      </c>
      <c r="AO20">
        <f t="shared" si="7"/>
        <v>-1.7830019626191298</v>
      </c>
      <c r="AP20">
        <f t="shared" si="7"/>
        <v>-10.203084014064901</v>
      </c>
      <c r="AQ20">
        <f t="shared" si="7"/>
        <v>-19.106678665252264</v>
      </c>
      <c r="AR20">
        <f t="shared" si="7"/>
        <v>4.5672746104462956</v>
      </c>
      <c r="AS20">
        <f t="shared" si="7"/>
        <v>1.9064370115872458</v>
      </c>
      <c r="AT20">
        <f t="shared" si="7"/>
        <v>2.8108757083126621</v>
      </c>
      <c r="AU20">
        <f t="shared" si="7"/>
        <v>9.2845873303462021</v>
      </c>
      <c r="AW20">
        <v>17</v>
      </c>
      <c r="AX20">
        <f>(R20*SUMPRODUCT(K21:$K$23, X21:$X$23)-$AZ$3*SUMPRODUCT(K20:$K$22, W21:$W$23))/Z20</f>
        <v>25.353673894933866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0.22811014688496947</v>
      </c>
      <c r="L21" s="2">
        <v>18</v>
      </c>
      <c r="M21" s="6">
        <v>1.9640790000000001E-3</v>
      </c>
      <c r="O21">
        <f t="shared" si="21"/>
        <v>174.7512771786717</v>
      </c>
      <c r="P21">
        <f t="shared" si="22"/>
        <v>8.7375638589335853</v>
      </c>
      <c r="Q21" s="4">
        <f t="shared" si="23"/>
        <v>50</v>
      </c>
      <c r="R21">
        <f t="shared" si="0"/>
        <v>50000</v>
      </c>
      <c r="S21">
        <f t="shared" si="11"/>
        <v>17.654941507536979</v>
      </c>
      <c r="U21">
        <f t="shared" si="12"/>
        <v>1.9640790000000001E-3</v>
      </c>
      <c r="V21">
        <f t="shared" si="13"/>
        <v>0.01</v>
      </c>
      <c r="W21">
        <f t="shared" si="14"/>
        <v>0.82405883722340967</v>
      </c>
      <c r="X21">
        <f t="shared" si="15"/>
        <v>1.6185166569549173E-3</v>
      </c>
      <c r="Y21">
        <f t="shared" si="16"/>
        <v>8.2405883722340961E-3</v>
      </c>
      <c r="Z21">
        <f t="shared" si="17"/>
        <v>0.8141997321942207</v>
      </c>
      <c r="AB21">
        <f t="shared" si="18"/>
        <v>17.654941507536979</v>
      </c>
      <c r="AC21">
        <f t="shared" si="19"/>
        <v>9.1909403147307511</v>
      </c>
      <c r="AE21">
        <f t="shared" si="1"/>
        <v>142.28244307947253</v>
      </c>
      <c r="AF21">
        <f t="shared" si="2"/>
        <v>-7.1141221539736268</v>
      </c>
      <c r="AG21">
        <f t="shared" si="2"/>
        <v>-40.709986609711038</v>
      </c>
      <c r="AH21">
        <f t="shared" si="3"/>
        <v>-80.925832847745866</v>
      </c>
      <c r="AI21">
        <f t="shared" si="4"/>
        <v>13.532501468042</v>
      </c>
      <c r="AJ21">
        <f t="shared" si="5"/>
        <v>8.4640011928062275</v>
      </c>
      <c r="AK21">
        <f t="shared" si="24"/>
        <v>10.697628370312513</v>
      </c>
      <c r="AL21">
        <f t="shared" si="6"/>
        <v>32.694131031160744</v>
      </c>
      <c r="AN21">
        <f t="shared" si="7"/>
        <v>32.456068990010785</v>
      </c>
      <c r="AO21">
        <f t="shared" si="7"/>
        <v>-1.6228034495005395</v>
      </c>
      <c r="AP21">
        <f t="shared" si="7"/>
        <v>-9.2863610252263253</v>
      </c>
      <c r="AQ21">
        <f t="shared" si="7"/>
        <v>-18.460003617687796</v>
      </c>
      <c r="AR21">
        <f t="shared" si="7"/>
        <v>3.0869008975961254</v>
      </c>
      <c r="AS21">
        <f t="shared" si="7"/>
        <v>1.9307245553255854</v>
      </c>
      <c r="AT21">
        <f t="shared" si="7"/>
        <v>2.4402375788728041</v>
      </c>
      <c r="AU21">
        <f t="shared" si="7"/>
        <v>7.457863031794516</v>
      </c>
      <c r="AW21">
        <v>18</v>
      </c>
      <c r="AX21">
        <f>(R21*SUMPRODUCT(K22:$K$23, X22:$X$23)-$AZ$3*SUMPRODUCT(K21:$K$22, W22:$W$23))/Z21</f>
        <v>17.654941507536979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0.21012898903524546</v>
      </c>
      <c r="L22" s="2">
        <v>19</v>
      </c>
      <c r="M22" s="6">
        <v>2.086732E-3</v>
      </c>
      <c r="O22">
        <f t="shared" si="21"/>
        <v>174.7512771786717</v>
      </c>
      <c r="P22">
        <f t="shared" si="22"/>
        <v>8.7375638589335853</v>
      </c>
      <c r="Q22" s="4">
        <f t="shared" si="23"/>
        <v>50</v>
      </c>
      <c r="R22">
        <f t="shared" si="0"/>
        <v>50000</v>
      </c>
      <c r="S22">
        <f t="shared" si="11"/>
        <v>9.1909403147307511</v>
      </c>
      <c r="U22">
        <f t="shared" si="12"/>
        <v>2.086732E-3</v>
      </c>
      <c r="V22">
        <f t="shared" si="13"/>
        <v>0.01</v>
      </c>
      <c r="W22">
        <f t="shared" si="14"/>
        <v>0.8141997321942207</v>
      </c>
      <c r="X22">
        <f t="shared" si="15"/>
        <v>1.6990166355611105E-3</v>
      </c>
      <c r="Y22">
        <f t="shared" si="16"/>
        <v>8.141997321942207E-3</v>
      </c>
      <c r="Z22">
        <f t="shared" si="17"/>
        <v>0.80435871823671734</v>
      </c>
      <c r="AB22">
        <f t="shared" si="18"/>
        <v>9.1909403147307511</v>
      </c>
      <c r="AC22">
        <f t="shared" si="19"/>
        <v>9.304644993305816</v>
      </c>
      <c r="AE22">
        <f t="shared" si="1"/>
        <v>140.56271332166568</v>
      </c>
      <c r="AF22">
        <f t="shared" si="2"/>
        <v>-7.0281356660832843</v>
      </c>
      <c r="AG22">
        <f t="shared" si="2"/>
        <v>-40.217935911835866</v>
      </c>
      <c r="AH22">
        <f t="shared" si="3"/>
        <v>-84.95083177805553</v>
      </c>
      <c r="AI22">
        <f t="shared" si="4"/>
        <v>8.3658099656910139</v>
      </c>
      <c r="AJ22">
        <f t="shared" si="5"/>
        <v>-0.11370467857506483</v>
      </c>
      <c r="AK22">
        <f t="shared" si="24"/>
        <v>9.990786257921922</v>
      </c>
      <c r="AL22">
        <f t="shared" si="6"/>
        <v>18.242891545037871</v>
      </c>
      <c r="AN22">
        <f t="shared" si="7"/>
        <v>29.53630084633264</v>
      </c>
      <c r="AO22">
        <f t="shared" si="7"/>
        <v>-1.476815042316632</v>
      </c>
      <c r="AP22">
        <f t="shared" si="7"/>
        <v>-8.4509542142383633</v>
      </c>
      <c r="AQ22">
        <f t="shared" si="7"/>
        <v>-17.850632399226011</v>
      </c>
      <c r="AR22">
        <f t="shared" si="7"/>
        <v>1.7578991905516343</v>
      </c>
      <c r="AS22">
        <f t="shared" si="7"/>
        <v>-2.3892649157555908E-2</v>
      </c>
      <c r="AT22">
        <f t="shared" si="7"/>
        <v>2.0993538160443568</v>
      </c>
      <c r="AU22">
        <f t="shared" si="7"/>
        <v>3.8333603574384347</v>
      </c>
      <c r="AW22">
        <v>19</v>
      </c>
      <c r="AX22">
        <f>(R22*SUMPRODUCT(K23:$K$23, X23:$X$23)-$AZ$3*SUMPRODUCT(K22:$K$22, W23:$W$23))/Z22</f>
        <v>9.1909403147307511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0.19356522555412767</v>
      </c>
      <c r="L23" s="2">
        <v>20</v>
      </c>
      <c r="M23" s="6">
        <v>2.2202060000000002E-3</v>
      </c>
      <c r="O23">
        <f t="shared" si="21"/>
        <v>174.7512771786717</v>
      </c>
      <c r="P23">
        <f t="shared" si="22"/>
        <v>8.7375638589335853</v>
      </c>
      <c r="Q23" s="4">
        <f t="shared" si="23"/>
        <v>50</v>
      </c>
      <c r="R23">
        <f t="shared" si="0"/>
        <v>50000</v>
      </c>
      <c r="S23">
        <f t="shared" si="11"/>
        <v>9.304644993305816</v>
      </c>
      <c r="U23">
        <f t="shared" si="12"/>
        <v>2.2202060000000002E-3</v>
      </c>
      <c r="V23">
        <f t="shared" si="13"/>
        <v>0.01</v>
      </c>
      <c r="W23">
        <f t="shared" si="14"/>
        <v>0.80435871823671734</v>
      </c>
      <c r="X23">
        <f t="shared" si="15"/>
        <v>1.7858420523814693E-3</v>
      </c>
      <c r="Y23">
        <f t="shared" si="16"/>
        <v>8.0435871823671731E-3</v>
      </c>
      <c r="Z23">
        <f t="shared" si="17"/>
        <v>0.79452928900196873</v>
      </c>
      <c r="AB23">
        <f t="shared" si="18"/>
        <v>9.304644993305816</v>
      </c>
      <c r="AC23">
        <f t="shared" si="19"/>
        <v>0</v>
      </c>
      <c r="AE23">
        <f t="shared" si="1"/>
        <v>138.845008008956</v>
      </c>
      <c r="AF23">
        <f t="shared" si="2"/>
        <v>-6.9422504004477998</v>
      </c>
      <c r="AG23">
        <f t="shared" si="2"/>
        <v>-39.726464450098433</v>
      </c>
      <c r="AH23">
        <f t="shared" si="3"/>
        <v>-89.292102619073461</v>
      </c>
      <c r="AI23">
        <f t="shared" si="4"/>
        <v>2.8841905393363163</v>
      </c>
      <c r="AJ23">
        <f t="shared" si="5"/>
        <v>9.304644993305816</v>
      </c>
      <c r="AK23">
        <f t="shared" si="24"/>
        <v>9.8845181821269836</v>
      </c>
      <c r="AL23">
        <f t="shared" si="6"/>
        <v>22.073353714769116</v>
      </c>
      <c r="AN23">
        <f t="shared" si="7"/>
        <v>26.875565292318232</v>
      </c>
      <c r="AO23">
        <f t="shared" si="7"/>
        <v>-1.3437782646159115</v>
      </c>
      <c r="AP23">
        <f t="shared" si="7"/>
        <v>-7.6896620517513377</v>
      </c>
      <c r="AQ23">
        <f t="shared" si="7"/>
        <v>-17.283845983663269</v>
      </c>
      <c r="AR23">
        <f t="shared" si="7"/>
        <v>0.55827899228771516</v>
      </c>
      <c r="AS23">
        <f t="shared" si="7"/>
        <v>1.801055706830325</v>
      </c>
      <c r="AT23">
        <f t="shared" si="7"/>
        <v>1.9132989914172855</v>
      </c>
      <c r="AU23">
        <f t="shared" si="7"/>
        <v>4.2726336905353257</v>
      </c>
      <c r="AW23">
        <v>20</v>
      </c>
      <c r="AX23">
        <f>(R23*SUMPRODUCT(K$23:$K24, X$23:$X24)-$AZ$3*SUMPRODUCT(K$22:$K23, W$23:$W24))/Z23</f>
        <v>9.304644993305816</v>
      </c>
    </row>
    <row r="25" spans="5:50" x14ac:dyDescent="0.25">
      <c r="AN25" s="8">
        <f t="shared" ref="AN25:AU25" si="25">SUM(AN3:AN23)</f>
        <v>1525.3138556885101</v>
      </c>
      <c r="AO25" s="8">
        <f t="shared" si="25"/>
        <v>-207.32915066842926</v>
      </c>
      <c r="AP25" s="8">
        <f t="shared" si="25"/>
        <v>-2906.3324408680869</v>
      </c>
      <c r="AQ25" s="8">
        <f t="shared" si="25"/>
        <v>-555.10453708964769</v>
      </c>
      <c r="AR25" s="8">
        <f t="shared" si="25"/>
        <v>-2143.4522729376545</v>
      </c>
      <c r="AS25" s="8">
        <f t="shared" si="25"/>
        <v>-28.6788953710615</v>
      </c>
      <c r="AT25" s="8">
        <f t="shared" si="25"/>
        <v>113.27245302625306</v>
      </c>
      <c r="AU25" s="9">
        <f t="shared" si="25"/>
        <v>-2058.8587152824634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C66DB-A7AD-479B-9528-32CD72302E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254.8068162161544</v>
      </c>
      <c r="K3">
        <v>1</v>
      </c>
      <c r="L3" s="2">
        <v>0</v>
      </c>
      <c r="O3">
        <f>$C$3</f>
        <v>254.8068162161544</v>
      </c>
      <c r="P3">
        <f>O3*B5</f>
        <v>203.84545297292354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254.8068162161544</v>
      </c>
      <c r="AF3">
        <f t="shared" ref="AF3:AG23" si="3">-$Z3*P3</f>
        <v>-203.84545297292354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-2468.9468407567688</v>
      </c>
      <c r="AJ3">
        <f t="shared" ref="AJ3:AJ23" si="6">AB3-AC3</f>
        <v>0</v>
      </c>
      <c r="AL3">
        <f t="shared" ref="AL3:AL23" si="7">SUM(AI3:AK3)</f>
        <v>-2468.9468407567688</v>
      </c>
      <c r="AN3">
        <f t="shared" ref="AN3:AU23" si="8">AE3*$K3</f>
        <v>254.8068162161544</v>
      </c>
      <c r="AO3">
        <f t="shared" si="8"/>
        <v>-203.84545297292354</v>
      </c>
      <c r="AP3">
        <f t="shared" si="8"/>
        <v>-2519.9082039999998</v>
      </c>
      <c r="AQ3">
        <f t="shared" si="8"/>
        <v>0</v>
      </c>
      <c r="AR3">
        <f t="shared" si="8"/>
        <v>-2468.9468407567688</v>
      </c>
      <c r="AS3">
        <f t="shared" si="8"/>
        <v>0</v>
      </c>
      <c r="AT3">
        <f t="shared" si="8"/>
        <v>0</v>
      </c>
      <c r="AU3">
        <f t="shared" si="8"/>
        <v>-2468.9468407567688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120.97872409044105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1.2822770000000001E-3</v>
      </c>
      <c r="R4">
        <f t="shared" si="0"/>
        <v>50000</v>
      </c>
      <c r="S4">
        <f t="shared" ref="S4:S23" si="12">AX4</f>
        <v>62.625309956908467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1"/>
        <v>61.918753862763765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-64.113849999999999</v>
      </c>
      <c r="AI4">
        <f t="shared" si="5"/>
        <v>-64.113849999999999</v>
      </c>
      <c r="AJ4">
        <f t="shared" si="6"/>
        <v>-61.918753862763765</v>
      </c>
      <c r="AK4">
        <f t="shared" ref="AK4:AK23" si="20">H4*SUM(AB4:AB4, AE4:AF4)</f>
        <v>0</v>
      </c>
      <c r="AL4">
        <f t="shared" si="7"/>
        <v>-126.03260386276376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-59.059970227677212</v>
      </c>
      <c r="AR4">
        <f t="shared" si="8"/>
        <v>-59.059970227677212</v>
      </c>
      <c r="AS4">
        <f t="shared" si="8"/>
        <v>-57.037906157089324</v>
      </c>
      <c r="AT4">
        <f t="shared" si="8"/>
        <v>0</v>
      </c>
      <c r="AU4">
        <f t="shared" si="8"/>
        <v>-116.09787638476654</v>
      </c>
      <c r="AW4">
        <v>1</v>
      </c>
      <c r="AX4">
        <f>(R4*SUMPRODUCT(K5:$K$23, X5:$X$23)-$AZ$3*SUMPRODUCT(K4:$K$22, W5:$W$23))/Z4</f>
        <v>62.625309956908467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1.3327809999999999E-3</v>
      </c>
      <c r="O5">
        <f t="shared" ref="O5:O23" si="22">$C$3</f>
        <v>254.8068162161544</v>
      </c>
      <c r="P5">
        <f t="shared" ref="P5:P23" si="23">O5*$C$5</f>
        <v>12.740340810807721</v>
      </c>
      <c r="Q5" s="4">
        <f t="shared" ref="Q5:Q23" si="24">$C$8</f>
        <v>50</v>
      </c>
      <c r="R5">
        <f t="shared" si="0"/>
        <v>50000</v>
      </c>
      <c r="S5">
        <f t="shared" si="12"/>
        <v>118.86753122335638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61.918753862763765</v>
      </c>
      <c r="AC5">
        <f t="shared" si="1"/>
        <v>116.19453346237822</v>
      </c>
      <c r="AE5">
        <f t="shared" si="2"/>
        <v>249.07692477971204</v>
      </c>
      <c r="AF5">
        <f t="shared" si="3"/>
        <v>-12.453846238985603</v>
      </c>
      <c r="AG5">
        <f t="shared" si="3"/>
        <v>-48.875640078721119</v>
      </c>
      <c r="AH5">
        <f t="shared" si="4"/>
        <v>-65.887209778883147</v>
      </c>
      <c r="AI5">
        <f t="shared" si="5"/>
        <v>121.86022868312219</v>
      </c>
      <c r="AJ5">
        <f t="shared" si="6"/>
        <v>-54.275779599614452</v>
      </c>
      <c r="AK5">
        <f t="shared" si="20"/>
        <v>25.546821682431467</v>
      </c>
      <c r="AL5">
        <f t="shared" si="7"/>
        <v>93.131270765939206</v>
      </c>
      <c r="AN5">
        <f t="shared" si="8"/>
        <v>211.35680189459498</v>
      </c>
      <c r="AO5">
        <f t="shared" si="8"/>
        <v>-10.56784009472975</v>
      </c>
      <c r="AP5">
        <f t="shared" si="8"/>
        <v>-41.473930139156785</v>
      </c>
      <c r="AQ5">
        <f t="shared" si="8"/>
        <v>-55.909273638813254</v>
      </c>
      <c r="AR5">
        <f t="shared" si="8"/>
        <v>103.40575802189521</v>
      </c>
      <c r="AS5">
        <f t="shared" si="8"/>
        <v>-46.056274408623175</v>
      </c>
      <c r="AT5">
        <f t="shared" si="8"/>
        <v>21.678019889420177</v>
      </c>
      <c r="AU5">
        <f t="shared" si="8"/>
        <v>79.027503502692213</v>
      </c>
      <c r="AW5">
        <v>2</v>
      </c>
      <c r="AX5">
        <f>(R5*SUMPRODUCT(K6:$K$23, X6:$X$23)-$AZ$3*SUMPRODUCT(K5:$K$22, W6:$W$23))/Z5</f>
        <v>118.86753122335638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1.4022240000000001E-3</v>
      </c>
      <c r="O6">
        <f t="shared" si="22"/>
        <v>254.8068162161544</v>
      </c>
      <c r="P6">
        <f t="shared" si="23"/>
        <v>12.740340810807721</v>
      </c>
      <c r="Q6" s="4">
        <f t="shared" si="24"/>
        <v>50</v>
      </c>
      <c r="R6">
        <f t="shared" si="0"/>
        <v>50000</v>
      </c>
      <c r="S6">
        <f t="shared" si="12"/>
        <v>168.64429489733919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116.19453346237822</v>
      </c>
      <c r="AC6">
        <f t="shared" si="1"/>
        <v>162.97227823209744</v>
      </c>
      <c r="AE6">
        <f t="shared" si="2"/>
        <v>246.23689389014262</v>
      </c>
      <c r="AF6">
        <f t="shared" si="3"/>
        <v>-12.311844694507132</v>
      </c>
      <c r="AG6">
        <f t="shared" si="3"/>
        <v>-48.318349082400161</v>
      </c>
      <c r="AH6">
        <f t="shared" si="4"/>
        <v>-68.53459553374465</v>
      </c>
      <c r="AI6">
        <f t="shared" si="5"/>
        <v>117.07210457949067</v>
      </c>
      <c r="AJ6">
        <f t="shared" si="6"/>
        <v>-46.77774476971922</v>
      </c>
      <c r="AK6">
        <f t="shared" si="20"/>
        <v>29.960432927211549</v>
      </c>
      <c r="AL6">
        <f t="shared" si="7"/>
        <v>100.25479273698301</v>
      </c>
      <c r="AN6">
        <f t="shared" si="8"/>
        <v>192.47628374301217</v>
      </c>
      <c r="AO6">
        <f t="shared" si="8"/>
        <v>-9.6238141871506091</v>
      </c>
      <c r="AP6">
        <f t="shared" si="8"/>
        <v>-37.769061008896479</v>
      </c>
      <c r="AQ6">
        <f t="shared" si="8"/>
        <v>-53.571518255305953</v>
      </c>
      <c r="AR6">
        <f t="shared" si="8"/>
        <v>91.511890291659128</v>
      </c>
      <c r="AS6">
        <f t="shared" si="8"/>
        <v>-36.564815015785548</v>
      </c>
      <c r="AT6">
        <f t="shared" si="8"/>
        <v>23.419207000451475</v>
      </c>
      <c r="AU6">
        <f t="shared" si="8"/>
        <v>78.366282276325052</v>
      </c>
      <c r="AW6">
        <v>3</v>
      </c>
      <c r="AX6">
        <f>(R6*SUMPRODUCT(K7:$K$23, X7:$X$23)-$AZ$3*SUMPRODUCT(K6:$K$22, W7:$W$23))/Z6</f>
        <v>168.64429489733919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1.482489E-3</v>
      </c>
      <c r="O7">
        <f t="shared" si="22"/>
        <v>254.8068162161544</v>
      </c>
      <c r="P7">
        <f t="shared" si="23"/>
        <v>12.740340810807721</v>
      </c>
      <c r="Q7" s="4">
        <f t="shared" si="24"/>
        <v>50</v>
      </c>
      <c r="R7">
        <f t="shared" si="0"/>
        <v>50000</v>
      </c>
      <c r="S7">
        <f t="shared" si="12"/>
        <v>212.27365102455144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162.97227823209744</v>
      </c>
      <c r="AC7">
        <f t="shared" si="1"/>
        <v>202.77879568442802</v>
      </c>
      <c r="AE7">
        <f t="shared" si="2"/>
        <v>243.4094814646549</v>
      </c>
      <c r="AF7">
        <f t="shared" si="3"/>
        <v>-12.170474073232745</v>
      </c>
      <c r="AG7">
        <f t="shared" si="3"/>
        <v>-47.763534170563346</v>
      </c>
      <c r="AH7">
        <f t="shared" si="4"/>
        <v>-71.631421012818336</v>
      </c>
      <c r="AI7">
        <f t="shared" si="5"/>
        <v>111.84405220804048</v>
      </c>
      <c r="AJ7">
        <f t="shared" si="6"/>
        <v>-39.806517452330581</v>
      </c>
      <c r="AK7">
        <f t="shared" si="20"/>
        <v>33.733448133375823</v>
      </c>
      <c r="AL7">
        <f t="shared" si="7"/>
        <v>105.77098288908573</v>
      </c>
      <c r="AN7">
        <f t="shared" si="8"/>
        <v>175.26813231381445</v>
      </c>
      <c r="AO7">
        <f t="shared" si="8"/>
        <v>-8.7634066156907213</v>
      </c>
      <c r="AP7">
        <f t="shared" si="8"/>
        <v>-34.392355533600259</v>
      </c>
      <c r="AQ7">
        <f t="shared" si="8"/>
        <v>-51.578538766675941</v>
      </c>
      <c r="AR7">
        <f t="shared" si="8"/>
        <v>80.533831397847521</v>
      </c>
      <c r="AS7">
        <f t="shared" si="8"/>
        <v>-28.662868536615868</v>
      </c>
      <c r="AT7">
        <f t="shared" si="8"/>
        <v>24.289926650619154</v>
      </c>
      <c r="AU7">
        <f t="shared" si="8"/>
        <v>76.160889511850812</v>
      </c>
      <c r="AW7">
        <v>4</v>
      </c>
      <c r="AX7">
        <f>(R7*SUMPRODUCT(K8:$K$23, X8:$X$23)-$AZ$3*SUMPRODUCT(K7:$K$22, W8:$W$23))/Z7</f>
        <v>212.27365102455144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1.564558E-3</v>
      </c>
      <c r="O8">
        <f t="shared" si="22"/>
        <v>254.8068162161544</v>
      </c>
      <c r="P8">
        <f t="shared" si="23"/>
        <v>12.740340810807721</v>
      </c>
      <c r="Q8" s="4">
        <f t="shared" si="24"/>
        <v>50</v>
      </c>
      <c r="R8">
        <f t="shared" si="0"/>
        <v>50000</v>
      </c>
      <c r="S8">
        <f t="shared" si="12"/>
        <v>250.39243516593584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202.77879568442802</v>
      </c>
      <c r="AC8">
        <f t="shared" si="1"/>
        <v>236.42639651354739</v>
      </c>
      <c r="AE8">
        <f t="shared" si="2"/>
        <v>240.59455839850696</v>
      </c>
      <c r="AF8">
        <f t="shared" si="3"/>
        <v>-12.02972791992535</v>
      </c>
      <c r="AG8">
        <f t="shared" si="3"/>
        <v>-47.211170009362881</v>
      </c>
      <c r="AH8">
        <f t="shared" si="4"/>
        <v>-74.728819494828244</v>
      </c>
      <c r="AI8">
        <f t="shared" si="5"/>
        <v>106.62484097439047</v>
      </c>
      <c r="AJ8">
        <f t="shared" si="6"/>
        <v>-33.647600829119369</v>
      </c>
      <c r="AK8">
        <f t="shared" si="20"/>
        <v>36.91093677802106</v>
      </c>
      <c r="AL8">
        <f t="shared" si="7"/>
        <v>109.88817692329215</v>
      </c>
      <c r="AN8">
        <f t="shared" si="8"/>
        <v>159.58520838057694</v>
      </c>
      <c r="AO8">
        <f t="shared" si="8"/>
        <v>-7.9792604190288481</v>
      </c>
      <c r="AP8">
        <f t="shared" si="8"/>
        <v>-31.314941011075561</v>
      </c>
      <c r="AQ8">
        <f t="shared" si="8"/>
        <v>-49.567264989276211</v>
      </c>
      <c r="AR8">
        <f t="shared" si="8"/>
        <v>70.723741961196296</v>
      </c>
      <c r="AS8">
        <f t="shared" si="8"/>
        <v>-22.318291093381646</v>
      </c>
      <c r="AT8">
        <f t="shared" si="8"/>
        <v>24.482846064565631</v>
      </c>
      <c r="AU8">
        <f t="shared" si="8"/>
        <v>72.888296932380285</v>
      </c>
      <c r="AW8">
        <v>5</v>
      </c>
      <c r="AX8">
        <f>(R8*SUMPRODUCT(K9:$K$23, X9:$X$23)-$AZ$3*SUMPRODUCT(K8:$K$22, W9:$W$23))/Z8</f>
        <v>250.39243516593584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1.6511360000000001E-3</v>
      </c>
      <c r="O9">
        <f t="shared" si="22"/>
        <v>254.8068162161544</v>
      </c>
      <c r="P9">
        <f t="shared" si="23"/>
        <v>12.740340810807721</v>
      </c>
      <c r="Q9" s="4">
        <f t="shared" si="24"/>
        <v>50</v>
      </c>
      <c r="R9">
        <f t="shared" si="0"/>
        <v>50000</v>
      </c>
      <c r="S9">
        <f t="shared" si="12"/>
        <v>283.49708474033321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236.42639651354739</v>
      </c>
      <c r="AC9">
        <f t="shared" si="1"/>
        <v>264.56575183490168</v>
      </c>
      <c r="AE9">
        <f t="shared" si="2"/>
        <v>237.791358477746</v>
      </c>
      <c r="AF9">
        <f t="shared" si="3"/>
        <v>-11.8895679238873</v>
      </c>
      <c r="AG9">
        <f t="shared" si="3"/>
        <v>-46.661106246864669</v>
      </c>
      <c r="AH9">
        <f t="shared" si="4"/>
        <v>-77.952062404579394</v>
      </c>
      <c r="AI9">
        <f t="shared" si="5"/>
        <v>101.28862190241462</v>
      </c>
      <c r="AJ9">
        <f t="shared" si="6"/>
        <v>-28.139355321354287</v>
      </c>
      <c r="AK9">
        <f t="shared" si="20"/>
        <v>39.56234762373208</v>
      </c>
      <c r="AL9">
        <f t="shared" si="7"/>
        <v>112.71161420479241</v>
      </c>
      <c r="AN9">
        <f t="shared" si="8"/>
        <v>145.29285889295826</v>
      </c>
      <c r="AO9">
        <f t="shared" si="8"/>
        <v>-7.264642944647913</v>
      </c>
      <c r="AP9">
        <f t="shared" si="8"/>
        <v>-28.510394865125058</v>
      </c>
      <c r="AQ9">
        <f t="shared" si="8"/>
        <v>-47.629476848392606</v>
      </c>
      <c r="AR9">
        <f t="shared" si="8"/>
        <v>61.888344234792669</v>
      </c>
      <c r="AS9">
        <f t="shared" si="8"/>
        <v>-17.193422873804579</v>
      </c>
      <c r="AT9">
        <f t="shared" si="8"/>
        <v>24.172983524575866</v>
      </c>
      <c r="AU9">
        <f t="shared" si="8"/>
        <v>68.867904885563959</v>
      </c>
      <c r="AW9">
        <v>6</v>
      </c>
      <c r="AX9">
        <f>(R9*SUMPRODUCT(K10:$K$23, X10:$X$23)-$AZ$3*SUMPRODUCT(K9:$K$22, W10:$W$23))/Z9</f>
        <v>283.49708474033321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1.7512420000000001E-3</v>
      </c>
      <c r="O10">
        <f t="shared" si="22"/>
        <v>254.8068162161544</v>
      </c>
      <c r="P10">
        <f t="shared" si="23"/>
        <v>12.740340810807721</v>
      </c>
      <c r="Q10" s="4">
        <f t="shared" si="24"/>
        <v>50</v>
      </c>
      <c r="R10">
        <f t="shared" si="0"/>
        <v>50000</v>
      </c>
      <c r="S10">
        <f t="shared" si="12"/>
        <v>311.79629281982739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264.56575183490168</v>
      </c>
      <c r="AC10">
        <f t="shared" si="1"/>
        <v>287.55587895423133</v>
      </c>
      <c r="AE10">
        <f t="shared" si="2"/>
        <v>234.99701467876525</v>
      </c>
      <c r="AF10">
        <f t="shared" si="3"/>
        <v>-11.749850733938263</v>
      </c>
      <c r="AG10">
        <f t="shared" si="3"/>
        <v>-46.112780295370051</v>
      </c>
      <c r="AH10">
        <f t="shared" si="4"/>
        <v>-81.714889025971786</v>
      </c>
      <c r="AI10">
        <f t="shared" si="5"/>
        <v>95.41949462348515</v>
      </c>
      <c r="AJ10">
        <f t="shared" si="6"/>
        <v>-22.990127119329657</v>
      </c>
      <c r="AK10">
        <f t="shared" si="20"/>
        <v>41.743126829102948</v>
      </c>
      <c r="AL10">
        <f t="shared" si="7"/>
        <v>114.17249433325844</v>
      </c>
      <c r="AN10">
        <f t="shared" si="8"/>
        <v>132.26712493251048</v>
      </c>
      <c r="AO10">
        <f t="shared" si="8"/>
        <v>-6.6133562466255249</v>
      </c>
      <c r="AP10">
        <f t="shared" si="8"/>
        <v>-25.954392997930512</v>
      </c>
      <c r="AQ10">
        <f t="shared" si="8"/>
        <v>-45.992896762620397</v>
      </c>
      <c r="AR10">
        <f t="shared" si="8"/>
        <v>53.706478925334054</v>
      </c>
      <c r="AS10">
        <f t="shared" si="8"/>
        <v>-12.939900619858591</v>
      </c>
      <c r="AT10">
        <f t="shared" si="8"/>
        <v>23.494951112149167</v>
      </c>
      <c r="AU10">
        <f t="shared" si="8"/>
        <v>64.261529417624629</v>
      </c>
      <c r="AW10">
        <v>7</v>
      </c>
      <c r="AX10">
        <f>(R10*SUMPRODUCT(K11:$K$23, X11:$X$23)-$AZ$3*SUMPRODUCT(K10:$K$22, W11:$W$23))/Z10</f>
        <v>311.79629281982739</v>
      </c>
    </row>
    <row r="11" spans="1:52" x14ac:dyDescent="0.25">
      <c r="A11" t="s">
        <v>33</v>
      </c>
      <c r="C11" s="7">
        <f>AU25</f>
        <v>-1995.1767252297643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1.8504459999999999E-3</v>
      </c>
      <c r="O11">
        <f t="shared" si="22"/>
        <v>254.8068162161544</v>
      </c>
      <c r="P11">
        <f t="shared" si="23"/>
        <v>12.740340810807721</v>
      </c>
      <c r="Q11" s="4">
        <f t="shared" si="24"/>
        <v>50</v>
      </c>
      <c r="R11">
        <f t="shared" si="0"/>
        <v>50000</v>
      </c>
      <c r="S11">
        <f t="shared" si="12"/>
        <v>335.89838339176913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287.55587895423133</v>
      </c>
      <c r="AC11">
        <f t="shared" si="1"/>
        <v>306.11308655443923</v>
      </c>
      <c r="AE11">
        <f t="shared" si="2"/>
        <v>232.21219524615333</v>
      </c>
      <c r="AF11">
        <f t="shared" si="3"/>
        <v>-11.610609762307668</v>
      </c>
      <c r="AG11">
        <f t="shared" si="3"/>
        <v>-45.566323282569904</v>
      </c>
      <c r="AH11">
        <f t="shared" si="4"/>
        <v>-85.329209846446318</v>
      </c>
      <c r="AI11">
        <f t="shared" si="5"/>
        <v>89.706052354829453</v>
      </c>
      <c r="AJ11">
        <f t="shared" si="6"/>
        <v>-18.557207600207903</v>
      </c>
      <c r="AK11">
        <f t="shared" si="20"/>
        <v>43.484050546895133</v>
      </c>
      <c r="AL11">
        <f t="shared" si="7"/>
        <v>114.63289530151668</v>
      </c>
      <c r="AN11">
        <f t="shared" si="8"/>
        <v>120.39708145652477</v>
      </c>
      <c r="AO11">
        <f t="shared" si="8"/>
        <v>-6.0198540728262397</v>
      </c>
      <c r="AP11">
        <f t="shared" si="8"/>
        <v>-23.625168911178399</v>
      </c>
      <c r="AQ11">
        <f t="shared" si="8"/>
        <v>-44.24137938842243</v>
      </c>
      <c r="AR11">
        <f t="shared" si="8"/>
        <v>46.51067908409771</v>
      </c>
      <c r="AS11">
        <f t="shared" si="8"/>
        <v>-9.6215172191085969</v>
      </c>
      <c r="AT11">
        <f t="shared" si="8"/>
        <v>22.545554811212696</v>
      </c>
      <c r="AU11">
        <f t="shared" si="8"/>
        <v>59.434716676201816</v>
      </c>
      <c r="AW11">
        <v>8</v>
      </c>
      <c r="AX11">
        <f>(R11*SUMPRODUCT(K12:$K$23, X12:$X$23)-$AZ$3*SUMPRODUCT(K11:$K$22, W12:$W$23))/Z11</f>
        <v>335.89838339176913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1.9640790000000001E-3</v>
      </c>
      <c r="O12">
        <f t="shared" si="22"/>
        <v>254.8068162161544</v>
      </c>
      <c r="P12">
        <f t="shared" si="23"/>
        <v>12.740340810807721</v>
      </c>
      <c r="Q12" s="4">
        <f t="shared" si="24"/>
        <v>50</v>
      </c>
      <c r="R12">
        <f t="shared" si="0"/>
        <v>50000</v>
      </c>
      <c r="S12">
        <f t="shared" si="12"/>
        <v>355.97917141032076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306.11308655443923</v>
      </c>
      <c r="AC12">
        <f t="shared" si="1"/>
        <v>320.53193449335686</v>
      </c>
      <c r="AE12">
        <f t="shared" si="2"/>
        <v>229.43399019746494</v>
      </c>
      <c r="AF12">
        <f t="shared" si="3"/>
        <v>-11.471699509873249</v>
      </c>
      <c r="AG12">
        <f t="shared" si="3"/>
        <v>-45.021164191077702</v>
      </c>
      <c r="AH12">
        <f t="shared" si="4"/>
        <v>-89.495858666506621</v>
      </c>
      <c r="AI12">
        <f t="shared" si="5"/>
        <v>83.445267830007367</v>
      </c>
      <c r="AJ12">
        <f t="shared" si="6"/>
        <v>-14.418847938917622</v>
      </c>
      <c r="AK12">
        <f t="shared" si="20"/>
        <v>44.846178181355072</v>
      </c>
      <c r="AL12">
        <f t="shared" si="7"/>
        <v>113.87259807244482</v>
      </c>
      <c r="AN12">
        <f t="shared" si="8"/>
        <v>109.57968818522355</v>
      </c>
      <c r="AO12">
        <f t="shared" si="8"/>
        <v>-5.4789844092611784</v>
      </c>
      <c r="AP12">
        <f t="shared" si="8"/>
        <v>-21.502503310638744</v>
      </c>
      <c r="AQ12">
        <f t="shared" si="8"/>
        <v>-42.744007886992634</v>
      </c>
      <c r="AR12">
        <f t="shared" si="8"/>
        <v>39.854192578330995</v>
      </c>
      <c r="AS12">
        <f t="shared" si="8"/>
        <v>-6.886568375404579</v>
      </c>
      <c r="AT12">
        <f t="shared" si="8"/>
        <v>21.418928455990226</v>
      </c>
      <c r="AU12">
        <f t="shared" si="8"/>
        <v>54.386552658916642</v>
      </c>
      <c r="AW12">
        <v>9</v>
      </c>
      <c r="AX12">
        <f>(R12*SUMPRODUCT(K13:$K$23, X13:$X$23)-$AZ$3*SUMPRODUCT(K12:$K$22, W13:$W$23))/Z12</f>
        <v>355.97917141032076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2.086732E-3</v>
      </c>
      <c r="O13">
        <f t="shared" si="22"/>
        <v>254.8068162161544</v>
      </c>
      <c r="P13">
        <f t="shared" si="23"/>
        <v>12.740340810807721</v>
      </c>
      <c r="Q13" s="4">
        <f t="shared" si="24"/>
        <v>50</v>
      </c>
      <c r="R13">
        <f t="shared" si="0"/>
        <v>50000</v>
      </c>
      <c r="S13">
        <f t="shared" si="12"/>
        <v>372.3562617867118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320.53193449335686</v>
      </c>
      <c r="AC13">
        <f t="shared" si="1"/>
        <v>331.22582966063055</v>
      </c>
      <c r="AE13">
        <f t="shared" si="2"/>
        <v>226.6608830462576</v>
      </c>
      <c r="AF13">
        <f t="shared" si="3"/>
        <v>-11.33304415231288</v>
      </c>
      <c r="AG13">
        <f t="shared" si="3"/>
        <v>-44.477005445172153</v>
      </c>
      <c r="AH13">
        <f t="shared" si="4"/>
        <v>-93.947103994775944</v>
      </c>
      <c r="AI13">
        <f t="shared" si="5"/>
        <v>76.903729453996618</v>
      </c>
      <c r="AJ13">
        <f t="shared" si="6"/>
        <v>-10.693895167273695</v>
      </c>
      <c r="AK13">
        <f t="shared" si="20"/>
        <v>45.854592528298177</v>
      </c>
      <c r="AL13">
        <f t="shared" si="7"/>
        <v>112.06442681502111</v>
      </c>
      <c r="AN13">
        <f t="shared" si="8"/>
        <v>99.7218313124189</v>
      </c>
      <c r="AO13">
        <f t="shared" si="8"/>
        <v>-4.9860915656209448</v>
      </c>
      <c r="AP13">
        <f t="shared" si="8"/>
        <v>-19.568124745105752</v>
      </c>
      <c r="AQ13">
        <f t="shared" si="8"/>
        <v>-41.333013138157398</v>
      </c>
      <c r="AR13">
        <f t="shared" si="8"/>
        <v>33.834601863534807</v>
      </c>
      <c r="AS13">
        <f t="shared" si="8"/>
        <v>-4.7048912702149943</v>
      </c>
      <c r="AT13">
        <f t="shared" si="8"/>
        <v>20.17420862193255</v>
      </c>
      <c r="AU13">
        <f t="shared" si="8"/>
        <v>49.303919215252364</v>
      </c>
      <c r="AW13">
        <v>10</v>
      </c>
      <c r="AX13">
        <f>(R13*SUMPRODUCT(K14:$K$23, X14:$X$23)-$AZ$3*SUMPRODUCT(K13:$K$22, W14:$W$23))/Z13</f>
        <v>372.3562617867118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2.2202060000000002E-3</v>
      </c>
      <c r="O14">
        <f t="shared" si="22"/>
        <v>254.8068162161544</v>
      </c>
      <c r="P14">
        <f t="shared" si="23"/>
        <v>12.740340810807721</v>
      </c>
      <c r="Q14" s="4">
        <f t="shared" si="24"/>
        <v>50</v>
      </c>
      <c r="R14">
        <f t="shared" si="0"/>
        <v>50000</v>
      </c>
      <c r="S14">
        <f t="shared" si="12"/>
        <v>385.30032867824337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331.22582966063055</v>
      </c>
      <c r="AC14">
        <f t="shared" si="1"/>
        <v>338.55174175132817</v>
      </c>
      <c r="AE14">
        <f t="shared" si="2"/>
        <v>223.89104036329041</v>
      </c>
      <c r="AF14">
        <f t="shared" si="3"/>
        <v>-11.194552018164522</v>
      </c>
      <c r="AG14">
        <f t="shared" si="3"/>
        <v>-43.933487276369029</v>
      </c>
      <c r="AH14">
        <f t="shared" si="4"/>
        <v>-98.748114351403885</v>
      </c>
      <c r="AI14">
        <f t="shared" si="5"/>
        <v>70.014886717352979</v>
      </c>
      <c r="AJ14">
        <f t="shared" si="6"/>
        <v>-7.3259120906976136</v>
      </c>
      <c r="AK14">
        <f t="shared" si="20"/>
        <v>46.544520596388594</v>
      </c>
      <c r="AL14">
        <f t="shared" si="7"/>
        <v>109.23349522304396</v>
      </c>
      <c r="AN14">
        <f t="shared" si="8"/>
        <v>90.738532304705629</v>
      </c>
      <c r="AO14">
        <f t="shared" si="8"/>
        <v>-4.5369266152352825</v>
      </c>
      <c r="AP14">
        <f t="shared" si="8"/>
        <v>-17.805358124276296</v>
      </c>
      <c r="AQ14">
        <f t="shared" si="8"/>
        <v>-40.020623199412171</v>
      </c>
      <c r="AR14">
        <f t="shared" si="8"/>
        <v>28.375624365781885</v>
      </c>
      <c r="AS14">
        <f t="shared" si="8"/>
        <v>-2.969044718469187</v>
      </c>
      <c r="AT14">
        <f t="shared" si="8"/>
        <v>18.863557375451443</v>
      </c>
      <c r="AU14">
        <f t="shared" si="8"/>
        <v>44.270137022764139</v>
      </c>
      <c r="AW14">
        <v>11</v>
      </c>
      <c r="AX14">
        <f>(R14*SUMPRODUCT(K15:$K$23, X15:$X$23)-$AZ$3*SUMPRODUCT(K14:$K$22, W15:$W$23))/Z14</f>
        <v>385.30032867824337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2.3617970000000001E-3</v>
      </c>
      <c r="O15">
        <f t="shared" si="22"/>
        <v>254.8068162161544</v>
      </c>
      <c r="P15">
        <f t="shared" si="23"/>
        <v>12.740340810807721</v>
      </c>
      <c r="Q15" s="4">
        <f t="shared" si="24"/>
        <v>50</v>
      </c>
      <c r="R15">
        <f t="shared" si="0"/>
        <v>50000</v>
      </c>
      <c r="S15">
        <f t="shared" si="12"/>
        <v>395.12822520539731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338.55174175132817</v>
      </c>
      <c r="AC15">
        <f t="shared" si="1"/>
        <v>342.8953591932268</v>
      </c>
      <c r="AE15">
        <f t="shared" si="2"/>
        <v>221.1233447722006</v>
      </c>
      <c r="AF15">
        <f t="shared" si="3"/>
        <v>-11.05616723861003</v>
      </c>
      <c r="AG15">
        <f t="shared" si="3"/>
        <v>-43.390390425156468</v>
      </c>
      <c r="AH15">
        <f t="shared" si="4"/>
        <v>-103.76197844886654</v>
      </c>
      <c r="AI15">
        <f t="shared" si="5"/>
        <v>62.914808659567555</v>
      </c>
      <c r="AJ15">
        <f t="shared" si="6"/>
        <v>-4.3436174418986297</v>
      </c>
      <c r="AK15">
        <f t="shared" si="20"/>
        <v>46.946418161049074</v>
      </c>
      <c r="AL15">
        <f t="shared" si="7"/>
        <v>105.51760937871799</v>
      </c>
      <c r="AN15">
        <f t="shared" si="8"/>
        <v>82.552645967542389</v>
      </c>
      <c r="AO15">
        <f t="shared" si="8"/>
        <v>-4.1276322983771196</v>
      </c>
      <c r="AP15">
        <f t="shared" si="8"/>
        <v>-16.199065471135672</v>
      </c>
      <c r="AQ15">
        <f t="shared" si="8"/>
        <v>-38.737772715067621</v>
      </c>
      <c r="AR15">
        <f t="shared" si="8"/>
        <v>23.488175482961974</v>
      </c>
      <c r="AS15">
        <f t="shared" si="8"/>
        <v>-1.621615814779316</v>
      </c>
      <c r="AT15">
        <f t="shared" si="8"/>
        <v>17.526648042909475</v>
      </c>
      <c r="AU15">
        <f t="shared" si="8"/>
        <v>39.393207711092131</v>
      </c>
      <c r="AW15">
        <v>12</v>
      </c>
      <c r="AX15">
        <f>(R15*SUMPRODUCT(K16:$K$23, X16:$X$23)-$AZ$3*SUMPRODUCT(K15:$K$22, W16:$W$23))/Z15</f>
        <v>395.12822520539731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2.52864E-3</v>
      </c>
      <c r="O16">
        <f t="shared" si="22"/>
        <v>254.8068162161544</v>
      </c>
      <c r="P16">
        <f t="shared" si="23"/>
        <v>12.740340810807721</v>
      </c>
      <c r="Q16" s="4">
        <f t="shared" si="24"/>
        <v>50</v>
      </c>
      <c r="R16">
        <f t="shared" si="0"/>
        <v>50000</v>
      </c>
      <c r="S16">
        <f t="shared" si="12"/>
        <v>401.84765734970347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342.8953591932268</v>
      </c>
      <c r="AC16">
        <f t="shared" si="1"/>
        <v>344.35746566284422</v>
      </c>
      <c r="AE16">
        <f t="shared" si="2"/>
        <v>218.35296998995381</v>
      </c>
      <c r="AF16">
        <f t="shared" si="3"/>
        <v>-10.917648499497691</v>
      </c>
      <c r="AG16">
        <f t="shared" si="3"/>
        <v>-42.846767844060238</v>
      </c>
      <c r="AH16">
        <f t="shared" si="4"/>
        <v>-109.71867684466766</v>
      </c>
      <c r="AI16">
        <f t="shared" si="5"/>
        <v>54.869876801728239</v>
      </c>
      <c r="AJ16">
        <f t="shared" si="6"/>
        <v>-1.4621064696174244</v>
      </c>
      <c r="AK16">
        <f t="shared" si="20"/>
        <v>47.092897007464124</v>
      </c>
      <c r="AL16">
        <f t="shared" si="7"/>
        <v>100.50066733957493</v>
      </c>
      <c r="AN16">
        <f t="shared" si="8"/>
        <v>75.092553589414251</v>
      </c>
      <c r="AO16">
        <f t="shared" si="8"/>
        <v>-3.7546276794707127</v>
      </c>
      <c r="AP16">
        <f t="shared" si="8"/>
        <v>-14.735193254350134</v>
      </c>
      <c r="AQ16">
        <f t="shared" si="8"/>
        <v>-37.732738973492779</v>
      </c>
      <c r="AR16">
        <f t="shared" si="8"/>
        <v>18.869993682100624</v>
      </c>
      <c r="AS16">
        <f t="shared" si="8"/>
        <v>-0.50282489140508224</v>
      </c>
      <c r="AT16">
        <f t="shared" si="8"/>
        <v>16.195455882173107</v>
      </c>
      <c r="AU16">
        <f t="shared" si="8"/>
        <v>34.562624672868644</v>
      </c>
      <c r="AW16">
        <v>13</v>
      </c>
      <c r="AX16">
        <f>(R16*SUMPRODUCT(K17:$K$23, X17:$X$23)-$AZ$3*SUMPRODUCT(K16:$K$22, W17:$W$23))/Z16</f>
        <v>401.84765734970347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2.719834E-3</v>
      </c>
      <c r="O17">
        <f t="shared" si="22"/>
        <v>254.8068162161544</v>
      </c>
      <c r="P17">
        <f t="shared" si="23"/>
        <v>12.740340810807721</v>
      </c>
      <c r="Q17" s="4">
        <f t="shared" si="24"/>
        <v>50</v>
      </c>
      <c r="R17">
        <f t="shared" si="0"/>
        <v>50000</v>
      </c>
      <c r="S17">
        <f t="shared" si="12"/>
        <v>405.52947226098354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344.35746566284422</v>
      </c>
      <c r="AC17">
        <f t="shared" si="1"/>
        <v>343.09224117745373</v>
      </c>
      <c r="AE17">
        <f t="shared" si="2"/>
        <v>215.57555645827463</v>
      </c>
      <c r="AF17">
        <f t="shared" si="3"/>
        <v>-10.778777822913732</v>
      </c>
      <c r="AG17">
        <f t="shared" si="3"/>
        <v>-42.301764069647248</v>
      </c>
      <c r="AH17">
        <f t="shared" si="4"/>
        <v>-116.53609597238172</v>
      </c>
      <c r="AI17">
        <f t="shared" si="5"/>
        <v>45.958918593331944</v>
      </c>
      <c r="AJ17">
        <f t="shared" si="6"/>
        <v>1.2652244853904904</v>
      </c>
      <c r="AK17">
        <f t="shared" si="20"/>
        <v>46.992226993086007</v>
      </c>
      <c r="AL17">
        <f t="shared" si="7"/>
        <v>94.216370071808441</v>
      </c>
      <c r="AN17">
        <f t="shared" si="8"/>
        <v>68.293387055967543</v>
      </c>
      <c r="AO17">
        <f t="shared" si="8"/>
        <v>-3.4146693527983771</v>
      </c>
      <c r="AP17">
        <f t="shared" si="8"/>
        <v>-13.401012592621106</v>
      </c>
      <c r="AQ17">
        <f t="shared" si="8"/>
        <v>-36.918122068137478</v>
      </c>
      <c r="AR17">
        <f t="shared" si="8"/>
        <v>14.559583042410589</v>
      </c>
      <c r="AS17">
        <f t="shared" si="8"/>
        <v>0.40081754588992269</v>
      </c>
      <c r="AT17">
        <f t="shared" si="8"/>
        <v>14.886930593552108</v>
      </c>
      <c r="AU17">
        <f t="shared" si="8"/>
        <v>29.847331181852621</v>
      </c>
      <c r="AW17">
        <v>14</v>
      </c>
      <c r="AX17">
        <f>(R17*SUMPRODUCT(K18:$K$23, X18:$X$23)-$AZ$3*SUMPRODUCT(K17:$K$22, W18:$W$23))/Z17</f>
        <v>405.52947226098354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4.2403780000000004E-3</v>
      </c>
      <c r="O18">
        <f t="shared" si="22"/>
        <v>254.8068162161544</v>
      </c>
      <c r="P18">
        <f t="shared" si="23"/>
        <v>12.740340810807721</v>
      </c>
      <c r="Q18" s="4">
        <f t="shared" si="24"/>
        <v>50</v>
      </c>
      <c r="R18">
        <f t="shared" si="0"/>
        <v>50000</v>
      </c>
      <c r="S18">
        <f t="shared" si="12"/>
        <v>387.50102859615515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343.09224117745373</v>
      </c>
      <c r="AC18">
        <f t="shared" si="1"/>
        <v>323.17098277027492</v>
      </c>
      <c r="AE18">
        <f t="shared" si="2"/>
        <v>212.50567904674847</v>
      </c>
      <c r="AF18">
        <f t="shared" si="3"/>
        <v>-10.625283952337425</v>
      </c>
      <c r="AG18">
        <f t="shared" si="3"/>
        <v>-41.699370959228659</v>
      </c>
      <c r="AH18">
        <f t="shared" si="4"/>
        <v>-179.37546972212269</v>
      </c>
      <c r="AI18">
        <f t="shared" si="5"/>
        <v>-19.194445586940304</v>
      </c>
      <c r="AJ18">
        <f t="shared" si="6"/>
        <v>19.921258407178811</v>
      </c>
      <c r="AK18">
        <f t="shared" si="20"/>
        <v>46.634398431056013</v>
      </c>
      <c r="AL18">
        <f t="shared" si="7"/>
        <v>47.36121125129452</v>
      </c>
      <c r="AN18">
        <f t="shared" si="8"/>
        <v>62.014185525594129</v>
      </c>
      <c r="AO18">
        <f t="shared" si="8"/>
        <v>-3.1007092762797068</v>
      </c>
      <c r="AP18">
        <f t="shared" si="8"/>
        <v>-12.168863150228104</v>
      </c>
      <c r="AQ18">
        <f t="shared" si="8"/>
        <v>-52.346006506683587</v>
      </c>
      <c r="AR18">
        <f t="shared" si="8"/>
        <v>-5.6013934075972669</v>
      </c>
      <c r="AS18">
        <f t="shared" si="8"/>
        <v>5.8134945866285133</v>
      </c>
      <c r="AT18">
        <f t="shared" si="8"/>
        <v>13.609020940761694</v>
      </c>
      <c r="AU18">
        <f t="shared" si="8"/>
        <v>13.821122119792941</v>
      </c>
      <c r="AW18">
        <v>15</v>
      </c>
      <c r="AX18">
        <f>(R18*SUMPRODUCT(K19:$K$23, X19:$X$23)-$AZ$3*SUMPRODUCT(K18:$K$22, W19:$W$23))/Z18</f>
        <v>387.50102859615515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5.9098179999999998E-3</v>
      </c>
      <c r="O19">
        <f t="shared" si="22"/>
        <v>254.8068162161544</v>
      </c>
      <c r="P19">
        <f t="shared" si="23"/>
        <v>12.740340810807721</v>
      </c>
      <c r="Q19" s="4">
        <f t="shared" si="24"/>
        <v>50</v>
      </c>
      <c r="R19">
        <f t="shared" si="0"/>
        <v>50000</v>
      </c>
      <c r="S19">
        <f t="shared" si="12"/>
        <v>348.92286475839489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323.17098277027492</v>
      </c>
      <c r="AC19">
        <f t="shared" si="1"/>
        <v>286.3675657194097</v>
      </c>
      <c r="AE19">
        <f t="shared" si="2"/>
        <v>209.12475236914827</v>
      </c>
      <c r="AF19">
        <f t="shared" si="3"/>
        <v>-10.456237618457415</v>
      </c>
      <c r="AG19">
        <f t="shared" si="3"/>
        <v>-41.035941556552849</v>
      </c>
      <c r="AH19">
        <f t="shared" si="4"/>
        <v>-246.43569308352679</v>
      </c>
      <c r="AI19">
        <f t="shared" si="5"/>
        <v>-88.803119889388768</v>
      </c>
      <c r="AJ19">
        <f t="shared" si="6"/>
        <v>36.803417050865221</v>
      </c>
      <c r="AK19">
        <f t="shared" si="20"/>
        <v>44.65484948186409</v>
      </c>
      <c r="AL19">
        <f t="shared" si="7"/>
        <v>-7.3448533566594563</v>
      </c>
      <c r="AN19">
        <f t="shared" si="8"/>
        <v>56.216953938074752</v>
      </c>
      <c r="AO19">
        <f t="shared" si="8"/>
        <v>-2.8108476969037381</v>
      </c>
      <c r="AP19">
        <f t="shared" si="8"/>
        <v>-11.031289267078618</v>
      </c>
      <c r="AQ19">
        <f t="shared" si="8"/>
        <v>-66.246887801780773</v>
      </c>
      <c r="AR19">
        <f t="shared" si="8"/>
        <v>-23.872070827688368</v>
      </c>
      <c r="AS19">
        <f t="shared" si="8"/>
        <v>9.8935012602433421</v>
      </c>
      <c r="AT19">
        <f t="shared" si="8"/>
        <v>12.004124753258825</v>
      </c>
      <c r="AU19">
        <f t="shared" si="8"/>
        <v>-1.9744448141862017</v>
      </c>
      <c r="AW19">
        <v>16</v>
      </c>
      <c r="AX19">
        <f>(R19*SUMPRODUCT(K20:$K$23, X20:$X$23)-$AZ$3*SUMPRODUCT(K19:$K$22, W20:$W$23))/Z19</f>
        <v>348.92286475839489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7.7019840000000003E-3</v>
      </c>
      <c r="O20">
        <f t="shared" si="22"/>
        <v>254.8068162161544</v>
      </c>
      <c r="P20">
        <f t="shared" si="23"/>
        <v>12.740340810807721</v>
      </c>
      <c r="Q20" s="4">
        <f t="shared" si="24"/>
        <v>50</v>
      </c>
      <c r="R20">
        <f t="shared" si="0"/>
        <v>50000</v>
      </c>
      <c r="S20">
        <f t="shared" si="12"/>
        <v>291.23776315971566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286.3675657194097</v>
      </c>
      <c r="AC20">
        <f t="shared" si="1"/>
        <v>234.79311193427989</v>
      </c>
      <c r="AE20">
        <f t="shared" si="2"/>
        <v>205.42282934870565</v>
      </c>
      <c r="AF20">
        <f t="shared" si="3"/>
        <v>-10.271141467435283</v>
      </c>
      <c r="AG20">
        <f t="shared" si="3"/>
        <v>-40.309523975693814</v>
      </c>
      <c r="AH20">
        <f t="shared" si="4"/>
        <v>-316.05816529350517</v>
      </c>
      <c r="AI20">
        <f t="shared" si="5"/>
        <v>-161.21600138792863</v>
      </c>
      <c r="AJ20">
        <f t="shared" si="6"/>
        <v>51.574453785129805</v>
      </c>
      <c r="AK20">
        <f t="shared" si="20"/>
        <v>41.204565569117399</v>
      </c>
      <c r="AL20">
        <f t="shared" si="7"/>
        <v>-68.436982033681431</v>
      </c>
      <c r="AN20">
        <f t="shared" si="8"/>
        <v>50.868852843417322</v>
      </c>
      <c r="AO20">
        <f t="shared" si="8"/>
        <v>-2.5434426421708665</v>
      </c>
      <c r="AP20">
        <f t="shared" si="8"/>
        <v>-9.9818469534710008</v>
      </c>
      <c r="AQ20">
        <f t="shared" si="8"/>
        <v>-78.265479797204847</v>
      </c>
      <c r="AR20">
        <f t="shared" si="8"/>
        <v>-39.921916549429405</v>
      </c>
      <c r="AS20">
        <f t="shared" si="8"/>
        <v>12.771381391217929</v>
      </c>
      <c r="AT20">
        <f t="shared" si="8"/>
        <v>10.203486092844919</v>
      </c>
      <c r="AU20">
        <f t="shared" si="8"/>
        <v>-16.947049065366556</v>
      </c>
      <c r="AW20">
        <v>17</v>
      </c>
      <c r="AX20">
        <f>(R20*SUMPRODUCT(K21:$K$23, X21:$X$23)-$AZ$3*SUMPRODUCT(K20:$K$22, W21:$W$23))/Z20</f>
        <v>291.23776315971566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9.7648700000000001E-3</v>
      </c>
      <c r="O21">
        <f t="shared" si="22"/>
        <v>254.8068162161544</v>
      </c>
      <c r="P21">
        <f t="shared" si="23"/>
        <v>12.740340810807721</v>
      </c>
      <c r="Q21" s="4">
        <f t="shared" si="24"/>
        <v>50</v>
      </c>
      <c r="R21">
        <f t="shared" si="0"/>
        <v>50000</v>
      </c>
      <c r="S21">
        <f t="shared" si="12"/>
        <v>214.05315957113959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234.79311193427989</v>
      </c>
      <c r="AC21">
        <f t="shared" si="1"/>
        <v>169.15684279333414</v>
      </c>
      <c r="AE21">
        <f t="shared" si="2"/>
        <v>201.36267383159628</v>
      </c>
      <c r="AF21">
        <f t="shared" si="3"/>
        <v>-10.068133691579815</v>
      </c>
      <c r="AG21">
        <f t="shared" si="3"/>
        <v>-39.512811474552336</v>
      </c>
      <c r="AH21">
        <f t="shared" si="4"/>
        <v>-393.61726138453321</v>
      </c>
      <c r="AI21">
        <f t="shared" si="5"/>
        <v>-241.83553271906908</v>
      </c>
      <c r="AJ21">
        <f t="shared" si="6"/>
        <v>65.636269140945757</v>
      </c>
      <c r="AK21">
        <f t="shared" si="20"/>
        <v>36.461172563301695</v>
      </c>
      <c r="AL21">
        <f t="shared" si="7"/>
        <v>-139.73809101482163</v>
      </c>
      <c r="AN21">
        <f t="shared" si="8"/>
        <v>45.932869104875628</v>
      </c>
      <c r="AO21">
        <f t="shared" si="8"/>
        <v>-2.2966434552437818</v>
      </c>
      <c r="AP21">
        <f t="shared" si="8"/>
        <v>-9.0132732292982407</v>
      </c>
      <c r="AQ21">
        <f t="shared" si="8"/>
        <v>-89.788091310885292</v>
      </c>
      <c r="AR21">
        <f t="shared" si="8"/>
        <v>-55.165138890551688</v>
      </c>
      <c r="AS21">
        <f t="shared" si="8"/>
        <v>14.972298994722525</v>
      </c>
      <c r="AT21">
        <f t="shared" si="8"/>
        <v>8.3171634290129681</v>
      </c>
      <c r="AU21">
        <f t="shared" si="8"/>
        <v>-31.875676466816195</v>
      </c>
      <c r="AW21">
        <v>18</v>
      </c>
      <c r="AX21">
        <f>(R21*SUMPRODUCT(K22:$K$23, X22:$X$23)-$AZ$3*SUMPRODUCT(K21:$K$22, W22:$W$23))/Z21</f>
        <v>214.05315957113959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1.2112915E-2</v>
      </c>
      <c r="O22">
        <f t="shared" si="22"/>
        <v>254.8068162161544</v>
      </c>
      <c r="P22">
        <f t="shared" si="23"/>
        <v>12.740340810807721</v>
      </c>
      <c r="Q22" s="4">
        <f t="shared" si="24"/>
        <v>50</v>
      </c>
      <c r="R22">
        <f t="shared" si="0"/>
        <v>50000</v>
      </c>
      <c r="S22">
        <f t="shared" si="12"/>
        <v>116.97250806045078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169.15684279333414</v>
      </c>
      <c r="AC22">
        <f t="shared" si="1"/>
        <v>90.394173938778579</v>
      </c>
      <c r="AE22">
        <f t="shared" si="2"/>
        <v>196.90995814098548</v>
      </c>
      <c r="AF22">
        <f t="shared" si="3"/>
        <v>-9.8454979070492747</v>
      </c>
      <c r="AG22">
        <f t="shared" si="3"/>
        <v>-38.639068033004534</v>
      </c>
      <c r="AH22">
        <f t="shared" si="4"/>
        <v>-478.6153268022772</v>
      </c>
      <c r="AI22">
        <f t="shared" si="5"/>
        <v>-330.1899346013455</v>
      </c>
      <c r="AJ22">
        <f t="shared" si="6"/>
        <v>78.762668854555557</v>
      </c>
      <c r="AK22">
        <f t="shared" si="20"/>
        <v>30.482569342649583</v>
      </c>
      <c r="AL22">
        <f t="shared" si="7"/>
        <v>-220.94469640414036</v>
      </c>
      <c r="AN22">
        <f t="shared" si="8"/>
        <v>41.376490435137782</v>
      </c>
      <c r="AO22">
        <f t="shared" si="8"/>
        <v>-2.068824521756889</v>
      </c>
      <c r="AP22">
        <f t="shared" si="8"/>
        <v>-8.1191883030393139</v>
      </c>
      <c r="AQ22">
        <f t="shared" si="8"/>
        <v>-100.57095475773613</v>
      </c>
      <c r="AR22">
        <f t="shared" si="8"/>
        <v>-69.382477147394539</v>
      </c>
      <c r="AS22">
        <f t="shared" si="8"/>
        <v>16.550319980125575</v>
      </c>
      <c r="AT22">
        <f t="shared" si="8"/>
        <v>6.4052714791677241</v>
      </c>
      <c r="AU22">
        <f t="shared" si="8"/>
        <v>-46.426885688101244</v>
      </c>
      <c r="AW22">
        <v>19</v>
      </c>
      <c r="AX22">
        <f>(R22*SUMPRODUCT(K23:$K$23, X23:$X$23)-$AZ$3*SUMPRODUCT(K22:$K$22, W23:$W$23))/Z22</f>
        <v>116.97250806045078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1.471273E-2</v>
      </c>
      <c r="O23">
        <f t="shared" si="22"/>
        <v>254.8068162161544</v>
      </c>
      <c r="P23">
        <f t="shared" si="23"/>
        <v>12.740340810807721</v>
      </c>
      <c r="Q23" s="4">
        <f t="shared" si="24"/>
        <v>50</v>
      </c>
      <c r="R23">
        <f t="shared" si="0"/>
        <v>50000</v>
      </c>
      <c r="S23">
        <f t="shared" si="12"/>
        <v>119.93646555076104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90.394173938778579</v>
      </c>
      <c r="AC23">
        <f t="shared" si="1"/>
        <v>90.394173938778579</v>
      </c>
      <c r="AE23">
        <f t="shared" si="2"/>
        <v>192.04377551113598</v>
      </c>
      <c r="AF23">
        <f t="shared" si="3"/>
        <v>-9.6021887755567992</v>
      </c>
      <c r="AG23">
        <f t="shared" si="3"/>
        <v>-37.684191177253261</v>
      </c>
      <c r="AH23">
        <f t="shared" si="4"/>
        <v>-568.48617542122679</v>
      </c>
      <c r="AI23">
        <f t="shared" si="5"/>
        <v>-423.72877986290086</v>
      </c>
      <c r="AJ23">
        <f t="shared" si="6"/>
        <v>0</v>
      </c>
      <c r="AK23">
        <f t="shared" si="20"/>
        <v>23.347101712426145</v>
      </c>
      <c r="AL23">
        <f t="shared" si="7"/>
        <v>-400.38167815047473</v>
      </c>
      <c r="AN23">
        <f t="shared" si="8"/>
        <v>37.172996723079294</v>
      </c>
      <c r="AO23">
        <f t="shared" si="8"/>
        <v>-1.8586498361539647</v>
      </c>
      <c r="AP23">
        <f t="shared" si="8"/>
        <v>-7.2943489650498954</v>
      </c>
      <c r="AQ23">
        <f t="shared" si="8"/>
        <v>-110.03915476981315</v>
      </c>
      <c r="AR23">
        <f t="shared" si="8"/>
        <v>-82.019156847937722</v>
      </c>
      <c r="AS23">
        <f t="shared" si="8"/>
        <v>0</v>
      </c>
      <c r="AT23">
        <f t="shared" si="8"/>
        <v>4.5191870090009267</v>
      </c>
      <c r="AU23">
        <f t="shared" si="8"/>
        <v>-77.499969838936792</v>
      </c>
      <c r="AW23">
        <v>20</v>
      </c>
      <c r="AX23">
        <f>(R23*SUMPRODUCT(K$23:$K24, X$23:$X24)-$AZ$3*SUMPRODUCT(K$22:$K23, W$23:$W24))/Z23</f>
        <v>119.93646555076104</v>
      </c>
    </row>
    <row r="25" spans="5:50" x14ac:dyDescent="0.25">
      <c r="AN25" s="8">
        <f t="shared" ref="AN25:AU25" si="25">SUM(AN3:AN23)</f>
        <v>2211.0112948155979</v>
      </c>
      <c r="AO25" s="8">
        <f t="shared" si="25"/>
        <v>-301.65567690289578</v>
      </c>
      <c r="AP25" s="8">
        <f t="shared" si="25"/>
        <v>-2903.7685158332547</v>
      </c>
      <c r="AQ25" s="8">
        <f t="shared" si="25"/>
        <v>-1142.2931718025479</v>
      </c>
      <c r="AR25" s="8">
        <f t="shared" si="25"/>
        <v>-2136.7060697231009</v>
      </c>
      <c r="AS25" s="8">
        <f t="shared" si="25"/>
        <v>-186.67812723571262</v>
      </c>
      <c r="AT25" s="8">
        <f t="shared" si="25"/>
        <v>328.2074717290501</v>
      </c>
      <c r="AU25" s="9">
        <f t="shared" si="25"/>
        <v>-1995.1767252297643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37731-5A69-4621-AA03-CC0C0B57687E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829.69558350842374</v>
      </c>
      <c r="K3">
        <v>1</v>
      </c>
      <c r="L3" s="2">
        <v>0</v>
      </c>
      <c r="O3">
        <f>$C$3</f>
        <v>829.69558350842374</v>
      </c>
      <c r="P3">
        <f>O3*B5</f>
        <v>663.75646680673901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829.69558350842374</v>
      </c>
      <c r="AF3">
        <f t="shared" ref="AF3:AG23" si="3">-$Z3*P3</f>
        <v>-663.75646680673901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-2353.9690872983151</v>
      </c>
      <c r="AJ3">
        <f t="shared" ref="AJ3:AJ23" si="6">AB3-AC3</f>
        <v>0</v>
      </c>
      <c r="AL3">
        <f t="shared" ref="AL3:AL23" si="7">SUM(AI3:AK3)</f>
        <v>-2353.9690872983151</v>
      </c>
      <c r="AN3">
        <f t="shared" ref="AN3:AU23" si="8">AE3*$K3</f>
        <v>829.69558350842374</v>
      </c>
      <c r="AO3">
        <f t="shared" si="8"/>
        <v>-663.75646680673901</v>
      </c>
      <c r="AP3">
        <f t="shared" si="8"/>
        <v>-2519.9082039999998</v>
      </c>
      <c r="AQ3">
        <f t="shared" si="8"/>
        <v>0</v>
      </c>
      <c r="AR3">
        <f t="shared" si="8"/>
        <v>-2353.9690872983151</v>
      </c>
      <c r="AS3">
        <f t="shared" si="8"/>
        <v>0</v>
      </c>
      <c r="AT3">
        <f t="shared" si="8"/>
        <v>0</v>
      </c>
      <c r="AU3">
        <f t="shared" si="8"/>
        <v>-2353.9690872983151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557.19828258986206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2.2202060000000002E-3</v>
      </c>
      <c r="R4">
        <f t="shared" si="0"/>
        <v>50000</v>
      </c>
      <c r="S4">
        <f t="shared" ref="S4:S23" si="12">AX4</f>
        <v>460.56677307951389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1"/>
        <v>454.938552235727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-111.01030000000002</v>
      </c>
      <c r="AI4">
        <f t="shared" si="5"/>
        <v>-111.01030000000002</v>
      </c>
      <c r="AJ4">
        <f t="shared" si="6"/>
        <v>-454.938552235727</v>
      </c>
      <c r="AK4">
        <f t="shared" ref="AK4:AK23" si="20">H4*SUM(AB4:AB4, AE4:AF4)</f>
        <v>0</v>
      </c>
      <c r="AL4">
        <f t="shared" si="7"/>
        <v>-565.94885223572703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-102.25973035413591</v>
      </c>
      <c r="AR4">
        <f t="shared" si="8"/>
        <v>-102.25973035413591</v>
      </c>
      <c r="AS4">
        <f t="shared" si="8"/>
        <v>-419.0772719227532</v>
      </c>
      <c r="AT4">
        <f t="shared" si="8"/>
        <v>0</v>
      </c>
      <c r="AU4">
        <f t="shared" si="8"/>
        <v>-521.33700227688917</v>
      </c>
      <c r="AW4">
        <v>1</v>
      </c>
      <c r="AX4">
        <f>(R4*SUMPRODUCT(K5:$K$23, X5:$X$23)-$AZ$3*SUMPRODUCT(K4:$K$22, W5:$W$23))/Z4</f>
        <v>460.56677307951389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2.3617970000000001E-3</v>
      </c>
      <c r="O5">
        <f t="shared" ref="O5:O23" si="22">$C$3</f>
        <v>829.69558350842374</v>
      </c>
      <c r="P5">
        <f t="shared" ref="P5:P23" si="23">O5*$C$5</f>
        <v>41.484779175421188</v>
      </c>
      <c r="Q5" s="4">
        <f t="shared" ref="Q5:Q23" si="24">$C$8</f>
        <v>50</v>
      </c>
      <c r="R5">
        <f t="shared" si="0"/>
        <v>50000</v>
      </c>
      <c r="S5">
        <f t="shared" si="12"/>
        <v>884.57151306926619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454.938552235727</v>
      </c>
      <c r="AC5">
        <f t="shared" si="1"/>
        <v>862.96060013215447</v>
      </c>
      <c r="AE5">
        <f t="shared" si="2"/>
        <v>809.42534107512188</v>
      </c>
      <c r="AF5">
        <f t="shared" si="3"/>
        <v>-40.471267053756094</v>
      </c>
      <c r="AG5">
        <f t="shared" si="3"/>
        <v>-48.778453035293509</v>
      </c>
      <c r="AH5">
        <f t="shared" si="4"/>
        <v>-116.64676770649092</v>
      </c>
      <c r="AI5">
        <f t="shared" si="5"/>
        <v>603.52885327958143</v>
      </c>
      <c r="AJ5">
        <f t="shared" si="6"/>
        <v>-408.02204789642747</v>
      </c>
      <c r="AK5">
        <f t="shared" si="20"/>
        <v>104.73093981407196</v>
      </c>
      <c r="AL5">
        <f t="shared" si="7"/>
        <v>300.23774519722593</v>
      </c>
      <c r="AN5">
        <f t="shared" si="8"/>
        <v>686.84624885819301</v>
      </c>
      <c r="AO5">
        <f t="shared" si="8"/>
        <v>-34.342312442909645</v>
      </c>
      <c r="AP5">
        <f t="shared" si="8"/>
        <v>-41.391461067794118</v>
      </c>
      <c r="AQ5">
        <f t="shared" si="8"/>
        <v>-98.98182176285556</v>
      </c>
      <c r="AR5">
        <f t="shared" si="8"/>
        <v>512.13065358463371</v>
      </c>
      <c r="AS5">
        <f t="shared" si="8"/>
        <v>-346.23133083139982</v>
      </c>
      <c r="AT5">
        <f t="shared" si="8"/>
        <v>88.870522703356258</v>
      </c>
      <c r="AU5">
        <f t="shared" si="8"/>
        <v>254.76984545659013</v>
      </c>
      <c r="AW5">
        <v>2</v>
      </c>
      <c r="AX5">
        <f>(R5*SUMPRODUCT(K6:$K$23, X6:$X$23)-$AZ$3*SUMPRODUCT(K5:$K$22, W6:$W$23))/Z5</f>
        <v>884.57151306926619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2.52864E-3</v>
      </c>
      <c r="O6">
        <f t="shared" si="22"/>
        <v>829.69558350842374</v>
      </c>
      <c r="P6">
        <f t="shared" si="23"/>
        <v>41.484779175421188</v>
      </c>
      <c r="Q6" s="4">
        <f t="shared" si="24"/>
        <v>50</v>
      </c>
      <c r="R6">
        <f t="shared" si="0"/>
        <v>50000</v>
      </c>
      <c r="S6">
        <f t="shared" si="12"/>
        <v>1274.527729774278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862.96060013215447</v>
      </c>
      <c r="AC6">
        <f t="shared" si="1"/>
        <v>1227.8118367427842</v>
      </c>
      <c r="AE6">
        <f t="shared" si="2"/>
        <v>799.2843423699145</v>
      </c>
      <c r="AF6">
        <f t="shared" si="3"/>
        <v>-39.964217118495725</v>
      </c>
      <c r="AG6">
        <f t="shared" si="3"/>
        <v>-48.167325357457415</v>
      </c>
      <c r="AH6">
        <f t="shared" si="4"/>
        <v>-123.34314748316459</v>
      </c>
      <c r="AI6">
        <f t="shared" si="5"/>
        <v>587.80965241079673</v>
      </c>
      <c r="AJ6">
        <f t="shared" si="6"/>
        <v>-364.85123661062971</v>
      </c>
      <c r="AK6">
        <f t="shared" si="20"/>
        <v>138.82180623252316</v>
      </c>
      <c r="AL6">
        <f t="shared" si="7"/>
        <v>361.78022203269018</v>
      </c>
      <c r="AN6">
        <f t="shared" si="8"/>
        <v>624.77753614766993</v>
      </c>
      <c r="AO6">
        <f t="shared" si="8"/>
        <v>-31.238876807383498</v>
      </c>
      <c r="AP6">
        <f t="shared" si="8"/>
        <v>-37.65101011540618</v>
      </c>
      <c r="AQ6">
        <f t="shared" si="8"/>
        <v>-96.413783806571047</v>
      </c>
      <c r="AR6">
        <f t="shared" si="8"/>
        <v>459.47386541830917</v>
      </c>
      <c r="AS6">
        <f t="shared" si="8"/>
        <v>-285.19369714429172</v>
      </c>
      <c r="AT6">
        <f t="shared" si="8"/>
        <v>108.51300527714396</v>
      </c>
      <c r="AU6">
        <f t="shared" si="8"/>
        <v>282.79317355116143</v>
      </c>
      <c r="AW6">
        <v>3</v>
      </c>
      <c r="AX6">
        <f>(R6*SUMPRODUCT(K7:$K$23, X7:$X$23)-$AZ$3*SUMPRODUCT(K6:$K$22, W7:$W$23))/Z6</f>
        <v>1274.527729774278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2.719834E-3</v>
      </c>
      <c r="O7">
        <f t="shared" si="22"/>
        <v>829.69558350842374</v>
      </c>
      <c r="P7">
        <f t="shared" si="23"/>
        <v>41.484779175421188</v>
      </c>
      <c r="Q7" s="4">
        <f t="shared" si="24"/>
        <v>50</v>
      </c>
      <c r="R7">
        <f t="shared" si="0"/>
        <v>50000</v>
      </c>
      <c r="S7">
        <f t="shared" si="12"/>
        <v>1632.9226163892677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1227.8118367427842</v>
      </c>
      <c r="AC7">
        <f t="shared" si="1"/>
        <v>1553.0611058705585</v>
      </c>
      <c r="AE7">
        <f t="shared" si="2"/>
        <v>789.11757821617005</v>
      </c>
      <c r="AF7">
        <f t="shared" si="3"/>
        <v>-39.455878910808501</v>
      </c>
      <c r="AG7">
        <f t="shared" si="3"/>
        <v>-47.554644974686568</v>
      </c>
      <c r="AH7">
        <f t="shared" si="4"/>
        <v>-131.00712919627483</v>
      </c>
      <c r="AI7">
        <f t="shared" si="5"/>
        <v>571.09992513440022</v>
      </c>
      <c r="AJ7">
        <f t="shared" si="6"/>
        <v>-325.24926912777437</v>
      </c>
      <c r="AK7">
        <f t="shared" si="20"/>
        <v>169.21636542671195</v>
      </c>
      <c r="AL7">
        <f t="shared" si="7"/>
        <v>415.0670214333378</v>
      </c>
      <c r="AN7">
        <f t="shared" si="8"/>
        <v>568.2077923905025</v>
      </c>
      <c r="AO7">
        <f t="shared" si="8"/>
        <v>-28.410389619525127</v>
      </c>
      <c r="AP7">
        <f t="shared" si="8"/>
        <v>-34.241943893915739</v>
      </c>
      <c r="AQ7">
        <f t="shared" si="8"/>
        <v>-94.332294353783681</v>
      </c>
      <c r="AR7">
        <f t="shared" si="8"/>
        <v>411.22316452327806</v>
      </c>
      <c r="AS7">
        <f t="shared" si="8"/>
        <v>-234.19725309564791</v>
      </c>
      <c r="AT7">
        <f t="shared" si="8"/>
        <v>121.84503309735841</v>
      </c>
      <c r="AU7">
        <f t="shared" si="8"/>
        <v>298.87094452498854</v>
      </c>
      <c r="AW7">
        <v>4</v>
      </c>
      <c r="AX7">
        <f>(R7*SUMPRODUCT(K8:$K$23, X8:$X$23)-$AZ$3*SUMPRODUCT(K7:$K$22, W8:$W$23))/Z7</f>
        <v>1632.9226163892677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4.2403780000000004E-3</v>
      </c>
      <c r="O8">
        <f t="shared" si="22"/>
        <v>829.69558350842374</v>
      </c>
      <c r="P8">
        <f t="shared" si="23"/>
        <v>41.484779175421188</v>
      </c>
      <c r="Q8" s="4">
        <f t="shared" si="24"/>
        <v>50</v>
      </c>
      <c r="R8">
        <f t="shared" si="0"/>
        <v>50000</v>
      </c>
      <c r="S8">
        <f t="shared" si="12"/>
        <v>1920.8584769607655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1553.0611058705585</v>
      </c>
      <c r="AC8">
        <f t="shared" si="1"/>
        <v>1800.8989002127259</v>
      </c>
      <c r="AE8">
        <f t="shared" si="2"/>
        <v>777.88024561592727</v>
      </c>
      <c r="AF8">
        <f t="shared" si="3"/>
        <v>-38.89401228079636</v>
      </c>
      <c r="AG8">
        <f t="shared" si="3"/>
        <v>-46.877448854591229</v>
      </c>
      <c r="AH8">
        <f t="shared" si="4"/>
        <v>-201.64967034847149</v>
      </c>
      <c r="AI8">
        <f t="shared" si="5"/>
        <v>490.45911413206824</v>
      </c>
      <c r="AJ8">
        <f t="shared" si="6"/>
        <v>-247.8377943421674</v>
      </c>
      <c r="AK8">
        <f t="shared" si="20"/>
        <v>196.1350749105093</v>
      </c>
      <c r="AL8">
        <f t="shared" si="7"/>
        <v>438.75639470041017</v>
      </c>
      <c r="AN8">
        <f t="shared" si="8"/>
        <v>515.96420932403964</v>
      </c>
      <c r="AO8">
        <f t="shared" si="8"/>
        <v>-25.798210466201979</v>
      </c>
      <c r="AP8">
        <f t="shared" si="8"/>
        <v>-31.093585381173789</v>
      </c>
      <c r="AQ8">
        <f t="shared" si="8"/>
        <v>-133.75325226239684</v>
      </c>
      <c r="AR8">
        <f t="shared" si="8"/>
        <v>325.31916121426707</v>
      </c>
      <c r="AS8">
        <f t="shared" si="8"/>
        <v>-164.38961179316016</v>
      </c>
      <c r="AT8">
        <f t="shared" si="8"/>
        <v>130.09544774695092</v>
      </c>
      <c r="AU8">
        <f t="shared" si="8"/>
        <v>291.02499716805784</v>
      </c>
      <c r="AW8">
        <v>5</v>
      </c>
      <c r="AX8">
        <f>(R8*SUMPRODUCT(K9:$K$23, X9:$X$23)-$AZ$3*SUMPRODUCT(K8:$K$22, W9:$W$23))/Z8</f>
        <v>1920.8584769607655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5.9098179999999998E-3</v>
      </c>
      <c r="O9">
        <f t="shared" si="22"/>
        <v>829.69558350842374</v>
      </c>
      <c r="P9">
        <f t="shared" si="23"/>
        <v>41.484779175421188</v>
      </c>
      <c r="Q9" s="4">
        <f t="shared" si="24"/>
        <v>50</v>
      </c>
      <c r="R9">
        <f t="shared" si="0"/>
        <v>50000</v>
      </c>
      <c r="S9">
        <f t="shared" si="12"/>
        <v>2144.0083424619952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1800.8989002127259</v>
      </c>
      <c r="AC9">
        <f t="shared" si="1"/>
        <v>1978.132299093043</v>
      </c>
      <c r="AE9">
        <f t="shared" si="2"/>
        <v>765.50431248238249</v>
      </c>
      <c r="AF9">
        <f t="shared" si="3"/>
        <v>-38.275215624119127</v>
      </c>
      <c r="AG9">
        <f t="shared" si="3"/>
        <v>-46.131637175010376</v>
      </c>
      <c r="AH9">
        <f t="shared" si="4"/>
        <v>-277.03719103494262</v>
      </c>
      <c r="AI9">
        <f t="shared" si="5"/>
        <v>404.06026864831034</v>
      </c>
      <c r="AJ9">
        <f t="shared" si="6"/>
        <v>-177.23339888031705</v>
      </c>
      <c r="AK9">
        <f t="shared" si="20"/>
        <v>216.33696896535872</v>
      </c>
      <c r="AL9">
        <f t="shared" si="7"/>
        <v>443.16383873335201</v>
      </c>
      <c r="AN9">
        <f t="shared" si="8"/>
        <v>467.73066425735021</v>
      </c>
      <c r="AO9">
        <f t="shared" si="8"/>
        <v>-23.386533212867512</v>
      </c>
      <c r="AP9">
        <f t="shared" si="8"/>
        <v>-28.186884054481741</v>
      </c>
      <c r="AQ9">
        <f t="shared" si="8"/>
        <v>-169.27244859870899</v>
      </c>
      <c r="AR9">
        <f t="shared" si="8"/>
        <v>246.88479839129198</v>
      </c>
      <c r="AS9">
        <f t="shared" si="8"/>
        <v>-108.29134994427146</v>
      </c>
      <c r="AT9">
        <f t="shared" si="8"/>
        <v>132.18401588027336</v>
      </c>
      <c r="AU9">
        <f t="shared" si="8"/>
        <v>270.7774643272939</v>
      </c>
      <c r="AW9">
        <v>6</v>
      </c>
      <c r="AX9">
        <f>(R9*SUMPRODUCT(K10:$K$23, X10:$X$23)-$AZ$3*SUMPRODUCT(K9:$K$22, W10:$W$23))/Z9</f>
        <v>2144.0083424619952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7.7019840000000003E-3</v>
      </c>
      <c r="O10">
        <f t="shared" si="22"/>
        <v>829.69558350842374</v>
      </c>
      <c r="P10">
        <f t="shared" si="23"/>
        <v>41.484779175421188</v>
      </c>
      <c r="Q10" s="4">
        <f t="shared" si="24"/>
        <v>50</v>
      </c>
      <c r="R10">
        <f t="shared" si="0"/>
        <v>50000</v>
      </c>
      <c r="S10">
        <f t="shared" si="12"/>
        <v>2308.5768271894085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1978.132299093043</v>
      </c>
      <c r="AC10">
        <f t="shared" si="1"/>
        <v>2092.2639020749039</v>
      </c>
      <c r="AE10">
        <f t="shared" si="2"/>
        <v>751.95336739088839</v>
      </c>
      <c r="AF10">
        <f t="shared" si="3"/>
        <v>-37.597668369544422</v>
      </c>
      <c r="AG10">
        <f t="shared" si="3"/>
        <v>-45.315015671844542</v>
      </c>
      <c r="AH10">
        <f t="shared" si="4"/>
        <v>-355.30513141573516</v>
      </c>
      <c r="AI10">
        <f t="shared" si="5"/>
        <v>313.73555193376427</v>
      </c>
      <c r="AJ10">
        <f t="shared" si="6"/>
        <v>-114.13160298186085</v>
      </c>
      <c r="AK10">
        <f t="shared" si="20"/>
        <v>230.40158297464433</v>
      </c>
      <c r="AL10">
        <f t="shared" si="7"/>
        <v>430.00553192654775</v>
      </c>
      <c r="AN10">
        <f t="shared" si="8"/>
        <v>423.23392969085177</v>
      </c>
      <c r="AO10">
        <f t="shared" si="8"/>
        <v>-21.161696484542588</v>
      </c>
      <c r="AP10">
        <f t="shared" si="8"/>
        <v>-25.505374386903362</v>
      </c>
      <c r="AQ10">
        <f t="shared" si="8"/>
        <v>-199.98206475247477</v>
      </c>
      <c r="AR10">
        <f t="shared" si="8"/>
        <v>176.58479406693104</v>
      </c>
      <c r="AS10">
        <f t="shared" si="8"/>
        <v>-64.238513884889642</v>
      </c>
      <c r="AT10">
        <f t="shared" si="8"/>
        <v>129.68060467326947</v>
      </c>
      <c r="AU10">
        <f t="shared" si="8"/>
        <v>242.02688485531087</v>
      </c>
      <c r="AW10">
        <v>7</v>
      </c>
      <c r="AX10">
        <f>(R10*SUMPRODUCT(K11:$K$23, X11:$X$23)-$AZ$3*SUMPRODUCT(K10:$K$22, W11:$W$23))/Z10</f>
        <v>2308.5768271894085</v>
      </c>
    </row>
    <row r="11" spans="1:52" x14ac:dyDescent="0.25">
      <c r="A11" t="s">
        <v>33</v>
      </c>
      <c r="C11" s="7">
        <f>AU25</f>
        <v>-1611.0099559614689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9.7648700000000001E-3</v>
      </c>
      <c r="O11">
        <f t="shared" si="22"/>
        <v>829.69558350842374</v>
      </c>
      <c r="P11">
        <f t="shared" si="23"/>
        <v>41.484779175421188</v>
      </c>
      <c r="Q11" s="4">
        <f t="shared" si="24"/>
        <v>50</v>
      </c>
      <c r="R11">
        <f t="shared" si="0"/>
        <v>50000</v>
      </c>
      <c r="S11">
        <f t="shared" si="12"/>
        <v>2416.8178670562133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2092.2639020749039</v>
      </c>
      <c r="AC11">
        <f t="shared" si="1"/>
        <v>2147.0705546271802</v>
      </c>
      <c r="AE11">
        <f t="shared" si="2"/>
        <v>737.09110683834524</v>
      </c>
      <c r="AF11">
        <f t="shared" si="3"/>
        <v>-36.854555341917262</v>
      </c>
      <c r="AG11">
        <f t="shared" si="3"/>
        <v>-44.419370278042571</v>
      </c>
      <c r="AH11">
        <f t="shared" si="4"/>
        <v>-442.49523708352456</v>
      </c>
      <c r="AI11">
        <f t="shared" si="5"/>
        <v>213.32194413486081</v>
      </c>
      <c r="AJ11">
        <f t="shared" si="6"/>
        <v>-54.806652552276319</v>
      </c>
      <c r="AK11">
        <f t="shared" si="20"/>
        <v>238.95984881300603</v>
      </c>
      <c r="AL11">
        <f t="shared" si="7"/>
        <v>397.47514039559053</v>
      </c>
      <c r="AN11">
        <f t="shared" si="8"/>
        <v>382.16605263485326</v>
      </c>
      <c r="AO11">
        <f t="shared" si="8"/>
        <v>-19.108302631742664</v>
      </c>
      <c r="AP11">
        <f t="shared" si="8"/>
        <v>-23.030498186987955</v>
      </c>
      <c r="AQ11">
        <f t="shared" si="8"/>
        <v>-229.42436355160322</v>
      </c>
      <c r="AR11">
        <f t="shared" si="8"/>
        <v>110.60288826451942</v>
      </c>
      <c r="AS11">
        <f t="shared" si="8"/>
        <v>-28.416082991253539</v>
      </c>
      <c r="AT11">
        <f t="shared" si="8"/>
        <v>123.89559623206274</v>
      </c>
      <c r="AU11">
        <f t="shared" si="8"/>
        <v>206.08240150532862</v>
      </c>
      <c r="AW11">
        <v>8</v>
      </c>
      <c r="AX11">
        <f>(R11*SUMPRODUCT(K12:$K$23, X12:$X$23)-$AZ$3*SUMPRODUCT(K11:$K$22, W12:$W$23))/Z11</f>
        <v>2416.8178670562133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1.2112915E-2</v>
      </c>
      <c r="O12">
        <f t="shared" si="22"/>
        <v>829.69558350842374</v>
      </c>
      <c r="P12">
        <f t="shared" si="23"/>
        <v>41.484779175421188</v>
      </c>
      <c r="Q12" s="4">
        <f t="shared" si="24"/>
        <v>50</v>
      </c>
      <c r="R12">
        <f t="shared" si="0"/>
        <v>50000</v>
      </c>
      <c r="S12">
        <f t="shared" si="12"/>
        <v>2471.0946978161055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2147.0705546271802</v>
      </c>
      <c r="AC12">
        <f t="shared" si="1"/>
        <v>2146.7451594198428</v>
      </c>
      <c r="AE12">
        <f t="shared" si="2"/>
        <v>720.79187384557304</v>
      </c>
      <c r="AF12">
        <f t="shared" si="3"/>
        <v>-36.03959369227865</v>
      </c>
      <c r="AG12">
        <f t="shared" si="3"/>
        <v>-43.437128518730688</v>
      </c>
      <c r="AH12">
        <f t="shared" si="4"/>
        <v>-538.04805653145604</v>
      </c>
      <c r="AI12">
        <f t="shared" si="5"/>
        <v>103.26709510310764</v>
      </c>
      <c r="AJ12">
        <f t="shared" si="6"/>
        <v>0.32539520733735117</v>
      </c>
      <c r="AK12">
        <f t="shared" si="20"/>
        <v>242.32474361783477</v>
      </c>
      <c r="AL12">
        <f t="shared" si="7"/>
        <v>345.91723392827976</v>
      </c>
      <c r="AN12">
        <f t="shared" si="8"/>
        <v>344.25652761590504</v>
      </c>
      <c r="AO12">
        <f t="shared" si="8"/>
        <v>-17.212826380795253</v>
      </c>
      <c r="AP12">
        <f t="shared" si="8"/>
        <v>-20.745953965440741</v>
      </c>
      <c r="AQ12">
        <f t="shared" si="8"/>
        <v>-256.97647594691023</v>
      </c>
      <c r="AR12">
        <f t="shared" si="8"/>
        <v>49.32127132275884</v>
      </c>
      <c r="AS12">
        <f t="shared" si="8"/>
        <v>0.15541160804597767</v>
      </c>
      <c r="AT12">
        <f t="shared" si="8"/>
        <v>115.73642520165686</v>
      </c>
      <c r="AU12">
        <f t="shared" si="8"/>
        <v>165.21310813246168</v>
      </c>
      <c r="AW12">
        <v>9</v>
      </c>
      <c r="AX12">
        <f>(R12*SUMPRODUCT(K13:$K$23, X13:$X$23)-$AZ$3*SUMPRODUCT(K12:$K$22, W13:$W$23))/Z12</f>
        <v>2471.0946978161055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1.471273E-2</v>
      </c>
      <c r="O13">
        <f t="shared" si="22"/>
        <v>829.69558350842374</v>
      </c>
      <c r="P13">
        <f t="shared" si="23"/>
        <v>41.484779175421188</v>
      </c>
      <c r="Q13" s="4">
        <f t="shared" si="24"/>
        <v>50</v>
      </c>
      <c r="R13">
        <f t="shared" si="0"/>
        <v>50000</v>
      </c>
      <c r="S13">
        <f t="shared" si="12"/>
        <v>2474.7236789974904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2146.7451594198428</v>
      </c>
      <c r="AC13">
        <f t="shared" si="1"/>
        <v>2096.7679657565586</v>
      </c>
      <c r="AE13">
        <f t="shared" si="2"/>
        <v>702.97913888103335</v>
      </c>
      <c r="AF13">
        <f t="shared" si="3"/>
        <v>-35.148956944051669</v>
      </c>
      <c r="AG13">
        <f t="shared" si="3"/>
        <v>-42.363678489671997</v>
      </c>
      <c r="AH13">
        <f t="shared" si="4"/>
        <v>-639.07874387138463</v>
      </c>
      <c r="AI13">
        <f t="shared" si="5"/>
        <v>-13.612240424074912</v>
      </c>
      <c r="AJ13">
        <f t="shared" si="6"/>
        <v>49.977193663284197</v>
      </c>
      <c r="AK13">
        <f t="shared" si="20"/>
        <v>240.84884111058622</v>
      </c>
      <c r="AL13">
        <f t="shared" si="7"/>
        <v>277.21379434979553</v>
      </c>
      <c r="AN13">
        <f t="shared" si="8"/>
        <v>309.28304064419098</v>
      </c>
      <c r="AO13">
        <f t="shared" si="8"/>
        <v>-15.464152032209551</v>
      </c>
      <c r="AP13">
        <f t="shared" si="8"/>
        <v>-18.63834439954271</v>
      </c>
      <c r="AQ13">
        <f t="shared" si="8"/>
        <v>-281.16939206792273</v>
      </c>
      <c r="AR13">
        <f t="shared" si="8"/>
        <v>-5.9888478554839928</v>
      </c>
      <c r="AS13">
        <f t="shared" si="8"/>
        <v>21.987990203589767</v>
      </c>
      <c r="AT13">
        <f t="shared" si="8"/>
        <v>105.96397217829519</v>
      </c>
      <c r="AU13">
        <f t="shared" si="8"/>
        <v>121.96311452640099</v>
      </c>
      <c r="AW13">
        <v>10</v>
      </c>
      <c r="AX13">
        <f>(R13*SUMPRODUCT(K14:$K$23, X14:$X$23)-$AZ$3*SUMPRODUCT(K13:$K$22, W14:$W$23))/Z13</f>
        <v>2474.7236789974904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1.7665382E-2</v>
      </c>
      <c r="O14">
        <f t="shared" si="22"/>
        <v>829.69558350842374</v>
      </c>
      <c r="P14">
        <f t="shared" si="23"/>
        <v>41.484779175421188</v>
      </c>
      <c r="Q14" s="4">
        <f t="shared" si="24"/>
        <v>50</v>
      </c>
      <c r="R14">
        <f t="shared" si="0"/>
        <v>50000</v>
      </c>
      <c r="S14">
        <f t="shared" si="12"/>
        <v>2429.0996863275077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2096.7679657565586</v>
      </c>
      <c r="AC14">
        <f t="shared" si="1"/>
        <v>2001.1735089742128</v>
      </c>
      <c r="AE14">
        <f t="shared" si="2"/>
        <v>683.53095246585849</v>
      </c>
      <c r="AF14">
        <f t="shared" si="3"/>
        <v>-34.176547623292926</v>
      </c>
      <c r="AG14">
        <f t="shared" si="3"/>
        <v>-41.19167114133004</v>
      </c>
      <c r="AH14">
        <f t="shared" si="4"/>
        <v>-748.37056344523887</v>
      </c>
      <c r="AI14">
        <f t="shared" si="5"/>
        <v>-140.20782974400333</v>
      </c>
      <c r="AJ14">
        <f t="shared" si="6"/>
        <v>95.594456782345787</v>
      </c>
      <c r="AK14">
        <f t="shared" si="20"/>
        <v>234.99118349690829</v>
      </c>
      <c r="AL14">
        <f t="shared" si="7"/>
        <v>190.37781053525075</v>
      </c>
      <c r="AN14">
        <f t="shared" si="8"/>
        <v>277.02133730295913</v>
      </c>
      <c r="AO14">
        <f t="shared" si="8"/>
        <v>-13.851066865147956</v>
      </c>
      <c r="AP14">
        <f t="shared" si="8"/>
        <v>-16.694155230497657</v>
      </c>
      <c r="AQ14">
        <f t="shared" si="8"/>
        <v>-303.29952657721702</v>
      </c>
      <c r="AR14">
        <f t="shared" si="8"/>
        <v>-56.823411369903475</v>
      </c>
      <c r="AS14">
        <f t="shared" si="8"/>
        <v>38.742509261741283</v>
      </c>
      <c r="AT14">
        <f t="shared" si="8"/>
        <v>95.23719689924377</v>
      </c>
      <c r="AU14">
        <f t="shared" si="8"/>
        <v>77.156294791081578</v>
      </c>
      <c r="AW14">
        <v>11</v>
      </c>
      <c r="AX14">
        <f>(R14*SUMPRODUCT(K15:$K$23, X15:$X$23)-$AZ$3*SUMPRODUCT(K14:$K$22, W15:$W$23))/Z14</f>
        <v>2429.0996863275077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2.1010579000000001E-2</v>
      </c>
      <c r="O15">
        <f t="shared" si="22"/>
        <v>829.69558350842374</v>
      </c>
      <c r="P15">
        <f t="shared" si="23"/>
        <v>41.484779175421188</v>
      </c>
      <c r="Q15" s="4">
        <f t="shared" si="24"/>
        <v>50</v>
      </c>
      <c r="R15">
        <f t="shared" si="0"/>
        <v>50000</v>
      </c>
      <c r="S15">
        <f t="shared" si="12"/>
        <v>2335.1377645168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2001.1735089742128</v>
      </c>
      <c r="AC15">
        <f t="shared" si="1"/>
        <v>1864.1074851517724</v>
      </c>
      <c r="AE15">
        <f t="shared" si="2"/>
        <v>662.33426186547069</v>
      </c>
      <c r="AF15">
        <f t="shared" si="3"/>
        <v>-33.116713093273539</v>
      </c>
      <c r="AG15">
        <f t="shared" si="3"/>
        <v>-39.914293569259804</v>
      </c>
      <c r="AH15">
        <f t="shared" si="4"/>
        <v>-865.46086065693498</v>
      </c>
      <c r="AI15">
        <f t="shared" si="5"/>
        <v>-276.15760545399769</v>
      </c>
      <c r="AJ15">
        <f t="shared" si="6"/>
        <v>137.06602382244046</v>
      </c>
      <c r="AK15">
        <f t="shared" si="20"/>
        <v>225.0878235934758</v>
      </c>
      <c r="AL15">
        <f t="shared" si="7"/>
        <v>85.996241961918571</v>
      </c>
      <c r="AN15">
        <f t="shared" si="8"/>
        <v>247.27124984601673</v>
      </c>
      <c r="AO15">
        <f t="shared" si="8"/>
        <v>-12.363562492300838</v>
      </c>
      <c r="AP15">
        <f t="shared" si="8"/>
        <v>-14.901323736135463</v>
      </c>
      <c r="AQ15">
        <f t="shared" si="8"/>
        <v>-323.10511629687784</v>
      </c>
      <c r="AR15">
        <f t="shared" si="8"/>
        <v>-103.09875267929742</v>
      </c>
      <c r="AS15">
        <f t="shared" si="8"/>
        <v>51.1712725332074</v>
      </c>
      <c r="AT15">
        <f t="shared" si="8"/>
        <v>84.032716816306504</v>
      </c>
      <c r="AU15">
        <f t="shared" si="8"/>
        <v>32.105236670216485</v>
      </c>
      <c r="AW15">
        <v>12</v>
      </c>
      <c r="AX15">
        <f>(R15*SUMPRODUCT(K16:$K$23, X16:$X$23)-$AZ$3*SUMPRODUCT(K15:$K$22, W16:$W$23))/Z15</f>
        <v>2335.1377645168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2.4499257999999999E-2</v>
      </c>
      <c r="O16">
        <f t="shared" si="22"/>
        <v>829.69558350842374</v>
      </c>
      <c r="P16">
        <f t="shared" si="23"/>
        <v>41.484779175421188</v>
      </c>
      <c r="Q16" s="4">
        <f t="shared" si="24"/>
        <v>50</v>
      </c>
      <c r="R16">
        <f t="shared" si="0"/>
        <v>50000</v>
      </c>
      <c r="S16">
        <f t="shared" si="12"/>
        <v>2197.7073886090534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1864.1074851517724</v>
      </c>
      <c r="AC16">
        <f t="shared" si="1"/>
        <v>1693.8733023864318</v>
      </c>
      <c r="AE16">
        <f t="shared" si="2"/>
        <v>639.48422128313427</v>
      </c>
      <c r="AF16">
        <f t="shared" si="3"/>
        <v>-31.974211064156716</v>
      </c>
      <c r="AG16">
        <f t="shared" si="3"/>
        <v>-38.537280057526168</v>
      </c>
      <c r="AH16">
        <f t="shared" si="4"/>
        <v>-977.87057604103666</v>
      </c>
      <c r="AI16">
        <f t="shared" si="5"/>
        <v>-408.89784587958525</v>
      </c>
      <c r="AJ16">
        <f t="shared" si="6"/>
        <v>170.23418276534062</v>
      </c>
      <c r="AK16">
        <f t="shared" si="20"/>
        <v>211.50125231386585</v>
      </c>
      <c r="AL16">
        <f t="shared" si="7"/>
        <v>-27.16241080037878</v>
      </c>
      <c r="AN16">
        <f t="shared" si="8"/>
        <v>219.92145633969611</v>
      </c>
      <c r="AO16">
        <f t="shared" si="8"/>
        <v>-10.996072816984805</v>
      </c>
      <c r="AP16">
        <f t="shared" si="8"/>
        <v>-13.253141315381203</v>
      </c>
      <c r="AQ16">
        <f t="shared" si="8"/>
        <v>-336.29402264714514</v>
      </c>
      <c r="AR16">
        <f t="shared" si="8"/>
        <v>-140.62178043981501</v>
      </c>
      <c r="AS16">
        <f t="shared" si="8"/>
        <v>58.54428951731056</v>
      </c>
      <c r="AT16">
        <f t="shared" si="8"/>
        <v>72.736217530441266</v>
      </c>
      <c r="AU16">
        <f t="shared" si="8"/>
        <v>-9.3412733920631901</v>
      </c>
      <c r="AW16">
        <v>13</v>
      </c>
      <c r="AX16">
        <f>(R16*SUMPRODUCT(K17:$K$23, X17:$X$23)-$AZ$3*SUMPRODUCT(K16:$K$22, W17:$W$23))/Z16</f>
        <v>2197.7073886090534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2.8232486000000001E-2</v>
      </c>
      <c r="O17">
        <f t="shared" si="22"/>
        <v>829.69558350842374</v>
      </c>
      <c r="P17">
        <f t="shared" si="23"/>
        <v>41.484779175421188</v>
      </c>
      <c r="Q17" s="4">
        <f t="shared" si="24"/>
        <v>50</v>
      </c>
      <c r="R17">
        <f t="shared" si="0"/>
        <v>50000</v>
      </c>
      <c r="S17">
        <f t="shared" si="12"/>
        <v>2019.3383071737467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1693.8733023864318</v>
      </c>
      <c r="AC17">
        <f t="shared" si="1"/>
        <v>1496.8912247165604</v>
      </c>
      <c r="AE17">
        <f t="shared" si="2"/>
        <v>615.03514974570601</v>
      </c>
      <c r="AF17">
        <f t="shared" si="3"/>
        <v>-30.7517574872853</v>
      </c>
      <c r="AG17">
        <f t="shared" si="3"/>
        <v>-37.063904037248719</v>
      </c>
      <c r="AH17">
        <f t="shared" si="4"/>
        <v>-1088.0032197021867</v>
      </c>
      <c r="AI17">
        <f t="shared" si="5"/>
        <v>-540.78373148101468</v>
      </c>
      <c r="AJ17">
        <f t="shared" si="6"/>
        <v>196.98207766987139</v>
      </c>
      <c r="AK17">
        <f t="shared" si="20"/>
        <v>194.94642467414934</v>
      </c>
      <c r="AL17">
        <f t="shared" si="7"/>
        <v>-148.85522913699396</v>
      </c>
      <c r="AN17">
        <f t="shared" si="8"/>
        <v>194.84042729463278</v>
      </c>
      <c r="AO17">
        <f t="shared" si="8"/>
        <v>-9.742021364731638</v>
      </c>
      <c r="AP17">
        <f t="shared" si="8"/>
        <v>-11.741681597890208</v>
      </c>
      <c r="AQ17">
        <f t="shared" si="8"/>
        <v>-344.67462926689467</v>
      </c>
      <c r="AR17">
        <f t="shared" si="8"/>
        <v>-171.31790493488376</v>
      </c>
      <c r="AS17">
        <f t="shared" si="8"/>
        <v>62.403054847273367</v>
      </c>
      <c r="AT17">
        <f t="shared" si="8"/>
        <v>61.75816894168883</v>
      </c>
      <c r="AU17">
        <f t="shared" si="8"/>
        <v>-47.156681145921553</v>
      </c>
      <c r="AW17">
        <v>14</v>
      </c>
      <c r="AX17">
        <f>(R17*SUMPRODUCT(K18:$K$23, X18:$X$23)-$AZ$3*SUMPRODUCT(K17:$K$22, W18:$W$23))/Z17</f>
        <v>2019.3383071737467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3.2345626000000002E-2</v>
      </c>
      <c r="O18">
        <f t="shared" si="22"/>
        <v>829.69558350842374</v>
      </c>
      <c r="P18">
        <f t="shared" si="23"/>
        <v>41.484779175421188</v>
      </c>
      <c r="Q18" s="4">
        <f t="shared" si="24"/>
        <v>50</v>
      </c>
      <c r="R18">
        <f t="shared" si="0"/>
        <v>50000</v>
      </c>
      <c r="S18">
        <f t="shared" si="12"/>
        <v>1800.122637603135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1496.8912247165604</v>
      </c>
      <c r="AC18">
        <f t="shared" si="1"/>
        <v>1277.885812463247</v>
      </c>
      <c r="AE18">
        <f t="shared" si="2"/>
        <v>588.99110131772022</v>
      </c>
      <c r="AF18">
        <f t="shared" si="3"/>
        <v>-29.449555065886013</v>
      </c>
      <c r="AG18">
        <f t="shared" si="3"/>
        <v>-35.494409818787496</v>
      </c>
      <c r="AH18">
        <f t="shared" si="4"/>
        <v>-1198.8551780887371</v>
      </c>
      <c r="AI18">
        <f t="shared" si="5"/>
        <v>-674.80804165569043</v>
      </c>
      <c r="AJ18">
        <f t="shared" si="6"/>
        <v>219.00541225331335</v>
      </c>
      <c r="AK18">
        <f t="shared" si="20"/>
        <v>175.97306507730747</v>
      </c>
      <c r="AL18">
        <f t="shared" si="7"/>
        <v>-279.82956432506961</v>
      </c>
      <c r="AN18">
        <f t="shared" si="8"/>
        <v>171.88154026700582</v>
      </c>
      <c r="AO18">
        <f t="shared" si="8"/>
        <v>-8.5940770133502919</v>
      </c>
      <c r="AP18">
        <f t="shared" si="8"/>
        <v>-10.358108665601977</v>
      </c>
      <c r="AQ18">
        <f t="shared" si="8"/>
        <v>-349.85430867454124</v>
      </c>
      <c r="AR18">
        <f t="shared" si="8"/>
        <v>-196.92495408648773</v>
      </c>
      <c r="AS18">
        <f t="shared" si="8"/>
        <v>63.910961474109406</v>
      </c>
      <c r="AT18">
        <f t="shared" si="8"/>
        <v>51.353104322501025</v>
      </c>
      <c r="AU18">
        <f t="shared" si="8"/>
        <v>-81.660888289877292</v>
      </c>
      <c r="AW18">
        <v>15</v>
      </c>
      <c r="AX18">
        <f>(R18*SUMPRODUCT(K19:$K$23, X19:$X$23)-$AZ$3*SUMPRODUCT(K18:$K$22, W19:$W$23))/Z18</f>
        <v>1800.122637603135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3.7265510000000002E-2</v>
      </c>
      <c r="O19">
        <f t="shared" si="22"/>
        <v>829.69558350842374</v>
      </c>
      <c r="P19">
        <f t="shared" si="23"/>
        <v>41.484779175421188</v>
      </c>
      <c r="Q19" s="4">
        <f t="shared" si="24"/>
        <v>50</v>
      </c>
      <c r="R19">
        <f t="shared" si="0"/>
        <v>50000</v>
      </c>
      <c r="S19">
        <f t="shared" si="12"/>
        <v>1534.3626559931033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1277.885812463247</v>
      </c>
      <c r="AC19">
        <f t="shared" si="1"/>
        <v>1037.7431189632168</v>
      </c>
      <c r="AE19">
        <f t="shared" si="2"/>
        <v>561.1521365284766</v>
      </c>
      <c r="AF19">
        <f t="shared" si="3"/>
        <v>-28.057606826423829</v>
      </c>
      <c r="AG19">
        <f t="shared" si="3"/>
        <v>-33.816748436553496</v>
      </c>
      <c r="AH19">
        <f t="shared" si="4"/>
        <v>-1322.7172840461235</v>
      </c>
      <c r="AI19">
        <f t="shared" si="5"/>
        <v>-823.43950278062425</v>
      </c>
      <c r="AJ19">
        <f t="shared" si="6"/>
        <v>240.14269350003019</v>
      </c>
      <c r="AK19">
        <f t="shared" si="20"/>
        <v>154.96920983976906</v>
      </c>
      <c r="AL19">
        <f t="shared" si="7"/>
        <v>-428.327599440825</v>
      </c>
      <c r="AN19">
        <f t="shared" si="8"/>
        <v>150.8490193250197</v>
      </c>
      <c r="AO19">
        <f t="shared" si="8"/>
        <v>-7.5424509662509847</v>
      </c>
      <c r="AP19">
        <f t="shared" si="8"/>
        <v>-9.0906244605487974</v>
      </c>
      <c r="AQ19">
        <f t="shared" si="8"/>
        <v>-355.5731006870821</v>
      </c>
      <c r="AR19">
        <f t="shared" si="8"/>
        <v>-221.3571567888622</v>
      </c>
      <c r="AS19">
        <f t="shared" si="8"/>
        <v>64.555202510059445</v>
      </c>
      <c r="AT19">
        <f t="shared" si="8"/>
        <v>41.658851153132964</v>
      </c>
      <c r="AU19">
        <f t="shared" si="8"/>
        <v>-115.14310312566977</v>
      </c>
      <c r="AW19">
        <v>16</v>
      </c>
      <c r="AX19">
        <f>(R19*SUMPRODUCT(K20:$K$23, X20:$X$23)-$AZ$3*SUMPRODUCT(K19:$K$22, W20:$W$23))/Z19</f>
        <v>1534.3626559931033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4.2512064000000002E-2</v>
      </c>
      <c r="O20">
        <f t="shared" si="22"/>
        <v>829.69558350842374</v>
      </c>
      <c r="P20">
        <f t="shared" si="23"/>
        <v>41.484779175421188</v>
      </c>
      <c r="Q20" s="4">
        <f t="shared" si="24"/>
        <v>50</v>
      </c>
      <c r="R20">
        <f t="shared" si="0"/>
        <v>50000</v>
      </c>
      <c r="S20">
        <f t="shared" si="12"/>
        <v>1221.9529768024292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1037.7431189632168</v>
      </c>
      <c r="AC20">
        <f t="shared" si="1"/>
        <v>783.05095783068191</v>
      </c>
      <c r="AE20">
        <f t="shared" si="2"/>
        <v>531.68487962135646</v>
      </c>
      <c r="AF20">
        <f t="shared" si="3"/>
        <v>-26.584243981067821</v>
      </c>
      <c r="AG20">
        <f t="shared" si="3"/>
        <v>-32.040961178381295</v>
      </c>
      <c r="AH20">
        <f t="shared" si="4"/>
        <v>-1437.6197738066621</v>
      </c>
      <c r="AI20">
        <f t="shared" si="5"/>
        <v>-964.56009934475469</v>
      </c>
      <c r="AJ20">
        <f t="shared" si="6"/>
        <v>254.69216113253492</v>
      </c>
      <c r="AK20">
        <f t="shared" si="20"/>
        <v>132.02422576893119</v>
      </c>
      <c r="AL20">
        <f t="shared" si="7"/>
        <v>-577.84371244328861</v>
      </c>
      <c r="AN20">
        <f t="shared" si="8"/>
        <v>131.66112055937978</v>
      </c>
      <c r="AO20">
        <f t="shared" si="8"/>
        <v>-6.5830560279689889</v>
      </c>
      <c r="AP20">
        <f t="shared" si="8"/>
        <v>-7.9343028441010768</v>
      </c>
      <c r="AQ20">
        <f t="shared" si="8"/>
        <v>-355.99776787427828</v>
      </c>
      <c r="AR20">
        <f t="shared" si="8"/>
        <v>-238.85400618696852</v>
      </c>
      <c r="AS20">
        <f t="shared" si="8"/>
        <v>63.069416900252058</v>
      </c>
      <c r="AT20">
        <f t="shared" si="8"/>
        <v>32.693157492274516</v>
      </c>
      <c r="AU20">
        <f t="shared" si="8"/>
        <v>-143.09143179444195</v>
      </c>
      <c r="AW20">
        <v>17</v>
      </c>
      <c r="AX20">
        <f>(R20*SUMPRODUCT(K21:$K$23, X21:$X$23)-$AZ$3*SUMPRODUCT(K20:$K$22, W21:$W$23))/Z20</f>
        <v>1221.9529768024292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4.7737861999999999E-2</v>
      </c>
      <c r="O21">
        <f t="shared" si="22"/>
        <v>829.69558350842374</v>
      </c>
      <c r="P21">
        <f t="shared" si="23"/>
        <v>41.484779175421188</v>
      </c>
      <c r="Q21" s="4">
        <f t="shared" si="24"/>
        <v>50</v>
      </c>
      <c r="R21">
        <f t="shared" si="0"/>
        <v>50000</v>
      </c>
      <c r="S21">
        <f t="shared" si="12"/>
        <v>865.42524900068349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783.05095783068191</v>
      </c>
      <c r="AC21">
        <f t="shared" si="1"/>
        <v>522.56080701531232</v>
      </c>
      <c r="AE21">
        <f t="shared" si="2"/>
        <v>500.98653141429196</v>
      </c>
      <c r="AF21">
        <f t="shared" si="3"/>
        <v>-25.049326570714598</v>
      </c>
      <c r="AG21">
        <f t="shared" si="3"/>
        <v>-30.19098458351656</v>
      </c>
      <c r="AH21">
        <f t="shared" si="4"/>
        <v>-1529.5669830809236</v>
      </c>
      <c r="AI21">
        <f t="shared" si="5"/>
        <v>-1083.8207628208629</v>
      </c>
      <c r="AJ21">
        <f t="shared" si="6"/>
        <v>260.49015081536959</v>
      </c>
      <c r="AK21">
        <f t="shared" si="20"/>
        <v>107.73413505636172</v>
      </c>
      <c r="AL21">
        <f t="shared" si="7"/>
        <v>-715.59647694913156</v>
      </c>
      <c r="AN21">
        <f t="shared" si="8"/>
        <v>114.28011126830552</v>
      </c>
      <c r="AO21">
        <f t="shared" si="8"/>
        <v>-5.7140055634152755</v>
      </c>
      <c r="AP21">
        <f t="shared" si="8"/>
        <v>-6.8868699279478109</v>
      </c>
      <c r="AQ21">
        <f t="shared" si="8"/>
        <v>-348.90974918098908</v>
      </c>
      <c r="AR21">
        <f t="shared" si="8"/>
        <v>-247.23051340404669</v>
      </c>
      <c r="AS21">
        <f t="shared" si="8"/>
        <v>59.420446564581809</v>
      </c>
      <c r="AT21">
        <f t="shared" si="8"/>
        <v>24.575249372231813</v>
      </c>
      <c r="AU21">
        <f t="shared" si="8"/>
        <v>-163.23481746723306</v>
      </c>
      <c r="AW21">
        <v>18</v>
      </c>
      <c r="AX21">
        <f>(R21*SUMPRODUCT(K22:$K$23, X22:$X$23)-$AZ$3*SUMPRODUCT(K21:$K$22, W22:$W$23))/Z21</f>
        <v>865.42524900068349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5.3487053E-2</v>
      </c>
      <c r="O22">
        <f t="shared" si="22"/>
        <v>829.69558350842374</v>
      </c>
      <c r="P22">
        <f t="shared" si="23"/>
        <v>41.484779175421188</v>
      </c>
      <c r="Q22" s="4">
        <f t="shared" si="24"/>
        <v>50</v>
      </c>
      <c r="R22">
        <f t="shared" si="0"/>
        <v>50000</v>
      </c>
      <c r="S22">
        <f t="shared" si="12"/>
        <v>459.75745855660904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522.56080701531232</v>
      </c>
      <c r="AC22">
        <f t="shared" si="1"/>
        <v>259.98592755714594</v>
      </c>
      <c r="AE22">
        <f t="shared" si="2"/>
        <v>469.18037294210666</v>
      </c>
      <c r="AF22">
        <f t="shared" si="3"/>
        <v>-23.459018647105335</v>
      </c>
      <c r="AG22">
        <f t="shared" si="3"/>
        <v>-28.274247945140662</v>
      </c>
      <c r="AH22">
        <f t="shared" si="4"/>
        <v>-1614.8267925407331</v>
      </c>
      <c r="AI22">
        <f t="shared" si="5"/>
        <v>-1197.3796861908725</v>
      </c>
      <c r="AJ22">
        <f t="shared" si="6"/>
        <v>262.57487945816638</v>
      </c>
      <c r="AK22">
        <f t="shared" si="20"/>
        <v>82.857841107646166</v>
      </c>
      <c r="AL22">
        <f t="shared" si="7"/>
        <v>-851.94696562505987</v>
      </c>
      <c r="AN22">
        <f t="shared" si="8"/>
        <v>98.588397441504313</v>
      </c>
      <c r="AO22">
        <f t="shared" si="8"/>
        <v>-4.9294198720752158</v>
      </c>
      <c r="AP22">
        <f t="shared" si="8"/>
        <v>-5.941239136444274</v>
      </c>
      <c r="AQ22">
        <f t="shared" si="8"/>
        <v>-339.32192138361228</v>
      </c>
      <c r="AR22">
        <f t="shared" si="8"/>
        <v>-251.60418295062749</v>
      </c>
      <c r="AS22">
        <f t="shared" si="8"/>
        <v>55.174593966595943</v>
      </c>
      <c r="AT22">
        <f t="shared" si="8"/>
        <v>17.410834385592693</v>
      </c>
      <c r="AU22">
        <f t="shared" si="8"/>
        <v>-179.01875459843885</v>
      </c>
      <c r="AW22">
        <v>19</v>
      </c>
      <c r="AX22">
        <f>(R22*SUMPRODUCT(K23:$K$23, X23:$X$23)-$AZ$3*SUMPRODUCT(K22:$K$22, W23:$W$23))/Z22</f>
        <v>459.75745855660904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5.9601715E-2</v>
      </c>
      <c r="O23">
        <f t="shared" si="22"/>
        <v>829.69558350842374</v>
      </c>
      <c r="P23">
        <f t="shared" si="23"/>
        <v>41.484779175421188</v>
      </c>
      <c r="Q23" s="4">
        <f t="shared" si="24"/>
        <v>50</v>
      </c>
      <c r="R23">
        <f t="shared" si="0"/>
        <v>50000</v>
      </c>
      <c r="S23">
        <f t="shared" si="12"/>
        <v>494.15123175620329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259.98592755714594</v>
      </c>
      <c r="AC23">
        <f t="shared" si="1"/>
        <v>259.98592755714594</v>
      </c>
      <c r="AE23">
        <f t="shared" si="2"/>
        <v>436.52461434099644</v>
      </c>
      <c r="AF23">
        <f t="shared" si="3"/>
        <v>-21.826230717049821</v>
      </c>
      <c r="AG23">
        <f t="shared" si="3"/>
        <v>-26.306311797823646</v>
      </c>
      <c r="AH23">
        <f t="shared" si="4"/>
        <v>-1685.1936678656095</v>
      </c>
      <c r="AI23">
        <f t="shared" si="5"/>
        <v>-1296.8015960394866</v>
      </c>
      <c r="AJ23">
        <f t="shared" si="6"/>
        <v>0</v>
      </c>
      <c r="AK23">
        <f t="shared" si="20"/>
        <v>57.734085876388455</v>
      </c>
      <c r="AL23">
        <f t="shared" si="7"/>
        <v>-1239.0675101630982</v>
      </c>
      <c r="AN23">
        <f t="shared" si="8"/>
        <v>84.495985434843561</v>
      </c>
      <c r="AO23">
        <f t="shared" si="8"/>
        <v>-4.2247992717421781</v>
      </c>
      <c r="AP23">
        <f t="shared" si="8"/>
        <v>-5.0919871766429434</v>
      </c>
      <c r="AQ23">
        <f t="shared" si="8"/>
        <v>-326.1948924227944</v>
      </c>
      <c r="AR23">
        <f t="shared" si="8"/>
        <v>-251.01569343633599</v>
      </c>
      <c r="AS23">
        <f t="shared" si="8"/>
        <v>0</v>
      </c>
      <c r="AT23">
        <f t="shared" si="8"/>
        <v>11.175311354824508</v>
      </c>
      <c r="AU23">
        <f t="shared" si="8"/>
        <v>-239.84038208151148</v>
      </c>
      <c r="AW23">
        <v>20</v>
      </c>
      <c r="AX23">
        <f>(R23*SUMPRODUCT(K$23:$K24, X$23:$X24)-$AZ$3*SUMPRODUCT(K$22:$K23, W$23:$W24))/Z23</f>
        <v>494.15123175620329</v>
      </c>
    </row>
    <row r="25" spans="5:50" x14ac:dyDescent="0.25">
      <c r="AN25" s="8">
        <f t="shared" ref="AN25:AU25" si="25">SUM(AN3:AN23)</f>
        <v>6842.9722301513448</v>
      </c>
      <c r="AO25" s="8">
        <f t="shared" si="25"/>
        <v>-964.42029913888507</v>
      </c>
      <c r="AP25" s="8">
        <f t="shared" si="25"/>
        <v>-2882.2866935428378</v>
      </c>
      <c r="AQ25" s="8">
        <f t="shared" si="25"/>
        <v>-5045.7906624687948</v>
      </c>
      <c r="AR25" s="8">
        <f t="shared" si="25"/>
        <v>-2049.525424999174</v>
      </c>
      <c r="AS25" s="8">
        <f t="shared" si="25"/>
        <v>-1110.8999622209003</v>
      </c>
      <c r="AT25" s="8">
        <f t="shared" si="25"/>
        <v>1549.4154312586049</v>
      </c>
      <c r="AU25" s="9">
        <f t="shared" si="25"/>
        <v>-1611.0099559614689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8AA32-B600-4B06-8D03-806B12DEEB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2840.494711307299</v>
      </c>
      <c r="K3">
        <v>1</v>
      </c>
      <c r="L3" s="2">
        <v>0</v>
      </c>
      <c r="O3">
        <f>$C$3</f>
        <v>2840.494711307299</v>
      </c>
      <c r="P3">
        <f>O3*B5</f>
        <v>2272.3957690458392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2840.494711307299</v>
      </c>
      <c r="AF3">
        <f t="shared" ref="AF3:AG23" si="3">-$Z3*P3</f>
        <v>-2272.3957690458392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-1951.80926173854</v>
      </c>
      <c r="AJ3">
        <f t="shared" ref="AJ3:AJ23" si="6">AB3-AC3</f>
        <v>0</v>
      </c>
      <c r="AL3">
        <f t="shared" ref="AL3:AL23" si="7">SUM(AI3:AK3)</f>
        <v>-1951.80926173854</v>
      </c>
      <c r="AN3">
        <f t="shared" ref="AN3:AU23" si="8">AE3*$K3</f>
        <v>2840.494711307299</v>
      </c>
      <c r="AO3">
        <f t="shared" si="8"/>
        <v>-2272.3957690458392</v>
      </c>
      <c r="AP3">
        <f t="shared" si="8"/>
        <v>-2519.9082039999998</v>
      </c>
      <c r="AQ3">
        <f t="shared" si="8"/>
        <v>0</v>
      </c>
      <c r="AR3">
        <f t="shared" si="8"/>
        <v>-1951.80926173854</v>
      </c>
      <c r="AS3">
        <f t="shared" si="8"/>
        <v>0</v>
      </c>
      <c r="AT3">
        <f t="shared" si="8"/>
        <v>0</v>
      </c>
      <c r="AU3">
        <f t="shared" si="8"/>
        <v>-1951.80926173854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1995.6689014612116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1.7665382E-2</v>
      </c>
      <c r="R4">
        <f t="shared" si="0"/>
        <v>50000</v>
      </c>
      <c r="S4">
        <f t="shared" ref="S4:S23" si="12">AX4</f>
        <v>1215.6565450309095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1"/>
        <v>1182.0249423318292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-883.26909999999998</v>
      </c>
      <c r="AI4">
        <f t="shared" si="5"/>
        <v>-883.26909999999998</v>
      </c>
      <c r="AJ4">
        <f t="shared" si="6"/>
        <v>-1182.0249423318292</v>
      </c>
      <c r="AK4">
        <f t="shared" ref="AK4:AK23" si="20">H4*SUM(AB4:AB4, AE4:AF4)</f>
        <v>0</v>
      </c>
      <c r="AL4">
        <f t="shared" si="7"/>
        <v>-2065.2940423318291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-813.64395912938073</v>
      </c>
      <c r="AR4">
        <f t="shared" si="8"/>
        <v>-813.64395912938073</v>
      </c>
      <c r="AS4">
        <f t="shared" si="8"/>
        <v>-1088.8498803689015</v>
      </c>
      <c r="AT4">
        <f t="shared" si="8"/>
        <v>0</v>
      </c>
      <c r="AU4">
        <f t="shared" si="8"/>
        <v>-1902.4938394982823</v>
      </c>
      <c r="AW4">
        <v>1</v>
      </c>
      <c r="AX4">
        <f>(R4*SUMPRODUCT(K5:$K$23, X5:$X$23)-$AZ$3*SUMPRODUCT(K4:$K$22, W5:$W$23))/Z4</f>
        <v>1215.6565450309095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2.1010579000000001E-2</v>
      </c>
      <c r="O5">
        <f t="shared" ref="O5:O23" si="22">$C$3</f>
        <v>2840.494711307299</v>
      </c>
      <c r="P5">
        <f t="shared" ref="P5:P23" si="23">O5*$C$5</f>
        <v>142.02473556536495</v>
      </c>
      <c r="Q5" s="4">
        <f t="shared" ref="Q5:Q23" si="24">$C$8</f>
        <v>50</v>
      </c>
      <c r="R5">
        <f t="shared" si="0"/>
        <v>50000</v>
      </c>
      <c r="S5">
        <f t="shared" si="12"/>
        <v>2231.7853033897209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1182.0249423318292</v>
      </c>
      <c r="AC5">
        <f t="shared" si="1"/>
        <v>2102.7478481306589</v>
      </c>
      <c r="AE5">
        <f t="shared" si="2"/>
        <v>2676.2628702483862</v>
      </c>
      <c r="AF5">
        <f t="shared" si="3"/>
        <v>-133.81314351241932</v>
      </c>
      <c r="AG5">
        <f t="shared" si="3"/>
        <v>-47.109097925703807</v>
      </c>
      <c r="AH5">
        <f t="shared" si="4"/>
        <v>-1021.4656652961911</v>
      </c>
      <c r="AI5">
        <f t="shared" si="5"/>
        <v>1473.8749635140721</v>
      </c>
      <c r="AJ5">
        <f t="shared" si="6"/>
        <v>-920.72290579882974</v>
      </c>
      <c r="AK5">
        <f t="shared" si="20"/>
        <v>318.71074638146951</v>
      </c>
      <c r="AL5">
        <f t="shared" si="7"/>
        <v>871.8628040967119</v>
      </c>
      <c r="AN5">
        <f t="shared" si="8"/>
        <v>2270.9705517089378</v>
      </c>
      <c r="AO5">
        <f t="shared" si="8"/>
        <v>-113.54852758544691</v>
      </c>
      <c r="AP5">
        <f t="shared" si="8"/>
        <v>-39.974912515569422</v>
      </c>
      <c r="AQ5">
        <f t="shared" si="8"/>
        <v>-866.77526010519796</v>
      </c>
      <c r="AR5">
        <f t="shared" si="8"/>
        <v>1250.6718515027237</v>
      </c>
      <c r="AS5">
        <f t="shared" si="8"/>
        <v>-781.28894907807148</v>
      </c>
      <c r="AT5">
        <f t="shared" si="8"/>
        <v>270.44530176451548</v>
      </c>
      <c r="AU5">
        <f t="shared" si="8"/>
        <v>739.82820418916788</v>
      </c>
      <c r="AW5">
        <v>2</v>
      </c>
      <c r="AX5">
        <f>(R5*SUMPRODUCT(K6:$K$23, X6:$X$23)-$AZ$3*SUMPRODUCT(K5:$K$22, W6:$W$23))/Z5</f>
        <v>2231.7853033897209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2.4499257999999999E-2</v>
      </c>
      <c r="O6">
        <f t="shared" si="22"/>
        <v>2840.494711307299</v>
      </c>
      <c r="P6">
        <f t="shared" si="23"/>
        <v>142.02473556536495</v>
      </c>
      <c r="Q6" s="4">
        <f t="shared" si="24"/>
        <v>50</v>
      </c>
      <c r="R6">
        <f t="shared" si="0"/>
        <v>50000</v>
      </c>
      <c r="S6">
        <f t="shared" si="12"/>
        <v>3073.754865256175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2102.7478481306589</v>
      </c>
      <c r="AC6">
        <f t="shared" si="1"/>
        <v>2796.1252727248229</v>
      </c>
      <c r="AE6">
        <f t="shared" si="2"/>
        <v>2583.9337870118666</v>
      </c>
      <c r="AF6">
        <f t="shared" si="3"/>
        <v>-129.19668935059335</v>
      </c>
      <c r="AG6">
        <f t="shared" si="3"/>
        <v>-45.483869002217688</v>
      </c>
      <c r="AH6">
        <f t="shared" si="4"/>
        <v>-1154.1379442290824</v>
      </c>
      <c r="AI6">
        <f t="shared" si="5"/>
        <v>1255.1152844299734</v>
      </c>
      <c r="AJ6">
        <f t="shared" si="6"/>
        <v>-693.37742459416404</v>
      </c>
      <c r="AK6">
        <f t="shared" si="20"/>
        <v>389.9931017813073</v>
      </c>
      <c r="AL6">
        <f t="shared" si="7"/>
        <v>951.73096161711669</v>
      </c>
      <c r="AN6">
        <f t="shared" si="8"/>
        <v>2019.7865758651931</v>
      </c>
      <c r="AO6">
        <f t="shared" si="8"/>
        <v>-100.98932879325966</v>
      </c>
      <c r="AP6">
        <f t="shared" si="8"/>
        <v>-35.553429616061734</v>
      </c>
      <c r="AQ6">
        <f t="shared" si="8"/>
        <v>-902.15637032492043</v>
      </c>
      <c r="AR6">
        <f t="shared" si="8"/>
        <v>981.08744713095143</v>
      </c>
      <c r="AS6">
        <f t="shared" si="8"/>
        <v>-541.99315061506297</v>
      </c>
      <c r="AT6">
        <f t="shared" si="8"/>
        <v>304.84636859400098</v>
      </c>
      <c r="AU6">
        <f t="shared" si="8"/>
        <v>743.94066510988944</v>
      </c>
      <c r="AW6">
        <v>3</v>
      </c>
      <c r="AX6">
        <f>(R6*SUMPRODUCT(K7:$K$23, X7:$X$23)-$AZ$3*SUMPRODUCT(K6:$K$22, W7:$W$23))/Z6</f>
        <v>3073.754865256175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2.8232486000000001E-2</v>
      </c>
      <c r="O7">
        <f t="shared" si="22"/>
        <v>2840.494711307299</v>
      </c>
      <c r="P7">
        <f t="shared" si="23"/>
        <v>142.02473556536495</v>
      </c>
      <c r="Q7" s="4">
        <f t="shared" si="24"/>
        <v>50</v>
      </c>
      <c r="R7">
        <f t="shared" si="0"/>
        <v>50000</v>
      </c>
      <c r="S7">
        <f t="shared" si="12"/>
        <v>3761.0597361999412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2796.1252727248229</v>
      </c>
      <c r="AC7">
        <f t="shared" si="1"/>
        <v>3290.5442140691193</v>
      </c>
      <c r="AE7">
        <f t="shared" si="2"/>
        <v>2485.1435746750085</v>
      </c>
      <c r="AF7">
        <f t="shared" si="3"/>
        <v>-124.25717873375042</v>
      </c>
      <c r="AG7">
        <f t="shared" si="3"/>
        <v>-43.744907617364568</v>
      </c>
      <c r="AH7">
        <f t="shared" si="4"/>
        <v>-1284.122694830945</v>
      </c>
      <c r="AI7">
        <f t="shared" si="5"/>
        <v>1033.0187934929481</v>
      </c>
      <c r="AJ7">
        <f t="shared" si="6"/>
        <v>-494.4189413442964</v>
      </c>
      <c r="AK7">
        <f t="shared" si="20"/>
        <v>441.29580251109394</v>
      </c>
      <c r="AL7">
        <f t="shared" si="7"/>
        <v>979.89565465974567</v>
      </c>
      <c r="AN7">
        <f t="shared" si="8"/>
        <v>1789.4392208719819</v>
      </c>
      <c r="AO7">
        <f t="shared" si="8"/>
        <v>-89.471961043599094</v>
      </c>
      <c r="AP7">
        <f t="shared" si="8"/>
        <v>-31.498724742360405</v>
      </c>
      <c r="AQ7">
        <f t="shared" si="8"/>
        <v>-924.63853515699418</v>
      </c>
      <c r="AR7">
        <f t="shared" si="8"/>
        <v>743.82999992902796</v>
      </c>
      <c r="AS7">
        <f t="shared" si="8"/>
        <v>-356.00866452924663</v>
      </c>
      <c r="AT7">
        <f t="shared" si="8"/>
        <v>317.75710066280425</v>
      </c>
      <c r="AU7">
        <f t="shared" si="8"/>
        <v>705.57843606258564</v>
      </c>
      <c r="AW7">
        <v>4</v>
      </c>
      <c r="AX7">
        <f>(R7*SUMPRODUCT(K8:$K$23, X8:$X$23)-$AZ$3*SUMPRODUCT(K7:$K$22, W8:$W$23))/Z7</f>
        <v>3761.0597361999412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3.2345626000000002E-2</v>
      </c>
      <c r="O8">
        <f t="shared" si="22"/>
        <v>2840.494711307299</v>
      </c>
      <c r="P8">
        <f t="shared" si="23"/>
        <v>142.02473556536495</v>
      </c>
      <c r="Q8" s="4">
        <f t="shared" si="24"/>
        <v>50</v>
      </c>
      <c r="R8">
        <f t="shared" si="0"/>
        <v>50000</v>
      </c>
      <c r="S8">
        <f t="shared" si="12"/>
        <v>4307.7290449927905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3290.5442140691193</v>
      </c>
      <c r="AC8">
        <f t="shared" si="1"/>
        <v>3609.2309629944984</v>
      </c>
      <c r="AE8">
        <f t="shared" si="2"/>
        <v>2379.9086143055174</v>
      </c>
      <c r="AF8">
        <f t="shared" si="3"/>
        <v>-118.99543071527587</v>
      </c>
      <c r="AG8">
        <f t="shared" si="3"/>
        <v>-41.892502119995093</v>
      </c>
      <c r="AH8">
        <f t="shared" si="4"/>
        <v>-1414.9564211958254</v>
      </c>
      <c r="AI8">
        <f t="shared" si="5"/>
        <v>804.06426027442103</v>
      </c>
      <c r="AJ8">
        <f t="shared" si="6"/>
        <v>-318.68674892537911</v>
      </c>
      <c r="AK8">
        <f t="shared" si="20"/>
        <v>475.04931243250689</v>
      </c>
      <c r="AL8">
        <f t="shared" si="7"/>
        <v>960.42682378154882</v>
      </c>
      <c r="AN8">
        <f t="shared" si="8"/>
        <v>1578.5818875903262</v>
      </c>
      <c r="AO8">
        <f t="shared" si="8"/>
        <v>-78.929094379516314</v>
      </c>
      <c r="AP8">
        <f t="shared" si="8"/>
        <v>-27.787094292173588</v>
      </c>
      <c r="AQ8">
        <f t="shared" si="8"/>
        <v>-938.53375915493052</v>
      </c>
      <c r="AR8">
        <f t="shared" si="8"/>
        <v>533.33193976370592</v>
      </c>
      <c r="AS8">
        <f t="shared" si="8"/>
        <v>-211.38338112846043</v>
      </c>
      <c r="AT8">
        <f t="shared" si="8"/>
        <v>315.09791418483661</v>
      </c>
      <c r="AU8">
        <f t="shared" si="8"/>
        <v>637.04647282008204</v>
      </c>
      <c r="AW8">
        <v>5</v>
      </c>
      <c r="AX8">
        <f>(R8*SUMPRODUCT(K9:$K$23, X9:$X$23)-$AZ$3*SUMPRODUCT(K8:$K$22, W9:$W$23))/Z8</f>
        <v>4307.7290449927905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3.7265510000000002E-2</v>
      </c>
      <c r="O9">
        <f t="shared" si="22"/>
        <v>2840.494711307299</v>
      </c>
      <c r="P9">
        <f t="shared" si="23"/>
        <v>142.02473556536495</v>
      </c>
      <c r="Q9" s="4">
        <f t="shared" si="24"/>
        <v>50</v>
      </c>
      <c r="R9">
        <f t="shared" si="0"/>
        <v>50000</v>
      </c>
      <c r="S9">
        <f t="shared" si="12"/>
        <v>4715.8646790249995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3609.2309629944984</v>
      </c>
      <c r="AC9">
        <f t="shared" si="1"/>
        <v>3764.4325327012284</v>
      </c>
      <c r="AE9">
        <f t="shared" si="2"/>
        <v>2267.421019896974</v>
      </c>
      <c r="AF9">
        <f t="shared" si="3"/>
        <v>-113.3710509948487</v>
      </c>
      <c r="AG9">
        <f t="shared" si="3"/>
        <v>-39.912431642117447</v>
      </c>
      <c r="AH9">
        <f t="shared" si="4"/>
        <v>-1561.1454566776986</v>
      </c>
      <c r="AI9">
        <f t="shared" si="5"/>
        <v>552.9920805823092</v>
      </c>
      <c r="AJ9">
        <f t="shared" si="6"/>
        <v>-155.20156970672997</v>
      </c>
      <c r="AK9">
        <f t="shared" si="20"/>
        <v>493.17547590425795</v>
      </c>
      <c r="AL9">
        <f t="shared" si="7"/>
        <v>890.96598677983718</v>
      </c>
      <c r="AN9">
        <f t="shared" si="8"/>
        <v>1385.4165450072469</v>
      </c>
      <c r="AO9">
        <f t="shared" si="8"/>
        <v>-69.270827250362345</v>
      </c>
      <c r="AP9">
        <f t="shared" si="8"/>
        <v>-24.386888303158074</v>
      </c>
      <c r="AQ9">
        <f t="shared" si="8"/>
        <v>-953.87522911049473</v>
      </c>
      <c r="AR9">
        <f t="shared" si="8"/>
        <v>337.88360034323165</v>
      </c>
      <c r="AS9">
        <f t="shared" si="8"/>
        <v>-94.829685619025057</v>
      </c>
      <c r="AT9">
        <f t="shared" si="8"/>
        <v>301.33506654208713</v>
      </c>
      <c r="AU9">
        <f t="shared" si="8"/>
        <v>544.38898126629374</v>
      </c>
      <c r="AW9">
        <v>6</v>
      </c>
      <c r="AX9">
        <f>(R9*SUMPRODUCT(K10:$K$23, X10:$X$23)-$AZ$3*SUMPRODUCT(K9:$K$22, W10:$W$23))/Z9</f>
        <v>4715.8646790249995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4.2512064000000002E-2</v>
      </c>
      <c r="O10">
        <f t="shared" si="22"/>
        <v>2840.494711307299</v>
      </c>
      <c r="P10">
        <f t="shared" si="23"/>
        <v>142.02473556536495</v>
      </c>
      <c r="Q10" s="4">
        <f t="shared" si="24"/>
        <v>50</v>
      </c>
      <c r="R10">
        <f t="shared" si="0"/>
        <v>50000</v>
      </c>
      <c r="S10">
        <f t="shared" si="12"/>
        <v>5001.4893185999772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3764.4325327012284</v>
      </c>
      <c r="AC10">
        <f t="shared" si="1"/>
        <v>3782.7811654839934</v>
      </c>
      <c r="AE10">
        <f t="shared" si="2"/>
        <v>2148.3540621851989</v>
      </c>
      <c r="AF10">
        <f t="shared" si="3"/>
        <v>-107.41770310925995</v>
      </c>
      <c r="AG10">
        <f t="shared" si="3"/>
        <v>-37.81654747733095</v>
      </c>
      <c r="AH10">
        <f t="shared" si="4"/>
        <v>-1696.7598483653221</v>
      </c>
      <c r="AI10">
        <f t="shared" si="5"/>
        <v>306.35996323328595</v>
      </c>
      <c r="AJ10">
        <f t="shared" si="6"/>
        <v>-18.34863278276498</v>
      </c>
      <c r="AK10">
        <f t="shared" si="20"/>
        <v>496.77702680715578</v>
      </c>
      <c r="AL10">
        <f t="shared" si="7"/>
        <v>784.78835725767681</v>
      </c>
      <c r="AN10">
        <f t="shared" si="8"/>
        <v>1209.1924466817195</v>
      </c>
      <c r="AO10">
        <f t="shared" si="8"/>
        <v>-60.459622334085971</v>
      </c>
      <c r="AP10">
        <f t="shared" si="8"/>
        <v>-21.284891710381061</v>
      </c>
      <c r="AQ10">
        <f t="shared" si="8"/>
        <v>-955.01445901764941</v>
      </c>
      <c r="AR10">
        <f t="shared" si="8"/>
        <v>172.43347361960309</v>
      </c>
      <c r="AS10">
        <f t="shared" si="8"/>
        <v>-10.327454193136326</v>
      </c>
      <c r="AT10">
        <f t="shared" si="8"/>
        <v>279.60895230147196</v>
      </c>
      <c r="AU10">
        <f t="shared" si="8"/>
        <v>441.7149717279388</v>
      </c>
      <c r="AW10">
        <v>7</v>
      </c>
      <c r="AX10">
        <f>(R10*SUMPRODUCT(K11:$K$23, X11:$X$23)-$AZ$3*SUMPRODUCT(K10:$K$22, W11:$W$23))/Z10</f>
        <v>5001.4893185999772</v>
      </c>
    </row>
    <row r="11" spans="1:52" x14ac:dyDescent="0.25">
      <c r="A11" t="s">
        <v>33</v>
      </c>
      <c r="C11" s="7">
        <f>AU25</f>
        <v>-683.99460888241902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4.7737861999999999E-2</v>
      </c>
      <c r="O11">
        <f t="shared" si="22"/>
        <v>2840.494711307299</v>
      </c>
      <c r="P11">
        <f t="shared" si="23"/>
        <v>142.02473556536495</v>
      </c>
      <c r="Q11" s="4">
        <f t="shared" si="24"/>
        <v>50</v>
      </c>
      <c r="R11">
        <f t="shared" si="0"/>
        <v>50000</v>
      </c>
      <c r="S11">
        <f t="shared" si="12"/>
        <v>5186.6567308391304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3782.7811654839934</v>
      </c>
      <c r="AC11">
        <f t="shared" si="1"/>
        <v>3696.3332501669411</v>
      </c>
      <c r="AE11">
        <f t="shared" si="2"/>
        <v>2024.3126918156106</v>
      </c>
      <c r="AF11">
        <f t="shared" si="3"/>
        <v>-101.21563459078052</v>
      </c>
      <c r="AG11">
        <f t="shared" si="3"/>
        <v>-35.633100877768371</v>
      </c>
      <c r="AH11">
        <f t="shared" si="4"/>
        <v>-1805.2811247892732</v>
      </c>
      <c r="AI11">
        <f t="shared" si="5"/>
        <v>82.182831557788404</v>
      </c>
      <c r="AJ11">
        <f t="shared" si="6"/>
        <v>86.44791531705232</v>
      </c>
      <c r="AK11">
        <f t="shared" si="20"/>
        <v>488.26341127363946</v>
      </c>
      <c r="AL11">
        <f t="shared" si="7"/>
        <v>656.89415814848019</v>
      </c>
      <c r="AN11">
        <f t="shared" si="8"/>
        <v>1049.5630506901136</v>
      </c>
      <c r="AO11">
        <f t="shared" si="8"/>
        <v>-52.478152534505682</v>
      </c>
      <c r="AP11">
        <f t="shared" si="8"/>
        <v>-18.475004486226744</v>
      </c>
      <c r="AQ11">
        <f t="shared" si="8"/>
        <v>-935.99984446459121</v>
      </c>
      <c r="AR11">
        <f t="shared" si="8"/>
        <v>42.610049204790045</v>
      </c>
      <c r="AS11">
        <f t="shared" si="8"/>
        <v>44.821404367419056</v>
      </c>
      <c r="AT11">
        <f t="shared" si="8"/>
        <v>253.15418786269294</v>
      </c>
      <c r="AU11">
        <f t="shared" si="8"/>
        <v>340.58564143490202</v>
      </c>
      <c r="AW11">
        <v>8</v>
      </c>
      <c r="AX11">
        <f>(R11*SUMPRODUCT(K12:$K$23, X12:$X$23)-$AZ$3*SUMPRODUCT(K11:$K$22, W12:$W$23))/Z11</f>
        <v>5186.6567308391304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5.3487053E-2</v>
      </c>
      <c r="O12">
        <f t="shared" si="22"/>
        <v>2840.494711307299</v>
      </c>
      <c r="P12">
        <f t="shared" si="23"/>
        <v>142.02473556536495</v>
      </c>
      <c r="Q12" s="4">
        <f t="shared" si="24"/>
        <v>50</v>
      </c>
      <c r="R12">
        <f t="shared" si="0"/>
        <v>50000</v>
      </c>
      <c r="S12">
        <f t="shared" si="12"/>
        <v>5279.2375105586671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3696.3332501669411</v>
      </c>
      <c r="AC12">
        <f t="shared" si="1"/>
        <v>3523.4539505631733</v>
      </c>
      <c r="AE12">
        <f t="shared" si="2"/>
        <v>1895.7950446617401</v>
      </c>
      <c r="AF12">
        <f t="shared" si="3"/>
        <v>-94.789752233087015</v>
      </c>
      <c r="AG12">
        <f t="shared" si="3"/>
        <v>-33.370860313787141</v>
      </c>
      <c r="AH12">
        <f t="shared" si="4"/>
        <v>-1905.9095552035433</v>
      </c>
      <c r="AI12">
        <f t="shared" si="5"/>
        <v>-138.27512308867722</v>
      </c>
      <c r="AJ12">
        <f t="shared" si="6"/>
        <v>172.87929960376778</v>
      </c>
      <c r="AK12">
        <f t="shared" si="20"/>
        <v>470.41825376699023</v>
      </c>
      <c r="AL12">
        <f t="shared" si="7"/>
        <v>505.02243028208079</v>
      </c>
      <c r="AN12">
        <f t="shared" si="8"/>
        <v>905.44835871237353</v>
      </c>
      <c r="AO12">
        <f t="shared" si="8"/>
        <v>-45.272417935618684</v>
      </c>
      <c r="AP12">
        <f t="shared" si="8"/>
        <v>-15.938215887324311</v>
      </c>
      <c r="AQ12">
        <f t="shared" si="8"/>
        <v>-910.27913775414947</v>
      </c>
      <c r="AR12">
        <f t="shared" si="8"/>
        <v>-66.041412864718922</v>
      </c>
      <c r="AS12">
        <f t="shared" si="8"/>
        <v>82.568671398498083</v>
      </c>
      <c r="AT12">
        <f t="shared" si="8"/>
        <v>224.67588834617985</v>
      </c>
      <c r="AU12">
        <f t="shared" si="8"/>
        <v>241.20314687995901</v>
      </c>
      <c r="AW12">
        <v>9</v>
      </c>
      <c r="AX12">
        <f>(R12*SUMPRODUCT(K13:$K$23, X13:$X$23)-$AZ$3*SUMPRODUCT(K12:$K$22, W13:$W$23))/Z12</f>
        <v>5279.2375105586671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5.9601715E-2</v>
      </c>
      <c r="O13">
        <f t="shared" si="22"/>
        <v>2840.494711307299</v>
      </c>
      <c r="P13">
        <f t="shared" si="23"/>
        <v>142.02473556536495</v>
      </c>
      <c r="Q13" s="4">
        <f t="shared" si="24"/>
        <v>50</v>
      </c>
      <c r="R13">
        <f t="shared" si="0"/>
        <v>50000</v>
      </c>
      <c r="S13">
        <f t="shared" si="12"/>
        <v>5289.4191843688914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3523.4539505631733</v>
      </c>
      <c r="AC13">
        <f t="shared" si="1"/>
        <v>3284.5379639853709</v>
      </c>
      <c r="AE13">
        <f t="shared" si="2"/>
        <v>1763.8444582647817</v>
      </c>
      <c r="AF13">
        <f t="shared" si="3"/>
        <v>-88.192222913239078</v>
      </c>
      <c r="AG13">
        <f t="shared" si="3"/>
        <v>-31.048191204922119</v>
      </c>
      <c r="AH13">
        <f t="shared" si="4"/>
        <v>-1988.9605057271519</v>
      </c>
      <c r="AI13">
        <f t="shared" si="5"/>
        <v>-344.35646158053146</v>
      </c>
      <c r="AJ13">
        <f t="shared" si="6"/>
        <v>238.91598657780241</v>
      </c>
      <c r="AK13">
        <f t="shared" si="20"/>
        <v>444.89791454109417</v>
      </c>
      <c r="AL13">
        <f t="shared" si="7"/>
        <v>339.45743953836512</v>
      </c>
      <c r="AN13">
        <f t="shared" si="8"/>
        <v>776.02185769535083</v>
      </c>
      <c r="AO13">
        <f t="shared" si="8"/>
        <v>-38.801092884767534</v>
      </c>
      <c r="AP13">
        <f t="shared" si="8"/>
        <v>-13.659977161833849</v>
      </c>
      <c r="AQ13">
        <f t="shared" si="8"/>
        <v>-875.06402239996601</v>
      </c>
      <c r="AR13">
        <f t="shared" si="8"/>
        <v>-151.50323475121661</v>
      </c>
      <c r="AS13">
        <f t="shared" si="8"/>
        <v>105.11359256678378</v>
      </c>
      <c r="AT13">
        <f t="shared" si="8"/>
        <v>195.73750083758213</v>
      </c>
      <c r="AU13">
        <f t="shared" si="8"/>
        <v>149.3478586531493</v>
      </c>
      <c r="AW13">
        <v>10</v>
      </c>
      <c r="AX13">
        <f>(R13*SUMPRODUCT(K14:$K$23, X14:$X$23)-$AZ$3*SUMPRODUCT(K13:$K$22, W14:$W$23))/Z13</f>
        <v>5289.4191843688914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6.6409420999999996E-2</v>
      </c>
      <c r="O14">
        <f t="shared" si="22"/>
        <v>2840.494711307299</v>
      </c>
      <c r="P14">
        <f t="shared" si="23"/>
        <v>142.02473556536495</v>
      </c>
      <c r="Q14" s="4">
        <f t="shared" si="24"/>
        <v>50</v>
      </c>
      <c r="R14">
        <f t="shared" si="0"/>
        <v>50000</v>
      </c>
      <c r="S14">
        <f t="shared" si="12"/>
        <v>5220.6190290954164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3284.5379639853709</v>
      </c>
      <c r="AC14">
        <f t="shared" si="1"/>
        <v>2994.1103068096604</v>
      </c>
      <c r="AE14">
        <f t="shared" si="2"/>
        <v>1629.0701244747111</v>
      </c>
      <c r="AF14">
        <f t="shared" si="3"/>
        <v>-81.453506223735559</v>
      </c>
      <c r="AG14">
        <f t="shared" si="3"/>
        <v>-28.67581689185673</v>
      </c>
      <c r="AH14">
        <f t="shared" si="4"/>
        <v>-2061.89240101617</v>
      </c>
      <c r="AI14">
        <f t="shared" si="5"/>
        <v>-542.95159965705125</v>
      </c>
      <c r="AJ14">
        <f t="shared" si="6"/>
        <v>290.42765717571046</v>
      </c>
      <c r="AK14">
        <f t="shared" si="20"/>
        <v>413.49713191112863</v>
      </c>
      <c r="AL14">
        <f t="shared" si="7"/>
        <v>160.97318942978785</v>
      </c>
      <c r="AN14">
        <f t="shared" si="8"/>
        <v>660.22933243074135</v>
      </c>
      <c r="AO14">
        <f t="shared" si="8"/>
        <v>-33.011466621537068</v>
      </c>
      <c r="AP14">
        <f t="shared" si="8"/>
        <v>-11.621731415350528</v>
      </c>
      <c r="AQ14">
        <f t="shared" si="8"/>
        <v>-835.64348950655426</v>
      </c>
      <c r="AR14">
        <f t="shared" si="8"/>
        <v>-220.04735511270059</v>
      </c>
      <c r="AS14">
        <f t="shared" si="8"/>
        <v>117.7044838867034</v>
      </c>
      <c r="AT14">
        <f t="shared" si="8"/>
        <v>167.58206492292015</v>
      </c>
      <c r="AU14">
        <f t="shared" si="8"/>
        <v>65.239193696922982</v>
      </c>
      <c r="AW14">
        <v>11</v>
      </c>
      <c r="AX14">
        <f>(R14*SUMPRODUCT(K15:$K$23, X15:$X$23)-$AZ$3*SUMPRODUCT(K14:$K$22, W15:$W$23))/Z14</f>
        <v>5220.6190290954164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7.4261202999999998E-2</v>
      </c>
      <c r="O15">
        <f t="shared" si="22"/>
        <v>2840.494711307299</v>
      </c>
      <c r="P15">
        <f t="shared" si="23"/>
        <v>142.02473556536495</v>
      </c>
      <c r="Q15" s="4">
        <f t="shared" si="24"/>
        <v>50</v>
      </c>
      <c r="R15">
        <f t="shared" si="0"/>
        <v>50000</v>
      </c>
      <c r="S15">
        <f t="shared" si="12"/>
        <v>5070.4584377931587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2994.1103068096604</v>
      </c>
      <c r="AC15">
        <f t="shared" si="1"/>
        <v>2662.9599551200336</v>
      </c>
      <c r="AE15">
        <f t="shared" si="2"/>
        <v>1491.8027160151123</v>
      </c>
      <c r="AF15">
        <f t="shared" si="3"/>
        <v>-74.590135800755618</v>
      </c>
      <c r="AG15">
        <f t="shared" si="3"/>
        <v>-26.259558063541167</v>
      </c>
      <c r="AH15">
        <f t="shared" si="4"/>
        <v>-2129.5006593970015</v>
      </c>
      <c r="AI15">
        <f t="shared" si="5"/>
        <v>-738.54763724618601</v>
      </c>
      <c r="AJ15">
        <f t="shared" si="6"/>
        <v>331.15035168962686</v>
      </c>
      <c r="AK15">
        <f t="shared" si="20"/>
        <v>377.48572208841915</v>
      </c>
      <c r="AL15">
        <f t="shared" si="7"/>
        <v>-29.911563468140002</v>
      </c>
      <c r="AN15">
        <f t="shared" si="8"/>
        <v>556.93921234541813</v>
      </c>
      <c r="AO15">
        <f t="shared" si="8"/>
        <v>-27.846960617270909</v>
      </c>
      <c r="AP15">
        <f t="shared" si="8"/>
        <v>-9.8035601004357193</v>
      </c>
      <c r="AQ15">
        <f t="shared" si="8"/>
        <v>-795.0129110246238</v>
      </c>
      <c r="AR15">
        <f t="shared" si="8"/>
        <v>-275.7242193969123</v>
      </c>
      <c r="AS15">
        <f t="shared" si="8"/>
        <v>123.62936067751514</v>
      </c>
      <c r="AT15">
        <f t="shared" si="8"/>
        <v>140.92788441433285</v>
      </c>
      <c r="AU15">
        <f t="shared" si="8"/>
        <v>-11.166974305064288</v>
      </c>
      <c r="AW15">
        <v>12</v>
      </c>
      <c r="AX15">
        <f>(R15*SUMPRODUCT(K16:$K$23, X16:$X$23)-$AZ$3*SUMPRODUCT(K15:$K$22, W16:$W$23))/Z15</f>
        <v>5070.4584377931587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8.2657132999999994E-2</v>
      </c>
      <c r="O16">
        <f t="shared" si="22"/>
        <v>2840.494711307299</v>
      </c>
      <c r="P16">
        <f t="shared" si="23"/>
        <v>142.02473556536495</v>
      </c>
      <c r="Q16" s="4">
        <f t="shared" si="24"/>
        <v>50</v>
      </c>
      <c r="R16">
        <f t="shared" si="0"/>
        <v>50000</v>
      </c>
      <c r="S16">
        <f t="shared" si="12"/>
        <v>4842.932022320997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2662.9599551200336</v>
      </c>
      <c r="AC16">
        <f t="shared" si="1"/>
        <v>2307.794909377847</v>
      </c>
      <c r="AE16">
        <f t="shared" si="2"/>
        <v>1353.5765533475389</v>
      </c>
      <c r="AF16">
        <f t="shared" si="3"/>
        <v>-67.67882766737695</v>
      </c>
      <c r="AG16">
        <f t="shared" si="3"/>
        <v>-23.826422699526411</v>
      </c>
      <c r="AH16">
        <f t="shared" si="4"/>
        <v>-2170.5397833793445</v>
      </c>
      <c r="AI16">
        <f t="shared" si="5"/>
        <v>-908.46848039870883</v>
      </c>
      <c r="AJ16">
        <f t="shared" si="6"/>
        <v>355.16504574218652</v>
      </c>
      <c r="AK16">
        <f t="shared" si="20"/>
        <v>337.91164946143437</v>
      </c>
      <c r="AL16">
        <f t="shared" si="7"/>
        <v>-215.39178519508795</v>
      </c>
      <c r="AN16">
        <f t="shared" si="8"/>
        <v>465.50097245895586</v>
      </c>
      <c r="AO16">
        <f t="shared" si="8"/>
        <v>-23.275048622947793</v>
      </c>
      <c r="AP16">
        <f t="shared" si="8"/>
        <v>-8.1940123071856625</v>
      </c>
      <c r="AQ16">
        <f t="shared" si="8"/>
        <v>-746.45824606309725</v>
      </c>
      <c r="AR16">
        <f t="shared" si="8"/>
        <v>-312.42633453427476</v>
      </c>
      <c r="AS16">
        <f t="shared" si="8"/>
        <v>122.14283245933854</v>
      </c>
      <c r="AT16">
        <f t="shared" si="8"/>
        <v>116.2093130532531</v>
      </c>
      <c r="AU16">
        <f t="shared" si="8"/>
        <v>-74.074189021683139</v>
      </c>
      <c r="AW16">
        <v>13</v>
      </c>
      <c r="AX16">
        <f>(R16*SUMPRODUCT(K17:$K$23, X17:$X$23)-$AZ$3*SUMPRODUCT(K16:$K$22, W17:$W$23))/Z16</f>
        <v>4842.932022320997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9.1575552000000005E-2</v>
      </c>
      <c r="O17">
        <f t="shared" si="22"/>
        <v>2840.494711307299</v>
      </c>
      <c r="P17">
        <f t="shared" si="23"/>
        <v>142.02473556536495</v>
      </c>
      <c r="Q17" s="4">
        <f t="shared" si="24"/>
        <v>50</v>
      </c>
      <c r="R17">
        <f t="shared" si="0"/>
        <v>50000</v>
      </c>
      <c r="S17">
        <f t="shared" si="12"/>
        <v>4539.8528772528789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2307.794909377847</v>
      </c>
      <c r="AC17">
        <f t="shared" si="1"/>
        <v>1943.6236651779775</v>
      </c>
      <c r="AE17">
        <f t="shared" si="2"/>
        <v>1216.0862677670052</v>
      </c>
      <c r="AF17">
        <f t="shared" si="3"/>
        <v>-60.804313388350259</v>
      </c>
      <c r="AG17">
        <f t="shared" si="3"/>
        <v>-21.406240661636687</v>
      </c>
      <c r="AH17">
        <f t="shared" si="4"/>
        <v>-2181.9178108944616</v>
      </c>
      <c r="AI17">
        <f t="shared" si="5"/>
        <v>-1048.0420971774433</v>
      </c>
      <c r="AJ17">
        <f t="shared" si="6"/>
        <v>364.17124419986953</v>
      </c>
      <c r="AK17">
        <f t="shared" si="20"/>
        <v>296.3424133853714</v>
      </c>
      <c r="AL17">
        <f t="shared" si="7"/>
        <v>-387.5284395922024</v>
      </c>
      <c r="AN17">
        <f t="shared" si="8"/>
        <v>385.25077491396297</v>
      </c>
      <c r="AO17">
        <f t="shared" si="8"/>
        <v>-19.262538745698148</v>
      </c>
      <c r="AP17">
        <f t="shared" si="8"/>
        <v>-6.7814027848806759</v>
      </c>
      <c r="AQ17">
        <f t="shared" si="8"/>
        <v>-691.22195499268651</v>
      </c>
      <c r="AR17">
        <f t="shared" si="8"/>
        <v>-332.01512160930241</v>
      </c>
      <c r="AS17">
        <f t="shared" si="8"/>
        <v>115.36784663064864</v>
      </c>
      <c r="AT17">
        <f t="shared" si="8"/>
        <v>93.879971694953653</v>
      </c>
      <c r="AU17">
        <f t="shared" si="8"/>
        <v>-122.7673032837001</v>
      </c>
      <c r="AW17">
        <v>14</v>
      </c>
      <c r="AX17">
        <f>(R17*SUMPRODUCT(K18:$K$23, X18:$X$23)-$AZ$3*SUMPRODUCT(K17:$K$22, W18:$W$23))/Z17</f>
        <v>4539.8528772528789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0.101620166</v>
      </c>
      <c r="O18">
        <f t="shared" si="22"/>
        <v>2840.494711307299</v>
      </c>
      <c r="P18">
        <f t="shared" si="23"/>
        <v>142.02473556536495</v>
      </c>
      <c r="Q18" s="4">
        <f t="shared" si="24"/>
        <v>50</v>
      </c>
      <c r="R18">
        <f t="shared" si="0"/>
        <v>50000</v>
      </c>
      <c r="S18">
        <f t="shared" si="12"/>
        <v>4152.8560264391535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1943.6236651779775</v>
      </c>
      <c r="AC18">
        <f t="shared" si="1"/>
        <v>1579.4866734350142</v>
      </c>
      <c r="AE18">
        <f t="shared" si="2"/>
        <v>1080.3465166885317</v>
      </c>
      <c r="AF18">
        <f t="shared" si="3"/>
        <v>-54.017325834426586</v>
      </c>
      <c r="AG18">
        <f t="shared" si="3"/>
        <v>-19.016872525548852</v>
      </c>
      <c r="AH18">
        <f t="shared" si="4"/>
        <v>-2175.3057294714695</v>
      </c>
      <c r="AI18">
        <f t="shared" si="5"/>
        <v>-1167.9934111429134</v>
      </c>
      <c r="AJ18">
        <f t="shared" si="6"/>
        <v>364.13699174296335</v>
      </c>
      <c r="AK18">
        <f t="shared" si="20"/>
        <v>254.14480579637737</v>
      </c>
      <c r="AL18">
        <f t="shared" si="7"/>
        <v>-549.71161360357269</v>
      </c>
      <c r="AN18">
        <f t="shared" si="8"/>
        <v>315.27067708676884</v>
      </c>
      <c r="AO18">
        <f t="shared" si="8"/>
        <v>-15.763533854338442</v>
      </c>
      <c r="AP18">
        <f t="shared" si="8"/>
        <v>-5.549573386490656</v>
      </c>
      <c r="AQ18">
        <f t="shared" si="8"/>
        <v>-634.80568466433965</v>
      </c>
      <c r="AR18">
        <f t="shared" si="8"/>
        <v>-340.84811481839995</v>
      </c>
      <c r="AS18">
        <f t="shared" si="8"/>
        <v>106.26379052068626</v>
      </c>
      <c r="AT18">
        <f t="shared" si="8"/>
        <v>74.165467989942584</v>
      </c>
      <c r="AU18">
        <f t="shared" si="8"/>
        <v>-160.41885630777111</v>
      </c>
      <c r="AW18">
        <v>15</v>
      </c>
      <c r="AX18">
        <f>(R18*SUMPRODUCT(K19:$K$23, X19:$X$23)-$AZ$3*SUMPRODUCT(K18:$K$22, W19:$W$23))/Z18</f>
        <v>4152.8560264391535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0.112947091</v>
      </c>
      <c r="O19">
        <f t="shared" si="22"/>
        <v>2840.494711307299</v>
      </c>
      <c r="P19">
        <f t="shared" si="23"/>
        <v>142.02473556536495</v>
      </c>
      <c r="Q19" s="4">
        <f t="shared" si="24"/>
        <v>50</v>
      </c>
      <c r="R19">
        <f t="shared" si="0"/>
        <v>50000</v>
      </c>
      <c r="S19">
        <f t="shared" si="12"/>
        <v>3668.0986113533754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1579.4866734350142</v>
      </c>
      <c r="AC19">
        <f t="shared" si="1"/>
        <v>1223.5899095090388</v>
      </c>
      <c r="AE19">
        <f t="shared" si="2"/>
        <v>947.52105518969393</v>
      </c>
      <c r="AF19">
        <f t="shared" si="3"/>
        <v>-47.376052759484693</v>
      </c>
      <c r="AG19">
        <f t="shared" si="3"/>
        <v>-16.678803368614798</v>
      </c>
      <c r="AH19">
        <f t="shared" si="4"/>
        <v>-2147.9004316785658</v>
      </c>
      <c r="AI19">
        <f t="shared" si="5"/>
        <v>-1264.4342326169713</v>
      </c>
      <c r="AJ19">
        <f t="shared" si="6"/>
        <v>355.89676392597539</v>
      </c>
      <c r="AK19">
        <f t="shared" si="20"/>
        <v>212.18704176713891</v>
      </c>
      <c r="AL19">
        <f t="shared" si="7"/>
        <v>-696.35042692385696</v>
      </c>
      <c r="AN19">
        <f t="shared" si="8"/>
        <v>254.71278225797121</v>
      </c>
      <c r="AO19">
        <f t="shared" si="8"/>
        <v>-12.735639112898559</v>
      </c>
      <c r="AP19">
        <f t="shared" si="8"/>
        <v>-4.4835989527462123</v>
      </c>
      <c r="AQ19">
        <f t="shared" si="8"/>
        <v>-577.39898440189893</v>
      </c>
      <c r="AR19">
        <f t="shared" si="8"/>
        <v>-339.90544020957248</v>
      </c>
      <c r="AS19">
        <f t="shared" si="8"/>
        <v>95.672232759033633</v>
      </c>
      <c r="AT19">
        <f t="shared" si="8"/>
        <v>57.040159130581138</v>
      </c>
      <c r="AU19">
        <f t="shared" si="8"/>
        <v>-187.19304831995768</v>
      </c>
      <c r="AW19">
        <v>16</v>
      </c>
      <c r="AX19">
        <f>(R19*SUMPRODUCT(K20:$K$23, X20:$X$23)-$AZ$3*SUMPRODUCT(K19:$K$22, W20:$W$23))/Z19</f>
        <v>3668.0986113533754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0.12591097000000001</v>
      </c>
      <c r="O20">
        <f t="shared" si="22"/>
        <v>2840.494711307299</v>
      </c>
      <c r="P20">
        <f t="shared" si="23"/>
        <v>142.02473556536495</v>
      </c>
      <c r="Q20" s="4">
        <f t="shared" si="24"/>
        <v>50</v>
      </c>
      <c r="R20">
        <f t="shared" si="0"/>
        <v>50000</v>
      </c>
      <c r="S20">
        <f t="shared" si="12"/>
        <v>3061.7309032050862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1223.5899095090388</v>
      </c>
      <c r="AC20">
        <f t="shared" si="1"/>
        <v>882.51154122679509</v>
      </c>
      <c r="AE20">
        <f t="shared" si="2"/>
        <v>818.74254948343901</v>
      </c>
      <c r="AF20">
        <f t="shared" si="3"/>
        <v>-40.937127474171952</v>
      </c>
      <c r="AG20">
        <f t="shared" si="3"/>
        <v>-14.411971024347093</v>
      </c>
      <c r="AH20">
        <f t="shared" si="4"/>
        <v>-2100.0443105815571</v>
      </c>
      <c r="AI20">
        <f t="shared" si="5"/>
        <v>-1336.650859596637</v>
      </c>
      <c r="AJ20">
        <f t="shared" si="6"/>
        <v>341.07836828224367</v>
      </c>
      <c r="AK20">
        <f t="shared" si="20"/>
        <v>171.26340130868448</v>
      </c>
      <c r="AL20">
        <f t="shared" si="7"/>
        <v>-824.30909000570887</v>
      </c>
      <c r="AN20">
        <f t="shared" si="8"/>
        <v>202.74520801005511</v>
      </c>
      <c r="AO20">
        <f t="shared" si="8"/>
        <v>-10.137260400502756</v>
      </c>
      <c r="AP20">
        <f t="shared" si="8"/>
        <v>-3.5688362172085228</v>
      </c>
      <c r="AQ20">
        <f t="shared" si="8"/>
        <v>-520.03394821463701</v>
      </c>
      <c r="AR20">
        <f t="shared" si="8"/>
        <v>-330.99483682229311</v>
      </c>
      <c r="AS20">
        <f t="shared" si="8"/>
        <v>84.461232372426537</v>
      </c>
      <c r="AT20">
        <f t="shared" si="8"/>
        <v>42.409954074997209</v>
      </c>
      <c r="AU20">
        <f t="shared" si="8"/>
        <v>-204.12365037486938</v>
      </c>
      <c r="AW20">
        <v>17</v>
      </c>
      <c r="AX20">
        <f>(R20*SUMPRODUCT(K21:$K$23, X21:$X$23)-$AZ$3*SUMPRODUCT(K20:$K$22, W21:$W$23))/Z20</f>
        <v>3061.7309032050862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0.140869152</v>
      </c>
      <c r="O21">
        <f t="shared" si="22"/>
        <v>2840.494711307299</v>
      </c>
      <c r="P21">
        <f t="shared" si="23"/>
        <v>142.02473556536495</v>
      </c>
      <c r="Q21" s="4">
        <f t="shared" si="24"/>
        <v>50</v>
      </c>
      <c r="R21">
        <f t="shared" si="0"/>
        <v>50000</v>
      </c>
      <c r="S21">
        <f t="shared" si="12"/>
        <v>2295.5640193143058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882.51154122679509</v>
      </c>
      <c r="AC21">
        <f t="shared" si="1"/>
        <v>561.84614264597053</v>
      </c>
      <c r="AE21">
        <f t="shared" si="2"/>
        <v>695.21955533655455</v>
      </c>
      <c r="AF21">
        <f t="shared" si="3"/>
        <v>-34.760977766827729</v>
      </c>
      <c r="AG21">
        <f t="shared" si="3"/>
        <v>-12.237649177255275</v>
      </c>
      <c r="AH21">
        <f t="shared" si="4"/>
        <v>-2030.2021368483463</v>
      </c>
      <c r="AI21">
        <f t="shared" si="5"/>
        <v>-1381.9812084558748</v>
      </c>
      <c r="AJ21">
        <f t="shared" si="6"/>
        <v>320.66539858082456</v>
      </c>
      <c r="AK21">
        <f t="shared" si="20"/>
        <v>132.03503900565599</v>
      </c>
      <c r="AL21">
        <f t="shared" si="7"/>
        <v>-929.28077086939425</v>
      </c>
      <c r="AN21">
        <f t="shared" si="8"/>
        <v>158.58663488512462</v>
      </c>
      <c r="AO21">
        <f t="shared" si="8"/>
        <v>-7.9293317442562312</v>
      </c>
      <c r="AP21">
        <f t="shared" si="8"/>
        <v>-2.7915319513504264</v>
      </c>
      <c r="AQ21">
        <f t="shared" si="8"/>
        <v>-463.10970764265517</v>
      </c>
      <c r="AR21">
        <f t="shared" si="8"/>
        <v>-315.24393645313722</v>
      </c>
      <c r="AS21">
        <f t="shared" si="8"/>
        <v>73.147031171199174</v>
      </c>
      <c r="AT21">
        <f t="shared" si="8"/>
        <v>30.118532141542861</v>
      </c>
      <c r="AU21">
        <f t="shared" si="8"/>
        <v>-211.97837314039518</v>
      </c>
      <c r="AW21">
        <v>18</v>
      </c>
      <c r="AX21">
        <f>(R21*SUMPRODUCT(K22:$K$23, X22:$X$23)-$AZ$3*SUMPRODUCT(K21:$K$22, W22:$W$23))/Z21</f>
        <v>2295.5640193143058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0.15811491799999999</v>
      </c>
      <c r="O22">
        <f t="shared" si="22"/>
        <v>2840.494711307299</v>
      </c>
      <c r="P22">
        <f t="shared" si="23"/>
        <v>142.02473556536495</v>
      </c>
      <c r="Q22" s="4">
        <f t="shared" si="24"/>
        <v>50</v>
      </c>
      <c r="R22">
        <f t="shared" si="0"/>
        <v>50000</v>
      </c>
      <c r="S22">
        <f t="shared" si="12"/>
        <v>1309.7601767353865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561.84614264597053</v>
      </c>
      <c r="AC22">
        <f t="shared" si="1"/>
        <v>266.67549653893514</v>
      </c>
      <c r="AE22">
        <f t="shared" si="2"/>
        <v>578.34277679915328</v>
      </c>
      <c r="AF22">
        <f t="shared" si="3"/>
        <v>-28.917138839957662</v>
      </c>
      <c r="AG22">
        <f t="shared" si="3"/>
        <v>-10.180317789308239</v>
      </c>
      <c r="AH22">
        <f t="shared" si="4"/>
        <v>-1934.9548961744852</v>
      </c>
      <c r="AI22">
        <f t="shared" si="5"/>
        <v>-1395.7095760045977</v>
      </c>
      <c r="AJ22">
        <f t="shared" si="6"/>
        <v>295.1706461070354</v>
      </c>
      <c r="AK22">
        <f t="shared" si="20"/>
        <v>95.093748809945268</v>
      </c>
      <c r="AL22">
        <f t="shared" si="7"/>
        <v>-1005.4451810876171</v>
      </c>
      <c r="AN22">
        <f t="shared" si="8"/>
        <v>121.52658300464269</v>
      </c>
      <c r="AO22">
        <f t="shared" si="8"/>
        <v>-6.0763291502321346</v>
      </c>
      <c r="AP22">
        <f t="shared" si="8"/>
        <v>-2.1391798851248653</v>
      </c>
      <c r="AQ22">
        <f t="shared" si="8"/>
        <v>-406.59011616194289</v>
      </c>
      <c r="AR22">
        <f t="shared" si="8"/>
        <v>-293.27904219265719</v>
      </c>
      <c r="AS22">
        <f t="shared" si="8"/>
        <v>62.023909459351557</v>
      </c>
      <c r="AT22">
        <f t="shared" si="8"/>
        <v>19.981953301005376</v>
      </c>
      <c r="AU22">
        <f t="shared" si="8"/>
        <v>-211.27317943230028</v>
      </c>
      <c r="AW22">
        <v>19</v>
      </c>
      <c r="AX22">
        <f>(R22*SUMPRODUCT(K23:$K$23, X23:$X$23)-$AZ$3*SUMPRODUCT(K22:$K$22, W23:$W$23))/Z22</f>
        <v>1309.7601767353865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0.17865895700000001</v>
      </c>
      <c r="O23">
        <f t="shared" si="22"/>
        <v>2840.494711307299</v>
      </c>
      <c r="P23">
        <f t="shared" si="23"/>
        <v>142.02473556536495</v>
      </c>
      <c r="Q23" s="4">
        <f t="shared" si="24"/>
        <v>50</v>
      </c>
      <c r="R23">
        <f t="shared" si="0"/>
        <v>50000</v>
      </c>
      <c r="S23">
        <f t="shared" si="12"/>
        <v>1614.3151983196128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266.67549653893514</v>
      </c>
      <c r="AC23">
        <f t="shared" si="1"/>
        <v>266.67549653893514</v>
      </c>
      <c r="AE23">
        <f t="shared" si="2"/>
        <v>469.2332317397412</v>
      </c>
      <c r="AF23">
        <f t="shared" si="3"/>
        <v>-23.461661586987059</v>
      </c>
      <c r="AG23">
        <f t="shared" si="3"/>
        <v>-8.2597096532487999</v>
      </c>
      <c r="AH23">
        <f t="shared" si="4"/>
        <v>-1818.8049581663556</v>
      </c>
      <c r="AI23">
        <f t="shared" si="5"/>
        <v>-1381.2930976668504</v>
      </c>
      <c r="AJ23">
        <f t="shared" si="6"/>
        <v>0</v>
      </c>
      <c r="AK23">
        <f t="shared" si="20"/>
        <v>60.965520390941244</v>
      </c>
      <c r="AL23">
        <f t="shared" si="7"/>
        <v>-1320.3275772759091</v>
      </c>
      <c r="AN23">
        <f t="shared" si="8"/>
        <v>90.827236339195267</v>
      </c>
      <c r="AO23">
        <f t="shared" si="8"/>
        <v>-4.5413618169597632</v>
      </c>
      <c r="AP23">
        <f t="shared" si="8"/>
        <v>-1.5987925620427095</v>
      </c>
      <c r="AQ23">
        <f t="shared" si="8"/>
        <v>-352.05739196643634</v>
      </c>
      <c r="AR23">
        <f t="shared" si="8"/>
        <v>-267.37031000624359</v>
      </c>
      <c r="AS23">
        <f t="shared" si="8"/>
        <v>0</v>
      </c>
      <c r="AT23">
        <f t="shared" si="8"/>
        <v>11.800804705497312</v>
      </c>
      <c r="AU23">
        <f t="shared" si="8"/>
        <v>-255.56950530074627</v>
      </c>
      <c r="AW23">
        <v>20</v>
      </c>
      <c r="AX23">
        <f>(R23*SUMPRODUCT(K$23:$K24, X$23:$X24)-$AZ$3*SUMPRODUCT(K$22:$K23, W$23:$W24))/Z23</f>
        <v>1614.3151983196128</v>
      </c>
    </row>
    <row r="25" spans="5:50" x14ac:dyDescent="0.25">
      <c r="AN25" s="8">
        <f t="shared" ref="AN25:AU25" si="25">SUM(AN3:AN23)</f>
        <v>19036.504619863379</v>
      </c>
      <c r="AO25" s="8">
        <f t="shared" si="25"/>
        <v>-3082.1962644736432</v>
      </c>
      <c r="AP25" s="8">
        <f t="shared" si="25"/>
        <v>-2804.9995622779061</v>
      </c>
      <c r="AQ25" s="8">
        <f t="shared" si="25"/>
        <v>-15098.313011257145</v>
      </c>
      <c r="AR25" s="8">
        <f t="shared" si="25"/>
        <v>-1949.0042181453159</v>
      </c>
      <c r="AS25" s="8">
        <f t="shared" si="25"/>
        <v>-1951.7647772623009</v>
      </c>
      <c r="AT25" s="8">
        <f t="shared" si="25"/>
        <v>3216.7743865251978</v>
      </c>
      <c r="AU25" s="9">
        <f t="shared" si="25"/>
        <v>-683.99460888241902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3478D-46F5-417F-A969-10939B3C1B10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251.98722793782974</v>
      </c>
      <c r="K3">
        <v>1</v>
      </c>
      <c r="L3" s="2">
        <v>0</v>
      </c>
      <c r="O3">
        <f>$C$3</f>
        <v>251.98722793782974</v>
      </c>
      <c r="P3">
        <f>O3*B5</f>
        <v>201.58978235026382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251.98722793782974</v>
      </c>
      <c r="AF3">
        <f t="shared" ref="AF3:AG23" si="4">-$Z3*P3</f>
        <v>-201.58978235026382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-2469.5107584124339</v>
      </c>
      <c r="AJ3">
        <f t="shared" ref="AJ3:AJ23" si="7">AB3-AC3</f>
        <v>0</v>
      </c>
      <c r="AL3">
        <f t="shared" ref="AL3:AL23" si="8">SUM(AI3:AK3)</f>
        <v>-2469.5107584124339</v>
      </c>
      <c r="AN3">
        <f t="shared" ref="AN3:AU23" si="9">AE3*$K3</f>
        <v>251.98722793782974</v>
      </c>
      <c r="AO3">
        <f t="shared" si="9"/>
        <v>-201.58978235026382</v>
      </c>
      <c r="AP3">
        <f t="shared" si="9"/>
        <v>-2519.9082039999998</v>
      </c>
      <c r="AQ3">
        <f t="shared" si="9"/>
        <v>0</v>
      </c>
      <c r="AR3">
        <f t="shared" si="9"/>
        <v>-2469.5107584124339</v>
      </c>
      <c r="AS3">
        <f t="shared" si="9"/>
        <v>0</v>
      </c>
      <c r="AT3">
        <f t="shared" si="9"/>
        <v>0</v>
      </c>
      <c r="AU3">
        <f t="shared" si="9"/>
        <v>-2469.5107584124339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117.04042835839329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1.0468929999999999E-3</v>
      </c>
      <c r="R4">
        <f t="shared" si="0"/>
        <v>100000</v>
      </c>
      <c r="S4">
        <f t="shared" si="1"/>
        <v>20.833581114826487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20.603434773444178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-104.68929999999999</v>
      </c>
      <c r="AI4">
        <f t="shared" si="6"/>
        <v>-104.68929999999999</v>
      </c>
      <c r="AJ4">
        <f t="shared" si="7"/>
        <v>-20.603434773444178</v>
      </c>
      <c r="AK4">
        <f>G4*MAX(0, SUM(AB4, AE4:AF4))</f>
        <v>0</v>
      </c>
      <c r="AL4">
        <f t="shared" si="8"/>
        <v>-125.29273477344417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-96.436993584948766</v>
      </c>
      <c r="AR4">
        <f t="shared" si="9"/>
        <v>-96.436993584948766</v>
      </c>
      <c r="AS4">
        <f t="shared" si="9"/>
        <v>-18.979335109457669</v>
      </c>
      <c r="AT4">
        <f t="shared" si="9"/>
        <v>0</v>
      </c>
      <c r="AU4">
        <f t="shared" si="9"/>
        <v>-115.41632869440643</v>
      </c>
      <c r="AW4">
        <v>1</v>
      </c>
      <c r="AX4">
        <f>(R4*SUMPRODUCT(K5:$K$23, X5:$X$23)-$AZ$3*SUMPRODUCT(K4:$K$22, W5:$W$23))/Z4</f>
        <v>20.833581114826487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1.057716E-3</v>
      </c>
      <c r="O5">
        <f t="shared" ref="O5:O23" si="21">$C$3</f>
        <v>251.98722793782974</v>
      </c>
      <c r="P5">
        <f t="shared" ref="P5:P23" si="22">O5*$C$5</f>
        <v>12.599361396891489</v>
      </c>
      <c r="Q5" s="4">
        <f t="shared" ref="Q5:Q23" si="23">$C$8</f>
        <v>50</v>
      </c>
      <c r="R5">
        <f t="shared" si="0"/>
        <v>100000</v>
      </c>
      <c r="S5">
        <f t="shared" si="1"/>
        <v>39.329412837575987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20.603434773444178</v>
      </c>
      <c r="AC5">
        <f t="shared" si="2"/>
        <v>38.464855766315281</v>
      </c>
      <c r="AE5">
        <f t="shared" si="3"/>
        <v>246.44792988929927</v>
      </c>
      <c r="AF5">
        <f t="shared" si="4"/>
        <v>-12.322396494464964</v>
      </c>
      <c r="AG5">
        <f t="shared" si="4"/>
        <v>-48.900877220273813</v>
      </c>
      <c r="AH5">
        <f t="shared" si="5"/>
        <v>-104.60315245236119</v>
      </c>
      <c r="AI5">
        <f t="shared" si="6"/>
        <v>80.621503722199307</v>
      </c>
      <c r="AJ5">
        <f t="shared" si="7"/>
        <v>-17.861420992871103</v>
      </c>
      <c r="AK5">
        <f>G5*SUM(AB5, AE5:AF5)</f>
        <v>17.8310277717795</v>
      </c>
      <c r="AL5">
        <f t="shared" si="8"/>
        <v>80.591110501107707</v>
      </c>
      <c r="AN5">
        <f t="shared" si="9"/>
        <v>209.12594107629033</v>
      </c>
      <c r="AO5">
        <f t="shared" si="9"/>
        <v>-10.456297053814517</v>
      </c>
      <c r="AP5">
        <f t="shared" si="9"/>
        <v>-41.495345376767638</v>
      </c>
      <c r="AQ5">
        <f t="shared" si="9"/>
        <v>-88.762087415271566</v>
      </c>
      <c r="AR5">
        <f t="shared" si="9"/>
        <v>68.412211230436611</v>
      </c>
      <c r="AS5">
        <f t="shared" si="9"/>
        <v>-15.156493608089191</v>
      </c>
      <c r="AT5">
        <f t="shared" si="9"/>
        <v>15.13070312583204</v>
      </c>
      <c r="AU5">
        <f t="shared" si="9"/>
        <v>68.386420748179461</v>
      </c>
      <c r="AW5">
        <v>2</v>
      </c>
      <c r="AX5">
        <f>(R5*SUMPRODUCT(K6:$K$23, X6:$X$23)-$AZ$3*SUMPRODUCT(K5:$K$22, W6:$W$23))/Z5</f>
        <v>39.329412837575987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1.0712440000000001E-3</v>
      </c>
      <c r="O6">
        <f t="shared" si="21"/>
        <v>251.98722793782974</v>
      </c>
      <c r="P6">
        <f t="shared" si="22"/>
        <v>12.599361396891489</v>
      </c>
      <c r="Q6" s="4">
        <f t="shared" si="23"/>
        <v>50</v>
      </c>
      <c r="R6">
        <f t="shared" si="0"/>
        <v>100000</v>
      </c>
      <c r="S6">
        <f t="shared" si="1"/>
        <v>55.523942231240291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38.464855766315281</v>
      </c>
      <c r="AC6">
        <f t="shared" si="2"/>
        <v>53.702183560014078</v>
      </c>
      <c r="AE6">
        <f t="shared" si="3"/>
        <v>243.71944472419995</v>
      </c>
      <c r="AF6">
        <f t="shared" si="4"/>
        <v>-12.185972236209999</v>
      </c>
      <c r="AG6">
        <f t="shared" si="4"/>
        <v>-48.359483676754124</v>
      </c>
      <c r="AH6">
        <f t="shared" si="5"/>
        <v>-104.76954263391001</v>
      </c>
      <c r="AI6">
        <f t="shared" si="6"/>
        <v>78.404446177325795</v>
      </c>
      <c r="AJ6">
        <f t="shared" si="7"/>
        <v>-15.237327793698796</v>
      </c>
      <c r="AK6">
        <f>G6*SUM(AB6, AE6:AF6)</f>
        <v>18.899882977801369</v>
      </c>
      <c r="AL6">
        <f t="shared" si="8"/>
        <v>82.067001361428368</v>
      </c>
      <c r="AN6">
        <f t="shared" si="9"/>
        <v>190.50846627944082</v>
      </c>
      <c r="AO6">
        <f t="shared" si="9"/>
        <v>-9.5254233139720412</v>
      </c>
      <c r="AP6">
        <f t="shared" si="9"/>
        <v>-37.801214735860157</v>
      </c>
      <c r="AQ6">
        <f t="shared" si="9"/>
        <v>-81.895332161828193</v>
      </c>
      <c r="AR6">
        <f t="shared" si="9"/>
        <v>61.286496067780405</v>
      </c>
      <c r="AS6">
        <f t="shared" si="9"/>
        <v>-11.910580017362143</v>
      </c>
      <c r="AT6">
        <f t="shared" si="9"/>
        <v>14.773493854937918</v>
      </c>
      <c r="AU6">
        <f t="shared" si="9"/>
        <v>64.14940990535618</v>
      </c>
      <c r="AW6">
        <v>3</v>
      </c>
      <c r="AX6">
        <f>(R6*SUMPRODUCT(K7:$K$23, X7:$X$23)-$AZ$3*SUMPRODUCT(K6:$K$22, W7:$W$23))/Z6</f>
        <v>55.523942231240291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1.0856730000000001E-3</v>
      </c>
      <c r="O7">
        <f t="shared" si="21"/>
        <v>251.98722793782974</v>
      </c>
      <c r="P7">
        <f t="shared" si="22"/>
        <v>12.599361396891489</v>
      </c>
      <c r="Q7" s="4">
        <f t="shared" si="23"/>
        <v>50</v>
      </c>
      <c r="R7">
        <f t="shared" si="0"/>
        <v>100000</v>
      </c>
      <c r="S7">
        <f t="shared" si="1"/>
        <v>69.60833670379786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53.702183560014078</v>
      </c>
      <c r="AC7">
        <f t="shared" si="2"/>
        <v>66.578127454052833</v>
      </c>
      <c r="AE7">
        <f t="shared" si="3"/>
        <v>241.01765065624591</v>
      </c>
      <c r="AF7">
        <f t="shared" si="4"/>
        <v>-12.050882532812297</v>
      </c>
      <c r="AG7">
        <f t="shared" si="4"/>
        <v>-47.82338625426479</v>
      </c>
      <c r="AH7">
        <f t="shared" si="5"/>
        <v>-105.00517144358538</v>
      </c>
      <c r="AI7">
        <f t="shared" si="6"/>
        <v>76.138210425583438</v>
      </c>
      <c r="AJ7">
        <f t="shared" si="7"/>
        <v>-12.875943894038755</v>
      </c>
      <c r="AK7">
        <f>G7*SUM(AB7, AE7:AF7)</f>
        <v>19.786826617841339</v>
      </c>
      <c r="AL7">
        <f t="shared" si="8"/>
        <v>83.049093149386024</v>
      </c>
      <c r="AN7">
        <f t="shared" si="9"/>
        <v>173.54588338547367</v>
      </c>
      <c r="AO7">
        <f t="shared" si="9"/>
        <v>-8.6772941692736847</v>
      </c>
      <c r="AP7">
        <f t="shared" si="9"/>
        <v>-34.435452305600762</v>
      </c>
      <c r="AQ7">
        <f t="shared" si="9"/>
        <v>-75.609463409014808</v>
      </c>
      <c r="AR7">
        <f t="shared" si="9"/>
        <v>54.823673501584416</v>
      </c>
      <c r="AS7">
        <f t="shared" si="9"/>
        <v>-9.2713834502512338</v>
      </c>
      <c r="AT7">
        <f t="shared" si="9"/>
        <v>14.247596785706575</v>
      </c>
      <c r="AU7">
        <f t="shared" si="9"/>
        <v>59.799886837039757</v>
      </c>
      <c r="AW7">
        <v>4</v>
      </c>
      <c r="AX7">
        <f>(R7*SUMPRODUCT(K8:$K$23, X8:$X$23)-$AZ$3*SUMPRODUCT(K7:$K$22, W8:$W$23))/Z7</f>
        <v>69.60833670379786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1.1037099999999999E-3</v>
      </c>
      <c r="O8">
        <f t="shared" si="21"/>
        <v>251.98722793782974</v>
      </c>
      <c r="P8">
        <f t="shared" si="22"/>
        <v>12.599361396891489</v>
      </c>
      <c r="Q8" s="4">
        <f t="shared" si="23"/>
        <v>50</v>
      </c>
      <c r="R8">
        <f t="shared" si="0"/>
        <v>100000</v>
      </c>
      <c r="S8">
        <f t="shared" si="1"/>
        <v>81.581145214036482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66.578127454052833</v>
      </c>
      <c r="AC8">
        <f t="shared" si="2"/>
        <v>77.16331285307831</v>
      </c>
      <c r="AE8">
        <f t="shared" si="3"/>
        <v>238.34146055847765</v>
      </c>
      <c r="AF8">
        <f t="shared" si="4"/>
        <v>-11.917073027923884</v>
      </c>
      <c r="AG8">
        <f t="shared" si="4"/>
        <v>-47.292369242079445</v>
      </c>
      <c r="AH8">
        <f t="shared" si="5"/>
        <v>-105.56629928538918</v>
      </c>
      <c r="AI8">
        <f t="shared" si="6"/>
        <v>73.565719003085135</v>
      </c>
      <c r="AJ8">
        <f t="shared" si="7"/>
        <v>-10.585185399025477</v>
      </c>
      <c r="AK8">
        <f t="shared" ref="AK8:AK23" si="24">G8*SUM(AB8:AB8, AE8:AF8)</f>
        <v>20.510176048922464</v>
      </c>
      <c r="AL8">
        <f t="shared" si="8"/>
        <v>83.490709652982119</v>
      </c>
      <c r="AN8">
        <f t="shared" si="9"/>
        <v>158.09073946699766</v>
      </c>
      <c r="AO8">
        <f t="shared" si="9"/>
        <v>-7.9045369733498836</v>
      </c>
      <c r="AP8">
        <f t="shared" si="9"/>
        <v>-31.36880006989913</v>
      </c>
      <c r="AQ8">
        <f t="shared" si="9"/>
        <v>-70.021616372225182</v>
      </c>
      <c r="AR8">
        <f t="shared" si="9"/>
        <v>48.79578605152345</v>
      </c>
      <c r="AS8">
        <f t="shared" si="9"/>
        <v>-7.0211023428574935</v>
      </c>
      <c r="AT8">
        <f t="shared" si="9"/>
        <v>13.604300697724847</v>
      </c>
      <c r="AU8">
        <f t="shared" si="9"/>
        <v>55.378984406390799</v>
      </c>
      <c r="AW8">
        <v>5</v>
      </c>
      <c r="AX8">
        <f>(R8*SUMPRODUCT(K9:$K$23, X9:$X$23)-$AZ$3*SUMPRODUCT(K8:$K$22, W9:$W$23))/Z8</f>
        <v>81.581145214036482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1.131668E-3</v>
      </c>
      <c r="O9">
        <f t="shared" si="21"/>
        <v>251.98722793782974</v>
      </c>
      <c r="P9">
        <f t="shared" si="22"/>
        <v>12.599361396891489</v>
      </c>
      <c r="Q9" s="4">
        <f t="shared" si="23"/>
        <v>50</v>
      </c>
      <c r="R9">
        <f t="shared" si="0"/>
        <v>100000</v>
      </c>
      <c r="S9">
        <f t="shared" si="1"/>
        <v>91.081355500861591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77.16331285307831</v>
      </c>
      <c r="AC9">
        <f t="shared" si="2"/>
        <v>85.19007915264217</v>
      </c>
      <c r="AE9">
        <f t="shared" si="3"/>
        <v>235.68832254890555</v>
      </c>
      <c r="AF9">
        <f t="shared" si="4"/>
        <v>-11.784416127445279</v>
      </c>
      <c r="AG9">
        <f t="shared" si="4"/>
        <v>-46.765926288743202</v>
      </c>
      <c r="AH9">
        <f t="shared" si="5"/>
        <v>-107.03852183089111</v>
      </c>
      <c r="AI9">
        <f t="shared" si="6"/>
        <v>70.099458301825962</v>
      </c>
      <c r="AJ9">
        <f t="shared" si="7"/>
        <v>-8.0267662995638602</v>
      </c>
      <c r="AK9">
        <f t="shared" si="24"/>
        <v>21.074705349217702</v>
      </c>
      <c r="AL9">
        <f t="shared" si="8"/>
        <v>83.14739735147981</v>
      </c>
      <c r="AN9">
        <f t="shared" si="9"/>
        <v>144.00788325544184</v>
      </c>
      <c r="AO9">
        <f t="shared" si="9"/>
        <v>-7.2003941627720938</v>
      </c>
      <c r="AP9">
        <f t="shared" si="9"/>
        <v>-28.574440941699525</v>
      </c>
      <c r="AQ9">
        <f t="shared" si="9"/>
        <v>-65.401589645832075</v>
      </c>
      <c r="AR9">
        <f t="shared" si="9"/>
        <v>42.831458505138158</v>
      </c>
      <c r="AS9">
        <f t="shared" si="9"/>
        <v>-4.9044331585263556</v>
      </c>
      <c r="AT9">
        <f t="shared" si="9"/>
        <v>12.87685225449907</v>
      </c>
      <c r="AU9">
        <f t="shared" si="9"/>
        <v>50.803877601110877</v>
      </c>
      <c r="AW9">
        <v>6</v>
      </c>
      <c r="AX9">
        <f>(R9*SUMPRODUCT(K10:$K$23, X10:$X$23)-$AZ$3*SUMPRODUCT(K9:$K$22, W10:$W$23))/Z9</f>
        <v>91.081355500861591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1.1650359999999999E-3</v>
      </c>
      <c r="O10">
        <f t="shared" si="21"/>
        <v>251.98722793782974</v>
      </c>
      <c r="P10">
        <f t="shared" si="22"/>
        <v>12.599361396891489</v>
      </c>
      <c r="Q10" s="4">
        <f t="shared" si="23"/>
        <v>50</v>
      </c>
      <c r="R10">
        <f t="shared" si="0"/>
        <v>100000</v>
      </c>
      <c r="S10">
        <f t="shared" si="1"/>
        <v>98.116095277283463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85.19007915264217</v>
      </c>
      <c r="AC10">
        <f t="shared" si="2"/>
        <v>90.745188451074853</v>
      </c>
      <c r="AE10">
        <f t="shared" si="3"/>
        <v>233.05685394286741</v>
      </c>
      <c r="AF10">
        <f t="shared" si="4"/>
        <v>-11.652842697143372</v>
      </c>
      <c r="AG10">
        <f t="shared" si="4"/>
        <v>-46.243783038156039</v>
      </c>
      <c r="AH10">
        <f t="shared" si="5"/>
        <v>-108.96797539946446</v>
      </c>
      <c r="AI10">
        <f t="shared" si="6"/>
        <v>66.192252808103532</v>
      </c>
      <c r="AJ10">
        <f t="shared" si="7"/>
        <v>-5.5551092984326829</v>
      </c>
      <c r="AK10">
        <f t="shared" si="24"/>
        <v>21.461586327885634</v>
      </c>
      <c r="AL10">
        <f t="shared" si="8"/>
        <v>82.098729837556476</v>
      </c>
      <c r="AN10">
        <f t="shared" si="9"/>
        <v>131.17511326251142</v>
      </c>
      <c r="AO10">
        <f t="shared" si="9"/>
        <v>-6.5587556631255719</v>
      </c>
      <c r="AP10">
        <f t="shared" si="9"/>
        <v>-26.028127365025608</v>
      </c>
      <c r="AQ10">
        <f t="shared" si="9"/>
        <v>-61.332186859929791</v>
      </c>
      <c r="AR10">
        <f t="shared" si="9"/>
        <v>37.256043374430455</v>
      </c>
      <c r="AS10">
        <f t="shared" si="9"/>
        <v>-3.1266709349220529</v>
      </c>
      <c r="AT10">
        <f t="shared" si="9"/>
        <v>12.079567580723035</v>
      </c>
      <c r="AU10">
        <f t="shared" si="9"/>
        <v>46.208940020231431</v>
      </c>
      <c r="AW10">
        <v>7</v>
      </c>
      <c r="AX10">
        <f>(R10*SUMPRODUCT(K11:$K$23, X11:$X$23)-$AZ$3*SUMPRODUCT(K10:$K$22, W11:$W$23))/Z10</f>
        <v>98.116095277283463</v>
      </c>
    </row>
    <row r="11" spans="1:52" x14ac:dyDescent="0.25">
      <c r="A11" t="s">
        <v>33</v>
      </c>
      <c r="C11" s="7">
        <f>AU25</f>
        <v>-1998.115503921458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1.1975029999999999E-3</v>
      </c>
      <c r="O11">
        <f t="shared" si="21"/>
        <v>251.98722793782974</v>
      </c>
      <c r="P11">
        <f t="shared" si="22"/>
        <v>12.599361396891489</v>
      </c>
      <c r="Q11" s="4">
        <f t="shared" si="23"/>
        <v>50</v>
      </c>
      <c r="R11">
        <f t="shared" si="0"/>
        <v>100000</v>
      </c>
      <c r="S11">
        <f t="shared" si="1"/>
        <v>103.05783817557521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90.745188451074853</v>
      </c>
      <c r="AC11">
        <f t="shared" si="2"/>
        <v>94.248388497512394</v>
      </c>
      <c r="AE11">
        <f t="shared" si="3"/>
        <v>230.44719912167156</v>
      </c>
      <c r="AF11">
        <f t="shared" si="4"/>
        <v>-11.52235995608358</v>
      </c>
      <c r="AG11">
        <f t="shared" si="4"/>
        <v>-45.725968138854931</v>
      </c>
      <c r="AH11">
        <f t="shared" si="5"/>
        <v>-110.75413783908193</v>
      </c>
      <c r="AI11">
        <f t="shared" si="6"/>
        <v>62.444733187651096</v>
      </c>
      <c r="AJ11">
        <f t="shared" si="7"/>
        <v>-3.5032000464375415</v>
      </c>
      <c r="AK11">
        <f t="shared" si="24"/>
        <v>21.676901933166398</v>
      </c>
      <c r="AL11">
        <f t="shared" si="8"/>
        <v>80.61843507437996</v>
      </c>
      <c r="AN11">
        <f t="shared" si="9"/>
        <v>119.48196852740224</v>
      </c>
      <c r="AO11">
        <f t="shared" si="9"/>
        <v>-5.9740984263701131</v>
      </c>
      <c r="AP11">
        <f t="shared" si="9"/>
        <v>-23.707941371711271</v>
      </c>
      <c r="AQ11">
        <f t="shared" si="9"/>
        <v>-57.423663476950878</v>
      </c>
      <c r="AR11">
        <f t="shared" si="9"/>
        <v>32.376265252369969</v>
      </c>
      <c r="AS11">
        <f t="shared" si="9"/>
        <v>-1.8163346714083868</v>
      </c>
      <c r="AT11">
        <f t="shared" si="9"/>
        <v>11.239012339580245</v>
      </c>
      <c r="AU11">
        <f t="shared" si="9"/>
        <v>41.798942920541833</v>
      </c>
      <c r="AW11">
        <v>8</v>
      </c>
      <c r="AX11">
        <f>(R11*SUMPRODUCT(K12:$K$23, X12:$X$23)-$AZ$3*SUMPRODUCT(K11:$K$22, W12:$W$23))/Z11</f>
        <v>103.05783817557521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1.2389879999999999E-3</v>
      </c>
      <c r="O12">
        <f t="shared" si="21"/>
        <v>251.98722793782974</v>
      </c>
      <c r="P12">
        <f t="shared" si="22"/>
        <v>12.599361396891489</v>
      </c>
      <c r="Q12" s="4">
        <f t="shared" si="23"/>
        <v>50</v>
      </c>
      <c r="R12">
        <f t="shared" si="0"/>
        <v>100000</v>
      </c>
      <c r="S12">
        <f t="shared" si="1"/>
        <v>105.75422524361987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94.248388497512394</v>
      </c>
      <c r="AC12">
        <f t="shared" si="2"/>
        <v>95.627315973347152</v>
      </c>
      <c r="AE12">
        <f t="shared" si="3"/>
        <v>227.85720581610948</v>
      </c>
      <c r="AF12">
        <f t="shared" si="4"/>
        <v>-11.392860290805476</v>
      </c>
      <c r="AG12">
        <f t="shared" si="4"/>
        <v>-45.212054531653962</v>
      </c>
      <c r="AH12">
        <f t="shared" si="5"/>
        <v>-113.30785162484717</v>
      </c>
      <c r="AI12">
        <f t="shared" si="6"/>
        <v>57.944439368802861</v>
      </c>
      <c r="AJ12">
        <f t="shared" si="7"/>
        <v>-1.3789274758347574</v>
      </c>
      <c r="AK12">
        <f t="shared" si="24"/>
        <v>21.749891381597148</v>
      </c>
      <c r="AL12">
        <f t="shared" si="8"/>
        <v>78.315403274565256</v>
      </c>
      <c r="AN12">
        <f t="shared" si="9"/>
        <v>108.82660212027061</v>
      </c>
      <c r="AO12">
        <f t="shared" si="9"/>
        <v>-5.4413301060135311</v>
      </c>
      <c r="AP12">
        <f t="shared" si="9"/>
        <v>-21.593674213345508</v>
      </c>
      <c r="AQ12">
        <f t="shared" si="9"/>
        <v>-54.116824796980403</v>
      </c>
      <c r="AR12">
        <f t="shared" si="9"/>
        <v>27.674773003931161</v>
      </c>
      <c r="AS12">
        <f t="shared" si="9"/>
        <v>-0.65858786966116956</v>
      </c>
      <c r="AT12">
        <f t="shared" si="9"/>
        <v>10.387939091355396</v>
      </c>
      <c r="AU12">
        <f t="shared" si="9"/>
        <v>37.404124225625388</v>
      </c>
      <c r="AW12">
        <v>9</v>
      </c>
      <c r="AX12">
        <f>(R12*SUMPRODUCT(K13:$K$23, X13:$X$23)-$AZ$3*SUMPRODUCT(K12:$K$22, W13:$W$23))/Z12</f>
        <v>105.75422524361987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1.2822770000000001E-3</v>
      </c>
      <c r="O13">
        <f t="shared" si="21"/>
        <v>251.98722793782974</v>
      </c>
      <c r="P13">
        <f t="shared" si="22"/>
        <v>12.599361396891489</v>
      </c>
      <c r="Q13" s="4">
        <f t="shared" si="23"/>
        <v>50</v>
      </c>
      <c r="R13">
        <f t="shared" si="0"/>
        <v>100000</v>
      </c>
      <c r="S13">
        <f t="shared" si="1"/>
        <v>106.43952094689361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95.627315973347152</v>
      </c>
      <c r="AC13">
        <f t="shared" si="2"/>
        <v>95.16110332272433</v>
      </c>
      <c r="AE13">
        <f t="shared" si="3"/>
        <v>225.28645770364614</v>
      </c>
      <c r="AF13">
        <f t="shared" si="4"/>
        <v>-11.264322885182308</v>
      </c>
      <c r="AG13">
        <f t="shared" si="4"/>
        <v>-44.701959608688732</v>
      </c>
      <c r="AH13">
        <f t="shared" si="5"/>
        <v>-115.94875529737129</v>
      </c>
      <c r="AI13">
        <f t="shared" si="6"/>
        <v>53.371419912403809</v>
      </c>
      <c r="AJ13">
        <f t="shared" si="7"/>
        <v>0.46621265062282191</v>
      </c>
      <c r="AK13">
        <f t="shared" si="24"/>
        <v>21.675461555426772</v>
      </c>
      <c r="AL13">
        <f t="shared" si="8"/>
        <v>75.513094118453409</v>
      </c>
      <c r="AN13">
        <f t="shared" si="9"/>
        <v>99.117138476472249</v>
      </c>
      <c r="AO13">
        <f t="shared" si="9"/>
        <v>-4.955856923823613</v>
      </c>
      <c r="AP13">
        <f t="shared" si="9"/>
        <v>-19.66709568727158</v>
      </c>
      <c r="AQ13">
        <f t="shared" si="9"/>
        <v>-51.012870245853868</v>
      </c>
      <c r="AR13">
        <f t="shared" si="9"/>
        <v>23.48131561952319</v>
      </c>
      <c r="AS13">
        <f t="shared" si="9"/>
        <v>0.20511514239374334</v>
      </c>
      <c r="AT13">
        <f t="shared" si="9"/>
        <v>9.5363465093708353</v>
      </c>
      <c r="AU13">
        <f t="shared" si="9"/>
        <v>33.222777271287775</v>
      </c>
      <c r="AW13">
        <v>10</v>
      </c>
      <c r="AX13">
        <f>(R13*SUMPRODUCT(K14:$K$23, X14:$X$23)-$AZ$3*SUMPRODUCT(K13:$K$22, W14:$W$23))/Z13</f>
        <v>106.43952094689361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1.3327809999999999E-3</v>
      </c>
      <c r="O14">
        <f t="shared" si="21"/>
        <v>251.98722793782974</v>
      </c>
      <c r="P14">
        <f t="shared" si="22"/>
        <v>12.599361396891489</v>
      </c>
      <c r="Q14" s="4">
        <f t="shared" si="23"/>
        <v>50</v>
      </c>
      <c r="R14">
        <f t="shared" si="0"/>
        <v>100000</v>
      </c>
      <c r="S14">
        <f t="shared" si="1"/>
        <v>105.10892929306482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95.16110332272433</v>
      </c>
      <c r="AC14">
        <f t="shared" si="2"/>
        <v>92.906543780347022</v>
      </c>
      <c r="AE14">
        <f t="shared" si="3"/>
        <v>222.73333561622493</v>
      </c>
      <c r="AF14">
        <f t="shared" si="4"/>
        <v>-11.136666780811249</v>
      </c>
      <c r="AG14">
        <f t="shared" si="4"/>
        <v>-44.195362090172615</v>
      </c>
      <c r="AH14">
        <f t="shared" si="5"/>
        <v>-119.15584485845555</v>
      </c>
      <c r="AI14">
        <f t="shared" si="6"/>
        <v>48.24546188678552</v>
      </c>
      <c r="AJ14">
        <f t="shared" si="7"/>
        <v>2.2545595423773079</v>
      </c>
      <c r="AK14">
        <f t="shared" si="24"/>
        <v>21.473044051069664</v>
      </c>
      <c r="AL14">
        <f t="shared" si="8"/>
        <v>71.973065480232492</v>
      </c>
      <c r="AN14">
        <f t="shared" si="9"/>
        <v>90.269337872358278</v>
      </c>
      <c r="AO14">
        <f t="shared" si="9"/>
        <v>-4.513466893617915</v>
      </c>
      <c r="AP14">
        <f t="shared" si="9"/>
        <v>-17.911490715440053</v>
      </c>
      <c r="AQ14">
        <f t="shared" si="9"/>
        <v>-48.291465618452776</v>
      </c>
      <c r="AR14">
        <f t="shared" si="9"/>
        <v>19.552914644847537</v>
      </c>
      <c r="AS14">
        <f t="shared" si="9"/>
        <v>0.91372760400298836</v>
      </c>
      <c r="AT14">
        <f t="shared" si="9"/>
        <v>8.7025925563916413</v>
      </c>
      <c r="AU14">
        <f t="shared" si="9"/>
        <v>29.169234805242169</v>
      </c>
      <c r="AW14">
        <v>11</v>
      </c>
      <c r="AX14">
        <f>(R14*SUMPRODUCT(K15:$K$23, X15:$X$23)-$AZ$3*SUMPRODUCT(K14:$K$22, W15:$W$23))/Z14</f>
        <v>105.10892929306482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1.4022240000000001E-3</v>
      </c>
      <c r="O15">
        <f t="shared" si="21"/>
        <v>251.98722793782974</v>
      </c>
      <c r="P15">
        <f t="shared" si="22"/>
        <v>12.599361396891489</v>
      </c>
      <c r="Q15" s="4">
        <f t="shared" si="23"/>
        <v>50</v>
      </c>
      <c r="R15">
        <f t="shared" si="0"/>
        <v>100000</v>
      </c>
      <c r="S15">
        <f t="shared" si="1"/>
        <v>101.34901132933287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92.906543780347022</v>
      </c>
      <c r="AC15">
        <f t="shared" si="2"/>
        <v>88.561678205022076</v>
      </c>
      <c r="AE15">
        <f t="shared" si="3"/>
        <v>220.19368023126157</v>
      </c>
      <c r="AF15">
        <f t="shared" si="4"/>
        <v>-11.009684011563079</v>
      </c>
      <c r="AG15">
        <f t="shared" si="4"/>
        <v>-43.691436671859364</v>
      </c>
      <c r="AH15">
        <f t="shared" si="5"/>
        <v>-123.94359482306044</v>
      </c>
      <c r="AI15">
        <f t="shared" si="6"/>
        <v>41.548964724778671</v>
      </c>
      <c r="AJ15">
        <f t="shared" si="7"/>
        <v>4.3448655753249454</v>
      </c>
      <c r="AK15">
        <f t="shared" si="24"/>
        <v>21.146337800003188</v>
      </c>
      <c r="AL15">
        <f t="shared" si="8"/>
        <v>67.040168100106797</v>
      </c>
      <c r="AN15">
        <f t="shared" si="9"/>
        <v>82.205571497428068</v>
      </c>
      <c r="AO15">
        <f t="shared" si="9"/>
        <v>-4.1102785748714039</v>
      </c>
      <c r="AP15">
        <f t="shared" si="9"/>
        <v>-16.311455975401621</v>
      </c>
      <c r="AQ15">
        <f t="shared" si="9"/>
        <v>-46.272236492774724</v>
      </c>
      <c r="AR15">
        <f t="shared" si="9"/>
        <v>15.511600454380311</v>
      </c>
      <c r="AS15">
        <f t="shared" si="9"/>
        <v>1.6220817841999986</v>
      </c>
      <c r="AT15">
        <f t="shared" si="9"/>
        <v>7.8946261405014173</v>
      </c>
      <c r="AU15">
        <f t="shared" si="9"/>
        <v>25.028308379081725</v>
      </c>
      <c r="AW15">
        <v>12</v>
      </c>
      <c r="AX15">
        <f>(R15*SUMPRODUCT(K16:$K$23, X16:$X$23)-$AZ$3*SUMPRODUCT(K15:$K$22, W16:$W$23))/Z15</f>
        <v>101.34901132933287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1.482489E-3</v>
      </c>
      <c r="O16">
        <f t="shared" si="21"/>
        <v>251.98722793782974</v>
      </c>
      <c r="P16">
        <f t="shared" si="22"/>
        <v>12.599361396891489</v>
      </c>
      <c r="Q16" s="4">
        <f t="shared" si="23"/>
        <v>50</v>
      </c>
      <c r="R16">
        <f t="shared" si="0"/>
        <v>100000</v>
      </c>
      <c r="S16">
        <f t="shared" si="1"/>
        <v>95.153210142131769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88.561678205022076</v>
      </c>
      <c r="AC16">
        <f t="shared" si="2"/>
        <v>82.192867594103205</v>
      </c>
      <c r="AE16">
        <f t="shared" si="3"/>
        <v>217.66530872013661</v>
      </c>
      <c r="AF16">
        <f t="shared" si="4"/>
        <v>-10.88326543600683</v>
      </c>
      <c r="AG16">
        <f t="shared" si="4"/>
        <v>-43.189750230880541</v>
      </c>
      <c r="AH16">
        <f t="shared" si="5"/>
        <v>-129.54414852045625</v>
      </c>
      <c r="AI16">
        <f t="shared" si="6"/>
        <v>34.048144532792975</v>
      </c>
      <c r="AJ16">
        <f t="shared" si="7"/>
        <v>6.3688106109188709</v>
      </c>
      <c r="AK16">
        <f t="shared" si="24"/>
        <v>20.674060504240636</v>
      </c>
      <c r="AL16">
        <f t="shared" si="8"/>
        <v>61.091015647952482</v>
      </c>
      <c r="AN16">
        <f t="shared" si="9"/>
        <v>74.85606383268005</v>
      </c>
      <c r="AO16">
        <f t="shared" si="9"/>
        <v>-3.7428031916340028</v>
      </c>
      <c r="AP16">
        <f t="shared" si="9"/>
        <v>-14.853146416442291</v>
      </c>
      <c r="AQ16">
        <f t="shared" si="9"/>
        <v>-44.550806501120476</v>
      </c>
      <c r="AR16">
        <f t="shared" si="9"/>
        <v>11.709307723483276</v>
      </c>
      <c r="AS16">
        <f t="shared" si="9"/>
        <v>2.1902621801904467</v>
      </c>
      <c r="AT16">
        <f t="shared" si="9"/>
        <v>7.1099009846163757</v>
      </c>
      <c r="AU16">
        <f t="shared" si="9"/>
        <v>21.0094708882901</v>
      </c>
      <c r="AW16">
        <v>13</v>
      </c>
      <c r="AX16">
        <f>(R16*SUMPRODUCT(K17:$K$23, X17:$X$23)-$AZ$3*SUMPRODUCT(K16:$K$22, W17:$W$23))/Z16</f>
        <v>95.153210142131769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1.564558E-3</v>
      </c>
      <c r="O17">
        <f t="shared" si="21"/>
        <v>251.98722793782974</v>
      </c>
      <c r="P17">
        <f t="shared" si="22"/>
        <v>12.599361396891489</v>
      </c>
      <c r="Q17" s="4">
        <f t="shared" si="23"/>
        <v>50</v>
      </c>
      <c r="R17">
        <f t="shared" si="0"/>
        <v>100000</v>
      </c>
      <c r="S17">
        <f t="shared" si="1"/>
        <v>86.843732749511403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82.192867594103205</v>
      </c>
      <c r="AC17">
        <f t="shared" si="2"/>
        <v>74.147665102110096</v>
      </c>
      <c r="AE17">
        <f t="shared" si="3"/>
        <v>215.14810563285468</v>
      </c>
      <c r="AF17">
        <f t="shared" si="4"/>
        <v>-10.757405281642734</v>
      </c>
      <c r="AG17">
        <f t="shared" si="4"/>
        <v>-42.690279859330012</v>
      </c>
      <c r="AH17">
        <f t="shared" si="5"/>
        <v>-135.14573848345199</v>
      </c>
      <c r="AI17">
        <f t="shared" si="6"/>
        <v>26.554682008429921</v>
      </c>
      <c r="AJ17">
        <f t="shared" si="7"/>
        <v>8.0452024919931091</v>
      </c>
      <c r="AK17">
        <f t="shared" si="24"/>
        <v>20.060849756172065</v>
      </c>
      <c r="AL17">
        <f t="shared" si="8"/>
        <v>54.660734256595092</v>
      </c>
      <c r="AN17">
        <f t="shared" si="9"/>
        <v>68.157972516641294</v>
      </c>
      <c r="AO17">
        <f t="shared" si="9"/>
        <v>-3.4078986258320647</v>
      </c>
      <c r="AP17">
        <f t="shared" si="9"/>
        <v>-13.524092684065959</v>
      </c>
      <c r="AQ17">
        <f t="shared" si="9"/>
        <v>-42.813574872999887</v>
      </c>
      <c r="AR17">
        <f t="shared" si="9"/>
        <v>8.4124063337433768</v>
      </c>
      <c r="AS17">
        <f t="shared" si="9"/>
        <v>2.5486847245395601</v>
      </c>
      <c r="AT17">
        <f t="shared" si="9"/>
        <v>6.3551888701029213</v>
      </c>
      <c r="AU17">
        <f t="shared" si="9"/>
        <v>17.316279928385857</v>
      </c>
      <c r="AW17">
        <v>14</v>
      </c>
      <c r="AX17">
        <f>(R17*SUMPRODUCT(K18:$K$23, X18:$X$23)-$AZ$3*SUMPRODUCT(K17:$K$22, W18:$W$23))/Z17</f>
        <v>86.843732749511403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1.6511360000000001E-3</v>
      </c>
      <c r="O18">
        <f t="shared" si="21"/>
        <v>251.98722793782974</v>
      </c>
      <c r="P18">
        <f t="shared" si="22"/>
        <v>12.599361396891489</v>
      </c>
      <c r="Q18" s="4">
        <f t="shared" si="23"/>
        <v>50</v>
      </c>
      <c r="R18">
        <f t="shared" si="0"/>
        <v>100000</v>
      </c>
      <c r="S18">
        <f t="shared" si="1"/>
        <v>76.630400866387973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74.147665102110096</v>
      </c>
      <c r="AC18">
        <f t="shared" si="2"/>
        <v>64.665160879493044</v>
      </c>
      <c r="AE18">
        <f t="shared" si="3"/>
        <v>212.64138579398391</v>
      </c>
      <c r="AF18">
        <f t="shared" si="4"/>
        <v>-10.632069289699198</v>
      </c>
      <c r="AG18">
        <f t="shared" si="4"/>
        <v>-42.192889602810894</v>
      </c>
      <c r="AH18">
        <f t="shared" si="5"/>
        <v>-140.97491585162945</v>
      </c>
      <c r="AI18">
        <f t="shared" si="6"/>
        <v>18.841511049844399</v>
      </c>
      <c r="AJ18">
        <f t="shared" si="7"/>
        <v>9.4825042226170524</v>
      </c>
      <c r="AK18">
        <f t="shared" si="24"/>
        <v>19.330988712447638</v>
      </c>
      <c r="AL18">
        <f t="shared" si="8"/>
        <v>47.655003984909087</v>
      </c>
      <c r="AN18">
        <f t="shared" si="9"/>
        <v>62.053787965575424</v>
      </c>
      <c r="AO18">
        <f t="shared" si="9"/>
        <v>-3.102689398278772</v>
      </c>
      <c r="AP18">
        <f t="shared" si="9"/>
        <v>-12.312883568226983</v>
      </c>
      <c r="AQ18">
        <f t="shared" si="9"/>
        <v>-41.139816240650894</v>
      </c>
      <c r="AR18">
        <f t="shared" si="9"/>
        <v>5.4983987584187837</v>
      </c>
      <c r="AS18">
        <f t="shared" si="9"/>
        <v>2.7672191103148842</v>
      </c>
      <c r="AT18">
        <f t="shared" si="9"/>
        <v>5.6412399225489613</v>
      </c>
      <c r="AU18">
        <f t="shared" si="9"/>
        <v>13.906857791282629</v>
      </c>
      <c r="AW18">
        <v>15</v>
      </c>
      <c r="AX18">
        <f>(R18*SUMPRODUCT(K19:$K$23, X19:$X$23)-$AZ$3*SUMPRODUCT(K18:$K$22, W19:$W$23))/Z18</f>
        <v>76.630400866387973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1.7512420000000001E-3</v>
      </c>
      <c r="O19">
        <f t="shared" si="21"/>
        <v>251.98722793782974</v>
      </c>
      <c r="P19">
        <f t="shared" si="22"/>
        <v>12.599361396891489</v>
      </c>
      <c r="Q19" s="4">
        <f t="shared" si="23"/>
        <v>50</v>
      </c>
      <c r="R19">
        <f t="shared" si="0"/>
        <v>100000</v>
      </c>
      <c r="S19">
        <f t="shared" si="1"/>
        <v>64.466206027634328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64.665160879493044</v>
      </c>
      <c r="AC19">
        <f t="shared" si="2"/>
        <v>53.761039069736917</v>
      </c>
      <c r="AE19">
        <f t="shared" si="3"/>
        <v>210.14258541030347</v>
      </c>
      <c r="AF19">
        <f t="shared" si="4"/>
        <v>-10.507129270515174</v>
      </c>
      <c r="AG19">
        <f t="shared" si="4"/>
        <v>-41.697070746408983</v>
      </c>
      <c r="AH19">
        <f t="shared" si="5"/>
        <v>-147.77992074761153</v>
      </c>
      <c r="AI19">
        <f t="shared" si="6"/>
        <v>10.158464645767765</v>
      </c>
      <c r="AJ19">
        <f t="shared" si="7"/>
        <v>10.904121809756127</v>
      </c>
      <c r="AK19">
        <f t="shared" si="24"/>
        <v>18.501043191349694</v>
      </c>
      <c r="AL19">
        <f t="shared" si="8"/>
        <v>39.563629646873586</v>
      </c>
      <c r="AN19">
        <f t="shared" si="9"/>
        <v>56.490568001178431</v>
      </c>
      <c r="AO19">
        <f t="shared" si="9"/>
        <v>-2.8245284000589215</v>
      </c>
      <c r="AP19">
        <f t="shared" si="9"/>
        <v>-11.209014136048946</v>
      </c>
      <c r="AQ19">
        <f t="shared" si="9"/>
        <v>-39.726225152802321</v>
      </c>
      <c r="AR19">
        <f t="shared" si="9"/>
        <v>2.7308003122682347</v>
      </c>
      <c r="AS19">
        <f t="shared" si="9"/>
        <v>2.9312480066068476</v>
      </c>
      <c r="AT19">
        <f t="shared" si="9"/>
        <v>4.973453793066521</v>
      </c>
      <c r="AU19">
        <f t="shared" si="9"/>
        <v>10.635502111941603</v>
      </c>
      <c r="AW19">
        <v>16</v>
      </c>
      <c r="AX19">
        <f>(R19*SUMPRODUCT(K20:$K$23, X20:$X$23)-$AZ$3*SUMPRODUCT(K19:$K$22, W20:$W$23))/Z19</f>
        <v>64.466206027634328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1.8504459999999999E-3</v>
      </c>
      <c r="O20">
        <f t="shared" si="21"/>
        <v>251.98722793782974</v>
      </c>
      <c r="P20">
        <f t="shared" si="22"/>
        <v>12.599361396891489</v>
      </c>
      <c r="Q20" s="4">
        <f t="shared" si="23"/>
        <v>50</v>
      </c>
      <c r="R20">
        <f t="shared" si="0"/>
        <v>100000</v>
      </c>
      <c r="S20">
        <f t="shared" si="1"/>
        <v>50.707347789867733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53.761039069736917</v>
      </c>
      <c r="AC20">
        <f t="shared" si="2"/>
        <v>41.785838058401438</v>
      </c>
      <c r="AE20">
        <f t="shared" si="3"/>
        <v>207.65230204959826</v>
      </c>
      <c r="AF20">
        <f t="shared" si="4"/>
        <v>-10.382615102479914</v>
      </c>
      <c r="AG20">
        <f t="shared" si="4"/>
        <v>-41.202941861170487</v>
      </c>
      <c r="AH20">
        <f t="shared" si="5"/>
        <v>-154.31635554881905</v>
      </c>
      <c r="AI20">
        <f t="shared" si="6"/>
        <v>1.7503895371287967</v>
      </c>
      <c r="AJ20">
        <f t="shared" si="7"/>
        <v>11.975201011335479</v>
      </c>
      <c r="AK20">
        <f t="shared" si="24"/>
        <v>17.572150821179871</v>
      </c>
      <c r="AL20">
        <f t="shared" si="8"/>
        <v>31.297741369644147</v>
      </c>
      <c r="AN20">
        <f t="shared" si="9"/>
        <v>51.420937142419973</v>
      </c>
      <c r="AO20">
        <f t="shared" si="9"/>
        <v>-2.571046857120999</v>
      </c>
      <c r="AP20">
        <f t="shared" si="9"/>
        <v>-10.203084014064901</v>
      </c>
      <c r="AQ20">
        <f t="shared" si="9"/>
        <v>-38.213357330504529</v>
      </c>
      <c r="AR20">
        <f t="shared" si="9"/>
        <v>0.43344894072954288</v>
      </c>
      <c r="AS20">
        <f t="shared" si="9"/>
        <v>2.9654188872158334</v>
      </c>
      <c r="AT20">
        <f t="shared" si="9"/>
        <v>4.3513915035586379</v>
      </c>
      <c r="AU20">
        <f t="shared" si="9"/>
        <v>7.7502593315040134</v>
      </c>
      <c r="AW20">
        <v>17</v>
      </c>
      <c r="AX20">
        <f>(R20*SUMPRODUCT(K21:$K$23, X21:$X$23)-$AZ$3*SUMPRODUCT(K20:$K$22, W21:$W$23))/Z20</f>
        <v>50.707347789867733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1.9640790000000001E-3</v>
      </c>
      <c r="O21">
        <f t="shared" si="21"/>
        <v>251.98722793782974</v>
      </c>
      <c r="P21">
        <f t="shared" si="22"/>
        <v>12.599361396891489</v>
      </c>
      <c r="Q21" s="4">
        <f t="shared" si="23"/>
        <v>50</v>
      </c>
      <c r="R21">
        <f t="shared" si="0"/>
        <v>100000</v>
      </c>
      <c r="S21">
        <f t="shared" si="1"/>
        <v>35.309883015073957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41.785838058401438</v>
      </c>
      <c r="AC21">
        <f t="shared" si="2"/>
        <v>28.749297294682478</v>
      </c>
      <c r="AE21">
        <f t="shared" si="3"/>
        <v>205.16793350334504</v>
      </c>
      <c r="AF21">
        <f t="shared" si="4"/>
        <v>-10.258396675167253</v>
      </c>
      <c r="AG21">
        <f t="shared" si="4"/>
        <v>-40.709986609711038</v>
      </c>
      <c r="AH21">
        <f t="shared" si="5"/>
        <v>-161.85166569549173</v>
      </c>
      <c r="AI21">
        <f t="shared" si="6"/>
        <v>-7.652115477024978</v>
      </c>
      <c r="AJ21">
        <f t="shared" si="7"/>
        <v>13.036540763718961</v>
      </c>
      <c r="AK21">
        <f t="shared" si="24"/>
        <v>16.568676242060544</v>
      </c>
      <c r="AL21">
        <f t="shared" si="8"/>
        <v>21.953101528754527</v>
      </c>
      <c r="AN21">
        <f t="shared" si="9"/>
        <v>46.80088744753369</v>
      </c>
      <c r="AO21">
        <f t="shared" si="9"/>
        <v>-2.3400443723766844</v>
      </c>
      <c r="AP21">
        <f t="shared" si="9"/>
        <v>-9.2863610252263253</v>
      </c>
      <c r="AQ21">
        <f t="shared" si="9"/>
        <v>-36.920007235375593</v>
      </c>
      <c r="AR21">
        <f t="shared" si="9"/>
        <v>-1.7455251854449159</v>
      </c>
      <c r="AS21">
        <f t="shared" si="9"/>
        <v>2.9737672284838244</v>
      </c>
      <c r="AT21">
        <f t="shared" si="9"/>
        <v>3.7794831712659347</v>
      </c>
      <c r="AU21">
        <f t="shared" si="9"/>
        <v>5.007725214304843</v>
      </c>
      <c r="AW21">
        <v>18</v>
      </c>
      <c r="AX21">
        <f>(R21*SUMPRODUCT(K22:$K$23, X22:$X$23)-$AZ$3*SUMPRODUCT(K21:$K$22, W22:$W$23))/Z21</f>
        <v>35.309883015073957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2.086732E-3</v>
      </c>
      <c r="O22">
        <f t="shared" si="21"/>
        <v>251.98722793782974</v>
      </c>
      <c r="P22">
        <f t="shared" si="22"/>
        <v>12.599361396891489</v>
      </c>
      <c r="Q22" s="4">
        <f t="shared" si="23"/>
        <v>50</v>
      </c>
      <c r="R22">
        <f t="shared" si="0"/>
        <v>100000</v>
      </c>
      <c r="S22">
        <f t="shared" si="1"/>
        <v>18.381880629461502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28.749297294682478</v>
      </c>
      <c r="AC22">
        <f t="shared" si="2"/>
        <v>14.785625941893997</v>
      </c>
      <c r="AE22">
        <f t="shared" si="3"/>
        <v>202.68812367609627</v>
      </c>
      <c r="AF22">
        <f t="shared" si="4"/>
        <v>-10.134406183804813</v>
      </c>
      <c r="AG22">
        <f t="shared" si="4"/>
        <v>-40.217935911835866</v>
      </c>
      <c r="AH22">
        <f t="shared" si="5"/>
        <v>-169.90166355611106</v>
      </c>
      <c r="AI22">
        <f t="shared" si="6"/>
        <v>-17.565881975655458</v>
      </c>
      <c r="AJ22">
        <f t="shared" si="7"/>
        <v>13.963671352788481</v>
      </c>
      <c r="AK22">
        <f t="shared" si="24"/>
        <v>15.491211035088179</v>
      </c>
      <c r="AL22">
        <f t="shared" si="8"/>
        <v>11.889000412221202</v>
      </c>
      <c r="AN22">
        <f t="shared" si="9"/>
        <v>42.590650517508905</v>
      </c>
      <c r="AO22">
        <f t="shared" si="9"/>
        <v>-2.1295325258754456</v>
      </c>
      <c r="AP22">
        <f t="shared" si="9"/>
        <v>-8.4509542142383633</v>
      </c>
      <c r="AQ22">
        <f t="shared" si="9"/>
        <v>-35.701264798452023</v>
      </c>
      <c r="AR22">
        <f t="shared" si="9"/>
        <v>-3.6911010210569217</v>
      </c>
      <c r="AS22">
        <f t="shared" si="9"/>
        <v>2.9341721445818618</v>
      </c>
      <c r="AT22">
        <f t="shared" si="9"/>
        <v>3.2551525137347177</v>
      </c>
      <c r="AU22">
        <f t="shared" si="9"/>
        <v>2.4982236372596578</v>
      </c>
      <c r="AW22">
        <v>19</v>
      </c>
      <c r="AX22">
        <f>(R22*SUMPRODUCT(K23:$K$23, X23:$X$23)-$AZ$3*SUMPRODUCT(K22:$K$22, W23:$W$23))/Z22</f>
        <v>18.381880629461502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2.2202060000000002E-3</v>
      </c>
      <c r="O23">
        <f t="shared" si="21"/>
        <v>251.98722793782974</v>
      </c>
      <c r="P23">
        <f t="shared" si="22"/>
        <v>12.599361396891489</v>
      </c>
      <c r="Q23" s="4">
        <f t="shared" si="23"/>
        <v>50</v>
      </c>
      <c r="R23">
        <f t="shared" si="0"/>
        <v>100000</v>
      </c>
      <c r="S23">
        <f t="shared" si="1"/>
        <v>18.609289986611632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14.785625941893997</v>
      </c>
      <c r="AC23">
        <f t="shared" si="2"/>
        <v>14.785625941893995</v>
      </c>
      <c r="AE23">
        <f t="shared" si="3"/>
        <v>200.21123305102088</v>
      </c>
      <c r="AF23">
        <f t="shared" si="4"/>
        <v>-10.010561652551045</v>
      </c>
      <c r="AG23">
        <f t="shared" si="4"/>
        <v>-39.726464450098433</v>
      </c>
      <c r="AH23">
        <f t="shared" si="5"/>
        <v>-178.58420523814692</v>
      </c>
      <c r="AI23">
        <f t="shared" si="6"/>
        <v>-28.109998289775518</v>
      </c>
      <c r="AJ23">
        <f t="shared" si="7"/>
        <v>0</v>
      </c>
      <c r="AK23">
        <f t="shared" si="24"/>
        <v>14.349040813825471</v>
      </c>
      <c r="AL23">
        <f t="shared" si="8"/>
        <v>-13.760957475950047</v>
      </c>
      <c r="AN23">
        <f t="shared" si="9"/>
        <v>38.75393248399088</v>
      </c>
      <c r="AO23">
        <f t="shared" si="9"/>
        <v>-1.9376966241995441</v>
      </c>
      <c r="AP23">
        <f t="shared" si="9"/>
        <v>-7.6896620517513377</v>
      </c>
      <c r="AQ23">
        <f t="shared" si="9"/>
        <v>-34.567691967326539</v>
      </c>
      <c r="AR23">
        <f t="shared" si="9"/>
        <v>-5.4411181592865416</v>
      </c>
      <c r="AS23">
        <f t="shared" si="9"/>
        <v>0</v>
      </c>
      <c r="AT23">
        <f t="shared" si="9"/>
        <v>2.7774753216135109</v>
      </c>
      <c r="AU23">
        <f t="shared" si="9"/>
        <v>-2.6636428376730303</v>
      </c>
      <c r="AW23">
        <v>20</v>
      </c>
      <c r="AX23">
        <f>(R23*SUMPRODUCT(K$23:$K24, X$23:$X24)-$AZ$3*SUMPRODUCT(K$22:$K23, W$23:$W24))/Z23</f>
        <v>18.609289986611632</v>
      </c>
    </row>
    <row r="25" spans="5:50" x14ac:dyDescent="0.25">
      <c r="AN25" s="8">
        <f t="shared" ref="AN25:AU25" si="25">SUM(AN3:AN23)</f>
        <v>2199.4666730654453</v>
      </c>
      <c r="AO25" s="8">
        <f t="shared" si="25"/>
        <v>-298.96375460664456</v>
      </c>
      <c r="AP25" s="8">
        <f t="shared" si="25"/>
        <v>-2906.3324408680869</v>
      </c>
      <c r="AQ25" s="8">
        <f t="shared" si="25"/>
        <v>-1110.2090741792954</v>
      </c>
      <c r="AR25" s="8">
        <f t="shared" si="25"/>
        <v>-2116.0385965885816</v>
      </c>
      <c r="AS25" s="8">
        <f t="shared" si="25"/>
        <v>-50.79322435000573</v>
      </c>
      <c r="AT25" s="8">
        <f t="shared" si="25"/>
        <v>168.71631701713056</v>
      </c>
      <c r="AU25" s="9">
        <f t="shared" si="25"/>
        <v>-1998.115503921458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B2BD4-3556-4060-A8F4-B7D8A46C5D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427.33022251468793</v>
      </c>
      <c r="K3">
        <v>1</v>
      </c>
      <c r="L3" s="2">
        <v>0</v>
      </c>
      <c r="O3">
        <f>$C$3</f>
        <v>427.33022251468793</v>
      </c>
      <c r="P3">
        <f>O3*B5</f>
        <v>341.86417801175037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427.33022251468793</v>
      </c>
      <c r="AF3">
        <f t="shared" ref="AF3:AG23" si="4">-$Z3*P3</f>
        <v>-341.86417801175037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-2434.4421594970622</v>
      </c>
      <c r="AJ3">
        <f t="shared" ref="AJ3:AJ23" si="7">AB3-AC3</f>
        <v>0</v>
      </c>
      <c r="AL3">
        <f t="shared" ref="AL3:AL23" si="8">SUM(AI3:AK3)</f>
        <v>-2434.4421594970622</v>
      </c>
      <c r="AN3">
        <f t="shared" ref="AN3:AU23" si="9">AE3*$K3</f>
        <v>427.33022251468793</v>
      </c>
      <c r="AO3">
        <f t="shared" si="9"/>
        <v>-341.86417801175037</v>
      </c>
      <c r="AP3">
        <f t="shared" si="9"/>
        <v>-2519.9082039999998</v>
      </c>
      <c r="AQ3">
        <f t="shared" si="9"/>
        <v>0</v>
      </c>
      <c r="AR3">
        <f t="shared" si="9"/>
        <v>-2434.4421594970622</v>
      </c>
      <c r="AS3">
        <f t="shared" si="9"/>
        <v>0</v>
      </c>
      <c r="AT3">
        <f t="shared" si="9"/>
        <v>0</v>
      </c>
      <c r="AU3">
        <f t="shared" si="9"/>
        <v>-2434.4421594970622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241.9574481808821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1.2822770000000001E-3</v>
      </c>
      <c r="R4">
        <f t="shared" si="0"/>
        <v>100000</v>
      </c>
      <c r="S4">
        <f t="shared" si="1"/>
        <v>125.25061991381693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2"/>
        <v>123.83750772552753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-128.2277</v>
      </c>
      <c r="AI4">
        <f t="shared" si="6"/>
        <v>-128.2277</v>
      </c>
      <c r="AJ4">
        <f t="shared" si="7"/>
        <v>-123.83750772552753</v>
      </c>
      <c r="AK4">
        <f>G4*MAX(0, SUM(AB4, AE4:AF4))</f>
        <v>0</v>
      </c>
      <c r="AL4">
        <f t="shared" si="8"/>
        <v>-252.06520772552753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-118.11994045535442</v>
      </c>
      <c r="AR4">
        <f t="shared" si="9"/>
        <v>-118.11994045535442</v>
      </c>
      <c r="AS4">
        <f t="shared" si="9"/>
        <v>-114.07581231417865</v>
      </c>
      <c r="AT4">
        <f t="shared" si="9"/>
        <v>0</v>
      </c>
      <c r="AU4">
        <f t="shared" si="9"/>
        <v>-232.19575276953307</v>
      </c>
      <c r="AW4">
        <v>1</v>
      </c>
      <c r="AX4">
        <f>(R4*SUMPRODUCT(K5:$K$23, X5:$X$23)-$AZ$3*SUMPRODUCT(K4:$K$22, W5:$W$23))/Z4</f>
        <v>125.25061991381693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1.3327809999999999E-3</v>
      </c>
      <c r="O5">
        <f t="shared" ref="O5:O23" si="21">$C$3</f>
        <v>427.33022251468793</v>
      </c>
      <c r="P5">
        <f t="shared" ref="P5:P23" si="22">O5*$C$5</f>
        <v>21.366511125734398</v>
      </c>
      <c r="Q5" s="4">
        <f t="shared" ref="Q5:Q23" si="23">$C$8</f>
        <v>50</v>
      </c>
      <c r="R5">
        <f t="shared" si="0"/>
        <v>100000</v>
      </c>
      <c r="S5">
        <f t="shared" si="1"/>
        <v>237.73506244671276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123.83750772552753</v>
      </c>
      <c r="AC5">
        <f t="shared" si="2"/>
        <v>232.38906692475643</v>
      </c>
      <c r="AE5">
        <f t="shared" si="3"/>
        <v>417.72076300775387</v>
      </c>
      <c r="AF5">
        <f t="shared" si="4"/>
        <v>-20.886038150387694</v>
      </c>
      <c r="AG5">
        <f t="shared" si="4"/>
        <v>-48.875640078721119</v>
      </c>
      <c r="AH5">
        <f t="shared" si="5"/>
        <v>-131.77441955776629</v>
      </c>
      <c r="AI5">
        <f t="shared" si="6"/>
        <v>216.18466522087874</v>
      </c>
      <c r="AJ5">
        <f t="shared" si="7"/>
        <v>-108.5515591992289</v>
      </c>
      <c r="AK5">
        <f>G5*SUM(AB5, AE5:AF5)</f>
        <v>36.44705628080257</v>
      </c>
      <c r="AL5">
        <f t="shared" si="8"/>
        <v>144.08016230245241</v>
      </c>
      <c r="AN5">
        <f t="shared" si="9"/>
        <v>354.46127589848976</v>
      </c>
      <c r="AO5">
        <f t="shared" si="9"/>
        <v>-17.723063794924489</v>
      </c>
      <c r="AP5">
        <f t="shared" si="9"/>
        <v>-41.473930139156785</v>
      </c>
      <c r="AQ5">
        <f t="shared" si="9"/>
        <v>-111.81854727762651</v>
      </c>
      <c r="AR5">
        <f t="shared" si="9"/>
        <v>183.44573468678198</v>
      </c>
      <c r="AS5">
        <f t="shared" si="9"/>
        <v>-92.112548817246349</v>
      </c>
      <c r="AT5">
        <f t="shared" si="9"/>
        <v>30.927526750202588</v>
      </c>
      <c r="AU5">
        <f t="shared" si="9"/>
        <v>122.26071261973821</v>
      </c>
      <c r="AW5">
        <v>2</v>
      </c>
      <c r="AX5">
        <f>(R5*SUMPRODUCT(K6:$K$23, X6:$X$23)-$AZ$3*SUMPRODUCT(K5:$K$22, W6:$W$23))/Z5</f>
        <v>237.73506244671276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1.4022240000000001E-3</v>
      </c>
      <c r="O6">
        <f t="shared" si="21"/>
        <v>427.33022251468793</v>
      </c>
      <c r="P6">
        <f t="shared" si="22"/>
        <v>21.366511125734398</v>
      </c>
      <c r="Q6" s="4">
        <f t="shared" si="23"/>
        <v>50</v>
      </c>
      <c r="R6">
        <f t="shared" si="0"/>
        <v>100000</v>
      </c>
      <c r="S6">
        <f t="shared" si="1"/>
        <v>337.28858979467839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232.38906692475643</v>
      </c>
      <c r="AC6">
        <f t="shared" si="2"/>
        <v>325.94455646419487</v>
      </c>
      <c r="AE6">
        <f t="shared" si="3"/>
        <v>412.95781729848858</v>
      </c>
      <c r="AF6">
        <f t="shared" si="4"/>
        <v>-20.647890864924431</v>
      </c>
      <c r="AG6">
        <f t="shared" si="4"/>
        <v>-48.318349082400161</v>
      </c>
      <c r="AH6">
        <f t="shared" si="5"/>
        <v>-137.0691910674893</v>
      </c>
      <c r="AI6">
        <f t="shared" si="6"/>
        <v>206.92238628367468</v>
      </c>
      <c r="AJ6">
        <f t="shared" si="7"/>
        <v>-93.55548953943844</v>
      </c>
      <c r="AK6">
        <f>G6*SUM(AB6, AE6:AF6)</f>
        <v>43.72892953508245</v>
      </c>
      <c r="AL6">
        <f t="shared" si="8"/>
        <v>157.09582627931869</v>
      </c>
      <c r="AN6">
        <f t="shared" si="9"/>
        <v>322.79722490205114</v>
      </c>
      <c r="AO6">
        <f t="shared" si="9"/>
        <v>-16.139861245102558</v>
      </c>
      <c r="AP6">
        <f t="shared" si="9"/>
        <v>-37.769061008896479</v>
      </c>
      <c r="AQ6">
        <f t="shared" si="9"/>
        <v>-107.14303651061191</v>
      </c>
      <c r="AR6">
        <f t="shared" si="9"/>
        <v>161.74526613744018</v>
      </c>
      <c r="AS6">
        <f t="shared" si="9"/>
        <v>-73.129630031571097</v>
      </c>
      <c r="AT6">
        <f t="shared" si="9"/>
        <v>34.181644009560245</v>
      </c>
      <c r="AU6">
        <f t="shared" si="9"/>
        <v>122.79728011542933</v>
      </c>
      <c r="AW6">
        <v>3</v>
      </c>
      <c r="AX6">
        <f>(R6*SUMPRODUCT(K7:$K$23, X7:$X$23)-$AZ$3*SUMPRODUCT(K6:$K$22, W7:$W$23))/Z6</f>
        <v>337.28858979467839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1.482489E-3</v>
      </c>
      <c r="O7">
        <f t="shared" si="21"/>
        <v>427.33022251468793</v>
      </c>
      <c r="P7">
        <f t="shared" si="22"/>
        <v>21.366511125734398</v>
      </c>
      <c r="Q7" s="4">
        <f t="shared" si="23"/>
        <v>50</v>
      </c>
      <c r="R7">
        <f t="shared" si="0"/>
        <v>100000</v>
      </c>
      <c r="S7">
        <f t="shared" si="1"/>
        <v>424.54730204910288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325.94455646419487</v>
      </c>
      <c r="AC7">
        <f t="shared" si="2"/>
        <v>405.55759136885604</v>
      </c>
      <c r="AE7">
        <f t="shared" si="3"/>
        <v>408.21603370389465</v>
      </c>
      <c r="AF7">
        <f t="shared" si="4"/>
        <v>-20.410801685194734</v>
      </c>
      <c r="AG7">
        <f t="shared" si="4"/>
        <v>-47.763534170563346</v>
      </c>
      <c r="AH7">
        <f t="shared" si="5"/>
        <v>-143.26284202563667</v>
      </c>
      <c r="AI7">
        <f t="shared" si="6"/>
        <v>196.77885582249993</v>
      </c>
      <c r="AJ7">
        <f t="shared" si="7"/>
        <v>-79.613034904661163</v>
      </c>
      <c r="AK7">
        <f>G7*SUM(AB7, AE7:AF7)</f>
        <v>49.962485193802642</v>
      </c>
      <c r="AL7">
        <f t="shared" si="8"/>
        <v>167.12830611164142</v>
      </c>
      <c r="AN7">
        <f t="shared" si="9"/>
        <v>293.9378588595531</v>
      </c>
      <c r="AO7">
        <f t="shared" si="9"/>
        <v>-14.696892942977657</v>
      </c>
      <c r="AP7">
        <f t="shared" si="9"/>
        <v>-34.392355533600259</v>
      </c>
      <c r="AQ7">
        <f t="shared" si="9"/>
        <v>-103.15707753335188</v>
      </c>
      <c r="AR7">
        <f t="shared" si="9"/>
        <v>141.69153284962334</v>
      </c>
      <c r="AS7">
        <f t="shared" si="9"/>
        <v>-57.325737073231736</v>
      </c>
      <c r="AT7">
        <f t="shared" si="9"/>
        <v>35.975720473098995</v>
      </c>
      <c r="AU7">
        <f t="shared" si="9"/>
        <v>120.34151624949061</v>
      </c>
      <c r="AW7">
        <v>4</v>
      </c>
      <c r="AX7">
        <f>(R7*SUMPRODUCT(K8:$K$23, X8:$X$23)-$AZ$3*SUMPRODUCT(K7:$K$22, W8:$W$23))/Z7</f>
        <v>424.54730204910288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1.564558E-3</v>
      </c>
      <c r="O8">
        <f t="shared" si="21"/>
        <v>427.33022251468793</v>
      </c>
      <c r="P8">
        <f t="shared" si="22"/>
        <v>21.366511125734398</v>
      </c>
      <c r="Q8" s="4">
        <f t="shared" si="23"/>
        <v>50</v>
      </c>
      <c r="R8">
        <f t="shared" si="0"/>
        <v>100000</v>
      </c>
      <c r="S8">
        <f t="shared" si="1"/>
        <v>500.78487033187167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405.55759136885604</v>
      </c>
      <c r="AC8">
        <f t="shared" si="2"/>
        <v>472.85279302709478</v>
      </c>
      <c r="AE8">
        <f t="shared" si="3"/>
        <v>403.49519570559602</v>
      </c>
      <c r="AF8">
        <f t="shared" si="4"/>
        <v>-20.174759785279804</v>
      </c>
      <c r="AG8">
        <f t="shared" si="4"/>
        <v>-47.211170009362881</v>
      </c>
      <c r="AH8">
        <f t="shared" si="5"/>
        <v>-149.45763898965649</v>
      </c>
      <c r="AI8">
        <f t="shared" si="6"/>
        <v>186.65162692129681</v>
      </c>
      <c r="AJ8">
        <f t="shared" si="7"/>
        <v>-67.295201658238739</v>
      </c>
      <c r="AK8">
        <f t="shared" ref="AK8:AK23" si="24">G8*SUM(AB8:AB8, AE8:AF8)</f>
        <v>55.221461910242063</v>
      </c>
      <c r="AL8">
        <f t="shared" si="8"/>
        <v>174.57788717330013</v>
      </c>
      <c r="AN8">
        <f t="shared" si="9"/>
        <v>267.6364142059449</v>
      </c>
      <c r="AO8">
        <f t="shared" si="9"/>
        <v>-13.381820710297248</v>
      </c>
      <c r="AP8">
        <f t="shared" si="9"/>
        <v>-31.314941011075561</v>
      </c>
      <c r="AQ8">
        <f t="shared" si="9"/>
        <v>-99.134529978552422</v>
      </c>
      <c r="AR8">
        <f t="shared" si="9"/>
        <v>123.80512250601966</v>
      </c>
      <c r="AS8">
        <f t="shared" si="9"/>
        <v>-44.636582186763292</v>
      </c>
      <c r="AT8">
        <f t="shared" si="9"/>
        <v>36.628128934776271</v>
      </c>
      <c r="AU8">
        <f t="shared" si="9"/>
        <v>115.79666925403264</v>
      </c>
      <c r="AW8">
        <v>5</v>
      </c>
      <c r="AX8">
        <f>(R8*SUMPRODUCT(K9:$K$23, X9:$X$23)-$AZ$3*SUMPRODUCT(K8:$K$22, W9:$W$23))/Z8</f>
        <v>500.78487033187167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1.6511360000000001E-3</v>
      </c>
      <c r="O9">
        <f t="shared" si="21"/>
        <v>427.33022251468793</v>
      </c>
      <c r="P9">
        <f t="shared" si="22"/>
        <v>21.366511125734398</v>
      </c>
      <c r="Q9" s="4">
        <f t="shared" si="23"/>
        <v>50</v>
      </c>
      <c r="R9">
        <f t="shared" si="0"/>
        <v>100000</v>
      </c>
      <c r="S9">
        <f t="shared" si="1"/>
        <v>566.99416948066641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472.85279302709478</v>
      </c>
      <c r="AC9">
        <f t="shared" si="2"/>
        <v>529.13150366980335</v>
      </c>
      <c r="AE9">
        <f t="shared" si="3"/>
        <v>398.79401830508351</v>
      </c>
      <c r="AF9">
        <f t="shared" si="4"/>
        <v>-19.939700915254175</v>
      </c>
      <c r="AG9">
        <f t="shared" si="4"/>
        <v>-46.661106246864669</v>
      </c>
      <c r="AH9">
        <f t="shared" si="5"/>
        <v>-155.90412480915879</v>
      </c>
      <c r="AI9">
        <f t="shared" si="6"/>
        <v>176.2890863338059</v>
      </c>
      <c r="AJ9">
        <f t="shared" si="7"/>
        <v>-56.278710642708575</v>
      </c>
      <c r="AK9">
        <f t="shared" si="24"/>
        <v>59.619497729184687</v>
      </c>
      <c r="AL9">
        <f t="shared" si="8"/>
        <v>179.62987342028202</v>
      </c>
      <c r="AN9">
        <f t="shared" si="9"/>
        <v>243.66706763391016</v>
      </c>
      <c r="AO9">
        <f t="shared" si="9"/>
        <v>-12.183353381695508</v>
      </c>
      <c r="AP9">
        <f t="shared" si="9"/>
        <v>-28.510394865125058</v>
      </c>
      <c r="AQ9">
        <f t="shared" si="9"/>
        <v>-95.258953696785213</v>
      </c>
      <c r="AR9">
        <f t="shared" si="9"/>
        <v>107.71436569030439</v>
      </c>
      <c r="AS9">
        <f t="shared" si="9"/>
        <v>-34.386845747609158</v>
      </c>
      <c r="AT9">
        <f t="shared" si="9"/>
        <v>36.4280995166868</v>
      </c>
      <c r="AU9">
        <f t="shared" si="9"/>
        <v>109.75561945938205</v>
      </c>
      <c r="AW9">
        <v>6</v>
      </c>
      <c r="AX9">
        <f>(R9*SUMPRODUCT(K10:$K$23, X10:$X$23)-$AZ$3*SUMPRODUCT(K9:$K$22, W10:$W$23))/Z9</f>
        <v>566.99416948066641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1.7512420000000001E-3</v>
      </c>
      <c r="O10">
        <f t="shared" si="21"/>
        <v>427.33022251468793</v>
      </c>
      <c r="P10">
        <f t="shared" si="22"/>
        <v>21.366511125734398</v>
      </c>
      <c r="Q10" s="4">
        <f t="shared" si="23"/>
        <v>50</v>
      </c>
      <c r="R10">
        <f t="shared" si="0"/>
        <v>100000</v>
      </c>
      <c r="S10">
        <f t="shared" si="1"/>
        <v>623.59258563965477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529.13150366980335</v>
      </c>
      <c r="AC10">
        <f t="shared" si="2"/>
        <v>575.11175790846266</v>
      </c>
      <c r="AE10">
        <f t="shared" si="3"/>
        <v>394.107693287828</v>
      </c>
      <c r="AF10">
        <f t="shared" si="4"/>
        <v>-19.705384664391403</v>
      </c>
      <c r="AG10">
        <f t="shared" si="4"/>
        <v>-46.112780295370051</v>
      </c>
      <c r="AH10">
        <f t="shared" si="5"/>
        <v>-163.42977805194357</v>
      </c>
      <c r="AI10">
        <f t="shared" si="6"/>
        <v>164.85975027612301</v>
      </c>
      <c r="AJ10">
        <f t="shared" si="7"/>
        <v>-45.980254238659313</v>
      </c>
      <c r="AK10">
        <f t="shared" si="24"/>
        <v>63.247366860526796</v>
      </c>
      <c r="AL10">
        <f t="shared" si="8"/>
        <v>182.12686289799049</v>
      </c>
      <c r="AN10">
        <f t="shared" si="9"/>
        <v>221.82193070078606</v>
      </c>
      <c r="AO10">
        <f t="shared" si="9"/>
        <v>-11.091096535039304</v>
      </c>
      <c r="AP10">
        <f t="shared" si="9"/>
        <v>-25.954392997930512</v>
      </c>
      <c r="AQ10">
        <f t="shared" si="9"/>
        <v>-91.985793525240794</v>
      </c>
      <c r="AR10">
        <f t="shared" si="9"/>
        <v>92.790647642575465</v>
      </c>
      <c r="AS10">
        <f t="shared" si="9"/>
        <v>-25.879801239717182</v>
      </c>
      <c r="AT10">
        <f t="shared" si="9"/>
        <v>35.5985261584242</v>
      </c>
      <c r="AU10">
        <f t="shared" si="9"/>
        <v>102.50937256128249</v>
      </c>
      <c r="AW10">
        <v>7</v>
      </c>
      <c r="AX10">
        <f>(R10*SUMPRODUCT(K11:$K$23, X11:$X$23)-$AZ$3*SUMPRODUCT(K10:$K$22, W11:$W$23))/Z10</f>
        <v>623.59258563965477</v>
      </c>
    </row>
    <row r="11" spans="1:52" x14ac:dyDescent="0.25">
      <c r="A11" t="s">
        <v>33</v>
      </c>
      <c r="C11" s="7">
        <f>AU25</f>
        <v>-1864.6228652008651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1.8504459999999999E-3</v>
      </c>
      <c r="O11">
        <f t="shared" si="21"/>
        <v>427.33022251468793</v>
      </c>
      <c r="P11">
        <f t="shared" si="22"/>
        <v>21.366511125734398</v>
      </c>
      <c r="Q11" s="4">
        <f t="shared" si="23"/>
        <v>50</v>
      </c>
      <c r="R11">
        <f t="shared" si="0"/>
        <v>100000</v>
      </c>
      <c r="S11">
        <f t="shared" si="1"/>
        <v>671.79676678353826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575.11175790846266</v>
      </c>
      <c r="AC11">
        <f t="shared" si="2"/>
        <v>612.22617310887847</v>
      </c>
      <c r="AE11">
        <f t="shared" si="3"/>
        <v>389.43734135033606</v>
      </c>
      <c r="AF11">
        <f t="shared" si="4"/>
        <v>-19.471867067516804</v>
      </c>
      <c r="AG11">
        <f t="shared" si="4"/>
        <v>-45.566323282569904</v>
      </c>
      <c r="AH11">
        <f t="shared" si="5"/>
        <v>-170.65841969289264</v>
      </c>
      <c r="AI11">
        <f t="shared" si="6"/>
        <v>153.7407313073567</v>
      </c>
      <c r="AJ11">
        <f t="shared" si="7"/>
        <v>-37.114415200415806</v>
      </c>
      <c r="AK11">
        <f t="shared" si="24"/>
        <v>66.155406253389742</v>
      </c>
      <c r="AL11">
        <f t="shared" si="8"/>
        <v>182.78172236033063</v>
      </c>
      <c r="AN11">
        <f t="shared" si="9"/>
        <v>201.91497375521908</v>
      </c>
      <c r="AO11">
        <f t="shared" si="9"/>
        <v>-10.095748687760954</v>
      </c>
      <c r="AP11">
        <f t="shared" si="9"/>
        <v>-23.625168911178399</v>
      </c>
      <c r="AQ11">
        <f t="shared" si="9"/>
        <v>-88.482758776844861</v>
      </c>
      <c r="AR11">
        <f t="shared" si="9"/>
        <v>79.711297379434839</v>
      </c>
      <c r="AS11">
        <f t="shared" si="9"/>
        <v>-19.243034438217194</v>
      </c>
      <c r="AT11">
        <f t="shared" si="9"/>
        <v>34.300170268989326</v>
      </c>
      <c r="AU11">
        <f t="shared" si="9"/>
        <v>94.768433210206979</v>
      </c>
      <c r="AW11">
        <v>8</v>
      </c>
      <c r="AX11">
        <f>(R11*SUMPRODUCT(K12:$K$23, X12:$X$23)-$AZ$3*SUMPRODUCT(K11:$K$22, W12:$W$23))/Z11</f>
        <v>671.79676678353826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1.9640790000000001E-3</v>
      </c>
      <c r="O12">
        <f t="shared" si="21"/>
        <v>427.33022251468793</v>
      </c>
      <c r="P12">
        <f t="shared" si="22"/>
        <v>21.366511125734398</v>
      </c>
      <c r="Q12" s="4">
        <f t="shared" si="23"/>
        <v>50</v>
      </c>
      <c r="R12">
        <f t="shared" si="0"/>
        <v>100000</v>
      </c>
      <c r="S12">
        <f t="shared" si="1"/>
        <v>711.95834282064152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612.22617310887847</v>
      </c>
      <c r="AC12">
        <f t="shared" si="2"/>
        <v>641.06386898671371</v>
      </c>
      <c r="AE12">
        <f t="shared" si="3"/>
        <v>384.7780822328707</v>
      </c>
      <c r="AF12">
        <f t="shared" si="4"/>
        <v>-19.238904111643535</v>
      </c>
      <c r="AG12">
        <f t="shared" si="4"/>
        <v>-45.021164191077702</v>
      </c>
      <c r="AH12">
        <f t="shared" si="5"/>
        <v>-178.99171733301324</v>
      </c>
      <c r="AI12">
        <f t="shared" si="6"/>
        <v>141.5262965971362</v>
      </c>
      <c r="AJ12">
        <f t="shared" si="7"/>
        <v>-28.837695877835245</v>
      </c>
      <c r="AK12">
        <f t="shared" si="24"/>
        <v>68.443574586107403</v>
      </c>
      <c r="AL12">
        <f t="shared" si="8"/>
        <v>181.13217530540834</v>
      </c>
      <c r="AN12">
        <f t="shared" si="9"/>
        <v>183.77339048716135</v>
      </c>
      <c r="AO12">
        <f t="shared" si="9"/>
        <v>-9.1886695243580689</v>
      </c>
      <c r="AP12">
        <f t="shared" si="9"/>
        <v>-21.502503310638744</v>
      </c>
      <c r="AQ12">
        <f t="shared" si="9"/>
        <v>-85.488015773985268</v>
      </c>
      <c r="AR12">
        <f t="shared" si="9"/>
        <v>67.594201878179263</v>
      </c>
      <c r="AS12">
        <f t="shared" si="9"/>
        <v>-13.773136750809158</v>
      </c>
      <c r="AT12">
        <f t="shared" si="9"/>
        <v>32.689252167792397</v>
      </c>
      <c r="AU12">
        <f t="shared" si="9"/>
        <v>86.510317295162494</v>
      </c>
      <c r="AW12">
        <v>9</v>
      </c>
      <c r="AX12">
        <f>(R12*SUMPRODUCT(K13:$K$23, X13:$X$23)-$AZ$3*SUMPRODUCT(K12:$K$22, W13:$W$23))/Z12</f>
        <v>711.95834282064152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2.086732E-3</v>
      </c>
      <c r="O13">
        <f t="shared" si="21"/>
        <v>427.33022251468793</v>
      </c>
      <c r="P13">
        <f t="shared" si="22"/>
        <v>21.366511125734398</v>
      </c>
      <c r="Q13" s="4">
        <f t="shared" si="23"/>
        <v>50</v>
      </c>
      <c r="R13">
        <f t="shared" si="0"/>
        <v>100000</v>
      </c>
      <c r="S13">
        <f t="shared" si="1"/>
        <v>744.7125235734236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641.06386898671371</v>
      </c>
      <c r="AC13">
        <f t="shared" si="2"/>
        <v>662.4516593212611</v>
      </c>
      <c r="AE13">
        <f t="shared" si="3"/>
        <v>380.12737267344806</v>
      </c>
      <c r="AF13">
        <f t="shared" si="4"/>
        <v>-19.006368633672405</v>
      </c>
      <c r="AG13">
        <f t="shared" si="4"/>
        <v>-44.477005445172153</v>
      </c>
      <c r="AH13">
        <f t="shared" si="5"/>
        <v>-187.89420798955189</v>
      </c>
      <c r="AI13">
        <f t="shared" si="6"/>
        <v>128.7497906050516</v>
      </c>
      <c r="AJ13">
        <f t="shared" si="7"/>
        <v>-21.38779033454739</v>
      </c>
      <c r="AK13">
        <f t="shared" si="24"/>
        <v>70.152941111854261</v>
      </c>
      <c r="AL13">
        <f t="shared" si="8"/>
        <v>177.51494138235847</v>
      </c>
      <c r="AN13">
        <f t="shared" si="9"/>
        <v>167.24102203042426</v>
      </c>
      <c r="AO13">
        <f t="shared" si="9"/>
        <v>-8.3620511015212138</v>
      </c>
      <c r="AP13">
        <f t="shared" si="9"/>
        <v>-19.568124745105752</v>
      </c>
      <c r="AQ13">
        <f t="shared" si="9"/>
        <v>-82.666026276314795</v>
      </c>
      <c r="AR13">
        <f t="shared" si="9"/>
        <v>56.644819907482486</v>
      </c>
      <c r="AS13">
        <f t="shared" si="9"/>
        <v>-9.4097825404299886</v>
      </c>
      <c r="AT13">
        <f t="shared" si="9"/>
        <v>30.864521771931283</v>
      </c>
      <c r="AU13">
        <f t="shared" si="9"/>
        <v>78.099559138983778</v>
      </c>
      <c r="AW13">
        <v>10</v>
      </c>
      <c r="AX13">
        <f>(R13*SUMPRODUCT(K14:$K$23, X14:$X$23)-$AZ$3*SUMPRODUCT(K13:$K$22, W14:$W$23))/Z13</f>
        <v>744.7125235734236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2.2202060000000002E-3</v>
      </c>
      <c r="O14">
        <f t="shared" si="21"/>
        <v>427.33022251468793</v>
      </c>
      <c r="P14">
        <f t="shared" si="22"/>
        <v>21.366511125734398</v>
      </c>
      <c r="Q14" s="4">
        <f t="shared" si="23"/>
        <v>50</v>
      </c>
      <c r="R14">
        <f t="shared" si="0"/>
        <v>100000</v>
      </c>
      <c r="S14">
        <f t="shared" si="1"/>
        <v>770.60065735648675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662.4516593212611</v>
      </c>
      <c r="AC14">
        <f t="shared" si="2"/>
        <v>677.10348350265633</v>
      </c>
      <c r="AE14">
        <f t="shared" si="3"/>
        <v>375.48213787313972</v>
      </c>
      <c r="AF14">
        <f t="shared" si="4"/>
        <v>-18.774106893656988</v>
      </c>
      <c r="AG14">
        <f t="shared" si="4"/>
        <v>-43.933487276369029</v>
      </c>
      <c r="AH14">
        <f t="shared" si="5"/>
        <v>-197.49622870280777</v>
      </c>
      <c r="AI14">
        <f t="shared" si="6"/>
        <v>115.27831500030592</v>
      </c>
      <c r="AJ14">
        <f t="shared" si="7"/>
        <v>-14.651824181395227</v>
      </c>
      <c r="AK14">
        <f t="shared" si="24"/>
        <v>71.34117832105207</v>
      </c>
      <c r="AL14">
        <f t="shared" si="8"/>
        <v>171.96766913996277</v>
      </c>
      <c r="AN14">
        <f t="shared" si="9"/>
        <v>152.1753529840139</v>
      </c>
      <c r="AO14">
        <f t="shared" si="9"/>
        <v>-7.6087676492006961</v>
      </c>
      <c r="AP14">
        <f t="shared" si="9"/>
        <v>-17.805358124276296</v>
      </c>
      <c r="AQ14">
        <f t="shared" si="9"/>
        <v>-80.041246398824342</v>
      </c>
      <c r="AR14">
        <f t="shared" si="9"/>
        <v>46.71998081171256</v>
      </c>
      <c r="AS14">
        <f t="shared" si="9"/>
        <v>-5.9380894369383741</v>
      </c>
      <c r="AT14">
        <f t="shared" si="9"/>
        <v>28.913143657900203</v>
      </c>
      <c r="AU14">
        <f t="shared" si="9"/>
        <v>69.695035032674397</v>
      </c>
      <c r="AW14">
        <v>11</v>
      </c>
      <c r="AX14">
        <f>(R14*SUMPRODUCT(K15:$K$23, X15:$X$23)-$AZ$3*SUMPRODUCT(K14:$K$22, W15:$W$23))/Z14</f>
        <v>770.60065735648675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2.3617970000000001E-3</v>
      </c>
      <c r="O15">
        <f t="shared" si="21"/>
        <v>427.33022251468793</v>
      </c>
      <c r="P15">
        <f t="shared" si="22"/>
        <v>21.366511125734398</v>
      </c>
      <c r="Q15" s="4">
        <f t="shared" si="23"/>
        <v>50</v>
      </c>
      <c r="R15">
        <f t="shared" si="0"/>
        <v>100000</v>
      </c>
      <c r="S15">
        <f t="shared" si="1"/>
        <v>790.25645041079463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677.10348350265633</v>
      </c>
      <c r="AC15">
        <f t="shared" si="2"/>
        <v>685.79071838645359</v>
      </c>
      <c r="AE15">
        <f t="shared" si="3"/>
        <v>370.84050390762593</v>
      </c>
      <c r="AF15">
        <f t="shared" si="4"/>
        <v>-18.542025195381299</v>
      </c>
      <c r="AG15">
        <f t="shared" si="4"/>
        <v>-43.390390425156468</v>
      </c>
      <c r="AH15">
        <f t="shared" si="5"/>
        <v>-207.52395689773309</v>
      </c>
      <c r="AI15">
        <f t="shared" si="6"/>
        <v>101.38413138935508</v>
      </c>
      <c r="AJ15">
        <f t="shared" si="7"/>
        <v>-8.6872348837972595</v>
      </c>
      <c r="AK15">
        <f t="shared" si="24"/>
        <v>72.058137355043073</v>
      </c>
      <c r="AL15">
        <f t="shared" si="8"/>
        <v>164.75503386060089</v>
      </c>
      <c r="AN15">
        <f t="shared" si="9"/>
        <v>138.44700504620806</v>
      </c>
      <c r="AO15">
        <f t="shared" si="9"/>
        <v>-6.9223502523104044</v>
      </c>
      <c r="AP15">
        <f t="shared" si="9"/>
        <v>-16.199065471135672</v>
      </c>
      <c r="AQ15">
        <f t="shared" si="9"/>
        <v>-77.475545430135242</v>
      </c>
      <c r="AR15">
        <f t="shared" si="9"/>
        <v>37.850043892626751</v>
      </c>
      <c r="AS15">
        <f t="shared" si="9"/>
        <v>-3.2432316295586321</v>
      </c>
      <c r="AT15">
        <f t="shared" si="9"/>
        <v>26.901681992372172</v>
      </c>
      <c r="AU15">
        <f t="shared" si="9"/>
        <v>61.50849425544029</v>
      </c>
      <c r="AW15">
        <v>12</v>
      </c>
      <c r="AX15">
        <f>(R15*SUMPRODUCT(K16:$K$23, X16:$X$23)-$AZ$3*SUMPRODUCT(K15:$K$22, W16:$W$23))/Z15</f>
        <v>790.25645041079463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2.52864E-3</v>
      </c>
      <c r="O16">
        <f t="shared" si="21"/>
        <v>427.33022251468793</v>
      </c>
      <c r="P16">
        <f t="shared" si="22"/>
        <v>21.366511125734398</v>
      </c>
      <c r="Q16" s="4">
        <f t="shared" si="23"/>
        <v>50</v>
      </c>
      <c r="R16">
        <f t="shared" si="0"/>
        <v>100000</v>
      </c>
      <c r="S16">
        <f t="shared" si="1"/>
        <v>803.69531469940694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685.79071838645359</v>
      </c>
      <c r="AC16">
        <f t="shared" si="2"/>
        <v>688.71493132568844</v>
      </c>
      <c r="AE16">
        <f t="shared" si="3"/>
        <v>366.19437673674872</v>
      </c>
      <c r="AF16">
        <f t="shared" si="4"/>
        <v>-18.309718836837437</v>
      </c>
      <c r="AG16">
        <f t="shared" si="4"/>
        <v>-42.846767844060238</v>
      </c>
      <c r="AH16">
        <f t="shared" si="5"/>
        <v>-219.43735368933531</v>
      </c>
      <c r="AI16">
        <f t="shared" si="6"/>
        <v>85.60053636651574</v>
      </c>
      <c r="AJ16">
        <f t="shared" si="7"/>
        <v>-2.9242129392348488</v>
      </c>
      <c r="AK16">
        <f t="shared" si="24"/>
        <v>72.357276340045559</v>
      </c>
      <c r="AL16">
        <f t="shared" si="8"/>
        <v>155.03359976732645</v>
      </c>
      <c r="AN16">
        <f t="shared" si="9"/>
        <v>125.93586824356741</v>
      </c>
      <c r="AO16">
        <f t="shared" si="9"/>
        <v>-6.2967934121783715</v>
      </c>
      <c r="AP16">
        <f t="shared" si="9"/>
        <v>-14.735193254350134</v>
      </c>
      <c r="AQ16">
        <f t="shared" si="9"/>
        <v>-75.465477946985558</v>
      </c>
      <c r="AR16">
        <f t="shared" si="9"/>
        <v>29.438403630053351</v>
      </c>
      <c r="AS16">
        <f t="shared" si="9"/>
        <v>-1.0056497828101645</v>
      </c>
      <c r="AT16">
        <f t="shared" si="9"/>
        <v>24.883987844996639</v>
      </c>
      <c r="AU16">
        <f t="shared" si="9"/>
        <v>53.316741692239823</v>
      </c>
      <c r="AW16">
        <v>13</v>
      </c>
      <c r="AX16">
        <f>(R16*SUMPRODUCT(K17:$K$23, X17:$X$23)-$AZ$3*SUMPRODUCT(K16:$K$22, W17:$W$23))/Z16</f>
        <v>803.69531469940694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2.719834E-3</v>
      </c>
      <c r="O17">
        <f t="shared" si="21"/>
        <v>427.33022251468793</v>
      </c>
      <c r="P17">
        <f t="shared" si="22"/>
        <v>21.366511125734398</v>
      </c>
      <c r="Q17" s="4">
        <f t="shared" si="23"/>
        <v>50</v>
      </c>
      <c r="R17">
        <f t="shared" si="0"/>
        <v>100000</v>
      </c>
      <c r="S17">
        <f t="shared" si="1"/>
        <v>811.05894452196708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688.71493132568844</v>
      </c>
      <c r="AC17">
        <f t="shared" si="2"/>
        <v>686.18448235490746</v>
      </c>
      <c r="AE17">
        <f t="shared" si="3"/>
        <v>361.5364450529238</v>
      </c>
      <c r="AF17">
        <f t="shared" si="4"/>
        <v>-18.076822252646192</v>
      </c>
      <c r="AG17">
        <f t="shared" si="4"/>
        <v>-42.301764069647248</v>
      </c>
      <c r="AH17">
        <f t="shared" si="5"/>
        <v>-233.07219194476343</v>
      </c>
      <c r="AI17">
        <f t="shared" si="6"/>
        <v>68.085666785866891</v>
      </c>
      <c r="AJ17">
        <f t="shared" si="7"/>
        <v>2.5304489707809807</v>
      </c>
      <c r="AK17">
        <f t="shared" si="24"/>
        <v>72.252218788817629</v>
      </c>
      <c r="AL17">
        <f t="shared" si="8"/>
        <v>142.8683345454655</v>
      </c>
      <c r="AN17">
        <f t="shared" si="9"/>
        <v>114.53315386253824</v>
      </c>
      <c r="AO17">
        <f t="shared" si="9"/>
        <v>-5.7266576931269126</v>
      </c>
      <c r="AP17">
        <f t="shared" si="9"/>
        <v>-13.401012592621106</v>
      </c>
      <c r="AQ17">
        <f t="shared" si="9"/>
        <v>-73.836244136274956</v>
      </c>
      <c r="AR17">
        <f t="shared" si="9"/>
        <v>21.569239440515261</v>
      </c>
      <c r="AS17">
        <f t="shared" si="9"/>
        <v>0.80163509177984538</v>
      </c>
      <c r="AT17">
        <f t="shared" si="9"/>
        <v>22.889184768738996</v>
      </c>
      <c r="AU17">
        <f t="shared" si="9"/>
        <v>45.260059301034097</v>
      </c>
      <c r="AW17">
        <v>14</v>
      </c>
      <c r="AX17">
        <f>(R17*SUMPRODUCT(K18:$K$23, X18:$X$23)-$AZ$3*SUMPRODUCT(K17:$K$22, W18:$W$23))/Z17</f>
        <v>811.05894452196708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4.2403780000000004E-3</v>
      </c>
      <c r="O18">
        <f t="shared" si="21"/>
        <v>427.33022251468793</v>
      </c>
      <c r="P18">
        <f t="shared" si="22"/>
        <v>21.366511125734398</v>
      </c>
      <c r="Q18" s="4">
        <f t="shared" si="23"/>
        <v>50</v>
      </c>
      <c r="R18">
        <f t="shared" si="0"/>
        <v>100000</v>
      </c>
      <c r="S18">
        <f t="shared" si="1"/>
        <v>775.0020571923103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686.18448235490746</v>
      </c>
      <c r="AC18">
        <f t="shared" si="2"/>
        <v>646.34196554054984</v>
      </c>
      <c r="AE18">
        <f t="shared" si="3"/>
        <v>356.38802941459397</v>
      </c>
      <c r="AF18">
        <f t="shared" si="4"/>
        <v>-17.819401470729701</v>
      </c>
      <c r="AG18">
        <f t="shared" si="4"/>
        <v>-41.699370959228659</v>
      </c>
      <c r="AH18">
        <f t="shared" si="5"/>
        <v>-358.75093944424538</v>
      </c>
      <c r="AI18">
        <f t="shared" si="6"/>
        <v>-61.881682459609749</v>
      </c>
      <c r="AJ18">
        <f t="shared" si="7"/>
        <v>39.842516814357623</v>
      </c>
      <c r="AK18">
        <f t="shared" si="24"/>
        <v>71.732717720914039</v>
      </c>
      <c r="AL18">
        <f t="shared" si="8"/>
        <v>49.693552075661913</v>
      </c>
      <c r="AN18">
        <f t="shared" si="9"/>
        <v>104.00245995475524</v>
      </c>
      <c r="AO18">
        <f t="shared" si="9"/>
        <v>-5.200122997737763</v>
      </c>
      <c r="AP18">
        <f t="shared" si="9"/>
        <v>-12.168863150228104</v>
      </c>
      <c r="AQ18">
        <f t="shared" si="9"/>
        <v>-104.69201301336717</v>
      </c>
      <c r="AR18">
        <f t="shared" si="9"/>
        <v>-18.058539206577787</v>
      </c>
      <c r="AS18">
        <f t="shared" si="9"/>
        <v>11.626989173257027</v>
      </c>
      <c r="AT18">
        <f t="shared" si="9"/>
        <v>20.933304394285091</v>
      </c>
      <c r="AU18">
        <f t="shared" si="9"/>
        <v>14.50175436096433</v>
      </c>
      <c r="AW18">
        <v>15</v>
      </c>
      <c r="AX18">
        <f>(R18*SUMPRODUCT(K19:$K$23, X19:$X$23)-$AZ$3*SUMPRODUCT(K18:$K$22, W19:$W$23))/Z18</f>
        <v>775.0020571923103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5.9098179999999998E-3</v>
      </c>
      <c r="O19">
        <f t="shared" si="21"/>
        <v>427.33022251468793</v>
      </c>
      <c r="P19">
        <f t="shared" si="22"/>
        <v>21.366511125734398</v>
      </c>
      <c r="Q19" s="4">
        <f t="shared" si="23"/>
        <v>50</v>
      </c>
      <c r="R19">
        <f t="shared" si="0"/>
        <v>100000</v>
      </c>
      <c r="S19">
        <f t="shared" si="1"/>
        <v>697.84572951678979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646.34196554054984</v>
      </c>
      <c r="AC19">
        <f t="shared" si="2"/>
        <v>572.73513143881939</v>
      </c>
      <c r="AE19">
        <f t="shared" si="3"/>
        <v>350.71796072922916</v>
      </c>
      <c r="AF19">
        <f t="shared" si="4"/>
        <v>-17.535898036461457</v>
      </c>
      <c r="AG19">
        <f t="shared" si="4"/>
        <v>-41.035941556552849</v>
      </c>
      <c r="AH19">
        <f t="shared" si="5"/>
        <v>-492.87138616705357</v>
      </c>
      <c r="AI19">
        <f t="shared" si="6"/>
        <v>-200.72526503083873</v>
      </c>
      <c r="AJ19">
        <f t="shared" si="7"/>
        <v>73.606834101730442</v>
      </c>
      <c r="AK19">
        <f t="shared" si="24"/>
        <v>68.566681976332234</v>
      </c>
      <c r="AL19">
        <f t="shared" si="8"/>
        <v>-58.551748952776052</v>
      </c>
      <c r="AN19">
        <f t="shared" si="9"/>
        <v>94.280065942491888</v>
      </c>
      <c r="AO19">
        <f t="shared" si="9"/>
        <v>-4.7140032971245942</v>
      </c>
      <c r="AP19">
        <f t="shared" si="9"/>
        <v>-11.031289267078618</v>
      </c>
      <c r="AQ19">
        <f t="shared" si="9"/>
        <v>-132.49377560356155</v>
      </c>
      <c r="AR19">
        <f t="shared" si="9"/>
        <v>-53.959002225272862</v>
      </c>
      <c r="AS19">
        <f t="shared" si="9"/>
        <v>19.787002520486684</v>
      </c>
      <c r="AT19">
        <f t="shared" si="9"/>
        <v>18.432107910143074</v>
      </c>
      <c r="AU19">
        <f t="shared" si="9"/>
        <v>-15.739891794643105</v>
      </c>
      <c r="AW19">
        <v>16</v>
      </c>
      <c r="AX19">
        <f>(R19*SUMPRODUCT(K20:$K$23, X20:$X$23)-$AZ$3*SUMPRODUCT(K19:$K$22, W20:$W$23))/Z19</f>
        <v>697.84572951678979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7.7019840000000003E-3</v>
      </c>
      <c r="O20">
        <f t="shared" si="21"/>
        <v>427.33022251468793</v>
      </c>
      <c r="P20">
        <f t="shared" si="22"/>
        <v>21.366511125734398</v>
      </c>
      <c r="Q20" s="4">
        <f t="shared" si="23"/>
        <v>50</v>
      </c>
      <c r="R20">
        <f t="shared" si="0"/>
        <v>100000</v>
      </c>
      <c r="S20">
        <f t="shared" si="1"/>
        <v>582.47552631943131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572.73513143881939</v>
      </c>
      <c r="AC20">
        <f t="shared" si="2"/>
        <v>469.58622386855978</v>
      </c>
      <c r="AE20">
        <f t="shared" si="3"/>
        <v>344.50955699988771</v>
      </c>
      <c r="AF20">
        <f t="shared" si="4"/>
        <v>-17.225477849994387</v>
      </c>
      <c r="AG20">
        <f t="shared" si="4"/>
        <v>-40.309523975693814</v>
      </c>
      <c r="AH20">
        <f t="shared" si="5"/>
        <v>-632.11633058701034</v>
      </c>
      <c r="AI20">
        <f t="shared" si="6"/>
        <v>-345.14177541281083</v>
      </c>
      <c r="AJ20">
        <f t="shared" si="7"/>
        <v>103.14890757025961</v>
      </c>
      <c r="AK20">
        <f t="shared" si="24"/>
        <v>63.001344741209891</v>
      </c>
      <c r="AL20">
        <f t="shared" si="8"/>
        <v>-178.99152310134133</v>
      </c>
      <c r="AN20">
        <f t="shared" si="9"/>
        <v>85.310897594686452</v>
      </c>
      <c r="AO20">
        <f t="shared" si="9"/>
        <v>-4.2655448797343229</v>
      </c>
      <c r="AP20">
        <f t="shared" si="9"/>
        <v>-9.9818469534710008</v>
      </c>
      <c r="AQ20">
        <f t="shared" si="9"/>
        <v>-156.53095959440969</v>
      </c>
      <c r="AR20">
        <f t="shared" si="9"/>
        <v>-85.46745383292857</v>
      </c>
      <c r="AS20">
        <f t="shared" si="9"/>
        <v>25.542762782435858</v>
      </c>
      <c r="AT20">
        <f t="shared" si="9"/>
        <v>15.601022265825407</v>
      </c>
      <c r="AU20">
        <f t="shared" si="9"/>
        <v>-44.323668784667305</v>
      </c>
      <c r="AW20">
        <v>17</v>
      </c>
      <c r="AX20">
        <f>(R20*SUMPRODUCT(K21:$K$23, X21:$X$23)-$AZ$3*SUMPRODUCT(K20:$K$22, W21:$W$23))/Z20</f>
        <v>582.47552631943131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9.7648700000000001E-3</v>
      </c>
      <c r="O21">
        <f t="shared" si="21"/>
        <v>427.33022251468793</v>
      </c>
      <c r="P21">
        <f t="shared" si="22"/>
        <v>21.366511125734398</v>
      </c>
      <c r="Q21" s="4">
        <f t="shared" si="23"/>
        <v>50</v>
      </c>
      <c r="R21">
        <f t="shared" si="0"/>
        <v>100000</v>
      </c>
      <c r="S21">
        <f t="shared" si="1"/>
        <v>428.10631914227918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469.58622386855978</v>
      </c>
      <c r="AC21">
        <f t="shared" si="2"/>
        <v>338.31368558666827</v>
      </c>
      <c r="AE21">
        <f t="shared" si="3"/>
        <v>337.70037039202731</v>
      </c>
      <c r="AF21">
        <f t="shared" si="4"/>
        <v>-16.885018519601367</v>
      </c>
      <c r="AG21">
        <f t="shared" si="4"/>
        <v>-39.512811474552336</v>
      </c>
      <c r="AH21">
        <f t="shared" si="5"/>
        <v>-787.23452276906642</v>
      </c>
      <c r="AI21">
        <f t="shared" si="6"/>
        <v>-505.93198237119282</v>
      </c>
      <c r="AJ21">
        <f t="shared" si="7"/>
        <v>131.27253828189151</v>
      </c>
      <c r="AK21">
        <f t="shared" si="24"/>
        <v>55.32811030186901</v>
      </c>
      <c r="AL21">
        <f t="shared" si="8"/>
        <v>-319.3313337874323</v>
      </c>
      <c r="AN21">
        <f t="shared" si="9"/>
        <v>77.032881093233939</v>
      </c>
      <c r="AO21">
        <f t="shared" si="9"/>
        <v>-3.8516440546616977</v>
      </c>
      <c r="AP21">
        <f t="shared" si="9"/>
        <v>-9.0132732292982407</v>
      </c>
      <c r="AQ21">
        <f t="shared" si="9"/>
        <v>-179.57618262177058</v>
      </c>
      <c r="AR21">
        <f t="shared" si="9"/>
        <v>-115.40821881249659</v>
      </c>
      <c r="AS21">
        <f t="shared" si="9"/>
        <v>29.94459798944505</v>
      </c>
      <c r="AT21">
        <f t="shared" si="9"/>
        <v>12.620903367827133</v>
      </c>
      <c r="AU21">
        <f t="shared" si="9"/>
        <v>-72.842717455224403</v>
      </c>
      <c r="AW21">
        <v>18</v>
      </c>
      <c r="AX21">
        <f>(R21*SUMPRODUCT(K22:$K$23, X22:$X$23)-$AZ$3*SUMPRODUCT(K21:$K$22, W22:$W$23))/Z21</f>
        <v>428.10631914227918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1.2112915E-2</v>
      </c>
      <c r="O22">
        <f t="shared" si="21"/>
        <v>427.33022251468793</v>
      </c>
      <c r="P22">
        <f t="shared" si="22"/>
        <v>21.366511125734398</v>
      </c>
      <c r="Q22" s="4">
        <f t="shared" si="23"/>
        <v>50</v>
      </c>
      <c r="R22">
        <f t="shared" si="0"/>
        <v>100000</v>
      </c>
      <c r="S22">
        <f t="shared" si="1"/>
        <v>233.94501612090156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338.31368558666827</v>
      </c>
      <c r="AC22">
        <f t="shared" si="2"/>
        <v>180.78834787755716</v>
      </c>
      <c r="AE22">
        <f t="shared" si="3"/>
        <v>330.2328308060799</v>
      </c>
      <c r="AF22">
        <f t="shared" si="4"/>
        <v>-16.511641540303994</v>
      </c>
      <c r="AG22">
        <f t="shared" si="4"/>
        <v>-38.639068033004534</v>
      </c>
      <c r="AH22">
        <f t="shared" si="5"/>
        <v>-957.23065360455439</v>
      </c>
      <c r="AI22">
        <f t="shared" si="6"/>
        <v>-682.14853237178295</v>
      </c>
      <c r="AJ22">
        <f t="shared" si="7"/>
        <v>157.52533770911111</v>
      </c>
      <c r="AK22">
        <f t="shared" si="24"/>
        <v>45.642441239671093</v>
      </c>
      <c r="AL22">
        <f t="shared" si="8"/>
        <v>-478.98075342300075</v>
      </c>
      <c r="AN22">
        <f t="shared" si="9"/>
        <v>69.391490883528832</v>
      </c>
      <c r="AO22">
        <f t="shared" si="9"/>
        <v>-3.4695745441764414</v>
      </c>
      <c r="AP22">
        <f t="shared" si="9"/>
        <v>-8.1191883030393139</v>
      </c>
      <c r="AQ22">
        <f t="shared" si="9"/>
        <v>-201.14190951547226</v>
      </c>
      <c r="AR22">
        <f t="shared" si="9"/>
        <v>-143.33918147915915</v>
      </c>
      <c r="AS22">
        <f t="shared" si="9"/>
        <v>33.100639960251151</v>
      </c>
      <c r="AT22">
        <f t="shared" si="9"/>
        <v>9.5908000347926823</v>
      </c>
      <c r="AU22">
        <f t="shared" si="9"/>
        <v>-100.64774148411533</v>
      </c>
      <c r="AW22">
        <v>19</v>
      </c>
      <c r="AX22">
        <f>(R22*SUMPRODUCT(K23:$K$23, X23:$X$23)-$AZ$3*SUMPRODUCT(K22:$K$22, W23:$W$23))/Z22</f>
        <v>233.94501612090156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1.471273E-2</v>
      </c>
      <c r="O23">
        <f t="shared" si="21"/>
        <v>427.33022251468793</v>
      </c>
      <c r="P23">
        <f t="shared" si="22"/>
        <v>21.366511125734398</v>
      </c>
      <c r="Q23" s="4">
        <f t="shared" si="23"/>
        <v>50</v>
      </c>
      <c r="R23">
        <f t="shared" si="0"/>
        <v>100000</v>
      </c>
      <c r="S23">
        <f t="shared" si="1"/>
        <v>239.87293110152208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180.78834787755716</v>
      </c>
      <c r="AC23">
        <f t="shared" si="2"/>
        <v>180.78834787755716</v>
      </c>
      <c r="AE23">
        <f t="shared" si="3"/>
        <v>322.07187602123355</v>
      </c>
      <c r="AF23">
        <f t="shared" si="4"/>
        <v>-16.103593801061677</v>
      </c>
      <c r="AG23">
        <f t="shared" si="4"/>
        <v>-37.684191177253261</v>
      </c>
      <c r="AH23">
        <f t="shared" si="5"/>
        <v>-1136.9723508424536</v>
      </c>
      <c r="AI23">
        <f t="shared" si="6"/>
        <v>-868.68825979953499</v>
      </c>
      <c r="AJ23">
        <f t="shared" si="7"/>
        <v>0</v>
      </c>
      <c r="AK23">
        <f t="shared" si="24"/>
        <v>34.072964106841034</v>
      </c>
      <c r="AL23">
        <f t="shared" si="8"/>
        <v>-834.61529569269396</v>
      </c>
      <c r="AN23">
        <f t="shared" si="9"/>
        <v>62.341915326691115</v>
      </c>
      <c r="AO23">
        <f t="shared" si="9"/>
        <v>-3.1170957663345558</v>
      </c>
      <c r="AP23">
        <f t="shared" si="9"/>
        <v>-7.2943489650498954</v>
      </c>
      <c r="AQ23">
        <f t="shared" si="9"/>
        <v>-220.0783095396263</v>
      </c>
      <c r="AR23">
        <f t="shared" si="9"/>
        <v>-168.14783894431963</v>
      </c>
      <c r="AS23">
        <f t="shared" si="9"/>
        <v>0</v>
      </c>
      <c r="AT23">
        <f t="shared" si="9"/>
        <v>6.5953409826383806</v>
      </c>
      <c r="AU23">
        <f t="shared" si="9"/>
        <v>-161.55249796168127</v>
      </c>
      <c r="AW23">
        <v>20</v>
      </c>
      <c r="AX23">
        <f>(R23*SUMPRODUCT(K$23:$K24, X$23:$X24)-$AZ$3*SUMPRODUCT(K$22:$K23, W$23:$W24))/Z23</f>
        <v>239.87293110152208</v>
      </c>
    </row>
    <row r="25" spans="5:50" x14ac:dyDescent="0.25">
      <c r="AN25" s="8">
        <f t="shared" ref="AN25:AU25" si="25">SUM(AN3:AN23)</f>
        <v>3708.032471919943</v>
      </c>
      <c r="AO25" s="8">
        <f t="shared" si="25"/>
        <v>-505.8992904820131</v>
      </c>
      <c r="AP25" s="8">
        <f t="shared" si="25"/>
        <v>-2903.7685158332547</v>
      </c>
      <c r="AQ25" s="8">
        <f t="shared" si="25"/>
        <v>-2284.5863436050959</v>
      </c>
      <c r="AR25" s="8">
        <f t="shared" si="25"/>
        <v>-1986.2216780004217</v>
      </c>
      <c r="AS25" s="8">
        <f t="shared" si="25"/>
        <v>-373.35625447142525</v>
      </c>
      <c r="AT25" s="8">
        <f t="shared" si="25"/>
        <v>494.95506727098177</v>
      </c>
      <c r="AU25" s="9">
        <f t="shared" si="25"/>
        <v>-1864.6228652008651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03C64-EDFC-425A-99F9-CC1892CD2C7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1559.6752264240342</v>
      </c>
      <c r="K3">
        <v>1</v>
      </c>
      <c r="L3" s="2">
        <v>0</v>
      </c>
      <c r="O3">
        <f>$C$3</f>
        <v>1559.6752264240342</v>
      </c>
      <c r="P3">
        <f>O3*B5</f>
        <v>1247.7401811392274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1559.6752264240342</v>
      </c>
      <c r="AF3">
        <f t="shared" ref="AF3:AG23" si="4">-$Z3*P3</f>
        <v>-1247.7401811392274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-2207.9731587151928</v>
      </c>
      <c r="AJ3">
        <f t="shared" ref="AJ3:AJ23" si="7">AB3-AC3</f>
        <v>0</v>
      </c>
      <c r="AL3">
        <f t="shared" ref="AL3:AL23" si="8">SUM(AI3:AK3)</f>
        <v>-2207.9731587151928</v>
      </c>
      <c r="AN3">
        <f t="shared" ref="AN3:AU23" si="9">AE3*$K3</f>
        <v>1559.6752264240342</v>
      </c>
      <c r="AO3">
        <f t="shared" si="9"/>
        <v>-1247.7401811392274</v>
      </c>
      <c r="AP3">
        <f t="shared" si="9"/>
        <v>-2519.9082039999998</v>
      </c>
      <c r="AQ3">
        <f t="shared" si="9"/>
        <v>0</v>
      </c>
      <c r="AR3">
        <f t="shared" si="9"/>
        <v>-2207.9731587151928</v>
      </c>
      <c r="AS3">
        <f t="shared" si="9"/>
        <v>0</v>
      </c>
      <c r="AT3">
        <f t="shared" si="9"/>
        <v>0</v>
      </c>
      <c r="AU3">
        <f t="shared" si="9"/>
        <v>-2207.9731587151928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1114.3965651797241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2.2202060000000002E-3</v>
      </c>
      <c r="R4">
        <f t="shared" si="0"/>
        <v>100000</v>
      </c>
      <c r="S4">
        <f t="shared" si="1"/>
        <v>921.13354615902779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909.877104471454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-222.02060000000003</v>
      </c>
      <c r="AI4">
        <f t="shared" si="6"/>
        <v>-222.02060000000003</v>
      </c>
      <c r="AJ4">
        <f t="shared" si="7"/>
        <v>-909.877104471454</v>
      </c>
      <c r="AK4">
        <f>H4*SUM(AB4, AE4:AF4)</f>
        <v>0</v>
      </c>
      <c r="AL4">
        <f t="shared" si="8"/>
        <v>-1131.8977044714541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-204.51946070827182</v>
      </c>
      <c r="AR4">
        <f t="shared" si="9"/>
        <v>-204.51946070827182</v>
      </c>
      <c r="AS4">
        <f t="shared" si="9"/>
        <v>-838.1545438455064</v>
      </c>
      <c r="AT4">
        <f t="shared" si="9"/>
        <v>0</v>
      </c>
      <c r="AU4">
        <f t="shared" si="9"/>
        <v>-1042.6740045537783</v>
      </c>
      <c r="AW4">
        <v>1</v>
      </c>
      <c r="AX4">
        <f>(R4*SUMPRODUCT(K5:$K$23, X5:$X$23)-$AZ$3*SUMPRODUCT(K4:$K$22, W5:$W$23))/Z4</f>
        <v>921.13354615902779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2.3617970000000001E-3</v>
      </c>
      <c r="O5">
        <f t="shared" ref="O5:O23" si="21">$C$3</f>
        <v>1559.6752264240342</v>
      </c>
      <c r="P5">
        <f t="shared" ref="P5:P23" si="22">O5*$C$5</f>
        <v>77.983761321201712</v>
      </c>
      <c r="Q5" s="4">
        <f t="shared" ref="Q5:Q23" si="23">$C$8</f>
        <v>50</v>
      </c>
      <c r="R5">
        <f t="shared" si="0"/>
        <v>100000</v>
      </c>
      <c r="S5">
        <f t="shared" si="1"/>
        <v>1769.1430261385324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909.877104471454</v>
      </c>
      <c r="AC5">
        <f t="shared" si="2"/>
        <v>1725.9212002643089</v>
      </c>
      <c r="AE5">
        <f t="shared" si="3"/>
        <v>1521.5708956487106</v>
      </c>
      <c r="AF5">
        <f t="shared" si="4"/>
        <v>-76.078544782435529</v>
      </c>
      <c r="AG5">
        <f t="shared" si="4"/>
        <v>-48.778453035293509</v>
      </c>
      <c r="AH5">
        <f t="shared" si="5"/>
        <v>-233.29353541298184</v>
      </c>
      <c r="AI5">
        <f t="shared" si="6"/>
        <v>1163.4203624179997</v>
      </c>
      <c r="AJ5">
        <f t="shared" si="7"/>
        <v>-816.04409579285493</v>
      </c>
      <c r="AK5">
        <f>H5*SUM(AB5, AE5:AF5)</f>
        <v>201.55367503216019</v>
      </c>
      <c r="AL5">
        <f t="shared" si="8"/>
        <v>548.92994165730499</v>
      </c>
      <c r="AN5">
        <f t="shared" si="9"/>
        <v>1291.1447282586678</v>
      </c>
      <c r="AO5">
        <f t="shared" si="9"/>
        <v>-64.557236412933392</v>
      </c>
      <c r="AP5">
        <f t="shared" si="9"/>
        <v>-41.391461067794118</v>
      </c>
      <c r="AQ5">
        <f t="shared" si="9"/>
        <v>-197.96364352571112</v>
      </c>
      <c r="AR5">
        <f t="shared" si="9"/>
        <v>987.23238725222927</v>
      </c>
      <c r="AS5">
        <f t="shared" si="9"/>
        <v>-692.46266166279963</v>
      </c>
      <c r="AT5">
        <f t="shared" si="9"/>
        <v>171.03045656507845</v>
      </c>
      <c r="AU5">
        <f t="shared" si="9"/>
        <v>465.80018215450815</v>
      </c>
      <c r="AW5">
        <v>2</v>
      </c>
      <c r="AX5">
        <f>(R5*SUMPRODUCT(K6:$K$23, X6:$X$23)-$AZ$3*SUMPRODUCT(K5:$K$22, W6:$W$23))/Z5</f>
        <v>1769.1430261385324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2.52864E-3</v>
      </c>
      <c r="O6">
        <f t="shared" si="21"/>
        <v>1559.6752264240342</v>
      </c>
      <c r="P6">
        <f t="shared" si="22"/>
        <v>77.983761321201712</v>
      </c>
      <c r="Q6" s="4">
        <f t="shared" si="23"/>
        <v>50</v>
      </c>
      <c r="R6">
        <f t="shared" si="0"/>
        <v>100000</v>
      </c>
      <c r="S6">
        <f t="shared" si="1"/>
        <v>2549.055459548556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1725.9212002643089</v>
      </c>
      <c r="AC6">
        <f t="shared" si="2"/>
        <v>2455.6236734855684</v>
      </c>
      <c r="AE6">
        <f t="shared" si="3"/>
        <v>1502.5076816626504</v>
      </c>
      <c r="AF6">
        <f t="shared" si="4"/>
        <v>-75.125384083132516</v>
      </c>
      <c r="AG6">
        <f t="shared" si="4"/>
        <v>-48.167325357457415</v>
      </c>
      <c r="AH6">
        <f t="shared" si="5"/>
        <v>-246.68629496632917</v>
      </c>
      <c r="AI6">
        <f t="shared" si="6"/>
        <v>1132.5286772557313</v>
      </c>
      <c r="AJ6">
        <f t="shared" si="7"/>
        <v>-729.70247322125942</v>
      </c>
      <c r="AK6">
        <f>H6*SUM(AB6, AE6:AF6)</f>
        <v>269.83448691749203</v>
      </c>
      <c r="AL6">
        <f t="shared" si="8"/>
        <v>672.66069095196394</v>
      </c>
      <c r="AN6">
        <f t="shared" si="9"/>
        <v>1174.4669545367949</v>
      </c>
      <c r="AO6">
        <f t="shared" si="9"/>
        <v>-58.723347726839741</v>
      </c>
      <c r="AP6">
        <f t="shared" si="9"/>
        <v>-37.65101011540618</v>
      </c>
      <c r="AQ6">
        <f t="shared" si="9"/>
        <v>-192.82756761314209</v>
      </c>
      <c r="AR6">
        <f t="shared" si="9"/>
        <v>885.26502908140685</v>
      </c>
      <c r="AS6">
        <f t="shared" si="9"/>
        <v>-570.38739428858344</v>
      </c>
      <c r="AT6">
        <f t="shared" si="9"/>
        <v>210.92184216209543</v>
      </c>
      <c r="AU6">
        <f t="shared" si="9"/>
        <v>525.79947695491876</v>
      </c>
      <c r="AW6">
        <v>3</v>
      </c>
      <c r="AX6">
        <f>(R6*SUMPRODUCT(K7:$K$23, X7:$X$23)-$AZ$3*SUMPRODUCT(K6:$K$22, W7:$W$23))/Z6</f>
        <v>2549.055459548556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2.719834E-3</v>
      </c>
      <c r="O7">
        <f t="shared" si="21"/>
        <v>1559.6752264240342</v>
      </c>
      <c r="P7">
        <f t="shared" si="22"/>
        <v>77.983761321201712</v>
      </c>
      <c r="Q7" s="4">
        <f t="shared" si="23"/>
        <v>50</v>
      </c>
      <c r="R7">
        <f t="shared" si="0"/>
        <v>100000</v>
      </c>
      <c r="S7">
        <f t="shared" si="1"/>
        <v>3265.8452327785353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2455.6236734855684</v>
      </c>
      <c r="AC7">
        <f t="shared" si="2"/>
        <v>3106.1222117411171</v>
      </c>
      <c r="AE7">
        <f t="shared" si="3"/>
        <v>1483.3960333681766</v>
      </c>
      <c r="AF7">
        <f t="shared" si="4"/>
        <v>-74.169801668408837</v>
      </c>
      <c r="AG7">
        <f t="shared" si="4"/>
        <v>-47.554644974686568</v>
      </c>
      <c r="AH7">
        <f t="shared" si="5"/>
        <v>-262.01425839254966</v>
      </c>
      <c r="AI7">
        <f t="shared" si="6"/>
        <v>1099.6573283325315</v>
      </c>
      <c r="AJ7">
        <f t="shared" si="7"/>
        <v>-650.49853825554874</v>
      </c>
      <c r="AK7">
        <f>H7*SUM(AB7, AE7:AF7)</f>
        <v>330.72293608651961</v>
      </c>
      <c r="AL7">
        <f t="shared" si="8"/>
        <v>779.88172616350244</v>
      </c>
      <c r="AN7">
        <f t="shared" si="9"/>
        <v>1068.1262319188422</v>
      </c>
      <c r="AO7">
        <f t="shared" si="9"/>
        <v>-53.406311595942107</v>
      </c>
      <c r="AP7">
        <f t="shared" si="9"/>
        <v>-34.241943893915739</v>
      </c>
      <c r="AQ7">
        <f t="shared" si="9"/>
        <v>-188.66458870756736</v>
      </c>
      <c r="AR7">
        <f t="shared" si="9"/>
        <v>791.8133877214168</v>
      </c>
      <c r="AS7">
        <f t="shared" si="9"/>
        <v>-468.39450619129582</v>
      </c>
      <c r="AT7">
        <f t="shared" si="9"/>
        <v>238.13859251675186</v>
      </c>
      <c r="AU7">
        <f t="shared" si="9"/>
        <v>561.55747404687293</v>
      </c>
      <c r="AW7">
        <v>4</v>
      </c>
      <c r="AX7">
        <f>(R7*SUMPRODUCT(K8:$K$23, X8:$X$23)-$AZ$3*SUMPRODUCT(K7:$K$22, W8:$W$23))/Z7</f>
        <v>3265.8452327785353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4.2403780000000004E-3</v>
      </c>
      <c r="O8">
        <f t="shared" si="21"/>
        <v>1559.6752264240342</v>
      </c>
      <c r="P8">
        <f t="shared" si="22"/>
        <v>77.983761321201712</v>
      </c>
      <c r="Q8" s="4">
        <f t="shared" si="23"/>
        <v>50</v>
      </c>
      <c r="R8">
        <f t="shared" si="0"/>
        <v>100000</v>
      </c>
      <c r="S8">
        <f t="shared" si="1"/>
        <v>3841.7169539215311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3106.1222117411171</v>
      </c>
      <c r="AC8">
        <f t="shared" si="2"/>
        <v>3601.7978004254519</v>
      </c>
      <c r="AE8">
        <f t="shared" si="3"/>
        <v>1462.2719131293131</v>
      </c>
      <c r="AF8">
        <f t="shared" si="4"/>
        <v>-73.113595656465662</v>
      </c>
      <c r="AG8">
        <f t="shared" si="4"/>
        <v>-46.877448854591229</v>
      </c>
      <c r="AH8">
        <f t="shared" si="5"/>
        <v>-403.29934069694298</v>
      </c>
      <c r="AI8">
        <f t="shared" si="6"/>
        <v>938.98152792131339</v>
      </c>
      <c r="AJ8">
        <f t="shared" si="7"/>
        <v>-495.6755886843348</v>
      </c>
      <c r="AK8">
        <f t="shared" ref="AK8:AK23" si="24">H8*SUM(AB8:AB8, AE8:AF8)</f>
        <v>384.67014544589745</v>
      </c>
      <c r="AL8">
        <f t="shared" si="8"/>
        <v>827.97608468287604</v>
      </c>
      <c r="AN8">
        <f t="shared" si="9"/>
        <v>969.91789639434535</v>
      </c>
      <c r="AO8">
        <f t="shared" si="9"/>
        <v>-48.495894819717272</v>
      </c>
      <c r="AP8">
        <f t="shared" si="9"/>
        <v>-31.093585381173789</v>
      </c>
      <c r="AQ8">
        <f t="shared" si="9"/>
        <v>-267.50650452479368</v>
      </c>
      <c r="AR8">
        <f t="shared" si="9"/>
        <v>622.82191166866062</v>
      </c>
      <c r="AS8">
        <f t="shared" si="9"/>
        <v>-328.77922358632031</v>
      </c>
      <c r="AT8">
        <f t="shared" si="9"/>
        <v>255.14984930412015</v>
      </c>
      <c r="AU8">
        <f t="shared" si="9"/>
        <v>549.19253738646046</v>
      </c>
      <c r="AW8">
        <v>5</v>
      </c>
      <c r="AX8">
        <f>(R8*SUMPRODUCT(K9:$K$23, X9:$X$23)-$AZ$3*SUMPRODUCT(K8:$K$22, W9:$W$23))/Z8</f>
        <v>3841.7169539215311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5.9098179999999998E-3</v>
      </c>
      <c r="O9">
        <f t="shared" si="21"/>
        <v>1559.6752264240342</v>
      </c>
      <c r="P9">
        <f t="shared" si="22"/>
        <v>77.983761321201712</v>
      </c>
      <c r="Q9" s="4">
        <f t="shared" si="23"/>
        <v>50</v>
      </c>
      <c r="R9">
        <f t="shared" si="0"/>
        <v>100000</v>
      </c>
      <c r="S9">
        <f t="shared" si="1"/>
        <v>4288.0166849239904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3601.7978004254519</v>
      </c>
      <c r="AC9">
        <f t="shared" si="2"/>
        <v>3956.264598186086</v>
      </c>
      <c r="AE9">
        <f t="shared" si="3"/>
        <v>1439.0074331249141</v>
      </c>
      <c r="AF9">
        <f t="shared" si="4"/>
        <v>-71.950371656245707</v>
      </c>
      <c r="AG9">
        <f t="shared" si="4"/>
        <v>-46.131637175010376</v>
      </c>
      <c r="AH9">
        <f t="shared" si="5"/>
        <v>-554.07438206988525</v>
      </c>
      <c r="AI9">
        <f t="shared" si="6"/>
        <v>766.85104222377265</v>
      </c>
      <c r="AJ9">
        <f t="shared" si="7"/>
        <v>-354.46679776063411</v>
      </c>
      <c r="AK9">
        <f t="shared" si="24"/>
        <v>425.19484824200373</v>
      </c>
      <c r="AL9">
        <f t="shared" si="8"/>
        <v>837.57909270514233</v>
      </c>
      <c r="AN9">
        <f t="shared" si="9"/>
        <v>879.24769539723616</v>
      </c>
      <c r="AO9">
        <f t="shared" si="9"/>
        <v>-43.962384769861814</v>
      </c>
      <c r="AP9">
        <f t="shared" si="9"/>
        <v>-28.186884054481741</v>
      </c>
      <c r="AQ9">
        <f t="shared" si="9"/>
        <v>-338.54489719741798</v>
      </c>
      <c r="AR9">
        <f t="shared" si="9"/>
        <v>468.55352937547462</v>
      </c>
      <c r="AS9">
        <f t="shared" si="9"/>
        <v>-216.58269988854292</v>
      </c>
      <c r="AT9">
        <f t="shared" si="9"/>
        <v>259.79823439807546</v>
      </c>
      <c r="AU9">
        <f t="shared" si="9"/>
        <v>511.76906388500726</v>
      </c>
      <c r="AW9">
        <v>6</v>
      </c>
      <c r="AX9">
        <f>(R9*SUMPRODUCT(K10:$K$23, X10:$X$23)-$AZ$3*SUMPRODUCT(K9:$K$22, W10:$W$23))/Z9</f>
        <v>4288.0166849239904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7.7019840000000003E-3</v>
      </c>
      <c r="O10">
        <f t="shared" si="21"/>
        <v>1559.6752264240342</v>
      </c>
      <c r="P10">
        <f t="shared" si="22"/>
        <v>77.983761321201712</v>
      </c>
      <c r="Q10" s="4">
        <f t="shared" si="23"/>
        <v>50</v>
      </c>
      <c r="R10">
        <f t="shared" si="0"/>
        <v>100000</v>
      </c>
      <c r="S10">
        <f t="shared" si="1"/>
        <v>4617.153654378817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3956.264598186086</v>
      </c>
      <c r="AC10">
        <f t="shared" si="2"/>
        <v>4184.5278041498077</v>
      </c>
      <c r="AE10">
        <f t="shared" si="3"/>
        <v>1413.5341465678557</v>
      </c>
      <c r="AF10">
        <f t="shared" si="4"/>
        <v>-70.676707328392794</v>
      </c>
      <c r="AG10">
        <f t="shared" si="4"/>
        <v>-45.315015671844542</v>
      </c>
      <c r="AH10">
        <f t="shared" si="5"/>
        <v>-710.61026283147032</v>
      </c>
      <c r="AI10">
        <f t="shared" si="6"/>
        <v>586.93216073614815</v>
      </c>
      <c r="AJ10">
        <f t="shared" si="7"/>
        <v>-228.2632059637217</v>
      </c>
      <c r="AK10">
        <f t="shared" si="24"/>
        <v>453.45647098657912</v>
      </c>
      <c r="AL10">
        <f t="shared" si="8"/>
        <v>812.12542575900557</v>
      </c>
      <c r="AN10">
        <f t="shared" si="9"/>
        <v>795.60201143846518</v>
      </c>
      <c r="AO10">
        <f t="shared" si="9"/>
        <v>-39.780100571923263</v>
      </c>
      <c r="AP10">
        <f t="shared" si="9"/>
        <v>-25.505374386903362</v>
      </c>
      <c r="AQ10">
        <f t="shared" si="9"/>
        <v>-399.96412950494954</v>
      </c>
      <c r="AR10">
        <f t="shared" si="9"/>
        <v>330.35240697468902</v>
      </c>
      <c r="AS10">
        <f t="shared" si="9"/>
        <v>-128.47702776977928</v>
      </c>
      <c r="AT10">
        <f t="shared" si="9"/>
        <v>255.22615162335012</v>
      </c>
      <c r="AU10">
        <f t="shared" si="9"/>
        <v>457.10153082825991</v>
      </c>
      <c r="AW10">
        <v>7</v>
      </c>
      <c r="AX10">
        <f>(R10*SUMPRODUCT(K11:$K$23, X11:$X$23)-$AZ$3*SUMPRODUCT(K10:$K$22, W11:$W$23))/Z10</f>
        <v>4617.153654378817</v>
      </c>
    </row>
    <row r="11" spans="1:52" x14ac:dyDescent="0.25">
      <c r="A11" t="s">
        <v>33</v>
      </c>
      <c r="C11" s="7">
        <f>AU25</f>
        <v>-1104.9903302691682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9.7648700000000001E-3</v>
      </c>
      <c r="O11">
        <f t="shared" si="21"/>
        <v>1559.6752264240342</v>
      </c>
      <c r="P11">
        <f t="shared" si="22"/>
        <v>77.983761321201712</v>
      </c>
      <c r="Q11" s="4">
        <f t="shared" si="23"/>
        <v>50</v>
      </c>
      <c r="R11">
        <f t="shared" si="0"/>
        <v>100000</v>
      </c>
      <c r="S11">
        <f t="shared" si="1"/>
        <v>4833.6357341124267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4184.5278041498077</v>
      </c>
      <c r="AC11">
        <f t="shared" si="2"/>
        <v>4294.1411092543603</v>
      </c>
      <c r="AE11">
        <f t="shared" si="3"/>
        <v>1385.5958279203812</v>
      </c>
      <c r="AF11">
        <f t="shared" si="4"/>
        <v>-69.279791396019064</v>
      </c>
      <c r="AG11">
        <f t="shared" si="4"/>
        <v>-44.419370278042571</v>
      </c>
      <c r="AH11">
        <f t="shared" si="5"/>
        <v>-884.99047416704911</v>
      </c>
      <c r="AI11">
        <f t="shared" si="6"/>
        <v>386.90619207927034</v>
      </c>
      <c r="AJ11">
        <f t="shared" si="7"/>
        <v>-109.61330510455264</v>
      </c>
      <c r="AK11">
        <f t="shared" si="24"/>
        <v>470.71820913417008</v>
      </c>
      <c r="AL11">
        <f t="shared" si="8"/>
        <v>748.01109610888784</v>
      </c>
      <c r="AN11">
        <f t="shared" si="9"/>
        <v>718.40194948897488</v>
      </c>
      <c r="AO11">
        <f t="shared" si="9"/>
        <v>-35.920097474448745</v>
      </c>
      <c r="AP11">
        <f t="shared" si="9"/>
        <v>-23.030498186987955</v>
      </c>
      <c r="AQ11">
        <f t="shared" si="9"/>
        <v>-458.84872710320644</v>
      </c>
      <c r="AR11">
        <f t="shared" si="9"/>
        <v>200.60262672433171</v>
      </c>
      <c r="AS11">
        <f t="shared" si="9"/>
        <v>-56.832165982507078</v>
      </c>
      <c r="AT11">
        <f t="shared" si="9"/>
        <v>244.05737393818015</v>
      </c>
      <c r="AU11">
        <f t="shared" si="9"/>
        <v>387.8278346800048</v>
      </c>
      <c r="AW11">
        <v>8</v>
      </c>
      <c r="AX11">
        <f>(R11*SUMPRODUCT(K12:$K$23, X12:$X$23)-$AZ$3*SUMPRODUCT(K11:$K$22, W12:$W$23))/Z11</f>
        <v>4833.6357341124267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1.2112915E-2</v>
      </c>
      <c r="O12">
        <f t="shared" si="21"/>
        <v>1559.6752264240342</v>
      </c>
      <c r="P12">
        <f t="shared" si="22"/>
        <v>77.983761321201712</v>
      </c>
      <c r="Q12" s="4">
        <f t="shared" si="23"/>
        <v>50</v>
      </c>
      <c r="R12">
        <f t="shared" si="0"/>
        <v>100000</v>
      </c>
      <c r="S12">
        <f t="shared" si="1"/>
        <v>4942.189395632211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4294.1411092543603</v>
      </c>
      <c r="AC12">
        <f t="shared" si="2"/>
        <v>4293.4903188396856</v>
      </c>
      <c r="AE12">
        <f t="shared" si="3"/>
        <v>1354.9562651532233</v>
      </c>
      <c r="AF12">
        <f t="shared" si="4"/>
        <v>-67.747813257661164</v>
      </c>
      <c r="AG12">
        <f t="shared" si="4"/>
        <v>-43.437128518730688</v>
      </c>
      <c r="AH12">
        <f t="shared" si="5"/>
        <v>-1076.0961130629121</v>
      </c>
      <c r="AI12">
        <f t="shared" si="6"/>
        <v>167.67521031391925</v>
      </c>
      <c r="AJ12">
        <f t="shared" si="7"/>
        <v>0.65079041467470233</v>
      </c>
      <c r="AK12">
        <f t="shared" si="24"/>
        <v>477.6072446467212</v>
      </c>
      <c r="AL12">
        <f t="shared" si="8"/>
        <v>645.93324537531521</v>
      </c>
      <c r="AN12">
        <f t="shared" si="9"/>
        <v>647.13900896862765</v>
      </c>
      <c r="AO12">
        <f t="shared" si="9"/>
        <v>-32.356950448431384</v>
      </c>
      <c r="AP12">
        <f t="shared" si="9"/>
        <v>-20.745953965440741</v>
      </c>
      <c r="AQ12">
        <f t="shared" si="9"/>
        <v>-513.95295189382045</v>
      </c>
      <c r="AR12">
        <f t="shared" si="9"/>
        <v>80.083152660935014</v>
      </c>
      <c r="AS12">
        <f t="shared" si="9"/>
        <v>0.31082321609195535</v>
      </c>
      <c r="AT12">
        <f t="shared" si="9"/>
        <v>228.10941351082232</v>
      </c>
      <c r="AU12">
        <f t="shared" si="9"/>
        <v>308.50338938784932</v>
      </c>
      <c r="AW12">
        <v>9</v>
      </c>
      <c r="AX12">
        <f>(R12*SUMPRODUCT(K13:$K$23, X13:$X$23)-$AZ$3*SUMPRODUCT(K12:$K$22, W13:$W$23))/Z12</f>
        <v>4942.189395632211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1.471273E-2</v>
      </c>
      <c r="O13">
        <f t="shared" si="21"/>
        <v>1559.6752264240342</v>
      </c>
      <c r="P13">
        <f t="shared" si="22"/>
        <v>77.983761321201712</v>
      </c>
      <c r="Q13" s="4">
        <f t="shared" si="23"/>
        <v>50</v>
      </c>
      <c r="R13">
        <f t="shared" si="0"/>
        <v>100000</v>
      </c>
      <c r="S13">
        <f t="shared" si="1"/>
        <v>4949.4473579949808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4293.4903188396856</v>
      </c>
      <c r="AC13">
        <f t="shared" si="2"/>
        <v>4193.5359315131172</v>
      </c>
      <c r="AE13">
        <f t="shared" si="3"/>
        <v>1321.4715968106832</v>
      </c>
      <c r="AF13">
        <f t="shared" si="4"/>
        <v>-66.073579840534165</v>
      </c>
      <c r="AG13">
        <f t="shared" si="4"/>
        <v>-42.363678489671997</v>
      </c>
      <c r="AH13">
        <f t="shared" si="5"/>
        <v>-1278.1574877427693</v>
      </c>
      <c r="AI13">
        <f t="shared" si="6"/>
        <v>-65.123149262292372</v>
      </c>
      <c r="AJ13">
        <f t="shared" si="7"/>
        <v>99.954387326568394</v>
      </c>
      <c r="AK13">
        <f t="shared" si="24"/>
        <v>474.82947267191923</v>
      </c>
      <c r="AL13">
        <f t="shared" si="8"/>
        <v>509.66071073619526</v>
      </c>
      <c r="AN13">
        <f t="shared" si="9"/>
        <v>581.39528043051803</v>
      </c>
      <c r="AO13">
        <f t="shared" si="9"/>
        <v>-29.069764021525906</v>
      </c>
      <c r="AP13">
        <f t="shared" si="9"/>
        <v>-18.63834439954271</v>
      </c>
      <c r="AQ13">
        <f t="shared" si="9"/>
        <v>-562.33878413584546</v>
      </c>
      <c r="AR13">
        <f t="shared" si="9"/>
        <v>-28.651612126396078</v>
      </c>
      <c r="AS13">
        <f t="shared" si="9"/>
        <v>43.975980407179534</v>
      </c>
      <c r="AT13">
        <f t="shared" si="9"/>
        <v>208.90620357413172</v>
      </c>
      <c r="AU13">
        <f t="shared" si="9"/>
        <v>224.23057185491518</v>
      </c>
      <c r="AW13">
        <v>10</v>
      </c>
      <c r="AX13">
        <f>(R13*SUMPRODUCT(K14:$K$23, X14:$X$23)-$AZ$3*SUMPRODUCT(K13:$K$22, W14:$W$23))/Z13</f>
        <v>4949.4473579949808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1.7665382E-2</v>
      </c>
      <c r="O14">
        <f t="shared" si="21"/>
        <v>1559.6752264240342</v>
      </c>
      <c r="P14">
        <f t="shared" si="22"/>
        <v>77.983761321201712</v>
      </c>
      <c r="Q14" s="4">
        <f t="shared" si="23"/>
        <v>50</v>
      </c>
      <c r="R14">
        <f t="shared" si="0"/>
        <v>100000</v>
      </c>
      <c r="S14">
        <f t="shared" si="1"/>
        <v>4858.1993726550154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4193.5359315131172</v>
      </c>
      <c r="AC14">
        <f t="shared" si="2"/>
        <v>4002.3470179484257</v>
      </c>
      <c r="AE14">
        <f t="shared" si="3"/>
        <v>1284.9125802827657</v>
      </c>
      <c r="AF14">
        <f t="shared" si="4"/>
        <v>-64.245629014138288</v>
      </c>
      <c r="AG14">
        <f t="shared" si="4"/>
        <v>-41.19167114133004</v>
      </c>
      <c r="AH14">
        <f t="shared" si="5"/>
        <v>-1496.7411268904777</v>
      </c>
      <c r="AI14">
        <f t="shared" si="6"/>
        <v>-317.26584676318043</v>
      </c>
      <c r="AJ14">
        <f t="shared" si="7"/>
        <v>191.18891356469157</v>
      </c>
      <c r="AK14">
        <f t="shared" si="24"/>
        <v>463.30416908539951</v>
      </c>
      <c r="AL14">
        <f t="shared" si="8"/>
        <v>337.22723588691065</v>
      </c>
      <c r="AN14">
        <f t="shared" si="9"/>
        <v>520.74920678168814</v>
      </c>
      <c r="AO14">
        <f t="shared" si="9"/>
        <v>-26.037460339084408</v>
      </c>
      <c r="AP14">
        <f t="shared" si="9"/>
        <v>-16.694155230497657</v>
      </c>
      <c r="AQ14">
        <f t="shared" si="9"/>
        <v>-606.59905315443405</v>
      </c>
      <c r="AR14">
        <f t="shared" si="9"/>
        <v>-128.58146194232793</v>
      </c>
      <c r="AS14">
        <f t="shared" si="9"/>
        <v>77.485018523482566</v>
      </c>
      <c r="AT14">
        <f t="shared" si="9"/>
        <v>187.76785460126524</v>
      </c>
      <c r="AU14">
        <f t="shared" si="9"/>
        <v>136.67141118241986</v>
      </c>
      <c r="AW14">
        <v>11</v>
      </c>
      <c r="AX14">
        <f>(R14*SUMPRODUCT(K15:$K$23, X15:$X$23)-$AZ$3*SUMPRODUCT(K14:$K$22, W15:$W$23))/Z14</f>
        <v>4858.1993726550154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2.1010579000000001E-2</v>
      </c>
      <c r="O15">
        <f t="shared" si="21"/>
        <v>1559.6752264240342</v>
      </c>
      <c r="P15">
        <f t="shared" si="22"/>
        <v>77.983761321201712</v>
      </c>
      <c r="Q15" s="4">
        <f t="shared" si="23"/>
        <v>50</v>
      </c>
      <c r="R15">
        <f t="shared" si="0"/>
        <v>100000</v>
      </c>
      <c r="S15">
        <f t="shared" si="1"/>
        <v>4670.2755290335999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4002.3470179484257</v>
      </c>
      <c r="AC15">
        <f t="shared" si="2"/>
        <v>3728.2149703035448</v>
      </c>
      <c r="AE15">
        <f t="shared" si="3"/>
        <v>1245.066697203813</v>
      </c>
      <c r="AF15">
        <f t="shared" si="4"/>
        <v>-62.253334860190655</v>
      </c>
      <c r="AG15">
        <f t="shared" si="4"/>
        <v>-39.914293569259804</v>
      </c>
      <c r="AH15">
        <f t="shared" si="5"/>
        <v>-1730.92172131387</v>
      </c>
      <c r="AI15">
        <f t="shared" si="6"/>
        <v>-588.02265253950759</v>
      </c>
      <c r="AJ15">
        <f t="shared" si="7"/>
        <v>274.13204764488091</v>
      </c>
      <c r="AK15">
        <f t="shared" si="24"/>
        <v>443.7045440623512</v>
      </c>
      <c r="AL15">
        <f t="shared" si="8"/>
        <v>129.81393916772453</v>
      </c>
      <c r="AN15">
        <f t="shared" si="9"/>
        <v>464.82450944349819</v>
      </c>
      <c r="AO15">
        <f t="shared" si="9"/>
        <v>-23.241225472174914</v>
      </c>
      <c r="AP15">
        <f t="shared" si="9"/>
        <v>-14.901323736135463</v>
      </c>
      <c r="AQ15">
        <f t="shared" si="9"/>
        <v>-646.21023259375568</v>
      </c>
      <c r="AR15">
        <f t="shared" si="9"/>
        <v>-219.52827235856788</v>
      </c>
      <c r="AS15">
        <f t="shared" si="9"/>
        <v>102.3425450664148</v>
      </c>
      <c r="AT15">
        <f t="shared" si="9"/>
        <v>165.64955716414275</v>
      </c>
      <c r="AU15">
        <f t="shared" si="9"/>
        <v>48.463829871989674</v>
      </c>
      <c r="AW15">
        <v>12</v>
      </c>
      <c r="AX15">
        <f>(R15*SUMPRODUCT(K16:$K$23, X16:$X$23)-$AZ$3*SUMPRODUCT(K15:$K$22, W16:$W$23))/Z15</f>
        <v>4670.2755290335999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2.4499257999999999E-2</v>
      </c>
      <c r="O16">
        <f t="shared" si="21"/>
        <v>1559.6752264240342</v>
      </c>
      <c r="P16">
        <f t="shared" si="22"/>
        <v>77.983761321201712</v>
      </c>
      <c r="Q16" s="4">
        <f t="shared" si="23"/>
        <v>50</v>
      </c>
      <c r="R16">
        <f t="shared" si="0"/>
        <v>100000</v>
      </c>
      <c r="S16">
        <f t="shared" si="1"/>
        <v>4395.4147772181068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3728.2149703035448</v>
      </c>
      <c r="AC16">
        <f t="shared" si="2"/>
        <v>3387.7466047728635</v>
      </c>
      <c r="AE16">
        <f t="shared" si="3"/>
        <v>1202.112819989771</v>
      </c>
      <c r="AF16">
        <f t="shared" si="4"/>
        <v>-60.105640999488543</v>
      </c>
      <c r="AG16">
        <f t="shared" si="4"/>
        <v>-38.537280057526168</v>
      </c>
      <c r="AH16">
        <f t="shared" si="5"/>
        <v>-1955.7411520820733</v>
      </c>
      <c r="AI16">
        <f t="shared" si="6"/>
        <v>-852.27125314931709</v>
      </c>
      <c r="AJ16">
        <f t="shared" si="7"/>
        <v>340.46836553068124</v>
      </c>
      <c r="AK16">
        <f t="shared" si="24"/>
        <v>416.75464975937143</v>
      </c>
      <c r="AL16">
        <f t="shared" si="8"/>
        <v>-95.048237859264418</v>
      </c>
      <c r="AN16">
        <f t="shared" si="9"/>
        <v>413.411923637938</v>
      </c>
      <c r="AO16">
        <f t="shared" si="9"/>
        <v>-20.670596181896901</v>
      </c>
      <c r="AP16">
        <f t="shared" si="9"/>
        <v>-13.253141315381203</v>
      </c>
      <c r="AQ16">
        <f t="shared" si="9"/>
        <v>-672.58804529429028</v>
      </c>
      <c r="AR16">
        <f t="shared" si="9"/>
        <v>-293.09985915363029</v>
      </c>
      <c r="AS16">
        <f t="shared" si="9"/>
        <v>117.08857903462112</v>
      </c>
      <c r="AT16">
        <f t="shared" si="9"/>
        <v>143.32377009633998</v>
      </c>
      <c r="AU16">
        <f t="shared" si="9"/>
        <v>-32.687510022669215</v>
      </c>
      <c r="AW16">
        <v>13</v>
      </c>
      <c r="AX16">
        <f>(R16*SUMPRODUCT(K17:$K$23, X17:$X$23)-$AZ$3*SUMPRODUCT(K16:$K$22, W17:$W$23))/Z16</f>
        <v>4395.4147772181068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2.8232486000000001E-2</v>
      </c>
      <c r="O17">
        <f t="shared" si="21"/>
        <v>1559.6752264240342</v>
      </c>
      <c r="P17">
        <f t="shared" si="22"/>
        <v>77.983761321201712</v>
      </c>
      <c r="Q17" s="4">
        <f t="shared" si="23"/>
        <v>50</v>
      </c>
      <c r="R17">
        <f t="shared" si="0"/>
        <v>100000</v>
      </c>
      <c r="S17">
        <f t="shared" si="1"/>
        <v>4038.6766143474933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3387.7466047728635</v>
      </c>
      <c r="AC17">
        <f t="shared" si="2"/>
        <v>2993.7824494331207</v>
      </c>
      <c r="AE17">
        <f t="shared" si="3"/>
        <v>1156.1530584290915</v>
      </c>
      <c r="AF17">
        <f t="shared" si="4"/>
        <v>-57.807652921454569</v>
      </c>
      <c r="AG17">
        <f t="shared" si="4"/>
        <v>-37.063904037248719</v>
      </c>
      <c r="AH17">
        <f t="shared" si="5"/>
        <v>-2176.0064394043734</v>
      </c>
      <c r="AI17">
        <f t="shared" si="6"/>
        <v>-1114.7249379339851</v>
      </c>
      <c r="AJ17">
        <f t="shared" si="7"/>
        <v>393.96415533974277</v>
      </c>
      <c r="AK17">
        <f t="shared" si="24"/>
        <v>383.88386550372303</v>
      </c>
      <c r="AL17">
        <f t="shared" si="8"/>
        <v>-336.87691709051927</v>
      </c>
      <c r="AN17">
        <f t="shared" si="9"/>
        <v>366.26419809576657</v>
      </c>
      <c r="AO17">
        <f t="shared" si="9"/>
        <v>-18.313209904788327</v>
      </c>
      <c r="AP17">
        <f t="shared" si="9"/>
        <v>-11.741681597890208</v>
      </c>
      <c r="AQ17">
        <f t="shared" si="9"/>
        <v>-689.34925853378934</v>
      </c>
      <c r="AR17">
        <f t="shared" si="9"/>
        <v>-353.13995194070128</v>
      </c>
      <c r="AS17">
        <f t="shared" si="9"/>
        <v>124.80610969454673</v>
      </c>
      <c r="AT17">
        <f t="shared" si="9"/>
        <v>121.61271826038904</v>
      </c>
      <c r="AU17">
        <f t="shared" si="9"/>
        <v>-106.72112398576552</v>
      </c>
      <c r="AW17">
        <v>14</v>
      </c>
      <c r="AX17">
        <f>(R17*SUMPRODUCT(K18:$K$23, X18:$X$23)-$AZ$3*SUMPRODUCT(K17:$K$22, W18:$W$23))/Z17</f>
        <v>4038.6766143474933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3.2345626000000002E-2</v>
      </c>
      <c r="O18">
        <f t="shared" si="21"/>
        <v>1559.6752264240342</v>
      </c>
      <c r="P18">
        <f t="shared" si="22"/>
        <v>77.983761321201712</v>
      </c>
      <c r="Q18" s="4">
        <f t="shared" si="23"/>
        <v>50</v>
      </c>
      <c r="R18">
        <f t="shared" si="0"/>
        <v>100000</v>
      </c>
      <c r="S18">
        <f t="shared" si="1"/>
        <v>3600.24527520627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2993.7824494331207</v>
      </c>
      <c r="AC18">
        <f t="shared" si="2"/>
        <v>2555.771624926494</v>
      </c>
      <c r="AE18">
        <f t="shared" si="3"/>
        <v>1107.195033418097</v>
      </c>
      <c r="AF18">
        <f t="shared" si="4"/>
        <v>-55.359751670904849</v>
      </c>
      <c r="AG18">
        <f t="shared" si="4"/>
        <v>-35.494409818787496</v>
      </c>
      <c r="AH18">
        <f t="shared" si="5"/>
        <v>-2397.7103561774743</v>
      </c>
      <c r="AI18">
        <f t="shared" si="6"/>
        <v>-1381.3694842490697</v>
      </c>
      <c r="AJ18">
        <f t="shared" si="7"/>
        <v>438.0108245066267</v>
      </c>
      <c r="AK18">
        <f t="shared" si="24"/>
        <v>346.1916004925618</v>
      </c>
      <c r="AL18">
        <f t="shared" si="8"/>
        <v>-597.16705924988128</v>
      </c>
      <c r="AN18">
        <f t="shared" si="9"/>
        <v>323.10570956695022</v>
      </c>
      <c r="AO18">
        <f t="shared" si="9"/>
        <v>-16.155285478347512</v>
      </c>
      <c r="AP18">
        <f t="shared" si="9"/>
        <v>-10.358108665601977</v>
      </c>
      <c r="AQ18">
        <f t="shared" si="9"/>
        <v>-699.70861734908249</v>
      </c>
      <c r="AR18">
        <f t="shared" si="9"/>
        <v>-403.1163019260818</v>
      </c>
      <c r="AS18">
        <f t="shared" si="9"/>
        <v>127.82192294821881</v>
      </c>
      <c r="AT18">
        <f t="shared" si="9"/>
        <v>101.02690072402837</v>
      </c>
      <c r="AU18">
        <f t="shared" si="9"/>
        <v>-174.26747825383461</v>
      </c>
      <c r="AW18">
        <v>15</v>
      </c>
      <c r="AX18">
        <f>(R18*SUMPRODUCT(K19:$K$23, X19:$X$23)-$AZ$3*SUMPRODUCT(K18:$K$22, W19:$W$23))/Z18</f>
        <v>3600.24527520627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3.7265510000000002E-2</v>
      </c>
      <c r="O19">
        <f t="shared" si="21"/>
        <v>1559.6752264240342</v>
      </c>
      <c r="P19">
        <f t="shared" si="22"/>
        <v>77.983761321201712</v>
      </c>
      <c r="Q19" s="4">
        <f t="shared" si="23"/>
        <v>50</v>
      </c>
      <c r="R19">
        <f t="shared" si="0"/>
        <v>100000</v>
      </c>
      <c r="S19">
        <f t="shared" si="1"/>
        <v>3068.7253119862066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2555.771624926494</v>
      </c>
      <c r="AC19">
        <f t="shared" si="2"/>
        <v>2075.4862379264337</v>
      </c>
      <c r="AE19">
        <f t="shared" si="3"/>
        <v>1054.8628954941237</v>
      </c>
      <c r="AF19">
        <f t="shared" si="4"/>
        <v>-52.743144774706181</v>
      </c>
      <c r="AG19">
        <f t="shared" si="4"/>
        <v>-33.816748436553496</v>
      </c>
      <c r="AH19">
        <f t="shared" si="5"/>
        <v>-2645.434568092247</v>
      </c>
      <c r="AI19">
        <f t="shared" si="6"/>
        <v>-1677.1315658093829</v>
      </c>
      <c r="AJ19">
        <f t="shared" si="7"/>
        <v>480.28538700006038</v>
      </c>
      <c r="AK19">
        <f t="shared" si="24"/>
        <v>304.45588079677196</v>
      </c>
      <c r="AL19">
        <f t="shared" si="8"/>
        <v>-892.3902980125506</v>
      </c>
      <c r="AN19">
        <f t="shared" si="9"/>
        <v>283.56843527684623</v>
      </c>
      <c r="AO19">
        <f t="shared" si="9"/>
        <v>-14.17842176384231</v>
      </c>
      <c r="AP19">
        <f t="shared" si="9"/>
        <v>-9.0906244605487974</v>
      </c>
      <c r="AQ19">
        <f t="shared" si="9"/>
        <v>-711.14620137416421</v>
      </c>
      <c r="AR19">
        <f t="shared" si="9"/>
        <v>-450.84681232170902</v>
      </c>
      <c r="AS19">
        <f t="shared" si="9"/>
        <v>129.11040502011889</v>
      </c>
      <c r="AT19">
        <f t="shared" si="9"/>
        <v>81.843885207407581</v>
      </c>
      <c r="AU19">
        <f t="shared" si="9"/>
        <v>-239.89252209418257</v>
      </c>
      <c r="AW19">
        <v>16</v>
      </c>
      <c r="AX19">
        <f>(R19*SUMPRODUCT(K20:$K$23, X20:$X$23)-$AZ$3*SUMPRODUCT(K19:$K$22, W20:$W$23))/Z19</f>
        <v>3068.7253119862066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4.2512064000000002E-2</v>
      </c>
      <c r="O20">
        <f t="shared" si="21"/>
        <v>1559.6752264240342</v>
      </c>
      <c r="P20">
        <f t="shared" si="22"/>
        <v>77.983761321201712</v>
      </c>
      <c r="Q20" s="4">
        <f t="shared" si="23"/>
        <v>50</v>
      </c>
      <c r="R20">
        <f t="shared" si="0"/>
        <v>100000</v>
      </c>
      <c r="S20">
        <f t="shared" si="1"/>
        <v>2443.9059536048585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2075.4862379264337</v>
      </c>
      <c r="AC20">
        <f t="shared" si="2"/>
        <v>1566.1019156613638</v>
      </c>
      <c r="AE20">
        <f t="shared" si="3"/>
        <v>999.46986761471067</v>
      </c>
      <c r="AF20">
        <f t="shared" si="4"/>
        <v>-49.973493380735533</v>
      </c>
      <c r="AG20">
        <f t="shared" si="4"/>
        <v>-32.040961178381295</v>
      </c>
      <c r="AH20">
        <f t="shared" si="5"/>
        <v>-2875.2395476133242</v>
      </c>
      <c r="AI20">
        <f t="shared" si="6"/>
        <v>-1957.7841345577303</v>
      </c>
      <c r="AJ20">
        <f t="shared" si="7"/>
        <v>509.38432226506984</v>
      </c>
      <c r="AK20">
        <f t="shared" si="24"/>
        <v>258.85381208779052</v>
      </c>
      <c r="AL20">
        <f t="shared" si="8"/>
        <v>-1189.5460002048699</v>
      </c>
      <c r="AN20">
        <f t="shared" si="9"/>
        <v>247.49871169780408</v>
      </c>
      <c r="AO20">
        <f t="shared" si="9"/>
        <v>-12.374935584890205</v>
      </c>
      <c r="AP20">
        <f t="shared" si="9"/>
        <v>-7.9343028441010768</v>
      </c>
      <c r="AQ20">
        <f t="shared" si="9"/>
        <v>-711.99553574855656</v>
      </c>
      <c r="AR20">
        <f t="shared" si="9"/>
        <v>-484.80606247974367</v>
      </c>
      <c r="AS20">
        <f t="shared" si="9"/>
        <v>126.13883380050412</v>
      </c>
      <c r="AT20">
        <f t="shared" si="9"/>
        <v>64.099966477919523</v>
      </c>
      <c r="AU20">
        <f t="shared" si="9"/>
        <v>-294.56726220132003</v>
      </c>
      <c r="AW20">
        <v>17</v>
      </c>
      <c r="AX20">
        <f>(R20*SUMPRODUCT(K21:$K$23, X21:$X$23)-$AZ$3*SUMPRODUCT(K20:$K$22, W21:$W$23))/Z20</f>
        <v>2443.9059536048585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4.7737861999999999E-2</v>
      </c>
      <c r="O21">
        <f t="shared" si="21"/>
        <v>1559.6752264240342</v>
      </c>
      <c r="P21">
        <f t="shared" si="22"/>
        <v>77.983761321201712</v>
      </c>
      <c r="Q21" s="4">
        <f t="shared" si="23"/>
        <v>50</v>
      </c>
      <c r="R21">
        <f t="shared" si="0"/>
        <v>100000</v>
      </c>
      <c r="S21">
        <f t="shared" si="1"/>
        <v>1730.850498001367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1566.1019156613638</v>
      </c>
      <c r="AC21">
        <f t="shared" si="2"/>
        <v>1045.1216140306246</v>
      </c>
      <c r="AE21">
        <f t="shared" si="3"/>
        <v>941.76261432521437</v>
      </c>
      <c r="AF21">
        <f t="shared" si="4"/>
        <v>-47.088130716260721</v>
      </c>
      <c r="AG21">
        <f t="shared" si="4"/>
        <v>-30.19098458351656</v>
      </c>
      <c r="AH21">
        <f t="shared" si="5"/>
        <v>-3059.1339661618472</v>
      </c>
      <c r="AI21">
        <f t="shared" si="6"/>
        <v>-2194.65046713641</v>
      </c>
      <c r="AJ21">
        <f t="shared" si="7"/>
        <v>520.98030163073918</v>
      </c>
      <c r="AK21">
        <f t="shared" si="24"/>
        <v>210.57355803835964</v>
      </c>
      <c r="AL21">
        <f t="shared" si="8"/>
        <v>-1463.0966074673113</v>
      </c>
      <c r="AN21">
        <f t="shared" si="9"/>
        <v>214.82560828449752</v>
      </c>
      <c r="AO21">
        <f t="shared" si="9"/>
        <v>-10.741280414224876</v>
      </c>
      <c r="AP21">
        <f t="shared" si="9"/>
        <v>-6.8868699279478109</v>
      </c>
      <c r="AQ21">
        <f t="shared" si="9"/>
        <v>-697.81949836197816</v>
      </c>
      <c r="AR21">
        <f t="shared" si="9"/>
        <v>-500.62204041965339</v>
      </c>
      <c r="AS21">
        <f t="shared" si="9"/>
        <v>118.84089312916362</v>
      </c>
      <c r="AT21">
        <f t="shared" si="9"/>
        <v>48.03396525422086</v>
      </c>
      <c r="AU21">
        <f t="shared" si="9"/>
        <v>-333.7471820362689</v>
      </c>
      <c r="AW21">
        <v>18</v>
      </c>
      <c r="AX21">
        <f>(R21*SUMPRODUCT(K22:$K$23, X22:$X$23)-$AZ$3*SUMPRODUCT(K21:$K$22, W22:$W$23))/Z21</f>
        <v>1730.850498001367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5.3487053E-2</v>
      </c>
      <c r="O22">
        <f t="shared" si="21"/>
        <v>1559.6752264240342</v>
      </c>
      <c r="P22">
        <f t="shared" si="22"/>
        <v>77.983761321201712</v>
      </c>
      <c r="Q22" s="4">
        <f t="shared" si="23"/>
        <v>50</v>
      </c>
      <c r="R22">
        <f t="shared" si="0"/>
        <v>100000</v>
      </c>
      <c r="S22">
        <f t="shared" si="1"/>
        <v>919.51491711321808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1045.1216140306246</v>
      </c>
      <c r="AC22">
        <f t="shared" si="2"/>
        <v>519.97185511429188</v>
      </c>
      <c r="AE22">
        <f t="shared" si="3"/>
        <v>881.97288131613095</v>
      </c>
      <c r="AF22">
        <f t="shared" si="4"/>
        <v>-44.098644065806546</v>
      </c>
      <c r="AG22">
        <f t="shared" si="4"/>
        <v>-28.274247945140662</v>
      </c>
      <c r="AH22">
        <f t="shared" si="5"/>
        <v>-3229.6535850814662</v>
      </c>
      <c r="AI22">
        <f t="shared" si="6"/>
        <v>-2420.0535957762822</v>
      </c>
      <c r="AJ22">
        <f t="shared" si="7"/>
        <v>525.14975891633276</v>
      </c>
      <c r="AK22">
        <f t="shared" si="24"/>
        <v>161.13172098581339</v>
      </c>
      <c r="AL22">
        <f t="shared" si="8"/>
        <v>-1733.772115874136</v>
      </c>
      <c r="AN22">
        <f t="shared" si="9"/>
        <v>185.32806990746113</v>
      </c>
      <c r="AO22">
        <f t="shared" si="9"/>
        <v>-9.2664034953730567</v>
      </c>
      <c r="AP22">
        <f t="shared" si="9"/>
        <v>-5.941239136444274</v>
      </c>
      <c r="AQ22">
        <f t="shared" si="9"/>
        <v>-678.64384276722456</v>
      </c>
      <c r="AR22">
        <f t="shared" si="9"/>
        <v>-508.52341549158075</v>
      </c>
      <c r="AS22">
        <f t="shared" si="9"/>
        <v>110.34918793319189</v>
      </c>
      <c r="AT22">
        <f t="shared" si="9"/>
        <v>33.85844563225821</v>
      </c>
      <c r="AU22">
        <f t="shared" si="9"/>
        <v>-364.31578192613068</v>
      </c>
      <c r="AW22">
        <v>19</v>
      </c>
      <c r="AX22">
        <f>(R22*SUMPRODUCT(K23:$K$23, X23:$X$23)-$AZ$3*SUMPRODUCT(K22:$K$22, W23:$W$23))/Z22</f>
        <v>919.51491711321808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5.9601715E-2</v>
      </c>
      <c r="O23">
        <f t="shared" si="21"/>
        <v>1559.6752264240342</v>
      </c>
      <c r="P23">
        <f t="shared" si="22"/>
        <v>77.983761321201712</v>
      </c>
      <c r="Q23" s="4">
        <f t="shared" si="23"/>
        <v>50</v>
      </c>
      <c r="R23">
        <f t="shared" si="0"/>
        <v>100000</v>
      </c>
      <c r="S23">
        <f t="shared" si="1"/>
        <v>988.30246351240658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519.97185511429188</v>
      </c>
      <c r="AC23">
        <f t="shared" si="2"/>
        <v>519.97185511429188</v>
      </c>
      <c r="AE23">
        <f t="shared" si="3"/>
        <v>820.58605619303671</v>
      </c>
      <c r="AF23">
        <f t="shared" si="4"/>
        <v>-41.029302809651838</v>
      </c>
      <c r="AG23">
        <f t="shared" si="4"/>
        <v>-26.306311797823646</v>
      </c>
      <c r="AH23">
        <f t="shared" si="5"/>
        <v>-3370.3873357312191</v>
      </c>
      <c r="AI23">
        <f t="shared" si="6"/>
        <v>-2617.1368941456581</v>
      </c>
      <c r="AJ23">
        <f t="shared" si="7"/>
        <v>0</v>
      </c>
      <c r="AK23">
        <f t="shared" si="24"/>
        <v>111.20326208636321</v>
      </c>
      <c r="AL23">
        <f t="shared" si="8"/>
        <v>-2505.9336320592947</v>
      </c>
      <c r="AN23">
        <f t="shared" si="9"/>
        <v>158.83692505357723</v>
      </c>
      <c r="AO23">
        <f t="shared" si="9"/>
        <v>-7.9418462526788618</v>
      </c>
      <c r="AP23">
        <f t="shared" si="9"/>
        <v>-5.0919871766429434</v>
      </c>
      <c r="AQ23">
        <f t="shared" si="9"/>
        <v>-652.38978484558879</v>
      </c>
      <c r="AR23">
        <f t="shared" si="9"/>
        <v>-506.58669322133346</v>
      </c>
      <c r="AS23">
        <f t="shared" si="9"/>
        <v>0</v>
      </c>
      <c r="AT23">
        <f t="shared" si="9"/>
        <v>21.525084508101667</v>
      </c>
      <c r="AU23">
        <f t="shared" si="9"/>
        <v>-485.06160871323175</v>
      </c>
      <c r="AW23">
        <v>20</v>
      </c>
      <c r="AX23">
        <f>(R23*SUMPRODUCT(K$23:$K24, X$23:$X24)-$AZ$3*SUMPRODUCT(K$22:$K23, W$23:$W24))/Z23</f>
        <v>988.30246351240658</v>
      </c>
    </row>
    <row r="25" spans="5:50" x14ac:dyDescent="0.25">
      <c r="AN25" s="8">
        <f t="shared" ref="AN25:AU25" si="25">SUM(AN3:AN23)</f>
        <v>12863.530281002533</v>
      </c>
      <c r="AO25" s="8">
        <f t="shared" si="25"/>
        <v>-1812.9329338681523</v>
      </c>
      <c r="AP25" s="8">
        <f t="shared" si="25"/>
        <v>-2882.2866935428378</v>
      </c>
      <c r="AQ25" s="8">
        <f t="shared" si="25"/>
        <v>-10091.58132493759</v>
      </c>
      <c r="AR25" s="8">
        <f t="shared" si="25"/>
        <v>-1923.2706713460461</v>
      </c>
      <c r="AS25" s="8">
        <f t="shared" si="25"/>
        <v>-2221.7999244418006</v>
      </c>
      <c r="AT25" s="8">
        <f t="shared" si="25"/>
        <v>3040.0802655186799</v>
      </c>
      <c r="AU25" s="9">
        <f t="shared" si="25"/>
        <v>-1104.9903302691682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DE31-6BFF-4C33-A0B7-8522E6258003}">
  <dimension ref="A1:AZ29"/>
  <sheetViews>
    <sheetView workbookViewId="0">
      <selection activeCell="G73" sqref="G7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5566.4924325328438</v>
      </c>
      <c r="K3">
        <v>1</v>
      </c>
      <c r="L3" s="2">
        <v>0</v>
      </c>
      <c r="O3">
        <f>$C$3</f>
        <v>5566.4924325328438</v>
      </c>
      <c r="P3">
        <f>O3*B5</f>
        <v>4453.1939460262756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5566.4924325328438</v>
      </c>
      <c r="AF3">
        <f t="shared" ref="AF3:AG23" si="4">-$Z3*P3</f>
        <v>-4453.1939460262756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-1406.6097174934316</v>
      </c>
      <c r="AJ3">
        <f t="shared" ref="AJ3:AJ23" si="7">AB3-AC3</f>
        <v>0</v>
      </c>
      <c r="AL3">
        <f t="shared" ref="AL3:AL23" si="8">SUM(AI3:AK3)</f>
        <v>-1406.6097174934316</v>
      </c>
      <c r="AN3">
        <f t="shared" ref="AN3:AU23" si="9">AE3*$K3</f>
        <v>5566.4924325328438</v>
      </c>
      <c r="AO3">
        <f t="shared" si="9"/>
        <v>-4453.1939460262756</v>
      </c>
      <c r="AP3">
        <f t="shared" si="9"/>
        <v>-2519.9082039999998</v>
      </c>
      <c r="AQ3">
        <f t="shared" si="9"/>
        <v>0</v>
      </c>
      <c r="AR3">
        <f t="shared" si="9"/>
        <v>-1406.6097174934316</v>
      </c>
      <c r="AS3">
        <f t="shared" si="9"/>
        <v>0</v>
      </c>
      <c r="AT3">
        <f t="shared" si="9"/>
        <v>0</v>
      </c>
      <c r="AU3">
        <f t="shared" si="9"/>
        <v>-1406.6097174934316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3991.3378029224232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1.7665382E-2</v>
      </c>
      <c r="R4">
        <f t="shared" si="0"/>
        <v>100000</v>
      </c>
      <c r="S4">
        <f t="shared" si="1"/>
        <v>2431.3130900618189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2364.0498846636583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-1766.5382</v>
      </c>
      <c r="AI4">
        <f t="shared" si="6"/>
        <v>-1766.5382</v>
      </c>
      <c r="AJ4">
        <f t="shared" si="7"/>
        <v>-2364.0498846636583</v>
      </c>
      <c r="AK4">
        <f>H4*SUM(AB4, AE4:AF4)</f>
        <v>0</v>
      </c>
      <c r="AL4">
        <f t="shared" si="8"/>
        <v>-4130.5880846636583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-1627.2879182587615</v>
      </c>
      <c r="AR4">
        <f t="shared" si="9"/>
        <v>-1627.2879182587615</v>
      </c>
      <c r="AS4">
        <f t="shared" si="9"/>
        <v>-2177.699760737803</v>
      </c>
      <c r="AT4">
        <f t="shared" si="9"/>
        <v>0</v>
      </c>
      <c r="AU4">
        <f t="shared" si="9"/>
        <v>-3804.9876789965647</v>
      </c>
      <c r="AW4">
        <v>1</v>
      </c>
      <c r="AX4">
        <f>(R4*SUMPRODUCT(K5:$K$23, X5:$X$23)-$AZ$3*SUMPRODUCT(K4:$K$22, W5:$W$23))/Z4</f>
        <v>2431.3130900618189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2.1010579000000001E-2</v>
      </c>
      <c r="O5">
        <f t="shared" ref="O5:O23" si="21">$C$3</f>
        <v>5566.4924325328438</v>
      </c>
      <c r="P5">
        <f t="shared" ref="P5:P23" si="22">O5*$C$5</f>
        <v>278.32462162664223</v>
      </c>
      <c r="Q5" s="4">
        <f t="shared" ref="Q5:Q23" si="23">$C$8</f>
        <v>50</v>
      </c>
      <c r="R5">
        <f t="shared" si="0"/>
        <v>100000</v>
      </c>
      <c r="S5">
        <f t="shared" si="1"/>
        <v>4463.5706067794417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2364.0498846636583</v>
      </c>
      <c r="AC5">
        <f t="shared" si="2"/>
        <v>4205.4956962613178</v>
      </c>
      <c r="AE5">
        <f t="shared" si="3"/>
        <v>5244.6487421375787</v>
      </c>
      <c r="AF5">
        <f t="shared" si="4"/>
        <v>-262.23243710687899</v>
      </c>
      <c r="AG5">
        <f t="shared" si="4"/>
        <v>-47.109097925703807</v>
      </c>
      <c r="AH5">
        <f t="shared" si="5"/>
        <v>-2042.9313305923822</v>
      </c>
      <c r="AI5">
        <f t="shared" si="6"/>
        <v>2892.3758765126131</v>
      </c>
      <c r="AJ5">
        <f t="shared" si="7"/>
        <v>-1841.4458115976595</v>
      </c>
      <c r="AK5">
        <f>H5*SUM(AB5, AE5:AF5)</f>
        <v>628.65180478452567</v>
      </c>
      <c r="AL5">
        <f t="shared" si="8"/>
        <v>1679.5818696994793</v>
      </c>
      <c r="AN5">
        <f t="shared" si="9"/>
        <v>4450.4009601815933</v>
      </c>
      <c r="AO5">
        <f t="shared" si="9"/>
        <v>-222.52004800907972</v>
      </c>
      <c r="AP5">
        <f t="shared" si="9"/>
        <v>-39.974912515569422</v>
      </c>
      <c r="AQ5">
        <f t="shared" si="9"/>
        <v>-1733.5505202103959</v>
      </c>
      <c r="AR5">
        <f t="shared" si="9"/>
        <v>2454.3554794465476</v>
      </c>
      <c r="AS5">
        <f t="shared" si="9"/>
        <v>-1562.577898156143</v>
      </c>
      <c r="AT5">
        <f t="shared" si="9"/>
        <v>533.44899404886655</v>
      </c>
      <c r="AU5">
        <f t="shared" si="9"/>
        <v>1425.2265753392712</v>
      </c>
      <c r="AW5">
        <v>2</v>
      </c>
      <c r="AX5">
        <f>(R5*SUMPRODUCT(K6:$K$23, X6:$X$23)-$AZ$3*SUMPRODUCT(K5:$K$22, W6:$W$23))/Z5</f>
        <v>4463.5706067794417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2.4499257999999999E-2</v>
      </c>
      <c r="O6">
        <f t="shared" si="21"/>
        <v>5566.4924325328438</v>
      </c>
      <c r="P6">
        <f t="shared" si="22"/>
        <v>278.32462162664223</v>
      </c>
      <c r="Q6" s="4">
        <f t="shared" si="23"/>
        <v>50</v>
      </c>
      <c r="R6">
        <f t="shared" si="0"/>
        <v>100000</v>
      </c>
      <c r="S6">
        <f t="shared" si="1"/>
        <v>6147.50973051235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4205.4956962613178</v>
      </c>
      <c r="AC6">
        <f t="shared" si="2"/>
        <v>5592.2505454496459</v>
      </c>
      <c r="AE6">
        <f t="shared" si="3"/>
        <v>5063.7122520631992</v>
      </c>
      <c r="AF6">
        <f t="shared" si="4"/>
        <v>-253.18561260315997</v>
      </c>
      <c r="AG6">
        <f t="shared" si="4"/>
        <v>-45.483869002217688</v>
      </c>
      <c r="AH6">
        <f t="shared" si="5"/>
        <v>-2308.2758884581649</v>
      </c>
      <c r="AI6">
        <f t="shared" si="6"/>
        <v>2456.7668819996566</v>
      </c>
      <c r="AJ6">
        <f t="shared" si="7"/>
        <v>-1386.7548491883281</v>
      </c>
      <c r="AK6">
        <f>H6*SUM(AB6, AE6:AF6)</f>
        <v>771.51906331234818</v>
      </c>
      <c r="AL6">
        <f t="shared" si="8"/>
        <v>1841.5310961236767</v>
      </c>
      <c r="AN6">
        <f t="shared" si="9"/>
        <v>3958.1579381679353</v>
      </c>
      <c r="AO6">
        <f t="shared" si="9"/>
        <v>-197.90789690839676</v>
      </c>
      <c r="AP6">
        <f t="shared" si="9"/>
        <v>-35.553429616061734</v>
      </c>
      <c r="AQ6">
        <f t="shared" si="9"/>
        <v>-1804.3127406498409</v>
      </c>
      <c r="AR6">
        <f t="shared" si="9"/>
        <v>1920.3838709936356</v>
      </c>
      <c r="AS6">
        <f t="shared" si="9"/>
        <v>-1083.9863012301259</v>
      </c>
      <c r="AT6">
        <f t="shared" si="9"/>
        <v>603.07421766578432</v>
      </c>
      <c r="AU6">
        <f t="shared" si="9"/>
        <v>1439.4717874292942</v>
      </c>
      <c r="AW6">
        <v>3</v>
      </c>
      <c r="AX6">
        <f>(R6*SUMPRODUCT(K7:$K$23, X7:$X$23)-$AZ$3*SUMPRODUCT(K6:$K$22, W7:$W$23))/Z6</f>
        <v>6147.50973051235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2.8232486000000001E-2</v>
      </c>
      <c r="O7">
        <f t="shared" si="21"/>
        <v>5566.4924325328438</v>
      </c>
      <c r="P7">
        <f t="shared" si="22"/>
        <v>278.32462162664223</v>
      </c>
      <c r="Q7" s="4">
        <f t="shared" si="23"/>
        <v>50</v>
      </c>
      <c r="R7">
        <f t="shared" si="0"/>
        <v>100000</v>
      </c>
      <c r="S7">
        <f t="shared" si="1"/>
        <v>7522.1194723998824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5592.2505454496459</v>
      </c>
      <c r="AC7">
        <f t="shared" si="2"/>
        <v>6581.0884281382387</v>
      </c>
      <c r="AE7">
        <f t="shared" si="3"/>
        <v>4870.1139442781641</v>
      </c>
      <c r="AF7">
        <f t="shared" si="4"/>
        <v>-243.50569721390823</v>
      </c>
      <c r="AG7">
        <f t="shared" si="4"/>
        <v>-43.744907617364568</v>
      </c>
      <c r="AH7">
        <f t="shared" si="5"/>
        <v>-2568.2453896618899</v>
      </c>
      <c r="AI7">
        <f t="shared" si="6"/>
        <v>2014.6179497850017</v>
      </c>
      <c r="AJ7">
        <f t="shared" si="7"/>
        <v>-988.8378826885928</v>
      </c>
      <c r="AK7">
        <f>H7*SUM(AB7, AE7:AF7)</f>
        <v>874.44818459299972</v>
      </c>
      <c r="AL7">
        <f t="shared" si="8"/>
        <v>1900.2282516894086</v>
      </c>
      <c r="AN7">
        <f t="shared" si="9"/>
        <v>3506.748258255685</v>
      </c>
      <c r="AO7">
        <f t="shared" si="9"/>
        <v>-175.33741291278426</v>
      </c>
      <c r="AP7">
        <f t="shared" si="9"/>
        <v>-31.498724742360405</v>
      </c>
      <c r="AQ7">
        <f t="shared" si="9"/>
        <v>-1849.2770703139884</v>
      </c>
      <c r="AR7">
        <f t="shared" si="9"/>
        <v>1450.6350502865521</v>
      </c>
      <c r="AS7">
        <f t="shared" si="9"/>
        <v>-712.01732905849326</v>
      </c>
      <c r="AT7">
        <f t="shared" si="9"/>
        <v>629.65049346722253</v>
      </c>
      <c r="AU7">
        <f t="shared" si="9"/>
        <v>1368.2682146952814</v>
      </c>
      <c r="AW7">
        <v>4</v>
      </c>
      <c r="AX7">
        <f>(R7*SUMPRODUCT(K8:$K$23, X8:$X$23)-$AZ$3*SUMPRODUCT(K7:$K$22, W8:$W$23))/Z7</f>
        <v>7522.1194723998824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3.2345626000000002E-2</v>
      </c>
      <c r="O8">
        <f t="shared" si="21"/>
        <v>5566.4924325328438</v>
      </c>
      <c r="P8">
        <f t="shared" si="22"/>
        <v>278.32462162664223</v>
      </c>
      <c r="Q8" s="4">
        <f t="shared" si="23"/>
        <v>50</v>
      </c>
      <c r="R8">
        <f t="shared" si="0"/>
        <v>100000</v>
      </c>
      <c r="S8">
        <f t="shared" si="1"/>
        <v>8615.458089985581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6581.0884281382387</v>
      </c>
      <c r="AC8">
        <f t="shared" si="2"/>
        <v>7218.4619259889969</v>
      </c>
      <c r="AE8">
        <f t="shared" si="3"/>
        <v>4663.8859206163761</v>
      </c>
      <c r="AF8">
        <f t="shared" si="4"/>
        <v>-233.19429603081883</v>
      </c>
      <c r="AG8">
        <f t="shared" si="4"/>
        <v>-41.892502119995093</v>
      </c>
      <c r="AH8">
        <f t="shared" si="5"/>
        <v>-2829.9128423916509</v>
      </c>
      <c r="AI8">
        <f t="shared" si="6"/>
        <v>1558.8862800739116</v>
      </c>
      <c r="AJ8">
        <f t="shared" si="7"/>
        <v>-637.37349785075821</v>
      </c>
      <c r="AK8">
        <f t="shared" ref="AK8:AK23" si="24">H8*SUM(AB8:AB8, AE8:AF8)</f>
        <v>942.30004267168079</v>
      </c>
      <c r="AL8">
        <f t="shared" si="8"/>
        <v>1863.8128248948342</v>
      </c>
      <c r="AN8">
        <f t="shared" si="9"/>
        <v>3093.5330019892172</v>
      </c>
      <c r="AO8">
        <f t="shared" si="9"/>
        <v>-154.67665009946089</v>
      </c>
      <c r="AP8">
        <f t="shared" si="9"/>
        <v>-27.787094292173588</v>
      </c>
      <c r="AQ8">
        <f t="shared" si="9"/>
        <v>-1877.067518309861</v>
      </c>
      <c r="AR8">
        <f t="shared" si="9"/>
        <v>1034.0017392877221</v>
      </c>
      <c r="AS8">
        <f t="shared" si="9"/>
        <v>-422.76676225692086</v>
      </c>
      <c r="AT8">
        <f t="shared" si="9"/>
        <v>625.02306647231262</v>
      </c>
      <c r="AU8">
        <f t="shared" si="9"/>
        <v>1236.2580435031139</v>
      </c>
      <c r="AW8">
        <v>5</v>
      </c>
      <c r="AX8">
        <f>(R8*SUMPRODUCT(K9:$K$23, X9:$X$23)-$AZ$3*SUMPRODUCT(K8:$K$22, W9:$W$23))/Z8</f>
        <v>8615.458089985581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3.7265510000000002E-2</v>
      </c>
      <c r="O9">
        <f t="shared" si="21"/>
        <v>5566.4924325328438</v>
      </c>
      <c r="P9">
        <f t="shared" si="22"/>
        <v>278.32462162664223</v>
      </c>
      <c r="Q9" s="4">
        <f t="shared" si="23"/>
        <v>50</v>
      </c>
      <c r="R9">
        <f t="shared" si="0"/>
        <v>100000</v>
      </c>
      <c r="S9">
        <f t="shared" si="1"/>
        <v>9431.7293580499991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7218.4619259889969</v>
      </c>
      <c r="AC9">
        <f t="shared" si="2"/>
        <v>7528.8650654024568</v>
      </c>
      <c r="AE9">
        <f t="shared" si="3"/>
        <v>4443.444973996624</v>
      </c>
      <c r="AF9">
        <f t="shared" si="4"/>
        <v>-222.17224869983121</v>
      </c>
      <c r="AG9">
        <f t="shared" si="4"/>
        <v>-39.912431642117447</v>
      </c>
      <c r="AH9">
        <f t="shared" si="5"/>
        <v>-3122.2909133553972</v>
      </c>
      <c r="AI9">
        <f t="shared" si="6"/>
        <v>1059.0693802992778</v>
      </c>
      <c r="AJ9">
        <f t="shared" si="7"/>
        <v>-310.40313941345994</v>
      </c>
      <c r="AK9">
        <f t="shared" si="24"/>
        <v>978.92097357982766</v>
      </c>
      <c r="AL9">
        <f t="shared" si="8"/>
        <v>1727.5872144656455</v>
      </c>
      <c r="AN9">
        <f t="shared" si="9"/>
        <v>2714.9885838510631</v>
      </c>
      <c r="AO9">
        <f t="shared" si="9"/>
        <v>-135.74942919255315</v>
      </c>
      <c r="AP9">
        <f t="shared" si="9"/>
        <v>-24.386888303158074</v>
      </c>
      <c r="AQ9">
        <f t="shared" si="9"/>
        <v>-1907.7504582209895</v>
      </c>
      <c r="AR9">
        <f t="shared" si="9"/>
        <v>647.10180813436216</v>
      </c>
      <c r="AS9">
        <f t="shared" si="9"/>
        <v>-189.65937123805011</v>
      </c>
      <c r="AT9">
        <f t="shared" si="9"/>
        <v>598.13034330682797</v>
      </c>
      <c r="AU9">
        <f t="shared" si="9"/>
        <v>1055.5727802031399</v>
      </c>
      <c r="AW9">
        <v>6</v>
      </c>
      <c r="AX9">
        <f>(R9*SUMPRODUCT(K10:$K$23, X10:$X$23)-$AZ$3*SUMPRODUCT(K9:$K$22, W10:$W$23))/Z9</f>
        <v>9431.7293580499991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4.2512064000000002E-2</v>
      </c>
      <c r="O10">
        <f t="shared" si="21"/>
        <v>5566.4924325328438</v>
      </c>
      <c r="P10">
        <f t="shared" si="22"/>
        <v>278.32462162664223</v>
      </c>
      <c r="Q10" s="4">
        <f t="shared" si="23"/>
        <v>50</v>
      </c>
      <c r="R10">
        <f t="shared" si="0"/>
        <v>100000</v>
      </c>
      <c r="S10">
        <f t="shared" si="1"/>
        <v>10002.978637199954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7528.8650654024568</v>
      </c>
      <c r="AC10">
        <f t="shared" si="2"/>
        <v>7565.5623309679868</v>
      </c>
      <c r="AE10">
        <f t="shared" si="3"/>
        <v>4210.110507141635</v>
      </c>
      <c r="AF10">
        <f t="shared" si="4"/>
        <v>-210.50552535708178</v>
      </c>
      <c r="AG10">
        <f t="shared" si="4"/>
        <v>-37.81654747733095</v>
      </c>
      <c r="AH10">
        <f t="shared" si="5"/>
        <v>-3393.5196967306442</v>
      </c>
      <c r="AI10">
        <f t="shared" si="6"/>
        <v>568.26873757657813</v>
      </c>
      <c r="AJ10">
        <f t="shared" si="7"/>
        <v>-36.69726556552996</v>
      </c>
      <c r="AK10">
        <f t="shared" si="24"/>
        <v>986.5142388778869</v>
      </c>
      <c r="AL10">
        <f t="shared" si="8"/>
        <v>1518.085710888935</v>
      </c>
      <c r="AN10">
        <f t="shared" si="9"/>
        <v>2369.6437726623449</v>
      </c>
      <c r="AO10">
        <f t="shared" si="9"/>
        <v>-118.48218863311726</v>
      </c>
      <c r="AP10">
        <f t="shared" si="9"/>
        <v>-21.284891710381061</v>
      </c>
      <c r="AQ10">
        <f t="shared" si="9"/>
        <v>-1910.0289180352988</v>
      </c>
      <c r="AR10">
        <f t="shared" si="9"/>
        <v>319.84777428354778</v>
      </c>
      <c r="AS10">
        <f t="shared" si="9"/>
        <v>-20.654908386272652</v>
      </c>
      <c r="AT10">
        <f t="shared" si="9"/>
        <v>555.25557318134167</v>
      </c>
      <c r="AU10">
        <f t="shared" si="9"/>
        <v>854.44843907861673</v>
      </c>
      <c r="AW10">
        <v>7</v>
      </c>
      <c r="AX10">
        <f>(R10*SUMPRODUCT(K11:$K$23, X11:$X$23)-$AZ$3*SUMPRODUCT(K10:$K$22, W11:$W$23))/Z10</f>
        <v>10002.978637199954</v>
      </c>
    </row>
    <row r="11" spans="1:52" x14ac:dyDescent="0.25">
      <c r="A11" t="s">
        <v>33</v>
      </c>
      <c r="C11" s="7">
        <f>AU25</f>
        <v>740.83925071581962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4.7737861999999999E-2</v>
      </c>
      <c r="O11">
        <f t="shared" si="21"/>
        <v>5566.4924325328438</v>
      </c>
      <c r="P11">
        <f t="shared" si="22"/>
        <v>278.32462162664223</v>
      </c>
      <c r="Q11" s="4">
        <f t="shared" si="23"/>
        <v>50</v>
      </c>
      <c r="R11">
        <f t="shared" si="0"/>
        <v>100000</v>
      </c>
      <c r="S11">
        <f t="shared" si="1"/>
        <v>10373.313461678261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7565.5623309679868</v>
      </c>
      <c r="AC11">
        <f t="shared" si="2"/>
        <v>7392.6665003338821</v>
      </c>
      <c r="AE11">
        <f t="shared" si="3"/>
        <v>3967.0277276755414</v>
      </c>
      <c r="AF11">
        <f t="shared" si="4"/>
        <v>-198.35138638377708</v>
      </c>
      <c r="AG11">
        <f t="shared" si="4"/>
        <v>-35.633100877768371</v>
      </c>
      <c r="AH11">
        <f t="shared" si="5"/>
        <v>-3610.5622495785465</v>
      </c>
      <c r="AI11">
        <f t="shared" si="6"/>
        <v>122.48099083544957</v>
      </c>
      <c r="AJ11">
        <f t="shared" si="7"/>
        <v>172.89583063410464</v>
      </c>
      <c r="AK11">
        <f t="shared" si="24"/>
        <v>969.89347166261143</v>
      </c>
      <c r="AL11">
        <f t="shared" si="8"/>
        <v>1265.2702931321655</v>
      </c>
      <c r="AN11">
        <f t="shared" si="9"/>
        <v>2056.8194532718303</v>
      </c>
      <c r="AO11">
        <f t="shared" si="9"/>
        <v>-102.84097266359151</v>
      </c>
      <c r="AP11">
        <f t="shared" si="9"/>
        <v>-18.475004486226744</v>
      </c>
      <c r="AQ11">
        <f t="shared" si="9"/>
        <v>-1871.9996889291824</v>
      </c>
      <c r="AR11">
        <f t="shared" si="9"/>
        <v>63.503787192829463</v>
      </c>
      <c r="AS11">
        <f t="shared" si="9"/>
        <v>89.642808734838113</v>
      </c>
      <c r="AT11">
        <f t="shared" si="9"/>
        <v>502.86912445805063</v>
      </c>
      <c r="AU11">
        <f t="shared" si="9"/>
        <v>656.01572038571817</v>
      </c>
      <c r="AW11">
        <v>8</v>
      </c>
      <c r="AX11">
        <f>(R11*SUMPRODUCT(K12:$K$23, X12:$X$23)-$AZ$3*SUMPRODUCT(K11:$K$22, W12:$W$23))/Z11</f>
        <v>10373.313461678261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5.3487053E-2</v>
      </c>
      <c r="O12">
        <f t="shared" si="21"/>
        <v>5566.4924325328438</v>
      </c>
      <c r="P12">
        <f t="shared" si="22"/>
        <v>278.32462162664223</v>
      </c>
      <c r="Q12" s="4">
        <f t="shared" si="23"/>
        <v>50</v>
      </c>
      <c r="R12">
        <f t="shared" si="0"/>
        <v>100000</v>
      </c>
      <c r="S12">
        <f t="shared" si="1"/>
        <v>10558.475021117334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7392.6665003338821</v>
      </c>
      <c r="AC12">
        <f t="shared" si="2"/>
        <v>7046.9079011263466</v>
      </c>
      <c r="AE12">
        <f t="shared" si="3"/>
        <v>3715.1728280761345</v>
      </c>
      <c r="AF12">
        <f t="shared" si="4"/>
        <v>-185.75864140380676</v>
      </c>
      <c r="AG12">
        <f t="shared" si="4"/>
        <v>-33.370860313787141</v>
      </c>
      <c r="AH12">
        <f t="shared" si="5"/>
        <v>-3811.8191104070866</v>
      </c>
      <c r="AI12">
        <f t="shared" si="6"/>
        <v>-315.77578404854603</v>
      </c>
      <c r="AJ12">
        <f t="shared" si="7"/>
        <v>345.75859920753555</v>
      </c>
      <c r="AK12">
        <f t="shared" si="24"/>
        <v>934.62428854849543</v>
      </c>
      <c r="AL12">
        <f t="shared" si="8"/>
        <v>964.60710370748495</v>
      </c>
      <c r="AN12">
        <f t="shared" si="9"/>
        <v>1774.3991624973105</v>
      </c>
      <c r="AO12">
        <f t="shared" si="9"/>
        <v>-88.719958124865542</v>
      </c>
      <c r="AP12">
        <f t="shared" si="9"/>
        <v>-15.938215887324311</v>
      </c>
      <c r="AQ12">
        <f t="shared" si="9"/>
        <v>-1820.5582755082989</v>
      </c>
      <c r="AR12">
        <f t="shared" si="9"/>
        <v>-150.81728702317838</v>
      </c>
      <c r="AS12">
        <f t="shared" si="9"/>
        <v>165.13734279699617</v>
      </c>
      <c r="AT12">
        <f t="shared" si="9"/>
        <v>446.3847663606216</v>
      </c>
      <c r="AU12">
        <f t="shared" si="9"/>
        <v>460.70482213443938</v>
      </c>
      <c r="AW12">
        <v>9</v>
      </c>
      <c r="AX12">
        <f>(R12*SUMPRODUCT(K13:$K$23, X13:$X$23)-$AZ$3*SUMPRODUCT(K12:$K$22, W13:$W$23))/Z12</f>
        <v>10558.475021117334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5.9601715E-2</v>
      </c>
      <c r="O13">
        <f t="shared" si="21"/>
        <v>5566.4924325328438</v>
      </c>
      <c r="P13">
        <f t="shared" si="22"/>
        <v>278.32462162664223</v>
      </c>
      <c r="Q13" s="4">
        <f t="shared" si="23"/>
        <v>50</v>
      </c>
      <c r="R13">
        <f t="shared" si="0"/>
        <v>100000</v>
      </c>
      <c r="S13">
        <f t="shared" si="1"/>
        <v>10578.838368737783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7046.9079011263466</v>
      </c>
      <c r="AC13">
        <f t="shared" si="2"/>
        <v>6569.0759279707418</v>
      </c>
      <c r="AE13">
        <f t="shared" si="3"/>
        <v>3456.5904277206355</v>
      </c>
      <c r="AF13">
        <f t="shared" si="4"/>
        <v>-172.82952138603181</v>
      </c>
      <c r="AG13">
        <f t="shared" si="4"/>
        <v>-31.048191204922119</v>
      </c>
      <c r="AH13">
        <f t="shared" si="5"/>
        <v>-3977.9210114543039</v>
      </c>
      <c r="AI13">
        <f t="shared" si="6"/>
        <v>-725.20829632462255</v>
      </c>
      <c r="AJ13">
        <f t="shared" si="7"/>
        <v>477.83197315560483</v>
      </c>
      <c r="AK13">
        <f t="shared" si="24"/>
        <v>884.01599119204855</v>
      </c>
      <c r="AL13">
        <f t="shared" si="8"/>
        <v>636.63966802303082</v>
      </c>
      <c r="AN13">
        <f t="shared" si="9"/>
        <v>1520.7631899983919</v>
      </c>
      <c r="AO13">
        <f t="shared" si="9"/>
        <v>-76.038159499919615</v>
      </c>
      <c r="AP13">
        <f t="shared" si="9"/>
        <v>-13.659977161833849</v>
      </c>
      <c r="AQ13">
        <f t="shared" si="9"/>
        <v>-1750.128044799932</v>
      </c>
      <c r="AR13">
        <f t="shared" si="9"/>
        <v>-319.06299146329377</v>
      </c>
      <c r="AS13">
        <f t="shared" si="9"/>
        <v>210.22718513356756</v>
      </c>
      <c r="AT13">
        <f t="shared" si="9"/>
        <v>388.93210141223705</v>
      </c>
      <c r="AU13">
        <f t="shared" si="9"/>
        <v>280.09629508251084</v>
      </c>
      <c r="AW13">
        <v>10</v>
      </c>
      <c r="AX13">
        <f>(R13*SUMPRODUCT(K14:$K$23, X14:$X$23)-$AZ$3*SUMPRODUCT(K13:$K$22, W14:$W$23))/Z13</f>
        <v>10578.838368737783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6.6409420999999996E-2</v>
      </c>
      <c r="O14">
        <f t="shared" si="21"/>
        <v>5566.4924325328438</v>
      </c>
      <c r="P14">
        <f t="shared" si="22"/>
        <v>278.32462162664223</v>
      </c>
      <c r="Q14" s="4">
        <f t="shared" si="23"/>
        <v>50</v>
      </c>
      <c r="R14">
        <f t="shared" si="0"/>
        <v>100000</v>
      </c>
      <c r="S14">
        <f t="shared" si="1"/>
        <v>10441.238058190833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6569.0759279707418</v>
      </c>
      <c r="AC14">
        <f t="shared" si="2"/>
        <v>5988.2206136193208</v>
      </c>
      <c r="AE14">
        <f t="shared" si="3"/>
        <v>3192.4743545043598</v>
      </c>
      <c r="AF14">
        <f t="shared" si="4"/>
        <v>-159.623717725218</v>
      </c>
      <c r="AG14">
        <f t="shared" si="4"/>
        <v>-28.67581689185673</v>
      </c>
      <c r="AH14">
        <f t="shared" si="5"/>
        <v>-4123.7848020323399</v>
      </c>
      <c r="AI14">
        <f t="shared" si="6"/>
        <v>-1119.6099821450548</v>
      </c>
      <c r="AJ14">
        <f t="shared" si="7"/>
        <v>580.85531435142093</v>
      </c>
      <c r="AK14">
        <f t="shared" si="24"/>
        <v>821.6560599987771</v>
      </c>
      <c r="AL14">
        <f t="shared" si="8"/>
        <v>282.90139220514322</v>
      </c>
      <c r="AN14">
        <f t="shared" si="9"/>
        <v>1293.8455995295587</v>
      </c>
      <c r="AO14">
        <f t="shared" si="9"/>
        <v>-64.692279976477934</v>
      </c>
      <c r="AP14">
        <f t="shared" si="9"/>
        <v>-11.621731415350528</v>
      </c>
      <c r="AQ14">
        <f t="shared" si="9"/>
        <v>-1671.2869790131085</v>
      </c>
      <c r="AR14">
        <f t="shared" si="9"/>
        <v>-453.75539087537834</v>
      </c>
      <c r="AS14">
        <f t="shared" si="9"/>
        <v>235.4089677734068</v>
      </c>
      <c r="AT14">
        <f t="shared" si="9"/>
        <v>333.00066328058614</v>
      </c>
      <c r="AU14">
        <f t="shared" si="9"/>
        <v>114.65424017861456</v>
      </c>
      <c r="AW14">
        <v>11</v>
      </c>
      <c r="AX14">
        <f>(R14*SUMPRODUCT(K15:$K$23, X15:$X$23)-$AZ$3*SUMPRODUCT(K14:$K$22, W15:$W$23))/Z14</f>
        <v>10441.238058190833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7.4261202999999998E-2</v>
      </c>
      <c r="O15">
        <f t="shared" si="21"/>
        <v>5566.4924325328438</v>
      </c>
      <c r="P15">
        <f t="shared" si="22"/>
        <v>278.32462162664223</v>
      </c>
      <c r="Q15" s="4">
        <f t="shared" si="23"/>
        <v>50</v>
      </c>
      <c r="R15">
        <f t="shared" si="0"/>
        <v>100000</v>
      </c>
      <c r="S15">
        <f t="shared" si="1"/>
        <v>10140.916875586317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5988.2206136193208</v>
      </c>
      <c r="AC15">
        <f t="shared" si="2"/>
        <v>5325.9199102400671</v>
      </c>
      <c r="AE15">
        <f t="shared" si="3"/>
        <v>2923.4726248471743</v>
      </c>
      <c r="AF15">
        <f t="shared" si="4"/>
        <v>-146.17363124235874</v>
      </c>
      <c r="AG15">
        <f t="shared" si="4"/>
        <v>-26.259558063541167</v>
      </c>
      <c r="AH15">
        <f t="shared" si="5"/>
        <v>-4259.0013187940031</v>
      </c>
      <c r="AI15">
        <f t="shared" si="6"/>
        <v>-1507.9618832527285</v>
      </c>
      <c r="AJ15">
        <f t="shared" si="7"/>
        <v>662.30070337925372</v>
      </c>
      <c r="AK15">
        <f t="shared" si="24"/>
        <v>750.08304382938388</v>
      </c>
      <c r="AL15">
        <f t="shared" si="8"/>
        <v>-95.578136044090911</v>
      </c>
      <c r="AN15">
        <f t="shared" si="9"/>
        <v>1091.428862219127</v>
      </c>
      <c r="AO15">
        <f t="shared" si="9"/>
        <v>-54.571443110956359</v>
      </c>
      <c r="AP15">
        <f t="shared" si="9"/>
        <v>-9.8035601004357193</v>
      </c>
      <c r="AQ15">
        <f t="shared" si="9"/>
        <v>-1590.0258220492476</v>
      </c>
      <c r="AR15">
        <f t="shared" si="9"/>
        <v>-562.97196304151271</v>
      </c>
      <c r="AS15">
        <f t="shared" si="9"/>
        <v>247.25872135503027</v>
      </c>
      <c r="AT15">
        <f t="shared" si="9"/>
        <v>280.03076756682816</v>
      </c>
      <c r="AU15">
        <f t="shared" si="9"/>
        <v>-35.68247411965428</v>
      </c>
      <c r="AW15">
        <v>12</v>
      </c>
      <c r="AX15">
        <f>(R15*SUMPRODUCT(K16:$K$23, X16:$X$23)-$AZ$3*SUMPRODUCT(K15:$K$22, W16:$W$23))/Z15</f>
        <v>10140.916875586317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8.2657132999999994E-2</v>
      </c>
      <c r="O16">
        <f t="shared" si="21"/>
        <v>5566.4924325328438</v>
      </c>
      <c r="P16">
        <f t="shared" si="22"/>
        <v>278.32462162664223</v>
      </c>
      <c r="Q16" s="4">
        <f t="shared" si="23"/>
        <v>50</v>
      </c>
      <c r="R16">
        <f t="shared" si="0"/>
        <v>100000</v>
      </c>
      <c r="S16">
        <f t="shared" si="1"/>
        <v>9685.864044641994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5325.9199102400671</v>
      </c>
      <c r="AC16">
        <f t="shared" si="2"/>
        <v>4615.5898187556941</v>
      </c>
      <c r="AE16">
        <f t="shared" si="3"/>
        <v>2652.5920330248509</v>
      </c>
      <c r="AF16">
        <f t="shared" si="4"/>
        <v>-132.62960165124255</v>
      </c>
      <c r="AG16">
        <f t="shared" si="4"/>
        <v>-23.826422699526411</v>
      </c>
      <c r="AH16">
        <f t="shared" si="5"/>
        <v>-4341.079566758689</v>
      </c>
      <c r="AI16">
        <f t="shared" si="6"/>
        <v>-1844.943558084607</v>
      </c>
      <c r="AJ16">
        <f t="shared" si="7"/>
        <v>710.33009148437304</v>
      </c>
      <c r="AK16">
        <f t="shared" si="24"/>
        <v>671.38784373656551</v>
      </c>
      <c r="AL16">
        <f t="shared" si="8"/>
        <v>-463.22562286366849</v>
      </c>
      <c r="AN16">
        <f t="shared" si="9"/>
        <v>912.2381500005996</v>
      </c>
      <c r="AO16">
        <f t="shared" si="9"/>
        <v>-45.611907500029979</v>
      </c>
      <c r="AP16">
        <f t="shared" si="9"/>
        <v>-8.1940123071856625</v>
      </c>
      <c r="AQ16">
        <f t="shared" si="9"/>
        <v>-1492.9164921261945</v>
      </c>
      <c r="AR16">
        <f t="shared" si="9"/>
        <v>-634.48426193281045</v>
      </c>
      <c r="AS16">
        <f t="shared" si="9"/>
        <v>244.28566491867707</v>
      </c>
      <c r="AT16">
        <f t="shared" si="9"/>
        <v>230.89325342077518</v>
      </c>
      <c r="AU16">
        <f t="shared" si="9"/>
        <v>-159.30534359335817</v>
      </c>
      <c r="AW16">
        <v>13</v>
      </c>
      <c r="AX16">
        <f>(R16*SUMPRODUCT(K17:$K$23, X17:$X$23)-$AZ$3*SUMPRODUCT(K16:$K$22, W17:$W$23))/Z16</f>
        <v>9685.864044641994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9.1575552000000005E-2</v>
      </c>
      <c r="O17">
        <f t="shared" si="21"/>
        <v>5566.4924325328438</v>
      </c>
      <c r="P17">
        <f t="shared" si="22"/>
        <v>278.32462162664223</v>
      </c>
      <c r="Q17" s="4">
        <f t="shared" si="23"/>
        <v>50</v>
      </c>
      <c r="R17">
        <f t="shared" si="0"/>
        <v>100000</v>
      </c>
      <c r="S17">
        <f t="shared" si="1"/>
        <v>9079.7057545057578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4615.5898187556941</v>
      </c>
      <c r="AC17">
        <f t="shared" si="2"/>
        <v>3887.247330355955</v>
      </c>
      <c r="AE17">
        <f t="shared" si="3"/>
        <v>2383.1535330395495</v>
      </c>
      <c r="AF17">
        <f t="shared" si="4"/>
        <v>-119.15767665197748</v>
      </c>
      <c r="AG17">
        <f t="shared" si="4"/>
        <v>-21.406240661636687</v>
      </c>
      <c r="AH17">
        <f t="shared" si="5"/>
        <v>-4363.8356217889232</v>
      </c>
      <c r="AI17">
        <f t="shared" si="6"/>
        <v>-2121.2460060629878</v>
      </c>
      <c r="AJ17">
        <f t="shared" si="7"/>
        <v>728.34248839973907</v>
      </c>
      <c r="AK17">
        <f t="shared" si="24"/>
        <v>588.69990539335959</v>
      </c>
      <c r="AL17">
        <f t="shared" si="8"/>
        <v>-804.20361226988916</v>
      </c>
      <c r="AN17">
        <f t="shared" si="9"/>
        <v>754.97254567990876</v>
      </c>
      <c r="AO17">
        <f t="shared" si="9"/>
        <v>-37.74862728399544</v>
      </c>
      <c r="AP17">
        <f t="shared" si="9"/>
        <v>-6.7814027848806759</v>
      </c>
      <c r="AQ17">
        <f t="shared" si="9"/>
        <v>-1382.443909985373</v>
      </c>
      <c r="AR17">
        <f t="shared" si="9"/>
        <v>-672.00139437434041</v>
      </c>
      <c r="AS17">
        <f t="shared" si="9"/>
        <v>230.73569326129729</v>
      </c>
      <c r="AT17">
        <f t="shared" si="9"/>
        <v>186.49753784410089</v>
      </c>
      <c r="AU17">
        <f t="shared" si="9"/>
        <v>-254.76816326894226</v>
      </c>
      <c r="AW17">
        <v>14</v>
      </c>
      <c r="AX17">
        <f>(R17*SUMPRODUCT(K18:$K$23, X18:$X$23)-$AZ$3*SUMPRODUCT(K17:$K$22, W18:$W$23))/Z17</f>
        <v>9079.7057545057578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0.101620166</v>
      </c>
      <c r="O18">
        <f t="shared" si="21"/>
        <v>5566.4924325328438</v>
      </c>
      <c r="P18">
        <f t="shared" si="22"/>
        <v>278.32462162664223</v>
      </c>
      <c r="Q18" s="4">
        <f t="shared" si="23"/>
        <v>50</v>
      </c>
      <c r="R18">
        <f t="shared" si="0"/>
        <v>100000</v>
      </c>
      <c r="S18">
        <f t="shared" si="1"/>
        <v>8305.7120528783071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3887.247330355955</v>
      </c>
      <c r="AC18">
        <f t="shared" si="2"/>
        <v>3158.9733468700283</v>
      </c>
      <c r="AE18">
        <f t="shared" si="3"/>
        <v>2117.1455400781883</v>
      </c>
      <c r="AF18">
        <f t="shared" si="4"/>
        <v>-105.85727700390943</v>
      </c>
      <c r="AG18">
        <f t="shared" si="4"/>
        <v>-19.016872525548852</v>
      </c>
      <c r="AH18">
        <f t="shared" si="5"/>
        <v>-4350.611458942939</v>
      </c>
      <c r="AI18">
        <f t="shared" si="6"/>
        <v>-2358.3400683942091</v>
      </c>
      <c r="AJ18">
        <f t="shared" si="7"/>
        <v>728.27398348592669</v>
      </c>
      <c r="AK18">
        <f t="shared" si="24"/>
        <v>504.74948780101204</v>
      </c>
      <c r="AL18">
        <f t="shared" si="8"/>
        <v>-1125.3165971072704</v>
      </c>
      <c r="AN18">
        <f t="shared" si="9"/>
        <v>617.83316519371795</v>
      </c>
      <c r="AO18">
        <f t="shared" si="9"/>
        <v>-30.891658259685901</v>
      </c>
      <c r="AP18">
        <f t="shared" si="9"/>
        <v>-5.549573386490656</v>
      </c>
      <c r="AQ18">
        <f t="shared" si="9"/>
        <v>-1269.6113693286793</v>
      </c>
      <c r="AR18">
        <f t="shared" si="9"/>
        <v>-688.21943578113803</v>
      </c>
      <c r="AS18">
        <f t="shared" si="9"/>
        <v>212.52758104137251</v>
      </c>
      <c r="AT18">
        <f t="shared" si="9"/>
        <v>147.29784408987311</v>
      </c>
      <c r="AU18">
        <f t="shared" si="9"/>
        <v>-328.39401064989238</v>
      </c>
      <c r="AW18">
        <v>15</v>
      </c>
      <c r="AX18">
        <f>(R18*SUMPRODUCT(K19:$K$23, X19:$X$23)-$AZ$3*SUMPRODUCT(K18:$K$22, W19:$W$23))/Z18</f>
        <v>8305.7120528783071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0.112947091</v>
      </c>
      <c r="O19">
        <f t="shared" si="21"/>
        <v>5566.4924325328438</v>
      </c>
      <c r="P19">
        <f t="shared" si="22"/>
        <v>278.32462162664223</v>
      </c>
      <c r="Q19" s="4">
        <f t="shared" si="23"/>
        <v>50</v>
      </c>
      <c r="R19">
        <f t="shared" si="0"/>
        <v>100000</v>
      </c>
      <c r="S19">
        <f t="shared" si="1"/>
        <v>7336.1972227067508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3158.9733468700283</v>
      </c>
      <c r="AC19">
        <f t="shared" si="2"/>
        <v>2447.1798190180775</v>
      </c>
      <c r="AE19">
        <f t="shared" si="3"/>
        <v>1856.8486547019515</v>
      </c>
      <c r="AF19">
        <f t="shared" si="4"/>
        <v>-92.842432735097589</v>
      </c>
      <c r="AG19">
        <f t="shared" si="4"/>
        <v>-16.678803368614798</v>
      </c>
      <c r="AH19">
        <f t="shared" si="5"/>
        <v>-4295.8008633571317</v>
      </c>
      <c r="AI19">
        <f t="shared" si="6"/>
        <v>-2548.4734447588926</v>
      </c>
      <c r="AJ19">
        <f t="shared" si="7"/>
        <v>711.79352785195078</v>
      </c>
      <c r="AK19">
        <f t="shared" si="24"/>
        <v>421.26920766450974</v>
      </c>
      <c r="AL19">
        <f t="shared" si="8"/>
        <v>-1415.4107092424319</v>
      </c>
      <c r="AN19">
        <f t="shared" si="9"/>
        <v>499.1583928194795</v>
      </c>
      <c r="AO19">
        <f t="shared" si="9"/>
        <v>-24.957919640973977</v>
      </c>
      <c r="AP19">
        <f t="shared" si="9"/>
        <v>-4.4835989527462123</v>
      </c>
      <c r="AQ19">
        <f t="shared" si="9"/>
        <v>-1154.7979688037979</v>
      </c>
      <c r="AR19">
        <f t="shared" si="9"/>
        <v>-685.08109457803857</v>
      </c>
      <c r="AS19">
        <f t="shared" si="9"/>
        <v>191.34446551806727</v>
      </c>
      <c r="AT19">
        <f t="shared" si="9"/>
        <v>113.24566496557304</v>
      </c>
      <c r="AU19">
        <f t="shared" si="9"/>
        <v>-380.49096409439824</v>
      </c>
      <c r="AW19">
        <v>16</v>
      </c>
      <c r="AX19">
        <f>(R19*SUMPRODUCT(K20:$K$23, X20:$X$23)-$AZ$3*SUMPRODUCT(K19:$K$22, W20:$W$23))/Z19</f>
        <v>7336.1972227067508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0.12591097000000001</v>
      </c>
      <c r="O20">
        <f t="shared" si="21"/>
        <v>5566.4924325328438</v>
      </c>
      <c r="P20">
        <f t="shared" si="22"/>
        <v>278.32462162664223</v>
      </c>
      <c r="Q20" s="4">
        <f t="shared" si="23"/>
        <v>50</v>
      </c>
      <c r="R20">
        <f t="shared" si="0"/>
        <v>100000</v>
      </c>
      <c r="S20">
        <f t="shared" si="1"/>
        <v>6123.4618064101724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2447.1798190180775</v>
      </c>
      <c r="AC20">
        <f t="shared" si="2"/>
        <v>1765.0230824535902</v>
      </c>
      <c r="AE20">
        <f t="shared" si="3"/>
        <v>1604.4825528982142</v>
      </c>
      <c r="AF20">
        <f t="shared" si="4"/>
        <v>-80.224127644910723</v>
      </c>
      <c r="AG20">
        <f t="shared" si="4"/>
        <v>-14.411971024347093</v>
      </c>
      <c r="AH20">
        <f t="shared" si="5"/>
        <v>-4200.0886211631141</v>
      </c>
      <c r="AI20">
        <f t="shared" si="6"/>
        <v>-2690.2421669341579</v>
      </c>
      <c r="AJ20">
        <f t="shared" si="7"/>
        <v>682.15673656448735</v>
      </c>
      <c r="AK20">
        <f t="shared" si="24"/>
        <v>339.84391343879065</v>
      </c>
      <c r="AL20">
        <f t="shared" si="8"/>
        <v>-1668.2415169308799</v>
      </c>
      <c r="AN20">
        <f t="shared" si="9"/>
        <v>397.31799592080768</v>
      </c>
      <c r="AO20">
        <f t="shared" si="9"/>
        <v>-19.865899796040388</v>
      </c>
      <c r="AP20">
        <f t="shared" si="9"/>
        <v>-3.5688362172085228</v>
      </c>
      <c r="AQ20">
        <f t="shared" si="9"/>
        <v>-1040.067896429274</v>
      </c>
      <c r="AR20">
        <f t="shared" si="9"/>
        <v>-666.18463652171522</v>
      </c>
      <c r="AS20">
        <f t="shared" si="9"/>
        <v>168.92246474485307</v>
      </c>
      <c r="AT20">
        <f t="shared" si="9"/>
        <v>84.155544333893786</v>
      </c>
      <c r="AU20">
        <f t="shared" si="9"/>
        <v>-413.10662744296837</v>
      </c>
      <c r="AW20">
        <v>17</v>
      </c>
      <c r="AX20">
        <f>(R20*SUMPRODUCT(K21:$K$23, X21:$X$23)-$AZ$3*SUMPRODUCT(K20:$K$22, W21:$W$23))/Z20</f>
        <v>6123.4618064101724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0.140869152</v>
      </c>
      <c r="O21">
        <f t="shared" si="21"/>
        <v>5566.4924325328438</v>
      </c>
      <c r="P21">
        <f t="shared" si="22"/>
        <v>278.32462162664223</v>
      </c>
      <c r="Q21" s="4">
        <f t="shared" si="23"/>
        <v>50</v>
      </c>
      <c r="R21">
        <f t="shared" si="0"/>
        <v>100000</v>
      </c>
      <c r="S21">
        <f t="shared" si="1"/>
        <v>4591.1280386286116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1765.0230824535902</v>
      </c>
      <c r="AC21">
        <f t="shared" si="2"/>
        <v>1123.6922852919411</v>
      </c>
      <c r="AE21">
        <f t="shared" si="3"/>
        <v>1362.4156307436654</v>
      </c>
      <c r="AF21">
        <f t="shared" si="4"/>
        <v>-68.120781537183277</v>
      </c>
      <c r="AG21">
        <f t="shared" si="4"/>
        <v>-12.237649177255275</v>
      </c>
      <c r="AH21">
        <f t="shared" si="5"/>
        <v>-4060.4042736966926</v>
      </c>
      <c r="AI21">
        <f t="shared" si="6"/>
        <v>-2778.3470736674658</v>
      </c>
      <c r="AJ21">
        <f t="shared" si="7"/>
        <v>641.33079716164912</v>
      </c>
      <c r="AK21">
        <f t="shared" si="24"/>
        <v>261.79195404801573</v>
      </c>
      <c r="AL21">
        <f t="shared" si="8"/>
        <v>-1875.224322457801</v>
      </c>
      <c r="AN21">
        <f t="shared" si="9"/>
        <v>310.78082964731584</v>
      </c>
      <c r="AO21">
        <f t="shared" si="9"/>
        <v>-15.539041482365795</v>
      </c>
      <c r="AP21">
        <f t="shared" si="9"/>
        <v>-2.7915319513504264</v>
      </c>
      <c r="AQ21">
        <f t="shared" si="9"/>
        <v>-926.21941528531033</v>
      </c>
      <c r="AR21">
        <f t="shared" si="9"/>
        <v>-633.76915907171076</v>
      </c>
      <c r="AS21">
        <f t="shared" si="9"/>
        <v>146.29406234239835</v>
      </c>
      <c r="AT21">
        <f t="shared" si="9"/>
        <v>59.717401091196045</v>
      </c>
      <c r="AU21">
        <f t="shared" si="9"/>
        <v>-427.75769563811633</v>
      </c>
      <c r="AW21">
        <v>18</v>
      </c>
      <c r="AX21">
        <f>(R21*SUMPRODUCT(K22:$K$23, X22:$X$23)-$AZ$3*SUMPRODUCT(K21:$K$22, W22:$W$23))/Z21</f>
        <v>4591.1280386286116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0.15811491799999999</v>
      </c>
      <c r="O22">
        <f t="shared" si="21"/>
        <v>5566.4924325328438</v>
      </c>
      <c r="P22">
        <f t="shared" si="22"/>
        <v>278.32462162664223</v>
      </c>
      <c r="Q22" s="4">
        <f t="shared" si="23"/>
        <v>50</v>
      </c>
      <c r="R22">
        <f t="shared" si="0"/>
        <v>100000</v>
      </c>
      <c r="S22">
        <f t="shared" si="1"/>
        <v>2619.520353470773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1123.6922852919411</v>
      </c>
      <c r="AC22">
        <f t="shared" si="2"/>
        <v>533.35099307787027</v>
      </c>
      <c r="AE22">
        <f t="shared" si="3"/>
        <v>1133.373238699276</v>
      </c>
      <c r="AF22">
        <f t="shared" si="4"/>
        <v>-56.668661934963801</v>
      </c>
      <c r="AG22">
        <f t="shared" si="4"/>
        <v>-10.180317789308239</v>
      </c>
      <c r="AH22">
        <f t="shared" si="5"/>
        <v>-3869.9097923489703</v>
      </c>
      <c r="AI22">
        <f t="shared" si="6"/>
        <v>-2803.3855333739666</v>
      </c>
      <c r="AJ22">
        <f t="shared" si="7"/>
        <v>590.34129221407079</v>
      </c>
      <c r="AK22">
        <f t="shared" si="24"/>
        <v>188.29236027987773</v>
      </c>
      <c r="AL22">
        <f t="shared" si="8"/>
        <v>-2024.7518808800182</v>
      </c>
      <c r="AN22">
        <f t="shared" si="9"/>
        <v>238.15457284748081</v>
      </c>
      <c r="AO22">
        <f t="shared" si="9"/>
        <v>-11.907728642374041</v>
      </c>
      <c r="AP22">
        <f t="shared" si="9"/>
        <v>-2.1391798851248653</v>
      </c>
      <c r="AQ22">
        <f t="shared" si="9"/>
        <v>-813.18023232388578</v>
      </c>
      <c r="AR22">
        <f t="shared" si="9"/>
        <v>-589.07256800390394</v>
      </c>
      <c r="AS22">
        <f t="shared" si="9"/>
        <v>124.04781891870311</v>
      </c>
      <c r="AT22">
        <f t="shared" si="9"/>
        <v>39.565683308670913</v>
      </c>
      <c r="AU22">
        <f t="shared" si="9"/>
        <v>-425.45906577653</v>
      </c>
      <c r="AW22">
        <v>19</v>
      </c>
      <c r="AX22">
        <f>(R22*SUMPRODUCT(K23:$K$23, X23:$X$23)-$AZ$3*SUMPRODUCT(K22:$K$22, W23:$W$23))/Z22</f>
        <v>2619.520353470773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0.17865895700000001</v>
      </c>
      <c r="O23">
        <f t="shared" si="21"/>
        <v>5566.4924325328438</v>
      </c>
      <c r="P23">
        <f t="shared" si="22"/>
        <v>278.32462162664223</v>
      </c>
      <c r="Q23" s="4">
        <f t="shared" si="23"/>
        <v>50</v>
      </c>
      <c r="R23">
        <f t="shared" si="0"/>
        <v>100000</v>
      </c>
      <c r="S23">
        <f t="shared" si="1"/>
        <v>3228.6303966392256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533.35099307787027</v>
      </c>
      <c r="AC23">
        <f t="shared" si="2"/>
        <v>533.35099307787027</v>
      </c>
      <c r="AE23">
        <f t="shared" si="3"/>
        <v>919.55222559455842</v>
      </c>
      <c r="AF23">
        <f t="shared" si="4"/>
        <v>-45.977611279727924</v>
      </c>
      <c r="AG23">
        <f t="shared" si="4"/>
        <v>-8.2597096532487999</v>
      </c>
      <c r="AH23">
        <f t="shared" si="5"/>
        <v>-3637.6099163327112</v>
      </c>
      <c r="AI23">
        <f t="shared" si="6"/>
        <v>-2772.2950116711295</v>
      </c>
      <c r="AJ23">
        <f t="shared" si="7"/>
        <v>0</v>
      </c>
      <c r="AK23">
        <f t="shared" si="24"/>
        <v>120.39343807580821</v>
      </c>
      <c r="AL23">
        <f t="shared" si="8"/>
        <v>-2651.9015735953212</v>
      </c>
      <c r="AN23">
        <f t="shared" si="9"/>
        <v>177.99333395601079</v>
      </c>
      <c r="AO23">
        <f t="shared" si="9"/>
        <v>-8.8996666978005408</v>
      </c>
      <c r="AP23">
        <f t="shared" si="9"/>
        <v>-1.5987925620427095</v>
      </c>
      <c r="AQ23">
        <f t="shared" si="9"/>
        <v>-704.11478393287268</v>
      </c>
      <c r="AR23">
        <f t="shared" si="9"/>
        <v>-536.61990923670521</v>
      </c>
      <c r="AS23">
        <f t="shared" si="9"/>
        <v>0</v>
      </c>
      <c r="AT23">
        <f t="shared" si="9"/>
        <v>23.303982996380718</v>
      </c>
      <c r="AU23">
        <f t="shared" si="9"/>
        <v>-513.31592624032442</v>
      </c>
      <c r="AW23">
        <v>20</v>
      </c>
      <c r="AX23">
        <f>(R23*SUMPRODUCT(K$23:$K24, X$23:$X24)-$AZ$3*SUMPRODUCT(K$22:$K23, W$23:$W24))/Z23</f>
        <v>3228.6303966392256</v>
      </c>
    </row>
    <row r="25" spans="5:50" x14ac:dyDescent="0.25">
      <c r="AN25" s="8">
        <f t="shared" ref="AN25:AU25" si="25">SUM(AN3:AN23)</f>
        <v>37305.670201222216</v>
      </c>
      <c r="AO25" s="8">
        <f t="shared" si="25"/>
        <v>-6040.152834460745</v>
      </c>
      <c r="AP25" s="8">
        <f t="shared" si="25"/>
        <v>-2804.9995622779061</v>
      </c>
      <c r="AQ25" s="8">
        <f t="shared" si="25"/>
        <v>-30196.626022514291</v>
      </c>
      <c r="AR25" s="8">
        <f t="shared" si="25"/>
        <v>-1736.1082180307221</v>
      </c>
      <c r="AS25" s="8">
        <f t="shared" si="25"/>
        <v>-3903.5295545246017</v>
      </c>
      <c r="AT25" s="8">
        <f t="shared" si="25"/>
        <v>6380.4770232711426</v>
      </c>
      <c r="AU25" s="9">
        <f t="shared" si="25"/>
        <v>740.83925071581962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F3A33-52AD-4170-8BED-F7734F681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483.46153430700775</v>
      </c>
      <c r="K3">
        <v>1</v>
      </c>
      <c r="L3" s="2">
        <v>0</v>
      </c>
      <c r="O3">
        <f>$C$3</f>
        <v>483.46153430700775</v>
      </c>
      <c r="P3">
        <f>O3*B5</f>
        <v>386.76922744560625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483.46153430700775</v>
      </c>
      <c r="AF3">
        <f t="shared" ref="AF3:AG23" si="4">-$Z3*P3</f>
        <v>-386.76922744560625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-2423.2158971385984</v>
      </c>
      <c r="AJ3">
        <f t="shared" ref="AJ3:AJ23" si="7">AB3-AC3</f>
        <v>0</v>
      </c>
      <c r="AL3">
        <f t="shared" ref="AL3:AL23" si="8">SUM(AI3:AK3)</f>
        <v>-2423.2158971385984</v>
      </c>
      <c r="AN3">
        <f t="shared" ref="AN3:AU23" si="9">AE3*$K3</f>
        <v>483.46153430700775</v>
      </c>
      <c r="AO3">
        <f t="shared" si="9"/>
        <v>-386.76922744560625</v>
      </c>
      <c r="AP3">
        <f t="shared" si="9"/>
        <v>-2519.9082039999998</v>
      </c>
      <c r="AQ3">
        <f t="shared" si="9"/>
        <v>0</v>
      </c>
      <c r="AR3">
        <f t="shared" si="9"/>
        <v>-2423.2158971385984</v>
      </c>
      <c r="AS3">
        <f t="shared" si="9"/>
        <v>0</v>
      </c>
      <c r="AT3">
        <f t="shared" si="9"/>
        <v>0</v>
      </c>
      <c r="AU3">
        <f t="shared" si="9"/>
        <v>-2423.2158971385984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292.60107089598318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1.0468929999999999E-3</v>
      </c>
      <c r="R4">
        <f t="shared" si="0"/>
        <v>250000</v>
      </c>
      <c r="S4">
        <f t="shared" si="1"/>
        <v>52.083952787066565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51.508586933610786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-261.72324999999995</v>
      </c>
      <c r="AI4">
        <f t="shared" si="6"/>
        <v>-261.72324999999995</v>
      </c>
      <c r="AJ4">
        <f t="shared" si="7"/>
        <v>-51.508586933610786</v>
      </c>
      <c r="AK4">
        <f>G4*MAX(0, SUM(AB4, AE4:AF4))</f>
        <v>0</v>
      </c>
      <c r="AL4">
        <f t="shared" si="8"/>
        <v>-313.23183693361074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-241.09248396237189</v>
      </c>
      <c r="AR4">
        <f t="shared" si="9"/>
        <v>-241.09248396237189</v>
      </c>
      <c r="AS4">
        <f t="shared" si="9"/>
        <v>-47.448337773644482</v>
      </c>
      <c r="AT4">
        <f t="shared" si="9"/>
        <v>0</v>
      </c>
      <c r="AU4">
        <f t="shared" si="9"/>
        <v>-288.54082173601637</v>
      </c>
      <c r="AW4">
        <v>1</v>
      </c>
      <c r="AX4">
        <f>(R4*SUMPRODUCT(K5:$K$23, X5:$X$23)-$AZ$3*SUMPRODUCT(K4:$K$22, W5:$W$23))/Z4</f>
        <v>52.083952787066565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1.057716E-3</v>
      </c>
      <c r="O5">
        <f t="shared" ref="O5:O23" si="21">$C$3</f>
        <v>483.46153430700775</v>
      </c>
      <c r="P5">
        <f t="shared" ref="P5:P23" si="22">O5*$C$5</f>
        <v>24.17307671535039</v>
      </c>
      <c r="Q5" s="4">
        <f t="shared" ref="Q5:Q23" si="23">$C$8</f>
        <v>50</v>
      </c>
      <c r="R5">
        <f t="shared" si="0"/>
        <v>250000</v>
      </c>
      <c r="S5">
        <f t="shared" si="1"/>
        <v>98.323532093940031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51.508586933610786</v>
      </c>
      <c r="AC5">
        <f t="shared" si="2"/>
        <v>96.162139415788261</v>
      </c>
      <c r="AE5">
        <f t="shared" si="3"/>
        <v>472.83386259744367</v>
      </c>
      <c r="AF5">
        <f t="shared" si="4"/>
        <v>-23.641693129872184</v>
      </c>
      <c r="AG5">
        <f t="shared" si="4"/>
        <v>-48.900877220273813</v>
      </c>
      <c r="AH5">
        <f t="shared" si="5"/>
        <v>-261.50788113090294</v>
      </c>
      <c r="AI5">
        <f t="shared" si="6"/>
        <v>138.78341111639475</v>
      </c>
      <c r="AJ5">
        <f t="shared" si="7"/>
        <v>-44.653552482177474</v>
      </c>
      <c r="AK5">
        <f>G5*SUM(AB5, AE5:AF5)</f>
        <v>35.04905294808276</v>
      </c>
      <c r="AL5">
        <f t="shared" si="8"/>
        <v>129.17891158230003</v>
      </c>
      <c r="AN5">
        <f t="shared" si="9"/>
        <v>401.22806684902565</v>
      </c>
      <c r="AO5">
        <f t="shared" si="9"/>
        <v>-20.061403342451285</v>
      </c>
      <c r="AP5">
        <f t="shared" si="9"/>
        <v>-41.495345376767638</v>
      </c>
      <c r="AQ5">
        <f t="shared" si="9"/>
        <v>-221.9052185381789</v>
      </c>
      <c r="AR5">
        <f t="shared" si="9"/>
        <v>117.76609959162788</v>
      </c>
      <c r="AS5">
        <f t="shared" si="9"/>
        <v>-37.891234020222733</v>
      </c>
      <c r="AT5">
        <f t="shared" si="9"/>
        <v>29.741236556107051</v>
      </c>
      <c r="AU5">
        <f t="shared" si="9"/>
        <v>109.61610212751219</v>
      </c>
      <c r="AW5">
        <v>2</v>
      </c>
      <c r="AX5">
        <f>(R5*SUMPRODUCT(K6:$K$23, X6:$X$23)-$AZ$3*SUMPRODUCT(K5:$K$22, W6:$W$23))/Z5</f>
        <v>98.323532093940031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1.0712440000000001E-3</v>
      </c>
      <c r="O6">
        <f t="shared" si="21"/>
        <v>483.46153430700775</v>
      </c>
      <c r="P6">
        <f t="shared" si="22"/>
        <v>24.17307671535039</v>
      </c>
      <c r="Q6" s="4">
        <f t="shared" si="23"/>
        <v>50</v>
      </c>
      <c r="R6">
        <f t="shared" si="0"/>
        <v>250000</v>
      </c>
      <c r="S6">
        <f t="shared" si="1"/>
        <v>138.80985557810115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96.162139415788261</v>
      </c>
      <c r="AC6">
        <f t="shared" si="2"/>
        <v>134.25545890003559</v>
      </c>
      <c r="AE6">
        <f t="shared" si="3"/>
        <v>467.59900353316488</v>
      </c>
      <c r="AF6">
        <f t="shared" si="4"/>
        <v>-23.379950176658248</v>
      </c>
      <c r="AG6">
        <f t="shared" si="4"/>
        <v>-48.359483676754124</v>
      </c>
      <c r="AH6">
        <f t="shared" si="5"/>
        <v>-261.92385658477502</v>
      </c>
      <c r="AI6">
        <f t="shared" si="6"/>
        <v>133.93571309497747</v>
      </c>
      <c r="AJ6">
        <f t="shared" si="7"/>
        <v>-38.093319484247331</v>
      </c>
      <c r="AK6">
        <f>G6*SUM(AB6, AE6:AF6)</f>
        <v>37.826683494060653</v>
      </c>
      <c r="AL6">
        <f t="shared" si="8"/>
        <v>133.6690771047908</v>
      </c>
      <c r="AN6">
        <f t="shared" si="9"/>
        <v>365.50866549735241</v>
      </c>
      <c r="AO6">
        <f t="shared" si="9"/>
        <v>-18.275433274867623</v>
      </c>
      <c r="AP6">
        <f t="shared" si="9"/>
        <v>-37.801214735860157</v>
      </c>
      <c r="AQ6">
        <f t="shared" si="9"/>
        <v>-204.73833040457049</v>
      </c>
      <c r="AR6">
        <f t="shared" si="9"/>
        <v>104.69368708205413</v>
      </c>
      <c r="AS6">
        <f t="shared" si="9"/>
        <v>-29.776450043405625</v>
      </c>
      <c r="AT6">
        <f t="shared" si="9"/>
        <v>29.568028373961699</v>
      </c>
      <c r="AU6">
        <f t="shared" si="9"/>
        <v>104.4852654126102</v>
      </c>
      <c r="AW6">
        <v>3</v>
      </c>
      <c r="AX6">
        <f>(R6*SUMPRODUCT(K7:$K$23, X7:$X$23)-$AZ$3*SUMPRODUCT(K6:$K$22, W7:$W$23))/Z6</f>
        <v>138.80985557810115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1.0856730000000001E-3</v>
      </c>
      <c r="O7">
        <f t="shared" si="21"/>
        <v>483.46153430700775</v>
      </c>
      <c r="P7">
        <f t="shared" si="22"/>
        <v>24.17307671535039</v>
      </c>
      <c r="Q7" s="4">
        <f t="shared" si="23"/>
        <v>50</v>
      </c>
      <c r="R7">
        <f t="shared" si="0"/>
        <v>250000</v>
      </c>
      <c r="S7">
        <f t="shared" si="1"/>
        <v>174.02084175949506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134.25545890003559</v>
      </c>
      <c r="AC7">
        <f t="shared" si="2"/>
        <v>166.44531863513248</v>
      </c>
      <c r="AE7">
        <f t="shared" si="3"/>
        <v>462.4153538848704</v>
      </c>
      <c r="AF7">
        <f t="shared" si="4"/>
        <v>-23.120767694243522</v>
      </c>
      <c r="AG7">
        <f t="shared" si="4"/>
        <v>-47.82338625426479</v>
      </c>
      <c r="AH7">
        <f t="shared" si="5"/>
        <v>-262.51292860896342</v>
      </c>
      <c r="AI7">
        <f t="shared" si="6"/>
        <v>128.95827132739868</v>
      </c>
      <c r="AJ7">
        <f t="shared" si="7"/>
        <v>-32.189859735096888</v>
      </c>
      <c r="AK7">
        <f>G7*SUM(AB7, AE7:AF7)</f>
        <v>40.148503156346379</v>
      </c>
      <c r="AL7">
        <f t="shared" si="8"/>
        <v>136.91691474864817</v>
      </c>
      <c r="AN7">
        <f t="shared" si="9"/>
        <v>332.9643321244306</v>
      </c>
      <c r="AO7">
        <f t="shared" si="9"/>
        <v>-16.648216606221531</v>
      </c>
      <c r="AP7">
        <f t="shared" si="9"/>
        <v>-34.435452305600762</v>
      </c>
      <c r="AQ7">
        <f t="shared" si="9"/>
        <v>-189.02365852253698</v>
      </c>
      <c r="AR7">
        <f t="shared" si="9"/>
        <v>92.857004690071349</v>
      </c>
      <c r="AS7">
        <f t="shared" si="9"/>
        <v>-23.178458625628082</v>
      </c>
      <c r="AT7">
        <f t="shared" si="9"/>
        <v>28.909116937706099</v>
      </c>
      <c r="AU7">
        <f t="shared" si="9"/>
        <v>98.587663002149355</v>
      </c>
      <c r="AW7">
        <v>4</v>
      </c>
      <c r="AX7">
        <f>(R7*SUMPRODUCT(K8:$K$23, X8:$X$23)-$AZ$3*SUMPRODUCT(K7:$K$22, W8:$W$23))/Z7</f>
        <v>174.02084175949506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1.1037099999999999E-3</v>
      </c>
      <c r="O8">
        <f t="shared" si="21"/>
        <v>483.46153430700775</v>
      </c>
      <c r="P8">
        <f t="shared" si="22"/>
        <v>24.17307671535039</v>
      </c>
      <c r="Q8" s="4">
        <f t="shared" si="23"/>
        <v>50</v>
      </c>
      <c r="R8">
        <f t="shared" si="0"/>
        <v>250000</v>
      </c>
      <c r="S8">
        <f t="shared" si="1"/>
        <v>203.95286303509124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166.44531863513248</v>
      </c>
      <c r="AC8">
        <f t="shared" si="2"/>
        <v>192.90828213269583</v>
      </c>
      <c r="AE8">
        <f t="shared" si="3"/>
        <v>457.28082789578542</v>
      </c>
      <c r="AF8">
        <f t="shared" si="4"/>
        <v>-22.864041394789272</v>
      </c>
      <c r="AG8">
        <f t="shared" si="4"/>
        <v>-47.292369242079445</v>
      </c>
      <c r="AH8">
        <f t="shared" si="5"/>
        <v>-263.91574821347291</v>
      </c>
      <c r="AI8">
        <f t="shared" si="6"/>
        <v>123.20866904544374</v>
      </c>
      <c r="AJ8">
        <f t="shared" si="7"/>
        <v>-26.462963497563351</v>
      </c>
      <c r="AK8">
        <f t="shared" ref="AK8:AK23" si="24">G8*SUM(AB8:AB8, AE8:AF8)</f>
        <v>42.060347359529011</v>
      </c>
      <c r="AL8">
        <f t="shared" si="8"/>
        <v>138.80605290740939</v>
      </c>
      <c r="AN8">
        <f t="shared" si="9"/>
        <v>303.31216422326412</v>
      </c>
      <c r="AO8">
        <f t="shared" si="9"/>
        <v>-15.165608211163207</v>
      </c>
      <c r="AP8">
        <f t="shared" si="9"/>
        <v>-31.36880006989913</v>
      </c>
      <c r="AQ8">
        <f t="shared" si="9"/>
        <v>-175.05404093056293</v>
      </c>
      <c r="AR8">
        <f t="shared" si="9"/>
        <v>81.723715011638831</v>
      </c>
      <c r="AS8">
        <f t="shared" si="9"/>
        <v>-17.552755857143506</v>
      </c>
      <c r="AT8">
        <f t="shared" si="9"/>
        <v>27.898425228770844</v>
      </c>
      <c r="AU8">
        <f t="shared" si="9"/>
        <v>92.069384383266168</v>
      </c>
      <c r="AW8">
        <v>5</v>
      </c>
      <c r="AX8">
        <f>(R8*SUMPRODUCT(K9:$K$23, X9:$X$23)-$AZ$3*SUMPRODUCT(K8:$K$22, W9:$W$23))/Z8</f>
        <v>203.95286303509124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1.131668E-3</v>
      </c>
      <c r="O9">
        <f t="shared" si="21"/>
        <v>483.46153430700775</v>
      </c>
      <c r="P9">
        <f t="shared" si="22"/>
        <v>24.17307671535039</v>
      </c>
      <c r="Q9" s="4">
        <f t="shared" si="23"/>
        <v>50</v>
      </c>
      <c r="R9">
        <f t="shared" si="0"/>
        <v>250000</v>
      </c>
      <c r="S9">
        <f t="shared" si="1"/>
        <v>227.70338875215427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192.90828213269583</v>
      </c>
      <c r="AC9">
        <f t="shared" si="2"/>
        <v>212.97519788160571</v>
      </c>
      <c r="AE9">
        <f t="shared" si="3"/>
        <v>452.19052953688436</v>
      </c>
      <c r="AF9">
        <f t="shared" si="4"/>
        <v>-22.60952647684422</v>
      </c>
      <c r="AG9">
        <f t="shared" si="4"/>
        <v>-46.765926288743202</v>
      </c>
      <c r="AH9">
        <f t="shared" si="5"/>
        <v>-267.59630457722778</v>
      </c>
      <c r="AI9">
        <f t="shared" si="6"/>
        <v>115.21877219406917</v>
      </c>
      <c r="AJ9">
        <f t="shared" si="7"/>
        <v>-20.066915748909878</v>
      </c>
      <c r="AK9">
        <f t="shared" si="24"/>
        <v>43.574249963491525</v>
      </c>
      <c r="AL9">
        <f t="shared" si="8"/>
        <v>138.72610640865082</v>
      </c>
      <c r="AN9">
        <f t="shared" si="9"/>
        <v>276.29286119278061</v>
      </c>
      <c r="AO9">
        <f t="shared" si="9"/>
        <v>-13.814643059639032</v>
      </c>
      <c r="AP9">
        <f t="shared" si="9"/>
        <v>-28.574440941699525</v>
      </c>
      <c r="AQ9">
        <f t="shared" si="9"/>
        <v>-163.50397411458019</v>
      </c>
      <c r="AR9">
        <f t="shared" si="9"/>
        <v>70.3998030768619</v>
      </c>
      <c r="AS9">
        <f t="shared" si="9"/>
        <v>-12.261082896316028</v>
      </c>
      <c r="AT9">
        <f t="shared" si="9"/>
        <v>26.624295314350388</v>
      </c>
      <c r="AU9">
        <f t="shared" si="9"/>
        <v>84.763015494896266</v>
      </c>
      <c r="AW9">
        <v>6</v>
      </c>
      <c r="AX9">
        <f>(R9*SUMPRODUCT(K10:$K$23, X10:$X$23)-$AZ$3*SUMPRODUCT(K9:$K$22, W10:$W$23))/Z9</f>
        <v>227.70338875215427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1.1650359999999999E-3</v>
      </c>
      <c r="O10">
        <f t="shared" si="21"/>
        <v>483.46153430700775</v>
      </c>
      <c r="P10">
        <f t="shared" si="22"/>
        <v>24.17307671535039</v>
      </c>
      <c r="Q10" s="4">
        <f t="shared" si="23"/>
        <v>50</v>
      </c>
      <c r="R10">
        <f t="shared" si="0"/>
        <v>250000</v>
      </c>
      <c r="S10">
        <f t="shared" si="1"/>
        <v>245.29023819320892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212.97519788160571</v>
      </c>
      <c r="AC10">
        <f t="shared" si="2"/>
        <v>226.86297112768739</v>
      </c>
      <c r="AE10">
        <f t="shared" si="3"/>
        <v>447.14180599574598</v>
      </c>
      <c r="AF10">
        <f t="shared" si="4"/>
        <v>-22.357090299787302</v>
      </c>
      <c r="AG10">
        <f t="shared" si="4"/>
        <v>-46.243783038156039</v>
      </c>
      <c r="AH10">
        <f t="shared" si="5"/>
        <v>-272.41993849866117</v>
      </c>
      <c r="AI10">
        <f t="shared" si="6"/>
        <v>106.12099415914145</v>
      </c>
      <c r="AJ10">
        <f t="shared" si="7"/>
        <v>-13.887773246081679</v>
      </c>
      <c r="AK10">
        <f t="shared" si="24"/>
        <v>44.643193950429513</v>
      </c>
      <c r="AL10">
        <f t="shared" si="8"/>
        <v>136.87641486348929</v>
      </c>
      <c r="AN10">
        <f t="shared" si="9"/>
        <v>251.67196782066989</v>
      </c>
      <c r="AO10">
        <f t="shared" si="9"/>
        <v>-12.583598391033496</v>
      </c>
      <c r="AP10">
        <f t="shared" si="9"/>
        <v>-26.028127365025608</v>
      </c>
      <c r="AQ10">
        <f t="shared" si="9"/>
        <v>-153.3304671498245</v>
      </c>
      <c r="AR10">
        <f t="shared" si="9"/>
        <v>59.729774914786283</v>
      </c>
      <c r="AS10">
        <f t="shared" si="9"/>
        <v>-7.8166773373051157</v>
      </c>
      <c r="AT10">
        <f t="shared" si="9"/>
        <v>25.127242231989626</v>
      </c>
      <c r="AU10">
        <f t="shared" si="9"/>
        <v>77.040339809470794</v>
      </c>
      <c r="AW10">
        <v>7</v>
      </c>
      <c r="AX10">
        <f>(R10*SUMPRODUCT(K11:$K$23, X11:$X$23)-$AZ$3*SUMPRODUCT(K10:$K$22, W11:$W$23))/Z10</f>
        <v>245.29023819320892</v>
      </c>
    </row>
    <row r="11" spans="1:52" x14ac:dyDescent="0.25">
      <c r="A11" t="s">
        <v>33</v>
      </c>
      <c r="C11" s="7">
        <f>AU25</f>
        <v>-1816.047442577983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1.1975029999999999E-3</v>
      </c>
      <c r="O11">
        <f t="shared" si="21"/>
        <v>483.46153430700775</v>
      </c>
      <c r="P11">
        <f t="shared" si="22"/>
        <v>24.17307671535039</v>
      </c>
      <c r="Q11" s="4">
        <f t="shared" si="23"/>
        <v>50</v>
      </c>
      <c r="R11">
        <f t="shared" si="0"/>
        <v>250000</v>
      </c>
      <c r="S11">
        <f t="shared" si="1"/>
        <v>257.64459543893804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226.86297112768739</v>
      </c>
      <c r="AC11">
        <f t="shared" si="2"/>
        <v>235.62097124378099</v>
      </c>
      <c r="AE11">
        <f t="shared" si="3"/>
        <v>442.13493428168317</v>
      </c>
      <c r="AF11">
        <f t="shared" si="4"/>
        <v>-22.10674671408416</v>
      </c>
      <c r="AG11">
        <f t="shared" si="4"/>
        <v>-45.725968138854931</v>
      </c>
      <c r="AH11">
        <f t="shared" si="5"/>
        <v>-276.88534459770483</v>
      </c>
      <c r="AI11">
        <f t="shared" si="6"/>
        <v>97.416874831039252</v>
      </c>
      <c r="AJ11">
        <f t="shared" si="7"/>
        <v>-8.7580001160935979</v>
      </c>
      <c r="AK11">
        <f t="shared" si="24"/>
        <v>45.282381108670052</v>
      </c>
      <c r="AL11">
        <f t="shared" si="8"/>
        <v>133.94125582361571</v>
      </c>
      <c r="AN11">
        <f t="shared" si="9"/>
        <v>229.23755421656236</v>
      </c>
      <c r="AO11">
        <f t="shared" si="9"/>
        <v>-11.461877710828119</v>
      </c>
      <c r="AP11">
        <f t="shared" si="9"/>
        <v>-23.707941371711271</v>
      </c>
      <c r="AQ11">
        <f t="shared" si="9"/>
        <v>-143.5591586923772</v>
      </c>
      <c r="AR11">
        <f t="shared" si="9"/>
        <v>50.508576441645786</v>
      </c>
      <c r="AS11">
        <f t="shared" si="9"/>
        <v>-4.5408366785208347</v>
      </c>
      <c r="AT11">
        <f t="shared" si="9"/>
        <v>23.477950936671398</v>
      </c>
      <c r="AU11">
        <f t="shared" si="9"/>
        <v>69.445690699796344</v>
      </c>
      <c r="AW11">
        <v>8</v>
      </c>
      <c r="AX11">
        <f>(R11*SUMPRODUCT(K12:$K$23, X12:$X$23)-$AZ$3*SUMPRODUCT(K11:$K$22, W12:$W$23))/Z11</f>
        <v>257.64459543893804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1.2389879999999999E-3</v>
      </c>
      <c r="O12">
        <f t="shared" si="21"/>
        <v>483.46153430700775</v>
      </c>
      <c r="P12">
        <f t="shared" si="22"/>
        <v>24.17307671535039</v>
      </c>
      <c r="Q12" s="4">
        <f t="shared" si="23"/>
        <v>50</v>
      </c>
      <c r="R12">
        <f t="shared" si="0"/>
        <v>250000</v>
      </c>
      <c r="S12">
        <f t="shared" si="1"/>
        <v>264.38556310904988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235.62097124378099</v>
      </c>
      <c r="AC12">
        <f t="shared" si="2"/>
        <v>239.06828993336805</v>
      </c>
      <c r="AE12">
        <f t="shared" si="3"/>
        <v>437.16578506091054</v>
      </c>
      <c r="AF12">
        <f t="shared" si="4"/>
        <v>-21.85828925304553</v>
      </c>
      <c r="AG12">
        <f t="shared" si="4"/>
        <v>-45.212054531653962</v>
      </c>
      <c r="AH12">
        <f t="shared" si="5"/>
        <v>-283.26962906211793</v>
      </c>
      <c r="AI12">
        <f t="shared" si="6"/>
        <v>86.825812214093105</v>
      </c>
      <c r="AJ12">
        <f t="shared" si="7"/>
        <v>-3.447318689587064</v>
      </c>
      <c r="AK12">
        <f t="shared" si="24"/>
        <v>45.564992693615224</v>
      </c>
      <c r="AL12">
        <f t="shared" si="8"/>
        <v>128.94348621812128</v>
      </c>
      <c r="AN12">
        <f t="shared" si="9"/>
        <v>208.79421733019373</v>
      </c>
      <c r="AO12">
        <f t="shared" si="9"/>
        <v>-10.439710866509689</v>
      </c>
      <c r="AP12">
        <f t="shared" si="9"/>
        <v>-21.593674213345508</v>
      </c>
      <c r="AQ12">
        <f t="shared" si="9"/>
        <v>-135.29206199245101</v>
      </c>
      <c r="AR12">
        <f t="shared" si="9"/>
        <v>41.468770257887542</v>
      </c>
      <c r="AS12">
        <f t="shared" si="9"/>
        <v>-1.6464696741530054</v>
      </c>
      <c r="AT12">
        <f t="shared" si="9"/>
        <v>21.762240578351385</v>
      </c>
      <c r="AU12">
        <f t="shared" si="9"/>
        <v>61.584541162085934</v>
      </c>
      <c r="AW12">
        <v>9</v>
      </c>
      <c r="AX12">
        <f>(R12*SUMPRODUCT(K13:$K$23, X13:$X$23)-$AZ$3*SUMPRODUCT(K12:$K$22, W13:$W$23))/Z12</f>
        <v>264.38556310904988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1.2822770000000001E-3</v>
      </c>
      <c r="O13">
        <f t="shared" si="21"/>
        <v>483.46153430700775</v>
      </c>
      <c r="P13">
        <f t="shared" si="22"/>
        <v>24.17307671535039</v>
      </c>
      <c r="Q13" s="4">
        <f t="shared" si="23"/>
        <v>50</v>
      </c>
      <c r="R13">
        <f t="shared" si="0"/>
        <v>250000</v>
      </c>
      <c r="S13">
        <f t="shared" si="1"/>
        <v>266.09880236723399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239.06828993336805</v>
      </c>
      <c r="AC13">
        <f t="shared" si="2"/>
        <v>237.9027583068108</v>
      </c>
      <c r="AE13">
        <f t="shared" si="3"/>
        <v>432.23355957893085</v>
      </c>
      <c r="AF13">
        <f t="shared" si="4"/>
        <v>-21.611677978946545</v>
      </c>
      <c r="AG13">
        <f t="shared" si="4"/>
        <v>-44.701959608688732</v>
      </c>
      <c r="AH13">
        <f t="shared" si="5"/>
        <v>-289.8718882434282</v>
      </c>
      <c r="AI13">
        <f t="shared" si="6"/>
        <v>76.04803374786735</v>
      </c>
      <c r="AJ13">
        <f t="shared" si="7"/>
        <v>1.1655316265572537</v>
      </c>
      <c r="AK13">
        <f t="shared" si="24"/>
        <v>45.478312007334665</v>
      </c>
      <c r="AL13">
        <f t="shared" si="8"/>
        <v>122.69187738175927</v>
      </c>
      <c r="AN13">
        <f t="shared" si="9"/>
        <v>190.16568512662107</v>
      </c>
      <c r="AO13">
        <f t="shared" si="9"/>
        <v>-9.5082842563310557</v>
      </c>
      <c r="AP13">
        <f t="shared" si="9"/>
        <v>-19.66709568727158</v>
      </c>
      <c r="AQ13">
        <f t="shared" si="9"/>
        <v>-127.53217561463465</v>
      </c>
      <c r="AR13">
        <f t="shared" si="9"/>
        <v>33.458129568383775</v>
      </c>
      <c r="AS13">
        <f t="shared" si="9"/>
        <v>0.51278785598444587</v>
      </c>
      <c r="AT13">
        <f t="shared" si="9"/>
        <v>20.008660062633879</v>
      </c>
      <c r="AU13">
        <f t="shared" si="9"/>
        <v>53.979577487002096</v>
      </c>
      <c r="AW13">
        <v>10</v>
      </c>
      <c r="AX13">
        <f>(R13*SUMPRODUCT(K14:$K$23, X14:$X$23)-$AZ$3*SUMPRODUCT(K13:$K$22, W14:$W$23))/Z13</f>
        <v>266.09880236723399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1.3327809999999999E-3</v>
      </c>
      <c r="O14">
        <f t="shared" si="21"/>
        <v>483.46153430700775</v>
      </c>
      <c r="P14">
        <f t="shared" si="22"/>
        <v>24.17307671535039</v>
      </c>
      <c r="Q14" s="4">
        <f t="shared" si="23"/>
        <v>50</v>
      </c>
      <c r="R14">
        <f t="shared" si="0"/>
        <v>250000</v>
      </c>
      <c r="S14">
        <f t="shared" si="1"/>
        <v>262.77232323266213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237.9027583068108</v>
      </c>
      <c r="AC14">
        <f t="shared" si="2"/>
        <v>232.26635945086764</v>
      </c>
      <c r="AE14">
        <f t="shared" si="3"/>
        <v>427.33515130737237</v>
      </c>
      <c r="AF14">
        <f t="shared" si="4"/>
        <v>-21.366757565368623</v>
      </c>
      <c r="AG14">
        <f t="shared" si="4"/>
        <v>-44.195362090172615</v>
      </c>
      <c r="AH14">
        <f t="shared" si="5"/>
        <v>-297.88961214613886</v>
      </c>
      <c r="AI14">
        <f t="shared" si="6"/>
        <v>63.883419505692245</v>
      </c>
      <c r="AJ14">
        <f t="shared" si="7"/>
        <v>5.6363988559431561</v>
      </c>
      <c r="AK14">
        <f t="shared" si="24"/>
        <v>45.070980643417023</v>
      </c>
      <c r="AL14">
        <f t="shared" si="8"/>
        <v>114.59079900505242</v>
      </c>
      <c r="AN14">
        <f t="shared" si="9"/>
        <v>173.19033566024746</v>
      </c>
      <c r="AO14">
        <f t="shared" si="9"/>
        <v>-8.6595167830123749</v>
      </c>
      <c r="AP14">
        <f t="shared" si="9"/>
        <v>-17.911490715440053</v>
      </c>
      <c r="AQ14">
        <f t="shared" si="9"/>
        <v>-120.72866404613193</v>
      </c>
      <c r="AR14">
        <f t="shared" si="9"/>
        <v>25.890664115663082</v>
      </c>
      <c r="AS14">
        <f t="shared" si="9"/>
        <v>2.2843190100074247</v>
      </c>
      <c r="AT14">
        <f t="shared" si="9"/>
        <v>18.266361291105994</v>
      </c>
      <c r="AU14">
        <f t="shared" si="9"/>
        <v>46.441344416776495</v>
      </c>
      <c r="AW14">
        <v>11</v>
      </c>
      <c r="AX14">
        <f>(R14*SUMPRODUCT(K15:$K$23, X15:$X$23)-$AZ$3*SUMPRODUCT(K14:$K$22, W15:$W$23))/Z14</f>
        <v>262.77232323266213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1.4022240000000001E-3</v>
      </c>
      <c r="O15">
        <f t="shared" si="21"/>
        <v>483.46153430700775</v>
      </c>
      <c r="P15">
        <f t="shared" si="22"/>
        <v>24.17307671535039</v>
      </c>
      <c r="Q15" s="4">
        <f t="shared" si="23"/>
        <v>50</v>
      </c>
      <c r="R15">
        <f t="shared" si="0"/>
        <v>250000</v>
      </c>
      <c r="S15">
        <f t="shared" si="1"/>
        <v>253.37252832333223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232.26635945086764</v>
      </c>
      <c r="AC15">
        <f t="shared" si="2"/>
        <v>221.40419551255525</v>
      </c>
      <c r="AE15">
        <f t="shared" si="3"/>
        <v>422.46258018909185</v>
      </c>
      <c r="AF15">
        <f t="shared" si="4"/>
        <v>-21.123129009454594</v>
      </c>
      <c r="AG15">
        <f t="shared" si="4"/>
        <v>-43.691436671859364</v>
      </c>
      <c r="AH15">
        <f t="shared" si="5"/>
        <v>-309.85898705765112</v>
      </c>
      <c r="AI15">
        <f t="shared" si="6"/>
        <v>47.789027450126753</v>
      </c>
      <c r="AJ15">
        <f t="shared" si="7"/>
        <v>10.862163938312392</v>
      </c>
      <c r="AK15">
        <f t="shared" si="24"/>
        <v>44.352406744135344</v>
      </c>
      <c r="AL15">
        <f t="shared" si="8"/>
        <v>103.0035981325745</v>
      </c>
      <c r="AN15">
        <f t="shared" si="9"/>
        <v>157.71923065297756</v>
      </c>
      <c r="AO15">
        <f t="shared" si="9"/>
        <v>-7.8859615326488788</v>
      </c>
      <c r="AP15">
        <f t="shared" si="9"/>
        <v>-16.311455975401621</v>
      </c>
      <c r="AQ15">
        <f t="shared" si="9"/>
        <v>-115.68059123193682</v>
      </c>
      <c r="AR15">
        <f t="shared" si="9"/>
        <v>17.841221912990228</v>
      </c>
      <c r="AS15">
        <f t="shared" si="9"/>
        <v>4.0552044605000068</v>
      </c>
      <c r="AT15">
        <f t="shared" si="9"/>
        <v>16.558217928229137</v>
      </c>
      <c r="AU15">
        <f t="shared" si="9"/>
        <v>38.454644301719377</v>
      </c>
      <c r="AW15">
        <v>12</v>
      </c>
      <c r="AX15">
        <f>(R15*SUMPRODUCT(K16:$K$23, X16:$X$23)-$AZ$3*SUMPRODUCT(K15:$K$22, W16:$W$23))/Z15</f>
        <v>253.37252832333223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1.482489E-3</v>
      </c>
      <c r="O16">
        <f t="shared" si="21"/>
        <v>483.46153430700775</v>
      </c>
      <c r="P16">
        <f t="shared" si="22"/>
        <v>24.17307671535039</v>
      </c>
      <c r="Q16" s="4">
        <f t="shared" si="23"/>
        <v>50</v>
      </c>
      <c r="R16">
        <f t="shared" si="0"/>
        <v>250000</v>
      </c>
      <c r="S16">
        <f t="shared" si="1"/>
        <v>237.88302535532955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221.40419551255525</v>
      </c>
      <c r="AC16">
        <f t="shared" si="2"/>
        <v>205.48216898525811</v>
      </c>
      <c r="AE16">
        <f t="shared" si="3"/>
        <v>417.61165825915896</v>
      </c>
      <c r="AF16">
        <f t="shared" si="4"/>
        <v>-20.880582912957951</v>
      </c>
      <c r="AG16">
        <f t="shared" si="4"/>
        <v>-43.189750230880541</v>
      </c>
      <c r="AH16">
        <f t="shared" si="5"/>
        <v>-323.86037130114056</v>
      </c>
      <c r="AI16">
        <f t="shared" si="6"/>
        <v>29.680953814179929</v>
      </c>
      <c r="AJ16">
        <f t="shared" si="7"/>
        <v>15.922026527297135</v>
      </c>
      <c r="AK16">
        <f t="shared" si="24"/>
        <v>43.269468960112945</v>
      </c>
      <c r="AL16">
        <f t="shared" si="8"/>
        <v>88.872449301590009</v>
      </c>
      <c r="AN16">
        <f t="shared" si="9"/>
        <v>143.61849911559648</v>
      </c>
      <c r="AO16">
        <f t="shared" si="9"/>
        <v>-7.1809249557798243</v>
      </c>
      <c r="AP16">
        <f t="shared" si="9"/>
        <v>-14.853146416442291</v>
      </c>
      <c r="AQ16">
        <f t="shared" si="9"/>
        <v>-111.37701625280118</v>
      </c>
      <c r="AR16">
        <f t="shared" si="9"/>
        <v>10.207411490573181</v>
      </c>
      <c r="AS16">
        <f t="shared" si="9"/>
        <v>5.4756554504761024</v>
      </c>
      <c r="AT16">
        <f t="shared" si="9"/>
        <v>14.880562040545044</v>
      </c>
      <c r="AU16">
        <f t="shared" si="9"/>
        <v>30.563628981594327</v>
      </c>
      <c r="AW16">
        <v>13</v>
      </c>
      <c r="AX16">
        <f>(R16*SUMPRODUCT(K17:$K$23, X17:$X$23)-$AZ$3*SUMPRODUCT(K16:$K$22, W17:$W$23))/Z16</f>
        <v>237.88302535532955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1.564558E-3</v>
      </c>
      <c r="O17">
        <f t="shared" si="21"/>
        <v>483.46153430700775</v>
      </c>
      <c r="P17">
        <f t="shared" si="22"/>
        <v>24.17307671535039</v>
      </c>
      <c r="Q17" s="4">
        <f t="shared" si="23"/>
        <v>50</v>
      </c>
      <c r="R17">
        <f t="shared" si="0"/>
        <v>250000</v>
      </c>
      <c r="S17">
        <f t="shared" si="1"/>
        <v>217.1093318737785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205.48216898525811</v>
      </c>
      <c r="AC17">
        <f t="shared" si="2"/>
        <v>185.36916275527523</v>
      </c>
      <c r="AE17">
        <f t="shared" si="3"/>
        <v>412.78216401574474</v>
      </c>
      <c r="AF17">
        <f t="shared" si="4"/>
        <v>-20.639108200787241</v>
      </c>
      <c r="AG17">
        <f t="shared" si="4"/>
        <v>-42.690279859330012</v>
      </c>
      <c r="AH17">
        <f t="shared" si="5"/>
        <v>-337.86434620862997</v>
      </c>
      <c r="AI17">
        <f t="shared" si="6"/>
        <v>11.588429746997519</v>
      </c>
      <c r="AJ17">
        <f t="shared" si="7"/>
        <v>20.113006229982886</v>
      </c>
      <c r="AK17">
        <f t="shared" si="24"/>
        <v>41.833765736015089</v>
      </c>
      <c r="AL17">
        <f t="shared" si="8"/>
        <v>73.535201712995502</v>
      </c>
      <c r="AN17">
        <f t="shared" si="9"/>
        <v>130.76757198297415</v>
      </c>
      <c r="AO17">
        <f t="shared" si="9"/>
        <v>-6.5383785991487082</v>
      </c>
      <c r="AP17">
        <f t="shared" si="9"/>
        <v>-13.524092684065959</v>
      </c>
      <c r="AQ17">
        <f t="shared" si="9"/>
        <v>-107.03393718249971</v>
      </c>
      <c r="AR17">
        <f t="shared" si="9"/>
        <v>3.6711635172597608</v>
      </c>
      <c r="AS17">
        <f t="shared" si="9"/>
        <v>6.3717118113489359</v>
      </c>
      <c r="AT17">
        <f t="shared" si="9"/>
        <v>13.252752781233466</v>
      </c>
      <c r="AU17">
        <f t="shared" si="9"/>
        <v>23.295628109842166</v>
      </c>
      <c r="AW17">
        <v>14</v>
      </c>
      <c r="AX17">
        <f>(R17*SUMPRODUCT(K18:$K$23, X18:$X$23)-$AZ$3*SUMPRODUCT(K17:$K$22, W18:$W$23))/Z17</f>
        <v>217.1093318737785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1.6511360000000001E-3</v>
      </c>
      <c r="O18">
        <f t="shared" si="21"/>
        <v>483.46153430700775</v>
      </c>
      <c r="P18">
        <f t="shared" si="22"/>
        <v>24.17307671535039</v>
      </c>
      <c r="Q18" s="4">
        <f t="shared" si="23"/>
        <v>50</v>
      </c>
      <c r="R18">
        <f t="shared" si="0"/>
        <v>250000</v>
      </c>
      <c r="S18">
        <f t="shared" si="1"/>
        <v>191.5760021659699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185.36916275527523</v>
      </c>
      <c r="AC18">
        <f t="shared" si="2"/>
        <v>161.66290219873258</v>
      </c>
      <c r="AE18">
        <f t="shared" si="3"/>
        <v>407.972782884423</v>
      </c>
      <c r="AF18">
        <f t="shared" si="4"/>
        <v>-20.398639144221153</v>
      </c>
      <c r="AG18">
        <f t="shared" si="4"/>
        <v>-42.192889602810894</v>
      </c>
      <c r="AH18">
        <f t="shared" si="5"/>
        <v>-352.43728962907358</v>
      </c>
      <c r="AI18">
        <f t="shared" si="6"/>
        <v>-7.0560354916826213</v>
      </c>
      <c r="AJ18">
        <f t="shared" si="7"/>
        <v>23.706260556542645</v>
      </c>
      <c r="AK18">
        <f t="shared" si="24"/>
        <v>40.106031454683396</v>
      </c>
      <c r="AL18">
        <f t="shared" si="8"/>
        <v>56.75625651954342</v>
      </c>
      <c r="AN18">
        <f t="shared" si="9"/>
        <v>119.05611163277123</v>
      </c>
      <c r="AO18">
        <f t="shared" si="9"/>
        <v>-5.9528055816385628</v>
      </c>
      <c r="AP18">
        <f t="shared" si="9"/>
        <v>-12.312883568226983</v>
      </c>
      <c r="AQ18">
        <f t="shared" si="9"/>
        <v>-102.84954060162723</v>
      </c>
      <c r="AR18">
        <f t="shared" si="9"/>
        <v>-2.0591181187215342</v>
      </c>
      <c r="AS18">
        <f t="shared" si="9"/>
        <v>6.9180477757872145</v>
      </c>
      <c r="AT18">
        <f t="shared" si="9"/>
        <v>11.703888980674776</v>
      </c>
      <c r="AU18">
        <f t="shared" si="9"/>
        <v>16.562818637740456</v>
      </c>
      <c r="AW18">
        <v>15</v>
      </c>
      <c r="AX18">
        <f>(R18*SUMPRODUCT(K19:$K$23, X19:$X$23)-$AZ$3*SUMPRODUCT(K18:$K$22, W19:$W$23))/Z18</f>
        <v>191.5760021659699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1.7512420000000001E-3</v>
      </c>
      <c r="O19">
        <f t="shared" si="21"/>
        <v>483.46153430700775</v>
      </c>
      <c r="P19">
        <f t="shared" si="22"/>
        <v>24.17307671535039</v>
      </c>
      <c r="Q19" s="4">
        <f t="shared" si="23"/>
        <v>50</v>
      </c>
      <c r="R19">
        <f t="shared" si="0"/>
        <v>250000</v>
      </c>
      <c r="S19">
        <f t="shared" si="1"/>
        <v>161.16551506908581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161.66290219873258</v>
      </c>
      <c r="AC19">
        <f t="shared" si="2"/>
        <v>134.40259767434227</v>
      </c>
      <c r="AE19">
        <f t="shared" si="3"/>
        <v>403.17859598333473</v>
      </c>
      <c r="AF19">
        <f t="shared" si="4"/>
        <v>-20.158929799166739</v>
      </c>
      <c r="AG19">
        <f t="shared" si="4"/>
        <v>-41.697070746408983</v>
      </c>
      <c r="AH19">
        <f t="shared" si="5"/>
        <v>-369.44980186902882</v>
      </c>
      <c r="AI19">
        <f t="shared" si="6"/>
        <v>-28.127206431269826</v>
      </c>
      <c r="AJ19">
        <f t="shared" si="7"/>
        <v>27.260304524390307</v>
      </c>
      <c r="AK19">
        <f t="shared" si="24"/>
        <v>38.127779786803046</v>
      </c>
      <c r="AL19">
        <f t="shared" si="8"/>
        <v>37.260877879923527</v>
      </c>
      <c r="AN19">
        <f t="shared" si="9"/>
        <v>108.38254344566325</v>
      </c>
      <c r="AO19">
        <f t="shared" si="9"/>
        <v>-5.4191271722831633</v>
      </c>
      <c r="AP19">
        <f t="shared" si="9"/>
        <v>-11.209014136048946</v>
      </c>
      <c r="AQ19">
        <f t="shared" si="9"/>
        <v>-99.315562882005807</v>
      </c>
      <c r="AR19">
        <f t="shared" si="9"/>
        <v>-7.561160744674674</v>
      </c>
      <c r="AS19">
        <f t="shared" si="9"/>
        <v>7.3281200165171168</v>
      </c>
      <c r="AT19">
        <f t="shared" si="9"/>
        <v>10.249516691606994</v>
      </c>
      <c r="AU19">
        <f t="shared" si="9"/>
        <v>10.016475963449437</v>
      </c>
      <c r="AW19">
        <v>16</v>
      </c>
      <c r="AX19">
        <f>(R19*SUMPRODUCT(K20:$K$23, X20:$X$23)-$AZ$3*SUMPRODUCT(K19:$K$22, W20:$W$23))/Z19</f>
        <v>161.16551506908581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1.8504459999999999E-3</v>
      </c>
      <c r="O20">
        <f t="shared" si="21"/>
        <v>483.46153430700775</v>
      </c>
      <c r="P20">
        <f t="shared" si="22"/>
        <v>24.17307671535039</v>
      </c>
      <c r="Q20" s="4">
        <f t="shared" si="23"/>
        <v>50</v>
      </c>
      <c r="R20">
        <f t="shared" si="0"/>
        <v>250000</v>
      </c>
      <c r="S20">
        <f t="shared" si="1"/>
        <v>126.76836947466941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134.40259767434227</v>
      </c>
      <c r="AC20">
        <f t="shared" si="2"/>
        <v>104.46459514600366</v>
      </c>
      <c r="AE20">
        <f t="shared" si="3"/>
        <v>398.40074980327842</v>
      </c>
      <c r="AF20">
        <f t="shared" si="4"/>
        <v>-19.920037490163921</v>
      </c>
      <c r="AG20">
        <f t="shared" si="4"/>
        <v>-41.202941861170487</v>
      </c>
      <c r="AH20">
        <f t="shared" si="5"/>
        <v>-385.79088887204756</v>
      </c>
      <c r="AI20">
        <f t="shared" si="6"/>
        <v>-48.513118420103524</v>
      </c>
      <c r="AJ20">
        <f t="shared" si="7"/>
        <v>29.938002528338615</v>
      </c>
      <c r="AK20">
        <f t="shared" si="24"/>
        <v>35.901831699121978</v>
      </c>
      <c r="AL20">
        <f t="shared" si="8"/>
        <v>17.326715807357068</v>
      </c>
      <c r="AN20">
        <f t="shared" si="9"/>
        <v>98.655973042062413</v>
      </c>
      <c r="AO20">
        <f t="shared" si="9"/>
        <v>-4.9327986521031209</v>
      </c>
      <c r="AP20">
        <f t="shared" si="9"/>
        <v>-10.203084014064901</v>
      </c>
      <c r="AQ20">
        <f t="shared" si="9"/>
        <v>-95.533393326261304</v>
      </c>
      <c r="AR20">
        <f t="shared" si="9"/>
        <v>-12.013302950366912</v>
      </c>
      <c r="AS20">
        <f t="shared" si="9"/>
        <v>7.4135472180395627</v>
      </c>
      <c r="AT20">
        <f t="shared" si="9"/>
        <v>8.8903701662664218</v>
      </c>
      <c r="AU20">
        <f t="shared" si="9"/>
        <v>4.2906144339390728</v>
      </c>
      <c r="AW20">
        <v>17</v>
      </c>
      <c r="AX20">
        <f>(R20*SUMPRODUCT(K21:$K$23, X21:$X$23)-$AZ$3*SUMPRODUCT(K20:$K$22, W21:$W$23))/Z20</f>
        <v>126.76836947466941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1.9640790000000001E-3</v>
      </c>
      <c r="O21">
        <f t="shared" si="21"/>
        <v>483.46153430700775</v>
      </c>
      <c r="P21">
        <f t="shared" si="22"/>
        <v>24.17307671535039</v>
      </c>
      <c r="Q21" s="4">
        <f t="shared" si="23"/>
        <v>50</v>
      </c>
      <c r="R21">
        <f t="shared" si="0"/>
        <v>250000</v>
      </c>
      <c r="S21">
        <f t="shared" si="1"/>
        <v>88.274707537684861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104.46459514600366</v>
      </c>
      <c r="AC21">
        <f t="shared" si="2"/>
        <v>71.873243236706173</v>
      </c>
      <c r="AE21">
        <f t="shared" si="3"/>
        <v>393.63425175897277</v>
      </c>
      <c r="AF21">
        <f t="shared" si="4"/>
        <v>-19.681712587948642</v>
      </c>
      <c r="AG21">
        <f t="shared" si="4"/>
        <v>-40.709986609711038</v>
      </c>
      <c r="AH21">
        <f t="shared" si="5"/>
        <v>-404.62916423872935</v>
      </c>
      <c r="AI21">
        <f t="shared" si="6"/>
        <v>-71.386611677416283</v>
      </c>
      <c r="AJ21">
        <f t="shared" si="7"/>
        <v>32.591351909297487</v>
      </c>
      <c r="AK21">
        <f t="shared" si="24"/>
        <v>33.48919940219195</v>
      </c>
      <c r="AL21">
        <f t="shared" si="8"/>
        <v>-5.3060603659268466</v>
      </c>
      <c r="AN21">
        <f t="shared" si="9"/>
        <v>89.791966987694337</v>
      </c>
      <c r="AO21">
        <f t="shared" si="9"/>
        <v>-4.4895983493847176</v>
      </c>
      <c r="AP21">
        <f t="shared" si="9"/>
        <v>-9.2863610252263253</v>
      </c>
      <c r="AQ21">
        <f t="shared" si="9"/>
        <v>-92.300018088438989</v>
      </c>
      <c r="AR21">
        <f t="shared" si="9"/>
        <v>-16.284010475355707</v>
      </c>
      <c r="AS21">
        <f t="shared" si="9"/>
        <v>7.4344180712095795</v>
      </c>
      <c r="AT21">
        <f t="shared" si="9"/>
        <v>7.6392261946940376</v>
      </c>
      <c r="AU21">
        <f t="shared" si="9"/>
        <v>-1.2103662094520879</v>
      </c>
      <c r="AW21">
        <v>18</v>
      </c>
      <c r="AX21">
        <f>(R21*SUMPRODUCT(K22:$K$23, X22:$X$23)-$AZ$3*SUMPRODUCT(K21:$K$22, W22:$W$23))/Z21</f>
        <v>88.274707537684861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2.086732E-3</v>
      </c>
      <c r="O22">
        <f t="shared" si="21"/>
        <v>483.46153430700775</v>
      </c>
      <c r="P22">
        <f t="shared" si="22"/>
        <v>24.17307671535039</v>
      </c>
      <c r="Q22" s="4">
        <f t="shared" si="23"/>
        <v>50</v>
      </c>
      <c r="R22">
        <f t="shared" si="0"/>
        <v>250000</v>
      </c>
      <c r="S22">
        <f t="shared" si="1"/>
        <v>45.954701573653765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71.873243236706173</v>
      </c>
      <c r="AC22">
        <f t="shared" si="2"/>
        <v>36.964064854735</v>
      </c>
      <c r="AE22">
        <f t="shared" si="3"/>
        <v>388.87650005194149</v>
      </c>
      <c r="AF22">
        <f t="shared" si="4"/>
        <v>-19.443825002597077</v>
      </c>
      <c r="AG22">
        <f t="shared" si="4"/>
        <v>-40.217935911835866</v>
      </c>
      <c r="AH22">
        <f t="shared" si="5"/>
        <v>-424.75415889027761</v>
      </c>
      <c r="AI22">
        <f t="shared" si="6"/>
        <v>-95.539419752769049</v>
      </c>
      <c r="AJ22">
        <f t="shared" si="7"/>
        <v>34.909178381971174</v>
      </c>
      <c r="AK22">
        <f t="shared" si="24"/>
        <v>30.891414280023543</v>
      </c>
      <c r="AL22">
        <f t="shared" si="8"/>
        <v>-29.738827090774333</v>
      </c>
      <c r="AN22">
        <f t="shared" si="9"/>
        <v>81.71422581547904</v>
      </c>
      <c r="AO22">
        <f t="shared" si="9"/>
        <v>-4.0857112907739523</v>
      </c>
      <c r="AP22">
        <f t="shared" si="9"/>
        <v>-8.4509542142383633</v>
      </c>
      <c r="AQ22">
        <f t="shared" si="9"/>
        <v>-89.253161996130046</v>
      </c>
      <c r="AR22">
        <f t="shared" si="9"/>
        <v>-20.075601685663322</v>
      </c>
      <c r="AS22">
        <f t="shared" si="9"/>
        <v>7.335430361454649</v>
      </c>
      <c r="AT22">
        <f t="shared" si="9"/>
        <v>6.4911816525302921</v>
      </c>
      <c r="AU22">
        <f t="shared" si="9"/>
        <v>-6.2489896716783804</v>
      </c>
      <c r="AW22">
        <v>19</v>
      </c>
      <c r="AX22">
        <f>(R22*SUMPRODUCT(K23:$K$23, X23:$X$23)-$AZ$3*SUMPRODUCT(K22:$K$22, W23:$W$23))/Z22</f>
        <v>45.954701573653765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2.2202060000000002E-3</v>
      </c>
      <c r="O23">
        <f t="shared" si="21"/>
        <v>483.46153430700775</v>
      </c>
      <c r="P23">
        <f t="shared" si="22"/>
        <v>24.17307671535039</v>
      </c>
      <c r="Q23" s="4">
        <f t="shared" si="23"/>
        <v>50</v>
      </c>
      <c r="R23">
        <f t="shared" si="0"/>
        <v>250000</v>
      </c>
      <c r="S23">
        <f t="shared" si="1"/>
        <v>46.523224966529092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36.964064854735</v>
      </c>
      <c r="AC23">
        <f t="shared" si="2"/>
        <v>36.964064854735</v>
      </c>
      <c r="AE23">
        <f t="shared" si="3"/>
        <v>384.12434911274778</v>
      </c>
      <c r="AF23">
        <f t="shared" si="4"/>
        <v>-19.20621745563739</v>
      </c>
      <c r="AG23">
        <f t="shared" si="4"/>
        <v>-39.726464450098433</v>
      </c>
      <c r="AH23">
        <f t="shared" si="5"/>
        <v>-446.46051309536733</v>
      </c>
      <c r="AI23">
        <f t="shared" si="6"/>
        <v>-121.26884588835537</v>
      </c>
      <c r="AJ23">
        <f t="shared" si="7"/>
        <v>0</v>
      </c>
      <c r="AK23">
        <f t="shared" si="24"/>
        <v>28.13175375582918</v>
      </c>
      <c r="AL23">
        <f t="shared" si="8"/>
        <v>-93.137092132526192</v>
      </c>
      <c r="AN23">
        <f t="shared" si="9"/>
        <v>74.353116276841504</v>
      </c>
      <c r="AO23">
        <f t="shared" si="9"/>
        <v>-3.7176558138420752</v>
      </c>
      <c r="AP23">
        <f t="shared" si="9"/>
        <v>-7.6896620517513377</v>
      </c>
      <c r="AQ23">
        <f t="shared" si="9"/>
        <v>-86.419229918316347</v>
      </c>
      <c r="AR23">
        <f t="shared" si="9"/>
        <v>-23.473431507068256</v>
      </c>
      <c r="AS23">
        <f t="shared" si="9"/>
        <v>0</v>
      </c>
      <c r="AT23">
        <f t="shared" si="9"/>
        <v>5.4453292609802535</v>
      </c>
      <c r="AU23">
        <f t="shared" si="9"/>
        <v>-18.028102246088</v>
      </c>
      <c r="AW23">
        <v>20</v>
      </c>
      <c r="AX23">
        <f>(R23*SUMPRODUCT(K$23:$K24, X$23:$X24)-$AZ$3*SUMPRODUCT(K$22:$K23, W$23:$W24))/Z23</f>
        <v>46.523224966529092</v>
      </c>
    </row>
    <row r="25" spans="5:50" x14ac:dyDescent="0.25">
      <c r="AN25" s="8">
        <f t="shared" ref="AN25:AU25" si="25">SUM(AN3:AN23)</f>
        <v>4219.8866233002154</v>
      </c>
      <c r="AO25" s="8">
        <f t="shared" si="25"/>
        <v>-573.59048189526652</v>
      </c>
      <c r="AP25" s="8">
        <f t="shared" si="25"/>
        <v>-2906.3324408680869</v>
      </c>
      <c r="AQ25" s="8">
        <f t="shared" si="25"/>
        <v>-2775.5226854482385</v>
      </c>
      <c r="AR25" s="8">
        <f t="shared" si="25"/>
        <v>-2035.5589849113758</v>
      </c>
      <c r="AS25" s="8">
        <f t="shared" si="25"/>
        <v>-126.98306087501433</v>
      </c>
      <c r="AT25" s="8">
        <f t="shared" si="25"/>
        <v>346.49460320840876</v>
      </c>
      <c r="AU25" s="9">
        <f t="shared" si="25"/>
        <v>-1816.047442577983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62589-7210-4CB3-9889-1ABC6B142CA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921.29482979709508</v>
      </c>
      <c r="K3">
        <v>1</v>
      </c>
      <c r="L3" s="2">
        <v>0</v>
      </c>
      <c r="O3">
        <f>$C$3</f>
        <v>921.29482979709508</v>
      </c>
      <c r="P3">
        <f>O3*B5</f>
        <v>737.03586383767606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921.29482979709508</v>
      </c>
      <c r="AF3">
        <f t="shared" ref="AF3:AG23" si="4">-$Z3*P3</f>
        <v>-737.03586383767606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-2335.6492380405807</v>
      </c>
      <c r="AJ3">
        <f t="shared" ref="AJ3:AJ23" si="7">AB3-AC3</f>
        <v>0</v>
      </c>
      <c r="AL3">
        <f t="shared" ref="AL3:AL23" si="8">SUM(AI3:AK3)</f>
        <v>-2335.6492380405807</v>
      </c>
      <c r="AN3">
        <f t="shared" ref="AN3:AU23" si="9">AE3*$K3</f>
        <v>921.29482979709508</v>
      </c>
      <c r="AO3">
        <f t="shared" si="9"/>
        <v>-737.03586383767606</v>
      </c>
      <c r="AP3">
        <f t="shared" si="9"/>
        <v>-2519.9082039999998</v>
      </c>
      <c r="AQ3">
        <f t="shared" si="9"/>
        <v>0</v>
      </c>
      <c r="AR3">
        <f t="shared" si="9"/>
        <v>-2335.6492380405807</v>
      </c>
      <c r="AS3">
        <f t="shared" si="9"/>
        <v>0</v>
      </c>
      <c r="AT3">
        <f t="shared" si="9"/>
        <v>0</v>
      </c>
      <c r="AU3">
        <f t="shared" si="9"/>
        <v>-2335.6492380405807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604.89362045220525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1.2822770000000001E-3</v>
      </c>
      <c r="R4">
        <f t="shared" si="0"/>
        <v>250000</v>
      </c>
      <c r="S4">
        <f t="shared" si="1"/>
        <v>313.12654978454293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2"/>
        <v>309.59376931381939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-320.56925000000001</v>
      </c>
      <c r="AI4">
        <f t="shared" si="6"/>
        <v>-320.56925000000001</v>
      </c>
      <c r="AJ4">
        <f t="shared" si="7"/>
        <v>-309.59376931381939</v>
      </c>
      <c r="AK4">
        <f>G4*MAX(0, SUM(AB4, AE4:AF4))</f>
        <v>0</v>
      </c>
      <c r="AL4">
        <f t="shared" si="8"/>
        <v>-630.1630193138194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-295.29985113838609</v>
      </c>
      <c r="AR4">
        <f t="shared" si="9"/>
        <v>-295.29985113838609</v>
      </c>
      <c r="AS4">
        <f t="shared" si="9"/>
        <v>-285.18953078544712</v>
      </c>
      <c r="AT4">
        <f t="shared" si="9"/>
        <v>0</v>
      </c>
      <c r="AU4">
        <f t="shared" si="9"/>
        <v>-580.48938192383321</v>
      </c>
      <c r="AW4">
        <v>1</v>
      </c>
      <c r="AX4">
        <f>(R4*SUMPRODUCT(K5:$K$23, X5:$X$23)-$AZ$3*SUMPRODUCT(K4:$K$22, W5:$W$23))/Z4</f>
        <v>313.12654978454293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1.3327809999999999E-3</v>
      </c>
      <c r="O5">
        <f t="shared" ref="O5:O23" si="21">$C$3</f>
        <v>921.29482979709508</v>
      </c>
      <c r="P5">
        <f t="shared" ref="P5:P23" si="22">O5*$C$5</f>
        <v>46.064741489854754</v>
      </c>
      <c r="Q5" s="4">
        <f t="shared" ref="Q5:Q23" si="23">$C$8</f>
        <v>50</v>
      </c>
      <c r="R5">
        <f t="shared" si="0"/>
        <v>250000</v>
      </c>
      <c r="S5">
        <f t="shared" si="1"/>
        <v>594.33765611678109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309.59376931381939</v>
      </c>
      <c r="AC5">
        <f t="shared" si="2"/>
        <v>580.97266731189029</v>
      </c>
      <c r="AE5">
        <f t="shared" si="3"/>
        <v>900.57749015098898</v>
      </c>
      <c r="AF5">
        <f t="shared" si="4"/>
        <v>-45.028874507549446</v>
      </c>
      <c r="AG5">
        <f t="shared" si="4"/>
        <v>-48.875640078721119</v>
      </c>
      <c r="AH5">
        <f t="shared" si="5"/>
        <v>-329.43604889441571</v>
      </c>
      <c r="AI5">
        <f t="shared" si="6"/>
        <v>477.23692667030269</v>
      </c>
      <c r="AJ5">
        <f t="shared" si="7"/>
        <v>-271.3788979980709</v>
      </c>
      <c r="AK5">
        <f>G5*SUM(AB5, AE5:AF5)</f>
        <v>81.559966947008121</v>
      </c>
      <c r="AL5">
        <f t="shared" si="8"/>
        <v>287.41799561923995</v>
      </c>
      <c r="AN5">
        <f t="shared" si="9"/>
        <v>764.1943481714211</v>
      </c>
      <c r="AO5">
        <f t="shared" si="9"/>
        <v>-38.209717408571052</v>
      </c>
      <c r="AP5">
        <f t="shared" si="9"/>
        <v>-41.473930139156785</v>
      </c>
      <c r="AQ5">
        <f t="shared" si="9"/>
        <v>-279.54636819406625</v>
      </c>
      <c r="AR5">
        <f t="shared" si="9"/>
        <v>404.96433242962706</v>
      </c>
      <c r="AS5">
        <f t="shared" si="9"/>
        <v>-230.28137204311471</v>
      </c>
      <c r="AT5">
        <f t="shared" si="9"/>
        <v>69.208553910782058</v>
      </c>
      <c r="AU5">
        <f t="shared" si="9"/>
        <v>243.89151429729441</v>
      </c>
      <c r="AW5">
        <v>2</v>
      </c>
      <c r="AX5">
        <f>(R5*SUMPRODUCT(K6:$K$23, X6:$X$23)-$AZ$3*SUMPRODUCT(K5:$K$22, W6:$W$23))/Z5</f>
        <v>594.33765611678109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1.4022240000000001E-3</v>
      </c>
      <c r="O6">
        <f t="shared" si="21"/>
        <v>921.29482979709508</v>
      </c>
      <c r="P6">
        <f t="shared" si="22"/>
        <v>46.064741489854754</v>
      </c>
      <c r="Q6" s="4">
        <f t="shared" si="23"/>
        <v>50</v>
      </c>
      <c r="R6">
        <f t="shared" si="0"/>
        <v>250000</v>
      </c>
      <c r="S6">
        <f t="shared" si="1"/>
        <v>843.22147448669637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580.97266731189029</v>
      </c>
      <c r="AC6">
        <f t="shared" si="2"/>
        <v>814.86139116048753</v>
      </c>
      <c r="AE6">
        <f t="shared" si="3"/>
        <v>890.30890387892964</v>
      </c>
      <c r="AF6">
        <f t="shared" si="4"/>
        <v>-44.515445193946483</v>
      </c>
      <c r="AG6">
        <f t="shared" si="4"/>
        <v>-48.318349082400161</v>
      </c>
      <c r="AH6">
        <f t="shared" si="5"/>
        <v>-342.67297766872326</v>
      </c>
      <c r="AI6">
        <f t="shared" si="6"/>
        <v>454.80213193385981</v>
      </c>
      <c r="AJ6">
        <f t="shared" si="7"/>
        <v>-233.88872384859724</v>
      </c>
      <c r="AK6">
        <f>G6*SUM(AB6, AE6:AF6)</f>
        <v>99.873628819781146</v>
      </c>
      <c r="AL6">
        <f t="shared" si="8"/>
        <v>320.78703690504369</v>
      </c>
      <c r="AN6">
        <f t="shared" si="9"/>
        <v>695.92881267574762</v>
      </c>
      <c r="AO6">
        <f t="shared" si="9"/>
        <v>-34.796440633787384</v>
      </c>
      <c r="AP6">
        <f t="shared" si="9"/>
        <v>-37.769061008896479</v>
      </c>
      <c r="AQ6">
        <f t="shared" si="9"/>
        <v>-267.85759127652977</v>
      </c>
      <c r="AR6">
        <f t="shared" si="9"/>
        <v>355.50571975653406</v>
      </c>
      <c r="AS6">
        <f t="shared" si="9"/>
        <v>-182.82407507892864</v>
      </c>
      <c r="AT6">
        <f t="shared" si="9"/>
        <v>78.068337426871764</v>
      </c>
      <c r="AU6">
        <f t="shared" si="9"/>
        <v>250.74998210447717</v>
      </c>
      <c r="AW6">
        <v>3</v>
      </c>
      <c r="AX6">
        <f>(R6*SUMPRODUCT(K7:$K$23, X7:$X$23)-$AZ$3*SUMPRODUCT(K6:$K$22, W7:$W$23))/Z6</f>
        <v>843.22147448669637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1.482489E-3</v>
      </c>
      <c r="O7">
        <f t="shared" si="21"/>
        <v>921.29482979709508</v>
      </c>
      <c r="P7">
        <f t="shared" si="22"/>
        <v>46.064741489854754</v>
      </c>
      <c r="Q7" s="4">
        <f t="shared" si="23"/>
        <v>50</v>
      </c>
      <c r="R7">
        <f t="shared" si="0"/>
        <v>250000</v>
      </c>
      <c r="S7">
        <f t="shared" si="1"/>
        <v>1061.3682551227569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814.86139116048753</v>
      </c>
      <c r="AC7">
        <f t="shared" si="2"/>
        <v>1013.8939784221398</v>
      </c>
      <c r="AE7">
        <f t="shared" si="3"/>
        <v>880.08594168353784</v>
      </c>
      <c r="AF7">
        <f t="shared" si="4"/>
        <v>-44.004297084176891</v>
      </c>
      <c r="AG7">
        <f t="shared" si="4"/>
        <v>-47.763534170563346</v>
      </c>
      <c r="AH7">
        <f t="shared" si="5"/>
        <v>-358.1571050640917</v>
      </c>
      <c r="AI7">
        <f t="shared" si="6"/>
        <v>430.16100536470589</v>
      </c>
      <c r="AJ7">
        <f t="shared" si="7"/>
        <v>-199.03258726165222</v>
      </c>
      <c r="AK7">
        <f>G7*SUM(AB7, AE7:AF7)</f>
        <v>115.56601250318941</v>
      </c>
      <c r="AL7">
        <f t="shared" si="8"/>
        <v>346.69443060624309</v>
      </c>
      <c r="AN7">
        <f t="shared" si="9"/>
        <v>633.70998675298858</v>
      </c>
      <c r="AO7">
        <f t="shared" si="9"/>
        <v>-31.685499337649432</v>
      </c>
      <c r="AP7">
        <f t="shared" si="9"/>
        <v>-34.392355533600259</v>
      </c>
      <c r="AQ7">
        <f t="shared" si="9"/>
        <v>-257.89269383337972</v>
      </c>
      <c r="AR7">
        <f t="shared" si="9"/>
        <v>309.7394380483592</v>
      </c>
      <c r="AS7">
        <f t="shared" si="9"/>
        <v>-143.31434268307885</v>
      </c>
      <c r="AT7">
        <f t="shared" si="9"/>
        <v>83.213846266420546</v>
      </c>
      <c r="AU7">
        <f t="shared" si="9"/>
        <v>249.63894163170093</v>
      </c>
      <c r="AW7">
        <v>4</v>
      </c>
      <c r="AX7">
        <f>(R7*SUMPRODUCT(K8:$K$23, X8:$X$23)-$AZ$3*SUMPRODUCT(K7:$K$22, W8:$W$23))/Z7</f>
        <v>1061.3682551227569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1.564558E-3</v>
      </c>
      <c r="O8">
        <f t="shared" si="21"/>
        <v>921.29482979709508</v>
      </c>
      <c r="P8">
        <f t="shared" si="22"/>
        <v>46.064741489854754</v>
      </c>
      <c r="Q8" s="4">
        <f t="shared" si="23"/>
        <v>50</v>
      </c>
      <c r="R8">
        <f t="shared" si="0"/>
        <v>250000</v>
      </c>
      <c r="S8">
        <f t="shared" si="1"/>
        <v>1251.9621758296792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1013.8939784221398</v>
      </c>
      <c r="AC8">
        <f t="shared" si="2"/>
        <v>1182.1319825677369</v>
      </c>
      <c r="AE8">
        <f t="shared" si="3"/>
        <v>869.90813676595383</v>
      </c>
      <c r="AF8">
        <f t="shared" si="4"/>
        <v>-43.495406838297697</v>
      </c>
      <c r="AG8">
        <f t="shared" si="4"/>
        <v>-47.211170009362881</v>
      </c>
      <c r="AH8">
        <f t="shared" si="5"/>
        <v>-373.64409747414118</v>
      </c>
      <c r="AI8">
        <f t="shared" si="6"/>
        <v>405.55746244415207</v>
      </c>
      <c r="AJ8">
        <f t="shared" si="7"/>
        <v>-168.23800414559719</v>
      </c>
      <c r="AK8">
        <f t="shared" ref="AK8:AK23" si="24">G8*SUM(AB8:AB8, AE8:AF8)</f>
        <v>128.82146958448573</v>
      </c>
      <c r="AL8">
        <f t="shared" si="8"/>
        <v>366.1409278830406</v>
      </c>
      <c r="AN8">
        <f t="shared" si="9"/>
        <v>577.00586497809854</v>
      </c>
      <c r="AO8">
        <f t="shared" si="9"/>
        <v>-28.850293248904933</v>
      </c>
      <c r="AP8">
        <f t="shared" si="9"/>
        <v>-31.314941011075561</v>
      </c>
      <c r="AQ8">
        <f t="shared" si="9"/>
        <v>-247.83632494638104</v>
      </c>
      <c r="AR8">
        <f t="shared" si="9"/>
        <v>269.00430577173705</v>
      </c>
      <c r="AS8">
        <f t="shared" si="9"/>
        <v>-111.59145546690846</v>
      </c>
      <c r="AT8">
        <f t="shared" si="9"/>
        <v>85.446658496245874</v>
      </c>
      <c r="AU8">
        <f t="shared" si="9"/>
        <v>242.85950880107447</v>
      </c>
      <c r="AW8">
        <v>5</v>
      </c>
      <c r="AX8">
        <f>(R8*SUMPRODUCT(K9:$K$23, X9:$X$23)-$AZ$3*SUMPRODUCT(K8:$K$22, W9:$W$23))/Z8</f>
        <v>1251.9621758296792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1.6511360000000001E-3</v>
      </c>
      <c r="O9">
        <f t="shared" si="21"/>
        <v>921.29482979709508</v>
      </c>
      <c r="P9">
        <f t="shared" si="22"/>
        <v>46.064741489854754</v>
      </c>
      <c r="Q9" s="4">
        <f t="shared" si="23"/>
        <v>50</v>
      </c>
      <c r="R9">
        <f t="shared" si="0"/>
        <v>250000</v>
      </c>
      <c r="S9">
        <f t="shared" si="1"/>
        <v>1417.4854237016664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1182.1319825677369</v>
      </c>
      <c r="AC9">
        <f t="shared" si="2"/>
        <v>1322.8287591745088</v>
      </c>
      <c r="AE9">
        <f t="shared" si="3"/>
        <v>859.77271875698716</v>
      </c>
      <c r="AF9">
        <f t="shared" si="4"/>
        <v>-42.988635937849352</v>
      </c>
      <c r="AG9">
        <f t="shared" si="4"/>
        <v>-46.661106246864669</v>
      </c>
      <c r="AH9">
        <f t="shared" si="5"/>
        <v>-389.76031202289693</v>
      </c>
      <c r="AI9">
        <f t="shared" si="6"/>
        <v>380.36266454937623</v>
      </c>
      <c r="AJ9">
        <f t="shared" si="7"/>
        <v>-140.69677660677189</v>
      </c>
      <c r="AK9">
        <f t="shared" si="24"/>
        <v>139.92412457708124</v>
      </c>
      <c r="AL9">
        <f t="shared" si="8"/>
        <v>379.59001251968562</v>
      </c>
      <c r="AN9">
        <f t="shared" si="9"/>
        <v>525.32958769426727</v>
      </c>
      <c r="AO9">
        <f t="shared" si="9"/>
        <v>-26.266479384713364</v>
      </c>
      <c r="AP9">
        <f t="shared" si="9"/>
        <v>-28.510394865125058</v>
      </c>
      <c r="AQ9">
        <f t="shared" si="9"/>
        <v>-238.14738424196301</v>
      </c>
      <c r="AR9">
        <f t="shared" si="9"/>
        <v>232.40532920246591</v>
      </c>
      <c r="AS9">
        <f t="shared" si="9"/>
        <v>-85.967114369023179</v>
      </c>
      <c r="AT9">
        <f t="shared" si="9"/>
        <v>85.495016379248213</v>
      </c>
      <c r="AU9">
        <f t="shared" si="9"/>
        <v>231.93323121269094</v>
      </c>
      <c r="AW9">
        <v>6</v>
      </c>
      <c r="AX9">
        <f>(R9*SUMPRODUCT(K10:$K$23, X10:$X$23)-$AZ$3*SUMPRODUCT(K9:$K$22, W10:$W$23))/Z9</f>
        <v>1417.4854237016664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1.7512420000000001E-3</v>
      </c>
      <c r="O10">
        <f t="shared" si="21"/>
        <v>921.29482979709508</v>
      </c>
      <c r="P10">
        <f t="shared" si="22"/>
        <v>46.064741489854754</v>
      </c>
      <c r="Q10" s="4">
        <f t="shared" si="23"/>
        <v>50</v>
      </c>
      <c r="R10">
        <f t="shared" si="0"/>
        <v>250000</v>
      </c>
      <c r="S10">
        <f t="shared" si="1"/>
        <v>1558.9814640991369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1322.8287591745088</v>
      </c>
      <c r="AC10">
        <f t="shared" si="2"/>
        <v>1437.7793947711566</v>
      </c>
      <c r="AE10">
        <f t="shared" si="3"/>
        <v>849.66932147387581</v>
      </c>
      <c r="AF10">
        <f t="shared" si="4"/>
        <v>-42.483466073693791</v>
      </c>
      <c r="AG10">
        <f t="shared" si="4"/>
        <v>-46.112780295370051</v>
      </c>
      <c r="AH10">
        <f t="shared" si="5"/>
        <v>-408.57444512985887</v>
      </c>
      <c r="AI10">
        <f t="shared" si="6"/>
        <v>352.49862997495313</v>
      </c>
      <c r="AJ10">
        <f t="shared" si="7"/>
        <v>-114.95063559664777</v>
      </c>
      <c r="AK10">
        <f t="shared" si="24"/>
        <v>149.10102302022835</v>
      </c>
      <c r="AL10">
        <f t="shared" si="8"/>
        <v>386.64901739853372</v>
      </c>
      <c r="AN10">
        <f t="shared" si="9"/>
        <v>478.2329615903061</v>
      </c>
      <c r="AO10">
        <f t="shared" si="9"/>
        <v>-23.911648079515306</v>
      </c>
      <c r="AP10">
        <f t="shared" si="9"/>
        <v>-25.954392997930512</v>
      </c>
      <c r="AQ10">
        <f t="shared" si="9"/>
        <v>-229.96448381310194</v>
      </c>
      <c r="AR10">
        <f t="shared" si="9"/>
        <v>198.40243669975837</v>
      </c>
      <c r="AS10">
        <f t="shared" si="9"/>
        <v>-64.69950309929267</v>
      </c>
      <c r="AT10">
        <f t="shared" si="9"/>
        <v>83.920911362810202</v>
      </c>
      <c r="AU10">
        <f t="shared" si="9"/>
        <v>217.6238449632759</v>
      </c>
      <c r="AW10">
        <v>7</v>
      </c>
      <c r="AX10">
        <f>(R10*SUMPRODUCT(K11:$K$23, X11:$X$23)-$AZ$3*SUMPRODUCT(K10:$K$22, W11:$W$23))/Z10</f>
        <v>1558.9814640991369</v>
      </c>
    </row>
    <row r="11" spans="1:52" x14ac:dyDescent="0.25">
      <c r="A11" t="s">
        <v>33</v>
      </c>
      <c r="C11" s="7">
        <f>AU25</f>
        <v>-1482.7207009091492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1.8504459999999999E-3</v>
      </c>
      <c r="O11">
        <f t="shared" si="21"/>
        <v>921.29482979709508</v>
      </c>
      <c r="P11">
        <f t="shared" si="22"/>
        <v>46.064741489854754</v>
      </c>
      <c r="Q11" s="4">
        <f t="shared" si="23"/>
        <v>50</v>
      </c>
      <c r="R11">
        <f t="shared" si="0"/>
        <v>250000</v>
      </c>
      <c r="S11">
        <f t="shared" si="1"/>
        <v>1679.4919169588454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1437.7793947711566</v>
      </c>
      <c r="AC11">
        <f t="shared" si="2"/>
        <v>1530.5654327721959</v>
      </c>
      <c r="AE11">
        <f t="shared" si="3"/>
        <v>839.60036106189295</v>
      </c>
      <c r="AF11">
        <f t="shared" si="4"/>
        <v>-41.980018053094653</v>
      </c>
      <c r="AG11">
        <f t="shared" si="4"/>
        <v>-45.566323282569904</v>
      </c>
      <c r="AH11">
        <f t="shared" si="5"/>
        <v>-426.64604923223163</v>
      </c>
      <c r="AI11">
        <f t="shared" si="6"/>
        <v>325.40797049399674</v>
      </c>
      <c r="AJ11">
        <f t="shared" si="7"/>
        <v>-92.786038001039287</v>
      </c>
      <c r="AK11">
        <f t="shared" si="24"/>
        <v>156.47798164459687</v>
      </c>
      <c r="AL11">
        <f t="shared" si="8"/>
        <v>389.09991413755432</v>
      </c>
      <c r="AN11">
        <f t="shared" si="9"/>
        <v>435.31491941903448</v>
      </c>
      <c r="AO11">
        <f t="shared" si="9"/>
        <v>-21.765745970951727</v>
      </c>
      <c r="AP11">
        <f t="shared" si="9"/>
        <v>-23.625168911178399</v>
      </c>
      <c r="AQ11">
        <f t="shared" si="9"/>
        <v>-221.20689694211219</v>
      </c>
      <c r="AR11">
        <f t="shared" si="9"/>
        <v>168.71710759479217</v>
      </c>
      <c r="AS11">
        <f t="shared" si="9"/>
        <v>-48.107586095542864</v>
      </c>
      <c r="AT11">
        <f t="shared" si="9"/>
        <v>81.130503427033943</v>
      </c>
      <c r="AU11">
        <f t="shared" si="9"/>
        <v>201.74002492628324</v>
      </c>
      <c r="AW11">
        <v>8</v>
      </c>
      <c r="AX11">
        <f>(R11*SUMPRODUCT(K12:$K$23, X12:$X$23)-$AZ$3*SUMPRODUCT(K11:$K$22, W12:$W$23))/Z11</f>
        <v>1679.4919169588454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1.9640790000000001E-3</v>
      </c>
      <c r="O12">
        <f t="shared" si="21"/>
        <v>921.29482979709508</v>
      </c>
      <c r="P12">
        <f t="shared" si="22"/>
        <v>46.064741489854754</v>
      </c>
      <c r="Q12" s="4">
        <f t="shared" si="23"/>
        <v>50</v>
      </c>
      <c r="R12">
        <f t="shared" si="0"/>
        <v>250000</v>
      </c>
      <c r="S12">
        <f t="shared" si="1"/>
        <v>1779.8958570516038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1530.5654327721959</v>
      </c>
      <c r="AC12">
        <f t="shared" si="2"/>
        <v>1602.6596724667843</v>
      </c>
      <c r="AE12">
        <f t="shared" si="3"/>
        <v>829.55531601372002</v>
      </c>
      <c r="AF12">
        <f t="shared" si="4"/>
        <v>-41.477765800686001</v>
      </c>
      <c r="AG12">
        <f t="shared" si="4"/>
        <v>-45.021164191077702</v>
      </c>
      <c r="AH12">
        <f t="shared" si="5"/>
        <v>-447.47929333253308</v>
      </c>
      <c r="AI12">
        <f t="shared" si="6"/>
        <v>295.57709268942324</v>
      </c>
      <c r="AJ12">
        <f t="shared" si="7"/>
        <v>-72.094239694588396</v>
      </c>
      <c r="AK12">
        <f t="shared" si="24"/>
        <v>162.30500880896611</v>
      </c>
      <c r="AL12">
        <f t="shared" si="8"/>
        <v>385.78786180380098</v>
      </c>
      <c r="AN12">
        <f t="shared" si="9"/>
        <v>396.20290255572786</v>
      </c>
      <c r="AO12">
        <f t="shared" si="9"/>
        <v>-19.810145127786392</v>
      </c>
      <c r="AP12">
        <f t="shared" si="9"/>
        <v>-21.502503310638744</v>
      </c>
      <c r="AQ12">
        <f t="shared" si="9"/>
        <v>-213.72003943496316</v>
      </c>
      <c r="AR12">
        <f t="shared" si="9"/>
        <v>141.17021468233958</v>
      </c>
      <c r="AS12">
        <f t="shared" si="9"/>
        <v>-34.43284187702303</v>
      </c>
      <c r="AT12">
        <f t="shared" si="9"/>
        <v>77.518297270946306</v>
      </c>
      <c r="AU12">
        <f t="shared" si="9"/>
        <v>184.25567007626285</v>
      </c>
      <c r="AW12">
        <v>9</v>
      </c>
      <c r="AX12">
        <f>(R12*SUMPRODUCT(K13:$K$23, X13:$X$23)-$AZ$3*SUMPRODUCT(K12:$K$22, W13:$W$23))/Z12</f>
        <v>1779.8958570516038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2.086732E-3</v>
      </c>
      <c r="O13">
        <f t="shared" si="21"/>
        <v>921.29482979709508</v>
      </c>
      <c r="P13">
        <f t="shared" si="22"/>
        <v>46.064741489854754</v>
      </c>
      <c r="Q13" s="4">
        <f t="shared" si="23"/>
        <v>50</v>
      </c>
      <c r="R13">
        <f t="shared" si="0"/>
        <v>250000</v>
      </c>
      <c r="S13">
        <f t="shared" si="1"/>
        <v>1861.7813089335591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1602.6596724667843</v>
      </c>
      <c r="AC13">
        <f t="shared" si="2"/>
        <v>1656.129148303153</v>
      </c>
      <c r="AE13">
        <f t="shared" si="3"/>
        <v>819.52870322988701</v>
      </c>
      <c r="AF13">
        <f t="shared" si="4"/>
        <v>-40.976435161494351</v>
      </c>
      <c r="AG13">
        <f t="shared" si="4"/>
        <v>-44.477005445172153</v>
      </c>
      <c r="AH13">
        <f t="shared" si="5"/>
        <v>-469.73551997387978</v>
      </c>
      <c r="AI13">
        <f t="shared" si="6"/>
        <v>264.33974264934074</v>
      </c>
      <c r="AJ13">
        <f t="shared" si="7"/>
        <v>-53.469475836368701</v>
      </c>
      <c r="AK13">
        <f t="shared" si="24"/>
        <v>166.6848358374624</v>
      </c>
      <c r="AL13">
        <f t="shared" si="8"/>
        <v>377.55510265043443</v>
      </c>
      <c r="AN13">
        <f t="shared" si="9"/>
        <v>360.5602431298106</v>
      </c>
      <c r="AO13">
        <f t="shared" si="9"/>
        <v>-18.028012156490529</v>
      </c>
      <c r="AP13">
        <f t="shared" si="9"/>
        <v>-19.568124745105752</v>
      </c>
      <c r="AQ13">
        <f t="shared" si="9"/>
        <v>-206.665065690787</v>
      </c>
      <c r="AR13">
        <f t="shared" si="9"/>
        <v>116.2990405374273</v>
      </c>
      <c r="AS13">
        <f t="shared" si="9"/>
        <v>-23.52445635107507</v>
      </c>
      <c r="AT13">
        <f t="shared" si="9"/>
        <v>73.334740685402579</v>
      </c>
      <c r="AU13">
        <f t="shared" si="9"/>
        <v>166.10932487175481</v>
      </c>
      <c r="AW13">
        <v>10</v>
      </c>
      <c r="AX13">
        <f>(R13*SUMPRODUCT(K14:$K$23, X14:$X$23)-$AZ$3*SUMPRODUCT(K13:$K$22, W14:$W$23))/Z13</f>
        <v>1861.7813089335591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2.2202060000000002E-3</v>
      </c>
      <c r="O14">
        <f t="shared" si="21"/>
        <v>921.29482979709508</v>
      </c>
      <c r="P14">
        <f t="shared" si="22"/>
        <v>46.064741489854754</v>
      </c>
      <c r="Q14" s="4">
        <f t="shared" si="23"/>
        <v>50</v>
      </c>
      <c r="R14">
        <f t="shared" si="0"/>
        <v>250000</v>
      </c>
      <c r="S14">
        <f t="shared" si="1"/>
        <v>1926.5016433912165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1656.129148303153</v>
      </c>
      <c r="AC14">
        <f t="shared" si="2"/>
        <v>1692.7587087566405</v>
      </c>
      <c r="AE14">
        <f t="shared" si="3"/>
        <v>809.51389365350485</v>
      </c>
      <c r="AF14">
        <f t="shared" si="4"/>
        <v>-40.475694682675247</v>
      </c>
      <c r="AG14">
        <f t="shared" si="4"/>
        <v>-43.933487276369029</v>
      </c>
      <c r="AH14">
        <f t="shared" si="5"/>
        <v>-493.74057175701944</v>
      </c>
      <c r="AI14">
        <f t="shared" si="6"/>
        <v>231.36413993744111</v>
      </c>
      <c r="AJ14">
        <f t="shared" si="7"/>
        <v>-36.629560453487557</v>
      </c>
      <c r="AK14">
        <f t="shared" si="24"/>
        <v>169.76171430917879</v>
      </c>
      <c r="AL14">
        <f t="shared" si="8"/>
        <v>364.49629379313234</v>
      </c>
      <c r="AN14">
        <f t="shared" si="9"/>
        <v>328.07968765162906</v>
      </c>
      <c r="AO14">
        <f t="shared" si="9"/>
        <v>-16.403984382581456</v>
      </c>
      <c r="AP14">
        <f t="shared" si="9"/>
        <v>-17.805358124276296</v>
      </c>
      <c r="AQ14">
        <f t="shared" si="9"/>
        <v>-200.10311599706085</v>
      </c>
      <c r="AR14">
        <f t="shared" si="9"/>
        <v>93.767229147710424</v>
      </c>
      <c r="AS14">
        <f t="shared" si="9"/>
        <v>-14.845223592345729</v>
      </c>
      <c r="AT14">
        <f t="shared" si="9"/>
        <v>68.801005939991526</v>
      </c>
      <c r="AU14">
        <f t="shared" si="9"/>
        <v>147.72301149535622</v>
      </c>
      <c r="AW14">
        <v>11</v>
      </c>
      <c r="AX14">
        <f>(R14*SUMPRODUCT(K15:$K$23, X15:$X$23)-$AZ$3*SUMPRODUCT(K14:$K$22, W15:$W$23))/Z14</f>
        <v>1926.5016433912165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2.3617970000000001E-3</v>
      </c>
      <c r="O15">
        <f t="shared" si="21"/>
        <v>921.29482979709508</v>
      </c>
      <c r="P15">
        <f t="shared" si="22"/>
        <v>46.064741489854754</v>
      </c>
      <c r="Q15" s="4">
        <f t="shared" si="23"/>
        <v>50</v>
      </c>
      <c r="R15">
        <f t="shared" si="0"/>
        <v>250000</v>
      </c>
      <c r="S15">
        <f t="shared" si="1"/>
        <v>1975.6411260269858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1692.7587087566405</v>
      </c>
      <c r="AC15">
        <f t="shared" si="2"/>
        <v>1714.4767959661333</v>
      </c>
      <c r="AE15">
        <f t="shared" si="3"/>
        <v>799.50684723148061</v>
      </c>
      <c r="AF15">
        <f t="shared" si="4"/>
        <v>-39.975342361574029</v>
      </c>
      <c r="AG15">
        <f t="shared" si="4"/>
        <v>-43.390390425156468</v>
      </c>
      <c r="AH15">
        <f t="shared" si="5"/>
        <v>-518.80989224433279</v>
      </c>
      <c r="AI15">
        <f t="shared" si="6"/>
        <v>197.3312222004173</v>
      </c>
      <c r="AJ15">
        <f t="shared" si="7"/>
        <v>-21.718087209492751</v>
      </c>
      <c r="AK15">
        <f t="shared" si="24"/>
        <v>171.66031495385835</v>
      </c>
      <c r="AL15">
        <f t="shared" si="8"/>
        <v>347.2734499447829</v>
      </c>
      <c r="AN15">
        <f t="shared" si="9"/>
        <v>298.48230532203871</v>
      </c>
      <c r="AO15">
        <f t="shared" si="9"/>
        <v>-14.924115266101936</v>
      </c>
      <c r="AP15">
        <f t="shared" si="9"/>
        <v>-16.199065471135672</v>
      </c>
      <c r="AQ15">
        <f t="shared" si="9"/>
        <v>-193.68886357533813</v>
      </c>
      <c r="AR15">
        <f t="shared" si="9"/>
        <v>73.670261009462976</v>
      </c>
      <c r="AS15">
        <f t="shared" si="9"/>
        <v>-8.1080790738964321</v>
      </c>
      <c r="AT15">
        <f t="shared" si="9"/>
        <v>64.08646369591392</v>
      </c>
      <c r="AU15">
        <f t="shared" si="9"/>
        <v>129.64864563148046</v>
      </c>
      <c r="AW15">
        <v>12</v>
      </c>
      <c r="AX15">
        <f>(R15*SUMPRODUCT(K16:$K$23, X16:$X$23)-$AZ$3*SUMPRODUCT(K15:$K$22, W16:$W$23))/Z15</f>
        <v>1975.6411260269858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2.52864E-3</v>
      </c>
      <c r="O16">
        <f t="shared" si="21"/>
        <v>921.29482979709508</v>
      </c>
      <c r="P16">
        <f t="shared" si="22"/>
        <v>46.064741489854754</v>
      </c>
      <c r="Q16" s="4">
        <f t="shared" si="23"/>
        <v>50</v>
      </c>
      <c r="R16">
        <f t="shared" si="0"/>
        <v>250000</v>
      </c>
      <c r="S16">
        <f t="shared" si="1"/>
        <v>2009.2382867485173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1714.4767959661333</v>
      </c>
      <c r="AC16">
        <f t="shared" si="2"/>
        <v>1721.787328314221</v>
      </c>
      <c r="AE16">
        <f t="shared" si="3"/>
        <v>789.49011376498242</v>
      </c>
      <c r="AF16">
        <f t="shared" si="4"/>
        <v>-39.474505688249124</v>
      </c>
      <c r="AG16">
        <f t="shared" si="4"/>
        <v>-42.846767844060238</v>
      </c>
      <c r="AH16">
        <f t="shared" si="5"/>
        <v>-548.59338422333826</v>
      </c>
      <c r="AI16">
        <f t="shared" si="6"/>
        <v>158.57545600933486</v>
      </c>
      <c r="AJ16">
        <f t="shared" si="7"/>
        <v>-7.3105323480876905</v>
      </c>
      <c r="AK16">
        <f t="shared" si="24"/>
        <v>172.51446828300067</v>
      </c>
      <c r="AL16">
        <f t="shared" si="8"/>
        <v>323.77939194424783</v>
      </c>
      <c r="AN16">
        <f t="shared" si="9"/>
        <v>271.50914722587618</v>
      </c>
      <c r="AO16">
        <f t="shared" si="9"/>
        <v>-13.575457361293811</v>
      </c>
      <c r="AP16">
        <f t="shared" si="9"/>
        <v>-14.735193254350134</v>
      </c>
      <c r="AQ16">
        <f t="shared" si="9"/>
        <v>-188.6636948674639</v>
      </c>
      <c r="AR16">
        <f t="shared" si="9"/>
        <v>54.534801742768352</v>
      </c>
      <c r="AS16">
        <f t="shared" si="9"/>
        <v>-2.5141244570256069</v>
      </c>
      <c r="AT16">
        <f t="shared" si="9"/>
        <v>59.328489807519254</v>
      </c>
      <c r="AU16">
        <f t="shared" si="9"/>
        <v>111.349167093262</v>
      </c>
      <c r="AW16">
        <v>13</v>
      </c>
      <c r="AX16">
        <f>(R16*SUMPRODUCT(K17:$K$23, X17:$X$23)-$AZ$3*SUMPRODUCT(K16:$K$22, W17:$W$23))/Z16</f>
        <v>2009.2382867485173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2.719834E-3</v>
      </c>
      <c r="O17">
        <f t="shared" si="21"/>
        <v>921.29482979709508</v>
      </c>
      <c r="P17">
        <f t="shared" si="22"/>
        <v>46.064741489854754</v>
      </c>
      <c r="Q17" s="4">
        <f t="shared" si="23"/>
        <v>50</v>
      </c>
      <c r="R17">
        <f t="shared" si="0"/>
        <v>250000</v>
      </c>
      <c r="S17">
        <f t="shared" si="1"/>
        <v>2027.6473613049179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1721.787328314221</v>
      </c>
      <c r="AC17">
        <f t="shared" si="2"/>
        <v>1715.4612058872688</v>
      </c>
      <c r="AE17">
        <f t="shared" si="3"/>
        <v>779.44793057325069</v>
      </c>
      <c r="AF17">
        <f t="shared" si="4"/>
        <v>-38.972396528662536</v>
      </c>
      <c r="AG17">
        <f t="shared" si="4"/>
        <v>-42.301764069647248</v>
      </c>
      <c r="AH17">
        <f t="shared" si="5"/>
        <v>-582.68047986190857</v>
      </c>
      <c r="AI17">
        <f t="shared" si="6"/>
        <v>115.49329011303234</v>
      </c>
      <c r="AJ17">
        <f t="shared" si="7"/>
        <v>6.3261224269522245</v>
      </c>
      <c r="AK17">
        <f t="shared" si="24"/>
        <v>172.35840036511667</v>
      </c>
      <c r="AL17">
        <f t="shared" si="8"/>
        <v>294.17781290510123</v>
      </c>
      <c r="AN17">
        <f t="shared" si="9"/>
        <v>246.9256723125518</v>
      </c>
      <c r="AO17">
        <f t="shared" si="9"/>
        <v>-12.346283615627589</v>
      </c>
      <c r="AP17">
        <f t="shared" si="9"/>
        <v>-13.401012592621106</v>
      </c>
      <c r="AQ17">
        <f t="shared" si="9"/>
        <v>-184.59061034068736</v>
      </c>
      <c r="AR17">
        <f t="shared" si="9"/>
        <v>36.587765763615714</v>
      </c>
      <c r="AS17">
        <f t="shared" si="9"/>
        <v>2.0040877294495414</v>
      </c>
      <c r="AT17">
        <f t="shared" si="9"/>
        <v>54.602382300985198</v>
      </c>
      <c r="AU17">
        <f t="shared" si="9"/>
        <v>93.194235794050456</v>
      </c>
      <c r="AW17">
        <v>14</v>
      </c>
      <c r="AX17">
        <f>(R17*SUMPRODUCT(K18:$K$23, X18:$X$23)-$AZ$3*SUMPRODUCT(K17:$K$22, W18:$W$23))/Z17</f>
        <v>2027.6473613049179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4.2403780000000004E-3</v>
      </c>
      <c r="O18">
        <f t="shared" si="21"/>
        <v>921.29482979709508</v>
      </c>
      <c r="P18">
        <f t="shared" si="22"/>
        <v>46.064741489854754</v>
      </c>
      <c r="Q18" s="4">
        <f t="shared" si="23"/>
        <v>50</v>
      </c>
      <c r="R18">
        <f t="shared" si="0"/>
        <v>250000</v>
      </c>
      <c r="S18">
        <f t="shared" si="1"/>
        <v>1937.5051429807759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1715.4612058872688</v>
      </c>
      <c r="AC18">
        <f t="shared" si="2"/>
        <v>1615.8549138513747</v>
      </c>
      <c r="AE18">
        <f t="shared" si="3"/>
        <v>768.3482974105699</v>
      </c>
      <c r="AF18">
        <f t="shared" si="4"/>
        <v>-38.417414870528496</v>
      </c>
      <c r="AG18">
        <f t="shared" si="4"/>
        <v>-41.699370959228659</v>
      </c>
      <c r="AH18">
        <f t="shared" si="5"/>
        <v>-896.87734861061347</v>
      </c>
      <c r="AI18">
        <f t="shared" si="6"/>
        <v>-208.64583702980076</v>
      </c>
      <c r="AJ18">
        <f t="shared" si="7"/>
        <v>99.606292035894057</v>
      </c>
      <c r="AK18">
        <f t="shared" si="24"/>
        <v>171.17744618991173</v>
      </c>
      <c r="AL18">
        <f t="shared" si="8"/>
        <v>62.137901196005032</v>
      </c>
      <c r="AN18">
        <f t="shared" si="9"/>
        <v>224.22221409627087</v>
      </c>
      <c r="AO18">
        <f t="shared" si="9"/>
        <v>-11.211110704813544</v>
      </c>
      <c r="AP18">
        <f t="shared" si="9"/>
        <v>-12.168863150228104</v>
      </c>
      <c r="AQ18">
        <f t="shared" si="9"/>
        <v>-261.73003253341795</v>
      </c>
      <c r="AR18">
        <f t="shared" si="9"/>
        <v>-60.88779229218872</v>
      </c>
      <c r="AS18">
        <f t="shared" si="9"/>
        <v>29.067472933142568</v>
      </c>
      <c r="AT18">
        <f t="shared" si="9"/>
        <v>49.953629255636677</v>
      </c>
      <c r="AU18">
        <f t="shared" si="9"/>
        <v>18.133309896590522</v>
      </c>
      <c r="AW18">
        <v>15</v>
      </c>
      <c r="AX18">
        <f>(R18*SUMPRODUCT(K19:$K$23, X19:$X$23)-$AZ$3*SUMPRODUCT(K18:$K$22, W19:$W$23))/Z18</f>
        <v>1937.5051429807759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5.9098179999999998E-3</v>
      </c>
      <c r="O19">
        <f t="shared" si="21"/>
        <v>921.29482979709508</v>
      </c>
      <c r="P19">
        <f t="shared" si="22"/>
        <v>46.064741489854754</v>
      </c>
      <c r="Q19" s="4">
        <f t="shared" si="23"/>
        <v>50</v>
      </c>
      <c r="R19">
        <f t="shared" si="0"/>
        <v>250000</v>
      </c>
      <c r="S19">
        <f t="shared" si="1"/>
        <v>1744.6143237919744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1615.8549138513747</v>
      </c>
      <c r="AC19">
        <f t="shared" si="2"/>
        <v>1431.8378285970484</v>
      </c>
      <c r="AE19">
        <f t="shared" si="3"/>
        <v>756.1240158381579</v>
      </c>
      <c r="AF19">
        <f t="shared" si="4"/>
        <v>-37.806200791907898</v>
      </c>
      <c r="AG19">
        <f t="shared" si="4"/>
        <v>-41.035941556552849</v>
      </c>
      <c r="AH19">
        <f t="shared" si="5"/>
        <v>-1232.178465417634</v>
      </c>
      <c r="AI19">
        <f t="shared" si="6"/>
        <v>-554.89659192793692</v>
      </c>
      <c r="AJ19">
        <f t="shared" si="7"/>
        <v>184.01708525432628</v>
      </c>
      <c r="AK19">
        <f t="shared" si="24"/>
        <v>163.39209102283374</v>
      </c>
      <c r="AL19">
        <f t="shared" si="8"/>
        <v>-207.48741565077691</v>
      </c>
      <c r="AN19">
        <f t="shared" si="9"/>
        <v>203.26139535511433</v>
      </c>
      <c r="AO19">
        <f t="shared" si="9"/>
        <v>-10.163069767755717</v>
      </c>
      <c r="AP19">
        <f t="shared" si="9"/>
        <v>-11.031289267078618</v>
      </c>
      <c r="AQ19">
        <f t="shared" si="9"/>
        <v>-331.23443900890391</v>
      </c>
      <c r="AR19">
        <f t="shared" si="9"/>
        <v>-149.16740268862389</v>
      </c>
      <c r="AS19">
        <f t="shared" si="9"/>
        <v>49.467506301216758</v>
      </c>
      <c r="AT19">
        <f t="shared" si="9"/>
        <v>43.923091603533514</v>
      </c>
      <c r="AU19">
        <f t="shared" si="9"/>
        <v>-55.776804783873629</v>
      </c>
      <c r="AW19">
        <v>16</v>
      </c>
      <c r="AX19">
        <f>(R19*SUMPRODUCT(K20:$K$23, X20:$X$23)-$AZ$3*SUMPRODUCT(K19:$K$22, W20:$W$23))/Z19</f>
        <v>1744.6143237919744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7.7019840000000003E-3</v>
      </c>
      <c r="O20">
        <f t="shared" si="21"/>
        <v>921.29482979709508</v>
      </c>
      <c r="P20">
        <f t="shared" si="22"/>
        <v>46.064741489854754</v>
      </c>
      <c r="Q20" s="4">
        <f t="shared" si="23"/>
        <v>50</v>
      </c>
      <c r="R20">
        <f t="shared" si="0"/>
        <v>250000</v>
      </c>
      <c r="S20">
        <f t="shared" si="1"/>
        <v>1456.1888157985779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1431.8378285970484</v>
      </c>
      <c r="AC20">
        <f t="shared" si="2"/>
        <v>1173.9655596713992</v>
      </c>
      <c r="AE20">
        <f t="shared" si="3"/>
        <v>742.73912060777502</v>
      </c>
      <c r="AF20">
        <f t="shared" si="4"/>
        <v>-37.136956030388752</v>
      </c>
      <c r="AG20">
        <f t="shared" si="4"/>
        <v>-40.309523975693814</v>
      </c>
      <c r="AH20">
        <f t="shared" si="5"/>
        <v>-1580.2908264675257</v>
      </c>
      <c r="AI20">
        <f t="shared" si="6"/>
        <v>-914.99818586583319</v>
      </c>
      <c r="AJ20">
        <f t="shared" si="7"/>
        <v>257.87226892564922</v>
      </c>
      <c r="AK20">
        <f t="shared" si="24"/>
        <v>149.62079952221043</v>
      </c>
      <c r="AL20">
        <f t="shared" si="8"/>
        <v>-507.50511741797357</v>
      </c>
      <c r="AN20">
        <f t="shared" si="9"/>
        <v>183.92447980117436</v>
      </c>
      <c r="AO20">
        <f t="shared" si="9"/>
        <v>-9.1962239900587175</v>
      </c>
      <c r="AP20">
        <f t="shared" si="9"/>
        <v>-9.9818469534710008</v>
      </c>
      <c r="AQ20">
        <f t="shared" si="9"/>
        <v>-391.32739898602421</v>
      </c>
      <c r="AR20">
        <f t="shared" si="9"/>
        <v>-226.5809901283796</v>
      </c>
      <c r="AS20">
        <f t="shared" si="9"/>
        <v>63.856906956089688</v>
      </c>
      <c r="AT20">
        <f t="shared" si="9"/>
        <v>37.050596846224984</v>
      </c>
      <c r="AU20">
        <f t="shared" si="9"/>
        <v>-125.67348632606492</v>
      </c>
      <c r="AW20">
        <v>17</v>
      </c>
      <c r="AX20">
        <f>(R20*SUMPRODUCT(K21:$K$23, X21:$X$23)-$AZ$3*SUMPRODUCT(K20:$K$22, W21:$W$23))/Z20</f>
        <v>1456.1888157985779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9.7648700000000001E-3</v>
      </c>
      <c r="O21">
        <f t="shared" si="21"/>
        <v>921.29482979709508</v>
      </c>
      <c r="P21">
        <f t="shared" si="22"/>
        <v>46.064741489854754</v>
      </c>
      <c r="Q21" s="4">
        <f t="shared" si="23"/>
        <v>50</v>
      </c>
      <c r="R21">
        <f t="shared" si="0"/>
        <v>250000</v>
      </c>
      <c r="S21">
        <f t="shared" si="1"/>
        <v>1070.2657978556977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1173.9655596713992</v>
      </c>
      <c r="AC21">
        <f t="shared" si="2"/>
        <v>845.78421396667045</v>
      </c>
      <c r="AE21">
        <f t="shared" si="3"/>
        <v>728.05897844504807</v>
      </c>
      <c r="AF21">
        <f t="shared" si="4"/>
        <v>-36.402948922252406</v>
      </c>
      <c r="AG21">
        <f t="shared" si="4"/>
        <v>-39.512811474552336</v>
      </c>
      <c r="AH21">
        <f t="shared" si="5"/>
        <v>-1968.0863069226662</v>
      </c>
      <c r="AI21">
        <f t="shared" si="6"/>
        <v>-1315.9430888744228</v>
      </c>
      <c r="AJ21">
        <f t="shared" si="7"/>
        <v>328.18134570472876</v>
      </c>
      <c r="AK21">
        <f t="shared" si="24"/>
        <v>130.59351124359367</v>
      </c>
      <c r="AL21">
        <f t="shared" si="8"/>
        <v>-857.16823192610036</v>
      </c>
      <c r="AN21">
        <f t="shared" si="9"/>
        <v>166.07764051402074</v>
      </c>
      <c r="AO21">
        <f t="shared" si="9"/>
        <v>-8.3038820257010375</v>
      </c>
      <c r="AP21">
        <f t="shared" si="9"/>
        <v>-9.0132732292982407</v>
      </c>
      <c r="AQ21">
        <f t="shared" si="9"/>
        <v>-448.94045655442648</v>
      </c>
      <c r="AR21">
        <f t="shared" si="9"/>
        <v>-300.17997129540504</v>
      </c>
      <c r="AS21">
        <f t="shared" si="9"/>
        <v>74.861494973612622</v>
      </c>
      <c r="AT21">
        <f t="shared" si="9"/>
        <v>29.789705032000064</v>
      </c>
      <c r="AU21">
        <f t="shared" si="9"/>
        <v>-195.52877128979233</v>
      </c>
      <c r="AW21">
        <v>18</v>
      </c>
      <c r="AX21">
        <f>(R21*SUMPRODUCT(K22:$K$23, X22:$X$23)-$AZ$3*SUMPRODUCT(K21:$K$22, W22:$W$23))/Z21</f>
        <v>1070.2657978556977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1.2112915E-2</v>
      </c>
      <c r="O22">
        <f t="shared" si="21"/>
        <v>921.29482979709508</v>
      </c>
      <c r="P22">
        <f t="shared" si="22"/>
        <v>46.064741489854754</v>
      </c>
      <c r="Q22" s="4">
        <f t="shared" si="23"/>
        <v>50</v>
      </c>
      <c r="R22">
        <f t="shared" si="0"/>
        <v>250000</v>
      </c>
      <c r="S22">
        <f t="shared" si="1"/>
        <v>584.86254030225382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845.78421396667045</v>
      </c>
      <c r="AC22">
        <f t="shared" si="2"/>
        <v>451.97086969389284</v>
      </c>
      <c r="AE22">
        <f t="shared" si="3"/>
        <v>711.95947213970578</v>
      </c>
      <c r="AF22">
        <f t="shared" si="4"/>
        <v>-35.597973606985292</v>
      </c>
      <c r="AG22">
        <f t="shared" si="4"/>
        <v>-38.639068033004534</v>
      </c>
      <c r="AH22">
        <f t="shared" si="5"/>
        <v>-2393.076634011386</v>
      </c>
      <c r="AI22">
        <f t="shared" si="6"/>
        <v>-1755.35420351167</v>
      </c>
      <c r="AJ22">
        <f t="shared" si="7"/>
        <v>393.81334427277761</v>
      </c>
      <c r="AK22">
        <f t="shared" si="24"/>
        <v>106.55019987495737</v>
      </c>
      <c r="AL22">
        <f t="shared" si="8"/>
        <v>-1254.990659363935</v>
      </c>
      <c r="AN22">
        <f t="shared" si="9"/>
        <v>149.60332411478339</v>
      </c>
      <c r="AO22">
        <f t="shared" si="9"/>
        <v>-7.4801662057391693</v>
      </c>
      <c r="AP22">
        <f t="shared" si="9"/>
        <v>-8.1191883030393139</v>
      </c>
      <c r="AQ22">
        <f t="shared" si="9"/>
        <v>-502.85477378868063</v>
      </c>
      <c r="AR22">
        <f t="shared" si="9"/>
        <v>-368.85080418267574</v>
      </c>
      <c r="AS22">
        <f t="shared" si="9"/>
        <v>82.751599900627838</v>
      </c>
      <c r="AT22">
        <f t="shared" si="9"/>
        <v>22.389285781228129</v>
      </c>
      <c r="AU22">
        <f t="shared" si="9"/>
        <v>-263.70991850081975</v>
      </c>
      <c r="AW22">
        <v>19</v>
      </c>
      <c r="AX22">
        <f>(R22*SUMPRODUCT(K23:$K$23, X23:$X$23)-$AZ$3*SUMPRODUCT(K22:$K$22, W23:$W$23))/Z22</f>
        <v>584.86254030225382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1.471273E-2</v>
      </c>
      <c r="O23">
        <f t="shared" si="21"/>
        <v>921.29482979709508</v>
      </c>
      <c r="P23">
        <f t="shared" si="22"/>
        <v>46.064741489854754</v>
      </c>
      <c r="Q23" s="4">
        <f t="shared" si="23"/>
        <v>50</v>
      </c>
      <c r="R23">
        <f t="shared" si="0"/>
        <v>250000</v>
      </c>
      <c r="S23">
        <f t="shared" si="1"/>
        <v>599.68232775380523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451.97086969389284</v>
      </c>
      <c r="AC23">
        <f t="shared" si="2"/>
        <v>451.97086969389289</v>
      </c>
      <c r="AE23">
        <f t="shared" si="3"/>
        <v>694.36500993377467</v>
      </c>
      <c r="AF23">
        <f t="shared" si="4"/>
        <v>-34.718250496688739</v>
      </c>
      <c r="AG23">
        <f t="shared" si="4"/>
        <v>-37.684191177253261</v>
      </c>
      <c r="AH23">
        <f t="shared" si="5"/>
        <v>-2842.4308771061342</v>
      </c>
      <c r="AI23">
        <f t="shared" si="6"/>
        <v>-2220.4683088463016</v>
      </c>
      <c r="AJ23">
        <f t="shared" si="7"/>
        <v>0</v>
      </c>
      <c r="AK23">
        <f t="shared" si="24"/>
        <v>77.81323403916852</v>
      </c>
      <c r="AL23">
        <f t="shared" si="8"/>
        <v>-2142.6550748071331</v>
      </c>
      <c r="AN23">
        <f t="shared" si="9"/>
        <v>134.40491976472521</v>
      </c>
      <c r="AO23">
        <f t="shared" si="9"/>
        <v>-6.7202459882362611</v>
      </c>
      <c r="AP23">
        <f t="shared" si="9"/>
        <v>-7.2943489650498954</v>
      </c>
      <c r="AQ23">
        <f t="shared" si="9"/>
        <v>-550.19577384906586</v>
      </c>
      <c r="AR23">
        <f t="shared" si="9"/>
        <v>-429.80544903762677</v>
      </c>
      <c r="AS23">
        <f t="shared" si="9"/>
        <v>0</v>
      </c>
      <c r="AT23">
        <f t="shared" si="9"/>
        <v>15.06193619788778</v>
      </c>
      <c r="AU23">
        <f t="shared" si="9"/>
        <v>-414.74351283973903</v>
      </c>
      <c r="AW23">
        <v>20</v>
      </c>
      <c r="AX23">
        <f>(R23*SUMPRODUCT(K$23:$K24, X$23:$X24)-$AZ$3*SUMPRODUCT(K$22:$K23, W$23:$W24))/Z23</f>
        <v>599.68232775380523</v>
      </c>
    </row>
    <row r="25" spans="5:50" x14ac:dyDescent="0.25">
      <c r="AN25" s="8">
        <f t="shared" ref="AN25:AU25" si="25">SUM(AN3:AN23)</f>
        <v>7994.2652429226828</v>
      </c>
      <c r="AO25" s="8">
        <f t="shared" si="25"/>
        <v>-1090.6843844939553</v>
      </c>
      <c r="AP25" s="8">
        <f t="shared" si="25"/>
        <v>-2903.7685158332547</v>
      </c>
      <c r="AQ25" s="8">
        <f t="shared" si="25"/>
        <v>-5711.4658590127383</v>
      </c>
      <c r="AR25" s="8">
        <f t="shared" si="25"/>
        <v>-1711.6535164172683</v>
      </c>
      <c r="AS25" s="8">
        <f t="shared" si="25"/>
        <v>-933.39063617856345</v>
      </c>
      <c r="AT25" s="8">
        <f t="shared" si="25"/>
        <v>1162.3234516866826</v>
      </c>
      <c r="AU25" s="9">
        <f t="shared" si="25"/>
        <v>-1482.7207009091492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34E34-F14C-4A56-88F5-8AF90410C7C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3749.6141551708697</v>
      </c>
      <c r="K3">
        <v>1</v>
      </c>
      <c r="L3" s="2">
        <v>0</v>
      </c>
      <c r="O3">
        <f>$C$3</f>
        <v>3749.6141551708697</v>
      </c>
      <c r="P3">
        <f>O3*B5</f>
        <v>2999.691324136696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3749.6141551708697</v>
      </c>
      <c r="AF3">
        <f t="shared" ref="AF3:AG23" si="4">-$Z3*P3</f>
        <v>-2999.691324136696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-1769.9853729658262</v>
      </c>
      <c r="AJ3">
        <f t="shared" ref="AJ3:AJ23" si="7">AB3-AC3</f>
        <v>0</v>
      </c>
      <c r="AL3">
        <f t="shared" ref="AL3:AL23" si="8">SUM(AI3:AK3)</f>
        <v>-1769.9853729658262</v>
      </c>
      <c r="AN3">
        <f t="shared" ref="AN3:AU23" si="9">AE3*$K3</f>
        <v>3749.6141551708697</v>
      </c>
      <c r="AO3">
        <f t="shared" si="9"/>
        <v>-2999.691324136696</v>
      </c>
      <c r="AP3">
        <f t="shared" si="9"/>
        <v>-2519.9082039999998</v>
      </c>
      <c r="AQ3">
        <f t="shared" si="9"/>
        <v>0</v>
      </c>
      <c r="AR3">
        <f t="shared" si="9"/>
        <v>-1769.9853729658262</v>
      </c>
      <c r="AS3">
        <f t="shared" si="9"/>
        <v>0</v>
      </c>
      <c r="AT3">
        <f t="shared" si="9"/>
        <v>0</v>
      </c>
      <c r="AU3">
        <f t="shared" si="9"/>
        <v>-1769.9853729658262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2785.9914129493104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2.2202060000000002E-3</v>
      </c>
      <c r="R4">
        <f t="shared" si="0"/>
        <v>250000</v>
      </c>
      <c r="S4">
        <f t="shared" si="1"/>
        <v>2302.8338653975648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2274.6927611786305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-555.05150000000003</v>
      </c>
      <c r="AI4">
        <f t="shared" si="6"/>
        <v>-555.05150000000003</v>
      </c>
      <c r="AJ4">
        <f t="shared" si="7"/>
        <v>-2274.6927611786305</v>
      </c>
      <c r="AK4">
        <f>H4*SUM(AB4, AE4:AF4)</f>
        <v>0</v>
      </c>
      <c r="AL4">
        <f t="shared" si="8"/>
        <v>-2829.7442611786305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-511.2986517706795</v>
      </c>
      <c r="AR4">
        <f t="shared" si="9"/>
        <v>-511.2986517706795</v>
      </c>
      <c r="AS4">
        <f t="shared" si="9"/>
        <v>-2095.3863596137617</v>
      </c>
      <c r="AT4">
        <f t="shared" si="9"/>
        <v>0</v>
      </c>
      <c r="AU4">
        <f t="shared" si="9"/>
        <v>-2606.6850113844412</v>
      </c>
      <c r="AW4">
        <v>1</v>
      </c>
      <c r="AX4">
        <f>(R4*SUMPRODUCT(K5:$K$23, X5:$X$23)-$AZ$3*SUMPRODUCT(K4:$K$22, W5:$W$23))/Z4</f>
        <v>2302.8338653975648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2.3617970000000001E-3</v>
      </c>
      <c r="O5">
        <f t="shared" ref="O5:O23" si="21">$C$3</f>
        <v>3749.6141551708697</v>
      </c>
      <c r="P5">
        <f t="shared" ref="P5:P23" si="22">O5*$C$5</f>
        <v>187.4807077585435</v>
      </c>
      <c r="Q5" s="4">
        <f t="shared" ref="Q5:Q23" si="23">$C$8</f>
        <v>50</v>
      </c>
      <c r="R5">
        <f t="shared" si="0"/>
        <v>250000</v>
      </c>
      <c r="S5">
        <f t="shared" si="1"/>
        <v>4422.8575653463322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2274.6927611786305</v>
      </c>
      <c r="AC5">
        <f t="shared" si="2"/>
        <v>4314.8030006607733</v>
      </c>
      <c r="AE5">
        <f t="shared" si="3"/>
        <v>3658.0075593694805</v>
      </c>
      <c r="AF5">
        <f t="shared" si="4"/>
        <v>-182.90037796847403</v>
      </c>
      <c r="AG5">
        <f t="shared" si="4"/>
        <v>-48.778453035293509</v>
      </c>
      <c r="AH5">
        <f t="shared" si="5"/>
        <v>-583.23383853245457</v>
      </c>
      <c r="AI5">
        <f t="shared" si="6"/>
        <v>2843.0948898332585</v>
      </c>
      <c r="AJ5">
        <f t="shared" si="7"/>
        <v>-2040.1102394821428</v>
      </c>
      <c r="AK5">
        <f>H5*SUM(AB5, AE5:AF5)</f>
        <v>492.02188068642465</v>
      </c>
      <c r="AL5">
        <f t="shared" si="8"/>
        <v>1295.0065310375403</v>
      </c>
      <c r="AN5">
        <f t="shared" si="9"/>
        <v>3104.0401664600959</v>
      </c>
      <c r="AO5">
        <f t="shared" si="9"/>
        <v>-155.2020083230048</v>
      </c>
      <c r="AP5">
        <f t="shared" si="9"/>
        <v>-41.391461067794118</v>
      </c>
      <c r="AQ5">
        <f t="shared" si="9"/>
        <v>-494.90910881427783</v>
      </c>
      <c r="AR5">
        <f t="shared" si="9"/>
        <v>2412.5375882550193</v>
      </c>
      <c r="AS5">
        <f t="shared" si="9"/>
        <v>-1731.1566541570037</v>
      </c>
      <c r="AT5">
        <f t="shared" si="9"/>
        <v>417.51025815024491</v>
      </c>
      <c r="AU5">
        <f t="shared" si="9"/>
        <v>1098.8911922482605</v>
      </c>
      <c r="AW5">
        <v>2</v>
      </c>
      <c r="AX5">
        <f>(R5*SUMPRODUCT(K6:$K$23, X6:$X$23)-$AZ$3*SUMPRODUCT(K5:$K$22, W6:$W$23))/Z5</f>
        <v>4422.8575653463322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2.52864E-3</v>
      </c>
      <c r="O6">
        <f t="shared" si="21"/>
        <v>3749.6141551708697</v>
      </c>
      <c r="P6">
        <f t="shared" si="22"/>
        <v>187.4807077585435</v>
      </c>
      <c r="Q6" s="4">
        <f t="shared" si="23"/>
        <v>50</v>
      </c>
      <c r="R6">
        <f t="shared" si="0"/>
        <v>250000</v>
      </c>
      <c r="S6">
        <f t="shared" si="1"/>
        <v>6372.638648871387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4314.8030006607733</v>
      </c>
      <c r="AC6">
        <f t="shared" si="2"/>
        <v>6139.0591837139182</v>
      </c>
      <c r="AE6">
        <f t="shared" si="3"/>
        <v>3612.1776995408618</v>
      </c>
      <c r="AF6">
        <f t="shared" si="4"/>
        <v>-180.60888497704312</v>
      </c>
      <c r="AG6">
        <f t="shared" si="4"/>
        <v>-48.167325357457415</v>
      </c>
      <c r="AH6">
        <f t="shared" si="5"/>
        <v>-616.7157374158229</v>
      </c>
      <c r="AI6">
        <f t="shared" si="6"/>
        <v>2766.6857517905387</v>
      </c>
      <c r="AJ6">
        <f t="shared" si="7"/>
        <v>-1824.2561830531449</v>
      </c>
      <c r="AK6">
        <f>H6*SUM(AB6, AE6:AF6)</f>
        <v>662.87252897239887</v>
      </c>
      <c r="AL6">
        <f t="shared" si="8"/>
        <v>1605.3020977097926</v>
      </c>
      <c r="AN6">
        <f t="shared" si="9"/>
        <v>2823.5352097041723</v>
      </c>
      <c r="AO6">
        <f t="shared" si="9"/>
        <v>-141.17676048520863</v>
      </c>
      <c r="AP6">
        <f t="shared" si="9"/>
        <v>-37.65101011540618</v>
      </c>
      <c r="AQ6">
        <f t="shared" si="9"/>
        <v>-482.06891903285521</v>
      </c>
      <c r="AR6">
        <f t="shared" si="9"/>
        <v>2162.6385200707027</v>
      </c>
      <c r="AS6">
        <f t="shared" si="9"/>
        <v>-1425.9684857214559</v>
      </c>
      <c r="AT6">
        <f t="shared" si="9"/>
        <v>518.14835281695002</v>
      </c>
      <c r="AU6">
        <f t="shared" si="9"/>
        <v>1254.8183871661968</v>
      </c>
      <c r="AW6">
        <v>3</v>
      </c>
      <c r="AX6">
        <f>(R6*SUMPRODUCT(K7:$K$23, X7:$X$23)-$AZ$3*SUMPRODUCT(K6:$K$22, W7:$W$23))/Z6</f>
        <v>6372.638648871387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2.719834E-3</v>
      </c>
      <c r="O7">
        <f t="shared" si="21"/>
        <v>3749.6141551708697</v>
      </c>
      <c r="P7">
        <f t="shared" si="22"/>
        <v>187.4807077585435</v>
      </c>
      <c r="Q7" s="4">
        <f t="shared" si="23"/>
        <v>50</v>
      </c>
      <c r="R7">
        <f t="shared" si="0"/>
        <v>250000</v>
      </c>
      <c r="S7">
        <f t="shared" si="1"/>
        <v>8164.613081946336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6139.0591837139182</v>
      </c>
      <c r="AC7">
        <f t="shared" si="2"/>
        <v>7765.3055293527905</v>
      </c>
      <c r="AE7">
        <f t="shared" si="3"/>
        <v>3566.2313988242004</v>
      </c>
      <c r="AF7">
        <f t="shared" si="4"/>
        <v>-178.31156994121002</v>
      </c>
      <c r="AG7">
        <f t="shared" si="4"/>
        <v>-47.554644974686568</v>
      </c>
      <c r="AH7">
        <f t="shared" si="5"/>
        <v>-655.03564598137416</v>
      </c>
      <c r="AI7">
        <f t="shared" si="6"/>
        <v>2685.3295379269293</v>
      </c>
      <c r="AJ7">
        <f t="shared" si="7"/>
        <v>-1626.2463456388723</v>
      </c>
      <c r="AK7">
        <f>H7*SUM(AB7, AE7:AF7)</f>
        <v>815.24264806594272</v>
      </c>
      <c r="AL7">
        <f t="shared" si="8"/>
        <v>1874.3258403539999</v>
      </c>
      <c r="AN7">
        <f t="shared" si="9"/>
        <v>2567.8815505038638</v>
      </c>
      <c r="AO7">
        <f t="shared" si="9"/>
        <v>-128.39407752519318</v>
      </c>
      <c r="AP7">
        <f t="shared" si="9"/>
        <v>-34.241943893915739</v>
      </c>
      <c r="AQ7">
        <f t="shared" si="9"/>
        <v>-471.66147176891843</v>
      </c>
      <c r="AR7">
        <f t="shared" si="9"/>
        <v>1933.5840573158362</v>
      </c>
      <c r="AS7">
        <f t="shared" si="9"/>
        <v>-1170.9862654782398</v>
      </c>
      <c r="AT7">
        <f t="shared" si="9"/>
        <v>587.01927077493224</v>
      </c>
      <c r="AU7">
        <f t="shared" si="9"/>
        <v>1349.6170626125286</v>
      </c>
      <c r="AW7">
        <v>4</v>
      </c>
      <c r="AX7">
        <f>(R7*SUMPRODUCT(K8:$K$23, X8:$X$23)-$AZ$3*SUMPRODUCT(K7:$K$22, W8:$W$23))/Z7</f>
        <v>8164.613081946336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4.2403780000000004E-3</v>
      </c>
      <c r="O8">
        <f t="shared" si="21"/>
        <v>3749.6141551708697</v>
      </c>
      <c r="P8">
        <f t="shared" si="22"/>
        <v>187.4807077585435</v>
      </c>
      <c r="Q8" s="4">
        <f t="shared" si="23"/>
        <v>50</v>
      </c>
      <c r="R8">
        <f t="shared" si="0"/>
        <v>250000</v>
      </c>
      <c r="S8">
        <f t="shared" si="1"/>
        <v>9604.2923848038263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7765.3055293527905</v>
      </c>
      <c r="AC8">
        <f t="shared" si="2"/>
        <v>9004.4945010636275</v>
      </c>
      <c r="AE8">
        <f t="shared" si="3"/>
        <v>3515.4469156694749</v>
      </c>
      <c r="AF8">
        <f t="shared" si="4"/>
        <v>-175.77234578347375</v>
      </c>
      <c r="AG8">
        <f t="shared" si="4"/>
        <v>-46.877448854591229</v>
      </c>
      <c r="AH8">
        <f t="shared" si="5"/>
        <v>-1008.2483517423575</v>
      </c>
      <c r="AI8">
        <f t="shared" si="6"/>
        <v>2284.5487692890524</v>
      </c>
      <c r="AJ8">
        <f t="shared" si="7"/>
        <v>-1239.188971710837</v>
      </c>
      <c r="AK8">
        <f t="shared" ref="AK8:AK23" si="24">H8*SUM(AB8:AB8, AE8:AF8)</f>
        <v>950.27535705206196</v>
      </c>
      <c r="AL8">
        <f t="shared" si="8"/>
        <v>1995.6351546302774</v>
      </c>
      <c r="AN8">
        <f t="shared" si="9"/>
        <v>2331.7789576052651</v>
      </c>
      <c r="AO8">
        <f t="shared" si="9"/>
        <v>-116.58894788026326</v>
      </c>
      <c r="AP8">
        <f t="shared" si="9"/>
        <v>-31.093585381173789</v>
      </c>
      <c r="AQ8">
        <f t="shared" si="9"/>
        <v>-668.76626131198418</v>
      </c>
      <c r="AR8">
        <f t="shared" si="9"/>
        <v>1515.3301630318438</v>
      </c>
      <c r="AS8">
        <f t="shared" si="9"/>
        <v>-821.94805896580067</v>
      </c>
      <c r="AT8">
        <f t="shared" si="9"/>
        <v>630.31305397562789</v>
      </c>
      <c r="AU8">
        <f t="shared" si="9"/>
        <v>1323.695158041671</v>
      </c>
      <c r="AW8">
        <v>5</v>
      </c>
      <c r="AX8">
        <f>(R8*SUMPRODUCT(K9:$K$23, X9:$X$23)-$AZ$3*SUMPRODUCT(K8:$K$22, W9:$W$23))/Z8</f>
        <v>9604.2923848038263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5.9098179999999998E-3</v>
      </c>
      <c r="O9">
        <f t="shared" si="21"/>
        <v>3749.6141551708697</v>
      </c>
      <c r="P9">
        <f t="shared" si="22"/>
        <v>187.4807077585435</v>
      </c>
      <c r="Q9" s="4">
        <f t="shared" si="23"/>
        <v>50</v>
      </c>
      <c r="R9">
        <f t="shared" si="0"/>
        <v>250000</v>
      </c>
      <c r="S9">
        <f t="shared" si="1"/>
        <v>10720.041712309974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9004.4945010636275</v>
      </c>
      <c r="AC9">
        <f t="shared" si="2"/>
        <v>9890.6614954652141</v>
      </c>
      <c r="AE9">
        <f t="shared" si="3"/>
        <v>3459.5167950525124</v>
      </c>
      <c r="AF9">
        <f t="shared" si="4"/>
        <v>-172.97583975262563</v>
      </c>
      <c r="AG9">
        <f t="shared" si="4"/>
        <v>-46.131637175010376</v>
      </c>
      <c r="AH9">
        <f t="shared" si="5"/>
        <v>-1385.1859551747132</v>
      </c>
      <c r="AI9">
        <f t="shared" si="6"/>
        <v>1855.2233629501632</v>
      </c>
      <c r="AJ9">
        <f t="shared" si="7"/>
        <v>-886.16699440158663</v>
      </c>
      <c r="AK9">
        <f t="shared" si="24"/>
        <v>1051.7684860719387</v>
      </c>
      <c r="AL9">
        <f t="shared" si="8"/>
        <v>2020.8248546205152</v>
      </c>
      <c r="AN9">
        <f t="shared" si="9"/>
        <v>2113.7987888168964</v>
      </c>
      <c r="AO9">
        <f t="shared" si="9"/>
        <v>-105.68993944084482</v>
      </c>
      <c r="AP9">
        <f t="shared" si="9"/>
        <v>-28.186884054481741</v>
      </c>
      <c r="AQ9">
        <f t="shared" si="9"/>
        <v>-846.3622429935449</v>
      </c>
      <c r="AR9">
        <f t="shared" si="9"/>
        <v>1133.5597223280247</v>
      </c>
      <c r="AS9">
        <f t="shared" si="9"/>
        <v>-541.45674972135805</v>
      </c>
      <c r="AT9">
        <f t="shared" si="9"/>
        <v>642.64088995148177</v>
      </c>
      <c r="AU9">
        <f t="shared" si="9"/>
        <v>1234.7438625581485</v>
      </c>
      <c r="AW9">
        <v>6</v>
      </c>
      <c r="AX9">
        <f>(R9*SUMPRODUCT(K10:$K$23, X10:$X$23)-$AZ$3*SUMPRODUCT(K9:$K$22, W10:$W$23))/Z9</f>
        <v>10720.041712309974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7.7019840000000003E-3</v>
      </c>
      <c r="O10">
        <f t="shared" si="21"/>
        <v>3749.6141551708697</v>
      </c>
      <c r="P10">
        <f t="shared" si="22"/>
        <v>187.4807077585435</v>
      </c>
      <c r="Q10" s="4">
        <f t="shared" si="23"/>
        <v>50</v>
      </c>
      <c r="R10">
        <f t="shared" si="0"/>
        <v>250000</v>
      </c>
      <c r="S10">
        <f t="shared" si="1"/>
        <v>11542.884135947044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9890.6614954652141</v>
      </c>
      <c r="AC10">
        <f t="shared" si="2"/>
        <v>10461.31951037452</v>
      </c>
      <c r="AE10">
        <f t="shared" si="3"/>
        <v>3398.2764840987616</v>
      </c>
      <c r="AF10">
        <f t="shared" si="4"/>
        <v>-169.91382420493809</v>
      </c>
      <c r="AG10">
        <f t="shared" si="4"/>
        <v>-45.315015671844542</v>
      </c>
      <c r="AH10">
        <f t="shared" si="5"/>
        <v>-1776.5256570786757</v>
      </c>
      <c r="AI10">
        <f t="shared" si="6"/>
        <v>1406.5219871433035</v>
      </c>
      <c r="AJ10">
        <f t="shared" si="7"/>
        <v>-570.65801490930608</v>
      </c>
      <c r="AK10">
        <f t="shared" si="24"/>
        <v>1122.6211350223837</v>
      </c>
      <c r="AL10">
        <f t="shared" si="8"/>
        <v>1958.4851072563811</v>
      </c>
      <c r="AN10">
        <f t="shared" si="9"/>
        <v>1912.7062566813077</v>
      </c>
      <c r="AO10">
        <f t="shared" si="9"/>
        <v>-95.635312834065388</v>
      </c>
      <c r="AP10">
        <f t="shared" si="9"/>
        <v>-25.505374386903362</v>
      </c>
      <c r="AQ10">
        <f t="shared" si="9"/>
        <v>-999.91032376237388</v>
      </c>
      <c r="AR10">
        <f t="shared" si="9"/>
        <v>791.65524569796514</v>
      </c>
      <c r="AS10">
        <f t="shared" si="9"/>
        <v>-321.19256942444918</v>
      </c>
      <c r="AT10">
        <f t="shared" si="9"/>
        <v>631.86279247359221</v>
      </c>
      <c r="AU10">
        <f t="shared" si="9"/>
        <v>1102.3254687471081</v>
      </c>
      <c r="AW10">
        <v>7</v>
      </c>
      <c r="AX10">
        <f>(R10*SUMPRODUCT(K11:$K$23, X11:$X$23)-$AZ$3*SUMPRODUCT(K10:$K$22, W11:$W$23))/Z10</f>
        <v>11542.884135947044</v>
      </c>
    </row>
    <row r="11" spans="1:52" x14ac:dyDescent="0.25">
      <c r="A11" t="s">
        <v>33</v>
      </c>
      <c r="C11" s="7">
        <f>AU25</f>
        <v>413.06854680776678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9.7648700000000001E-3</v>
      </c>
      <c r="O11">
        <f t="shared" si="21"/>
        <v>3749.6141551708697</v>
      </c>
      <c r="P11">
        <f t="shared" si="22"/>
        <v>187.4807077585435</v>
      </c>
      <c r="Q11" s="4">
        <f t="shared" si="23"/>
        <v>50</v>
      </c>
      <c r="R11">
        <f t="shared" si="0"/>
        <v>250000</v>
      </c>
      <c r="S11">
        <f t="shared" si="1"/>
        <v>12084.089335281067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10461.31951037452</v>
      </c>
      <c r="AC11">
        <f t="shared" si="2"/>
        <v>10735.352773135901</v>
      </c>
      <c r="AE11">
        <f t="shared" si="3"/>
        <v>3331.1099911664924</v>
      </c>
      <c r="AF11">
        <f t="shared" si="4"/>
        <v>-166.55549955832464</v>
      </c>
      <c r="AG11">
        <f t="shared" si="4"/>
        <v>-44.419370278042571</v>
      </c>
      <c r="AH11">
        <f t="shared" si="5"/>
        <v>-2212.4761854176227</v>
      </c>
      <c r="AI11">
        <f t="shared" si="6"/>
        <v>907.65893591250233</v>
      </c>
      <c r="AJ11">
        <f t="shared" si="7"/>
        <v>-274.03326276138068</v>
      </c>
      <c r="AK11">
        <f t="shared" si="24"/>
        <v>1165.9932900976628</v>
      </c>
      <c r="AL11">
        <f t="shared" si="8"/>
        <v>1799.6189632487844</v>
      </c>
      <c r="AN11">
        <f t="shared" si="9"/>
        <v>1727.1096400513416</v>
      </c>
      <c r="AO11">
        <f t="shared" si="9"/>
        <v>-86.355482002567086</v>
      </c>
      <c r="AP11">
        <f t="shared" si="9"/>
        <v>-23.030498186987955</v>
      </c>
      <c r="AQ11">
        <f t="shared" si="9"/>
        <v>-1147.121817758016</v>
      </c>
      <c r="AR11">
        <f t="shared" si="9"/>
        <v>470.60184210377037</v>
      </c>
      <c r="AS11">
        <f t="shared" si="9"/>
        <v>-142.08041495626722</v>
      </c>
      <c r="AT11">
        <f t="shared" si="9"/>
        <v>604.54270705653266</v>
      </c>
      <c r="AU11">
        <f t="shared" si="9"/>
        <v>933.06413420403578</v>
      </c>
      <c r="AW11">
        <v>8</v>
      </c>
      <c r="AX11">
        <f>(R11*SUMPRODUCT(K12:$K$23, X12:$X$23)-$AZ$3*SUMPRODUCT(K11:$K$22, W12:$W$23))/Z11</f>
        <v>12084.089335281067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1.2112915E-2</v>
      </c>
      <c r="O12">
        <f t="shared" si="21"/>
        <v>3749.6141551708697</v>
      </c>
      <c r="P12">
        <f t="shared" si="22"/>
        <v>187.4807077585435</v>
      </c>
      <c r="Q12" s="4">
        <f t="shared" si="23"/>
        <v>50</v>
      </c>
      <c r="R12">
        <f t="shared" si="0"/>
        <v>250000</v>
      </c>
      <c r="S12">
        <f t="shared" si="1"/>
        <v>12355.473489080525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10735.352773135901</v>
      </c>
      <c r="AC12">
        <f t="shared" si="2"/>
        <v>10733.725797099212</v>
      </c>
      <c r="AE12">
        <f t="shared" si="3"/>
        <v>3257.4494390761774</v>
      </c>
      <c r="AF12">
        <f t="shared" si="4"/>
        <v>-162.87247195380888</v>
      </c>
      <c r="AG12">
        <f t="shared" si="4"/>
        <v>-43.437128518730688</v>
      </c>
      <c r="AH12">
        <f t="shared" si="5"/>
        <v>-2690.2402826572797</v>
      </c>
      <c r="AI12">
        <f t="shared" si="6"/>
        <v>360.89955594635785</v>
      </c>
      <c r="AJ12">
        <f t="shared" si="7"/>
        <v>1.6269760366885748</v>
      </c>
      <c r="AK12">
        <f t="shared" si="24"/>
        <v>1183.4547477333806</v>
      </c>
      <c r="AL12">
        <f t="shared" si="8"/>
        <v>1545.981279716427</v>
      </c>
      <c r="AN12">
        <f t="shared" si="9"/>
        <v>1555.7864530267968</v>
      </c>
      <c r="AO12">
        <f t="shared" si="9"/>
        <v>-77.789322651339859</v>
      </c>
      <c r="AP12">
        <f t="shared" si="9"/>
        <v>-20.745953965440741</v>
      </c>
      <c r="AQ12">
        <f t="shared" si="9"/>
        <v>-1284.8823797345508</v>
      </c>
      <c r="AR12">
        <f t="shared" si="9"/>
        <v>172.36879667546532</v>
      </c>
      <c r="AS12">
        <f t="shared" si="9"/>
        <v>0.7770580402307572</v>
      </c>
      <c r="AT12">
        <f t="shared" si="9"/>
        <v>565.22837843831883</v>
      </c>
      <c r="AU12">
        <f t="shared" si="9"/>
        <v>738.37423315401486</v>
      </c>
      <c r="AW12">
        <v>9</v>
      </c>
      <c r="AX12">
        <f>(R12*SUMPRODUCT(K13:$K$23, X13:$X$23)-$AZ$3*SUMPRODUCT(K12:$K$22, W13:$W$23))/Z12</f>
        <v>12355.473489080525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1.471273E-2</v>
      </c>
      <c r="O13">
        <f t="shared" si="21"/>
        <v>3749.6141551708697</v>
      </c>
      <c r="P13">
        <f t="shared" si="22"/>
        <v>187.4807077585435</v>
      </c>
      <c r="Q13" s="4">
        <f t="shared" si="23"/>
        <v>50</v>
      </c>
      <c r="R13">
        <f t="shared" si="0"/>
        <v>250000</v>
      </c>
      <c r="S13">
        <f t="shared" si="1"/>
        <v>12373.618394987452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10733.725797099212</v>
      </c>
      <c r="AC13">
        <f t="shared" si="2"/>
        <v>10483.839828782793</v>
      </c>
      <c r="AE13">
        <f t="shared" si="3"/>
        <v>3176.9489705996361</v>
      </c>
      <c r="AF13">
        <f t="shared" si="4"/>
        <v>-158.84744852998182</v>
      </c>
      <c r="AG13">
        <f t="shared" si="4"/>
        <v>-42.363678489671997</v>
      </c>
      <c r="AH13">
        <f t="shared" si="5"/>
        <v>-3195.3937193569227</v>
      </c>
      <c r="AI13">
        <f t="shared" si="6"/>
        <v>-219.65587577694032</v>
      </c>
      <c r="AJ13">
        <f t="shared" si="7"/>
        <v>249.88596831641917</v>
      </c>
      <c r="AK13">
        <f t="shared" si="24"/>
        <v>1176.7713673559185</v>
      </c>
      <c r="AL13">
        <f t="shared" si="8"/>
        <v>1207.0014598953974</v>
      </c>
      <c r="AN13">
        <f t="shared" si="9"/>
        <v>1397.7319997895008</v>
      </c>
      <c r="AO13">
        <f t="shared" si="9"/>
        <v>-69.886599989475044</v>
      </c>
      <c r="AP13">
        <f t="shared" si="9"/>
        <v>-18.63834439954271</v>
      </c>
      <c r="AQ13">
        <f t="shared" si="9"/>
        <v>-1405.8469603396136</v>
      </c>
      <c r="AR13">
        <f t="shared" si="9"/>
        <v>-96.639904939130389</v>
      </c>
      <c r="AS13">
        <f t="shared" si="9"/>
        <v>109.93995101794803</v>
      </c>
      <c r="AT13">
        <f t="shared" si="9"/>
        <v>517.73289776164142</v>
      </c>
      <c r="AU13">
        <f t="shared" si="9"/>
        <v>531.0329438404591</v>
      </c>
      <c r="AW13">
        <v>10</v>
      </c>
      <c r="AX13">
        <f>(R13*SUMPRODUCT(K14:$K$23, X14:$X$23)-$AZ$3*SUMPRODUCT(K13:$K$22, W14:$W$23))/Z13</f>
        <v>12373.618394987452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1.7665382E-2</v>
      </c>
      <c r="O14">
        <f t="shared" si="21"/>
        <v>3749.6141551708697</v>
      </c>
      <c r="P14">
        <f t="shared" si="22"/>
        <v>187.4807077585435</v>
      </c>
      <c r="Q14" s="4">
        <f t="shared" si="23"/>
        <v>50</v>
      </c>
      <c r="R14">
        <f t="shared" si="0"/>
        <v>250000</v>
      </c>
      <c r="S14">
        <f t="shared" si="1"/>
        <v>12145.498431637538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10483.839828782793</v>
      </c>
      <c r="AC14">
        <f t="shared" si="2"/>
        <v>10005.867544871064</v>
      </c>
      <c r="AE14">
        <f t="shared" si="3"/>
        <v>3089.0574637334907</v>
      </c>
      <c r="AF14">
        <f t="shared" si="4"/>
        <v>-154.45287318667454</v>
      </c>
      <c r="AG14">
        <f t="shared" si="4"/>
        <v>-41.19167114133004</v>
      </c>
      <c r="AH14">
        <f t="shared" si="5"/>
        <v>-3741.8528172261945</v>
      </c>
      <c r="AI14">
        <f t="shared" si="6"/>
        <v>-848.43989782070821</v>
      </c>
      <c r="AJ14">
        <f t="shared" si="7"/>
        <v>477.97228391172939</v>
      </c>
      <c r="AK14">
        <f t="shared" si="24"/>
        <v>1148.2431258508734</v>
      </c>
      <c r="AL14">
        <f t="shared" si="8"/>
        <v>777.77551194189459</v>
      </c>
      <c r="AN14">
        <f t="shared" si="9"/>
        <v>1251.9328152178766</v>
      </c>
      <c r="AO14">
        <f t="shared" si="9"/>
        <v>-62.596640760893827</v>
      </c>
      <c r="AP14">
        <f t="shared" si="9"/>
        <v>-16.694155230497657</v>
      </c>
      <c r="AQ14">
        <f t="shared" si="9"/>
        <v>-1516.4976328860851</v>
      </c>
      <c r="AR14">
        <f t="shared" si="9"/>
        <v>-343.8556136595999</v>
      </c>
      <c r="AS14">
        <f t="shared" si="9"/>
        <v>193.71254630870658</v>
      </c>
      <c r="AT14">
        <f t="shared" si="9"/>
        <v>465.35982770732983</v>
      </c>
      <c r="AU14">
        <f t="shared" si="9"/>
        <v>315.21676035643651</v>
      </c>
      <c r="AW14">
        <v>11</v>
      </c>
      <c r="AX14">
        <f>(R14*SUMPRODUCT(K15:$K$23, X15:$X$23)-$AZ$3*SUMPRODUCT(K14:$K$22, W15:$W$23))/Z14</f>
        <v>12145.498431637538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2.1010579000000001E-2</v>
      </c>
      <c r="O15">
        <f t="shared" si="21"/>
        <v>3749.6141551708697</v>
      </c>
      <c r="P15">
        <f t="shared" si="22"/>
        <v>187.4807077585435</v>
      </c>
      <c r="Q15" s="4">
        <f t="shared" si="23"/>
        <v>50</v>
      </c>
      <c r="R15">
        <f t="shared" si="0"/>
        <v>250000</v>
      </c>
      <c r="S15">
        <f t="shared" si="1"/>
        <v>11675.688822583999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10005.867544871064</v>
      </c>
      <c r="AC15">
        <f t="shared" si="2"/>
        <v>9320.537425758861</v>
      </c>
      <c r="AE15">
        <f t="shared" si="3"/>
        <v>2993.2640032188433</v>
      </c>
      <c r="AF15">
        <f t="shared" si="4"/>
        <v>-149.66320016094218</v>
      </c>
      <c r="AG15">
        <f t="shared" si="4"/>
        <v>-39.914293569259804</v>
      </c>
      <c r="AH15">
        <f t="shared" si="5"/>
        <v>-4327.3043032846745</v>
      </c>
      <c r="AI15">
        <f t="shared" si="6"/>
        <v>-1523.6177937960333</v>
      </c>
      <c r="AJ15">
        <f t="shared" si="7"/>
        <v>685.33011911220274</v>
      </c>
      <c r="AK15">
        <f t="shared" si="24"/>
        <v>1099.5547054689775</v>
      </c>
      <c r="AL15">
        <f t="shared" si="8"/>
        <v>261.26703078514697</v>
      </c>
      <c r="AN15">
        <f t="shared" si="9"/>
        <v>1117.4842882359439</v>
      </c>
      <c r="AO15">
        <f t="shared" si="9"/>
        <v>-55.874214411797205</v>
      </c>
      <c r="AP15">
        <f t="shared" si="9"/>
        <v>-14.901323736135463</v>
      </c>
      <c r="AQ15">
        <f t="shared" si="9"/>
        <v>-1615.525581484389</v>
      </c>
      <c r="AR15">
        <f t="shared" si="9"/>
        <v>-568.81683139637778</v>
      </c>
      <c r="AS15">
        <f t="shared" si="9"/>
        <v>255.85636266603714</v>
      </c>
      <c r="AT15">
        <f t="shared" si="9"/>
        <v>410.50007820765154</v>
      </c>
      <c r="AU15">
        <f t="shared" si="9"/>
        <v>97.539609477310961</v>
      </c>
      <c r="AW15">
        <v>12</v>
      </c>
      <c r="AX15">
        <f>(R15*SUMPRODUCT(K16:$K$23, X16:$X$23)-$AZ$3*SUMPRODUCT(K15:$K$22, W16:$W$23))/Z15</f>
        <v>11675.688822583999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2.4499257999999999E-2</v>
      </c>
      <c r="O16">
        <f t="shared" si="21"/>
        <v>3749.6141551708697</v>
      </c>
      <c r="P16">
        <f t="shared" si="22"/>
        <v>187.4807077585435</v>
      </c>
      <c r="Q16" s="4">
        <f t="shared" si="23"/>
        <v>50</v>
      </c>
      <c r="R16">
        <f t="shared" si="0"/>
        <v>250000</v>
      </c>
      <c r="S16">
        <f t="shared" si="1"/>
        <v>10988.536943045265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9320.537425758861</v>
      </c>
      <c r="AC16">
        <f t="shared" si="2"/>
        <v>8469.3665119321577</v>
      </c>
      <c r="AE16">
        <f t="shared" si="3"/>
        <v>2889.998616109684</v>
      </c>
      <c r="AF16">
        <f t="shared" si="4"/>
        <v>-144.49993080548421</v>
      </c>
      <c r="AG16">
        <f t="shared" si="4"/>
        <v>-38.537280057526168</v>
      </c>
      <c r="AH16">
        <f t="shared" si="5"/>
        <v>-4889.3528802051833</v>
      </c>
      <c r="AI16">
        <f t="shared" si="6"/>
        <v>-2182.3914749585097</v>
      </c>
      <c r="AJ16">
        <f t="shared" si="7"/>
        <v>851.17091382670333</v>
      </c>
      <c r="AK16">
        <f t="shared" si="24"/>
        <v>1032.5148420958883</v>
      </c>
      <c r="AL16">
        <f t="shared" si="8"/>
        <v>-298.70571903591804</v>
      </c>
      <c r="AN16">
        <f t="shared" si="9"/>
        <v>993.8833255326648</v>
      </c>
      <c r="AO16">
        <f t="shared" si="9"/>
        <v>-49.694166276633247</v>
      </c>
      <c r="AP16">
        <f t="shared" si="9"/>
        <v>-13.253141315381203</v>
      </c>
      <c r="AQ16">
        <f t="shared" si="9"/>
        <v>-1681.4701132357256</v>
      </c>
      <c r="AR16">
        <f t="shared" si="9"/>
        <v>-750.53409529507519</v>
      </c>
      <c r="AS16">
        <f t="shared" si="9"/>
        <v>292.72144758655287</v>
      </c>
      <c r="AT16">
        <f t="shared" si="9"/>
        <v>355.08642779403618</v>
      </c>
      <c r="AU16">
        <f t="shared" si="9"/>
        <v>-102.72621991448615</v>
      </c>
      <c r="AW16">
        <v>13</v>
      </c>
      <c r="AX16">
        <f>(R16*SUMPRODUCT(K17:$K$23, X17:$X$23)-$AZ$3*SUMPRODUCT(K16:$K$22, W17:$W$23))/Z16</f>
        <v>10988.536943045265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2.8232486000000001E-2</v>
      </c>
      <c r="O17">
        <f t="shared" si="21"/>
        <v>3749.6141551708697</v>
      </c>
      <c r="P17">
        <f t="shared" si="22"/>
        <v>187.4807077585435</v>
      </c>
      <c r="Q17" s="4">
        <f t="shared" si="23"/>
        <v>50</v>
      </c>
      <c r="R17">
        <f t="shared" si="0"/>
        <v>250000</v>
      </c>
      <c r="S17">
        <f t="shared" si="1"/>
        <v>10096.691535868733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8469.3665119321577</v>
      </c>
      <c r="AC17">
        <f t="shared" si="2"/>
        <v>7484.4561235828014</v>
      </c>
      <c r="AE17">
        <f t="shared" si="3"/>
        <v>2779.5067844792507</v>
      </c>
      <c r="AF17">
        <f t="shared" si="4"/>
        <v>-138.97533922396255</v>
      </c>
      <c r="AG17">
        <f t="shared" si="4"/>
        <v>-37.063904037248719</v>
      </c>
      <c r="AH17">
        <f t="shared" si="5"/>
        <v>-5440.0160985109333</v>
      </c>
      <c r="AI17">
        <f t="shared" si="6"/>
        <v>-2836.5485572928942</v>
      </c>
      <c r="AJ17">
        <f t="shared" si="7"/>
        <v>984.91038834935625</v>
      </c>
      <c r="AK17">
        <f t="shared" si="24"/>
        <v>950.69618799244427</v>
      </c>
      <c r="AL17">
        <f t="shared" si="8"/>
        <v>-900.94198095109368</v>
      </c>
      <c r="AN17">
        <f t="shared" si="9"/>
        <v>880.53551049916871</v>
      </c>
      <c r="AO17">
        <f t="shared" si="9"/>
        <v>-44.026775524958445</v>
      </c>
      <c r="AP17">
        <f t="shared" si="9"/>
        <v>-11.741681597890208</v>
      </c>
      <c r="AQ17">
        <f t="shared" si="9"/>
        <v>-1723.3731463344732</v>
      </c>
      <c r="AR17">
        <f t="shared" si="9"/>
        <v>-898.60609295815323</v>
      </c>
      <c r="AS17">
        <f t="shared" si="9"/>
        <v>312.01527423636662</v>
      </c>
      <c r="AT17">
        <f t="shared" si="9"/>
        <v>301.17636621648973</v>
      </c>
      <c r="AU17">
        <f t="shared" si="9"/>
        <v>-285.41445250529694</v>
      </c>
      <c r="AW17">
        <v>14</v>
      </c>
      <c r="AX17">
        <f>(R17*SUMPRODUCT(K18:$K$23, X18:$X$23)-$AZ$3*SUMPRODUCT(K17:$K$22, W18:$W$23))/Z17</f>
        <v>10096.691535868733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3.2345626000000002E-2</v>
      </c>
      <c r="O18">
        <f t="shared" si="21"/>
        <v>3749.6141551708697</v>
      </c>
      <c r="P18">
        <f t="shared" si="22"/>
        <v>187.4807077585435</v>
      </c>
      <c r="Q18" s="4">
        <f t="shared" si="23"/>
        <v>50</v>
      </c>
      <c r="R18">
        <f t="shared" si="0"/>
        <v>250000</v>
      </c>
      <c r="S18">
        <f t="shared" si="1"/>
        <v>9000.6131880156754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7484.4561235828014</v>
      </c>
      <c r="AC18">
        <f t="shared" si="2"/>
        <v>6389.429062316236</v>
      </c>
      <c r="AE18">
        <f t="shared" si="3"/>
        <v>2661.8068297192299</v>
      </c>
      <c r="AF18">
        <f t="shared" si="4"/>
        <v>-133.09034148596149</v>
      </c>
      <c r="AG18">
        <f t="shared" si="4"/>
        <v>-35.494409818787496</v>
      </c>
      <c r="AH18">
        <f t="shared" si="5"/>
        <v>-5994.275890443686</v>
      </c>
      <c r="AI18">
        <f t="shared" si="6"/>
        <v>-3501.0538120292049</v>
      </c>
      <c r="AJ18">
        <f t="shared" si="7"/>
        <v>1095.0270612665654</v>
      </c>
      <c r="AK18">
        <f t="shared" si="24"/>
        <v>856.84720673832476</v>
      </c>
      <c r="AL18">
        <f t="shared" si="8"/>
        <v>-1549.1795440243147</v>
      </c>
      <c r="AN18">
        <f t="shared" si="9"/>
        <v>776.77821746678433</v>
      </c>
      <c r="AO18">
        <f t="shared" si="9"/>
        <v>-38.838910873339216</v>
      </c>
      <c r="AP18">
        <f t="shared" si="9"/>
        <v>-10.358108665601977</v>
      </c>
      <c r="AQ18">
        <f t="shared" si="9"/>
        <v>-1749.2715433727064</v>
      </c>
      <c r="AR18">
        <f t="shared" si="9"/>
        <v>-1021.6903454448632</v>
      </c>
      <c r="AS18">
        <f t="shared" si="9"/>
        <v>319.55480737054665</v>
      </c>
      <c r="AT18">
        <f t="shared" si="9"/>
        <v>250.04828992861036</v>
      </c>
      <c r="AU18">
        <f t="shared" si="9"/>
        <v>-452.08724814570621</v>
      </c>
      <c r="AW18">
        <v>15</v>
      </c>
      <c r="AX18">
        <f>(R18*SUMPRODUCT(K19:$K$23, X19:$X$23)-$AZ$3*SUMPRODUCT(K18:$K$22, W19:$W$23))/Z18</f>
        <v>9000.6131880156754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3.7265510000000002E-2</v>
      </c>
      <c r="O19">
        <f t="shared" si="21"/>
        <v>3749.6141551708697</v>
      </c>
      <c r="P19">
        <f t="shared" si="22"/>
        <v>187.4807077585435</v>
      </c>
      <c r="Q19" s="4">
        <f t="shared" si="23"/>
        <v>50</v>
      </c>
      <c r="R19">
        <f t="shared" si="0"/>
        <v>250000</v>
      </c>
      <c r="S19">
        <f t="shared" si="1"/>
        <v>7671.813279965515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6389.429062316236</v>
      </c>
      <c r="AC19">
        <f t="shared" si="2"/>
        <v>5188.7155948160835</v>
      </c>
      <c r="AE19">
        <f t="shared" si="3"/>
        <v>2535.9951723910672</v>
      </c>
      <c r="AF19">
        <f t="shared" si="4"/>
        <v>-126.79975861955337</v>
      </c>
      <c r="AG19">
        <f t="shared" si="4"/>
        <v>-33.816748436553496</v>
      </c>
      <c r="AH19">
        <f t="shared" si="5"/>
        <v>-6613.5864202306184</v>
      </c>
      <c r="AI19">
        <f t="shared" si="6"/>
        <v>-4238.2077548956586</v>
      </c>
      <c r="AJ19">
        <f t="shared" si="7"/>
        <v>1200.7134675001525</v>
      </c>
      <c r="AK19">
        <f t="shared" si="24"/>
        <v>752.91589366778089</v>
      </c>
      <c r="AL19">
        <f t="shared" si="8"/>
        <v>-2284.5783937277251</v>
      </c>
      <c r="AN19">
        <f t="shared" si="9"/>
        <v>681.72668313232646</v>
      </c>
      <c r="AO19">
        <f t="shared" si="9"/>
        <v>-34.086334156616324</v>
      </c>
      <c r="AP19">
        <f t="shared" si="9"/>
        <v>-9.0906244605487974</v>
      </c>
      <c r="AQ19">
        <f t="shared" si="9"/>
        <v>-1777.8655034354108</v>
      </c>
      <c r="AR19">
        <f t="shared" si="9"/>
        <v>-1139.3157789202496</v>
      </c>
      <c r="AS19">
        <f t="shared" si="9"/>
        <v>322.77601255029765</v>
      </c>
      <c r="AT19">
        <f t="shared" si="9"/>
        <v>202.39898737023148</v>
      </c>
      <c r="AU19">
        <f t="shared" si="9"/>
        <v>-614.1407789997204</v>
      </c>
      <c r="AW19">
        <v>16</v>
      </c>
      <c r="AX19">
        <f>(R19*SUMPRODUCT(K20:$K$23, X20:$X$23)-$AZ$3*SUMPRODUCT(K19:$K$22, W20:$W$23))/Z19</f>
        <v>7671.813279965515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4.2512064000000002E-2</v>
      </c>
      <c r="O20">
        <f t="shared" si="21"/>
        <v>3749.6141551708697</v>
      </c>
      <c r="P20">
        <f t="shared" si="22"/>
        <v>187.4807077585435</v>
      </c>
      <c r="Q20" s="4">
        <f t="shared" si="23"/>
        <v>50</v>
      </c>
      <c r="R20">
        <f t="shared" si="0"/>
        <v>250000</v>
      </c>
      <c r="S20">
        <f t="shared" si="1"/>
        <v>6109.7648840121483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5188.7155948160835</v>
      </c>
      <c r="AC20">
        <f t="shared" si="2"/>
        <v>3915.2547891534105</v>
      </c>
      <c r="AE20">
        <f t="shared" si="3"/>
        <v>2402.8248315947762</v>
      </c>
      <c r="AF20">
        <f t="shared" si="4"/>
        <v>-120.14124157973882</v>
      </c>
      <c r="AG20">
        <f t="shared" si="4"/>
        <v>-32.040961178381295</v>
      </c>
      <c r="AH20">
        <f t="shared" si="5"/>
        <v>-7188.0988690333106</v>
      </c>
      <c r="AI20">
        <f t="shared" si="6"/>
        <v>-4937.4562401966541</v>
      </c>
      <c r="AJ20">
        <f t="shared" si="7"/>
        <v>1273.460805662673</v>
      </c>
      <c r="AK20">
        <f t="shared" si="24"/>
        <v>639.34257104436881</v>
      </c>
      <c r="AL20">
        <f t="shared" si="8"/>
        <v>-3024.6528634896122</v>
      </c>
      <c r="AN20">
        <f t="shared" si="9"/>
        <v>595.0114851130777</v>
      </c>
      <c r="AO20">
        <f t="shared" si="9"/>
        <v>-29.750574255653888</v>
      </c>
      <c r="AP20">
        <f t="shared" si="9"/>
        <v>-7.9343028441010768</v>
      </c>
      <c r="AQ20">
        <f t="shared" si="9"/>
        <v>-1779.9888393713914</v>
      </c>
      <c r="AR20">
        <f t="shared" si="9"/>
        <v>-1222.6622313580685</v>
      </c>
      <c r="AS20">
        <f t="shared" si="9"/>
        <v>315.34708450125993</v>
      </c>
      <c r="AT20">
        <f t="shared" si="9"/>
        <v>158.32039343485462</v>
      </c>
      <c r="AU20">
        <f t="shared" si="9"/>
        <v>-748.99475342195387</v>
      </c>
      <c r="AW20">
        <v>17</v>
      </c>
      <c r="AX20">
        <f>(R20*SUMPRODUCT(K21:$K$23, X21:$X$23)-$AZ$3*SUMPRODUCT(K20:$K$22, W21:$W$23))/Z20</f>
        <v>6109.7648840121483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4.7737861999999999E-2</v>
      </c>
      <c r="O21">
        <f t="shared" si="21"/>
        <v>3749.6141551708697</v>
      </c>
      <c r="P21">
        <f t="shared" si="22"/>
        <v>187.4807077585435</v>
      </c>
      <c r="Q21" s="4">
        <f t="shared" si="23"/>
        <v>50</v>
      </c>
      <c r="R21">
        <f t="shared" si="0"/>
        <v>250000</v>
      </c>
      <c r="S21">
        <f t="shared" si="1"/>
        <v>4327.1262450034183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3915.2547891534105</v>
      </c>
      <c r="AC21">
        <f t="shared" si="2"/>
        <v>2612.8040350765623</v>
      </c>
      <c r="AE21">
        <f t="shared" si="3"/>
        <v>2264.0908630579843</v>
      </c>
      <c r="AF21">
        <f t="shared" si="4"/>
        <v>-113.20454315289922</v>
      </c>
      <c r="AG21">
        <f t="shared" si="4"/>
        <v>-30.19098458351656</v>
      </c>
      <c r="AH21">
        <f t="shared" si="5"/>
        <v>-7647.8349154046173</v>
      </c>
      <c r="AI21">
        <f t="shared" si="6"/>
        <v>-5527.1395800830487</v>
      </c>
      <c r="AJ21">
        <f t="shared" si="7"/>
        <v>1302.4507540768482</v>
      </c>
      <c r="AK21">
        <f t="shared" si="24"/>
        <v>519.09182698435359</v>
      </c>
      <c r="AL21">
        <f t="shared" si="8"/>
        <v>-3705.5969990218468</v>
      </c>
      <c r="AN21">
        <f t="shared" si="9"/>
        <v>516.46209933307409</v>
      </c>
      <c r="AO21">
        <f t="shared" si="9"/>
        <v>-25.823104966653705</v>
      </c>
      <c r="AP21">
        <f t="shared" si="9"/>
        <v>-6.8868699279478109</v>
      </c>
      <c r="AQ21">
        <f t="shared" si="9"/>
        <v>-1744.5487459049452</v>
      </c>
      <c r="AR21">
        <f t="shared" si="9"/>
        <v>-1260.7966214664727</v>
      </c>
      <c r="AS21">
        <f t="shared" si="9"/>
        <v>297.10223282290912</v>
      </c>
      <c r="AT21">
        <f t="shared" si="9"/>
        <v>118.41011290018805</v>
      </c>
      <c r="AU21">
        <f t="shared" si="9"/>
        <v>-845.28427574337559</v>
      </c>
      <c r="AW21">
        <v>18</v>
      </c>
      <c r="AX21">
        <f>(R21*SUMPRODUCT(K22:$K$23, X22:$X$23)-$AZ$3*SUMPRODUCT(K21:$K$22, W22:$W$23))/Z21</f>
        <v>4327.1262450034183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5.3487053E-2</v>
      </c>
      <c r="O22">
        <f t="shared" si="21"/>
        <v>3749.6141551708697</v>
      </c>
      <c r="P22">
        <f t="shared" si="22"/>
        <v>187.4807077585435</v>
      </c>
      <c r="Q22" s="4">
        <f t="shared" si="23"/>
        <v>50</v>
      </c>
      <c r="R22">
        <f t="shared" si="0"/>
        <v>250000</v>
      </c>
      <c r="S22">
        <f t="shared" si="1"/>
        <v>2298.7872927830449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2612.8040350765623</v>
      </c>
      <c r="AC22">
        <f t="shared" si="2"/>
        <v>1299.9296377857295</v>
      </c>
      <c r="AE22">
        <f t="shared" si="3"/>
        <v>2120.3504064382059</v>
      </c>
      <c r="AF22">
        <f t="shared" si="4"/>
        <v>-106.01752032191031</v>
      </c>
      <c r="AG22">
        <f t="shared" si="4"/>
        <v>-28.274247945140662</v>
      </c>
      <c r="AH22">
        <f t="shared" si="5"/>
        <v>-8074.1339627036659</v>
      </c>
      <c r="AI22">
        <f t="shared" si="6"/>
        <v>-6088.0753245325104</v>
      </c>
      <c r="AJ22">
        <f t="shared" si="7"/>
        <v>1312.8743972908328</v>
      </c>
      <c r="AK22">
        <f t="shared" si="24"/>
        <v>395.95336062031527</v>
      </c>
      <c r="AL22">
        <f t="shared" si="8"/>
        <v>-4379.2475666213631</v>
      </c>
      <c r="AN22">
        <f t="shared" si="9"/>
        <v>445.54708730533201</v>
      </c>
      <c r="AO22">
        <f t="shared" si="9"/>
        <v>-22.277354365266604</v>
      </c>
      <c r="AP22">
        <f t="shared" si="9"/>
        <v>-5.941239136444274</v>
      </c>
      <c r="AQ22">
        <f t="shared" si="9"/>
        <v>-1696.6096069180617</v>
      </c>
      <c r="AR22">
        <f t="shared" si="9"/>
        <v>-1279.2811131144404</v>
      </c>
      <c r="AS22">
        <f t="shared" si="9"/>
        <v>275.87296983297989</v>
      </c>
      <c r="AT22">
        <f t="shared" si="9"/>
        <v>83.201279372254817</v>
      </c>
      <c r="AU22">
        <f t="shared" si="9"/>
        <v>-920.20686390920582</v>
      </c>
      <c r="AW22">
        <v>19</v>
      </c>
      <c r="AX22">
        <f>(R22*SUMPRODUCT(K23:$K$23, X23:$X$23)-$AZ$3*SUMPRODUCT(K22:$K$22, W23:$W$23))/Z22</f>
        <v>2298.7872927830449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5.9601715E-2</v>
      </c>
      <c r="O23">
        <f t="shared" si="21"/>
        <v>3749.6141551708697</v>
      </c>
      <c r="P23">
        <f t="shared" si="22"/>
        <v>187.4807077585435</v>
      </c>
      <c r="Q23" s="4">
        <f t="shared" si="23"/>
        <v>50</v>
      </c>
      <c r="R23">
        <f t="shared" si="0"/>
        <v>250000</v>
      </c>
      <c r="S23">
        <f t="shared" si="1"/>
        <v>2470.756158781016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1299.9296377857295</v>
      </c>
      <c r="AC23">
        <f t="shared" si="2"/>
        <v>1299.9296377857295</v>
      </c>
      <c r="AE23">
        <f t="shared" si="3"/>
        <v>1972.7703817491597</v>
      </c>
      <c r="AF23">
        <f t="shared" si="4"/>
        <v>-98.638519087457993</v>
      </c>
      <c r="AG23">
        <f t="shared" si="4"/>
        <v>-26.306311797823646</v>
      </c>
      <c r="AH23">
        <f t="shared" si="5"/>
        <v>-8425.9683393280466</v>
      </c>
      <c r="AI23">
        <f t="shared" si="6"/>
        <v>-6578.1427884641689</v>
      </c>
      <c r="AJ23">
        <f t="shared" si="7"/>
        <v>0</v>
      </c>
      <c r="AK23">
        <f t="shared" si="24"/>
        <v>271.61079071628762</v>
      </c>
      <c r="AL23">
        <f t="shared" si="8"/>
        <v>-6306.5319977478812</v>
      </c>
      <c r="AN23">
        <f t="shared" si="9"/>
        <v>381.85974390977862</v>
      </c>
      <c r="AO23">
        <f t="shared" si="9"/>
        <v>-19.092987195488934</v>
      </c>
      <c r="AP23">
        <f t="shared" si="9"/>
        <v>-5.0919871766429434</v>
      </c>
      <c r="AQ23">
        <f t="shared" si="9"/>
        <v>-1630.9744621139719</v>
      </c>
      <c r="AR23">
        <f t="shared" si="9"/>
        <v>-1273.2996925763252</v>
      </c>
      <c r="AS23">
        <f t="shared" si="9"/>
        <v>0</v>
      </c>
      <c r="AT23">
        <f t="shared" si="9"/>
        <v>52.574403967933179</v>
      </c>
      <c r="AU23">
        <f t="shared" si="9"/>
        <v>-1220.725288608392</v>
      </c>
      <c r="AW23">
        <v>20</v>
      </c>
      <c r="AX23">
        <f>(R23*SUMPRODUCT(K$23:$K24, X$23:$X24)-$AZ$3*SUMPRODUCT(K$22:$K23, W$23:$W24))/Z23</f>
        <v>2470.756158781016</v>
      </c>
    </row>
    <row r="25" spans="5:50" x14ac:dyDescent="0.25">
      <c r="AN25" s="8">
        <f t="shared" ref="AN25:AU25" si="25">SUM(AN3:AN23)</f>
        <v>30925.204433556137</v>
      </c>
      <c r="AO25" s="8">
        <f t="shared" si="25"/>
        <v>-4358.4708380559596</v>
      </c>
      <c r="AP25" s="8">
        <f t="shared" si="25"/>
        <v>-2882.2866935428378</v>
      </c>
      <c r="AQ25" s="8">
        <f t="shared" si="25"/>
        <v>-25228.953312343976</v>
      </c>
      <c r="AR25" s="8">
        <f t="shared" si="25"/>
        <v>-1544.5064103866343</v>
      </c>
      <c r="AS25" s="8">
        <f t="shared" si="25"/>
        <v>-5554.4998111045006</v>
      </c>
      <c r="AT25" s="8">
        <f t="shared" si="25"/>
        <v>7512.0747682989031</v>
      </c>
      <c r="AU25" s="9">
        <f t="shared" si="25"/>
        <v>413.06854680776678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11CD5-52F8-45C4-A05E-724A27F798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13744.485596209477</v>
      </c>
      <c r="K3">
        <v>1</v>
      </c>
      <c r="L3" s="2">
        <v>0</v>
      </c>
      <c r="O3">
        <f>$C$3</f>
        <v>13744.485596209477</v>
      </c>
      <c r="P3">
        <f>O3*B5</f>
        <v>10995.588476967583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13744.485596209477</v>
      </c>
      <c r="AF3">
        <f t="shared" ref="AF3:AG23" si="4">-$Z3*P3</f>
        <v>-10995.588476967583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228.98891524189412</v>
      </c>
      <c r="AJ3">
        <f t="shared" ref="AJ3:AJ23" si="7">AB3-AC3</f>
        <v>0</v>
      </c>
      <c r="AL3">
        <f t="shared" ref="AL3:AL23" si="8">SUM(AI3:AK3)</f>
        <v>228.98891524189412</v>
      </c>
      <c r="AN3">
        <f t="shared" ref="AN3:AU23" si="9">AE3*$K3</f>
        <v>13744.485596209477</v>
      </c>
      <c r="AO3">
        <f t="shared" si="9"/>
        <v>-10995.588476967583</v>
      </c>
      <c r="AP3">
        <f t="shared" si="9"/>
        <v>-2519.9082039999998</v>
      </c>
      <c r="AQ3">
        <f t="shared" si="9"/>
        <v>0</v>
      </c>
      <c r="AR3">
        <f t="shared" si="9"/>
        <v>228.98891524189412</v>
      </c>
      <c r="AS3">
        <f t="shared" si="9"/>
        <v>0</v>
      </c>
      <c r="AT3">
        <f t="shared" si="9"/>
        <v>0</v>
      </c>
      <c r="AU3">
        <f t="shared" si="9"/>
        <v>228.98891524189412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9978.3445073060575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1.7665382E-2</v>
      </c>
      <c r="R4">
        <f t="shared" si="0"/>
        <v>250000</v>
      </c>
      <c r="S4">
        <f t="shared" si="1"/>
        <v>6078.2827251545568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5910.1247116591549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-4416.3455000000004</v>
      </c>
      <c r="AI4">
        <f t="shared" si="6"/>
        <v>-4416.3455000000004</v>
      </c>
      <c r="AJ4">
        <f t="shared" si="7"/>
        <v>-5910.1247116591549</v>
      </c>
      <c r="AK4">
        <f>H4*SUM(AB4, AE4:AF4)</f>
        <v>0</v>
      </c>
      <c r="AL4">
        <f t="shared" si="8"/>
        <v>-10326.470211659154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-4068.219795646904</v>
      </c>
      <c r="AR4">
        <f t="shared" si="9"/>
        <v>-4068.219795646904</v>
      </c>
      <c r="AS4">
        <f t="shared" si="9"/>
        <v>-5444.2494018445168</v>
      </c>
      <c r="AT4">
        <f t="shared" si="9"/>
        <v>0</v>
      </c>
      <c r="AU4">
        <f t="shared" si="9"/>
        <v>-9512.4691974914185</v>
      </c>
      <c r="AW4">
        <v>1</v>
      </c>
      <c r="AX4">
        <f>(R4*SUMPRODUCT(K5:$K$23, X5:$X$23)-$AZ$3*SUMPRODUCT(K4:$K$22, W5:$W$23))/Z4</f>
        <v>6078.2827251545568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2.1010579000000001E-2</v>
      </c>
      <c r="O5">
        <f t="shared" ref="O5:O23" si="21">$C$3</f>
        <v>13744.485596209477</v>
      </c>
      <c r="P5">
        <f t="shared" ref="P5:P23" si="22">O5*$C$5</f>
        <v>687.22427981047394</v>
      </c>
      <c r="Q5" s="4">
        <f t="shared" ref="Q5:Q23" si="23">$C$8</f>
        <v>50</v>
      </c>
      <c r="R5">
        <f t="shared" si="0"/>
        <v>250000</v>
      </c>
      <c r="S5">
        <f t="shared" si="1"/>
        <v>11158.926516948606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5910.1247116591549</v>
      </c>
      <c r="AC5">
        <f t="shared" si="2"/>
        <v>10513.739240653296</v>
      </c>
      <c r="AE5">
        <f t="shared" si="3"/>
        <v>12949.806357805155</v>
      </c>
      <c r="AF5">
        <f t="shared" si="4"/>
        <v>-647.49031789025787</v>
      </c>
      <c r="AG5">
        <f t="shared" si="4"/>
        <v>-47.109097925703807</v>
      </c>
      <c r="AH5">
        <f t="shared" si="5"/>
        <v>-5107.3283264809552</v>
      </c>
      <c r="AI5">
        <f t="shared" si="6"/>
        <v>7147.8786155082371</v>
      </c>
      <c r="AJ5">
        <f t="shared" si="7"/>
        <v>-4603.6145289941414</v>
      </c>
      <c r="AK5">
        <f>H5*SUM(AB5, AE5:AF5)</f>
        <v>1558.4749799936951</v>
      </c>
      <c r="AL5">
        <f t="shared" si="8"/>
        <v>4102.739066507791</v>
      </c>
      <c r="AN5">
        <f t="shared" si="9"/>
        <v>10988.692185599559</v>
      </c>
      <c r="AO5">
        <f t="shared" si="9"/>
        <v>-549.43460927997796</v>
      </c>
      <c r="AP5">
        <f t="shared" si="9"/>
        <v>-39.974912515569422</v>
      </c>
      <c r="AQ5">
        <f t="shared" si="9"/>
        <v>-4333.8763005259889</v>
      </c>
      <c r="AR5">
        <f t="shared" si="9"/>
        <v>6065.4063632780208</v>
      </c>
      <c r="AS5">
        <f t="shared" si="9"/>
        <v>-3906.4447453903513</v>
      </c>
      <c r="AT5">
        <f t="shared" si="9"/>
        <v>1322.4600709019205</v>
      </c>
      <c r="AU5">
        <f t="shared" si="9"/>
        <v>3481.4216887895896</v>
      </c>
      <c r="AW5">
        <v>2</v>
      </c>
      <c r="AX5">
        <f>(R5*SUMPRODUCT(K6:$K$23, X6:$X$23)-$AZ$3*SUMPRODUCT(K5:$K$22, W6:$W$23))/Z5</f>
        <v>11158.926516948606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2.4499257999999999E-2</v>
      </c>
      <c r="O6">
        <f t="shared" si="21"/>
        <v>13744.485596209477</v>
      </c>
      <c r="P6">
        <f t="shared" si="22"/>
        <v>687.22427981047394</v>
      </c>
      <c r="Q6" s="4">
        <f t="shared" si="23"/>
        <v>50</v>
      </c>
      <c r="R6">
        <f t="shared" si="0"/>
        <v>250000</v>
      </c>
      <c r="S6">
        <f t="shared" si="1"/>
        <v>15368.774326280882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10513.739240653296</v>
      </c>
      <c r="AC6">
        <f t="shared" si="2"/>
        <v>13980.62636362412</v>
      </c>
      <c r="AE6">
        <f t="shared" si="3"/>
        <v>12503.047647217194</v>
      </c>
      <c r="AF6">
        <f t="shared" si="4"/>
        <v>-625.15238236085975</v>
      </c>
      <c r="AG6">
        <f t="shared" si="4"/>
        <v>-45.483869002217688</v>
      </c>
      <c r="AH6">
        <f t="shared" si="5"/>
        <v>-5770.6897211454125</v>
      </c>
      <c r="AI6">
        <f t="shared" si="6"/>
        <v>6061.7216747087041</v>
      </c>
      <c r="AJ6">
        <f t="shared" si="7"/>
        <v>-3466.8871229708238</v>
      </c>
      <c r="AK6">
        <f>H6*SUM(AB6, AE6:AF6)</f>
        <v>1916.0969479054704</v>
      </c>
      <c r="AL6">
        <f t="shared" si="8"/>
        <v>4510.9314996433504</v>
      </c>
      <c r="AN6">
        <f t="shared" si="9"/>
        <v>9773.2720250761595</v>
      </c>
      <c r="AO6">
        <f t="shared" si="9"/>
        <v>-488.663601253808</v>
      </c>
      <c r="AP6">
        <f t="shared" si="9"/>
        <v>-35.553429616061734</v>
      </c>
      <c r="AQ6">
        <f t="shared" si="9"/>
        <v>-4510.7818516246025</v>
      </c>
      <c r="AR6">
        <f t="shared" si="9"/>
        <v>4738.2731425816874</v>
      </c>
      <c r="AS6">
        <f t="shared" si="9"/>
        <v>-2709.9657530753175</v>
      </c>
      <c r="AT6">
        <f t="shared" si="9"/>
        <v>1497.7577648811339</v>
      </c>
      <c r="AU6">
        <f t="shared" si="9"/>
        <v>3526.0651543875028</v>
      </c>
      <c r="AW6">
        <v>3</v>
      </c>
      <c r="AX6">
        <f>(R6*SUMPRODUCT(K7:$K$23, X7:$X$23)-$AZ$3*SUMPRODUCT(K6:$K$22, W7:$W$23))/Z6</f>
        <v>15368.774326280882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2.8232486000000001E-2</v>
      </c>
      <c r="O7">
        <f t="shared" si="21"/>
        <v>13744.485596209477</v>
      </c>
      <c r="P7">
        <f t="shared" si="22"/>
        <v>687.22427981047394</v>
      </c>
      <c r="Q7" s="4">
        <f t="shared" si="23"/>
        <v>50</v>
      </c>
      <c r="R7">
        <f t="shared" si="0"/>
        <v>250000</v>
      </c>
      <c r="S7">
        <f t="shared" si="1"/>
        <v>18805.298680999702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13980.62636362412</v>
      </c>
      <c r="AC7">
        <f t="shared" si="2"/>
        <v>16452.721070345593</v>
      </c>
      <c r="AE7">
        <f t="shared" si="3"/>
        <v>12025.025053087629</v>
      </c>
      <c r="AF7">
        <f t="shared" si="4"/>
        <v>-601.25125265438157</v>
      </c>
      <c r="AG7">
        <f t="shared" si="4"/>
        <v>-43.744907617364568</v>
      </c>
      <c r="AH7">
        <f t="shared" si="5"/>
        <v>-6420.6134741547248</v>
      </c>
      <c r="AI7">
        <f t="shared" si="6"/>
        <v>4959.4154186611577</v>
      </c>
      <c r="AJ7">
        <f t="shared" si="7"/>
        <v>-2472.0947067214729</v>
      </c>
      <c r="AK7">
        <f>H7*SUM(AB7, AE7:AF7)</f>
        <v>2173.905330838717</v>
      </c>
      <c r="AL7">
        <f t="shared" si="8"/>
        <v>4661.2260427784022</v>
      </c>
      <c r="AN7">
        <f t="shared" si="9"/>
        <v>8658.6753704067924</v>
      </c>
      <c r="AO7">
        <f t="shared" si="9"/>
        <v>-432.9337685203397</v>
      </c>
      <c r="AP7">
        <f t="shared" si="9"/>
        <v>-31.498724742360405</v>
      </c>
      <c r="AQ7">
        <f t="shared" si="9"/>
        <v>-4623.1926757849706</v>
      </c>
      <c r="AR7">
        <f t="shared" si="9"/>
        <v>3571.0502013591213</v>
      </c>
      <c r="AS7">
        <f t="shared" si="9"/>
        <v>-1780.0433226462267</v>
      </c>
      <c r="AT7">
        <f t="shared" si="9"/>
        <v>1565.3306718804772</v>
      </c>
      <c r="AU7">
        <f t="shared" si="9"/>
        <v>3356.3375505933723</v>
      </c>
      <c r="AW7">
        <v>4</v>
      </c>
      <c r="AX7">
        <f>(R7*SUMPRODUCT(K8:$K$23, X8:$X$23)-$AZ$3*SUMPRODUCT(K7:$K$22, W8:$W$23))/Z7</f>
        <v>18805.298680999702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3.2345626000000002E-2</v>
      </c>
      <c r="O8">
        <f t="shared" si="21"/>
        <v>13744.485596209477</v>
      </c>
      <c r="P8">
        <f t="shared" si="22"/>
        <v>687.22427981047394</v>
      </c>
      <c r="Q8" s="4">
        <f t="shared" si="23"/>
        <v>50</v>
      </c>
      <c r="R8">
        <f t="shared" si="0"/>
        <v>250000</v>
      </c>
      <c r="S8">
        <f t="shared" si="1"/>
        <v>21538.645224963951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16452.721070345593</v>
      </c>
      <c r="AC8">
        <f t="shared" si="2"/>
        <v>18046.154814972491</v>
      </c>
      <c r="AE8">
        <f t="shared" si="3"/>
        <v>11515.817839548952</v>
      </c>
      <c r="AF8">
        <f t="shared" si="4"/>
        <v>-575.7908919774477</v>
      </c>
      <c r="AG8">
        <f t="shared" si="4"/>
        <v>-41.892502119995093</v>
      </c>
      <c r="AH8">
        <f t="shared" si="5"/>
        <v>-7074.7821059791277</v>
      </c>
      <c r="AI8">
        <f t="shared" si="6"/>
        <v>3823.3523394723816</v>
      </c>
      <c r="AJ8">
        <f t="shared" si="7"/>
        <v>-1593.4337446268983</v>
      </c>
      <c r="AK8">
        <f t="shared" ref="AK8:AK23" si="24">H8*SUM(AB8:AB8, AE8:AF8)</f>
        <v>2344.0522333892022</v>
      </c>
      <c r="AL8">
        <f t="shared" si="8"/>
        <v>4573.9708282346855</v>
      </c>
      <c r="AN8">
        <f t="shared" si="9"/>
        <v>7638.3863451858906</v>
      </c>
      <c r="AO8">
        <f t="shared" si="9"/>
        <v>-381.91931725929459</v>
      </c>
      <c r="AP8">
        <f t="shared" si="9"/>
        <v>-27.787094292173588</v>
      </c>
      <c r="AQ8">
        <f t="shared" si="9"/>
        <v>-4692.6687957746526</v>
      </c>
      <c r="AR8">
        <f t="shared" si="9"/>
        <v>2536.0111378597694</v>
      </c>
      <c r="AS8">
        <f t="shared" si="9"/>
        <v>-1056.9169056423041</v>
      </c>
      <c r="AT8">
        <f t="shared" si="9"/>
        <v>1554.7985233347406</v>
      </c>
      <c r="AU8">
        <f t="shared" si="9"/>
        <v>3033.8927555522059</v>
      </c>
      <c r="AW8">
        <v>5</v>
      </c>
      <c r="AX8">
        <f>(R8*SUMPRODUCT(K9:$K$23, X9:$X$23)-$AZ$3*SUMPRODUCT(K8:$K$22, W9:$W$23))/Z8</f>
        <v>21538.645224963951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3.7265510000000002E-2</v>
      </c>
      <c r="O9">
        <f t="shared" si="21"/>
        <v>13744.485596209477</v>
      </c>
      <c r="P9">
        <f t="shared" si="22"/>
        <v>687.22427981047394</v>
      </c>
      <c r="Q9" s="4">
        <f t="shared" si="23"/>
        <v>50</v>
      </c>
      <c r="R9">
        <f t="shared" si="0"/>
        <v>250000</v>
      </c>
      <c r="S9">
        <f t="shared" si="1"/>
        <v>23579.323395125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18046.154814972491</v>
      </c>
      <c r="AC9">
        <f t="shared" si="2"/>
        <v>18822.162663506144</v>
      </c>
      <c r="AE9">
        <f t="shared" si="3"/>
        <v>10971.516836295572</v>
      </c>
      <c r="AF9">
        <f t="shared" si="4"/>
        <v>-548.57584181477864</v>
      </c>
      <c r="AG9">
        <f t="shared" si="4"/>
        <v>-39.912431642117447</v>
      </c>
      <c r="AH9">
        <f t="shared" si="5"/>
        <v>-7805.7272833884927</v>
      </c>
      <c r="AI9">
        <f t="shared" si="6"/>
        <v>2577.3012794501847</v>
      </c>
      <c r="AJ9">
        <f t="shared" si="7"/>
        <v>-776.00784853365258</v>
      </c>
      <c r="AK9">
        <f t="shared" si="24"/>
        <v>2436.1574666065371</v>
      </c>
      <c r="AL9">
        <f t="shared" si="8"/>
        <v>4237.4508975230692</v>
      </c>
      <c r="AN9">
        <f t="shared" si="9"/>
        <v>6703.7047003825101</v>
      </c>
      <c r="AO9">
        <f t="shared" si="9"/>
        <v>-335.18523501912557</v>
      </c>
      <c r="AP9">
        <f t="shared" si="9"/>
        <v>-24.386888303158074</v>
      </c>
      <c r="AQ9">
        <f t="shared" si="9"/>
        <v>-4769.3761455524736</v>
      </c>
      <c r="AR9">
        <f t="shared" si="9"/>
        <v>1574.7564315077543</v>
      </c>
      <c r="AS9">
        <f t="shared" si="9"/>
        <v>-474.14842809512697</v>
      </c>
      <c r="AT9">
        <f t="shared" si="9"/>
        <v>1488.5161736010509</v>
      </c>
      <c r="AU9">
        <f t="shared" si="9"/>
        <v>2589.124177013678</v>
      </c>
      <c r="AW9">
        <v>6</v>
      </c>
      <c r="AX9">
        <f>(R9*SUMPRODUCT(K10:$K$23, X10:$X$23)-$AZ$3*SUMPRODUCT(K9:$K$22, W10:$W$23))/Z9</f>
        <v>23579.323395125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4.2512064000000002E-2</v>
      </c>
      <c r="O10">
        <f t="shared" si="21"/>
        <v>13744.485596209477</v>
      </c>
      <c r="P10">
        <f t="shared" si="22"/>
        <v>687.22427981047394</v>
      </c>
      <c r="Q10" s="4">
        <f t="shared" si="23"/>
        <v>50</v>
      </c>
      <c r="R10">
        <f t="shared" si="0"/>
        <v>250000</v>
      </c>
      <c r="S10">
        <f t="shared" si="1"/>
        <v>25007.446592999881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18822.162663506144</v>
      </c>
      <c r="AC10">
        <f t="shared" si="2"/>
        <v>18913.905827419963</v>
      </c>
      <c r="AE10">
        <f t="shared" si="3"/>
        <v>10395.379842010942</v>
      </c>
      <c r="AF10">
        <f t="shared" si="4"/>
        <v>-519.76899210054717</v>
      </c>
      <c r="AG10">
        <f t="shared" si="4"/>
        <v>-37.81654747733095</v>
      </c>
      <c r="AH10">
        <f t="shared" si="5"/>
        <v>-8483.7992418266113</v>
      </c>
      <c r="AI10">
        <f t="shared" si="6"/>
        <v>1353.9950606064522</v>
      </c>
      <c r="AJ10">
        <f t="shared" si="7"/>
        <v>-91.743163913819444</v>
      </c>
      <c r="AK10">
        <f t="shared" si="24"/>
        <v>2455.7258750900801</v>
      </c>
      <c r="AL10">
        <f t="shared" si="8"/>
        <v>3717.9777717827128</v>
      </c>
      <c r="AN10">
        <f t="shared" si="9"/>
        <v>5850.9977506042196</v>
      </c>
      <c r="AO10">
        <f t="shared" si="9"/>
        <v>-292.54988753021104</v>
      </c>
      <c r="AP10">
        <f t="shared" si="9"/>
        <v>-21.284891710381061</v>
      </c>
      <c r="AQ10">
        <f t="shared" si="9"/>
        <v>-4775.0722950882473</v>
      </c>
      <c r="AR10">
        <f t="shared" si="9"/>
        <v>762.09067627538047</v>
      </c>
      <c r="AS10">
        <f t="shared" si="9"/>
        <v>-51.63727096567856</v>
      </c>
      <c r="AT10">
        <f t="shared" si="9"/>
        <v>1382.1954358209505</v>
      </c>
      <c r="AU10">
        <f t="shared" si="9"/>
        <v>2092.6488411306523</v>
      </c>
      <c r="AW10">
        <v>7</v>
      </c>
      <c r="AX10">
        <f>(R10*SUMPRODUCT(K11:$K$23, X11:$X$23)-$AZ$3*SUMPRODUCT(K10:$K$22, W11:$W$23))/Z10</f>
        <v>25007.446592999881</v>
      </c>
    </row>
    <row r="11" spans="1:52" x14ac:dyDescent="0.25">
      <c r="A11" t="s">
        <v>33</v>
      </c>
      <c r="C11" s="7">
        <f>AU25</f>
        <v>5015.3408295105273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4.7737861999999999E-2</v>
      </c>
      <c r="O11">
        <f t="shared" si="21"/>
        <v>13744.485596209477</v>
      </c>
      <c r="P11">
        <f t="shared" si="22"/>
        <v>687.22427981047394</v>
      </c>
      <c r="Q11" s="4">
        <f t="shared" si="23"/>
        <v>50</v>
      </c>
      <c r="R11">
        <f t="shared" si="0"/>
        <v>250000</v>
      </c>
      <c r="S11">
        <f t="shared" si="1"/>
        <v>25933.283654195649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18913.905827419963</v>
      </c>
      <c r="AC11">
        <f t="shared" si="2"/>
        <v>18481.666250834704</v>
      </c>
      <c r="AE11">
        <f t="shared" si="3"/>
        <v>9795.1728352553328</v>
      </c>
      <c r="AF11">
        <f t="shared" si="4"/>
        <v>-489.75864176276673</v>
      </c>
      <c r="AG11">
        <f t="shared" si="4"/>
        <v>-35.633100877768371</v>
      </c>
      <c r="AH11">
        <f t="shared" si="5"/>
        <v>-9026.4056239463662</v>
      </c>
      <c r="AI11">
        <f t="shared" si="6"/>
        <v>243.37546866843149</v>
      </c>
      <c r="AJ11">
        <f t="shared" si="7"/>
        <v>432.23957658525978</v>
      </c>
      <c r="AK11">
        <f t="shared" si="24"/>
        <v>2414.783652829527</v>
      </c>
      <c r="AL11">
        <f t="shared" si="8"/>
        <v>3090.3986980832183</v>
      </c>
      <c r="AN11">
        <f t="shared" si="9"/>
        <v>5078.5886610169782</v>
      </c>
      <c r="AO11">
        <f t="shared" si="9"/>
        <v>-253.92943305084898</v>
      </c>
      <c r="AP11">
        <f t="shared" si="9"/>
        <v>-18.475004486226744</v>
      </c>
      <c r="AQ11">
        <f t="shared" si="9"/>
        <v>-4679.9992223229565</v>
      </c>
      <c r="AR11">
        <f t="shared" si="9"/>
        <v>126.18500115694691</v>
      </c>
      <c r="AS11">
        <f t="shared" si="9"/>
        <v>224.10702183709435</v>
      </c>
      <c r="AT11">
        <f t="shared" si="9"/>
        <v>1252.0139342441237</v>
      </c>
      <c r="AU11">
        <f t="shared" si="9"/>
        <v>1602.3059572381649</v>
      </c>
      <c r="AW11">
        <v>8</v>
      </c>
      <c r="AX11">
        <f>(R11*SUMPRODUCT(K12:$K$23, X12:$X$23)-$AZ$3*SUMPRODUCT(K11:$K$22, W12:$W$23))/Z11</f>
        <v>25933.283654195649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5.3487053E-2</v>
      </c>
      <c r="O12">
        <f t="shared" si="21"/>
        <v>13744.485596209477</v>
      </c>
      <c r="P12">
        <f t="shared" si="22"/>
        <v>687.22427981047394</v>
      </c>
      <c r="Q12" s="4">
        <f t="shared" si="23"/>
        <v>50</v>
      </c>
      <c r="R12">
        <f t="shared" si="0"/>
        <v>250000</v>
      </c>
      <c r="S12">
        <f t="shared" si="1"/>
        <v>26396.187552793337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18481.666250834704</v>
      </c>
      <c r="AC12">
        <f t="shared" si="2"/>
        <v>17617.269752815868</v>
      </c>
      <c r="AE12">
        <f t="shared" si="3"/>
        <v>9173.306178319317</v>
      </c>
      <c r="AF12">
        <f t="shared" si="4"/>
        <v>-458.66530891596591</v>
      </c>
      <c r="AG12">
        <f t="shared" si="4"/>
        <v>-33.370860313787141</v>
      </c>
      <c r="AH12">
        <f t="shared" si="5"/>
        <v>-9529.5477760177164</v>
      </c>
      <c r="AI12">
        <f t="shared" si="6"/>
        <v>-848.27776692815314</v>
      </c>
      <c r="AJ12">
        <f t="shared" si="7"/>
        <v>864.3964980188357</v>
      </c>
      <c r="AK12">
        <f t="shared" si="24"/>
        <v>2327.2423928930107</v>
      </c>
      <c r="AL12">
        <f t="shared" si="8"/>
        <v>2343.3611239836932</v>
      </c>
      <c r="AN12">
        <f t="shared" si="9"/>
        <v>4381.2515738521215</v>
      </c>
      <c r="AO12">
        <f t="shared" si="9"/>
        <v>-219.06257869260608</v>
      </c>
      <c r="AP12">
        <f t="shared" si="9"/>
        <v>-15.938215887324311</v>
      </c>
      <c r="AQ12">
        <f t="shared" si="9"/>
        <v>-4551.3956887707473</v>
      </c>
      <c r="AR12">
        <f t="shared" si="9"/>
        <v>-405.14490949855707</v>
      </c>
      <c r="AS12">
        <f t="shared" si="9"/>
        <v>412.84335699248891</v>
      </c>
      <c r="AT12">
        <f t="shared" si="9"/>
        <v>1111.5114004039467</v>
      </c>
      <c r="AU12">
        <f t="shared" si="9"/>
        <v>1119.2098478978785</v>
      </c>
      <c r="AW12">
        <v>9</v>
      </c>
      <c r="AX12">
        <f>(R12*SUMPRODUCT(K13:$K$23, X13:$X$23)-$AZ$3*SUMPRODUCT(K12:$K$22, W13:$W$23))/Z12</f>
        <v>26396.187552793337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5.9601715E-2</v>
      </c>
      <c r="O13">
        <f t="shared" si="21"/>
        <v>13744.485596209477</v>
      </c>
      <c r="P13">
        <f t="shared" si="22"/>
        <v>687.22427981047394</v>
      </c>
      <c r="Q13" s="4">
        <f t="shared" si="23"/>
        <v>50</v>
      </c>
      <c r="R13">
        <f t="shared" si="0"/>
        <v>250000</v>
      </c>
      <c r="S13">
        <f t="shared" si="1"/>
        <v>26447.095921844455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17617.269752815868</v>
      </c>
      <c r="AC13">
        <f t="shared" si="2"/>
        <v>16422.689819926854</v>
      </c>
      <c r="AE13">
        <f t="shared" si="3"/>
        <v>8534.8283360881978</v>
      </c>
      <c r="AF13">
        <f t="shared" si="4"/>
        <v>-426.74141680440994</v>
      </c>
      <c r="AG13">
        <f t="shared" si="4"/>
        <v>-31.048191204922119</v>
      </c>
      <c r="AH13">
        <f t="shared" si="5"/>
        <v>-9944.8025286357588</v>
      </c>
      <c r="AI13">
        <f t="shared" si="6"/>
        <v>-1867.7638005568924</v>
      </c>
      <c r="AJ13">
        <f t="shared" si="7"/>
        <v>1194.5799328890134</v>
      </c>
      <c r="AK13">
        <f t="shared" si="24"/>
        <v>2201.3702211449122</v>
      </c>
      <c r="AL13">
        <f t="shared" si="8"/>
        <v>1528.1863534770332</v>
      </c>
      <c r="AN13">
        <f t="shared" si="9"/>
        <v>3754.9871869075155</v>
      </c>
      <c r="AO13">
        <f t="shared" si="9"/>
        <v>-187.74935934537578</v>
      </c>
      <c r="AP13">
        <f t="shared" si="9"/>
        <v>-13.659977161833849</v>
      </c>
      <c r="AQ13">
        <f t="shared" si="9"/>
        <v>-4375.3201119998294</v>
      </c>
      <c r="AR13">
        <f t="shared" si="9"/>
        <v>-821.74226159952366</v>
      </c>
      <c r="AS13">
        <f t="shared" si="9"/>
        <v>525.56796283391952</v>
      </c>
      <c r="AT13">
        <f t="shared" si="9"/>
        <v>968.51590313620204</v>
      </c>
      <c r="AU13">
        <f t="shared" si="9"/>
        <v>672.34160437059779</v>
      </c>
      <c r="AW13">
        <v>10</v>
      </c>
      <c r="AX13">
        <f>(R13*SUMPRODUCT(K14:$K$23, X14:$X$23)-$AZ$3*SUMPRODUCT(K13:$K$22, W14:$W$23))/Z13</f>
        <v>26447.095921844455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6.6409420999999996E-2</v>
      </c>
      <c r="O14">
        <f t="shared" si="21"/>
        <v>13744.485596209477</v>
      </c>
      <c r="P14">
        <f t="shared" si="22"/>
        <v>687.22427981047394</v>
      </c>
      <c r="Q14" s="4">
        <f t="shared" si="23"/>
        <v>50</v>
      </c>
      <c r="R14">
        <f t="shared" si="0"/>
        <v>250000</v>
      </c>
      <c r="S14">
        <f t="shared" si="1"/>
        <v>26103.095145477087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16422.689819926854</v>
      </c>
      <c r="AC14">
        <f t="shared" si="2"/>
        <v>14970.551534048305</v>
      </c>
      <c r="AE14">
        <f t="shared" si="3"/>
        <v>7882.6870445933055</v>
      </c>
      <c r="AF14">
        <f t="shared" si="4"/>
        <v>-394.1343522296653</v>
      </c>
      <c r="AG14">
        <f t="shared" si="4"/>
        <v>-28.67581689185673</v>
      </c>
      <c r="AH14">
        <f t="shared" si="5"/>
        <v>-10309.462005080852</v>
      </c>
      <c r="AI14">
        <f t="shared" si="6"/>
        <v>-2849.5851296090686</v>
      </c>
      <c r="AJ14">
        <f t="shared" si="7"/>
        <v>1452.1382858785491</v>
      </c>
      <c r="AK14">
        <f t="shared" si="24"/>
        <v>2046.1328442617223</v>
      </c>
      <c r="AL14">
        <f t="shared" si="8"/>
        <v>648.68600053120281</v>
      </c>
      <c r="AN14">
        <f t="shared" si="9"/>
        <v>3194.6944008260107</v>
      </c>
      <c r="AO14">
        <f t="shared" si="9"/>
        <v>-159.73472004130053</v>
      </c>
      <c r="AP14">
        <f t="shared" si="9"/>
        <v>-11.621731415350528</v>
      </c>
      <c r="AQ14">
        <f t="shared" si="9"/>
        <v>-4178.217447532772</v>
      </c>
      <c r="AR14">
        <f t="shared" si="9"/>
        <v>-1154.879498163413</v>
      </c>
      <c r="AS14">
        <f t="shared" si="9"/>
        <v>588.52241943351567</v>
      </c>
      <c r="AT14">
        <f t="shared" si="9"/>
        <v>829.25645835358387</v>
      </c>
      <c r="AU14">
        <f t="shared" si="9"/>
        <v>262.89937962368668</v>
      </c>
      <c r="AW14">
        <v>11</v>
      </c>
      <c r="AX14">
        <f>(R14*SUMPRODUCT(K15:$K$23, X15:$X$23)-$AZ$3*SUMPRODUCT(K14:$K$22, W15:$W$23))/Z14</f>
        <v>26103.095145477087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7.4261202999999998E-2</v>
      </c>
      <c r="O15">
        <f t="shared" si="21"/>
        <v>13744.485596209477</v>
      </c>
      <c r="P15">
        <f t="shared" si="22"/>
        <v>687.22427981047394</v>
      </c>
      <c r="Q15" s="4">
        <f t="shared" si="23"/>
        <v>50</v>
      </c>
      <c r="R15">
        <f t="shared" si="0"/>
        <v>250000</v>
      </c>
      <c r="S15">
        <f t="shared" si="1"/>
        <v>25352.292188965792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14970.551534048305</v>
      </c>
      <c r="AC15">
        <f t="shared" si="2"/>
        <v>13314.799775600168</v>
      </c>
      <c r="AE15">
        <f t="shared" si="3"/>
        <v>7218.4823513433594</v>
      </c>
      <c r="AF15">
        <f t="shared" si="4"/>
        <v>-360.92411756716803</v>
      </c>
      <c r="AG15">
        <f t="shared" si="4"/>
        <v>-26.259558063541167</v>
      </c>
      <c r="AH15">
        <f t="shared" si="5"/>
        <v>-10647.503296985009</v>
      </c>
      <c r="AI15">
        <f t="shared" si="6"/>
        <v>-3816.204621272359</v>
      </c>
      <c r="AJ15">
        <f t="shared" si="7"/>
        <v>1655.7517584481375</v>
      </c>
      <c r="AK15">
        <f t="shared" si="24"/>
        <v>1867.8750090522783</v>
      </c>
      <c r="AL15">
        <f t="shared" si="8"/>
        <v>-292.57785377194318</v>
      </c>
      <c r="AN15">
        <f t="shared" si="9"/>
        <v>2694.8978118402533</v>
      </c>
      <c r="AO15">
        <f t="shared" si="9"/>
        <v>-134.74489059201267</v>
      </c>
      <c r="AP15">
        <f t="shared" si="9"/>
        <v>-9.8035601004357193</v>
      </c>
      <c r="AQ15">
        <f t="shared" si="9"/>
        <v>-3975.0645551231196</v>
      </c>
      <c r="AR15">
        <f t="shared" si="9"/>
        <v>-1424.7151939753151</v>
      </c>
      <c r="AS15">
        <f t="shared" si="9"/>
        <v>618.14680338757682</v>
      </c>
      <c r="AT15">
        <f t="shared" si="9"/>
        <v>697.339417024314</v>
      </c>
      <c r="AU15">
        <f t="shared" si="9"/>
        <v>-109.22897356342409</v>
      </c>
      <c r="AW15">
        <v>12</v>
      </c>
      <c r="AX15">
        <f>(R15*SUMPRODUCT(K16:$K$23, X16:$X$23)-$AZ$3*SUMPRODUCT(K15:$K$22, W16:$W$23))/Z15</f>
        <v>25352.292188965792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8.2657132999999994E-2</v>
      </c>
      <c r="O16">
        <f t="shared" si="21"/>
        <v>13744.485596209477</v>
      </c>
      <c r="P16">
        <f t="shared" si="22"/>
        <v>687.22427981047394</v>
      </c>
      <c r="Q16" s="4">
        <f t="shared" si="23"/>
        <v>50</v>
      </c>
      <c r="R16">
        <f t="shared" si="0"/>
        <v>250000</v>
      </c>
      <c r="S16">
        <f t="shared" si="1"/>
        <v>24214.660111604986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13314.799775600168</v>
      </c>
      <c r="AC16">
        <f t="shared" si="2"/>
        <v>11538.974546889236</v>
      </c>
      <c r="AE16">
        <f t="shared" si="3"/>
        <v>6549.6384720567858</v>
      </c>
      <c r="AF16">
        <f t="shared" si="4"/>
        <v>-327.48192360283934</v>
      </c>
      <c r="AG16">
        <f t="shared" si="4"/>
        <v>-23.826422699526411</v>
      </c>
      <c r="AH16">
        <f t="shared" si="5"/>
        <v>-10852.698916896723</v>
      </c>
      <c r="AI16">
        <f t="shared" si="6"/>
        <v>-4654.3687911423031</v>
      </c>
      <c r="AJ16">
        <f t="shared" si="7"/>
        <v>1775.8252287109317</v>
      </c>
      <c r="AK16">
        <f t="shared" si="24"/>
        <v>1671.8164265619589</v>
      </c>
      <c r="AL16">
        <f t="shared" si="8"/>
        <v>-1206.7271358694125</v>
      </c>
      <c r="AN16">
        <f t="shared" si="9"/>
        <v>2252.4496826255304</v>
      </c>
      <c r="AO16">
        <f t="shared" si="9"/>
        <v>-112.62248413127654</v>
      </c>
      <c r="AP16">
        <f t="shared" si="9"/>
        <v>-8.1940123071856625</v>
      </c>
      <c r="AQ16">
        <f t="shared" si="9"/>
        <v>-3732.2912303154862</v>
      </c>
      <c r="AR16">
        <f t="shared" si="9"/>
        <v>-1600.6580441284179</v>
      </c>
      <c r="AS16">
        <f t="shared" si="9"/>
        <v>610.71416229669239</v>
      </c>
      <c r="AT16">
        <f t="shared" si="9"/>
        <v>574.94507452334142</v>
      </c>
      <c r="AU16">
        <f t="shared" si="9"/>
        <v>-414.99880730838413</v>
      </c>
      <c r="AW16">
        <v>13</v>
      </c>
      <c r="AX16">
        <f>(R16*SUMPRODUCT(K17:$K$23, X17:$X$23)-$AZ$3*SUMPRODUCT(K16:$K$22, W17:$W$23))/Z16</f>
        <v>24214.660111604986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9.1575552000000005E-2</v>
      </c>
      <c r="O17">
        <f t="shared" si="21"/>
        <v>13744.485596209477</v>
      </c>
      <c r="P17">
        <f t="shared" si="22"/>
        <v>687.22427981047394</v>
      </c>
      <c r="Q17" s="4">
        <f t="shared" si="23"/>
        <v>50</v>
      </c>
      <c r="R17">
        <f t="shared" si="0"/>
        <v>250000</v>
      </c>
      <c r="S17">
        <f t="shared" si="1"/>
        <v>22699.264386264396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11538.974546889236</v>
      </c>
      <c r="AC17">
        <f t="shared" si="2"/>
        <v>9718.1183258898891</v>
      </c>
      <c r="AE17">
        <f t="shared" si="3"/>
        <v>5884.3553288571811</v>
      </c>
      <c r="AF17">
        <f t="shared" si="4"/>
        <v>-294.2177664428591</v>
      </c>
      <c r="AG17">
        <f t="shared" si="4"/>
        <v>-21.406240661636687</v>
      </c>
      <c r="AH17">
        <f t="shared" si="5"/>
        <v>-10909.589054472308</v>
      </c>
      <c r="AI17">
        <f t="shared" si="6"/>
        <v>-5340.8577327196226</v>
      </c>
      <c r="AJ17">
        <f t="shared" si="7"/>
        <v>1820.856220999347</v>
      </c>
      <c r="AK17">
        <f t="shared" si="24"/>
        <v>1465.7723814173241</v>
      </c>
      <c r="AL17">
        <f t="shared" si="8"/>
        <v>-2054.2291303029515</v>
      </c>
      <c r="AN17">
        <f t="shared" si="9"/>
        <v>1864.1378579777456</v>
      </c>
      <c r="AO17">
        <f t="shared" si="9"/>
        <v>-93.206892898887304</v>
      </c>
      <c r="AP17">
        <f t="shared" si="9"/>
        <v>-6.7814027848806759</v>
      </c>
      <c r="AQ17">
        <f t="shared" si="9"/>
        <v>-3456.1097749634328</v>
      </c>
      <c r="AR17">
        <f t="shared" si="9"/>
        <v>-1691.9602126694549</v>
      </c>
      <c r="AS17">
        <f t="shared" si="9"/>
        <v>576.83923315324296</v>
      </c>
      <c r="AT17">
        <f t="shared" si="9"/>
        <v>464.35023629154261</v>
      </c>
      <c r="AU17">
        <f t="shared" si="9"/>
        <v>-650.77074322466933</v>
      </c>
      <c r="AW17">
        <v>14</v>
      </c>
      <c r="AX17">
        <f>(R17*SUMPRODUCT(K18:$K$23, X18:$X$23)-$AZ$3*SUMPRODUCT(K17:$K$22, W18:$W$23))/Z17</f>
        <v>22699.264386264396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0.101620166</v>
      </c>
      <c r="O18">
        <f t="shared" si="21"/>
        <v>13744.485596209477</v>
      </c>
      <c r="P18">
        <f t="shared" si="22"/>
        <v>687.22427981047394</v>
      </c>
      <c r="Q18" s="4">
        <f t="shared" si="23"/>
        <v>50</v>
      </c>
      <c r="R18">
        <f t="shared" si="0"/>
        <v>250000</v>
      </c>
      <c r="S18">
        <f t="shared" si="1"/>
        <v>20764.280132195767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9718.1183258898891</v>
      </c>
      <c r="AC18">
        <f t="shared" si="2"/>
        <v>7897.4333671750701</v>
      </c>
      <c r="AE18">
        <f t="shared" si="3"/>
        <v>5227.5426102471583</v>
      </c>
      <c r="AF18">
        <f t="shared" si="4"/>
        <v>-261.37713051235795</v>
      </c>
      <c r="AG18">
        <f t="shared" si="4"/>
        <v>-19.016872525548852</v>
      </c>
      <c r="AH18">
        <f t="shared" si="5"/>
        <v>-10876.528647357349</v>
      </c>
      <c r="AI18">
        <f t="shared" si="6"/>
        <v>-5929.3800401480976</v>
      </c>
      <c r="AJ18">
        <f t="shared" si="7"/>
        <v>1820.684958714819</v>
      </c>
      <c r="AK18">
        <f t="shared" si="24"/>
        <v>1256.5635338149161</v>
      </c>
      <c r="AL18">
        <f t="shared" si="8"/>
        <v>-2852.1315476183627</v>
      </c>
      <c r="AN18">
        <f t="shared" si="9"/>
        <v>1525.5206295145651</v>
      </c>
      <c r="AO18">
        <f t="shared" si="9"/>
        <v>-76.276031475728274</v>
      </c>
      <c r="AP18">
        <f t="shared" si="9"/>
        <v>-5.549573386490656</v>
      </c>
      <c r="AQ18">
        <f t="shared" si="9"/>
        <v>-3174.0284233216985</v>
      </c>
      <c r="AR18">
        <f t="shared" si="9"/>
        <v>-1730.3333986693524</v>
      </c>
      <c r="AS18">
        <f t="shared" si="9"/>
        <v>531.31895260343197</v>
      </c>
      <c r="AT18">
        <f t="shared" si="9"/>
        <v>366.69497238966471</v>
      </c>
      <c r="AU18">
        <f t="shared" si="9"/>
        <v>-832.31947367625594</v>
      </c>
      <c r="AW18">
        <v>15</v>
      </c>
      <c r="AX18">
        <f>(R18*SUMPRODUCT(K19:$K$23, X19:$X$23)-$AZ$3*SUMPRODUCT(K18:$K$22, W19:$W$23))/Z18</f>
        <v>20764.280132195767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0.112947091</v>
      </c>
      <c r="O19">
        <f t="shared" si="21"/>
        <v>13744.485596209477</v>
      </c>
      <c r="P19">
        <f t="shared" si="22"/>
        <v>687.22427981047394</v>
      </c>
      <c r="Q19" s="4">
        <f t="shared" si="23"/>
        <v>50</v>
      </c>
      <c r="R19">
        <f t="shared" si="0"/>
        <v>250000</v>
      </c>
      <c r="S19">
        <f t="shared" si="1"/>
        <v>18340.493056766874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7897.4333671750701</v>
      </c>
      <c r="AC19">
        <f t="shared" si="2"/>
        <v>6117.9495475451931</v>
      </c>
      <c r="AE19">
        <f t="shared" si="3"/>
        <v>4584.831453238724</v>
      </c>
      <c r="AF19">
        <f t="shared" si="4"/>
        <v>-229.24157266193623</v>
      </c>
      <c r="AG19">
        <f t="shared" si="4"/>
        <v>-16.678803368614798</v>
      </c>
      <c r="AH19">
        <f t="shared" si="5"/>
        <v>-10739.50215839283</v>
      </c>
      <c r="AI19">
        <f t="shared" si="6"/>
        <v>-6400.591081184657</v>
      </c>
      <c r="AJ19">
        <f t="shared" si="7"/>
        <v>1779.483819629877</v>
      </c>
      <c r="AK19">
        <f t="shared" si="24"/>
        <v>1048.5157053566222</v>
      </c>
      <c r="AL19">
        <f t="shared" si="8"/>
        <v>-3572.5915561981578</v>
      </c>
      <c r="AN19">
        <f t="shared" si="9"/>
        <v>1232.4952245040042</v>
      </c>
      <c r="AO19">
        <f t="shared" si="9"/>
        <v>-61.624761225200224</v>
      </c>
      <c r="AP19">
        <f t="shared" si="9"/>
        <v>-4.4835989527462123</v>
      </c>
      <c r="AQ19">
        <f t="shared" si="9"/>
        <v>-2886.994922009495</v>
      </c>
      <c r="AR19">
        <f t="shared" si="9"/>
        <v>-1720.608057683437</v>
      </c>
      <c r="AS19">
        <f t="shared" si="9"/>
        <v>478.36116379516818</v>
      </c>
      <c r="AT19">
        <f t="shared" si="9"/>
        <v>281.86218247054876</v>
      </c>
      <c r="AU19">
        <f t="shared" si="9"/>
        <v>-960.38471141772015</v>
      </c>
      <c r="AW19">
        <v>16</v>
      </c>
      <c r="AX19">
        <f>(R19*SUMPRODUCT(K20:$K$23, X20:$X$23)-$AZ$3*SUMPRODUCT(K19:$K$22, W20:$W$23))/Z19</f>
        <v>18340.493056766874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0.12591097000000001</v>
      </c>
      <c r="O20">
        <f t="shared" si="21"/>
        <v>13744.485596209477</v>
      </c>
      <c r="P20">
        <f t="shared" si="22"/>
        <v>687.22427981047394</v>
      </c>
      <c r="Q20" s="4">
        <f t="shared" si="23"/>
        <v>50</v>
      </c>
      <c r="R20">
        <f t="shared" si="0"/>
        <v>250000</v>
      </c>
      <c r="S20">
        <f t="shared" si="1"/>
        <v>15308.654516025432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6117.9495475451931</v>
      </c>
      <c r="AC20">
        <f t="shared" si="2"/>
        <v>4412.5577061339754</v>
      </c>
      <c r="AE20">
        <f t="shared" si="3"/>
        <v>3961.702563142539</v>
      </c>
      <c r="AF20">
        <f t="shared" si="4"/>
        <v>-198.08512815712697</v>
      </c>
      <c r="AG20">
        <f t="shared" si="4"/>
        <v>-14.411971024347093</v>
      </c>
      <c r="AH20">
        <f t="shared" si="5"/>
        <v>-10500.221552907784</v>
      </c>
      <c r="AI20">
        <f t="shared" si="6"/>
        <v>-6751.0160889467188</v>
      </c>
      <c r="AJ20">
        <f t="shared" si="7"/>
        <v>1705.3918414112177</v>
      </c>
      <c r="AK20">
        <f t="shared" si="24"/>
        <v>845.58544982910905</v>
      </c>
      <c r="AL20">
        <f t="shared" si="8"/>
        <v>-4200.038797706392</v>
      </c>
      <c r="AN20">
        <f t="shared" si="9"/>
        <v>981.03635965306523</v>
      </c>
      <c r="AO20">
        <f t="shared" si="9"/>
        <v>-49.051817982653269</v>
      </c>
      <c r="AP20">
        <f t="shared" si="9"/>
        <v>-3.5688362172085228</v>
      </c>
      <c r="AQ20">
        <f t="shared" si="9"/>
        <v>-2600.1697410731845</v>
      </c>
      <c r="AR20">
        <f t="shared" si="9"/>
        <v>-1671.7540356199811</v>
      </c>
      <c r="AS20">
        <f t="shared" si="9"/>
        <v>422.30616186213257</v>
      </c>
      <c r="AT20">
        <f t="shared" si="9"/>
        <v>209.39231511058347</v>
      </c>
      <c r="AU20">
        <f t="shared" si="9"/>
        <v>-1040.0555586472651</v>
      </c>
      <c r="AW20">
        <v>17</v>
      </c>
      <c r="AX20">
        <f>(R20*SUMPRODUCT(K21:$K$23, X21:$X$23)-$AZ$3*SUMPRODUCT(K20:$K$22, W21:$W$23))/Z20</f>
        <v>15308.654516025432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0.140869152</v>
      </c>
      <c r="O21">
        <f t="shared" si="21"/>
        <v>13744.485596209477</v>
      </c>
      <c r="P21">
        <f t="shared" si="22"/>
        <v>687.22427981047394</v>
      </c>
      <c r="Q21" s="4">
        <f t="shared" si="23"/>
        <v>50</v>
      </c>
      <c r="R21">
        <f t="shared" si="0"/>
        <v>250000</v>
      </c>
      <c r="S21">
        <f t="shared" si="1"/>
        <v>11477.820096571528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4412.5577061339754</v>
      </c>
      <c r="AC21">
        <f t="shared" si="2"/>
        <v>2809.2307132298524</v>
      </c>
      <c r="AE21">
        <f t="shared" si="3"/>
        <v>3364.0038569649978</v>
      </c>
      <c r="AF21">
        <f t="shared" si="4"/>
        <v>-168.20019284824991</v>
      </c>
      <c r="AG21">
        <f t="shared" si="4"/>
        <v>-12.237649177255275</v>
      </c>
      <c r="AH21">
        <f t="shared" si="5"/>
        <v>-10151.010684241732</v>
      </c>
      <c r="AI21">
        <f t="shared" si="6"/>
        <v>-6967.4446693022392</v>
      </c>
      <c r="AJ21">
        <f t="shared" si="7"/>
        <v>1603.326992904123</v>
      </c>
      <c r="AK21">
        <f t="shared" si="24"/>
        <v>651.06269917509496</v>
      </c>
      <c r="AL21">
        <f t="shared" si="8"/>
        <v>-4713.0549772230215</v>
      </c>
      <c r="AN21">
        <f t="shared" si="9"/>
        <v>767.36341393388943</v>
      </c>
      <c r="AO21">
        <f t="shared" si="9"/>
        <v>-38.368170696694477</v>
      </c>
      <c r="AP21">
        <f t="shared" si="9"/>
        <v>-2.7915319513504264</v>
      </c>
      <c r="AQ21">
        <f t="shared" si="9"/>
        <v>-2315.5485382132761</v>
      </c>
      <c r="AR21">
        <f t="shared" si="9"/>
        <v>-1589.3448269274313</v>
      </c>
      <c r="AS21">
        <f t="shared" si="9"/>
        <v>365.73515585599591</v>
      </c>
      <c r="AT21">
        <f t="shared" si="9"/>
        <v>148.51400794015561</v>
      </c>
      <c r="AU21">
        <f t="shared" si="9"/>
        <v>-1075.0956631312799</v>
      </c>
      <c r="AW21">
        <v>18</v>
      </c>
      <c r="AX21">
        <f>(R21*SUMPRODUCT(K22:$K$23, X22:$X$23)-$AZ$3*SUMPRODUCT(K21:$K$22, W22:$W$23))/Z21</f>
        <v>11477.820096571528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0.15811491799999999</v>
      </c>
      <c r="O22">
        <f t="shared" si="21"/>
        <v>13744.485596209477</v>
      </c>
      <c r="P22">
        <f t="shared" si="22"/>
        <v>687.22427981047394</v>
      </c>
      <c r="Q22" s="4">
        <f t="shared" si="23"/>
        <v>50</v>
      </c>
      <c r="R22">
        <f t="shared" si="0"/>
        <v>250000</v>
      </c>
      <c r="S22">
        <f t="shared" si="1"/>
        <v>6548.8008836769322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2809.2307132298524</v>
      </c>
      <c r="AC22">
        <f t="shared" si="2"/>
        <v>1333.3774826946756</v>
      </c>
      <c r="AE22">
        <f t="shared" si="3"/>
        <v>2798.4646243996435</v>
      </c>
      <c r="AF22">
        <f t="shared" si="4"/>
        <v>-139.9232312199822</v>
      </c>
      <c r="AG22">
        <f t="shared" si="4"/>
        <v>-10.180317789308239</v>
      </c>
      <c r="AH22">
        <f t="shared" si="5"/>
        <v>-9674.7744808724256</v>
      </c>
      <c r="AI22">
        <f t="shared" si="6"/>
        <v>-7026.4134054820734</v>
      </c>
      <c r="AJ22">
        <f t="shared" si="7"/>
        <v>1475.8532305351769</v>
      </c>
      <c r="AK22">
        <f t="shared" si="24"/>
        <v>467.888194689675</v>
      </c>
      <c r="AL22">
        <f t="shared" si="8"/>
        <v>-5082.6719802572215</v>
      </c>
      <c r="AN22">
        <f t="shared" si="9"/>
        <v>588.03854237599501</v>
      </c>
      <c r="AO22">
        <f t="shared" si="9"/>
        <v>-29.401927118799755</v>
      </c>
      <c r="AP22">
        <f t="shared" si="9"/>
        <v>-2.1391798851248653</v>
      </c>
      <c r="AQ22">
        <f t="shared" si="9"/>
        <v>-2032.9505808097144</v>
      </c>
      <c r="AR22">
        <f t="shared" si="9"/>
        <v>-1476.4531454376443</v>
      </c>
      <c r="AS22">
        <f t="shared" si="9"/>
        <v>310.11954729675779</v>
      </c>
      <c r="AT22">
        <f t="shared" si="9"/>
        <v>98.316873331667509</v>
      </c>
      <c r="AU22">
        <f t="shared" si="9"/>
        <v>-1068.0167248092191</v>
      </c>
      <c r="AW22">
        <v>19</v>
      </c>
      <c r="AX22">
        <f>(R22*SUMPRODUCT(K23:$K$23, X23:$X$23)-$AZ$3*SUMPRODUCT(K22:$K$22, W23:$W$23))/Z22</f>
        <v>6548.8008836769322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0.17865895700000001</v>
      </c>
      <c r="O23">
        <f t="shared" si="21"/>
        <v>13744.485596209477</v>
      </c>
      <c r="P23">
        <f t="shared" si="22"/>
        <v>687.22427981047394</v>
      </c>
      <c r="Q23" s="4">
        <f t="shared" si="23"/>
        <v>50</v>
      </c>
      <c r="R23">
        <f t="shared" si="0"/>
        <v>250000</v>
      </c>
      <c r="S23">
        <f t="shared" si="1"/>
        <v>8071.5759915980643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1333.3774826946756</v>
      </c>
      <c r="AC23">
        <f t="shared" si="2"/>
        <v>1333.3774826946756</v>
      </c>
      <c r="AE23">
        <f t="shared" si="3"/>
        <v>2270.5092071590097</v>
      </c>
      <c r="AF23">
        <f t="shared" si="4"/>
        <v>-113.52546035795051</v>
      </c>
      <c r="AG23">
        <f t="shared" si="4"/>
        <v>-8.2597096532487999</v>
      </c>
      <c r="AH23">
        <f t="shared" si="5"/>
        <v>-9094.0247908317779</v>
      </c>
      <c r="AI23">
        <f t="shared" si="6"/>
        <v>-6945.3007536839668</v>
      </c>
      <c r="AJ23">
        <f t="shared" si="7"/>
        <v>0</v>
      </c>
      <c r="AK23">
        <f t="shared" si="24"/>
        <v>298.67719113040903</v>
      </c>
      <c r="AL23">
        <f t="shared" si="8"/>
        <v>-6646.6235625535573</v>
      </c>
      <c r="AN23">
        <f t="shared" si="9"/>
        <v>439.4916268064573</v>
      </c>
      <c r="AO23">
        <f t="shared" si="9"/>
        <v>-21.974581340322867</v>
      </c>
      <c r="AP23">
        <f t="shared" si="9"/>
        <v>-1.5987925620427095</v>
      </c>
      <c r="AQ23">
        <f t="shared" si="9"/>
        <v>-1760.2869598321818</v>
      </c>
      <c r="AR23">
        <f t="shared" si="9"/>
        <v>-1344.36870692809</v>
      </c>
      <c r="AS23">
        <f t="shared" si="9"/>
        <v>0</v>
      </c>
      <c r="AT23">
        <f t="shared" si="9"/>
        <v>57.813517869030925</v>
      </c>
      <c r="AU23">
        <f t="shared" si="9"/>
        <v>-1286.5551890590589</v>
      </c>
      <c r="AW23">
        <v>20</v>
      </c>
      <c r="AX23">
        <f>(R23*SUMPRODUCT(K$23:$K24, X$23:$X24)-$AZ$3*SUMPRODUCT(K$22:$K23, W$23:$W24))/Z23</f>
        <v>8071.5759915980643</v>
      </c>
    </row>
    <row r="25" spans="5:50" x14ac:dyDescent="0.25">
      <c r="AN25" s="8">
        <f t="shared" ref="AN25:AU25" si="25">SUM(AN3:AN23)</f>
        <v>92113.16694529877</v>
      </c>
      <c r="AO25" s="8">
        <f t="shared" si="25"/>
        <v>-14914.022544422047</v>
      </c>
      <c r="AP25" s="8">
        <f t="shared" si="25"/>
        <v>-2804.9995622779061</v>
      </c>
      <c r="AQ25" s="8">
        <f t="shared" si="25"/>
        <v>-75491.565056285734</v>
      </c>
      <c r="AR25" s="8">
        <f t="shared" si="25"/>
        <v>-1097.4202176869489</v>
      </c>
      <c r="AS25" s="8">
        <f t="shared" si="25"/>
        <v>-9758.8238863115021</v>
      </c>
      <c r="AT25" s="8">
        <f t="shared" si="25"/>
        <v>15871.584933508977</v>
      </c>
      <c r="AU25" s="9">
        <f t="shared" si="25"/>
        <v>5015.3408295105273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1AD91-A339-46C1-964C-5229F1B13EB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869.25204492230444</v>
      </c>
      <c r="K3">
        <v>1</v>
      </c>
      <c r="L3" s="2">
        <v>0</v>
      </c>
      <c r="O3">
        <f>$C$3</f>
        <v>869.25204492230444</v>
      </c>
      <c r="P3">
        <f>O3*B5</f>
        <v>695.40163593784359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869.25204492230444</v>
      </c>
      <c r="AF3">
        <f t="shared" ref="AF3:AG23" si="4">-$Z3*P3</f>
        <v>-695.40163593784359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-2346.0577950155389</v>
      </c>
      <c r="AJ3">
        <f t="shared" ref="AJ3:AJ23" si="7">AB3-AC3</f>
        <v>0</v>
      </c>
      <c r="AL3">
        <f t="shared" ref="AL3:AL23" si="8">SUM(AI3:AK3)</f>
        <v>-2346.0577950155389</v>
      </c>
      <c r="AN3">
        <f t="shared" ref="AN3:AU23" si="9">AE3*$K3</f>
        <v>869.25204492230444</v>
      </c>
      <c r="AO3">
        <f t="shared" si="9"/>
        <v>-695.40163593784359</v>
      </c>
      <c r="AP3">
        <f t="shared" si="9"/>
        <v>-2519.9082039999998</v>
      </c>
      <c r="AQ3">
        <f t="shared" si="9"/>
        <v>0</v>
      </c>
      <c r="AR3">
        <f t="shared" si="9"/>
        <v>-2346.0577950155389</v>
      </c>
      <c r="AS3">
        <f t="shared" si="9"/>
        <v>0</v>
      </c>
      <c r="AT3">
        <f t="shared" si="9"/>
        <v>0</v>
      </c>
      <c r="AU3">
        <f t="shared" si="9"/>
        <v>-2346.0577950155389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585.20214179196637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1.0468929999999999E-3</v>
      </c>
      <c r="R4">
        <f t="shared" si="0"/>
        <v>500000</v>
      </c>
      <c r="S4">
        <f t="shared" si="1"/>
        <v>104.16790557413313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103.01717386722157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-523.4464999999999</v>
      </c>
      <c r="AI4">
        <f t="shared" si="6"/>
        <v>-523.4464999999999</v>
      </c>
      <c r="AJ4">
        <f t="shared" si="7"/>
        <v>-103.01717386722157</v>
      </c>
      <c r="AK4">
        <f>G4*MAX(0, SUM(AB4, AE4:AF4))</f>
        <v>0</v>
      </c>
      <c r="AL4">
        <f t="shared" si="8"/>
        <v>-626.46367386722147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-482.18496792474377</v>
      </c>
      <c r="AR4">
        <f t="shared" si="9"/>
        <v>-482.18496792474377</v>
      </c>
      <c r="AS4">
        <f t="shared" si="9"/>
        <v>-94.896675547288964</v>
      </c>
      <c r="AT4">
        <f t="shared" si="9"/>
        <v>0</v>
      </c>
      <c r="AU4">
        <f t="shared" si="9"/>
        <v>-577.08164347203274</v>
      </c>
      <c r="AW4">
        <v>1</v>
      </c>
      <c r="AX4">
        <f>(R4*SUMPRODUCT(K5:$K$23, X5:$X$23)-$AZ$3*SUMPRODUCT(K4:$K$22, W5:$W$23))/Z4</f>
        <v>104.16790557413313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1.057716E-3</v>
      </c>
      <c r="O5">
        <f t="shared" ref="O5:O23" si="21">$C$3</f>
        <v>869.25204492230444</v>
      </c>
      <c r="P5">
        <f t="shared" ref="P5:P23" si="22">O5*$C$5</f>
        <v>43.462602246115225</v>
      </c>
      <c r="Q5" s="4">
        <f t="shared" ref="Q5:Q23" si="23">$C$8</f>
        <v>50</v>
      </c>
      <c r="R5">
        <f t="shared" si="0"/>
        <v>500000</v>
      </c>
      <c r="S5">
        <f t="shared" si="1"/>
        <v>196.64706418788006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103.01717386722157</v>
      </c>
      <c r="AC5">
        <f t="shared" si="2"/>
        <v>192.32427883157652</v>
      </c>
      <c r="AE5">
        <f t="shared" si="3"/>
        <v>850.14375044435099</v>
      </c>
      <c r="AF5">
        <f t="shared" si="4"/>
        <v>-42.507187522217549</v>
      </c>
      <c r="AG5">
        <f t="shared" si="4"/>
        <v>-48.900877220273813</v>
      </c>
      <c r="AH5">
        <f t="shared" si="5"/>
        <v>-523.01576226180589</v>
      </c>
      <c r="AI5">
        <f t="shared" si="6"/>
        <v>235.71992344005366</v>
      </c>
      <c r="AJ5">
        <f t="shared" si="7"/>
        <v>-89.307104964354949</v>
      </c>
      <c r="AK5">
        <f>G5*SUM(AB5, AE5:AF5)</f>
        <v>63.745761575254853</v>
      </c>
      <c r="AL5">
        <f t="shared" si="8"/>
        <v>210.15858005095356</v>
      </c>
      <c r="AN5">
        <f t="shared" si="9"/>
        <v>721.39827647025129</v>
      </c>
      <c r="AO5">
        <f t="shared" si="9"/>
        <v>-36.069913823512564</v>
      </c>
      <c r="AP5">
        <f t="shared" si="9"/>
        <v>-41.495345376767638</v>
      </c>
      <c r="AQ5">
        <f t="shared" si="9"/>
        <v>-443.8104370763578</v>
      </c>
      <c r="AR5">
        <f t="shared" si="9"/>
        <v>200.02258019361321</v>
      </c>
      <c r="AS5">
        <f t="shared" si="9"/>
        <v>-75.782468040445465</v>
      </c>
      <c r="AT5">
        <f t="shared" si="9"/>
        <v>54.092125606565396</v>
      </c>
      <c r="AU5">
        <f t="shared" si="9"/>
        <v>178.33223775973312</v>
      </c>
      <c r="AW5">
        <v>2</v>
      </c>
      <c r="AX5">
        <f>(R5*SUMPRODUCT(K6:$K$23, X6:$X$23)-$AZ$3*SUMPRODUCT(K5:$K$22, W6:$W$23))/Z5</f>
        <v>196.64706418788006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1.0712440000000001E-3</v>
      </c>
      <c r="O6">
        <f t="shared" si="21"/>
        <v>869.25204492230444</v>
      </c>
      <c r="P6">
        <f t="shared" si="22"/>
        <v>43.462602246115225</v>
      </c>
      <c r="Q6" s="4">
        <f t="shared" si="23"/>
        <v>50</v>
      </c>
      <c r="R6">
        <f t="shared" si="0"/>
        <v>500000</v>
      </c>
      <c r="S6">
        <f t="shared" si="1"/>
        <v>277.6197111562023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192.32427883157652</v>
      </c>
      <c r="AC6">
        <f t="shared" si="2"/>
        <v>268.51091780007118</v>
      </c>
      <c r="AE6">
        <f t="shared" si="3"/>
        <v>840.73160154810648</v>
      </c>
      <c r="AF6">
        <f t="shared" si="4"/>
        <v>-42.036580077405326</v>
      </c>
      <c r="AG6">
        <f t="shared" si="4"/>
        <v>-48.359483676754124</v>
      </c>
      <c r="AH6">
        <f t="shared" si="5"/>
        <v>-523.84771316955005</v>
      </c>
      <c r="AI6">
        <f t="shared" si="6"/>
        <v>226.48782462439692</v>
      </c>
      <c r="AJ6">
        <f t="shared" si="7"/>
        <v>-76.186638968494663</v>
      </c>
      <c r="AK6">
        <f>G6*SUM(AB6, AE6:AF6)</f>
        <v>69.371351021159441</v>
      </c>
      <c r="AL6">
        <f t="shared" si="8"/>
        <v>219.67253667706171</v>
      </c>
      <c r="AN6">
        <f t="shared" si="9"/>
        <v>657.17566419387174</v>
      </c>
      <c r="AO6">
        <f t="shared" si="9"/>
        <v>-32.858783209693591</v>
      </c>
      <c r="AP6">
        <f t="shared" si="9"/>
        <v>-37.801214735860157</v>
      </c>
      <c r="AQ6">
        <f t="shared" si="9"/>
        <v>-409.47666080914098</v>
      </c>
      <c r="AR6">
        <f t="shared" si="9"/>
        <v>177.03900543917698</v>
      </c>
      <c r="AS6">
        <f t="shared" si="9"/>
        <v>-59.552900086811249</v>
      </c>
      <c r="AT6">
        <f t="shared" si="9"/>
        <v>54.225585905667991</v>
      </c>
      <c r="AU6">
        <f t="shared" si="9"/>
        <v>171.71169125803371</v>
      </c>
      <c r="AW6">
        <v>3</v>
      </c>
      <c r="AX6">
        <f>(R6*SUMPRODUCT(K7:$K$23, X7:$X$23)-$AZ$3*SUMPRODUCT(K6:$K$22, W7:$W$23))/Z6</f>
        <v>277.6197111562023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1.0856730000000001E-3</v>
      </c>
      <c r="O7">
        <f t="shared" si="21"/>
        <v>869.25204492230444</v>
      </c>
      <c r="P7">
        <f t="shared" si="22"/>
        <v>43.462602246115225</v>
      </c>
      <c r="Q7" s="4">
        <f t="shared" si="23"/>
        <v>50</v>
      </c>
      <c r="R7">
        <f t="shared" si="0"/>
        <v>500000</v>
      </c>
      <c r="S7">
        <f t="shared" si="1"/>
        <v>348.04168351899011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268.51091780007118</v>
      </c>
      <c r="AC7">
        <f t="shared" si="2"/>
        <v>332.89063727026496</v>
      </c>
      <c r="AE7">
        <f t="shared" si="3"/>
        <v>831.41152593257789</v>
      </c>
      <c r="AF7">
        <f t="shared" si="4"/>
        <v>-41.570576296628893</v>
      </c>
      <c r="AG7">
        <f t="shared" si="4"/>
        <v>-47.82338625426479</v>
      </c>
      <c r="AH7">
        <f t="shared" si="5"/>
        <v>-525.02585721792684</v>
      </c>
      <c r="AI7">
        <f t="shared" si="6"/>
        <v>216.99170616375727</v>
      </c>
      <c r="AJ7">
        <f t="shared" si="7"/>
        <v>-64.379719470193777</v>
      </c>
      <c r="AK7">
        <f>G7*SUM(AB7, AE7:AF7)</f>
        <v>74.084630720521432</v>
      </c>
      <c r="AL7">
        <f t="shared" si="8"/>
        <v>226.69661741408493</v>
      </c>
      <c r="AN7">
        <f t="shared" si="9"/>
        <v>598.66174668935889</v>
      </c>
      <c r="AO7">
        <f t="shared" si="9"/>
        <v>-29.933087334467942</v>
      </c>
      <c r="AP7">
        <f t="shared" si="9"/>
        <v>-34.435452305600762</v>
      </c>
      <c r="AQ7">
        <f t="shared" si="9"/>
        <v>-378.04731704507395</v>
      </c>
      <c r="AR7">
        <f t="shared" si="9"/>
        <v>156.24589000421614</v>
      </c>
      <c r="AS7">
        <f t="shared" si="9"/>
        <v>-46.356917251256164</v>
      </c>
      <c r="AT7">
        <f t="shared" si="9"/>
        <v>53.344983857705294</v>
      </c>
      <c r="AU7">
        <f t="shared" si="9"/>
        <v>163.23395661066525</v>
      </c>
      <c r="AW7">
        <v>4</v>
      </c>
      <c r="AX7">
        <f>(R7*SUMPRODUCT(K8:$K$23, X8:$X$23)-$AZ$3*SUMPRODUCT(K7:$K$22, W8:$W$23))/Z7</f>
        <v>348.04168351899011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1.1037099999999999E-3</v>
      </c>
      <c r="O8">
        <f t="shared" si="21"/>
        <v>869.25204492230444</v>
      </c>
      <c r="P8">
        <f t="shared" si="22"/>
        <v>43.462602246115225</v>
      </c>
      <c r="Q8" s="4">
        <f t="shared" si="23"/>
        <v>50</v>
      </c>
      <c r="R8">
        <f t="shared" si="0"/>
        <v>500000</v>
      </c>
      <c r="S8">
        <f t="shared" si="1"/>
        <v>407.90572607018248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332.89063727026496</v>
      </c>
      <c r="AC8">
        <f t="shared" si="2"/>
        <v>385.81656426539166</v>
      </c>
      <c r="AE8">
        <f t="shared" si="3"/>
        <v>822.17977345796498</v>
      </c>
      <c r="AF8">
        <f t="shared" si="4"/>
        <v>-41.108988672898256</v>
      </c>
      <c r="AG8">
        <f t="shared" si="4"/>
        <v>-47.292369242079445</v>
      </c>
      <c r="AH8">
        <f t="shared" si="5"/>
        <v>-527.83149642694582</v>
      </c>
      <c r="AI8">
        <f t="shared" si="6"/>
        <v>205.9469191160415</v>
      </c>
      <c r="AJ8">
        <f t="shared" si="7"/>
        <v>-52.925926995126702</v>
      </c>
      <c r="AK8">
        <f t="shared" ref="AK8:AK23" si="24">G8*SUM(AB8:AB8, AE8:AF8)</f>
        <v>77.977299543873229</v>
      </c>
      <c r="AL8">
        <f t="shared" si="8"/>
        <v>230.99829166478804</v>
      </c>
      <c r="AN8">
        <f t="shared" si="9"/>
        <v>545.34787215037488</v>
      </c>
      <c r="AO8">
        <f t="shared" si="9"/>
        <v>-27.267393607518748</v>
      </c>
      <c r="AP8">
        <f t="shared" si="9"/>
        <v>-31.36880006989913</v>
      </c>
      <c r="AQ8">
        <f t="shared" si="9"/>
        <v>-350.10808186112587</v>
      </c>
      <c r="AR8">
        <f t="shared" si="9"/>
        <v>136.60359661183119</v>
      </c>
      <c r="AS8">
        <f t="shared" si="9"/>
        <v>-35.105511714287012</v>
      </c>
      <c r="AT8">
        <f t="shared" si="9"/>
        <v>51.721966113847486</v>
      </c>
      <c r="AU8">
        <f t="shared" si="9"/>
        <v>153.22005101139166</v>
      </c>
      <c r="AW8">
        <v>5</v>
      </c>
      <c r="AX8">
        <f>(R8*SUMPRODUCT(K9:$K$23, X9:$X$23)-$AZ$3*SUMPRODUCT(K8:$K$22, W9:$W$23))/Z8</f>
        <v>407.90572607018248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1.131668E-3</v>
      </c>
      <c r="O9">
        <f t="shared" si="21"/>
        <v>869.25204492230444</v>
      </c>
      <c r="P9">
        <f t="shared" si="22"/>
        <v>43.462602246115225</v>
      </c>
      <c r="Q9" s="4">
        <f t="shared" si="23"/>
        <v>50</v>
      </c>
      <c r="R9">
        <f t="shared" si="0"/>
        <v>500000</v>
      </c>
      <c r="S9">
        <f t="shared" si="1"/>
        <v>455.40677750430854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385.81656426539166</v>
      </c>
      <c r="AC9">
        <f t="shared" si="2"/>
        <v>425.95039576321142</v>
      </c>
      <c r="AE9">
        <f t="shared" si="3"/>
        <v>813.02754118351572</v>
      </c>
      <c r="AF9">
        <f t="shared" si="4"/>
        <v>-40.651377059175786</v>
      </c>
      <c r="AG9">
        <f t="shared" si="4"/>
        <v>-46.765926288743202</v>
      </c>
      <c r="AH9">
        <f t="shared" si="5"/>
        <v>-535.19260915445557</v>
      </c>
      <c r="AI9">
        <f t="shared" si="6"/>
        <v>190.4176286811412</v>
      </c>
      <c r="AJ9">
        <f t="shared" si="7"/>
        <v>-40.133831497819756</v>
      </c>
      <c r="AK9">
        <f t="shared" si="24"/>
        <v>81.073490987281218</v>
      </c>
      <c r="AL9">
        <f t="shared" si="8"/>
        <v>231.35728817060266</v>
      </c>
      <c r="AN9">
        <f t="shared" si="9"/>
        <v>496.7678244216786</v>
      </c>
      <c r="AO9">
        <f t="shared" si="9"/>
        <v>-24.838391221083931</v>
      </c>
      <c r="AP9">
        <f t="shared" si="9"/>
        <v>-28.574440941699525</v>
      </c>
      <c r="AQ9">
        <f t="shared" si="9"/>
        <v>-327.00794822916038</v>
      </c>
      <c r="AR9">
        <f t="shared" si="9"/>
        <v>116.34704402973482</v>
      </c>
      <c r="AS9">
        <f t="shared" si="9"/>
        <v>-24.522165792632055</v>
      </c>
      <c r="AT9">
        <f t="shared" si="9"/>
        <v>49.536700414102569</v>
      </c>
      <c r="AU9">
        <f t="shared" si="9"/>
        <v>141.36157865120535</v>
      </c>
      <c r="AW9">
        <v>6</v>
      </c>
      <c r="AX9">
        <f>(R9*SUMPRODUCT(K10:$K$23, X10:$X$23)-$AZ$3*SUMPRODUCT(K9:$K$22, W10:$W$23))/Z9</f>
        <v>455.40677750430854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1.1650359999999999E-3</v>
      </c>
      <c r="O10">
        <f t="shared" si="21"/>
        <v>869.25204492230444</v>
      </c>
      <c r="P10">
        <f t="shared" si="22"/>
        <v>43.462602246115225</v>
      </c>
      <c r="Q10" s="4">
        <f t="shared" si="23"/>
        <v>50</v>
      </c>
      <c r="R10">
        <f t="shared" si="0"/>
        <v>500000</v>
      </c>
      <c r="S10">
        <f t="shared" si="1"/>
        <v>490.58047638641784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425.95039576321142</v>
      </c>
      <c r="AC10">
        <f t="shared" si="2"/>
        <v>453.72594225537478</v>
      </c>
      <c r="AE10">
        <f t="shared" si="3"/>
        <v>803.95005941721024</v>
      </c>
      <c r="AF10">
        <f t="shared" si="4"/>
        <v>-40.197502970860512</v>
      </c>
      <c r="AG10">
        <f t="shared" si="4"/>
        <v>-46.243783038156039</v>
      </c>
      <c r="AH10">
        <f t="shared" si="5"/>
        <v>-544.83987699732234</v>
      </c>
      <c r="AI10">
        <f t="shared" si="6"/>
        <v>172.6688964108713</v>
      </c>
      <c r="AJ10">
        <f t="shared" si="7"/>
        <v>-27.775546492163357</v>
      </c>
      <c r="AK10">
        <f t="shared" si="24"/>
        <v>83.279206654669281</v>
      </c>
      <c r="AL10">
        <f t="shared" si="8"/>
        <v>228.17255657337722</v>
      </c>
      <c r="AN10">
        <f t="shared" si="9"/>
        <v>452.50005875093399</v>
      </c>
      <c r="AO10">
        <f t="shared" si="9"/>
        <v>-22.6250029375467</v>
      </c>
      <c r="AP10">
        <f t="shared" si="9"/>
        <v>-26.028127365025608</v>
      </c>
      <c r="AQ10">
        <f t="shared" si="9"/>
        <v>-306.660934299649</v>
      </c>
      <c r="AR10">
        <f t="shared" si="9"/>
        <v>97.185994148712666</v>
      </c>
      <c r="AS10">
        <f t="shared" si="9"/>
        <v>-15.633354674610231</v>
      </c>
      <c r="AT10">
        <f t="shared" si="9"/>
        <v>46.87336665076726</v>
      </c>
      <c r="AU10">
        <f t="shared" si="9"/>
        <v>128.4260061248697</v>
      </c>
      <c r="AW10">
        <v>7</v>
      </c>
      <c r="AX10">
        <f>(R10*SUMPRODUCT(K11:$K$23, X11:$X$23)-$AZ$3*SUMPRODUCT(K10:$K$22, W11:$W$23))/Z10</f>
        <v>490.58047638641784</v>
      </c>
    </row>
    <row r="11" spans="1:52" x14ac:dyDescent="0.25">
      <c r="A11" t="s">
        <v>33</v>
      </c>
      <c r="C11" s="7">
        <f>AU25</f>
        <v>-1512.6006736721909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1.1975029999999999E-3</v>
      </c>
      <c r="O11">
        <f t="shared" si="21"/>
        <v>869.25204492230444</v>
      </c>
      <c r="P11">
        <f t="shared" si="22"/>
        <v>43.462602246115225</v>
      </c>
      <c r="Q11" s="4">
        <f t="shared" si="23"/>
        <v>50</v>
      </c>
      <c r="R11">
        <f t="shared" si="0"/>
        <v>500000</v>
      </c>
      <c r="S11">
        <f t="shared" si="1"/>
        <v>515.28919087787608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453.72594225537478</v>
      </c>
      <c r="AC11">
        <f t="shared" si="2"/>
        <v>471.24194248756197</v>
      </c>
      <c r="AE11">
        <f t="shared" si="3"/>
        <v>794.94782621503578</v>
      </c>
      <c r="AF11">
        <f t="shared" si="4"/>
        <v>-39.747391310751794</v>
      </c>
      <c r="AG11">
        <f t="shared" si="4"/>
        <v>-45.725968138854931</v>
      </c>
      <c r="AH11">
        <f t="shared" si="5"/>
        <v>-553.77068919540966</v>
      </c>
      <c r="AI11">
        <f t="shared" si="6"/>
        <v>155.70377757001938</v>
      </c>
      <c r="AJ11">
        <f t="shared" si="7"/>
        <v>-17.516000232187196</v>
      </c>
      <c r="AK11">
        <f t="shared" si="24"/>
        <v>84.624846401176129</v>
      </c>
      <c r="AL11">
        <f t="shared" si="8"/>
        <v>222.8126237390083</v>
      </c>
      <c r="AN11">
        <f t="shared" si="9"/>
        <v>412.1635303651625</v>
      </c>
      <c r="AO11">
        <f t="shared" si="9"/>
        <v>-20.60817651825813</v>
      </c>
      <c r="AP11">
        <f t="shared" si="9"/>
        <v>-23.707941371711271</v>
      </c>
      <c r="AQ11">
        <f t="shared" si="9"/>
        <v>-287.11831738475439</v>
      </c>
      <c r="AR11">
        <f t="shared" si="9"/>
        <v>80.729095090438747</v>
      </c>
      <c r="AS11">
        <f t="shared" si="9"/>
        <v>-9.0816733570416694</v>
      </c>
      <c r="AT11">
        <f t="shared" si="9"/>
        <v>43.876181931823311</v>
      </c>
      <c r="AU11">
        <f t="shared" si="9"/>
        <v>115.52360366522038</v>
      </c>
      <c r="AW11">
        <v>8</v>
      </c>
      <c r="AX11">
        <f>(R11*SUMPRODUCT(K12:$K$23, X12:$X$23)-$AZ$3*SUMPRODUCT(K11:$K$22, W12:$W$23))/Z11</f>
        <v>515.28919087787608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1.2389879999999999E-3</v>
      </c>
      <c r="O12">
        <f t="shared" si="21"/>
        <v>869.25204492230444</v>
      </c>
      <c r="P12">
        <f t="shared" si="22"/>
        <v>43.462602246115225</v>
      </c>
      <c r="Q12" s="4">
        <f t="shared" si="23"/>
        <v>50</v>
      </c>
      <c r="R12">
        <f t="shared" si="0"/>
        <v>500000</v>
      </c>
      <c r="S12">
        <f t="shared" si="1"/>
        <v>528.77112621809977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471.24194248756197</v>
      </c>
      <c r="AC12">
        <f t="shared" si="2"/>
        <v>478.1365798667361</v>
      </c>
      <c r="AE12">
        <f t="shared" si="3"/>
        <v>786.01341713557895</v>
      </c>
      <c r="AF12">
        <f t="shared" si="4"/>
        <v>-39.30067085677895</v>
      </c>
      <c r="AG12">
        <f t="shared" si="4"/>
        <v>-45.212054531653962</v>
      </c>
      <c r="AH12">
        <f t="shared" si="5"/>
        <v>-566.53925812423586</v>
      </c>
      <c r="AI12">
        <f t="shared" si="6"/>
        <v>134.96143362291014</v>
      </c>
      <c r="AJ12">
        <f t="shared" si="7"/>
        <v>-6.894637379174128</v>
      </c>
      <c r="AK12">
        <f t="shared" si="24"/>
        <v>85.256828213645349</v>
      </c>
      <c r="AL12">
        <f t="shared" si="8"/>
        <v>213.32362445738136</v>
      </c>
      <c r="AN12">
        <f t="shared" si="9"/>
        <v>375.40690934673228</v>
      </c>
      <c r="AO12">
        <f t="shared" si="9"/>
        <v>-18.770345467336618</v>
      </c>
      <c r="AP12">
        <f t="shared" si="9"/>
        <v>-21.593674213345508</v>
      </c>
      <c r="AQ12">
        <f t="shared" si="9"/>
        <v>-270.58412398490202</v>
      </c>
      <c r="AR12">
        <f t="shared" si="9"/>
        <v>64.458765681148165</v>
      </c>
      <c r="AS12">
        <f t="shared" si="9"/>
        <v>-3.2929393483060108</v>
      </c>
      <c r="AT12">
        <f t="shared" si="9"/>
        <v>40.719409723344704</v>
      </c>
      <c r="AU12">
        <f t="shared" si="9"/>
        <v>101.88523605618686</v>
      </c>
      <c r="AW12">
        <v>9</v>
      </c>
      <c r="AX12">
        <f>(R12*SUMPRODUCT(K13:$K$23, X13:$X$23)-$AZ$3*SUMPRODUCT(K12:$K$22, W13:$W$23))/Z12</f>
        <v>528.77112621809977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1.2822770000000001E-3</v>
      </c>
      <c r="O13">
        <f t="shared" si="21"/>
        <v>869.25204492230444</v>
      </c>
      <c r="P13">
        <f t="shared" si="22"/>
        <v>43.462602246115225</v>
      </c>
      <c r="Q13" s="4">
        <f t="shared" si="23"/>
        <v>50</v>
      </c>
      <c r="R13">
        <f t="shared" si="0"/>
        <v>500000</v>
      </c>
      <c r="S13">
        <f t="shared" si="1"/>
        <v>532.19760473446797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478.1365798667361</v>
      </c>
      <c r="AC13">
        <f t="shared" si="2"/>
        <v>475.80551661362159</v>
      </c>
      <c r="AE13">
        <f t="shared" si="3"/>
        <v>777.14539603773881</v>
      </c>
      <c r="AF13">
        <f t="shared" si="4"/>
        <v>-38.857269801886943</v>
      </c>
      <c r="AG13">
        <f t="shared" si="4"/>
        <v>-44.701959608688732</v>
      </c>
      <c r="AH13">
        <f t="shared" si="5"/>
        <v>-579.7437764868564</v>
      </c>
      <c r="AI13">
        <f t="shared" si="6"/>
        <v>113.84239014030675</v>
      </c>
      <c r="AJ13">
        <f t="shared" si="7"/>
        <v>2.3310632531145075</v>
      </c>
      <c r="AK13">
        <f t="shared" si="24"/>
        <v>85.149729427181157</v>
      </c>
      <c r="AL13">
        <f t="shared" si="8"/>
        <v>201.32318282060243</v>
      </c>
      <c r="AN13">
        <f t="shared" si="9"/>
        <v>341.91326287686917</v>
      </c>
      <c r="AO13">
        <f t="shared" si="9"/>
        <v>-17.09566314384346</v>
      </c>
      <c r="AP13">
        <f t="shared" si="9"/>
        <v>-19.66709568727158</v>
      </c>
      <c r="AQ13">
        <f t="shared" si="9"/>
        <v>-255.06435122926931</v>
      </c>
      <c r="AR13">
        <f t="shared" si="9"/>
        <v>50.08615281648482</v>
      </c>
      <c r="AS13">
        <f t="shared" si="9"/>
        <v>1.0255757119688917</v>
      </c>
      <c r="AT13">
        <f t="shared" si="9"/>
        <v>37.46251598473895</v>
      </c>
      <c r="AU13">
        <f t="shared" si="9"/>
        <v>88.574244513192667</v>
      </c>
      <c r="AW13">
        <v>10</v>
      </c>
      <c r="AX13">
        <f>(R13*SUMPRODUCT(K14:$K$23, X14:$X$23)-$AZ$3*SUMPRODUCT(K13:$K$22, W14:$W$23))/Z13</f>
        <v>532.19760473446797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1.3327809999999999E-3</v>
      </c>
      <c r="O14">
        <f t="shared" si="21"/>
        <v>869.25204492230444</v>
      </c>
      <c r="P14">
        <f t="shared" si="22"/>
        <v>43.462602246115225</v>
      </c>
      <c r="Q14" s="4">
        <f t="shared" si="23"/>
        <v>50</v>
      </c>
      <c r="R14">
        <f t="shared" si="0"/>
        <v>500000</v>
      </c>
      <c r="S14">
        <f t="shared" si="1"/>
        <v>525.54464646532426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475.80551661362159</v>
      </c>
      <c r="AC14">
        <f t="shared" si="2"/>
        <v>464.53271890173528</v>
      </c>
      <c r="AE14">
        <f t="shared" si="3"/>
        <v>768.33817745928479</v>
      </c>
      <c r="AF14">
        <f t="shared" si="4"/>
        <v>-38.416908872964243</v>
      </c>
      <c r="AG14">
        <f t="shared" si="4"/>
        <v>-44.195362090172615</v>
      </c>
      <c r="AH14">
        <f t="shared" si="5"/>
        <v>-595.77922429227772</v>
      </c>
      <c r="AI14">
        <f t="shared" si="6"/>
        <v>89.946682203870296</v>
      </c>
      <c r="AJ14">
        <f t="shared" si="7"/>
        <v>11.272797711886312</v>
      </c>
      <c r="AK14">
        <f t="shared" si="24"/>
        <v>84.400874963995946</v>
      </c>
      <c r="AL14">
        <f t="shared" si="8"/>
        <v>185.62035487975254</v>
      </c>
      <c r="AN14">
        <f t="shared" si="9"/>
        <v>311.39199864006275</v>
      </c>
      <c r="AO14">
        <f t="shared" si="9"/>
        <v>-15.569599932003138</v>
      </c>
      <c r="AP14">
        <f t="shared" si="9"/>
        <v>-17.911490715440053</v>
      </c>
      <c r="AQ14">
        <f t="shared" si="9"/>
        <v>-241.45732809226385</v>
      </c>
      <c r="AR14">
        <f t="shared" si="9"/>
        <v>36.453579900355727</v>
      </c>
      <c r="AS14">
        <f t="shared" si="9"/>
        <v>4.5686380200148493</v>
      </c>
      <c r="AT14">
        <f t="shared" si="9"/>
        <v>34.205975848963249</v>
      </c>
      <c r="AU14">
        <f t="shared" si="9"/>
        <v>75.228193769333814</v>
      </c>
      <c r="AW14">
        <v>11</v>
      </c>
      <c r="AX14">
        <f>(R14*SUMPRODUCT(K15:$K$23, X15:$X$23)-$AZ$3*SUMPRODUCT(K14:$K$22, W15:$W$23))/Z14</f>
        <v>525.54464646532426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1.4022240000000001E-3</v>
      </c>
      <c r="O15">
        <f t="shared" si="21"/>
        <v>869.25204492230444</v>
      </c>
      <c r="P15">
        <f t="shared" si="22"/>
        <v>43.462602246115225</v>
      </c>
      <c r="Q15" s="4">
        <f t="shared" si="23"/>
        <v>50</v>
      </c>
      <c r="R15">
        <f t="shared" si="0"/>
        <v>500000</v>
      </c>
      <c r="S15">
        <f t="shared" si="1"/>
        <v>506.74505664666447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464.53271890173528</v>
      </c>
      <c r="AC15">
        <f t="shared" si="2"/>
        <v>442.8083910251105</v>
      </c>
      <c r="AE15">
        <f t="shared" si="3"/>
        <v>759.57741345214231</v>
      </c>
      <c r="AF15">
        <f t="shared" si="4"/>
        <v>-37.978870672607115</v>
      </c>
      <c r="AG15">
        <f t="shared" si="4"/>
        <v>-43.691436671859364</v>
      </c>
      <c r="AH15">
        <f t="shared" si="5"/>
        <v>-619.71797411530224</v>
      </c>
      <c r="AI15">
        <f t="shared" si="6"/>
        <v>58.189131992373518</v>
      </c>
      <c r="AJ15">
        <f t="shared" si="7"/>
        <v>21.724327876624784</v>
      </c>
      <c r="AK15">
        <f t="shared" si="24"/>
        <v>83.029188317688934</v>
      </c>
      <c r="AL15">
        <f t="shared" si="8"/>
        <v>162.94264818668722</v>
      </c>
      <c r="AN15">
        <f t="shared" si="9"/>
        <v>283.57532924556006</v>
      </c>
      <c r="AO15">
        <f t="shared" si="9"/>
        <v>-14.178766462278002</v>
      </c>
      <c r="AP15">
        <f t="shared" si="9"/>
        <v>-16.311455975401621</v>
      </c>
      <c r="AQ15">
        <f t="shared" si="9"/>
        <v>-231.36118246387363</v>
      </c>
      <c r="AR15">
        <f t="shared" si="9"/>
        <v>21.723924344006747</v>
      </c>
      <c r="AS15">
        <f t="shared" si="9"/>
        <v>8.1104089210000136</v>
      </c>
      <c r="AT15">
        <f t="shared" si="9"/>
        <v>30.997537574441999</v>
      </c>
      <c r="AU15">
        <f t="shared" si="9"/>
        <v>60.831870839448754</v>
      </c>
      <c r="AW15">
        <v>12</v>
      </c>
      <c r="AX15">
        <f>(R15*SUMPRODUCT(K16:$K$23, X16:$X$23)-$AZ$3*SUMPRODUCT(K15:$K$22, W16:$W$23))/Z15</f>
        <v>506.74505664666447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1.482489E-3</v>
      </c>
      <c r="O16">
        <f t="shared" si="21"/>
        <v>869.25204492230444</v>
      </c>
      <c r="P16">
        <f t="shared" si="22"/>
        <v>43.462602246115225</v>
      </c>
      <c r="Q16" s="4">
        <f t="shared" si="23"/>
        <v>50</v>
      </c>
      <c r="R16">
        <f t="shared" si="0"/>
        <v>500000</v>
      </c>
      <c r="S16">
        <f t="shared" si="1"/>
        <v>475.7660507106591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442.8083910251105</v>
      </c>
      <c r="AC16">
        <f t="shared" si="2"/>
        <v>410.96433797051623</v>
      </c>
      <c r="AE16">
        <f t="shared" si="3"/>
        <v>750.85557415752965</v>
      </c>
      <c r="AF16">
        <f t="shared" si="4"/>
        <v>-37.542778707876487</v>
      </c>
      <c r="AG16">
        <f t="shared" si="4"/>
        <v>-43.189750230880541</v>
      </c>
      <c r="AH16">
        <f t="shared" si="5"/>
        <v>-647.72074260228112</v>
      </c>
      <c r="AI16">
        <f t="shared" si="6"/>
        <v>22.402302616491511</v>
      </c>
      <c r="AJ16">
        <f t="shared" si="7"/>
        <v>31.844053054594269</v>
      </c>
      <c r="AK16">
        <f t="shared" si="24"/>
        <v>80.928483053233464</v>
      </c>
      <c r="AL16">
        <f t="shared" si="8"/>
        <v>135.17483872431924</v>
      </c>
      <c r="AN16">
        <f t="shared" si="9"/>
        <v>258.22255792045718</v>
      </c>
      <c r="AO16">
        <f t="shared" si="9"/>
        <v>-12.911127896022862</v>
      </c>
      <c r="AP16">
        <f t="shared" si="9"/>
        <v>-14.853146416442291</v>
      </c>
      <c r="AQ16">
        <f t="shared" si="9"/>
        <v>-222.75403250560237</v>
      </c>
      <c r="AR16">
        <f t="shared" si="9"/>
        <v>7.7042511023896862</v>
      </c>
      <c r="AS16">
        <f t="shared" si="9"/>
        <v>10.951310900952205</v>
      </c>
      <c r="AT16">
        <f t="shared" si="9"/>
        <v>27.831663800426156</v>
      </c>
      <c r="AU16">
        <f t="shared" si="9"/>
        <v>46.487225803768048</v>
      </c>
      <c r="AW16">
        <v>13</v>
      </c>
      <c r="AX16">
        <f>(R16*SUMPRODUCT(K17:$K$23, X17:$X$23)-$AZ$3*SUMPRODUCT(K16:$K$22, W17:$W$23))/Z16</f>
        <v>475.7660507106591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1.564558E-3</v>
      </c>
      <c r="O17">
        <f t="shared" si="21"/>
        <v>869.25204492230444</v>
      </c>
      <c r="P17">
        <f t="shared" si="22"/>
        <v>43.462602246115225</v>
      </c>
      <c r="Q17" s="4">
        <f t="shared" si="23"/>
        <v>50</v>
      </c>
      <c r="R17">
        <f t="shared" si="0"/>
        <v>500000</v>
      </c>
      <c r="S17">
        <f t="shared" si="1"/>
        <v>434.218663747557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410.96433797051623</v>
      </c>
      <c r="AC17">
        <f t="shared" si="2"/>
        <v>370.73832551055045</v>
      </c>
      <c r="AE17">
        <f t="shared" si="3"/>
        <v>742.17226132056157</v>
      </c>
      <c r="AF17">
        <f t="shared" si="4"/>
        <v>-37.108613066028077</v>
      </c>
      <c r="AG17">
        <f t="shared" si="4"/>
        <v>-42.690279859330012</v>
      </c>
      <c r="AH17">
        <f t="shared" si="5"/>
        <v>-675.72869241725994</v>
      </c>
      <c r="AI17">
        <f t="shared" si="6"/>
        <v>-13.355324022056379</v>
      </c>
      <c r="AJ17">
        <f t="shared" si="7"/>
        <v>40.226012459965773</v>
      </c>
      <c r="AK17">
        <f t="shared" si="24"/>
        <v>78.121959035753491</v>
      </c>
      <c r="AL17">
        <f t="shared" si="8"/>
        <v>104.99264747366288</v>
      </c>
      <c r="AN17">
        <f t="shared" si="9"/>
        <v>235.11690442686225</v>
      </c>
      <c r="AO17">
        <f t="shared" si="9"/>
        <v>-11.755845221343112</v>
      </c>
      <c r="AP17">
        <f t="shared" si="9"/>
        <v>-13.524092684065959</v>
      </c>
      <c r="AQ17">
        <f t="shared" si="9"/>
        <v>-214.06787436499943</v>
      </c>
      <c r="AR17">
        <f t="shared" si="9"/>
        <v>-4.2309078435462313</v>
      </c>
      <c r="AS17">
        <f t="shared" si="9"/>
        <v>12.743423622697872</v>
      </c>
      <c r="AT17">
        <f t="shared" si="9"/>
        <v>24.74869263311772</v>
      </c>
      <c r="AU17">
        <f t="shared" si="9"/>
        <v>33.261208412269362</v>
      </c>
      <c r="AW17">
        <v>14</v>
      </c>
      <c r="AX17">
        <f>(R17*SUMPRODUCT(K18:$K$23, X18:$X$23)-$AZ$3*SUMPRODUCT(K17:$K$22, W18:$W$23))/Z17</f>
        <v>434.218663747557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1.6511360000000001E-3</v>
      </c>
      <c r="O18">
        <f t="shared" si="21"/>
        <v>869.25204492230444</v>
      </c>
      <c r="P18">
        <f t="shared" si="22"/>
        <v>43.462602246115225</v>
      </c>
      <c r="Q18" s="4">
        <f t="shared" si="23"/>
        <v>50</v>
      </c>
      <c r="R18">
        <f t="shared" si="0"/>
        <v>500000</v>
      </c>
      <c r="S18">
        <f t="shared" si="1"/>
        <v>383.15200433193979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370.73832551055045</v>
      </c>
      <c r="AC18">
        <f t="shared" si="2"/>
        <v>323.32580439746516</v>
      </c>
      <c r="AE18">
        <f t="shared" si="3"/>
        <v>733.52511136848818</v>
      </c>
      <c r="AF18">
        <f t="shared" si="4"/>
        <v>-36.676255568424409</v>
      </c>
      <c r="AG18">
        <f t="shared" si="4"/>
        <v>-42.192889602810894</v>
      </c>
      <c r="AH18">
        <f t="shared" si="5"/>
        <v>-704.87457925814715</v>
      </c>
      <c r="AI18">
        <f t="shared" si="6"/>
        <v>-50.218613060894199</v>
      </c>
      <c r="AJ18">
        <f t="shared" si="7"/>
        <v>47.41252111308529</v>
      </c>
      <c r="AK18">
        <f t="shared" si="24"/>
        <v>74.731102691743004</v>
      </c>
      <c r="AL18">
        <f t="shared" si="8"/>
        <v>71.925010743934095</v>
      </c>
      <c r="AN18">
        <f t="shared" si="9"/>
        <v>214.05998441143092</v>
      </c>
      <c r="AO18">
        <f t="shared" si="9"/>
        <v>-10.702999220571547</v>
      </c>
      <c r="AP18">
        <f t="shared" si="9"/>
        <v>-12.312883568226983</v>
      </c>
      <c r="AQ18">
        <f t="shared" si="9"/>
        <v>-205.69908120325445</v>
      </c>
      <c r="AR18">
        <f t="shared" si="9"/>
        <v>-14.65497958062203</v>
      </c>
      <c r="AS18">
        <f t="shared" si="9"/>
        <v>13.836095551574429</v>
      </c>
      <c r="AT18">
        <f t="shared" si="9"/>
        <v>21.808304077551135</v>
      </c>
      <c r="AU18">
        <f t="shared" si="9"/>
        <v>20.989420048503536</v>
      </c>
      <c r="AW18">
        <v>15</v>
      </c>
      <c r="AX18">
        <f>(R18*SUMPRODUCT(K19:$K$23, X19:$X$23)-$AZ$3*SUMPRODUCT(K18:$K$22, W19:$W$23))/Z18</f>
        <v>383.15200433193979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1.7512420000000001E-3</v>
      </c>
      <c r="O19">
        <f t="shared" si="21"/>
        <v>869.25204492230444</v>
      </c>
      <c r="P19">
        <f t="shared" si="22"/>
        <v>43.462602246115225</v>
      </c>
      <c r="Q19" s="4">
        <f t="shared" si="23"/>
        <v>50</v>
      </c>
      <c r="R19">
        <f t="shared" si="0"/>
        <v>500000</v>
      </c>
      <c r="S19">
        <f t="shared" si="1"/>
        <v>322.33103013817163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323.32580439746516</v>
      </c>
      <c r="AC19">
        <f t="shared" si="2"/>
        <v>268.80519534868455</v>
      </c>
      <c r="AE19">
        <f t="shared" si="3"/>
        <v>724.90528027172013</v>
      </c>
      <c r="AF19">
        <f t="shared" si="4"/>
        <v>-36.245264013586009</v>
      </c>
      <c r="AG19">
        <f t="shared" si="4"/>
        <v>-41.697070746408983</v>
      </c>
      <c r="AH19">
        <f t="shared" si="5"/>
        <v>-738.89960373805764</v>
      </c>
      <c r="AI19">
        <f t="shared" si="6"/>
        <v>-91.936658226332497</v>
      </c>
      <c r="AJ19">
        <f t="shared" si="7"/>
        <v>54.520609048780614</v>
      </c>
      <c r="AK19">
        <f t="shared" si="24"/>
        <v>70.839007445891951</v>
      </c>
      <c r="AL19">
        <f t="shared" si="8"/>
        <v>33.422958268340068</v>
      </c>
      <c r="AN19">
        <f t="shared" si="9"/>
        <v>194.86916918647125</v>
      </c>
      <c r="AO19">
        <f t="shared" si="9"/>
        <v>-9.7434584593235645</v>
      </c>
      <c r="AP19">
        <f t="shared" si="9"/>
        <v>-11.209014136048946</v>
      </c>
      <c r="AQ19">
        <f t="shared" si="9"/>
        <v>-198.63112576401161</v>
      </c>
      <c r="AR19">
        <f t="shared" si="9"/>
        <v>-24.714429172912858</v>
      </c>
      <c r="AS19">
        <f t="shared" si="9"/>
        <v>14.656240033034234</v>
      </c>
      <c r="AT19">
        <f t="shared" si="9"/>
        <v>19.042954855841113</v>
      </c>
      <c r="AU19">
        <f t="shared" si="9"/>
        <v>8.984765715962487</v>
      </c>
      <c r="AW19">
        <v>16</v>
      </c>
      <c r="AX19">
        <f>(R19*SUMPRODUCT(K20:$K$23, X20:$X$23)-$AZ$3*SUMPRODUCT(K19:$K$22, W20:$W$23))/Z19</f>
        <v>322.33103013817163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1.8504459999999999E-3</v>
      </c>
      <c r="O20">
        <f t="shared" si="21"/>
        <v>869.25204492230444</v>
      </c>
      <c r="P20">
        <f t="shared" si="22"/>
        <v>43.462602246115225</v>
      </c>
      <c r="Q20" s="4">
        <f t="shared" si="23"/>
        <v>50</v>
      </c>
      <c r="R20">
        <f t="shared" si="0"/>
        <v>500000</v>
      </c>
      <c r="S20">
        <f t="shared" si="1"/>
        <v>253.53673894933883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268.80519534868455</v>
      </c>
      <c r="AC20">
        <f t="shared" si="2"/>
        <v>208.92919029200732</v>
      </c>
      <c r="AE20">
        <f t="shared" si="3"/>
        <v>716.31482939274531</v>
      </c>
      <c r="AF20">
        <f t="shared" si="4"/>
        <v>-35.815741469637267</v>
      </c>
      <c r="AG20">
        <f t="shared" si="4"/>
        <v>-41.202941861170487</v>
      </c>
      <c r="AH20">
        <f t="shared" si="5"/>
        <v>-771.58177774409512</v>
      </c>
      <c r="AI20">
        <f t="shared" si="6"/>
        <v>-132.2856316821576</v>
      </c>
      <c r="AJ20">
        <f t="shared" si="7"/>
        <v>59.876005056677229</v>
      </c>
      <c r="AK20">
        <f t="shared" si="24"/>
        <v>66.451299829025487</v>
      </c>
      <c r="AL20">
        <f t="shared" si="8"/>
        <v>-5.9583267964548838</v>
      </c>
      <c r="AN20">
        <f t="shared" si="9"/>
        <v>177.38103287479979</v>
      </c>
      <c r="AO20">
        <f t="shared" si="9"/>
        <v>-8.86905164373999</v>
      </c>
      <c r="AP20">
        <f t="shared" si="9"/>
        <v>-10.203084014064901</v>
      </c>
      <c r="AQ20">
        <f t="shared" si="9"/>
        <v>-191.06678665252261</v>
      </c>
      <c r="AR20">
        <f t="shared" si="9"/>
        <v>-32.757889435527723</v>
      </c>
      <c r="AS20">
        <f t="shared" si="9"/>
        <v>14.827094436079125</v>
      </c>
      <c r="AT20">
        <f t="shared" si="9"/>
        <v>16.455334604112728</v>
      </c>
      <c r="AU20">
        <f t="shared" si="9"/>
        <v>-1.4754603953358671</v>
      </c>
      <c r="AW20">
        <v>17</v>
      </c>
      <c r="AX20">
        <f>(R20*SUMPRODUCT(K21:$K$23, X21:$X$23)-$AZ$3*SUMPRODUCT(K20:$K$22, W21:$W$23))/Z20</f>
        <v>253.53673894933883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1.9640790000000001E-3</v>
      </c>
      <c r="O21">
        <f t="shared" si="21"/>
        <v>869.25204492230444</v>
      </c>
      <c r="P21">
        <f t="shared" si="22"/>
        <v>43.462602246115225</v>
      </c>
      <c r="Q21" s="4">
        <f t="shared" si="23"/>
        <v>50</v>
      </c>
      <c r="R21">
        <f t="shared" si="0"/>
        <v>500000</v>
      </c>
      <c r="S21">
        <f t="shared" si="1"/>
        <v>176.54941507536972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208.92919029200732</v>
      </c>
      <c r="AC21">
        <f t="shared" si="2"/>
        <v>143.74648647341235</v>
      </c>
      <c r="AE21">
        <f t="shared" si="3"/>
        <v>707.74478218501895</v>
      </c>
      <c r="AF21">
        <f t="shared" si="4"/>
        <v>-35.387239109250949</v>
      </c>
      <c r="AG21">
        <f t="shared" si="4"/>
        <v>-40.709986609711038</v>
      </c>
      <c r="AH21">
        <f t="shared" si="5"/>
        <v>-809.25832847745869</v>
      </c>
      <c r="AI21">
        <f t="shared" si="6"/>
        <v>-177.61077201140165</v>
      </c>
      <c r="AJ21">
        <f t="shared" si="7"/>
        <v>65.182703818594973</v>
      </c>
      <c r="AK21">
        <f t="shared" si="24"/>
        <v>61.690071335744278</v>
      </c>
      <c r="AL21">
        <f t="shared" si="8"/>
        <v>-50.737996857062399</v>
      </c>
      <c r="AN21">
        <f t="shared" si="9"/>
        <v>161.44376622129539</v>
      </c>
      <c r="AO21">
        <f t="shared" si="9"/>
        <v>-8.072188311064771</v>
      </c>
      <c r="AP21">
        <f t="shared" si="9"/>
        <v>-9.2863610252263253</v>
      </c>
      <c r="AQ21">
        <f t="shared" si="9"/>
        <v>-184.60003617687798</v>
      </c>
      <c r="AR21">
        <f t="shared" si="9"/>
        <v>-40.514819291873657</v>
      </c>
      <c r="AS21">
        <f t="shared" si="9"/>
        <v>14.868836142419159</v>
      </c>
      <c r="AT21">
        <f t="shared" si="9"/>
        <v>14.072131233740873</v>
      </c>
      <c r="AU21">
        <f t="shared" si="9"/>
        <v>-11.573851915713623</v>
      </c>
      <c r="AW21">
        <v>18</v>
      </c>
      <c r="AX21">
        <f>(R21*SUMPRODUCT(K22:$K$23, X22:$X$23)-$AZ$3*SUMPRODUCT(K21:$K$22, W22:$W$23))/Z21</f>
        <v>176.54941507536972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2.086732E-3</v>
      </c>
      <c r="O22">
        <f t="shared" si="21"/>
        <v>869.25204492230444</v>
      </c>
      <c r="P22">
        <f t="shared" si="22"/>
        <v>43.462602246115225</v>
      </c>
      <c r="Q22" s="4">
        <f t="shared" si="23"/>
        <v>50</v>
      </c>
      <c r="R22">
        <f t="shared" si="0"/>
        <v>500000</v>
      </c>
      <c r="S22">
        <f t="shared" si="1"/>
        <v>91.909403147307529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143.74648647341235</v>
      </c>
      <c r="AC22">
        <f t="shared" si="2"/>
        <v>73.928129709469999</v>
      </c>
      <c r="AE22">
        <f t="shared" si="3"/>
        <v>699.19046067835029</v>
      </c>
      <c r="AF22">
        <f t="shared" si="4"/>
        <v>-34.959523033917513</v>
      </c>
      <c r="AG22">
        <f t="shared" si="4"/>
        <v>-40.217935911835866</v>
      </c>
      <c r="AH22">
        <f t="shared" si="5"/>
        <v>-849.50831778055522</v>
      </c>
      <c r="AI22">
        <f t="shared" si="6"/>
        <v>-225.49531604795834</v>
      </c>
      <c r="AJ22">
        <f t="shared" si="7"/>
        <v>69.818356763942347</v>
      </c>
      <c r="AK22">
        <f t="shared" si="24"/>
        <v>56.55841968824916</v>
      </c>
      <c r="AL22">
        <f t="shared" si="8"/>
        <v>-99.118539595766833</v>
      </c>
      <c r="AN22">
        <f t="shared" si="9"/>
        <v>146.92018464542929</v>
      </c>
      <c r="AO22">
        <f t="shared" si="9"/>
        <v>-7.3460092322714639</v>
      </c>
      <c r="AP22">
        <f t="shared" si="9"/>
        <v>-8.4509542142383633</v>
      </c>
      <c r="AQ22">
        <f t="shared" si="9"/>
        <v>-178.50632399226009</v>
      </c>
      <c r="AR22">
        <f t="shared" si="9"/>
        <v>-47.383102793340647</v>
      </c>
      <c r="AS22">
        <f t="shared" si="9"/>
        <v>14.670860722909298</v>
      </c>
      <c r="AT22">
        <f t="shared" si="9"/>
        <v>11.884563550522918</v>
      </c>
      <c r="AU22">
        <f t="shared" si="9"/>
        <v>-20.827678519908432</v>
      </c>
      <c r="AW22">
        <v>19</v>
      </c>
      <c r="AX22">
        <f>(R22*SUMPRODUCT(K23:$K$23, X23:$X$23)-$AZ$3*SUMPRODUCT(K22:$K$22, W23:$W$23))/Z22</f>
        <v>91.909403147307529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2.2202060000000002E-3</v>
      </c>
      <c r="O23">
        <f t="shared" si="21"/>
        <v>869.25204492230444</v>
      </c>
      <c r="P23">
        <f t="shared" si="22"/>
        <v>43.462602246115225</v>
      </c>
      <c r="Q23" s="4">
        <f t="shared" si="23"/>
        <v>50</v>
      </c>
      <c r="R23">
        <f t="shared" si="0"/>
        <v>500000</v>
      </c>
      <c r="S23">
        <f t="shared" si="1"/>
        <v>93.046449933058184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73.928129709469999</v>
      </c>
      <c r="AC23">
        <f t="shared" si="2"/>
        <v>73.928129709469999</v>
      </c>
      <c r="AE23">
        <f t="shared" si="3"/>
        <v>690.64620921562596</v>
      </c>
      <c r="AF23">
        <f t="shared" si="4"/>
        <v>-34.532310460781297</v>
      </c>
      <c r="AG23">
        <f t="shared" si="4"/>
        <v>-39.726464450098433</v>
      </c>
      <c r="AH23">
        <f t="shared" si="5"/>
        <v>-892.92102619073466</v>
      </c>
      <c r="AI23">
        <f t="shared" si="6"/>
        <v>-276.53359188598847</v>
      </c>
      <c r="AJ23">
        <f t="shared" si="7"/>
        <v>0</v>
      </c>
      <c r="AK23">
        <f t="shared" si="24"/>
        <v>51.102941992502032</v>
      </c>
      <c r="AL23">
        <f t="shared" si="8"/>
        <v>-225.43064989348645</v>
      </c>
      <c r="AN23">
        <f t="shared" si="9"/>
        <v>133.68508926492589</v>
      </c>
      <c r="AO23">
        <f t="shared" si="9"/>
        <v>-6.6842544632462939</v>
      </c>
      <c r="AP23">
        <f t="shared" si="9"/>
        <v>-7.6896620517513377</v>
      </c>
      <c r="AQ23">
        <f t="shared" si="9"/>
        <v>-172.83845983663269</v>
      </c>
      <c r="AR23">
        <f t="shared" si="9"/>
        <v>-53.527287086704447</v>
      </c>
      <c r="AS23">
        <f t="shared" si="9"/>
        <v>0</v>
      </c>
      <c r="AT23">
        <f t="shared" si="9"/>
        <v>9.8917524932581582</v>
      </c>
      <c r="AU23">
        <f t="shared" si="9"/>
        <v>-43.635534593446287</v>
      </c>
      <c r="AW23">
        <v>20</v>
      </c>
      <c r="AX23">
        <f>(R23*SUMPRODUCT(K$23:$K24, X$23:$X24)-$AZ$3*SUMPRODUCT(K$22:$K23, W$23:$W24))/Z23</f>
        <v>93.046449933058184</v>
      </c>
    </row>
    <row r="25" spans="5:50" x14ac:dyDescent="0.25">
      <c r="AN25" s="8">
        <f t="shared" ref="AN25:AU25" si="25">SUM(AN3:AN23)</f>
        <v>7587.2532070248335</v>
      </c>
      <c r="AO25" s="8">
        <f t="shared" si="25"/>
        <v>-1031.3016940429702</v>
      </c>
      <c r="AP25" s="8">
        <f t="shared" si="25"/>
        <v>-2906.3324408680869</v>
      </c>
      <c r="AQ25" s="8">
        <f t="shared" si="25"/>
        <v>-5551.0453708964769</v>
      </c>
      <c r="AR25" s="8">
        <f t="shared" si="25"/>
        <v>-1901.4262987827019</v>
      </c>
      <c r="AS25" s="8">
        <f t="shared" si="25"/>
        <v>-253.96612175002866</v>
      </c>
      <c r="AT25" s="8">
        <f t="shared" si="25"/>
        <v>642.79174686053898</v>
      </c>
      <c r="AU25" s="9">
        <f t="shared" si="25"/>
        <v>-1512.6006736721909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6CB88-A37B-4FC2-926B-9868C7F5A230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1744.5691752677735</v>
      </c>
      <c r="K3">
        <v>1</v>
      </c>
      <c r="L3" s="2">
        <v>0</v>
      </c>
      <c r="O3">
        <f>$C$3</f>
        <v>1744.5691752677735</v>
      </c>
      <c r="P3">
        <f>O3*B5</f>
        <v>1395.655340214219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1744.5691752677735</v>
      </c>
      <c r="AF3">
        <f t="shared" ref="AF3:AG23" si="4">-$Z3*P3</f>
        <v>-1395.655340214219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-2170.9943689464453</v>
      </c>
      <c r="AJ3">
        <f t="shared" ref="AJ3:AJ23" si="7">AB3-AC3</f>
        <v>0</v>
      </c>
      <c r="AL3">
        <f t="shared" ref="AL3:AL23" si="8">SUM(AI3:AK3)</f>
        <v>-2170.9943689464453</v>
      </c>
      <c r="AN3">
        <f t="shared" ref="AN3:AU23" si="9">AE3*$K3</f>
        <v>1744.5691752677735</v>
      </c>
      <c r="AO3">
        <f t="shared" si="9"/>
        <v>-1395.655340214219</v>
      </c>
      <c r="AP3">
        <f t="shared" si="9"/>
        <v>-2519.9082039999998</v>
      </c>
      <c r="AQ3">
        <f t="shared" si="9"/>
        <v>0</v>
      </c>
      <c r="AR3">
        <f t="shared" si="9"/>
        <v>-2170.9943689464453</v>
      </c>
      <c r="AS3">
        <f t="shared" si="9"/>
        <v>0</v>
      </c>
      <c r="AT3">
        <f t="shared" si="9"/>
        <v>0</v>
      </c>
      <c r="AU3">
        <f t="shared" si="9"/>
        <v>-2170.9943689464453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1209.7872409044105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1.2822770000000001E-3</v>
      </c>
      <c r="R4">
        <f t="shared" si="0"/>
        <v>500000</v>
      </c>
      <c r="S4">
        <f t="shared" si="1"/>
        <v>626.25309956908586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2"/>
        <v>619.18753862763879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-641.13850000000002</v>
      </c>
      <c r="AI4">
        <f t="shared" si="6"/>
        <v>-641.13850000000002</v>
      </c>
      <c r="AJ4">
        <f t="shared" si="7"/>
        <v>-619.18753862763879</v>
      </c>
      <c r="AK4">
        <f>G4*MAX(0, SUM(AB4, AE4:AF4))</f>
        <v>0</v>
      </c>
      <c r="AL4">
        <f t="shared" si="8"/>
        <v>-1260.3260386276388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-590.59970227677218</v>
      </c>
      <c r="AR4">
        <f t="shared" si="9"/>
        <v>-590.59970227677218</v>
      </c>
      <c r="AS4">
        <f t="shared" si="9"/>
        <v>-570.37906157089424</v>
      </c>
      <c r="AT4">
        <f t="shared" si="9"/>
        <v>0</v>
      </c>
      <c r="AU4">
        <f t="shared" si="9"/>
        <v>-1160.9787638476664</v>
      </c>
      <c r="AW4">
        <v>1</v>
      </c>
      <c r="AX4">
        <f>(R4*SUMPRODUCT(K5:$K$23, X5:$X$23)-$AZ$3*SUMPRODUCT(K4:$K$22, W5:$W$23))/Z4</f>
        <v>626.25309956908586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1.3327809999999999E-3</v>
      </c>
      <c r="O5">
        <f t="shared" ref="O5:O23" si="21">$C$3</f>
        <v>1744.5691752677735</v>
      </c>
      <c r="P5">
        <f t="shared" ref="P5:P23" si="22">O5*$C$5</f>
        <v>87.228458763388687</v>
      </c>
      <c r="Q5" s="4">
        <f t="shared" ref="Q5:Q23" si="23">$C$8</f>
        <v>50</v>
      </c>
      <c r="R5">
        <f t="shared" si="0"/>
        <v>500000</v>
      </c>
      <c r="S5">
        <f t="shared" si="1"/>
        <v>1188.6753122335622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619.18753862763879</v>
      </c>
      <c r="AC5">
        <f t="shared" si="2"/>
        <v>1161.9453346237806</v>
      </c>
      <c r="AE5">
        <f t="shared" si="3"/>
        <v>1705.3387020563807</v>
      </c>
      <c r="AF5">
        <f t="shared" si="4"/>
        <v>-85.266935102819048</v>
      </c>
      <c r="AG5">
        <f t="shared" si="4"/>
        <v>-48.875640078721119</v>
      </c>
      <c r="AH5">
        <f t="shared" si="5"/>
        <v>-658.87209778883141</v>
      </c>
      <c r="AI5">
        <f t="shared" si="6"/>
        <v>912.32402908600909</v>
      </c>
      <c r="AJ5">
        <f t="shared" si="7"/>
        <v>-542.75779599614179</v>
      </c>
      <c r="AK5">
        <f>G5*SUM(AB5, AE5:AF5)</f>
        <v>156.74815139068403</v>
      </c>
      <c r="AL5">
        <f t="shared" si="8"/>
        <v>526.31438448055133</v>
      </c>
      <c r="AN5">
        <f t="shared" si="9"/>
        <v>1447.0828019596399</v>
      </c>
      <c r="AO5">
        <f t="shared" si="9"/>
        <v>-72.354140097982011</v>
      </c>
      <c r="AP5">
        <f t="shared" si="9"/>
        <v>-41.473930139156785</v>
      </c>
      <c r="AQ5">
        <f t="shared" si="9"/>
        <v>-559.09273638813249</v>
      </c>
      <c r="AR5">
        <f t="shared" si="9"/>
        <v>774.16199533436861</v>
      </c>
      <c r="AS5">
        <f t="shared" si="9"/>
        <v>-460.56274408622943</v>
      </c>
      <c r="AT5">
        <f t="shared" si="9"/>
        <v>133.01026584508116</v>
      </c>
      <c r="AU5">
        <f t="shared" si="9"/>
        <v>446.6095170932204</v>
      </c>
      <c r="AW5">
        <v>2</v>
      </c>
      <c r="AX5">
        <f>(R5*SUMPRODUCT(K6:$K$23, X6:$X$23)-$AZ$3*SUMPRODUCT(K5:$K$22, W6:$W$23))/Z5</f>
        <v>1188.6753122335622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1.4022240000000001E-3</v>
      </c>
      <c r="O6">
        <f t="shared" si="21"/>
        <v>1744.5691752677735</v>
      </c>
      <c r="P6">
        <f t="shared" si="22"/>
        <v>87.228458763388687</v>
      </c>
      <c r="Q6" s="4">
        <f t="shared" si="23"/>
        <v>50</v>
      </c>
      <c r="R6">
        <f t="shared" si="0"/>
        <v>500000</v>
      </c>
      <c r="S6">
        <f t="shared" si="1"/>
        <v>1686.4429489733927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1161.9453346237806</v>
      </c>
      <c r="AC6">
        <f t="shared" si="2"/>
        <v>1629.7227823209751</v>
      </c>
      <c r="AE6">
        <f t="shared" si="3"/>
        <v>1685.8940481796647</v>
      </c>
      <c r="AF6">
        <f t="shared" si="4"/>
        <v>-84.294702408983241</v>
      </c>
      <c r="AG6">
        <f t="shared" si="4"/>
        <v>-48.318349082400161</v>
      </c>
      <c r="AH6">
        <f t="shared" si="5"/>
        <v>-685.34595533744653</v>
      </c>
      <c r="AI6">
        <f t="shared" si="6"/>
        <v>867.93504135083469</v>
      </c>
      <c r="AJ6">
        <f t="shared" si="7"/>
        <v>-467.77744769719448</v>
      </c>
      <c r="AK6">
        <f>G6*SUM(AB6, AE6:AF6)</f>
        <v>193.44812762761237</v>
      </c>
      <c r="AL6">
        <f t="shared" si="8"/>
        <v>593.60572128125261</v>
      </c>
      <c r="AN6">
        <f t="shared" si="9"/>
        <v>1317.8147922985752</v>
      </c>
      <c r="AO6">
        <f t="shared" si="9"/>
        <v>-65.890739614928762</v>
      </c>
      <c r="AP6">
        <f t="shared" si="9"/>
        <v>-37.769061008896479</v>
      </c>
      <c r="AQ6">
        <f t="shared" si="9"/>
        <v>-535.71518255305955</v>
      </c>
      <c r="AR6">
        <f t="shared" si="9"/>
        <v>678.43980912169025</v>
      </c>
      <c r="AS6">
        <f t="shared" si="9"/>
        <v>-365.64815015785729</v>
      </c>
      <c r="AT6">
        <f t="shared" si="9"/>
        <v>151.21282645572435</v>
      </c>
      <c r="AU6">
        <f t="shared" si="9"/>
        <v>464.0044854195574</v>
      </c>
      <c r="AW6">
        <v>3</v>
      </c>
      <c r="AX6">
        <f>(R6*SUMPRODUCT(K7:$K$23, X7:$X$23)-$AZ$3*SUMPRODUCT(K6:$K$22, W7:$W$23))/Z6</f>
        <v>1686.4429489733927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1.482489E-3</v>
      </c>
      <c r="O7">
        <f t="shared" si="21"/>
        <v>1744.5691752677735</v>
      </c>
      <c r="P7">
        <f t="shared" si="22"/>
        <v>87.228458763388687</v>
      </c>
      <c r="Q7" s="4">
        <f t="shared" si="23"/>
        <v>50</v>
      </c>
      <c r="R7">
        <f t="shared" si="0"/>
        <v>500000</v>
      </c>
      <c r="S7">
        <f t="shared" si="1"/>
        <v>2122.7365102455137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1629.7227823209751</v>
      </c>
      <c r="AC7">
        <f t="shared" si="2"/>
        <v>2027.7879568442795</v>
      </c>
      <c r="AE7">
        <f t="shared" si="3"/>
        <v>1666.5357883162762</v>
      </c>
      <c r="AF7">
        <f t="shared" si="4"/>
        <v>-83.32678941581382</v>
      </c>
      <c r="AG7">
        <f t="shared" si="4"/>
        <v>-47.763534170563346</v>
      </c>
      <c r="AH7">
        <f t="shared" si="5"/>
        <v>-716.31421012818339</v>
      </c>
      <c r="AI7">
        <f t="shared" si="6"/>
        <v>819.13125460171557</v>
      </c>
      <c r="AJ7">
        <f t="shared" si="7"/>
        <v>-398.06517452330445</v>
      </c>
      <c r="AK7">
        <f>G7*SUM(AB7, AE7:AF7)</f>
        <v>224.90522468550063</v>
      </c>
      <c r="AL7">
        <f t="shared" si="8"/>
        <v>645.9713047639118</v>
      </c>
      <c r="AN7">
        <f t="shared" si="9"/>
        <v>1199.9968665753809</v>
      </c>
      <c r="AO7">
        <f t="shared" si="9"/>
        <v>-59.999843328769053</v>
      </c>
      <c r="AP7">
        <f t="shared" si="9"/>
        <v>-34.392355533600259</v>
      </c>
      <c r="AQ7">
        <f t="shared" si="9"/>
        <v>-515.78538766675945</v>
      </c>
      <c r="AR7">
        <f t="shared" si="9"/>
        <v>589.81928004625217</v>
      </c>
      <c r="AS7">
        <f t="shared" si="9"/>
        <v>-286.6286853661577</v>
      </c>
      <c r="AT7">
        <f t="shared" si="9"/>
        <v>161.94405592195642</v>
      </c>
      <c r="AU7">
        <f t="shared" si="9"/>
        <v>465.1346506020509</v>
      </c>
      <c r="AW7">
        <v>4</v>
      </c>
      <c r="AX7">
        <f>(R7*SUMPRODUCT(K8:$K$23, X8:$X$23)-$AZ$3*SUMPRODUCT(K7:$K$22, W8:$W$23))/Z7</f>
        <v>2122.7365102455137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1.564558E-3</v>
      </c>
      <c r="O8">
        <f t="shared" si="21"/>
        <v>1744.5691752677735</v>
      </c>
      <c r="P8">
        <f t="shared" si="22"/>
        <v>87.228458763388687</v>
      </c>
      <c r="Q8" s="4">
        <f t="shared" si="23"/>
        <v>50</v>
      </c>
      <c r="R8">
        <f t="shared" si="0"/>
        <v>500000</v>
      </c>
      <c r="S8">
        <f t="shared" si="1"/>
        <v>2503.9243516593583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2027.7879568442795</v>
      </c>
      <c r="AC8">
        <f t="shared" si="2"/>
        <v>2364.2639651354739</v>
      </c>
      <c r="AE8">
        <f t="shared" si="3"/>
        <v>1647.2630385332168</v>
      </c>
      <c r="AF8">
        <f t="shared" si="4"/>
        <v>-82.363151926660848</v>
      </c>
      <c r="AG8">
        <f t="shared" si="4"/>
        <v>-47.211170009362881</v>
      </c>
      <c r="AH8">
        <f t="shared" si="5"/>
        <v>-747.28819494828235</v>
      </c>
      <c r="AI8">
        <f t="shared" si="6"/>
        <v>770.40052164891085</v>
      </c>
      <c r="AJ8">
        <f t="shared" si="7"/>
        <v>-336.47600829119438</v>
      </c>
      <c r="AK8">
        <f t="shared" ref="AK8:AK23" si="24">G8*SUM(AB8:AB8, AE8:AF8)</f>
        <v>251.4881490415585</v>
      </c>
      <c r="AL8">
        <f t="shared" si="8"/>
        <v>685.41266239927495</v>
      </c>
      <c r="AN8">
        <f t="shared" si="9"/>
        <v>1092.6216162650214</v>
      </c>
      <c r="AO8">
        <f t="shared" si="9"/>
        <v>-54.631080813251074</v>
      </c>
      <c r="AP8">
        <f t="shared" si="9"/>
        <v>-31.314941011075561</v>
      </c>
      <c r="AQ8">
        <f t="shared" si="9"/>
        <v>-495.67264989276208</v>
      </c>
      <c r="AR8">
        <f t="shared" si="9"/>
        <v>511.00294454793271</v>
      </c>
      <c r="AS8">
        <f t="shared" si="9"/>
        <v>-223.18291093381691</v>
      </c>
      <c r="AT8">
        <f t="shared" si="9"/>
        <v>166.81087443202856</v>
      </c>
      <c r="AU8">
        <f t="shared" si="9"/>
        <v>454.63090804614433</v>
      </c>
      <c r="AW8">
        <v>5</v>
      </c>
      <c r="AX8">
        <f>(R8*SUMPRODUCT(K9:$K$23, X9:$X$23)-$AZ$3*SUMPRODUCT(K8:$K$22, W9:$W$23))/Z8</f>
        <v>2503.9243516593583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1.6511360000000001E-3</v>
      </c>
      <c r="O9">
        <f t="shared" si="21"/>
        <v>1744.5691752677735</v>
      </c>
      <c r="P9">
        <f t="shared" si="22"/>
        <v>87.228458763388687</v>
      </c>
      <c r="Q9" s="4">
        <f t="shared" si="23"/>
        <v>50</v>
      </c>
      <c r="R9">
        <f t="shared" si="0"/>
        <v>500000</v>
      </c>
      <c r="S9">
        <f t="shared" si="1"/>
        <v>2834.9708474033328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2364.2639651354739</v>
      </c>
      <c r="AC9">
        <f t="shared" si="2"/>
        <v>2645.6575183490177</v>
      </c>
      <c r="AE9">
        <f t="shared" si="3"/>
        <v>1628.070552843493</v>
      </c>
      <c r="AF9">
        <f t="shared" si="4"/>
        <v>-81.403527642174666</v>
      </c>
      <c r="AG9">
        <f t="shared" si="4"/>
        <v>-46.661106246864669</v>
      </c>
      <c r="AH9">
        <f t="shared" si="5"/>
        <v>-779.52062404579385</v>
      </c>
      <c r="AI9">
        <f t="shared" si="6"/>
        <v>720.48529490865997</v>
      </c>
      <c r="AJ9">
        <f t="shared" si="7"/>
        <v>-281.39355321354378</v>
      </c>
      <c r="AK9">
        <f t="shared" si="24"/>
        <v>273.76516932357549</v>
      </c>
      <c r="AL9">
        <f t="shared" si="8"/>
        <v>712.85691101869168</v>
      </c>
      <c r="AN9">
        <f t="shared" si="9"/>
        <v>994.76712112819575</v>
      </c>
      <c r="AO9">
        <f t="shared" si="9"/>
        <v>-49.738356056409799</v>
      </c>
      <c r="AP9">
        <f t="shared" si="9"/>
        <v>-28.510394865125058</v>
      </c>
      <c r="AQ9">
        <f t="shared" si="9"/>
        <v>-476.29476848392602</v>
      </c>
      <c r="AR9">
        <f t="shared" si="9"/>
        <v>440.22360172273494</v>
      </c>
      <c r="AS9">
        <f t="shared" si="9"/>
        <v>-171.93422873804636</v>
      </c>
      <c r="AT9">
        <f t="shared" si="9"/>
        <v>167.2732111501839</v>
      </c>
      <c r="AU9">
        <f t="shared" si="9"/>
        <v>435.56258413487251</v>
      </c>
      <c r="AW9">
        <v>6</v>
      </c>
      <c r="AX9">
        <f>(R9*SUMPRODUCT(K10:$K$23, X10:$X$23)-$AZ$3*SUMPRODUCT(K9:$K$22, W10:$W$23))/Z9</f>
        <v>2834.9708474033328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1.7512420000000001E-3</v>
      </c>
      <c r="O10">
        <f t="shared" si="21"/>
        <v>1744.5691752677735</v>
      </c>
      <c r="P10">
        <f t="shared" si="22"/>
        <v>87.228458763388687</v>
      </c>
      <c r="Q10" s="4">
        <f t="shared" si="23"/>
        <v>50</v>
      </c>
      <c r="R10">
        <f t="shared" si="0"/>
        <v>500000</v>
      </c>
      <c r="S10">
        <f t="shared" si="1"/>
        <v>3117.9629281982739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2645.6575183490177</v>
      </c>
      <c r="AC10">
        <f t="shared" si="2"/>
        <v>2875.5587895423132</v>
      </c>
      <c r="AE10">
        <f t="shared" si="3"/>
        <v>1608.9387017839554</v>
      </c>
      <c r="AF10">
        <f t="shared" si="4"/>
        <v>-80.44693508919778</v>
      </c>
      <c r="AG10">
        <f t="shared" si="4"/>
        <v>-46.112780295370051</v>
      </c>
      <c r="AH10">
        <f t="shared" si="5"/>
        <v>-817.14889025971775</v>
      </c>
      <c r="AI10">
        <f t="shared" si="6"/>
        <v>665.23009613966974</v>
      </c>
      <c r="AJ10">
        <f t="shared" si="7"/>
        <v>-229.90127119329554</v>
      </c>
      <c r="AK10">
        <f t="shared" si="24"/>
        <v>292.19044995306427</v>
      </c>
      <c r="AL10">
        <f t="shared" si="8"/>
        <v>727.51927489943841</v>
      </c>
      <c r="AN10">
        <f t="shared" si="9"/>
        <v>905.5846797395061</v>
      </c>
      <c r="AO10">
        <f t="shared" si="9"/>
        <v>-45.279233986975314</v>
      </c>
      <c r="AP10">
        <f t="shared" si="9"/>
        <v>-25.954392997930512</v>
      </c>
      <c r="AQ10">
        <f t="shared" si="9"/>
        <v>-459.92896762620387</v>
      </c>
      <c r="AR10">
        <f t="shared" si="9"/>
        <v>374.42208512839636</v>
      </c>
      <c r="AS10">
        <f t="shared" si="9"/>
        <v>-129.39900619858534</v>
      </c>
      <c r="AT10">
        <f t="shared" si="9"/>
        <v>164.45822003678686</v>
      </c>
      <c r="AU10">
        <f t="shared" si="9"/>
        <v>409.48129896659788</v>
      </c>
      <c r="AW10">
        <v>7</v>
      </c>
      <c r="AX10">
        <f>(R10*SUMPRODUCT(K11:$K$23, X11:$X$23)-$AZ$3*SUMPRODUCT(K10:$K$22, W11:$W$23))/Z10</f>
        <v>3117.9629281982739</v>
      </c>
    </row>
    <row r="11" spans="1:52" x14ac:dyDescent="0.25">
      <c r="A11" t="s">
        <v>33</v>
      </c>
      <c r="C11" s="7">
        <f>AU25</f>
        <v>-846.21709375629052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1.8504459999999999E-3</v>
      </c>
      <c r="O11">
        <f t="shared" si="21"/>
        <v>1744.5691752677735</v>
      </c>
      <c r="P11">
        <f t="shared" si="22"/>
        <v>87.228458763388687</v>
      </c>
      <c r="Q11" s="4">
        <f t="shared" si="23"/>
        <v>50</v>
      </c>
      <c r="R11">
        <f t="shared" si="0"/>
        <v>500000</v>
      </c>
      <c r="S11">
        <f t="shared" si="1"/>
        <v>3358.9838339176908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2875.5587895423132</v>
      </c>
      <c r="AC11">
        <f t="shared" si="2"/>
        <v>3061.1308655443918</v>
      </c>
      <c r="AE11">
        <f t="shared" si="3"/>
        <v>1589.8720605811545</v>
      </c>
      <c r="AF11">
        <f t="shared" si="4"/>
        <v>-79.493603029057738</v>
      </c>
      <c r="AG11">
        <f t="shared" si="4"/>
        <v>-45.566323282569904</v>
      </c>
      <c r="AH11">
        <f t="shared" si="5"/>
        <v>-853.29209846446327</v>
      </c>
      <c r="AI11">
        <f t="shared" si="6"/>
        <v>611.52003580506346</v>
      </c>
      <c r="AJ11">
        <f t="shared" si="7"/>
        <v>-185.57207600207857</v>
      </c>
      <c r="AK11">
        <f t="shared" si="24"/>
        <v>307.01560729660878</v>
      </c>
      <c r="AL11">
        <f t="shared" si="8"/>
        <v>732.96356709959366</v>
      </c>
      <c r="AN11">
        <f t="shared" si="9"/>
        <v>824.31482885872686</v>
      </c>
      <c r="AO11">
        <f t="shared" si="9"/>
        <v>-41.215741442936348</v>
      </c>
      <c r="AP11">
        <f t="shared" si="9"/>
        <v>-23.625168911178399</v>
      </c>
      <c r="AQ11">
        <f t="shared" si="9"/>
        <v>-442.41379388422439</v>
      </c>
      <c r="AR11">
        <f t="shared" si="9"/>
        <v>317.06012462038768</v>
      </c>
      <c r="AS11">
        <f t="shared" si="9"/>
        <v>-96.215172191085728</v>
      </c>
      <c r="AT11">
        <f t="shared" si="9"/>
        <v>159.18105869044166</v>
      </c>
      <c r="AU11">
        <f t="shared" si="9"/>
        <v>380.0260111197436</v>
      </c>
      <c r="AW11">
        <v>8</v>
      </c>
      <c r="AX11">
        <f>(R11*SUMPRODUCT(K12:$K$23, X12:$X$23)-$AZ$3*SUMPRODUCT(K11:$K$22, W12:$W$23))/Z11</f>
        <v>3358.9838339176908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1.9640790000000001E-3</v>
      </c>
      <c r="O12">
        <f t="shared" si="21"/>
        <v>1744.5691752677735</v>
      </c>
      <c r="P12">
        <f t="shared" si="22"/>
        <v>87.228458763388687</v>
      </c>
      <c r="Q12" s="4">
        <f t="shared" si="23"/>
        <v>50</v>
      </c>
      <c r="R12">
        <f t="shared" si="0"/>
        <v>500000</v>
      </c>
      <c r="S12">
        <f t="shared" si="1"/>
        <v>3559.7917141032076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3061.1308655443918</v>
      </c>
      <c r="AC12">
        <f t="shared" si="2"/>
        <v>3205.3193449335686</v>
      </c>
      <c r="AE12">
        <f t="shared" si="3"/>
        <v>1570.8507056484689</v>
      </c>
      <c r="AF12">
        <f t="shared" si="4"/>
        <v>-78.542535282423458</v>
      </c>
      <c r="AG12">
        <f t="shared" si="4"/>
        <v>-45.021164191077702</v>
      </c>
      <c r="AH12">
        <f t="shared" si="5"/>
        <v>-894.95858666506615</v>
      </c>
      <c r="AI12">
        <f t="shared" si="6"/>
        <v>552.32841950990155</v>
      </c>
      <c r="AJ12">
        <f t="shared" si="7"/>
        <v>-144.18847938917679</v>
      </c>
      <c r="AK12">
        <f t="shared" si="24"/>
        <v>318.74073251373062</v>
      </c>
      <c r="AL12">
        <f t="shared" si="8"/>
        <v>726.88067263445532</v>
      </c>
      <c r="AN12">
        <f t="shared" si="9"/>
        <v>750.25208933667204</v>
      </c>
      <c r="AO12">
        <f t="shared" si="9"/>
        <v>-37.512604466833608</v>
      </c>
      <c r="AP12">
        <f t="shared" si="9"/>
        <v>-21.502503310638744</v>
      </c>
      <c r="AQ12">
        <f t="shared" si="9"/>
        <v>-427.44007886992631</v>
      </c>
      <c r="AR12">
        <f t="shared" si="9"/>
        <v>263.79690268927334</v>
      </c>
      <c r="AS12">
        <f t="shared" si="9"/>
        <v>-68.86568375404606</v>
      </c>
      <c r="AT12">
        <f t="shared" si="9"/>
        <v>152.23337244286949</v>
      </c>
      <c r="AU12">
        <f t="shared" si="9"/>
        <v>347.16459137809676</v>
      </c>
      <c r="AW12">
        <v>9</v>
      </c>
      <c r="AX12">
        <f>(R12*SUMPRODUCT(K13:$K$23, X13:$X$23)-$AZ$3*SUMPRODUCT(K12:$K$22, W13:$W$23))/Z12</f>
        <v>3559.7917141032076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2.086732E-3</v>
      </c>
      <c r="O13">
        <f t="shared" si="21"/>
        <v>1744.5691752677735</v>
      </c>
      <c r="P13">
        <f t="shared" si="22"/>
        <v>87.228458763388687</v>
      </c>
      <c r="Q13" s="4">
        <f t="shared" si="23"/>
        <v>50</v>
      </c>
      <c r="R13">
        <f t="shared" si="0"/>
        <v>500000</v>
      </c>
      <c r="S13">
        <f t="shared" si="1"/>
        <v>3723.5626178671182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3205.3193449335686</v>
      </c>
      <c r="AC13">
        <f t="shared" si="2"/>
        <v>3312.258296606306</v>
      </c>
      <c r="AE13">
        <f t="shared" si="3"/>
        <v>1551.8642541572851</v>
      </c>
      <c r="AF13">
        <f t="shared" si="4"/>
        <v>-77.593212707864268</v>
      </c>
      <c r="AG13">
        <f t="shared" si="4"/>
        <v>-44.477005445172153</v>
      </c>
      <c r="AH13">
        <f t="shared" si="5"/>
        <v>-939.47103994775955</v>
      </c>
      <c r="AI13">
        <f t="shared" si="6"/>
        <v>490.32299605648916</v>
      </c>
      <c r="AJ13">
        <f t="shared" si="7"/>
        <v>-106.9389516727374</v>
      </c>
      <c r="AK13">
        <f t="shared" si="24"/>
        <v>327.5713270468093</v>
      </c>
      <c r="AL13">
        <f t="shared" si="8"/>
        <v>710.95537143056106</v>
      </c>
      <c r="AN13">
        <f t="shared" si="9"/>
        <v>682.75894496212118</v>
      </c>
      <c r="AO13">
        <f t="shared" si="9"/>
        <v>-34.137947248106059</v>
      </c>
      <c r="AP13">
        <f t="shared" si="9"/>
        <v>-19.568124745105752</v>
      </c>
      <c r="AQ13">
        <f t="shared" si="9"/>
        <v>-413.33013138157401</v>
      </c>
      <c r="AR13">
        <f t="shared" si="9"/>
        <v>215.72274158733526</v>
      </c>
      <c r="AS13">
        <f t="shared" si="9"/>
        <v>-47.04891270215014</v>
      </c>
      <c r="AT13">
        <f t="shared" si="9"/>
        <v>144.11843887452142</v>
      </c>
      <c r="AU13">
        <f t="shared" si="9"/>
        <v>312.79226775970653</v>
      </c>
      <c r="AW13">
        <v>10</v>
      </c>
      <c r="AX13">
        <f>(R13*SUMPRODUCT(K14:$K$23, X14:$X$23)-$AZ$3*SUMPRODUCT(K13:$K$22, W14:$W$23))/Z13</f>
        <v>3723.5626178671182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2.2202060000000002E-3</v>
      </c>
      <c r="O14">
        <f t="shared" si="21"/>
        <v>1744.5691752677735</v>
      </c>
      <c r="P14">
        <f t="shared" si="22"/>
        <v>87.228458763388687</v>
      </c>
      <c r="Q14" s="4">
        <f t="shared" si="23"/>
        <v>50</v>
      </c>
      <c r="R14">
        <f t="shared" si="0"/>
        <v>500000</v>
      </c>
      <c r="S14">
        <f t="shared" si="1"/>
        <v>3853.003286782433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3312.258296606306</v>
      </c>
      <c r="AC14">
        <f t="shared" si="2"/>
        <v>3385.5174175132811</v>
      </c>
      <c r="AE14">
        <f t="shared" si="3"/>
        <v>1532.9001532874468</v>
      </c>
      <c r="AF14">
        <f t="shared" si="4"/>
        <v>-76.645007664372343</v>
      </c>
      <c r="AG14">
        <f t="shared" si="4"/>
        <v>-43.933487276369029</v>
      </c>
      <c r="AH14">
        <f t="shared" si="5"/>
        <v>-987.48114351403888</v>
      </c>
      <c r="AI14">
        <f t="shared" si="6"/>
        <v>424.84051483266649</v>
      </c>
      <c r="AJ14">
        <f t="shared" si="7"/>
        <v>-73.259120906975113</v>
      </c>
      <c r="AK14">
        <f t="shared" si="24"/>
        <v>333.79594095605665</v>
      </c>
      <c r="AL14">
        <f t="shared" si="8"/>
        <v>685.37733488174808</v>
      </c>
      <c r="AN14">
        <f t="shared" si="9"/>
        <v>621.25357876432099</v>
      </c>
      <c r="AO14">
        <f t="shared" si="9"/>
        <v>-31.062678938216049</v>
      </c>
      <c r="AP14">
        <f t="shared" si="9"/>
        <v>-17.805358124276296</v>
      </c>
      <c r="AQ14">
        <f t="shared" si="9"/>
        <v>-400.20623199412171</v>
      </c>
      <c r="AR14">
        <f t="shared" si="9"/>
        <v>172.17930970770686</v>
      </c>
      <c r="AS14">
        <f t="shared" si="9"/>
        <v>-29.690447184691457</v>
      </c>
      <c r="AT14">
        <f t="shared" si="9"/>
        <v>135.28077641014374</v>
      </c>
      <c r="AU14">
        <f t="shared" si="9"/>
        <v>277.76963893315917</v>
      </c>
      <c r="AW14">
        <v>11</v>
      </c>
      <c r="AX14">
        <f>(R14*SUMPRODUCT(K15:$K$23, X15:$X$23)-$AZ$3*SUMPRODUCT(K14:$K$22, W15:$W$23))/Z14</f>
        <v>3853.003286782433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2.3617970000000001E-3</v>
      </c>
      <c r="O15">
        <f t="shared" si="21"/>
        <v>1744.5691752677735</v>
      </c>
      <c r="P15">
        <f t="shared" si="22"/>
        <v>87.228458763388687</v>
      </c>
      <c r="Q15" s="4">
        <f t="shared" si="23"/>
        <v>50</v>
      </c>
      <c r="R15">
        <f t="shared" si="0"/>
        <v>500000</v>
      </c>
      <c r="S15">
        <f t="shared" si="1"/>
        <v>3951.2822520539717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3385.5174175132811</v>
      </c>
      <c r="AC15">
        <f t="shared" si="2"/>
        <v>3428.9535919322666</v>
      </c>
      <c r="AE15">
        <f t="shared" si="3"/>
        <v>1513.9507527712383</v>
      </c>
      <c r="AF15">
        <f t="shared" si="4"/>
        <v>-75.697537638561926</v>
      </c>
      <c r="AG15">
        <f t="shared" si="4"/>
        <v>-43.390390425156468</v>
      </c>
      <c r="AH15">
        <f t="shared" si="5"/>
        <v>-1037.6197844886656</v>
      </c>
      <c r="AI15">
        <f t="shared" si="6"/>
        <v>357.24304021885428</v>
      </c>
      <c r="AJ15">
        <f t="shared" si="7"/>
        <v>-43.436174418985502</v>
      </c>
      <c r="AK15">
        <f t="shared" si="24"/>
        <v>337.66394428521704</v>
      </c>
      <c r="AL15">
        <f t="shared" si="8"/>
        <v>651.47081008508576</v>
      </c>
      <c r="AN15">
        <f t="shared" si="9"/>
        <v>565.20780578175641</v>
      </c>
      <c r="AO15">
        <f t="shared" si="9"/>
        <v>-28.260390289087827</v>
      </c>
      <c r="AP15">
        <f t="shared" si="9"/>
        <v>-16.199065471135672</v>
      </c>
      <c r="AQ15">
        <f t="shared" si="9"/>
        <v>-387.37772715067626</v>
      </c>
      <c r="AR15">
        <f t="shared" si="9"/>
        <v>133.37062287085666</v>
      </c>
      <c r="AS15">
        <f t="shared" si="9"/>
        <v>-16.216158147792864</v>
      </c>
      <c r="AT15">
        <f t="shared" si="9"/>
        <v>126.06109986848347</v>
      </c>
      <c r="AU15">
        <f t="shared" si="9"/>
        <v>243.21556459154726</v>
      </c>
      <c r="AW15">
        <v>12</v>
      </c>
      <c r="AX15">
        <f>(R15*SUMPRODUCT(K16:$K$23, X16:$X$23)-$AZ$3*SUMPRODUCT(K15:$K$22, W16:$W$23))/Z15</f>
        <v>3951.2822520539717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2.52864E-3</v>
      </c>
      <c r="O16">
        <f t="shared" si="21"/>
        <v>1744.5691752677735</v>
      </c>
      <c r="P16">
        <f t="shared" si="22"/>
        <v>87.228458763388687</v>
      </c>
      <c r="Q16" s="4">
        <f t="shared" si="23"/>
        <v>50</v>
      </c>
      <c r="R16">
        <f t="shared" si="0"/>
        <v>500000</v>
      </c>
      <c r="S16">
        <f t="shared" si="1"/>
        <v>4018.4765734970347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3428.9535919322666</v>
      </c>
      <c r="AC16">
        <f t="shared" si="2"/>
        <v>3443.574656628442</v>
      </c>
      <c r="AE16">
        <f t="shared" si="3"/>
        <v>1494.9830088120384</v>
      </c>
      <c r="AF16">
        <f t="shared" si="4"/>
        <v>-74.749150440601937</v>
      </c>
      <c r="AG16">
        <f t="shared" si="4"/>
        <v>-42.846767844060238</v>
      </c>
      <c r="AH16">
        <f t="shared" si="5"/>
        <v>-1097.1867684466765</v>
      </c>
      <c r="AI16">
        <f t="shared" si="6"/>
        <v>280.20032208069983</v>
      </c>
      <c r="AJ16">
        <f t="shared" si="7"/>
        <v>-14.621064696175381</v>
      </c>
      <c r="AK16">
        <f t="shared" si="24"/>
        <v>339.44312152125929</v>
      </c>
      <c r="AL16">
        <f t="shared" si="8"/>
        <v>605.02237890578374</v>
      </c>
      <c r="AN16">
        <f t="shared" si="9"/>
        <v>514.13127886305745</v>
      </c>
      <c r="AO16">
        <f t="shared" si="9"/>
        <v>-25.706563943152876</v>
      </c>
      <c r="AP16">
        <f t="shared" si="9"/>
        <v>-14.735193254350134</v>
      </c>
      <c r="AQ16">
        <f t="shared" si="9"/>
        <v>-377.32738973492781</v>
      </c>
      <c r="AR16">
        <f t="shared" si="9"/>
        <v>96.362131930626617</v>
      </c>
      <c r="AS16">
        <f t="shared" si="9"/>
        <v>-5.0282489140512139</v>
      </c>
      <c r="AT16">
        <f t="shared" si="9"/>
        <v>116.73599307839031</v>
      </c>
      <c r="AU16">
        <f t="shared" si="9"/>
        <v>208.06987609496571</v>
      </c>
      <c r="AW16">
        <v>13</v>
      </c>
      <c r="AX16">
        <f>(R16*SUMPRODUCT(K17:$K$23, X17:$X$23)-$AZ$3*SUMPRODUCT(K16:$K$22, W17:$W$23))/Z16</f>
        <v>4018.4765734970347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2.719834E-3</v>
      </c>
      <c r="O17">
        <f t="shared" si="21"/>
        <v>1744.5691752677735</v>
      </c>
      <c r="P17">
        <f t="shared" si="22"/>
        <v>87.228458763388687</v>
      </c>
      <c r="Q17" s="4">
        <f t="shared" si="23"/>
        <v>50</v>
      </c>
      <c r="R17">
        <f t="shared" si="0"/>
        <v>500000</v>
      </c>
      <c r="S17">
        <f t="shared" si="1"/>
        <v>4055.2947226098358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3443.574656628442</v>
      </c>
      <c r="AC17">
        <f t="shared" si="2"/>
        <v>3430.9224117745375</v>
      </c>
      <c r="AE17">
        <f t="shared" si="3"/>
        <v>1475.9670731071287</v>
      </c>
      <c r="AF17">
        <f t="shared" si="4"/>
        <v>-73.798353655356451</v>
      </c>
      <c r="AG17">
        <f t="shared" si="4"/>
        <v>-42.301764069647248</v>
      </c>
      <c r="AH17">
        <f t="shared" si="5"/>
        <v>-1165.3609597238171</v>
      </c>
      <c r="AI17">
        <f t="shared" si="6"/>
        <v>194.50599565830771</v>
      </c>
      <c r="AJ17">
        <f t="shared" si="7"/>
        <v>12.652244853904449</v>
      </c>
      <c r="AK17">
        <f t="shared" si="24"/>
        <v>339.20203632561504</v>
      </c>
      <c r="AL17">
        <f t="shared" si="8"/>
        <v>546.3602768378272</v>
      </c>
      <c r="AN17">
        <f t="shared" si="9"/>
        <v>467.57986972924101</v>
      </c>
      <c r="AO17">
        <f t="shared" si="9"/>
        <v>-23.378993486462054</v>
      </c>
      <c r="AP17">
        <f t="shared" si="9"/>
        <v>-13.401012592621106</v>
      </c>
      <c r="AQ17">
        <f t="shared" si="9"/>
        <v>-369.18122068137473</v>
      </c>
      <c r="AR17">
        <f t="shared" si="9"/>
        <v>61.618642968783021</v>
      </c>
      <c r="AS17">
        <f t="shared" si="9"/>
        <v>4.0081754588990828</v>
      </c>
      <c r="AT17">
        <f t="shared" si="9"/>
        <v>107.45771152139554</v>
      </c>
      <c r="AU17">
        <f t="shared" si="9"/>
        <v>173.08452994907765</v>
      </c>
      <c r="AW17">
        <v>14</v>
      </c>
      <c r="AX17">
        <f>(R17*SUMPRODUCT(K18:$K$23, X18:$X$23)-$AZ$3*SUMPRODUCT(K17:$K$22, W18:$W$23))/Z17</f>
        <v>4055.2947226098358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4.2403780000000004E-3</v>
      </c>
      <c r="O18">
        <f t="shared" si="21"/>
        <v>1744.5691752677735</v>
      </c>
      <c r="P18">
        <f t="shared" si="22"/>
        <v>87.228458763388687</v>
      </c>
      <c r="Q18" s="4">
        <f t="shared" si="23"/>
        <v>50</v>
      </c>
      <c r="R18">
        <f t="shared" si="0"/>
        <v>500000</v>
      </c>
      <c r="S18">
        <f t="shared" si="1"/>
        <v>3875.0102859615517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3430.9224117745375</v>
      </c>
      <c r="AC18">
        <f t="shared" si="2"/>
        <v>3231.7098277027494</v>
      </c>
      <c r="AE18">
        <f t="shared" si="3"/>
        <v>1454.9487440705298</v>
      </c>
      <c r="AF18">
        <f t="shared" si="4"/>
        <v>-72.747437203526502</v>
      </c>
      <c r="AG18">
        <f t="shared" si="4"/>
        <v>-41.699370959228659</v>
      </c>
      <c r="AH18">
        <f t="shared" si="5"/>
        <v>-1793.7546972212269</v>
      </c>
      <c r="AI18">
        <f t="shared" si="6"/>
        <v>-453.25276131345231</v>
      </c>
      <c r="AJ18">
        <f t="shared" si="7"/>
        <v>199.21258407178811</v>
      </c>
      <c r="AK18">
        <f t="shared" si="24"/>
        <v>336.91866030490786</v>
      </c>
      <c r="AL18">
        <f t="shared" si="8"/>
        <v>82.878483063243664</v>
      </c>
      <c r="AN18">
        <f t="shared" si="9"/>
        <v>424.58847099879688</v>
      </c>
      <c r="AO18">
        <f t="shared" si="9"/>
        <v>-21.229423549939849</v>
      </c>
      <c r="AP18">
        <f t="shared" si="9"/>
        <v>-12.168863150228104</v>
      </c>
      <c r="AQ18">
        <f t="shared" si="9"/>
        <v>-523.46006506683591</v>
      </c>
      <c r="AR18">
        <f t="shared" si="9"/>
        <v>-132.26988076820692</v>
      </c>
      <c r="AS18">
        <f t="shared" si="9"/>
        <v>58.134945866285136</v>
      </c>
      <c r="AT18">
        <f t="shared" si="9"/>
        <v>98.320837357889303</v>
      </c>
      <c r="AU18">
        <f t="shared" si="9"/>
        <v>24.18590245596754</v>
      </c>
      <c r="AW18">
        <v>15</v>
      </c>
      <c r="AX18">
        <f>(R18*SUMPRODUCT(K19:$K$23, X19:$X$23)-$AZ$3*SUMPRODUCT(K18:$K$22, W19:$W$23))/Z18</f>
        <v>3875.0102859615517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5.9098179999999998E-3</v>
      </c>
      <c r="O19">
        <f t="shared" si="21"/>
        <v>1744.5691752677735</v>
      </c>
      <c r="P19">
        <f t="shared" si="22"/>
        <v>87.228458763388687</v>
      </c>
      <c r="Q19" s="4">
        <f t="shared" si="23"/>
        <v>50</v>
      </c>
      <c r="R19">
        <f t="shared" si="0"/>
        <v>500000</v>
      </c>
      <c r="S19">
        <f t="shared" si="1"/>
        <v>3489.2286475839487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3231.7098277027494</v>
      </c>
      <c r="AC19">
        <f t="shared" si="2"/>
        <v>2863.6756571940969</v>
      </c>
      <c r="AE19">
        <f t="shared" si="3"/>
        <v>1431.8007743530391</v>
      </c>
      <c r="AF19">
        <f t="shared" si="4"/>
        <v>-71.590038717651964</v>
      </c>
      <c r="AG19">
        <f t="shared" si="4"/>
        <v>-41.035941556552849</v>
      </c>
      <c r="AH19">
        <f t="shared" si="5"/>
        <v>-2464.356930835268</v>
      </c>
      <c r="AI19">
        <f t="shared" si="6"/>
        <v>-1145.1821367564337</v>
      </c>
      <c r="AJ19">
        <f t="shared" si="7"/>
        <v>368.03417050865255</v>
      </c>
      <c r="AK19">
        <f t="shared" si="24"/>
        <v>321.43443943366964</v>
      </c>
      <c r="AL19">
        <f t="shared" si="8"/>
        <v>-455.7135268141115</v>
      </c>
      <c r="AN19">
        <f t="shared" si="9"/>
        <v>384.89694437615174</v>
      </c>
      <c r="AO19">
        <f t="shared" si="9"/>
        <v>-19.244847218807589</v>
      </c>
      <c r="AP19">
        <f t="shared" si="9"/>
        <v>-11.031289267078618</v>
      </c>
      <c r="AQ19">
        <f t="shared" si="9"/>
        <v>-662.46887801780781</v>
      </c>
      <c r="AR19">
        <f t="shared" si="9"/>
        <v>-307.8480701275422</v>
      </c>
      <c r="AS19">
        <f t="shared" si="9"/>
        <v>98.935012602433517</v>
      </c>
      <c r="AT19">
        <f t="shared" si="9"/>
        <v>86.408064425850938</v>
      </c>
      <c r="AU19">
        <f t="shared" si="9"/>
        <v>-122.50499309925779</v>
      </c>
      <c r="AW19">
        <v>16</v>
      </c>
      <c r="AX19">
        <f>(R19*SUMPRODUCT(K20:$K$23, X20:$X$23)-$AZ$3*SUMPRODUCT(K19:$K$22, W20:$W$23))/Z19</f>
        <v>3489.2286475839487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7.7019840000000003E-3</v>
      </c>
      <c r="O20">
        <f t="shared" si="21"/>
        <v>1744.5691752677735</v>
      </c>
      <c r="P20">
        <f t="shared" si="22"/>
        <v>87.228458763388687</v>
      </c>
      <c r="Q20" s="4">
        <f t="shared" si="23"/>
        <v>50</v>
      </c>
      <c r="R20">
        <f t="shared" si="0"/>
        <v>500000</v>
      </c>
      <c r="S20">
        <f t="shared" si="1"/>
        <v>2912.3776315971559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2863.6756571940969</v>
      </c>
      <c r="AC20">
        <f t="shared" si="2"/>
        <v>2347.9311193427984</v>
      </c>
      <c r="AE20">
        <f t="shared" si="3"/>
        <v>1406.455059954254</v>
      </c>
      <c r="AF20">
        <f t="shared" si="4"/>
        <v>-70.322752997712712</v>
      </c>
      <c r="AG20">
        <f t="shared" si="4"/>
        <v>-40.309523975693814</v>
      </c>
      <c r="AH20">
        <f t="shared" si="5"/>
        <v>-3160.5816529350514</v>
      </c>
      <c r="AI20">
        <f t="shared" si="6"/>
        <v>-1864.7588699542039</v>
      </c>
      <c r="AJ20">
        <f t="shared" si="7"/>
        <v>515.74453785129845</v>
      </c>
      <c r="AK20">
        <f t="shared" si="24"/>
        <v>293.98655749054473</v>
      </c>
      <c r="AL20">
        <f t="shared" si="8"/>
        <v>-1055.0277746123606</v>
      </c>
      <c r="AN20">
        <f t="shared" si="9"/>
        <v>348.28045014532086</v>
      </c>
      <c r="AO20">
        <f t="shared" si="9"/>
        <v>-17.414022507266047</v>
      </c>
      <c r="AP20">
        <f t="shared" si="9"/>
        <v>-9.9818469534710008</v>
      </c>
      <c r="AQ20">
        <f t="shared" si="9"/>
        <v>-782.65479797204841</v>
      </c>
      <c r="AR20">
        <f t="shared" si="9"/>
        <v>-461.77021728746462</v>
      </c>
      <c r="AS20">
        <f t="shared" si="9"/>
        <v>127.71381391217938</v>
      </c>
      <c r="AT20">
        <f t="shared" si="9"/>
        <v>72.799887813557632</v>
      </c>
      <c r="AU20">
        <f t="shared" si="9"/>
        <v>-261.25651556172761</v>
      </c>
      <c r="AW20">
        <v>17</v>
      </c>
      <c r="AX20">
        <f>(R20*SUMPRODUCT(K21:$K$23, X21:$X$23)-$AZ$3*SUMPRODUCT(K20:$K$22, W21:$W$23))/Z20</f>
        <v>2912.3776315971559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9.7648700000000001E-3</v>
      </c>
      <c r="O21">
        <f t="shared" si="21"/>
        <v>1744.5691752677735</v>
      </c>
      <c r="P21">
        <f t="shared" si="22"/>
        <v>87.228458763388687</v>
      </c>
      <c r="Q21" s="4">
        <f t="shared" si="23"/>
        <v>50</v>
      </c>
      <c r="R21">
        <f t="shared" si="0"/>
        <v>500000</v>
      </c>
      <c r="S21">
        <f t="shared" si="1"/>
        <v>2140.5315957113953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2347.9311193427984</v>
      </c>
      <c r="AC21">
        <f t="shared" si="2"/>
        <v>1691.5684279333409</v>
      </c>
      <c r="AE21">
        <f t="shared" si="3"/>
        <v>1378.6566585334158</v>
      </c>
      <c r="AF21">
        <f t="shared" si="4"/>
        <v>-68.932832926670798</v>
      </c>
      <c r="AG21">
        <f t="shared" si="4"/>
        <v>-39.512811474552336</v>
      </c>
      <c r="AH21">
        <f t="shared" si="5"/>
        <v>-3936.1726138453323</v>
      </c>
      <c r="AI21">
        <f t="shared" si="6"/>
        <v>-2665.9615997131395</v>
      </c>
      <c r="AJ21">
        <f t="shared" si="7"/>
        <v>656.36269140945751</v>
      </c>
      <c r="AK21">
        <f t="shared" si="24"/>
        <v>256.03584614646803</v>
      </c>
      <c r="AL21">
        <f t="shared" si="8"/>
        <v>-1753.5630621572141</v>
      </c>
      <c r="AN21">
        <f t="shared" si="9"/>
        <v>314.48557288199868</v>
      </c>
      <c r="AO21">
        <f t="shared" si="9"/>
        <v>-15.724278644099936</v>
      </c>
      <c r="AP21">
        <f t="shared" si="9"/>
        <v>-9.0132732292982407</v>
      </c>
      <c r="AQ21">
        <f t="shared" si="9"/>
        <v>-897.88091310885295</v>
      </c>
      <c r="AR21">
        <f t="shared" si="9"/>
        <v>-608.13289210025243</v>
      </c>
      <c r="AS21">
        <f t="shared" si="9"/>
        <v>149.72298994722524</v>
      </c>
      <c r="AT21">
        <f t="shared" si="9"/>
        <v>58.404374472288268</v>
      </c>
      <c r="AU21">
        <f t="shared" si="9"/>
        <v>-400.00552768073896</v>
      </c>
      <c r="AW21">
        <v>18</v>
      </c>
      <c r="AX21">
        <f>(R21*SUMPRODUCT(K22:$K$23, X22:$X$23)-$AZ$3*SUMPRODUCT(K21:$K$22, W22:$W$23))/Z21</f>
        <v>2140.5315957113953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1.2112915E-2</v>
      </c>
      <c r="O22">
        <f t="shared" si="21"/>
        <v>1744.5691752677735</v>
      </c>
      <c r="P22">
        <f t="shared" si="22"/>
        <v>87.228458763388687</v>
      </c>
      <c r="Q22" s="4">
        <f t="shared" si="23"/>
        <v>50</v>
      </c>
      <c r="R22">
        <f t="shared" si="0"/>
        <v>500000</v>
      </c>
      <c r="S22">
        <f t="shared" si="1"/>
        <v>1169.7250806045076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1691.5684279333409</v>
      </c>
      <c r="AC22">
        <f t="shared" si="2"/>
        <v>903.94173938778567</v>
      </c>
      <c r="AE22">
        <f t="shared" si="3"/>
        <v>1348.1705410290824</v>
      </c>
      <c r="AF22">
        <f t="shared" si="4"/>
        <v>-67.408527051454129</v>
      </c>
      <c r="AG22">
        <f t="shared" si="4"/>
        <v>-38.639068033004534</v>
      </c>
      <c r="AH22">
        <f t="shared" si="5"/>
        <v>-4786.153268022772</v>
      </c>
      <c r="AI22">
        <f t="shared" si="6"/>
        <v>-3544.0303220781479</v>
      </c>
      <c r="AJ22">
        <f t="shared" si="7"/>
        <v>787.62668854555523</v>
      </c>
      <c r="AK22">
        <f t="shared" si="24"/>
        <v>208.06313093376787</v>
      </c>
      <c r="AL22">
        <f t="shared" si="8"/>
        <v>-2548.340502598825</v>
      </c>
      <c r="AN22">
        <f t="shared" si="9"/>
        <v>283.28971283354099</v>
      </c>
      <c r="AO22">
        <f t="shared" si="9"/>
        <v>-14.164485641677052</v>
      </c>
      <c r="AP22">
        <f t="shared" si="9"/>
        <v>-8.1191883030393139</v>
      </c>
      <c r="AQ22">
        <f t="shared" si="9"/>
        <v>-1005.7095475773613</v>
      </c>
      <c r="AR22">
        <f t="shared" si="9"/>
        <v>-744.70350868853654</v>
      </c>
      <c r="AS22">
        <f t="shared" si="9"/>
        <v>165.50319980125568</v>
      </c>
      <c r="AT22">
        <f t="shared" si="9"/>
        <v>43.720095358620547</v>
      </c>
      <c r="AU22">
        <f t="shared" si="9"/>
        <v>-535.48021352866044</v>
      </c>
      <c r="AW22">
        <v>19</v>
      </c>
      <c r="AX22">
        <f>(R22*SUMPRODUCT(K23:$K$23, X23:$X$23)-$AZ$3*SUMPRODUCT(K22:$K$22, W23:$W$23))/Z22</f>
        <v>1169.7250806045076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1.471273E-2</v>
      </c>
      <c r="O23">
        <f t="shared" si="21"/>
        <v>1744.5691752677735</v>
      </c>
      <c r="P23">
        <f t="shared" si="22"/>
        <v>87.228458763388687</v>
      </c>
      <c r="Q23" s="4">
        <f t="shared" si="23"/>
        <v>50</v>
      </c>
      <c r="R23">
        <f t="shared" si="0"/>
        <v>500000</v>
      </c>
      <c r="S23">
        <f t="shared" si="1"/>
        <v>1199.3646555076105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903.94173938778567</v>
      </c>
      <c r="AC23">
        <f t="shared" si="2"/>
        <v>903.94173938778579</v>
      </c>
      <c r="AE23">
        <f t="shared" si="3"/>
        <v>1314.8535664546766</v>
      </c>
      <c r="AF23">
        <f t="shared" si="4"/>
        <v>-65.742678322733838</v>
      </c>
      <c r="AG23">
        <f t="shared" si="4"/>
        <v>-37.684191177253261</v>
      </c>
      <c r="AH23">
        <f t="shared" si="5"/>
        <v>-5684.8617542122684</v>
      </c>
      <c r="AI23">
        <f t="shared" si="6"/>
        <v>-4473.4350572575786</v>
      </c>
      <c r="AJ23">
        <f t="shared" si="7"/>
        <v>0</v>
      </c>
      <c r="AK23">
        <f t="shared" si="24"/>
        <v>150.71368392638101</v>
      </c>
      <c r="AL23">
        <f t="shared" si="8"/>
        <v>-4322.7213733311974</v>
      </c>
      <c r="AN23">
        <f t="shared" si="9"/>
        <v>254.50992716144867</v>
      </c>
      <c r="AO23">
        <f t="shared" si="9"/>
        <v>-12.725496358072435</v>
      </c>
      <c r="AP23">
        <f t="shared" si="9"/>
        <v>-7.2943489650498954</v>
      </c>
      <c r="AQ23">
        <f t="shared" si="9"/>
        <v>-1100.3915476981317</v>
      </c>
      <c r="AR23">
        <f t="shared" si="9"/>
        <v>-865.90146585980517</v>
      </c>
      <c r="AS23">
        <f t="shared" si="9"/>
        <v>0</v>
      </c>
      <c r="AT23">
        <f t="shared" si="9"/>
        <v>29.172928223303444</v>
      </c>
      <c r="AU23">
        <f t="shared" si="9"/>
        <v>-836.72853763650176</v>
      </c>
      <c r="AW23">
        <v>20</v>
      </c>
      <c r="AX23">
        <f>(R23*SUMPRODUCT(K$23:$K24, X$23:$X24)-$AZ$3*SUMPRODUCT(K$22:$K23, W$23:$W24))/Z23</f>
        <v>1199.3646555076105</v>
      </c>
    </row>
    <row r="25" spans="5:50" x14ac:dyDescent="0.25">
      <c r="AN25" s="8">
        <f t="shared" ref="AN25:AU25" si="25">SUM(AN3:AN23)</f>
        <v>15137.986527927247</v>
      </c>
      <c r="AO25" s="8">
        <f t="shared" si="25"/>
        <v>-2065.326207847193</v>
      </c>
      <c r="AP25" s="8">
        <f t="shared" si="25"/>
        <v>-2903.7685158332547</v>
      </c>
      <c r="AQ25" s="8">
        <f t="shared" si="25"/>
        <v>-11422.931718025477</v>
      </c>
      <c r="AR25" s="8">
        <f t="shared" si="25"/>
        <v>-1254.0399137786812</v>
      </c>
      <c r="AS25" s="8">
        <f t="shared" si="25"/>
        <v>-1866.7812723571269</v>
      </c>
      <c r="AT25" s="8">
        <f t="shared" si="25"/>
        <v>2274.6040923795176</v>
      </c>
      <c r="AU25" s="9">
        <f t="shared" si="25"/>
        <v>-846.21709375629052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66F89-9229-43F5-A9E3-DE9368BBBD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7399.5123697489234</v>
      </c>
      <c r="K3">
        <v>1</v>
      </c>
      <c r="L3" s="2">
        <v>0</v>
      </c>
      <c r="O3">
        <f>$C$3</f>
        <v>7399.5123697489234</v>
      </c>
      <c r="P3">
        <f>O3*B5</f>
        <v>5919.6098957991389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7399.5123697489234</v>
      </c>
      <c r="AF3">
        <f t="shared" ref="AF3:AG23" si="4">-$Z3*P3</f>
        <v>-5919.6098957991389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-1040.0057300502153</v>
      </c>
      <c r="AJ3">
        <f t="shared" ref="AJ3:AJ23" si="7">AB3-AC3</f>
        <v>0</v>
      </c>
      <c r="AL3">
        <f t="shared" ref="AL3:AL23" si="8">SUM(AI3:AK3)</f>
        <v>-1040.0057300502153</v>
      </c>
      <c r="AN3">
        <f t="shared" ref="AN3:AU23" si="9">AE3*$K3</f>
        <v>7399.5123697489234</v>
      </c>
      <c r="AO3">
        <f t="shared" si="9"/>
        <v>-5919.6098957991389</v>
      </c>
      <c r="AP3">
        <f t="shared" si="9"/>
        <v>-2519.9082039999998</v>
      </c>
      <c r="AQ3">
        <f t="shared" si="9"/>
        <v>0</v>
      </c>
      <c r="AR3">
        <f t="shared" si="9"/>
        <v>-1040.0057300502153</v>
      </c>
      <c r="AS3">
        <f t="shared" si="9"/>
        <v>0</v>
      </c>
      <c r="AT3">
        <f t="shared" si="9"/>
        <v>0</v>
      </c>
      <c r="AU3">
        <f t="shared" si="9"/>
        <v>-1040.0057300502153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5571.9828258986208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2.2202060000000002E-3</v>
      </c>
      <c r="R4">
        <f t="shared" si="0"/>
        <v>500000</v>
      </c>
      <c r="S4">
        <f t="shared" si="1"/>
        <v>4605.6677307951295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4549.3855223572609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-1110.1030000000001</v>
      </c>
      <c r="AI4">
        <f t="shared" si="6"/>
        <v>-1110.1030000000001</v>
      </c>
      <c r="AJ4">
        <f t="shared" si="7"/>
        <v>-4549.3855223572609</v>
      </c>
      <c r="AK4">
        <f>H4*SUM(AB4, AE4:AF4)</f>
        <v>0</v>
      </c>
      <c r="AL4">
        <f t="shared" si="8"/>
        <v>-5659.488522357261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-1022.597303541359</v>
      </c>
      <c r="AR4">
        <f t="shared" si="9"/>
        <v>-1022.597303541359</v>
      </c>
      <c r="AS4">
        <f t="shared" si="9"/>
        <v>-4190.7727192275233</v>
      </c>
      <c r="AT4">
        <f t="shared" si="9"/>
        <v>0</v>
      </c>
      <c r="AU4">
        <f t="shared" si="9"/>
        <v>-5213.3700227688823</v>
      </c>
      <c r="AW4">
        <v>1</v>
      </c>
      <c r="AX4">
        <f>(R4*SUMPRODUCT(K5:$K$23, X5:$X$23)-$AZ$3*SUMPRODUCT(K4:$K$22, W5:$W$23))/Z4</f>
        <v>4605.6677307951295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2.3617970000000001E-3</v>
      </c>
      <c r="O5">
        <f t="shared" ref="O5:O23" si="21">$C$3</f>
        <v>7399.5123697489234</v>
      </c>
      <c r="P5">
        <f t="shared" ref="P5:P23" si="22">O5*$C$5</f>
        <v>369.97561848744618</v>
      </c>
      <c r="Q5" s="4">
        <f t="shared" ref="Q5:Q23" si="23">$C$8</f>
        <v>50</v>
      </c>
      <c r="R5">
        <f t="shared" si="0"/>
        <v>500000</v>
      </c>
      <c r="S5">
        <f t="shared" si="1"/>
        <v>8845.7151306926644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4549.3855223572609</v>
      </c>
      <c r="AC5">
        <f t="shared" si="2"/>
        <v>8629.6060013215465</v>
      </c>
      <c r="AE5">
        <f t="shared" si="3"/>
        <v>7218.7353322374256</v>
      </c>
      <c r="AF5">
        <f t="shared" si="4"/>
        <v>-360.93676661187129</v>
      </c>
      <c r="AG5">
        <f t="shared" si="4"/>
        <v>-48.778453035293509</v>
      </c>
      <c r="AH5">
        <f t="shared" si="5"/>
        <v>-1166.4676770649091</v>
      </c>
      <c r="AI5">
        <f t="shared" si="6"/>
        <v>5642.552435525351</v>
      </c>
      <c r="AJ5">
        <f t="shared" si="7"/>
        <v>-4080.2204789642856</v>
      </c>
      <c r="AK5">
        <f>H5*SUM(AB5, AE5:AF5)</f>
        <v>976.13555677686566</v>
      </c>
      <c r="AL5">
        <f t="shared" si="8"/>
        <v>2538.467513337931</v>
      </c>
      <c r="AN5">
        <f t="shared" si="9"/>
        <v>6125.5325634624724</v>
      </c>
      <c r="AO5">
        <f t="shared" si="9"/>
        <v>-306.27662817312358</v>
      </c>
      <c r="AP5">
        <f t="shared" si="9"/>
        <v>-41.391461067794118</v>
      </c>
      <c r="AQ5">
        <f t="shared" si="9"/>
        <v>-989.81821762855566</v>
      </c>
      <c r="AR5">
        <f t="shared" si="9"/>
        <v>4788.0462565929984</v>
      </c>
      <c r="AS5">
        <f t="shared" si="9"/>
        <v>-3462.3133083140074</v>
      </c>
      <c r="AT5">
        <f t="shared" si="9"/>
        <v>828.30992745885578</v>
      </c>
      <c r="AU5">
        <f t="shared" si="9"/>
        <v>2154.0428757378463</v>
      </c>
      <c r="AW5">
        <v>2</v>
      </c>
      <c r="AX5">
        <f>(R5*SUMPRODUCT(K6:$K$23, X6:$X$23)-$AZ$3*SUMPRODUCT(K5:$K$22, W6:$W$23))/Z5</f>
        <v>8845.7151306926644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2.52864E-3</v>
      </c>
      <c r="O6">
        <f t="shared" si="21"/>
        <v>7399.5123697489234</v>
      </c>
      <c r="P6">
        <f t="shared" si="22"/>
        <v>369.97561848744618</v>
      </c>
      <c r="Q6" s="4">
        <f t="shared" si="23"/>
        <v>50</v>
      </c>
      <c r="R6">
        <f t="shared" si="0"/>
        <v>500000</v>
      </c>
      <c r="S6">
        <f t="shared" si="1"/>
        <v>12745.277297742774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8629.6060013215465</v>
      </c>
      <c r="AC6">
        <f t="shared" si="2"/>
        <v>12278.118367427836</v>
      </c>
      <c r="AE6">
        <f t="shared" si="3"/>
        <v>7128.2943960045423</v>
      </c>
      <c r="AF6">
        <f t="shared" si="4"/>
        <v>-356.41471980022715</v>
      </c>
      <c r="AG6">
        <f t="shared" si="4"/>
        <v>-48.167325357457415</v>
      </c>
      <c r="AH6">
        <f t="shared" si="5"/>
        <v>-1233.4314748316458</v>
      </c>
      <c r="AI6">
        <f t="shared" si="6"/>
        <v>5490.280876015212</v>
      </c>
      <c r="AJ6">
        <f t="shared" si="7"/>
        <v>-3648.5123661062898</v>
      </c>
      <c r="AK6">
        <f>H6*SUM(AB6, AE6:AF6)</f>
        <v>1317.9359323972431</v>
      </c>
      <c r="AL6">
        <f t="shared" si="8"/>
        <v>3159.7044423061652</v>
      </c>
      <c r="AN6">
        <f t="shared" si="9"/>
        <v>5571.9823016497976</v>
      </c>
      <c r="AO6">
        <f t="shared" si="9"/>
        <v>-278.5991150824899</v>
      </c>
      <c r="AP6">
        <f t="shared" si="9"/>
        <v>-37.65101011540618</v>
      </c>
      <c r="AQ6">
        <f t="shared" si="9"/>
        <v>-964.13783806571041</v>
      </c>
      <c r="AR6">
        <f t="shared" si="9"/>
        <v>4291.5943383861913</v>
      </c>
      <c r="AS6">
        <f t="shared" si="9"/>
        <v>-2851.9369714429117</v>
      </c>
      <c r="AT6">
        <f t="shared" si="9"/>
        <v>1030.1925372417072</v>
      </c>
      <c r="AU6">
        <f t="shared" si="9"/>
        <v>2469.8499041849868</v>
      </c>
      <c r="AW6">
        <v>3</v>
      </c>
      <c r="AX6">
        <f>(R6*SUMPRODUCT(K7:$K$23, X7:$X$23)-$AZ$3*SUMPRODUCT(K6:$K$22, W7:$W$23))/Z6</f>
        <v>12745.277297742774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2.719834E-3</v>
      </c>
      <c r="O7">
        <f t="shared" si="21"/>
        <v>7399.5123697489234</v>
      </c>
      <c r="P7">
        <f t="shared" si="22"/>
        <v>369.97561848744618</v>
      </c>
      <c r="Q7" s="4">
        <f t="shared" si="23"/>
        <v>50</v>
      </c>
      <c r="R7">
        <f t="shared" si="0"/>
        <v>500000</v>
      </c>
      <c r="S7">
        <f t="shared" si="1"/>
        <v>16329.226163892672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12278.118367427836</v>
      </c>
      <c r="AC7">
        <f t="shared" si="2"/>
        <v>15530.611058705581</v>
      </c>
      <c r="AE7">
        <f t="shared" si="3"/>
        <v>7037.6236745842343</v>
      </c>
      <c r="AF7">
        <f t="shared" si="4"/>
        <v>-351.88118372921173</v>
      </c>
      <c r="AG7">
        <f t="shared" si="4"/>
        <v>-47.554644974686568</v>
      </c>
      <c r="AH7">
        <f t="shared" si="5"/>
        <v>-1310.0712919627483</v>
      </c>
      <c r="AI7">
        <f t="shared" si="6"/>
        <v>5328.1165539175881</v>
      </c>
      <c r="AJ7">
        <f t="shared" si="7"/>
        <v>-3252.4926912777446</v>
      </c>
      <c r="AK7">
        <f>H7*SUM(AB7, AE7:AF7)</f>
        <v>1622.7755013649808</v>
      </c>
      <c r="AL7">
        <f t="shared" si="8"/>
        <v>3698.3993640048243</v>
      </c>
      <c r="AN7">
        <f t="shared" si="9"/>
        <v>5067.4737481455622</v>
      </c>
      <c r="AO7">
        <f t="shared" si="9"/>
        <v>-253.37368740727811</v>
      </c>
      <c r="AP7">
        <f t="shared" si="9"/>
        <v>-34.241943893915739</v>
      </c>
      <c r="AQ7">
        <f t="shared" si="9"/>
        <v>-943.32294353783686</v>
      </c>
      <c r="AR7">
        <f t="shared" si="9"/>
        <v>3836.5351733065318</v>
      </c>
      <c r="AS7">
        <f t="shared" si="9"/>
        <v>-2341.9725309564797</v>
      </c>
      <c r="AT7">
        <f t="shared" si="9"/>
        <v>1168.4870678718992</v>
      </c>
      <c r="AU7">
        <f t="shared" si="9"/>
        <v>2663.0497102219515</v>
      </c>
      <c r="AW7">
        <v>4</v>
      </c>
      <c r="AX7">
        <f>(R7*SUMPRODUCT(K8:$K$23, X8:$X$23)-$AZ$3*SUMPRODUCT(K7:$K$22, W8:$W$23))/Z7</f>
        <v>16329.226163892672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4.2403780000000004E-3</v>
      </c>
      <c r="O8">
        <f t="shared" si="21"/>
        <v>7399.5123697489234</v>
      </c>
      <c r="P8">
        <f t="shared" si="22"/>
        <v>369.97561848744618</v>
      </c>
      <c r="Q8" s="4">
        <f t="shared" si="23"/>
        <v>50</v>
      </c>
      <c r="R8">
        <f t="shared" si="0"/>
        <v>500000</v>
      </c>
      <c r="S8">
        <f t="shared" si="1"/>
        <v>19208.584769607653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15530.611058705581</v>
      </c>
      <c r="AC8">
        <f t="shared" si="2"/>
        <v>18008.989002127255</v>
      </c>
      <c r="AE8">
        <f t="shared" si="3"/>
        <v>6937.4052532364067</v>
      </c>
      <c r="AF8">
        <f t="shared" si="4"/>
        <v>-346.87026266182033</v>
      </c>
      <c r="AG8">
        <f t="shared" si="4"/>
        <v>-46.877448854591229</v>
      </c>
      <c r="AH8">
        <f t="shared" si="5"/>
        <v>-2016.496703484715</v>
      </c>
      <c r="AI8">
        <f t="shared" si="6"/>
        <v>4527.1608382352797</v>
      </c>
      <c r="AJ8">
        <f t="shared" si="7"/>
        <v>-2478.377943421674</v>
      </c>
      <c r="AK8">
        <f t="shared" ref="AK8:AK23" si="24">H8*SUM(AB8:AB8, AE8:AF8)</f>
        <v>1892.9507097290027</v>
      </c>
      <c r="AL8">
        <f t="shared" si="8"/>
        <v>3941.7336045426082</v>
      </c>
      <c r="AN8">
        <f t="shared" si="9"/>
        <v>4601.5473929567952</v>
      </c>
      <c r="AO8">
        <f t="shared" si="9"/>
        <v>-230.07736964783976</v>
      </c>
      <c r="AP8">
        <f t="shared" si="9"/>
        <v>-31.093585381173789</v>
      </c>
      <c r="AQ8">
        <f t="shared" si="9"/>
        <v>-1337.5325226239684</v>
      </c>
      <c r="AR8">
        <f t="shared" si="9"/>
        <v>3002.843915303813</v>
      </c>
      <c r="AS8">
        <f t="shared" si="9"/>
        <v>-1643.8961179316013</v>
      </c>
      <c r="AT8">
        <f t="shared" si="9"/>
        <v>1255.585061761474</v>
      </c>
      <c r="AU8">
        <f t="shared" si="9"/>
        <v>2614.5328591336852</v>
      </c>
      <c r="AW8">
        <v>5</v>
      </c>
      <c r="AX8">
        <f>(R8*SUMPRODUCT(K9:$K$23, X9:$X$23)-$AZ$3*SUMPRODUCT(K8:$K$22, W9:$W$23))/Z8</f>
        <v>19208.584769607653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5.9098179999999998E-3</v>
      </c>
      <c r="O9">
        <f t="shared" si="21"/>
        <v>7399.5123697489234</v>
      </c>
      <c r="P9">
        <f t="shared" si="22"/>
        <v>369.97561848744618</v>
      </c>
      <c r="Q9" s="4">
        <f t="shared" si="23"/>
        <v>50</v>
      </c>
      <c r="R9">
        <f t="shared" si="0"/>
        <v>500000</v>
      </c>
      <c r="S9">
        <f t="shared" si="1"/>
        <v>21440.083424619948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18008.989002127255</v>
      </c>
      <c r="AC9">
        <f t="shared" si="2"/>
        <v>19781.322990930428</v>
      </c>
      <c r="AE9">
        <f t="shared" si="3"/>
        <v>6827.0323982651707</v>
      </c>
      <c r="AF9">
        <f t="shared" si="4"/>
        <v>-341.35161991325856</v>
      </c>
      <c r="AG9">
        <f t="shared" si="4"/>
        <v>-46.131637175010376</v>
      </c>
      <c r="AH9">
        <f t="shared" si="5"/>
        <v>-2770.3719103494263</v>
      </c>
      <c r="AI9">
        <f t="shared" si="6"/>
        <v>3669.1772308274763</v>
      </c>
      <c r="AJ9">
        <f t="shared" si="7"/>
        <v>-1772.3339888031733</v>
      </c>
      <c r="AK9">
        <f t="shared" si="24"/>
        <v>2096.0578824551635</v>
      </c>
      <c r="AL9">
        <f t="shared" si="8"/>
        <v>3992.9011244794665</v>
      </c>
      <c r="AN9">
        <f t="shared" si="9"/>
        <v>4171.3839445163267</v>
      </c>
      <c r="AO9">
        <f t="shared" si="9"/>
        <v>-208.56919722581634</v>
      </c>
      <c r="AP9">
        <f t="shared" si="9"/>
        <v>-28.186884054481741</v>
      </c>
      <c r="AQ9">
        <f t="shared" si="9"/>
        <v>-1692.7244859870898</v>
      </c>
      <c r="AR9">
        <f t="shared" si="9"/>
        <v>2241.9033772489388</v>
      </c>
      <c r="AS9">
        <f t="shared" si="9"/>
        <v>-1082.9134994427161</v>
      </c>
      <c r="AT9">
        <f t="shared" si="9"/>
        <v>1280.7119825404923</v>
      </c>
      <c r="AU9">
        <f t="shared" si="9"/>
        <v>2439.701860346715</v>
      </c>
      <c r="AW9">
        <v>6</v>
      </c>
      <c r="AX9">
        <f>(R9*SUMPRODUCT(K10:$K$23, X10:$X$23)-$AZ$3*SUMPRODUCT(K9:$K$22, W10:$W$23))/Z9</f>
        <v>21440.083424619948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7.7019840000000003E-3</v>
      </c>
      <c r="O10">
        <f t="shared" si="21"/>
        <v>7399.5123697489234</v>
      </c>
      <c r="P10">
        <f t="shared" si="22"/>
        <v>369.97561848744618</v>
      </c>
      <c r="Q10" s="4">
        <f t="shared" si="23"/>
        <v>50</v>
      </c>
      <c r="R10">
        <f t="shared" si="0"/>
        <v>500000</v>
      </c>
      <c r="S10">
        <f t="shared" si="1"/>
        <v>23085.768271894089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19781.322990930428</v>
      </c>
      <c r="AC10">
        <f t="shared" si="2"/>
        <v>20922.63902074904</v>
      </c>
      <c r="AE10">
        <f t="shared" si="3"/>
        <v>6706.1803799835998</v>
      </c>
      <c r="AF10">
        <f t="shared" si="4"/>
        <v>-335.30901899918001</v>
      </c>
      <c r="AG10">
        <f t="shared" si="4"/>
        <v>-45.315015671844542</v>
      </c>
      <c r="AH10">
        <f t="shared" si="5"/>
        <v>-3553.0513141573515</v>
      </c>
      <c r="AI10">
        <f t="shared" si="6"/>
        <v>2772.5050311552236</v>
      </c>
      <c r="AJ10">
        <f t="shared" si="7"/>
        <v>-1141.3160298186122</v>
      </c>
      <c r="AK10">
        <f t="shared" si="24"/>
        <v>2237.8955750820573</v>
      </c>
      <c r="AL10">
        <f t="shared" si="8"/>
        <v>3869.0845764186688</v>
      </c>
      <c r="AN10">
        <f t="shared" si="9"/>
        <v>3774.5466654193756</v>
      </c>
      <c r="AO10">
        <f t="shared" si="9"/>
        <v>-188.72733327096878</v>
      </c>
      <c r="AP10">
        <f t="shared" si="9"/>
        <v>-25.505374386903362</v>
      </c>
      <c r="AQ10">
        <f t="shared" si="9"/>
        <v>-1999.8206475247478</v>
      </c>
      <c r="AR10">
        <f t="shared" si="9"/>
        <v>1560.4933102367556</v>
      </c>
      <c r="AS10">
        <f t="shared" si="9"/>
        <v>-642.38513884889835</v>
      </c>
      <c r="AT10">
        <f t="shared" si="9"/>
        <v>1259.5905272239952</v>
      </c>
      <c r="AU10">
        <f t="shared" si="9"/>
        <v>2177.6986986118523</v>
      </c>
      <c r="AW10">
        <v>7</v>
      </c>
      <c r="AX10">
        <f>(R10*SUMPRODUCT(K11:$K$23, X11:$X$23)-$AZ$3*SUMPRODUCT(K10:$K$22, W11:$W$23))/Z10</f>
        <v>23085.768271894089</v>
      </c>
    </row>
    <row r="11" spans="1:52" x14ac:dyDescent="0.25">
      <c r="A11" t="s">
        <v>33</v>
      </c>
      <c r="C11" s="7">
        <f>AU25</f>
        <v>2943.166675269284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9.7648700000000001E-3</v>
      </c>
      <c r="O11">
        <f t="shared" si="21"/>
        <v>7399.5123697489234</v>
      </c>
      <c r="P11">
        <f t="shared" si="22"/>
        <v>369.97561848744618</v>
      </c>
      <c r="Q11" s="4">
        <f t="shared" si="23"/>
        <v>50</v>
      </c>
      <c r="R11">
        <f t="shared" si="0"/>
        <v>500000</v>
      </c>
      <c r="S11">
        <f t="shared" si="1"/>
        <v>24168.178670562134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20922.63902074904</v>
      </c>
      <c r="AC11">
        <f t="shared" si="2"/>
        <v>21470.705546271802</v>
      </c>
      <c r="AE11">
        <f t="shared" si="3"/>
        <v>6573.633596576673</v>
      </c>
      <c r="AF11">
        <f t="shared" si="4"/>
        <v>-328.68167982883369</v>
      </c>
      <c r="AG11">
        <f t="shared" si="4"/>
        <v>-44.419370278042571</v>
      </c>
      <c r="AH11">
        <f t="shared" si="5"/>
        <v>-4424.9523708352453</v>
      </c>
      <c r="AI11">
        <f t="shared" si="6"/>
        <v>1775.5801756345518</v>
      </c>
      <c r="AJ11">
        <f t="shared" si="7"/>
        <v>-548.06652552276137</v>
      </c>
      <c r="AK11">
        <f t="shared" si="24"/>
        <v>2324.7850917034834</v>
      </c>
      <c r="AL11">
        <f t="shared" si="8"/>
        <v>3552.2987418152738</v>
      </c>
      <c r="AN11">
        <f t="shared" si="9"/>
        <v>3408.2891243219501</v>
      </c>
      <c r="AO11">
        <f t="shared" si="9"/>
        <v>-170.41445621609753</v>
      </c>
      <c r="AP11">
        <f t="shared" si="9"/>
        <v>-23.030498186987955</v>
      </c>
      <c r="AQ11">
        <f t="shared" si="9"/>
        <v>-2294.2436355160321</v>
      </c>
      <c r="AR11">
        <f t="shared" si="9"/>
        <v>920.60053440283275</v>
      </c>
      <c r="AS11">
        <f t="shared" si="9"/>
        <v>-284.16082991253444</v>
      </c>
      <c r="AT11">
        <f t="shared" si="9"/>
        <v>1205.3515955871198</v>
      </c>
      <c r="AU11">
        <f t="shared" si="9"/>
        <v>1841.7913000774181</v>
      </c>
      <c r="AW11">
        <v>8</v>
      </c>
      <c r="AX11">
        <f>(R11*SUMPRODUCT(K12:$K$23, X12:$X$23)-$AZ$3*SUMPRODUCT(K11:$K$22, W12:$W$23))/Z11</f>
        <v>24168.178670562134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1.2112915E-2</v>
      </c>
      <c r="O12">
        <f t="shared" si="21"/>
        <v>7399.5123697489234</v>
      </c>
      <c r="P12">
        <f t="shared" si="22"/>
        <v>369.97561848744618</v>
      </c>
      <c r="Q12" s="4">
        <f t="shared" si="23"/>
        <v>50</v>
      </c>
      <c r="R12">
        <f t="shared" si="0"/>
        <v>500000</v>
      </c>
      <c r="S12">
        <f t="shared" si="1"/>
        <v>24710.94697816105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21470.705546271802</v>
      </c>
      <c r="AC12">
        <f t="shared" si="2"/>
        <v>21467.451594198425</v>
      </c>
      <c r="AE12">
        <f t="shared" si="3"/>
        <v>6428.2713956144289</v>
      </c>
      <c r="AF12">
        <f t="shared" si="4"/>
        <v>-321.41356978072145</v>
      </c>
      <c r="AG12">
        <f t="shared" si="4"/>
        <v>-43.437128518730688</v>
      </c>
      <c r="AH12">
        <f t="shared" si="5"/>
        <v>-5380.4805653145595</v>
      </c>
      <c r="AI12">
        <f t="shared" si="6"/>
        <v>682.94013200041718</v>
      </c>
      <c r="AJ12">
        <f t="shared" si="7"/>
        <v>3.2539520733771496</v>
      </c>
      <c r="AK12">
        <f t="shared" si="24"/>
        <v>2359.8672528778129</v>
      </c>
      <c r="AL12">
        <f t="shared" si="8"/>
        <v>3046.0613369516072</v>
      </c>
      <c r="AN12">
        <f t="shared" si="9"/>
        <v>3070.1988597904096</v>
      </c>
      <c r="AO12">
        <f t="shared" si="9"/>
        <v>-153.50994298952048</v>
      </c>
      <c r="AP12">
        <f t="shared" si="9"/>
        <v>-20.745953965440741</v>
      </c>
      <c r="AQ12">
        <f t="shared" si="9"/>
        <v>-2569.7647594691016</v>
      </c>
      <c r="AR12">
        <f t="shared" si="9"/>
        <v>326.17820336634674</v>
      </c>
      <c r="AS12">
        <f t="shared" si="9"/>
        <v>1.5541160804615144</v>
      </c>
      <c r="AT12">
        <f t="shared" si="9"/>
        <v>1127.0933199841463</v>
      </c>
      <c r="AU12">
        <f t="shared" si="9"/>
        <v>1454.8256394309544</v>
      </c>
      <c r="AW12">
        <v>9</v>
      </c>
      <c r="AX12">
        <f>(R12*SUMPRODUCT(K13:$K$23, X13:$X$23)-$AZ$3*SUMPRODUCT(K12:$K$22, W13:$W$23))/Z12</f>
        <v>24710.94697816105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1.471273E-2</v>
      </c>
      <c r="O13">
        <f t="shared" si="21"/>
        <v>7399.5123697489234</v>
      </c>
      <c r="P13">
        <f t="shared" si="22"/>
        <v>369.97561848744618</v>
      </c>
      <c r="Q13" s="4">
        <f t="shared" si="23"/>
        <v>50</v>
      </c>
      <c r="R13">
        <f t="shared" si="0"/>
        <v>500000</v>
      </c>
      <c r="S13">
        <f t="shared" si="1"/>
        <v>24747.236789974904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21467.451594198425</v>
      </c>
      <c r="AC13">
        <f t="shared" si="2"/>
        <v>20967.679657565586</v>
      </c>
      <c r="AE13">
        <f t="shared" si="3"/>
        <v>6269.4112602478863</v>
      </c>
      <c r="AF13">
        <f t="shared" si="4"/>
        <v>-313.47056301239434</v>
      </c>
      <c r="AG13">
        <f t="shared" si="4"/>
        <v>-42.363678489671997</v>
      </c>
      <c r="AH13">
        <f t="shared" si="5"/>
        <v>-6390.7874387138454</v>
      </c>
      <c r="AI13">
        <f t="shared" si="6"/>
        <v>-477.21041996802523</v>
      </c>
      <c r="AJ13">
        <f t="shared" si="7"/>
        <v>499.77193663283833</v>
      </c>
      <c r="AK13">
        <f t="shared" si="24"/>
        <v>2346.6745251625834</v>
      </c>
      <c r="AL13">
        <f t="shared" si="8"/>
        <v>2369.2360418273965</v>
      </c>
      <c r="AN13">
        <f t="shared" si="9"/>
        <v>2758.2931987211368</v>
      </c>
      <c r="AO13">
        <f t="shared" si="9"/>
        <v>-137.91465993605684</v>
      </c>
      <c r="AP13">
        <f t="shared" si="9"/>
        <v>-18.63834439954271</v>
      </c>
      <c r="AQ13">
        <f t="shared" si="9"/>
        <v>-2811.6939206792272</v>
      </c>
      <c r="AR13">
        <f t="shared" si="9"/>
        <v>-209.95372629368975</v>
      </c>
      <c r="AS13">
        <f t="shared" si="9"/>
        <v>219.87990203589607</v>
      </c>
      <c r="AT13">
        <f t="shared" si="9"/>
        <v>1032.444054740824</v>
      </c>
      <c r="AU13">
        <f t="shared" si="9"/>
        <v>1042.3702304830304</v>
      </c>
      <c r="AW13">
        <v>10</v>
      </c>
      <c r="AX13">
        <f>(R13*SUMPRODUCT(K14:$K$23, X14:$X$23)-$AZ$3*SUMPRODUCT(K13:$K$22, W14:$W$23))/Z13</f>
        <v>24747.236789974904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1.7665382E-2</v>
      </c>
      <c r="O14">
        <f t="shared" si="21"/>
        <v>7399.5123697489234</v>
      </c>
      <c r="P14">
        <f t="shared" si="22"/>
        <v>369.97561848744618</v>
      </c>
      <c r="Q14" s="4">
        <f t="shared" si="23"/>
        <v>50</v>
      </c>
      <c r="R14">
        <f t="shared" si="0"/>
        <v>500000</v>
      </c>
      <c r="S14">
        <f t="shared" si="1"/>
        <v>24290.996863275075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20967.679657565586</v>
      </c>
      <c r="AC14">
        <f t="shared" si="2"/>
        <v>20011.735089742127</v>
      </c>
      <c r="AE14">
        <f t="shared" si="3"/>
        <v>6095.9656028180279</v>
      </c>
      <c r="AF14">
        <f t="shared" si="4"/>
        <v>-304.7982801409014</v>
      </c>
      <c r="AG14">
        <f t="shared" si="4"/>
        <v>-41.19167114133004</v>
      </c>
      <c r="AH14">
        <f t="shared" si="5"/>
        <v>-7483.7056344523889</v>
      </c>
      <c r="AI14">
        <f t="shared" si="6"/>
        <v>-1733.7299829165922</v>
      </c>
      <c r="AJ14">
        <f t="shared" si="7"/>
        <v>955.94456782345878</v>
      </c>
      <c r="AK14">
        <f t="shared" si="24"/>
        <v>2289.8080537933297</v>
      </c>
      <c r="AL14">
        <f t="shared" si="8"/>
        <v>1512.0226387001962</v>
      </c>
      <c r="AN14">
        <f t="shared" si="9"/>
        <v>2470.5721626115219</v>
      </c>
      <c r="AO14">
        <f t="shared" si="9"/>
        <v>-123.5286081305761</v>
      </c>
      <c r="AP14">
        <f t="shared" si="9"/>
        <v>-16.694155230497657</v>
      </c>
      <c r="AQ14">
        <f t="shared" si="9"/>
        <v>-3032.9952657721701</v>
      </c>
      <c r="AR14">
        <f t="shared" si="9"/>
        <v>-702.6458665217217</v>
      </c>
      <c r="AS14">
        <f t="shared" si="9"/>
        <v>387.42509261741316</v>
      </c>
      <c r="AT14">
        <f t="shared" si="9"/>
        <v>928.0131162174373</v>
      </c>
      <c r="AU14">
        <f t="shared" si="9"/>
        <v>612.79234231312887</v>
      </c>
      <c r="AW14">
        <v>11</v>
      </c>
      <c r="AX14">
        <f>(R14*SUMPRODUCT(K15:$K$23, X15:$X$23)-$AZ$3*SUMPRODUCT(K14:$K$22, W15:$W$23))/Z14</f>
        <v>24290.996863275075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2.1010579000000001E-2</v>
      </c>
      <c r="O15">
        <f t="shared" si="21"/>
        <v>7399.5123697489234</v>
      </c>
      <c r="P15">
        <f t="shared" si="22"/>
        <v>369.97561848744618</v>
      </c>
      <c r="Q15" s="4">
        <f t="shared" si="23"/>
        <v>50</v>
      </c>
      <c r="R15">
        <f t="shared" si="0"/>
        <v>500000</v>
      </c>
      <c r="S15">
        <f t="shared" si="1"/>
        <v>23351.377645167999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20011.735089742127</v>
      </c>
      <c r="AC15">
        <f t="shared" si="2"/>
        <v>18641.074851517722</v>
      </c>
      <c r="AE15">
        <f t="shared" si="3"/>
        <v>5906.9261799105561</v>
      </c>
      <c r="AF15">
        <f t="shared" si="4"/>
        <v>-295.34630899552781</v>
      </c>
      <c r="AG15">
        <f t="shared" si="4"/>
        <v>-39.914293569259804</v>
      </c>
      <c r="AH15">
        <f t="shared" si="5"/>
        <v>-8654.6086065693489</v>
      </c>
      <c r="AI15">
        <f t="shared" si="6"/>
        <v>-3082.9430292235802</v>
      </c>
      <c r="AJ15">
        <f t="shared" si="7"/>
        <v>1370.6602382244055</v>
      </c>
      <c r="AK15">
        <f t="shared" si="24"/>
        <v>2192.638307813354</v>
      </c>
      <c r="AL15">
        <f t="shared" si="8"/>
        <v>480.35551681417928</v>
      </c>
      <c r="AN15">
        <f t="shared" si="9"/>
        <v>2205.250586223352</v>
      </c>
      <c r="AO15">
        <f t="shared" si="9"/>
        <v>-110.2625293111676</v>
      </c>
      <c r="AP15">
        <f t="shared" si="9"/>
        <v>-14.901323736135463</v>
      </c>
      <c r="AQ15">
        <f t="shared" si="9"/>
        <v>-3231.051162968778</v>
      </c>
      <c r="AR15">
        <f t="shared" si="9"/>
        <v>-1150.9644297927291</v>
      </c>
      <c r="AS15">
        <f t="shared" si="9"/>
        <v>511.71272533207429</v>
      </c>
      <c r="AT15">
        <f t="shared" si="9"/>
        <v>818.58427994683257</v>
      </c>
      <c r="AU15">
        <f t="shared" si="9"/>
        <v>179.33257548617786</v>
      </c>
      <c r="AW15">
        <v>12</v>
      </c>
      <c r="AX15">
        <f>(R15*SUMPRODUCT(K16:$K$23, X16:$X$23)-$AZ$3*SUMPRODUCT(K15:$K$22, W16:$W$23))/Z15</f>
        <v>23351.377645167999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2.4499257999999999E-2</v>
      </c>
      <c r="O16">
        <f t="shared" si="21"/>
        <v>7399.5123697489234</v>
      </c>
      <c r="P16">
        <f t="shared" si="22"/>
        <v>369.97561848744618</v>
      </c>
      <c r="Q16" s="4">
        <f t="shared" si="23"/>
        <v>50</v>
      </c>
      <c r="R16">
        <f t="shared" si="0"/>
        <v>500000</v>
      </c>
      <c r="S16">
        <f t="shared" si="1"/>
        <v>21977.073886090529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18641.074851517722</v>
      </c>
      <c r="AC16">
        <f t="shared" si="2"/>
        <v>16938.733023864315</v>
      </c>
      <c r="AE16">
        <f t="shared" si="3"/>
        <v>5703.1416096428675</v>
      </c>
      <c r="AF16">
        <f t="shared" si="4"/>
        <v>-285.15708048214339</v>
      </c>
      <c r="AG16">
        <f t="shared" si="4"/>
        <v>-38.537280057526168</v>
      </c>
      <c r="AH16">
        <f t="shared" si="5"/>
        <v>-9778.7057604103666</v>
      </c>
      <c r="AI16">
        <f t="shared" si="6"/>
        <v>-4399.2585113071682</v>
      </c>
      <c r="AJ16">
        <f t="shared" si="7"/>
        <v>1702.3418276534067</v>
      </c>
      <c r="AK16">
        <f t="shared" si="24"/>
        <v>2058.7818293234163</v>
      </c>
      <c r="AL16">
        <f t="shared" si="8"/>
        <v>-638.13485433034521</v>
      </c>
      <c r="AN16">
        <f t="shared" si="9"/>
        <v>1961.3356620238744</v>
      </c>
      <c r="AO16">
        <f t="shared" si="9"/>
        <v>-98.066783101193735</v>
      </c>
      <c r="AP16">
        <f t="shared" si="9"/>
        <v>-13.253141315381203</v>
      </c>
      <c r="AQ16">
        <f t="shared" si="9"/>
        <v>-3362.9402264714513</v>
      </c>
      <c r="AR16">
        <f t="shared" si="9"/>
        <v>-1512.9244888641515</v>
      </c>
      <c r="AS16">
        <f t="shared" si="9"/>
        <v>585.44289517310574</v>
      </c>
      <c r="AT16">
        <f t="shared" si="9"/>
        <v>708.02419062352976</v>
      </c>
      <c r="AU16">
        <f t="shared" si="9"/>
        <v>-219.45740306751591</v>
      </c>
      <c r="AW16">
        <v>13</v>
      </c>
      <c r="AX16">
        <f>(R16*SUMPRODUCT(K17:$K$23, X17:$X$23)-$AZ$3*SUMPRODUCT(K16:$K$22, W17:$W$23))/Z16</f>
        <v>21977.073886090529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2.8232486000000001E-2</v>
      </c>
      <c r="O17">
        <f t="shared" si="21"/>
        <v>7399.5123697489234</v>
      </c>
      <c r="P17">
        <f t="shared" si="22"/>
        <v>369.97561848744618</v>
      </c>
      <c r="Q17" s="4">
        <f t="shared" si="23"/>
        <v>50</v>
      </c>
      <c r="R17">
        <f t="shared" si="0"/>
        <v>500000</v>
      </c>
      <c r="S17">
        <f t="shared" si="1"/>
        <v>20193.383071737466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16938.733023864315</v>
      </c>
      <c r="AC17">
        <f t="shared" si="2"/>
        <v>14968.912247165603</v>
      </c>
      <c r="AE17">
        <f t="shared" si="3"/>
        <v>5485.096327896179</v>
      </c>
      <c r="AF17">
        <f t="shared" si="4"/>
        <v>-274.25481639480898</v>
      </c>
      <c r="AG17">
        <f t="shared" si="4"/>
        <v>-37.063904037248719</v>
      </c>
      <c r="AH17">
        <f t="shared" si="5"/>
        <v>-10880.032197021867</v>
      </c>
      <c r="AI17">
        <f t="shared" si="6"/>
        <v>-5706.254589557745</v>
      </c>
      <c r="AJ17">
        <f t="shared" si="7"/>
        <v>1969.8207766987125</v>
      </c>
      <c r="AK17">
        <f t="shared" si="24"/>
        <v>1895.3833921403127</v>
      </c>
      <c r="AL17">
        <f t="shared" si="8"/>
        <v>-1841.0504207187198</v>
      </c>
      <c r="AN17">
        <f t="shared" si="9"/>
        <v>1737.654364504838</v>
      </c>
      <c r="AO17">
        <f t="shared" si="9"/>
        <v>-86.882718225241902</v>
      </c>
      <c r="AP17">
        <f t="shared" si="9"/>
        <v>-11.741681597890208</v>
      </c>
      <c r="AQ17">
        <f t="shared" si="9"/>
        <v>-3446.7462926689464</v>
      </c>
      <c r="AR17">
        <f t="shared" si="9"/>
        <v>-1807.7163279872407</v>
      </c>
      <c r="AS17">
        <f t="shared" si="9"/>
        <v>624.03054847273324</v>
      </c>
      <c r="AT17">
        <f t="shared" si="9"/>
        <v>600.44911280999077</v>
      </c>
      <c r="AU17">
        <f t="shared" si="9"/>
        <v>-583.23666670451655</v>
      </c>
      <c r="AW17">
        <v>14</v>
      </c>
      <c r="AX17">
        <f>(R17*SUMPRODUCT(K18:$K$23, X18:$X$23)-$AZ$3*SUMPRODUCT(K17:$K$22, W18:$W$23))/Z17</f>
        <v>20193.383071737466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3.2345626000000002E-2</v>
      </c>
      <c r="O18">
        <f t="shared" si="21"/>
        <v>7399.5123697489234</v>
      </c>
      <c r="P18">
        <f t="shared" si="22"/>
        <v>369.97561848744618</v>
      </c>
      <c r="Q18" s="4">
        <f t="shared" si="23"/>
        <v>50</v>
      </c>
      <c r="R18">
        <f t="shared" si="0"/>
        <v>500000</v>
      </c>
      <c r="S18">
        <f t="shared" si="1"/>
        <v>18001.226376031351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14968.912247165603</v>
      </c>
      <c r="AC18">
        <f t="shared" si="2"/>
        <v>12778.858124632472</v>
      </c>
      <c r="AE18">
        <f t="shared" si="3"/>
        <v>5252.826490221114</v>
      </c>
      <c r="AF18">
        <f t="shared" si="4"/>
        <v>-262.6413245110557</v>
      </c>
      <c r="AG18">
        <f t="shared" si="4"/>
        <v>-35.494409818787496</v>
      </c>
      <c r="AH18">
        <f t="shared" si="5"/>
        <v>-11988.551780887372</v>
      </c>
      <c r="AI18">
        <f t="shared" si="6"/>
        <v>-7033.8610249961012</v>
      </c>
      <c r="AJ18">
        <f t="shared" si="7"/>
        <v>2190.0541225331308</v>
      </c>
      <c r="AK18">
        <f t="shared" si="24"/>
        <v>1707.9398838145962</v>
      </c>
      <c r="AL18">
        <f t="shared" si="8"/>
        <v>-3135.8670186483741</v>
      </c>
      <c r="AN18">
        <f t="shared" si="9"/>
        <v>1532.8990639665067</v>
      </c>
      <c r="AO18">
        <f t="shared" si="9"/>
        <v>-76.644953198325339</v>
      </c>
      <c r="AP18">
        <f t="shared" si="9"/>
        <v>-10.358108665601977</v>
      </c>
      <c r="AQ18">
        <f t="shared" si="9"/>
        <v>-3498.5430867454129</v>
      </c>
      <c r="AR18">
        <f t="shared" si="9"/>
        <v>-2052.6470846428333</v>
      </c>
      <c r="AS18">
        <f t="shared" si="9"/>
        <v>639.10961474109331</v>
      </c>
      <c r="AT18">
        <f t="shared" si="9"/>
        <v>498.41727193624695</v>
      </c>
      <c r="AU18">
        <f t="shared" si="9"/>
        <v>-915.12019796549316</v>
      </c>
      <c r="AW18">
        <v>15</v>
      </c>
      <c r="AX18">
        <f>(R18*SUMPRODUCT(K19:$K$23, X19:$X$23)-$AZ$3*SUMPRODUCT(K18:$K$22, W19:$W$23))/Z18</f>
        <v>18001.226376031351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3.7265510000000002E-2</v>
      </c>
      <c r="O19">
        <f t="shared" si="21"/>
        <v>7399.5123697489234</v>
      </c>
      <c r="P19">
        <f t="shared" si="22"/>
        <v>369.97561848744618</v>
      </c>
      <c r="Q19" s="4">
        <f t="shared" si="23"/>
        <v>50</v>
      </c>
      <c r="R19">
        <f t="shared" si="0"/>
        <v>500000</v>
      </c>
      <c r="S19">
        <f t="shared" si="1"/>
        <v>15343.62655993103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12778.858124632472</v>
      </c>
      <c r="AC19">
        <f t="shared" si="2"/>
        <v>10377.431189632167</v>
      </c>
      <c r="AE19">
        <f t="shared" si="3"/>
        <v>5004.5489672193034</v>
      </c>
      <c r="AF19">
        <f t="shared" si="4"/>
        <v>-250.22744836096516</v>
      </c>
      <c r="AG19">
        <f t="shared" si="4"/>
        <v>-33.816748436553496</v>
      </c>
      <c r="AH19">
        <f t="shared" si="5"/>
        <v>-13227.172840461237</v>
      </c>
      <c r="AI19">
        <f t="shared" si="6"/>
        <v>-8506.6680700394518</v>
      </c>
      <c r="AJ19">
        <f t="shared" si="7"/>
        <v>2401.4269350003051</v>
      </c>
      <c r="AK19">
        <f t="shared" si="24"/>
        <v>1500.3492484527958</v>
      </c>
      <c r="AL19">
        <f t="shared" si="8"/>
        <v>-4604.8918865863507</v>
      </c>
      <c r="AN19">
        <f t="shared" si="9"/>
        <v>1345.3237628914594</v>
      </c>
      <c r="AO19">
        <f t="shared" si="9"/>
        <v>-67.266188144572965</v>
      </c>
      <c r="AP19">
        <f t="shared" si="9"/>
        <v>-9.0906244605487974</v>
      </c>
      <c r="AQ19">
        <f t="shared" si="9"/>
        <v>-3555.7310068708216</v>
      </c>
      <c r="AR19">
        <f t="shared" si="9"/>
        <v>-2286.764056584484</v>
      </c>
      <c r="AS19">
        <f t="shared" si="9"/>
        <v>645.5520251005953</v>
      </c>
      <c r="AT19">
        <f t="shared" si="9"/>
        <v>403.3241576416047</v>
      </c>
      <c r="AU19">
        <f t="shared" si="9"/>
        <v>-1237.8878738422836</v>
      </c>
      <c r="AW19">
        <v>16</v>
      </c>
      <c r="AX19">
        <f>(R19*SUMPRODUCT(K20:$K$23, X20:$X$23)-$AZ$3*SUMPRODUCT(K19:$K$22, W20:$W$23))/Z19</f>
        <v>15343.62655993103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4.2512064000000002E-2</v>
      </c>
      <c r="O20">
        <f t="shared" si="21"/>
        <v>7399.5123697489234</v>
      </c>
      <c r="P20">
        <f t="shared" si="22"/>
        <v>369.97561848744618</v>
      </c>
      <c r="Q20" s="4">
        <f t="shared" si="23"/>
        <v>50</v>
      </c>
      <c r="R20">
        <f t="shared" si="0"/>
        <v>500000</v>
      </c>
      <c r="S20">
        <f t="shared" si="1"/>
        <v>12219.529768024297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10377.431189632167</v>
      </c>
      <c r="AC20">
        <f t="shared" si="2"/>
        <v>7830.5095783068209</v>
      </c>
      <c r="AE20">
        <f t="shared" si="3"/>
        <v>4741.7497715615482</v>
      </c>
      <c r="AF20">
        <f t="shared" si="4"/>
        <v>-237.08748857807743</v>
      </c>
      <c r="AG20">
        <f t="shared" si="4"/>
        <v>-32.040961178381295</v>
      </c>
      <c r="AH20">
        <f t="shared" si="5"/>
        <v>-14376.197738066621</v>
      </c>
      <c r="AI20">
        <f t="shared" si="6"/>
        <v>-9903.5764162615324</v>
      </c>
      <c r="AJ20">
        <f t="shared" si="7"/>
        <v>2546.921611325346</v>
      </c>
      <c r="AK20">
        <f t="shared" si="24"/>
        <v>1273.4905026386655</v>
      </c>
      <c r="AL20">
        <f t="shared" si="8"/>
        <v>-6083.1643022975204</v>
      </c>
      <c r="AN20">
        <f t="shared" si="9"/>
        <v>1174.1994408051994</v>
      </c>
      <c r="AO20">
        <f t="shared" si="9"/>
        <v>-58.709972040259977</v>
      </c>
      <c r="AP20">
        <f t="shared" si="9"/>
        <v>-7.9343028441010768</v>
      </c>
      <c r="AQ20">
        <f t="shared" si="9"/>
        <v>-3559.9776787427827</v>
      </c>
      <c r="AR20">
        <f t="shared" si="9"/>
        <v>-2452.4225128219441</v>
      </c>
      <c r="AS20">
        <f t="shared" si="9"/>
        <v>630.69416900251986</v>
      </c>
      <c r="AT20">
        <f t="shared" si="9"/>
        <v>315.35443836307968</v>
      </c>
      <c r="AU20">
        <f t="shared" si="9"/>
        <v>-1506.3739054563448</v>
      </c>
      <c r="AW20">
        <v>17</v>
      </c>
      <c r="AX20">
        <f>(R20*SUMPRODUCT(K21:$K$23, X21:$X$23)-$AZ$3*SUMPRODUCT(K20:$K$22, W21:$W$23))/Z20</f>
        <v>12219.529768024297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4.7737861999999999E-2</v>
      </c>
      <c r="O21">
        <f t="shared" si="21"/>
        <v>7399.5123697489234</v>
      </c>
      <c r="P21">
        <f t="shared" si="22"/>
        <v>369.97561848744618</v>
      </c>
      <c r="Q21" s="4">
        <f t="shared" si="23"/>
        <v>50</v>
      </c>
      <c r="R21">
        <f t="shared" si="0"/>
        <v>500000</v>
      </c>
      <c r="S21">
        <f t="shared" si="1"/>
        <v>8654.2524900068365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7830.5095783068209</v>
      </c>
      <c r="AC21">
        <f t="shared" si="2"/>
        <v>5225.6080701531246</v>
      </c>
      <c r="AE21">
        <f t="shared" si="3"/>
        <v>4467.9712776125971</v>
      </c>
      <c r="AF21">
        <f t="shared" si="4"/>
        <v>-223.39856388062987</v>
      </c>
      <c r="AG21">
        <f t="shared" si="4"/>
        <v>-30.19098458351656</v>
      </c>
      <c r="AH21">
        <f t="shared" si="5"/>
        <v>-15295.669830809235</v>
      </c>
      <c r="AI21">
        <f t="shared" si="6"/>
        <v>-11081.288101660783</v>
      </c>
      <c r="AJ21">
        <f t="shared" si="7"/>
        <v>2604.9015081536963</v>
      </c>
      <c r="AK21">
        <f t="shared" si="24"/>
        <v>1033.2889418943432</v>
      </c>
      <c r="AL21">
        <f t="shared" si="8"/>
        <v>-7443.097651612743</v>
      </c>
      <c r="AN21">
        <f t="shared" si="9"/>
        <v>1019.1895844140342</v>
      </c>
      <c r="AO21">
        <f t="shared" si="9"/>
        <v>-50.959479220701716</v>
      </c>
      <c r="AP21">
        <f t="shared" si="9"/>
        <v>-6.8868699279478109</v>
      </c>
      <c r="AQ21">
        <f t="shared" si="9"/>
        <v>-3489.0974918098905</v>
      </c>
      <c r="AR21">
        <f t="shared" si="9"/>
        <v>-2527.7542565445056</v>
      </c>
      <c r="AS21">
        <f t="shared" si="9"/>
        <v>594.20446564581823</v>
      </c>
      <c r="AT21">
        <f t="shared" si="9"/>
        <v>235.70369231013331</v>
      </c>
      <c r="AU21">
        <f t="shared" si="9"/>
        <v>-1697.8460985885542</v>
      </c>
      <c r="AW21">
        <v>18</v>
      </c>
      <c r="AX21">
        <f>(R21*SUMPRODUCT(K22:$K$23, X22:$X$23)-$AZ$3*SUMPRODUCT(K21:$K$22, W22:$W$23))/Z21</f>
        <v>8654.2524900068365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5.3487053E-2</v>
      </c>
      <c r="O22">
        <f t="shared" si="21"/>
        <v>7399.5123697489234</v>
      </c>
      <c r="P22">
        <f t="shared" si="22"/>
        <v>369.97561848744618</v>
      </c>
      <c r="Q22" s="4">
        <f t="shared" si="23"/>
        <v>50</v>
      </c>
      <c r="R22">
        <f t="shared" si="0"/>
        <v>500000</v>
      </c>
      <c r="S22">
        <f t="shared" si="1"/>
        <v>4597.5745855660898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5225.6080701531246</v>
      </c>
      <c r="AC22">
        <f t="shared" si="2"/>
        <v>2599.859275571459</v>
      </c>
      <c r="AE22">
        <f t="shared" si="3"/>
        <v>4184.3129483083285</v>
      </c>
      <c r="AF22">
        <f t="shared" si="4"/>
        <v>-209.21564741541641</v>
      </c>
      <c r="AG22">
        <f t="shared" si="4"/>
        <v>-28.274247945140662</v>
      </c>
      <c r="AH22">
        <f t="shared" si="5"/>
        <v>-16148.267925407332</v>
      </c>
      <c r="AI22">
        <f t="shared" si="6"/>
        <v>-12201.44487245956</v>
      </c>
      <c r="AJ22">
        <f t="shared" si="7"/>
        <v>2625.7487945816656</v>
      </c>
      <c r="AK22">
        <f t="shared" si="24"/>
        <v>787.32276001115156</v>
      </c>
      <c r="AL22">
        <f t="shared" si="8"/>
        <v>-8788.3733178667444</v>
      </c>
      <c r="AN22">
        <f t="shared" si="9"/>
        <v>879.24544963511642</v>
      </c>
      <c r="AO22">
        <f t="shared" si="9"/>
        <v>-43.962272481755818</v>
      </c>
      <c r="AP22">
        <f t="shared" si="9"/>
        <v>-5.941239136444274</v>
      </c>
      <c r="AQ22">
        <f t="shared" si="9"/>
        <v>-3393.2192138361233</v>
      </c>
      <c r="AR22">
        <f t="shared" si="9"/>
        <v>-2563.8772758192067</v>
      </c>
      <c r="AS22">
        <f t="shared" si="9"/>
        <v>551.74593966595978</v>
      </c>
      <c r="AT22">
        <f t="shared" si="9"/>
        <v>165.43933560558247</v>
      </c>
      <c r="AU22">
        <f t="shared" si="9"/>
        <v>-1846.692000547665</v>
      </c>
      <c r="AW22">
        <v>19</v>
      </c>
      <c r="AX22">
        <f>(R22*SUMPRODUCT(K23:$K$23, X23:$X$23)-$AZ$3*SUMPRODUCT(K22:$K$22, W23:$W$23))/Z22</f>
        <v>4597.5745855660898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5.9601715E-2</v>
      </c>
      <c r="O23">
        <f t="shared" si="21"/>
        <v>7399.5123697489234</v>
      </c>
      <c r="P23">
        <f t="shared" si="22"/>
        <v>369.97561848744618</v>
      </c>
      <c r="Q23" s="4">
        <f t="shared" si="23"/>
        <v>50</v>
      </c>
      <c r="R23">
        <f t="shared" si="0"/>
        <v>500000</v>
      </c>
      <c r="S23">
        <f t="shared" si="1"/>
        <v>4941.512317562032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2599.859275571459</v>
      </c>
      <c r="AC23">
        <f t="shared" si="2"/>
        <v>2599.859275571459</v>
      </c>
      <c r="AE23">
        <f t="shared" si="3"/>
        <v>3893.0775910093621</v>
      </c>
      <c r="AF23">
        <f t="shared" si="4"/>
        <v>-194.6538795504681</v>
      </c>
      <c r="AG23">
        <f t="shared" si="4"/>
        <v>-26.306311797823646</v>
      </c>
      <c r="AH23">
        <f t="shared" si="5"/>
        <v>-16851.936678656093</v>
      </c>
      <c r="AI23">
        <f t="shared" si="6"/>
        <v>-13179.819278995023</v>
      </c>
      <c r="AJ23">
        <f t="shared" si="7"/>
        <v>0</v>
      </c>
      <c r="AK23">
        <f t="shared" si="24"/>
        <v>538.95667176616143</v>
      </c>
      <c r="AL23">
        <f t="shared" si="8"/>
        <v>-12640.862607228861</v>
      </c>
      <c r="AN23">
        <f t="shared" si="9"/>
        <v>753.5644420034472</v>
      </c>
      <c r="AO23">
        <f t="shared" si="9"/>
        <v>-37.678222100172356</v>
      </c>
      <c r="AP23">
        <f t="shared" si="9"/>
        <v>-5.0919871766429434</v>
      </c>
      <c r="AQ23">
        <f t="shared" si="9"/>
        <v>-3261.9489242279437</v>
      </c>
      <c r="AR23">
        <f t="shared" si="9"/>
        <v>-2551.1546915013118</v>
      </c>
      <c r="AS23">
        <f t="shared" si="9"/>
        <v>0</v>
      </c>
      <c r="AT23">
        <f t="shared" si="9"/>
        <v>104.32326973431898</v>
      </c>
      <c r="AU23">
        <f t="shared" si="9"/>
        <v>-2446.8314217669927</v>
      </c>
      <c r="AW23">
        <v>20</v>
      </c>
      <c r="AX23">
        <f>(R23*SUMPRODUCT(K$23:$K24, X$23:$X24)-$AZ$3*SUMPRODUCT(K$22:$K23, W$23:$W24))/Z23</f>
        <v>4941.512317562032</v>
      </c>
    </row>
    <row r="25" spans="5:50" x14ac:dyDescent="0.25">
      <c r="AN25" s="8">
        <f t="shared" ref="AN25:AU25" si="25">SUM(AN3:AN23)</f>
        <v>61027.994687812083</v>
      </c>
      <c r="AO25" s="8">
        <f t="shared" si="25"/>
        <v>-8601.0340117022988</v>
      </c>
      <c r="AP25" s="8">
        <f t="shared" si="25"/>
        <v>-2882.2866935428378</v>
      </c>
      <c r="AQ25" s="8">
        <f t="shared" si="25"/>
        <v>-50457.906624687952</v>
      </c>
      <c r="AR25" s="8">
        <f t="shared" si="25"/>
        <v>-913.23264212098456</v>
      </c>
      <c r="AS25" s="8">
        <f t="shared" si="25"/>
        <v>-11108.999622209001</v>
      </c>
      <c r="AT25" s="8">
        <f t="shared" si="25"/>
        <v>14965.398939599267</v>
      </c>
      <c r="AU25" s="9">
        <f t="shared" si="25"/>
        <v>2943.166675269284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F14FA-81FC-4442-87B0-B160FD03AAE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27374.474202337191</v>
      </c>
      <c r="K3">
        <v>1</v>
      </c>
      <c r="L3" s="2">
        <v>0</v>
      </c>
      <c r="O3">
        <f>$C$3</f>
        <v>27374.474202337191</v>
      </c>
      <c r="P3">
        <f>O3*B5</f>
        <v>21899.579361869753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27374.474202337191</v>
      </c>
      <c r="AF3">
        <f t="shared" ref="AF3:AG23" si="4">-$Z3*P3</f>
        <v>-21899.579361869753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2954.9866364674376</v>
      </c>
      <c r="AJ3">
        <f t="shared" ref="AJ3:AJ23" si="7">AB3-AC3</f>
        <v>0</v>
      </c>
      <c r="AL3">
        <f t="shared" ref="AL3:AL23" si="8">SUM(AI3:AK3)</f>
        <v>2954.9866364674376</v>
      </c>
      <c r="AN3">
        <f t="shared" ref="AN3:AU23" si="9">AE3*$K3</f>
        <v>27374.474202337191</v>
      </c>
      <c r="AO3">
        <f t="shared" si="9"/>
        <v>-21899.579361869753</v>
      </c>
      <c r="AP3">
        <f t="shared" si="9"/>
        <v>-2519.9082039999998</v>
      </c>
      <c r="AQ3">
        <f t="shared" si="9"/>
        <v>0</v>
      </c>
      <c r="AR3">
        <f t="shared" si="9"/>
        <v>2954.9866364674376</v>
      </c>
      <c r="AS3">
        <f t="shared" si="9"/>
        <v>0</v>
      </c>
      <c r="AT3">
        <f t="shared" si="9"/>
        <v>0</v>
      </c>
      <c r="AU3">
        <f t="shared" si="9"/>
        <v>2954.9866364674376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19956.689014612115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1.7665382E-2</v>
      </c>
      <c r="R4">
        <f t="shared" si="0"/>
        <v>500000</v>
      </c>
      <c r="S4">
        <f t="shared" si="1"/>
        <v>12156.565450309114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11820.24942331831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-8832.6910000000007</v>
      </c>
      <c r="AI4">
        <f t="shared" si="6"/>
        <v>-8832.6910000000007</v>
      </c>
      <c r="AJ4">
        <f t="shared" si="7"/>
        <v>-11820.24942331831</v>
      </c>
      <c r="AK4">
        <f>H4*SUM(AB4, AE4:AF4)</f>
        <v>0</v>
      </c>
      <c r="AL4">
        <f t="shared" si="8"/>
        <v>-20652.940423318309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-8136.439591293808</v>
      </c>
      <c r="AR4">
        <f t="shared" si="9"/>
        <v>-8136.439591293808</v>
      </c>
      <c r="AS4">
        <f t="shared" si="9"/>
        <v>-10888.498803689034</v>
      </c>
      <c r="AT4">
        <f t="shared" si="9"/>
        <v>0</v>
      </c>
      <c r="AU4">
        <f t="shared" si="9"/>
        <v>-19024.938394982837</v>
      </c>
      <c r="AW4">
        <v>1</v>
      </c>
      <c r="AX4">
        <f>(R4*SUMPRODUCT(K5:$K$23, X5:$X$23)-$AZ$3*SUMPRODUCT(K4:$K$22, W5:$W$23))/Z4</f>
        <v>12156.565450309114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2.1010579000000001E-2</v>
      </c>
      <c r="O5">
        <f t="shared" ref="O5:O23" si="21">$C$3</f>
        <v>27374.474202337191</v>
      </c>
      <c r="P5">
        <f t="shared" ref="P5:P23" si="22">O5*$C$5</f>
        <v>1368.7237101168596</v>
      </c>
      <c r="Q5" s="4">
        <f t="shared" ref="Q5:Q23" si="23">$C$8</f>
        <v>50</v>
      </c>
      <c r="R5">
        <f t="shared" si="0"/>
        <v>500000</v>
      </c>
      <c r="S5">
        <f t="shared" si="1"/>
        <v>22317.853033897212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11820.24942331831</v>
      </c>
      <c r="AC5">
        <f t="shared" si="2"/>
        <v>21027.478481306593</v>
      </c>
      <c r="AE5">
        <f t="shared" si="3"/>
        <v>25791.735717251107</v>
      </c>
      <c r="AF5">
        <f t="shared" si="4"/>
        <v>-1289.5867858625554</v>
      </c>
      <c r="AG5">
        <f t="shared" si="4"/>
        <v>-47.109097925703807</v>
      </c>
      <c r="AH5">
        <f t="shared" si="5"/>
        <v>-10214.65665296191</v>
      </c>
      <c r="AI5">
        <f t="shared" si="6"/>
        <v>14240.383180500938</v>
      </c>
      <c r="AJ5">
        <f t="shared" si="7"/>
        <v>-9207.2290579882829</v>
      </c>
      <c r="AK5">
        <f>H5*SUM(AB5, AE5:AF5)</f>
        <v>3108.1802720089759</v>
      </c>
      <c r="AL5">
        <f t="shared" si="8"/>
        <v>8141.3343945216311</v>
      </c>
      <c r="AN5">
        <f t="shared" si="9"/>
        <v>21885.844227962825</v>
      </c>
      <c r="AO5">
        <f t="shared" si="9"/>
        <v>-1094.2922113981413</v>
      </c>
      <c r="AP5">
        <f t="shared" si="9"/>
        <v>-39.974912515569422</v>
      </c>
      <c r="AQ5">
        <f t="shared" si="9"/>
        <v>-8667.7526010519778</v>
      </c>
      <c r="AR5">
        <f t="shared" si="9"/>
        <v>12083.824502997137</v>
      </c>
      <c r="AS5">
        <f t="shared" si="9"/>
        <v>-7812.8894907807025</v>
      </c>
      <c r="AT5">
        <f t="shared" si="9"/>
        <v>2637.4785323236756</v>
      </c>
      <c r="AU5">
        <f t="shared" si="9"/>
        <v>6908.4135445401098</v>
      </c>
      <c r="AW5">
        <v>2</v>
      </c>
      <c r="AX5">
        <f>(R5*SUMPRODUCT(K6:$K$23, X6:$X$23)-$AZ$3*SUMPRODUCT(K5:$K$22, W6:$W$23))/Z5</f>
        <v>22317.853033897212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2.4499257999999999E-2</v>
      </c>
      <c r="O6">
        <f t="shared" si="21"/>
        <v>27374.474202337191</v>
      </c>
      <c r="P6">
        <f t="shared" si="22"/>
        <v>1368.7237101168596</v>
      </c>
      <c r="Q6" s="4">
        <f t="shared" si="23"/>
        <v>50</v>
      </c>
      <c r="R6">
        <f t="shared" si="0"/>
        <v>500000</v>
      </c>
      <c r="S6">
        <f t="shared" si="1"/>
        <v>30737.548652561763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21027.478481306593</v>
      </c>
      <c r="AC6">
        <f t="shared" si="2"/>
        <v>27961.25272724824</v>
      </c>
      <c r="AE6">
        <f t="shared" si="3"/>
        <v>24901.939972473847</v>
      </c>
      <c r="AF6">
        <f t="shared" si="4"/>
        <v>-1245.0969986236923</v>
      </c>
      <c r="AG6">
        <f t="shared" si="4"/>
        <v>-45.483869002217688</v>
      </c>
      <c r="AH6">
        <f t="shared" si="5"/>
        <v>-11541.379442290825</v>
      </c>
      <c r="AI6">
        <f t="shared" si="6"/>
        <v>12069.979662557111</v>
      </c>
      <c r="AJ6">
        <f t="shared" si="7"/>
        <v>-6933.7742459416477</v>
      </c>
      <c r="AK6">
        <f>H6*SUM(AB6, AE6:AF6)</f>
        <v>3823.7267555606741</v>
      </c>
      <c r="AL6">
        <f t="shared" si="8"/>
        <v>8959.9321721761371</v>
      </c>
      <c r="AN6">
        <f t="shared" si="9"/>
        <v>19465.128836589862</v>
      </c>
      <c r="AO6">
        <f t="shared" si="9"/>
        <v>-973.25644182949304</v>
      </c>
      <c r="AP6">
        <f t="shared" si="9"/>
        <v>-35.553429616061734</v>
      </c>
      <c r="AQ6">
        <f t="shared" si="9"/>
        <v>-9021.563703249205</v>
      </c>
      <c r="AR6">
        <f t="shared" si="9"/>
        <v>9434.7552618951013</v>
      </c>
      <c r="AS6">
        <f t="shared" si="9"/>
        <v>-5419.931506150635</v>
      </c>
      <c r="AT6">
        <f t="shared" si="9"/>
        <v>2988.8970102400499</v>
      </c>
      <c r="AU6">
        <f t="shared" si="9"/>
        <v>7003.7207659845153</v>
      </c>
      <c r="AW6">
        <v>3</v>
      </c>
      <c r="AX6">
        <f>(R6*SUMPRODUCT(K7:$K$23, X7:$X$23)-$AZ$3*SUMPRODUCT(K6:$K$22, W7:$W$23))/Z6</f>
        <v>30737.548652561763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2.8232486000000001E-2</v>
      </c>
      <c r="O7">
        <f t="shared" si="21"/>
        <v>27374.474202337191</v>
      </c>
      <c r="P7">
        <f t="shared" si="22"/>
        <v>1368.7237101168596</v>
      </c>
      <c r="Q7" s="4">
        <f t="shared" si="23"/>
        <v>50</v>
      </c>
      <c r="R7">
        <f t="shared" si="0"/>
        <v>500000</v>
      </c>
      <c r="S7">
        <f t="shared" si="1"/>
        <v>37610.597361999404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27961.25272724824</v>
      </c>
      <c r="AC7">
        <f t="shared" si="2"/>
        <v>32905.442140691186</v>
      </c>
      <c r="AE7">
        <f t="shared" si="3"/>
        <v>23949.876901103398</v>
      </c>
      <c r="AF7">
        <f t="shared" si="4"/>
        <v>-1197.4938450551699</v>
      </c>
      <c r="AG7">
        <f t="shared" si="4"/>
        <v>-43.744907617364568</v>
      </c>
      <c r="AH7">
        <f t="shared" si="5"/>
        <v>-12841.22694830945</v>
      </c>
      <c r="AI7">
        <f t="shared" si="6"/>
        <v>9867.4112001214125</v>
      </c>
      <c r="AJ7">
        <f t="shared" si="7"/>
        <v>-4944.1894134429458</v>
      </c>
      <c r="AK7">
        <f>H7*SUM(AB7, AE7:AF7)</f>
        <v>4339.6672412482458</v>
      </c>
      <c r="AL7">
        <f t="shared" si="8"/>
        <v>9262.8890279267125</v>
      </c>
      <c r="AN7">
        <f t="shared" si="9"/>
        <v>17245.220557325301</v>
      </c>
      <c r="AO7">
        <f t="shared" si="9"/>
        <v>-862.26102786626507</v>
      </c>
      <c r="AP7">
        <f t="shared" si="9"/>
        <v>-31.498724742360405</v>
      </c>
      <c r="AQ7">
        <f t="shared" si="9"/>
        <v>-9246.3853515699411</v>
      </c>
      <c r="AR7">
        <f t="shared" si="9"/>
        <v>7105.0754531467328</v>
      </c>
      <c r="AS7">
        <f t="shared" si="9"/>
        <v>-3560.0866452924533</v>
      </c>
      <c r="AT7">
        <f t="shared" si="9"/>
        <v>3124.7976359025683</v>
      </c>
      <c r="AU7">
        <f t="shared" si="9"/>
        <v>6669.7864437568478</v>
      </c>
      <c r="AW7">
        <v>4</v>
      </c>
      <c r="AX7">
        <f>(R7*SUMPRODUCT(K8:$K$23, X8:$X$23)-$AZ$3*SUMPRODUCT(K7:$K$22, W8:$W$23))/Z7</f>
        <v>37610.597361999404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3.2345626000000002E-2</v>
      </c>
      <c r="O8">
        <f t="shared" si="21"/>
        <v>27374.474202337191</v>
      </c>
      <c r="P8">
        <f t="shared" si="22"/>
        <v>1368.7237101168596</v>
      </c>
      <c r="Q8" s="4">
        <f t="shared" si="23"/>
        <v>50</v>
      </c>
      <c r="R8">
        <f t="shared" si="0"/>
        <v>500000</v>
      </c>
      <c r="S8">
        <f t="shared" si="1"/>
        <v>43077.290449927903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32905.442140691186</v>
      </c>
      <c r="AC8">
        <f t="shared" si="2"/>
        <v>36092.309629944983</v>
      </c>
      <c r="AE8">
        <f t="shared" si="3"/>
        <v>22935.704371103235</v>
      </c>
      <c r="AF8">
        <f t="shared" si="4"/>
        <v>-1146.7852185551619</v>
      </c>
      <c r="AG8">
        <f t="shared" si="4"/>
        <v>-41.892502119995093</v>
      </c>
      <c r="AH8">
        <f t="shared" si="5"/>
        <v>-14149.564211958255</v>
      </c>
      <c r="AI8">
        <f t="shared" si="6"/>
        <v>7597.4624384698218</v>
      </c>
      <c r="AJ8">
        <f t="shared" si="7"/>
        <v>-3186.8674892537965</v>
      </c>
      <c r="AK8">
        <f t="shared" ref="AK8:AK23" si="24">H8*SUM(AB8:AB8, AE8:AF8)</f>
        <v>4680.3058845850701</v>
      </c>
      <c r="AL8">
        <f t="shared" si="8"/>
        <v>9090.9008338010954</v>
      </c>
      <c r="AN8">
        <f t="shared" si="9"/>
        <v>15213.141917180339</v>
      </c>
      <c r="AO8">
        <f t="shared" si="9"/>
        <v>-760.65709585901709</v>
      </c>
      <c r="AP8">
        <f t="shared" si="9"/>
        <v>-27.787094292173588</v>
      </c>
      <c r="AQ8">
        <f t="shared" si="9"/>
        <v>-9385.3375915493052</v>
      </c>
      <c r="AR8">
        <f t="shared" si="9"/>
        <v>5039.360135479842</v>
      </c>
      <c r="AS8">
        <f t="shared" si="9"/>
        <v>-2113.8338112846081</v>
      </c>
      <c r="AT8">
        <f t="shared" si="9"/>
        <v>3104.4242847721193</v>
      </c>
      <c r="AU8">
        <f t="shared" si="9"/>
        <v>6029.9506089673532</v>
      </c>
      <c r="AW8">
        <v>5</v>
      </c>
      <c r="AX8">
        <f>(R8*SUMPRODUCT(K9:$K$23, X9:$X$23)-$AZ$3*SUMPRODUCT(K8:$K$22, W9:$W$23))/Z8</f>
        <v>43077.290449927903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3.7265510000000002E-2</v>
      </c>
      <c r="O9">
        <f t="shared" si="21"/>
        <v>27374.474202337191</v>
      </c>
      <c r="P9">
        <f t="shared" si="22"/>
        <v>1368.7237101168596</v>
      </c>
      <c r="Q9" s="4">
        <f t="shared" si="23"/>
        <v>50</v>
      </c>
      <c r="R9">
        <f t="shared" si="0"/>
        <v>500000</v>
      </c>
      <c r="S9">
        <f t="shared" si="1"/>
        <v>47158.646790250001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36092.309629944983</v>
      </c>
      <c r="AC9">
        <f t="shared" si="2"/>
        <v>37644.325327012288</v>
      </c>
      <c r="AE9">
        <f t="shared" si="3"/>
        <v>21851.636606793814</v>
      </c>
      <c r="AF9">
        <f t="shared" si="4"/>
        <v>-1092.5818303396907</v>
      </c>
      <c r="AG9">
        <f t="shared" si="4"/>
        <v>-39.912431642117447</v>
      </c>
      <c r="AH9">
        <f t="shared" si="5"/>
        <v>-15611.454566776985</v>
      </c>
      <c r="AI9">
        <f t="shared" si="6"/>
        <v>5107.6877780350187</v>
      </c>
      <c r="AJ9">
        <f t="shared" si="7"/>
        <v>-1552.0156970673052</v>
      </c>
      <c r="AK9">
        <f t="shared" si="24"/>
        <v>4864.8849549843853</v>
      </c>
      <c r="AL9">
        <f t="shared" si="8"/>
        <v>8420.5570359520989</v>
      </c>
      <c r="AN9">
        <f t="shared" si="9"/>
        <v>13351.564894601586</v>
      </c>
      <c r="AO9">
        <f t="shared" si="9"/>
        <v>-667.57824473007929</v>
      </c>
      <c r="AP9">
        <f t="shared" si="9"/>
        <v>-24.386888303158074</v>
      </c>
      <c r="AQ9">
        <f t="shared" si="9"/>
        <v>-9538.7522911049473</v>
      </c>
      <c r="AR9">
        <f t="shared" si="9"/>
        <v>3120.8474704634014</v>
      </c>
      <c r="AS9">
        <f t="shared" si="9"/>
        <v>-948.29685619025395</v>
      </c>
      <c r="AT9">
        <f t="shared" si="9"/>
        <v>2972.492557424755</v>
      </c>
      <c r="AU9">
        <f t="shared" si="9"/>
        <v>5145.0431716979028</v>
      </c>
      <c r="AW9">
        <v>6</v>
      </c>
      <c r="AX9">
        <f>(R9*SUMPRODUCT(K10:$K$23, X10:$X$23)-$AZ$3*SUMPRODUCT(K9:$K$22, W10:$W$23))/Z9</f>
        <v>47158.646790250001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4.2512064000000002E-2</v>
      </c>
      <c r="O10">
        <f t="shared" si="21"/>
        <v>27374.474202337191</v>
      </c>
      <c r="P10">
        <f t="shared" si="22"/>
        <v>1368.7237101168596</v>
      </c>
      <c r="Q10" s="4">
        <f t="shared" si="23"/>
        <v>50</v>
      </c>
      <c r="R10">
        <f t="shared" si="0"/>
        <v>500000</v>
      </c>
      <c r="S10">
        <f t="shared" si="1"/>
        <v>50014.893185999761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37644.325327012288</v>
      </c>
      <c r="AC10">
        <f t="shared" si="2"/>
        <v>37827.811654839927</v>
      </c>
      <c r="AE10">
        <f t="shared" si="3"/>
        <v>20704.162066793117</v>
      </c>
      <c r="AF10">
        <f t="shared" si="4"/>
        <v>-1035.2081033396557</v>
      </c>
      <c r="AG10">
        <f t="shared" si="4"/>
        <v>-37.81654747733095</v>
      </c>
      <c r="AH10">
        <f t="shared" si="5"/>
        <v>-16967.598483653223</v>
      </c>
      <c r="AI10">
        <f t="shared" si="6"/>
        <v>2663.5389323229065</v>
      </c>
      <c r="AJ10">
        <f t="shared" si="7"/>
        <v>-183.48632782763889</v>
      </c>
      <c r="AK10">
        <f t="shared" si="24"/>
        <v>4904.4119354437362</v>
      </c>
      <c r="AL10">
        <f t="shared" si="8"/>
        <v>7384.4645399390038</v>
      </c>
      <c r="AN10">
        <f t="shared" si="9"/>
        <v>11653.254380507344</v>
      </c>
      <c r="AO10">
        <f t="shared" si="9"/>
        <v>-582.6627190253671</v>
      </c>
      <c r="AP10">
        <f t="shared" si="9"/>
        <v>-21.284891710381061</v>
      </c>
      <c r="AQ10">
        <f t="shared" si="9"/>
        <v>-9550.1445901764946</v>
      </c>
      <c r="AR10">
        <f t="shared" si="9"/>
        <v>1499.1621795951</v>
      </c>
      <c r="AS10">
        <f t="shared" si="9"/>
        <v>-103.27454193135712</v>
      </c>
      <c r="AT10">
        <f t="shared" si="9"/>
        <v>2760.4285402202991</v>
      </c>
      <c r="AU10">
        <f t="shared" si="9"/>
        <v>4156.3161778840422</v>
      </c>
      <c r="AW10">
        <v>7</v>
      </c>
      <c r="AX10">
        <f>(R10*SUMPRODUCT(K11:$K$23, X11:$X$23)-$AZ$3*SUMPRODUCT(K10:$K$22, W11:$W$23))/Z10</f>
        <v>50014.893185999761</v>
      </c>
    </row>
    <row r="11" spans="1:52" x14ac:dyDescent="0.25">
      <c r="A11" t="s">
        <v>33</v>
      </c>
      <c r="C11" s="7">
        <f>AU25</f>
        <v>12139.510127501666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4.7737861999999999E-2</v>
      </c>
      <c r="O11">
        <f t="shared" si="21"/>
        <v>27374.474202337191</v>
      </c>
      <c r="P11">
        <f t="shared" si="22"/>
        <v>1368.7237101168596</v>
      </c>
      <c r="Q11" s="4">
        <f t="shared" si="23"/>
        <v>50</v>
      </c>
      <c r="R11">
        <f t="shared" si="0"/>
        <v>500000</v>
      </c>
      <c r="S11">
        <f t="shared" si="1"/>
        <v>51866.567308391299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37827.811654839927</v>
      </c>
      <c r="AC11">
        <f t="shared" si="2"/>
        <v>36963.332501669407</v>
      </c>
      <c r="AE11">
        <f t="shared" si="3"/>
        <v>19508.748014554978</v>
      </c>
      <c r="AF11">
        <f t="shared" si="4"/>
        <v>-975.43740072774904</v>
      </c>
      <c r="AG11">
        <f t="shared" si="4"/>
        <v>-35.633100877768371</v>
      </c>
      <c r="AH11">
        <f t="shared" si="5"/>
        <v>-18052.811247892732</v>
      </c>
      <c r="AI11">
        <f t="shared" si="6"/>
        <v>444.86626505673121</v>
      </c>
      <c r="AJ11">
        <f t="shared" si="7"/>
        <v>864.47915317051957</v>
      </c>
      <c r="AK11">
        <f t="shared" si="24"/>
        <v>4822.9339547743866</v>
      </c>
      <c r="AL11">
        <f t="shared" si="8"/>
        <v>6132.2793730016374</v>
      </c>
      <c r="AN11">
        <f t="shared" si="9"/>
        <v>10114.870673925556</v>
      </c>
      <c r="AO11">
        <f t="shared" si="9"/>
        <v>-505.74353369627789</v>
      </c>
      <c r="AP11">
        <f t="shared" si="9"/>
        <v>-18.475004486226744</v>
      </c>
      <c r="AQ11">
        <f t="shared" si="9"/>
        <v>-9359.998444645913</v>
      </c>
      <c r="AR11">
        <f t="shared" si="9"/>
        <v>230.65369109714086</v>
      </c>
      <c r="AS11">
        <f t="shared" si="9"/>
        <v>448.2140436741887</v>
      </c>
      <c r="AT11">
        <f t="shared" si="9"/>
        <v>2500.5886172209121</v>
      </c>
      <c r="AU11">
        <f t="shared" si="9"/>
        <v>3179.4563519922417</v>
      </c>
      <c r="AW11">
        <v>8</v>
      </c>
      <c r="AX11">
        <f>(R11*SUMPRODUCT(K12:$K$23, X12:$X$23)-$AZ$3*SUMPRODUCT(K11:$K$22, W12:$W$23))/Z11</f>
        <v>51866.567308391299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5.3487053E-2</v>
      </c>
      <c r="O12">
        <f t="shared" si="21"/>
        <v>27374.474202337191</v>
      </c>
      <c r="P12">
        <f t="shared" si="22"/>
        <v>1368.7237101168596</v>
      </c>
      <c r="Q12" s="4">
        <f t="shared" si="23"/>
        <v>50</v>
      </c>
      <c r="R12">
        <f t="shared" si="0"/>
        <v>500000</v>
      </c>
      <c r="S12">
        <f t="shared" si="1"/>
        <v>52792.375105586674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36963.332501669407</v>
      </c>
      <c r="AC12">
        <f t="shared" si="2"/>
        <v>35234.539505631736</v>
      </c>
      <c r="AE12">
        <f t="shared" si="3"/>
        <v>18270.195095391282</v>
      </c>
      <c r="AF12">
        <f t="shared" si="4"/>
        <v>-913.5097547695641</v>
      </c>
      <c r="AG12">
        <f t="shared" si="4"/>
        <v>-33.370860313787141</v>
      </c>
      <c r="AH12">
        <f t="shared" si="5"/>
        <v>-19059.095552035433</v>
      </c>
      <c r="AI12">
        <f t="shared" si="6"/>
        <v>-1735.7810717274988</v>
      </c>
      <c r="AJ12">
        <f t="shared" si="7"/>
        <v>1728.7929960376714</v>
      </c>
      <c r="AK12">
        <f t="shared" si="24"/>
        <v>4648.2725668005369</v>
      </c>
      <c r="AL12">
        <f t="shared" si="8"/>
        <v>4641.2844911107095</v>
      </c>
      <c r="AN12">
        <f t="shared" si="9"/>
        <v>8726.0055927768026</v>
      </c>
      <c r="AO12">
        <f t="shared" si="9"/>
        <v>-436.30027963884015</v>
      </c>
      <c r="AP12">
        <f t="shared" si="9"/>
        <v>-15.938215887324311</v>
      </c>
      <c r="AQ12">
        <f t="shared" si="9"/>
        <v>-9102.7913775414945</v>
      </c>
      <c r="AR12">
        <f t="shared" si="9"/>
        <v>-829.02428029085502</v>
      </c>
      <c r="AS12">
        <f t="shared" si="9"/>
        <v>825.68671398497781</v>
      </c>
      <c r="AT12">
        <f t="shared" si="9"/>
        <v>2220.0557904761554</v>
      </c>
      <c r="AU12">
        <f t="shared" si="9"/>
        <v>2216.7182241702781</v>
      </c>
      <c r="AW12">
        <v>9</v>
      </c>
      <c r="AX12">
        <f>(R12*SUMPRODUCT(K13:$K$23, X13:$X$23)-$AZ$3*SUMPRODUCT(K12:$K$22, W13:$W$23))/Z12</f>
        <v>52792.375105586674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5.9601715E-2</v>
      </c>
      <c r="O13">
        <f t="shared" si="21"/>
        <v>27374.474202337191</v>
      </c>
      <c r="P13">
        <f t="shared" si="22"/>
        <v>1368.7237101168596</v>
      </c>
      <c r="Q13" s="4">
        <f t="shared" si="23"/>
        <v>50</v>
      </c>
      <c r="R13">
        <f t="shared" si="0"/>
        <v>500000</v>
      </c>
      <c r="S13">
        <f t="shared" si="1"/>
        <v>52894.19184368891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35234.539505631736</v>
      </c>
      <c r="AC13">
        <f t="shared" si="2"/>
        <v>32845.379639853709</v>
      </c>
      <c r="AE13">
        <f t="shared" si="3"/>
        <v>16998.558183367462</v>
      </c>
      <c r="AF13">
        <f t="shared" si="4"/>
        <v>-849.92790916837305</v>
      </c>
      <c r="AG13">
        <f t="shared" si="4"/>
        <v>-31.048191204922119</v>
      </c>
      <c r="AH13">
        <f t="shared" si="5"/>
        <v>-19889.605057271518</v>
      </c>
      <c r="AI13">
        <f t="shared" si="6"/>
        <v>-3772.0229742773499</v>
      </c>
      <c r="AJ13">
        <f t="shared" si="7"/>
        <v>2389.1598657780269</v>
      </c>
      <c r="AK13">
        <f t="shared" si="24"/>
        <v>4396.9606043996846</v>
      </c>
      <c r="AL13">
        <f t="shared" si="8"/>
        <v>3014.0974959003615</v>
      </c>
      <c r="AN13">
        <f t="shared" si="9"/>
        <v>7478.6938484227185</v>
      </c>
      <c r="AO13">
        <f t="shared" si="9"/>
        <v>-373.93469242113594</v>
      </c>
      <c r="AP13">
        <f t="shared" si="9"/>
        <v>-13.659977161833849</v>
      </c>
      <c r="AQ13">
        <f t="shared" si="9"/>
        <v>-8750.6402239996587</v>
      </c>
      <c r="AR13">
        <f t="shared" si="9"/>
        <v>-1659.5410451599103</v>
      </c>
      <c r="AS13">
        <f t="shared" si="9"/>
        <v>1051.135925667839</v>
      </c>
      <c r="AT13">
        <f t="shared" si="9"/>
        <v>1934.4889060094768</v>
      </c>
      <c r="AU13">
        <f t="shared" si="9"/>
        <v>1326.0837865174055</v>
      </c>
      <c r="AW13">
        <v>10</v>
      </c>
      <c r="AX13">
        <f>(R13*SUMPRODUCT(K14:$K$23, X14:$X$23)-$AZ$3*SUMPRODUCT(K13:$K$22, W14:$W$23))/Z13</f>
        <v>52894.19184368891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6.6409420999999996E-2</v>
      </c>
      <c r="O14">
        <f t="shared" si="21"/>
        <v>27374.474202337191</v>
      </c>
      <c r="P14">
        <f t="shared" si="22"/>
        <v>1368.7237101168596</v>
      </c>
      <c r="Q14" s="4">
        <f t="shared" si="23"/>
        <v>50</v>
      </c>
      <c r="R14">
        <f t="shared" si="0"/>
        <v>500000</v>
      </c>
      <c r="S14">
        <f t="shared" si="1"/>
        <v>52206.190290954175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32845.379639853709</v>
      </c>
      <c r="AC14">
        <f t="shared" si="2"/>
        <v>29941.103068096611</v>
      </c>
      <c r="AE14">
        <f t="shared" si="3"/>
        <v>15699.708194741543</v>
      </c>
      <c r="AF14">
        <f t="shared" si="4"/>
        <v>-784.98540973707713</v>
      </c>
      <c r="AG14">
        <f t="shared" si="4"/>
        <v>-28.67581689185673</v>
      </c>
      <c r="AH14">
        <f t="shared" si="5"/>
        <v>-20618.924010161703</v>
      </c>
      <c r="AI14">
        <f t="shared" si="6"/>
        <v>-5732.8770420490946</v>
      </c>
      <c r="AJ14">
        <f t="shared" si="7"/>
        <v>2904.2765717570983</v>
      </c>
      <c r="AK14">
        <f t="shared" si="24"/>
        <v>4086.9274846999642</v>
      </c>
      <c r="AL14">
        <f t="shared" si="8"/>
        <v>1258.3270144079679</v>
      </c>
      <c r="AN14">
        <f t="shared" si="9"/>
        <v>6362.7757363200944</v>
      </c>
      <c r="AO14">
        <f t="shared" si="9"/>
        <v>-318.13878681600477</v>
      </c>
      <c r="AP14">
        <f t="shared" si="9"/>
        <v>-11.621731415350528</v>
      </c>
      <c r="AQ14">
        <f t="shared" si="9"/>
        <v>-8356.434895065544</v>
      </c>
      <c r="AR14">
        <f t="shared" si="9"/>
        <v>-2323.419676976805</v>
      </c>
      <c r="AS14">
        <f t="shared" si="9"/>
        <v>1177.0448388670313</v>
      </c>
      <c r="AT14">
        <f t="shared" si="9"/>
        <v>1656.3494501419136</v>
      </c>
      <c r="AU14">
        <f t="shared" si="9"/>
        <v>509.97461203213982</v>
      </c>
      <c r="AW14">
        <v>11</v>
      </c>
      <c r="AX14">
        <f>(R14*SUMPRODUCT(K15:$K$23, X15:$X$23)-$AZ$3*SUMPRODUCT(K14:$K$22, W15:$W$23))/Z14</f>
        <v>52206.190290954175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7.4261202999999998E-2</v>
      </c>
      <c r="O15">
        <f t="shared" si="21"/>
        <v>27374.474202337191</v>
      </c>
      <c r="P15">
        <f t="shared" si="22"/>
        <v>1368.7237101168596</v>
      </c>
      <c r="Q15" s="4">
        <f t="shared" si="23"/>
        <v>50</v>
      </c>
      <c r="R15">
        <f t="shared" si="0"/>
        <v>500000</v>
      </c>
      <c r="S15">
        <f t="shared" si="1"/>
        <v>50704.584377931584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29941.103068096611</v>
      </c>
      <c r="AC15">
        <f t="shared" si="2"/>
        <v>26629.599551200336</v>
      </c>
      <c r="AE15">
        <f t="shared" si="3"/>
        <v>14376.831895503665</v>
      </c>
      <c r="AF15">
        <f t="shared" si="4"/>
        <v>-718.84159477518324</v>
      </c>
      <c r="AG15">
        <f t="shared" si="4"/>
        <v>-26.259558063541167</v>
      </c>
      <c r="AH15">
        <f t="shared" si="5"/>
        <v>-21295.006593970018</v>
      </c>
      <c r="AI15">
        <f t="shared" si="6"/>
        <v>-7663.2758513050776</v>
      </c>
      <c r="AJ15">
        <f t="shared" si="7"/>
        <v>3311.503516896275</v>
      </c>
      <c r="AK15">
        <f t="shared" si="24"/>
        <v>3730.8616177571007</v>
      </c>
      <c r="AL15">
        <f t="shared" si="8"/>
        <v>-620.91071665170193</v>
      </c>
      <c r="AN15">
        <f t="shared" si="9"/>
        <v>5367.3460612087956</v>
      </c>
      <c r="AO15">
        <f t="shared" si="9"/>
        <v>-268.36730306043978</v>
      </c>
      <c r="AP15">
        <f t="shared" si="9"/>
        <v>-9.8035601004357193</v>
      </c>
      <c r="AQ15">
        <f t="shared" si="9"/>
        <v>-7950.1291102462392</v>
      </c>
      <c r="AR15">
        <f t="shared" si="9"/>
        <v>-2860.9539121983194</v>
      </c>
      <c r="AS15">
        <f t="shared" si="9"/>
        <v>1236.2936067751536</v>
      </c>
      <c r="AT15">
        <f t="shared" si="9"/>
        <v>1392.85383278679</v>
      </c>
      <c r="AU15">
        <f t="shared" si="9"/>
        <v>-231.80647263637564</v>
      </c>
      <c r="AW15">
        <v>12</v>
      </c>
      <c r="AX15">
        <f>(R15*SUMPRODUCT(K16:$K$23, X16:$X$23)-$AZ$3*SUMPRODUCT(K15:$K$22, W16:$W$23))/Z15</f>
        <v>50704.584377931584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8.2657132999999994E-2</v>
      </c>
      <c r="O16">
        <f t="shared" si="21"/>
        <v>27374.474202337191</v>
      </c>
      <c r="P16">
        <f t="shared" si="22"/>
        <v>1368.7237101168596</v>
      </c>
      <c r="Q16" s="4">
        <f t="shared" si="23"/>
        <v>50</v>
      </c>
      <c r="R16">
        <f t="shared" si="0"/>
        <v>500000</v>
      </c>
      <c r="S16">
        <f t="shared" si="1"/>
        <v>48429.320223209972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26629.599551200336</v>
      </c>
      <c r="AC16">
        <f t="shared" si="2"/>
        <v>23077.949093778472</v>
      </c>
      <c r="AE16">
        <f t="shared" si="3"/>
        <v>13044.71587044334</v>
      </c>
      <c r="AF16">
        <f t="shared" si="4"/>
        <v>-652.235793522167</v>
      </c>
      <c r="AG16">
        <f t="shared" si="4"/>
        <v>-23.826422699526411</v>
      </c>
      <c r="AH16">
        <f t="shared" si="5"/>
        <v>-21705.397833793446</v>
      </c>
      <c r="AI16">
        <f t="shared" si="6"/>
        <v>-9336.7441795717987</v>
      </c>
      <c r="AJ16">
        <f t="shared" si="7"/>
        <v>3551.6504574218634</v>
      </c>
      <c r="AK16">
        <f t="shared" si="24"/>
        <v>3339.1973979376139</v>
      </c>
      <c r="AL16">
        <f t="shared" si="8"/>
        <v>-2445.8963242123214</v>
      </c>
      <c r="AN16">
        <f t="shared" si="9"/>
        <v>4486.1355703337476</v>
      </c>
      <c r="AO16">
        <f t="shared" si="9"/>
        <v>-224.30677851668736</v>
      </c>
      <c r="AP16">
        <f t="shared" si="9"/>
        <v>-8.1940123071856625</v>
      </c>
      <c r="AQ16">
        <f t="shared" si="9"/>
        <v>-7464.5824606309725</v>
      </c>
      <c r="AR16">
        <f t="shared" si="9"/>
        <v>-3210.947681121098</v>
      </c>
      <c r="AS16">
        <f t="shared" si="9"/>
        <v>1221.4283245933848</v>
      </c>
      <c r="AT16">
        <f t="shared" si="9"/>
        <v>1148.3647763609515</v>
      </c>
      <c r="AU16">
        <f t="shared" si="9"/>
        <v>-841.15458016676143</v>
      </c>
      <c r="AW16">
        <v>13</v>
      </c>
      <c r="AX16">
        <f>(R16*SUMPRODUCT(K17:$K$23, X17:$X$23)-$AZ$3*SUMPRODUCT(K16:$K$22, W17:$W$23))/Z16</f>
        <v>48429.320223209972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9.1575552000000005E-2</v>
      </c>
      <c r="O17">
        <f t="shared" si="21"/>
        <v>27374.474202337191</v>
      </c>
      <c r="P17">
        <f t="shared" si="22"/>
        <v>1368.7237101168596</v>
      </c>
      <c r="Q17" s="4">
        <f t="shared" si="23"/>
        <v>50</v>
      </c>
      <c r="R17">
        <f t="shared" si="0"/>
        <v>500000</v>
      </c>
      <c r="S17">
        <f t="shared" si="1"/>
        <v>45398.528772528793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23077.949093778472</v>
      </c>
      <c r="AC17">
        <f t="shared" si="2"/>
        <v>19436.236651779778</v>
      </c>
      <c r="AE17">
        <f t="shared" si="3"/>
        <v>11719.691655219896</v>
      </c>
      <c r="AF17">
        <f t="shared" si="4"/>
        <v>-585.98458276099484</v>
      </c>
      <c r="AG17">
        <f t="shared" si="4"/>
        <v>-21.406240661636687</v>
      </c>
      <c r="AH17">
        <f t="shared" si="5"/>
        <v>-21819.178108944616</v>
      </c>
      <c r="AI17">
        <f t="shared" si="6"/>
        <v>-10706.87727714735</v>
      </c>
      <c r="AJ17">
        <f t="shared" si="7"/>
        <v>3641.712441998694</v>
      </c>
      <c r="AK17">
        <f t="shared" si="24"/>
        <v>2927.5598414572646</v>
      </c>
      <c r="AL17">
        <f t="shared" si="8"/>
        <v>-4137.6049936913914</v>
      </c>
      <c r="AN17">
        <f t="shared" si="9"/>
        <v>3712.7467118074728</v>
      </c>
      <c r="AO17">
        <f t="shared" si="9"/>
        <v>-185.63733559037365</v>
      </c>
      <c r="AP17">
        <f t="shared" si="9"/>
        <v>-6.7814027848806759</v>
      </c>
      <c r="AQ17">
        <f t="shared" si="9"/>
        <v>-6912.2195499268655</v>
      </c>
      <c r="AR17">
        <f t="shared" si="9"/>
        <v>-3391.8915764946469</v>
      </c>
      <c r="AS17">
        <f t="shared" si="9"/>
        <v>1153.6784663064859</v>
      </c>
      <c r="AT17">
        <f t="shared" si="9"/>
        <v>927.43806703727864</v>
      </c>
      <c r="AU17">
        <f t="shared" si="9"/>
        <v>-1310.7750431508821</v>
      </c>
      <c r="AW17">
        <v>14</v>
      </c>
      <c r="AX17">
        <f>(R17*SUMPRODUCT(K18:$K$23, X18:$X$23)-$AZ$3*SUMPRODUCT(K17:$K$22, W18:$W$23))/Z17</f>
        <v>45398.528772528793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0.101620166</v>
      </c>
      <c r="O18">
        <f t="shared" si="21"/>
        <v>27374.474202337191</v>
      </c>
      <c r="P18">
        <f t="shared" si="22"/>
        <v>1368.7237101168596</v>
      </c>
      <c r="Q18" s="4">
        <f t="shared" si="23"/>
        <v>50</v>
      </c>
      <c r="R18">
        <f t="shared" si="0"/>
        <v>500000</v>
      </c>
      <c r="S18">
        <f t="shared" si="1"/>
        <v>41528.560264391534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19436.236651779778</v>
      </c>
      <c r="AC18">
        <f t="shared" si="2"/>
        <v>15794.86673435014</v>
      </c>
      <c r="AE18">
        <f t="shared" si="3"/>
        <v>10411.537727195438</v>
      </c>
      <c r="AF18">
        <f t="shared" si="4"/>
        <v>-520.57688635977195</v>
      </c>
      <c r="AG18">
        <f t="shared" si="4"/>
        <v>-19.016872525548852</v>
      </c>
      <c r="AH18">
        <f t="shared" si="5"/>
        <v>-21753.057294714697</v>
      </c>
      <c r="AI18">
        <f t="shared" si="6"/>
        <v>-11881.113326404578</v>
      </c>
      <c r="AJ18">
        <f t="shared" si="7"/>
        <v>3641.369917429638</v>
      </c>
      <c r="AK18">
        <f t="shared" si="24"/>
        <v>2509.5869438380892</v>
      </c>
      <c r="AL18">
        <f t="shared" si="8"/>
        <v>-5730.1564651368517</v>
      </c>
      <c r="AN18">
        <f t="shared" si="9"/>
        <v>3038.3330700493098</v>
      </c>
      <c r="AO18">
        <f t="shared" si="9"/>
        <v>-151.91665350246549</v>
      </c>
      <c r="AP18">
        <f t="shared" si="9"/>
        <v>-5.549573386490656</v>
      </c>
      <c r="AQ18">
        <f t="shared" si="9"/>
        <v>-6348.056846643397</v>
      </c>
      <c r="AR18">
        <f t="shared" si="9"/>
        <v>-3467.1900034830433</v>
      </c>
      <c r="AS18">
        <f t="shared" si="9"/>
        <v>1062.6379052068639</v>
      </c>
      <c r="AT18">
        <f t="shared" si="9"/>
        <v>732.35685288931722</v>
      </c>
      <c r="AU18">
        <f t="shared" si="9"/>
        <v>-1672.1952453868623</v>
      </c>
      <c r="AW18">
        <v>15</v>
      </c>
      <c r="AX18">
        <f>(R18*SUMPRODUCT(K19:$K$23, X19:$X$23)-$AZ$3*SUMPRODUCT(K18:$K$22, W19:$W$23))/Z18</f>
        <v>41528.560264391534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0.112947091</v>
      </c>
      <c r="O19">
        <f t="shared" si="21"/>
        <v>27374.474202337191</v>
      </c>
      <c r="P19">
        <f t="shared" si="22"/>
        <v>1368.7237101168596</v>
      </c>
      <c r="Q19" s="4">
        <f t="shared" si="23"/>
        <v>50</v>
      </c>
      <c r="R19">
        <f t="shared" si="0"/>
        <v>500000</v>
      </c>
      <c r="S19">
        <f t="shared" si="1"/>
        <v>36680.986113533749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15794.86673435014</v>
      </c>
      <c r="AC19">
        <f t="shared" si="2"/>
        <v>12235.899095090386</v>
      </c>
      <c r="AE19">
        <f t="shared" si="3"/>
        <v>9131.4694508000084</v>
      </c>
      <c r="AF19">
        <f t="shared" si="4"/>
        <v>-456.57347254000041</v>
      </c>
      <c r="AG19">
        <f t="shared" si="4"/>
        <v>-16.678803368614798</v>
      </c>
      <c r="AH19">
        <f t="shared" si="5"/>
        <v>-21479.00431678566</v>
      </c>
      <c r="AI19">
        <f t="shared" si="6"/>
        <v>-12820.787141894267</v>
      </c>
      <c r="AJ19">
        <f t="shared" si="7"/>
        <v>3558.9676392597539</v>
      </c>
      <c r="AK19">
        <f t="shared" si="24"/>
        <v>2093.9265348434756</v>
      </c>
      <c r="AL19">
        <f t="shared" si="8"/>
        <v>-7167.8929677910373</v>
      </c>
      <c r="AN19">
        <f t="shared" si="9"/>
        <v>2454.7232773115447</v>
      </c>
      <c r="AO19">
        <f t="shared" si="9"/>
        <v>-122.73616386557723</v>
      </c>
      <c r="AP19">
        <f t="shared" si="9"/>
        <v>-4.4835989527462123</v>
      </c>
      <c r="AQ19">
        <f t="shared" si="9"/>
        <v>-5773.98984401899</v>
      </c>
      <c r="AR19">
        <f t="shared" si="9"/>
        <v>-3446.4863295257687</v>
      </c>
      <c r="AS19">
        <f t="shared" si="9"/>
        <v>956.72232759033636</v>
      </c>
      <c r="AT19">
        <f t="shared" si="9"/>
        <v>562.8897116455081</v>
      </c>
      <c r="AU19">
        <f t="shared" si="9"/>
        <v>-1926.8742902899241</v>
      </c>
      <c r="AW19">
        <v>16</v>
      </c>
      <c r="AX19">
        <f>(R19*SUMPRODUCT(K20:$K$23, X20:$X$23)-$AZ$3*SUMPRODUCT(K19:$K$22, W20:$W$23))/Z19</f>
        <v>36680.986113533749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0.12591097000000001</v>
      </c>
      <c r="O20">
        <f t="shared" si="21"/>
        <v>27374.474202337191</v>
      </c>
      <c r="P20">
        <f t="shared" si="22"/>
        <v>1368.7237101168596</v>
      </c>
      <c r="Q20" s="4">
        <f t="shared" si="23"/>
        <v>50</v>
      </c>
      <c r="R20">
        <f t="shared" si="0"/>
        <v>500000</v>
      </c>
      <c r="S20">
        <f t="shared" si="1"/>
        <v>30617.309032050864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12235.899095090386</v>
      </c>
      <c r="AC20">
        <f t="shared" si="2"/>
        <v>8825.1154122679509</v>
      </c>
      <c r="AE20">
        <f t="shared" si="3"/>
        <v>7890.4025802164115</v>
      </c>
      <c r="AF20">
        <f t="shared" si="4"/>
        <v>-394.5201290108206</v>
      </c>
      <c r="AG20">
        <f t="shared" si="4"/>
        <v>-14.411971024347093</v>
      </c>
      <c r="AH20">
        <f t="shared" si="5"/>
        <v>-21000.443105815568</v>
      </c>
      <c r="AI20">
        <f t="shared" si="6"/>
        <v>-13518.972625634324</v>
      </c>
      <c r="AJ20">
        <f t="shared" si="7"/>
        <v>3410.7836828224354</v>
      </c>
      <c r="AK20">
        <f t="shared" si="24"/>
        <v>1688.4880104796396</v>
      </c>
      <c r="AL20">
        <f t="shared" si="8"/>
        <v>-8419.7009323322491</v>
      </c>
      <c r="AN20">
        <f t="shared" si="9"/>
        <v>1953.9002992068272</v>
      </c>
      <c r="AO20">
        <f t="shared" si="9"/>
        <v>-97.695014960341368</v>
      </c>
      <c r="AP20">
        <f t="shared" si="9"/>
        <v>-3.5688362172085228</v>
      </c>
      <c r="AQ20">
        <f t="shared" si="9"/>
        <v>-5200.3394821463689</v>
      </c>
      <c r="AR20">
        <f t="shared" si="9"/>
        <v>-3347.7030341170916</v>
      </c>
      <c r="AS20">
        <f t="shared" si="9"/>
        <v>844.61232372426514</v>
      </c>
      <c r="AT20">
        <f t="shared" si="9"/>
        <v>418.12026640506622</v>
      </c>
      <c r="AU20">
        <f t="shared" si="9"/>
        <v>-2084.9704439877605</v>
      </c>
      <c r="AW20">
        <v>17</v>
      </c>
      <c r="AX20">
        <f>(R20*SUMPRODUCT(K21:$K$23, X21:$X$23)-$AZ$3*SUMPRODUCT(K20:$K$22, W21:$W$23))/Z20</f>
        <v>30617.309032050864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0.140869152</v>
      </c>
      <c r="O21">
        <f t="shared" si="21"/>
        <v>27374.474202337191</v>
      </c>
      <c r="P21">
        <f t="shared" si="22"/>
        <v>1368.7237101168596</v>
      </c>
      <c r="Q21" s="4">
        <f t="shared" si="23"/>
        <v>50</v>
      </c>
      <c r="R21">
        <f t="shared" si="0"/>
        <v>500000</v>
      </c>
      <c r="S21">
        <f t="shared" si="1"/>
        <v>22955.640193143056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8825.1154122679509</v>
      </c>
      <c r="AC21">
        <f t="shared" si="2"/>
        <v>5618.4614264597049</v>
      </c>
      <c r="AE21">
        <f t="shared" si="3"/>
        <v>6699.9842340005498</v>
      </c>
      <c r="AF21">
        <f t="shared" si="4"/>
        <v>-334.9992117000275</v>
      </c>
      <c r="AG21">
        <f t="shared" si="4"/>
        <v>-12.237649177255275</v>
      </c>
      <c r="AH21">
        <f t="shared" si="5"/>
        <v>-20302.021368483463</v>
      </c>
      <c r="AI21">
        <f t="shared" si="6"/>
        <v>-13949.273995360196</v>
      </c>
      <c r="AJ21">
        <f t="shared" si="7"/>
        <v>3206.653985808246</v>
      </c>
      <c r="AK21">
        <f t="shared" si="24"/>
        <v>1299.8472743868936</v>
      </c>
      <c r="AL21">
        <f t="shared" si="8"/>
        <v>-9442.7727351650556</v>
      </c>
      <c r="AN21">
        <f t="shared" si="9"/>
        <v>1528.3343877448451</v>
      </c>
      <c r="AO21">
        <f t="shared" si="9"/>
        <v>-76.416719387242253</v>
      </c>
      <c r="AP21">
        <f t="shared" si="9"/>
        <v>-2.7915319513504264</v>
      </c>
      <c r="AQ21">
        <f t="shared" si="9"/>
        <v>-4631.0970764265521</v>
      </c>
      <c r="AR21">
        <f t="shared" si="9"/>
        <v>-3181.9709400202992</v>
      </c>
      <c r="AS21">
        <f t="shared" si="9"/>
        <v>731.47031171199183</v>
      </c>
      <c r="AT21">
        <f t="shared" si="9"/>
        <v>296.5083526884215</v>
      </c>
      <c r="AU21">
        <f t="shared" si="9"/>
        <v>-2153.9922756198857</v>
      </c>
      <c r="AW21">
        <v>18</v>
      </c>
      <c r="AX21">
        <f>(R21*SUMPRODUCT(K22:$K$23, X22:$X$23)-$AZ$3*SUMPRODUCT(K21:$K$22, W22:$W$23))/Z21</f>
        <v>22955.640193143056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0.15811491799999999</v>
      </c>
      <c r="O22">
        <f t="shared" si="21"/>
        <v>27374.474202337191</v>
      </c>
      <c r="P22">
        <f t="shared" si="22"/>
        <v>1368.7237101168596</v>
      </c>
      <c r="Q22" s="4">
        <f t="shared" si="23"/>
        <v>50</v>
      </c>
      <c r="R22">
        <f t="shared" si="0"/>
        <v>500000</v>
      </c>
      <c r="S22">
        <f t="shared" si="1"/>
        <v>13097.601767353864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5618.4614264597049</v>
      </c>
      <c r="AC22">
        <f t="shared" si="2"/>
        <v>2666.7549653893511</v>
      </c>
      <c r="AE22">
        <f t="shared" si="3"/>
        <v>5573.6169339002545</v>
      </c>
      <c r="AF22">
        <f t="shared" si="4"/>
        <v>-278.68084669501275</v>
      </c>
      <c r="AG22">
        <f t="shared" si="4"/>
        <v>-10.180317789308239</v>
      </c>
      <c r="AH22">
        <f t="shared" si="5"/>
        <v>-19349.548961744851</v>
      </c>
      <c r="AI22">
        <f t="shared" si="6"/>
        <v>-14064.793192328918</v>
      </c>
      <c r="AJ22">
        <f t="shared" si="7"/>
        <v>2951.7064610703537</v>
      </c>
      <c r="AK22">
        <f t="shared" si="24"/>
        <v>933.88125203933691</v>
      </c>
      <c r="AL22">
        <f t="shared" si="8"/>
        <v>-10179.205479219228</v>
      </c>
      <c r="AN22">
        <f t="shared" si="9"/>
        <v>1171.1784915901851</v>
      </c>
      <c r="AO22">
        <f t="shared" si="9"/>
        <v>-58.558924579509252</v>
      </c>
      <c r="AP22">
        <f t="shared" si="9"/>
        <v>-2.1391798851248653</v>
      </c>
      <c r="AQ22">
        <f t="shared" si="9"/>
        <v>-4065.9011616194289</v>
      </c>
      <c r="AR22">
        <f t="shared" si="9"/>
        <v>-2955.4207744938781</v>
      </c>
      <c r="AS22">
        <f t="shared" si="9"/>
        <v>620.23909459351557</v>
      </c>
      <c r="AT22">
        <f t="shared" si="9"/>
        <v>196.23552336999512</v>
      </c>
      <c r="AU22">
        <f t="shared" si="9"/>
        <v>-2138.9461565303677</v>
      </c>
      <c r="AW22">
        <v>19</v>
      </c>
      <c r="AX22">
        <f>(R22*SUMPRODUCT(K23:$K$23, X23:$X$23)-$AZ$3*SUMPRODUCT(K22:$K$22, W23:$W$23))/Z22</f>
        <v>13097.601767353864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0.17865895700000001</v>
      </c>
      <c r="O23">
        <f t="shared" si="21"/>
        <v>27374.474202337191</v>
      </c>
      <c r="P23">
        <f t="shared" si="22"/>
        <v>1368.7237101168596</v>
      </c>
      <c r="Q23" s="4">
        <f t="shared" si="23"/>
        <v>50</v>
      </c>
      <c r="R23">
        <f t="shared" si="0"/>
        <v>500000</v>
      </c>
      <c r="S23">
        <f t="shared" si="1"/>
        <v>16143.151983196129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2666.7549653893511</v>
      </c>
      <c r="AC23">
        <f t="shared" si="2"/>
        <v>2666.7549653893511</v>
      </c>
      <c r="AE23">
        <f t="shared" si="3"/>
        <v>4522.1041764330948</v>
      </c>
      <c r="AF23">
        <f t="shared" si="4"/>
        <v>-226.10520882165474</v>
      </c>
      <c r="AG23">
        <f t="shared" si="4"/>
        <v>-8.2597096532487999</v>
      </c>
      <c r="AH23">
        <f t="shared" si="5"/>
        <v>-18188.049581663556</v>
      </c>
      <c r="AI23">
        <f t="shared" si="6"/>
        <v>-13900.310323705366</v>
      </c>
      <c r="AJ23">
        <f t="shared" si="7"/>
        <v>0</v>
      </c>
      <c r="AK23">
        <f t="shared" si="24"/>
        <v>595.81677955474379</v>
      </c>
      <c r="AL23">
        <f t="shared" si="8"/>
        <v>-13304.493544150622</v>
      </c>
      <c r="AN23">
        <f t="shared" si="9"/>
        <v>875.32211489053475</v>
      </c>
      <c r="AO23">
        <f t="shared" si="9"/>
        <v>-43.76610574452674</v>
      </c>
      <c r="AP23">
        <f t="shared" si="9"/>
        <v>-1.5987925620427095</v>
      </c>
      <c r="AQ23">
        <f t="shared" si="9"/>
        <v>-3520.5739196643635</v>
      </c>
      <c r="AR23">
        <f t="shared" si="9"/>
        <v>-2690.6167030803986</v>
      </c>
      <c r="AS23">
        <f t="shared" si="9"/>
        <v>0</v>
      </c>
      <c r="AT23">
        <f t="shared" si="9"/>
        <v>115.32940932344795</v>
      </c>
      <c r="AU23">
        <f t="shared" si="9"/>
        <v>-2575.2872937569505</v>
      </c>
      <c r="AW23">
        <v>20</v>
      </c>
      <c r="AX23">
        <f>(R23*SUMPRODUCT(K$23:$K24, X$23:$X24)-$AZ$3*SUMPRODUCT(K$22:$K23, W$23:$W24))/Z23</f>
        <v>16143.151983196129</v>
      </c>
    </row>
    <row r="25" spans="5:50" x14ac:dyDescent="0.25">
      <c r="AN25" s="8">
        <f t="shared" ref="AN25:AU25" si="25">SUM(AN3:AN23)</f>
        <v>183458.9948520929</v>
      </c>
      <c r="AO25" s="8">
        <f t="shared" si="25"/>
        <v>-29703.805394357536</v>
      </c>
      <c r="AP25" s="8">
        <f t="shared" si="25"/>
        <v>-2804.9995622779061</v>
      </c>
      <c r="AQ25" s="8">
        <f t="shared" si="25"/>
        <v>-150983.13011257147</v>
      </c>
      <c r="AR25" s="8">
        <f t="shared" si="25"/>
        <v>-32.940217114026382</v>
      </c>
      <c r="AS25" s="8">
        <f t="shared" si="25"/>
        <v>-19517.647772623004</v>
      </c>
      <c r="AT25" s="8">
        <f t="shared" si="25"/>
        <v>31690.098117238696</v>
      </c>
      <c r="AU25" s="9">
        <f t="shared" si="25"/>
        <v>12139.510127501666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581A5-3EB6-4E79-AECC-0DAA492D18F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1640.8330661528973</v>
      </c>
      <c r="K3">
        <v>1</v>
      </c>
      <c r="L3" s="2">
        <v>0</v>
      </c>
      <c r="O3">
        <f>$C$3</f>
        <v>1640.8330661528973</v>
      </c>
      <c r="P3">
        <f>O3*B5</f>
        <v>1312.6664529223181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1640.8330661528973</v>
      </c>
      <c r="AF3">
        <f t="shared" ref="AF3:AG23" si="4">-$Z3*P3</f>
        <v>-1312.6664529223181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-2191.7415907694203</v>
      </c>
      <c r="AJ3">
        <f t="shared" ref="AJ3:AJ23" si="7">AB3-AC3</f>
        <v>0</v>
      </c>
      <c r="AL3">
        <f t="shared" ref="AL3:AL23" si="8">SUM(AI3:AK3)</f>
        <v>-2191.7415907694203</v>
      </c>
      <c r="AN3">
        <f t="shared" ref="AN3:AU23" si="9">AE3*$K3</f>
        <v>1640.8330661528973</v>
      </c>
      <c r="AO3">
        <f t="shared" si="9"/>
        <v>-1312.6664529223181</v>
      </c>
      <c r="AP3">
        <f t="shared" si="9"/>
        <v>-2519.9082039999998</v>
      </c>
      <c r="AQ3">
        <f t="shared" si="9"/>
        <v>0</v>
      </c>
      <c r="AR3">
        <f t="shared" si="9"/>
        <v>-2191.7415907694203</v>
      </c>
      <c r="AS3">
        <f t="shared" si="9"/>
        <v>0</v>
      </c>
      <c r="AT3">
        <f t="shared" si="9"/>
        <v>0</v>
      </c>
      <c r="AU3">
        <f t="shared" si="9"/>
        <v>-2191.7415907694203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1170.4042835839327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1.0468929999999999E-3</v>
      </c>
      <c r="R4">
        <f t="shared" si="0"/>
        <v>1000000</v>
      </c>
      <c r="S4">
        <f t="shared" si="1"/>
        <v>208.33581114826626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206.03434773444314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-1046.8929999999998</v>
      </c>
      <c r="AI4">
        <f t="shared" si="6"/>
        <v>-1046.8929999999998</v>
      </c>
      <c r="AJ4">
        <f t="shared" si="7"/>
        <v>-206.03434773444314</v>
      </c>
      <c r="AK4">
        <f>G4*MAX(0, SUM(AB4, AE4:AF4))</f>
        <v>0</v>
      </c>
      <c r="AL4">
        <f t="shared" si="8"/>
        <v>-1252.9273477344429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-964.36993584948755</v>
      </c>
      <c r="AR4">
        <f t="shared" si="9"/>
        <v>-964.36993584948755</v>
      </c>
      <c r="AS4">
        <f t="shared" si="9"/>
        <v>-189.79335109457793</v>
      </c>
      <c r="AT4">
        <f t="shared" si="9"/>
        <v>0</v>
      </c>
      <c r="AU4">
        <f t="shared" si="9"/>
        <v>-1154.1632869440655</v>
      </c>
      <c r="AW4">
        <v>1</v>
      </c>
      <c r="AX4">
        <f>(R4*SUMPRODUCT(K5:$K$23, X5:$X$23)-$AZ$3*SUMPRODUCT(K4:$K$22, W5:$W$23))/Z4</f>
        <v>208.33581114826626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1.057716E-3</v>
      </c>
      <c r="O5">
        <f t="shared" ref="O5:O23" si="21">$C$3</f>
        <v>1640.8330661528973</v>
      </c>
      <c r="P5">
        <f t="shared" ref="P5:P23" si="22">O5*$C$5</f>
        <v>82.041653307644879</v>
      </c>
      <c r="Q5" s="4">
        <f t="shared" ref="Q5:Q23" si="23">$C$8</f>
        <v>50</v>
      </c>
      <c r="R5">
        <f t="shared" si="0"/>
        <v>1000000</v>
      </c>
      <c r="S5">
        <f t="shared" si="1"/>
        <v>393.29412837576012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206.03434773444314</v>
      </c>
      <c r="AC5">
        <f t="shared" si="2"/>
        <v>384.64855766315304</v>
      </c>
      <c r="AE5">
        <f t="shared" si="3"/>
        <v>1604.7635261381652</v>
      </c>
      <c r="AF5">
        <f t="shared" si="4"/>
        <v>-80.238176306908258</v>
      </c>
      <c r="AG5">
        <f t="shared" si="4"/>
        <v>-48.900877220273813</v>
      </c>
      <c r="AH5">
        <f t="shared" si="5"/>
        <v>-1046.0315245236118</v>
      </c>
      <c r="AI5">
        <f t="shared" si="6"/>
        <v>429.59294808737127</v>
      </c>
      <c r="AJ5">
        <f t="shared" si="7"/>
        <v>-178.6142099287099</v>
      </c>
      <c r="AK5">
        <f>G5*SUM(AB5, AE5:AF5)</f>
        <v>121.139178829599</v>
      </c>
      <c r="AL5">
        <f t="shared" si="8"/>
        <v>372.11791698826039</v>
      </c>
      <c r="AN5">
        <f t="shared" si="9"/>
        <v>1361.7386957127019</v>
      </c>
      <c r="AO5">
        <f t="shared" si="9"/>
        <v>-68.086934785635094</v>
      </c>
      <c r="AP5">
        <f t="shared" si="9"/>
        <v>-41.495345376767638</v>
      </c>
      <c r="AQ5">
        <f t="shared" si="9"/>
        <v>-887.6208741527156</v>
      </c>
      <c r="AR5">
        <f t="shared" si="9"/>
        <v>364.53554139758364</v>
      </c>
      <c r="AS5">
        <f t="shared" si="9"/>
        <v>-151.56493608089093</v>
      </c>
      <c r="AT5">
        <f t="shared" si="9"/>
        <v>102.79390370748206</v>
      </c>
      <c r="AU5">
        <f t="shared" si="9"/>
        <v>315.7645090241748</v>
      </c>
      <c r="AW5">
        <v>2</v>
      </c>
      <c r="AX5">
        <f>(R5*SUMPRODUCT(K6:$K$23, X6:$X$23)-$AZ$3*SUMPRODUCT(K5:$K$22, W6:$W$23))/Z5</f>
        <v>393.29412837576012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1.0712440000000001E-3</v>
      </c>
      <c r="O6">
        <f t="shared" si="21"/>
        <v>1640.8330661528973</v>
      </c>
      <c r="P6">
        <f t="shared" si="22"/>
        <v>82.041653307644879</v>
      </c>
      <c r="Q6" s="4">
        <f t="shared" si="23"/>
        <v>50</v>
      </c>
      <c r="R6">
        <f t="shared" si="0"/>
        <v>1000000</v>
      </c>
      <c r="S6">
        <f t="shared" si="1"/>
        <v>555.2394223124046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384.64855766315304</v>
      </c>
      <c r="AC6">
        <f t="shared" si="2"/>
        <v>537.02183560014237</v>
      </c>
      <c r="AE6">
        <f t="shared" si="3"/>
        <v>1586.9967975779891</v>
      </c>
      <c r="AF6">
        <f t="shared" si="4"/>
        <v>-79.349839878899473</v>
      </c>
      <c r="AG6">
        <f t="shared" si="4"/>
        <v>-48.359483676754124</v>
      </c>
      <c r="AH6">
        <f t="shared" si="5"/>
        <v>-1047.6954263391001</v>
      </c>
      <c r="AI6">
        <f t="shared" si="6"/>
        <v>411.59204768323548</v>
      </c>
      <c r="AJ6">
        <f t="shared" si="7"/>
        <v>-152.37327793698933</v>
      </c>
      <c r="AK6">
        <f>G6*SUM(AB6, AE6:AF6)</f>
        <v>132.46068607535699</v>
      </c>
      <c r="AL6">
        <f t="shared" si="8"/>
        <v>391.67945582160314</v>
      </c>
      <c r="AN6">
        <f t="shared" si="9"/>
        <v>1240.5096615869099</v>
      </c>
      <c r="AO6">
        <f t="shared" si="9"/>
        <v>-62.025483079345513</v>
      </c>
      <c r="AP6">
        <f t="shared" si="9"/>
        <v>-37.801214735860157</v>
      </c>
      <c r="AQ6">
        <f t="shared" si="9"/>
        <v>-818.95332161828196</v>
      </c>
      <c r="AR6">
        <f t="shared" si="9"/>
        <v>321.72964215342239</v>
      </c>
      <c r="AS6">
        <f t="shared" si="9"/>
        <v>-119.1058001736225</v>
      </c>
      <c r="AT6">
        <f t="shared" si="9"/>
        <v>103.54070096908055</v>
      </c>
      <c r="AU6">
        <f t="shared" si="9"/>
        <v>306.16454294888047</v>
      </c>
      <c r="AW6">
        <v>3</v>
      </c>
      <c r="AX6">
        <f>(R6*SUMPRODUCT(K7:$K$23, X7:$X$23)-$AZ$3*SUMPRODUCT(K6:$K$22, W7:$W$23))/Z6</f>
        <v>555.2394223124046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1.0856730000000001E-3</v>
      </c>
      <c r="O7">
        <f t="shared" si="21"/>
        <v>1640.8330661528973</v>
      </c>
      <c r="P7">
        <f t="shared" si="22"/>
        <v>82.041653307644879</v>
      </c>
      <c r="Q7" s="4">
        <f t="shared" si="23"/>
        <v>50</v>
      </c>
      <c r="R7">
        <f t="shared" si="0"/>
        <v>1000000</v>
      </c>
      <c r="S7">
        <f t="shared" si="1"/>
        <v>696.08336703798022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537.02183560014237</v>
      </c>
      <c r="AC7">
        <f t="shared" si="2"/>
        <v>665.78127454052992</v>
      </c>
      <c r="AE7">
        <f t="shared" si="3"/>
        <v>1569.4038700279923</v>
      </c>
      <c r="AF7">
        <f t="shared" si="4"/>
        <v>-78.470193501399621</v>
      </c>
      <c r="AG7">
        <f t="shared" si="4"/>
        <v>-47.82338625426479</v>
      </c>
      <c r="AH7">
        <f t="shared" si="5"/>
        <v>-1050.0517144358537</v>
      </c>
      <c r="AI7">
        <f t="shared" si="6"/>
        <v>393.05857583647435</v>
      </c>
      <c r="AJ7">
        <f t="shared" si="7"/>
        <v>-128.75943894038755</v>
      </c>
      <c r="AK7">
        <f>G7*SUM(AB7, AE7:AF7)</f>
        <v>141.95688584887148</v>
      </c>
      <c r="AL7">
        <f t="shared" si="8"/>
        <v>406.25602274495827</v>
      </c>
      <c r="AN7">
        <f t="shared" si="9"/>
        <v>1130.0565758192149</v>
      </c>
      <c r="AO7">
        <f t="shared" si="9"/>
        <v>-56.502828790960756</v>
      </c>
      <c r="AP7">
        <f t="shared" si="9"/>
        <v>-34.435452305600762</v>
      </c>
      <c r="AQ7">
        <f t="shared" si="9"/>
        <v>-756.09463409014791</v>
      </c>
      <c r="AR7">
        <f t="shared" si="9"/>
        <v>283.0236606325056</v>
      </c>
      <c r="AS7">
        <f t="shared" si="9"/>
        <v>-92.713834502512327</v>
      </c>
      <c r="AT7">
        <f t="shared" si="9"/>
        <v>102.21671769770364</v>
      </c>
      <c r="AU7">
        <f t="shared" si="9"/>
        <v>292.52654382769691</v>
      </c>
      <c r="AW7">
        <v>4</v>
      </c>
      <c r="AX7">
        <f>(R7*SUMPRODUCT(K8:$K$23, X8:$X$23)-$AZ$3*SUMPRODUCT(K7:$K$22, W8:$W$23))/Z7</f>
        <v>696.08336703798022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1.1037099999999999E-3</v>
      </c>
      <c r="O8">
        <f t="shared" si="21"/>
        <v>1640.8330661528973</v>
      </c>
      <c r="P8">
        <f t="shared" si="22"/>
        <v>82.041653307644879</v>
      </c>
      <c r="Q8" s="4">
        <f t="shared" si="23"/>
        <v>50</v>
      </c>
      <c r="R8">
        <f t="shared" si="0"/>
        <v>1000000</v>
      </c>
      <c r="S8">
        <f t="shared" si="1"/>
        <v>815.81145214036496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665.78127454052992</v>
      </c>
      <c r="AC8">
        <f t="shared" si="2"/>
        <v>771.63312853078332</v>
      </c>
      <c r="AE8">
        <f t="shared" si="3"/>
        <v>1551.9776645823238</v>
      </c>
      <c r="AF8">
        <f t="shared" si="4"/>
        <v>-77.598883229116197</v>
      </c>
      <c r="AG8">
        <f t="shared" si="4"/>
        <v>-47.292369242079445</v>
      </c>
      <c r="AH8">
        <f t="shared" si="5"/>
        <v>-1055.6629928538916</v>
      </c>
      <c r="AI8">
        <f t="shared" si="6"/>
        <v>371.42341925723645</v>
      </c>
      <c r="AJ8">
        <f t="shared" si="7"/>
        <v>-105.8518539902534</v>
      </c>
      <c r="AK8">
        <f t="shared" ref="AK8:AK23" si="24">G8*SUM(AB8:AB8, AE8:AF8)</f>
        <v>149.81120391256164</v>
      </c>
      <c r="AL8">
        <f t="shared" si="8"/>
        <v>415.38276917954465</v>
      </c>
      <c r="AN8">
        <f t="shared" si="9"/>
        <v>1029.4192880045962</v>
      </c>
      <c r="AO8">
        <f t="shared" si="9"/>
        <v>-51.470964400229818</v>
      </c>
      <c r="AP8">
        <f t="shared" si="9"/>
        <v>-31.36880006989913</v>
      </c>
      <c r="AQ8">
        <f t="shared" si="9"/>
        <v>-700.21616372225174</v>
      </c>
      <c r="AR8">
        <f t="shared" si="9"/>
        <v>246.36335981221552</v>
      </c>
      <c r="AS8">
        <f t="shared" si="9"/>
        <v>-70.211023428574023</v>
      </c>
      <c r="AT8">
        <f t="shared" si="9"/>
        <v>99.36904788400075</v>
      </c>
      <c r="AU8">
        <f t="shared" si="9"/>
        <v>275.52138426764225</v>
      </c>
      <c r="AW8">
        <v>5</v>
      </c>
      <c r="AX8">
        <f>(R8*SUMPRODUCT(K9:$K$23, X9:$X$23)-$AZ$3*SUMPRODUCT(K8:$K$22, W9:$W$23))/Z8</f>
        <v>815.81145214036496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1.131668E-3</v>
      </c>
      <c r="O9">
        <f t="shared" si="21"/>
        <v>1640.8330661528973</v>
      </c>
      <c r="P9">
        <f t="shared" si="22"/>
        <v>82.041653307644879</v>
      </c>
      <c r="Q9" s="4">
        <f t="shared" si="23"/>
        <v>50</v>
      </c>
      <c r="R9">
        <f t="shared" si="0"/>
        <v>1000000</v>
      </c>
      <c r="S9">
        <f t="shared" si="1"/>
        <v>910.81355500861707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771.63312853078332</v>
      </c>
      <c r="AC9">
        <f t="shared" si="2"/>
        <v>851.90079152642284</v>
      </c>
      <c r="AE9">
        <f t="shared" si="3"/>
        <v>1534.701564476778</v>
      </c>
      <c r="AF9">
        <f t="shared" si="4"/>
        <v>-76.735078223838912</v>
      </c>
      <c r="AG9">
        <f t="shared" si="4"/>
        <v>-46.765926288743202</v>
      </c>
      <c r="AH9">
        <f t="shared" si="5"/>
        <v>-1070.3852183089111</v>
      </c>
      <c r="AI9">
        <f t="shared" si="6"/>
        <v>340.81534165528478</v>
      </c>
      <c r="AJ9">
        <f t="shared" si="7"/>
        <v>-80.267662995639512</v>
      </c>
      <c r="AK9">
        <f t="shared" si="24"/>
        <v>156.07197303486058</v>
      </c>
      <c r="AL9">
        <f t="shared" si="8"/>
        <v>416.61965169450582</v>
      </c>
      <c r="AN9">
        <f t="shared" si="9"/>
        <v>937.71775087947435</v>
      </c>
      <c r="AO9">
        <f t="shared" si="9"/>
        <v>-46.885887543973723</v>
      </c>
      <c r="AP9">
        <f t="shared" si="9"/>
        <v>-28.574440941699525</v>
      </c>
      <c r="AQ9">
        <f t="shared" si="9"/>
        <v>-654.01589645832075</v>
      </c>
      <c r="AR9">
        <f t="shared" si="9"/>
        <v>208.24152593548035</v>
      </c>
      <c r="AS9">
        <f t="shared" si="9"/>
        <v>-49.044331585264111</v>
      </c>
      <c r="AT9">
        <f t="shared" si="9"/>
        <v>95.361510613606924</v>
      </c>
      <c r="AU9">
        <f t="shared" si="9"/>
        <v>254.55870496382317</v>
      </c>
      <c r="AW9">
        <v>6</v>
      </c>
      <c r="AX9">
        <f>(R9*SUMPRODUCT(K10:$K$23, X10:$X$23)-$AZ$3*SUMPRODUCT(K9:$K$22, W10:$W$23))/Z9</f>
        <v>910.81355500861707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1.1650359999999999E-3</v>
      </c>
      <c r="O10">
        <f t="shared" si="21"/>
        <v>1640.8330661528973</v>
      </c>
      <c r="P10">
        <f t="shared" si="22"/>
        <v>82.041653307644879</v>
      </c>
      <c r="Q10" s="4">
        <f t="shared" si="23"/>
        <v>50</v>
      </c>
      <c r="R10">
        <f t="shared" si="0"/>
        <v>1000000</v>
      </c>
      <c r="S10">
        <f t="shared" si="1"/>
        <v>981.16095277283569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851.90079152642284</v>
      </c>
      <c r="AC10">
        <f t="shared" si="2"/>
        <v>907.45188451074955</v>
      </c>
      <c r="AE10">
        <f t="shared" si="3"/>
        <v>1517.5665662601384</v>
      </c>
      <c r="AF10">
        <f t="shared" si="4"/>
        <v>-75.878328313006932</v>
      </c>
      <c r="AG10">
        <f t="shared" si="4"/>
        <v>-46.243783038156039</v>
      </c>
      <c r="AH10">
        <f t="shared" si="5"/>
        <v>-1089.6797539946447</v>
      </c>
      <c r="AI10">
        <f t="shared" si="6"/>
        <v>305.76470091433066</v>
      </c>
      <c r="AJ10">
        <f t="shared" si="7"/>
        <v>-55.551092984326715</v>
      </c>
      <c r="AK10">
        <f t="shared" si="24"/>
        <v>160.55123206314883</v>
      </c>
      <c r="AL10">
        <f t="shared" si="8"/>
        <v>410.7648399931528</v>
      </c>
      <c r="AN10">
        <f t="shared" si="9"/>
        <v>854.15624061146195</v>
      </c>
      <c r="AO10">
        <f t="shared" si="9"/>
        <v>-42.707812030573102</v>
      </c>
      <c r="AP10">
        <f t="shared" si="9"/>
        <v>-26.028127365025608</v>
      </c>
      <c r="AQ10">
        <f t="shared" si="9"/>
        <v>-613.321868599298</v>
      </c>
      <c r="AR10">
        <f t="shared" si="9"/>
        <v>172.09843261656525</v>
      </c>
      <c r="AS10">
        <f t="shared" si="9"/>
        <v>-31.266709349220463</v>
      </c>
      <c r="AT10">
        <f t="shared" si="9"/>
        <v>90.365615488322547</v>
      </c>
      <c r="AU10">
        <f t="shared" si="9"/>
        <v>231.19733875566735</v>
      </c>
      <c r="AW10">
        <v>7</v>
      </c>
      <c r="AX10">
        <f>(R10*SUMPRODUCT(K11:$K$23, X11:$X$23)-$AZ$3*SUMPRODUCT(K10:$K$22, W11:$W$23))/Z10</f>
        <v>981.16095277283569</v>
      </c>
    </row>
    <row r="11" spans="1:52" x14ac:dyDescent="0.25">
      <c r="A11" t="s">
        <v>33</v>
      </c>
      <c r="C11" s="7">
        <f>AU25</f>
        <v>-905.70713586061242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1.1975029999999999E-3</v>
      </c>
      <c r="O11">
        <f t="shared" si="21"/>
        <v>1640.8330661528973</v>
      </c>
      <c r="P11">
        <f t="shared" si="22"/>
        <v>82.041653307644879</v>
      </c>
      <c r="Q11" s="4">
        <f t="shared" si="23"/>
        <v>50</v>
      </c>
      <c r="R11">
        <f t="shared" si="0"/>
        <v>1000000</v>
      </c>
      <c r="S11">
        <f t="shared" si="1"/>
        <v>1030.5783817557522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907.45188451074955</v>
      </c>
      <c r="AC11">
        <f t="shared" si="2"/>
        <v>942.48388497512394</v>
      </c>
      <c r="AE11">
        <f t="shared" si="3"/>
        <v>1500.5736100817408</v>
      </c>
      <c r="AF11">
        <f t="shared" si="4"/>
        <v>-75.028680504087049</v>
      </c>
      <c r="AG11">
        <f t="shared" si="4"/>
        <v>-45.725968138854931</v>
      </c>
      <c r="AH11">
        <f t="shared" si="5"/>
        <v>-1107.5413783908193</v>
      </c>
      <c r="AI11">
        <f t="shared" si="6"/>
        <v>272.27758304797931</v>
      </c>
      <c r="AJ11">
        <f t="shared" si="7"/>
        <v>-35.032000464374391</v>
      </c>
      <c r="AK11">
        <f t="shared" si="24"/>
        <v>163.30977698618827</v>
      </c>
      <c r="AL11">
        <f t="shared" si="8"/>
        <v>400.55535956979315</v>
      </c>
      <c r="AN11">
        <f t="shared" si="9"/>
        <v>778.01548266236273</v>
      </c>
      <c r="AO11">
        <f t="shared" si="9"/>
        <v>-38.900774133118141</v>
      </c>
      <c r="AP11">
        <f t="shared" si="9"/>
        <v>-23.707941371711271</v>
      </c>
      <c r="AQ11">
        <f t="shared" si="9"/>
        <v>-574.23663476950878</v>
      </c>
      <c r="AR11">
        <f t="shared" si="9"/>
        <v>141.17013238802448</v>
      </c>
      <c r="AS11">
        <f t="shared" si="9"/>
        <v>-18.163346714083339</v>
      </c>
      <c r="AT11">
        <f t="shared" si="9"/>
        <v>84.672643922127136</v>
      </c>
      <c r="AU11">
        <f t="shared" si="9"/>
        <v>207.67942959606827</v>
      </c>
      <c r="AW11">
        <v>8</v>
      </c>
      <c r="AX11">
        <f>(R11*SUMPRODUCT(K12:$K$23, X12:$X$23)-$AZ$3*SUMPRODUCT(K11:$K$22, W12:$W$23))/Z11</f>
        <v>1030.5783817557522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1.2389879999999999E-3</v>
      </c>
      <c r="O12">
        <f t="shared" si="21"/>
        <v>1640.8330661528973</v>
      </c>
      <c r="P12">
        <f t="shared" si="22"/>
        <v>82.041653307644879</v>
      </c>
      <c r="Q12" s="4">
        <f t="shared" si="23"/>
        <v>50</v>
      </c>
      <c r="R12">
        <f t="shared" si="0"/>
        <v>1000000</v>
      </c>
      <c r="S12">
        <f t="shared" si="1"/>
        <v>1057.5422524361995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942.48388497512394</v>
      </c>
      <c r="AC12">
        <f t="shared" si="2"/>
        <v>956.2731597334722</v>
      </c>
      <c r="AE12">
        <f t="shared" si="3"/>
        <v>1483.7086812849154</v>
      </c>
      <c r="AF12">
        <f t="shared" si="4"/>
        <v>-74.185434064245783</v>
      </c>
      <c r="AG12">
        <f t="shared" si="4"/>
        <v>-45.212054531653962</v>
      </c>
      <c r="AH12">
        <f t="shared" si="5"/>
        <v>-1133.0785162484717</v>
      </c>
      <c r="AI12">
        <f t="shared" si="6"/>
        <v>231.23267644054386</v>
      </c>
      <c r="AJ12">
        <f t="shared" si="7"/>
        <v>-13.789274758348256</v>
      </c>
      <c r="AK12">
        <f t="shared" si="24"/>
        <v>164.64049925370557</v>
      </c>
      <c r="AL12">
        <f t="shared" si="8"/>
        <v>382.08390093590117</v>
      </c>
      <c r="AN12">
        <f t="shared" si="9"/>
        <v>708.63229337980931</v>
      </c>
      <c r="AO12">
        <f t="shared" si="9"/>
        <v>-35.43161466899047</v>
      </c>
      <c r="AP12">
        <f t="shared" si="9"/>
        <v>-21.593674213345508</v>
      </c>
      <c r="AQ12">
        <f t="shared" si="9"/>
        <v>-541.16824796980404</v>
      </c>
      <c r="AR12">
        <f t="shared" si="9"/>
        <v>110.43875652766924</v>
      </c>
      <c r="AS12">
        <f t="shared" si="9"/>
        <v>-6.5858786966120215</v>
      </c>
      <c r="AT12">
        <f t="shared" si="9"/>
        <v>78.633748013331328</v>
      </c>
      <c r="AU12">
        <f t="shared" si="9"/>
        <v>182.48662584438856</v>
      </c>
      <c r="AW12">
        <v>9</v>
      </c>
      <c r="AX12">
        <f>(R12*SUMPRODUCT(K13:$K$23, X13:$X$23)-$AZ$3*SUMPRODUCT(K12:$K$22, W13:$W$23))/Z12</f>
        <v>1057.5422524361995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1.2822770000000001E-3</v>
      </c>
      <c r="O13">
        <f t="shared" si="21"/>
        <v>1640.8330661528973</v>
      </c>
      <c r="P13">
        <f t="shared" si="22"/>
        <v>82.041653307644879</v>
      </c>
      <c r="Q13" s="4">
        <f t="shared" si="23"/>
        <v>50</v>
      </c>
      <c r="R13">
        <f t="shared" si="0"/>
        <v>1000000</v>
      </c>
      <c r="S13">
        <f t="shared" si="1"/>
        <v>1064.3952094689359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956.2731597334722</v>
      </c>
      <c r="AC13">
        <f t="shared" si="2"/>
        <v>951.61103322724318</v>
      </c>
      <c r="AE13">
        <f t="shared" si="3"/>
        <v>1466.9690689553543</v>
      </c>
      <c r="AF13">
        <f t="shared" si="4"/>
        <v>-73.348453447767724</v>
      </c>
      <c r="AG13">
        <f t="shared" si="4"/>
        <v>-44.701959608688732</v>
      </c>
      <c r="AH13">
        <f t="shared" si="5"/>
        <v>-1159.4875529737128</v>
      </c>
      <c r="AI13">
        <f t="shared" si="6"/>
        <v>189.43110292518509</v>
      </c>
      <c r="AJ13">
        <f t="shared" si="7"/>
        <v>4.6621265062290149</v>
      </c>
      <c r="AK13">
        <f t="shared" si="24"/>
        <v>164.4925642668741</v>
      </c>
      <c r="AL13">
        <f t="shared" si="8"/>
        <v>358.58579369828817</v>
      </c>
      <c r="AN13">
        <f t="shared" si="9"/>
        <v>645.40841837736514</v>
      </c>
      <c r="AO13">
        <f t="shared" si="9"/>
        <v>-32.270420918868261</v>
      </c>
      <c r="AP13">
        <f t="shared" si="9"/>
        <v>-19.66709568727158</v>
      </c>
      <c r="AQ13">
        <f t="shared" si="9"/>
        <v>-510.12870245853861</v>
      </c>
      <c r="AR13">
        <f t="shared" si="9"/>
        <v>83.342199312686702</v>
      </c>
      <c r="AS13">
        <f t="shared" si="9"/>
        <v>2.0511514239377835</v>
      </c>
      <c r="AT13">
        <f t="shared" si="9"/>
        <v>72.370227828949083</v>
      </c>
      <c r="AU13">
        <f t="shared" si="9"/>
        <v>157.76357856557354</v>
      </c>
      <c r="AW13">
        <v>10</v>
      </c>
      <c r="AX13">
        <f>(R13*SUMPRODUCT(K14:$K$23, X14:$X$23)-$AZ$3*SUMPRODUCT(K13:$K$22, W14:$W$23))/Z13</f>
        <v>1064.3952094689359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1.3327809999999999E-3</v>
      </c>
      <c r="O14">
        <f t="shared" si="21"/>
        <v>1640.8330661528973</v>
      </c>
      <c r="P14">
        <f t="shared" si="22"/>
        <v>82.041653307644879</v>
      </c>
      <c r="Q14" s="4">
        <f t="shared" si="23"/>
        <v>50</v>
      </c>
      <c r="R14">
        <f t="shared" si="0"/>
        <v>1000000</v>
      </c>
      <c r="S14">
        <f t="shared" si="1"/>
        <v>1051.0892929306485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951.61103322724318</v>
      </c>
      <c r="AC14">
        <f t="shared" si="2"/>
        <v>929.06543780347056</v>
      </c>
      <c r="AE14">
        <f t="shared" si="3"/>
        <v>1450.3442297631093</v>
      </c>
      <c r="AF14">
        <f t="shared" si="4"/>
        <v>-72.517211488155468</v>
      </c>
      <c r="AG14">
        <f t="shared" si="4"/>
        <v>-44.195362090172615</v>
      </c>
      <c r="AH14">
        <f t="shared" si="5"/>
        <v>-1191.5584485845554</v>
      </c>
      <c r="AI14">
        <f t="shared" si="6"/>
        <v>142.07320760022571</v>
      </c>
      <c r="AJ14">
        <f t="shared" si="7"/>
        <v>22.545595423772625</v>
      </c>
      <c r="AK14">
        <f t="shared" si="24"/>
        <v>163.06066360515379</v>
      </c>
      <c r="AL14">
        <f t="shared" si="8"/>
        <v>327.6794666291521</v>
      </c>
      <c r="AN14">
        <f t="shared" si="9"/>
        <v>587.79532459969323</v>
      </c>
      <c r="AO14">
        <f t="shared" si="9"/>
        <v>-29.389766229984662</v>
      </c>
      <c r="AP14">
        <f t="shared" si="9"/>
        <v>-17.911490715440053</v>
      </c>
      <c r="AQ14">
        <f t="shared" si="9"/>
        <v>-482.9146561845277</v>
      </c>
      <c r="AR14">
        <f t="shared" si="9"/>
        <v>57.579411469740741</v>
      </c>
      <c r="AS14">
        <f t="shared" si="9"/>
        <v>9.1372760400296986</v>
      </c>
      <c r="AT14">
        <f t="shared" si="9"/>
        <v>66.085204964677743</v>
      </c>
      <c r="AU14">
        <f t="shared" si="9"/>
        <v>132.80189247444818</v>
      </c>
      <c r="AW14">
        <v>11</v>
      </c>
      <c r="AX14">
        <f>(R14*SUMPRODUCT(K15:$K$23, X15:$X$23)-$AZ$3*SUMPRODUCT(K14:$K$22, W15:$W$23))/Z14</f>
        <v>1051.0892929306485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1.4022240000000001E-3</v>
      </c>
      <c r="O15">
        <f t="shared" si="21"/>
        <v>1640.8330661528973</v>
      </c>
      <c r="P15">
        <f t="shared" si="22"/>
        <v>82.041653307644879</v>
      </c>
      <c r="Q15" s="4">
        <f t="shared" si="23"/>
        <v>50</v>
      </c>
      <c r="R15">
        <f t="shared" si="0"/>
        <v>1000000</v>
      </c>
      <c r="S15">
        <f t="shared" si="1"/>
        <v>1013.4901132933289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929.06543780347056</v>
      </c>
      <c r="AC15">
        <f t="shared" si="2"/>
        <v>885.61678205022099</v>
      </c>
      <c r="AE15">
        <f t="shared" si="3"/>
        <v>1433.8070799782429</v>
      </c>
      <c r="AF15">
        <f t="shared" si="4"/>
        <v>-71.690353998912144</v>
      </c>
      <c r="AG15">
        <f t="shared" si="4"/>
        <v>-43.691436671859364</v>
      </c>
      <c r="AH15">
        <f t="shared" si="5"/>
        <v>-1239.4359482306045</v>
      </c>
      <c r="AI15">
        <f t="shared" si="6"/>
        <v>78.989341076867049</v>
      </c>
      <c r="AJ15">
        <f t="shared" si="7"/>
        <v>43.448655753249568</v>
      </c>
      <c r="AK15">
        <f t="shared" si="24"/>
        <v>160.38275146479609</v>
      </c>
      <c r="AL15">
        <f t="shared" si="8"/>
        <v>282.82074829491273</v>
      </c>
      <c r="AN15">
        <f t="shared" si="9"/>
        <v>535.28752643072482</v>
      </c>
      <c r="AO15">
        <f t="shared" si="9"/>
        <v>-26.764376321536243</v>
      </c>
      <c r="AP15">
        <f t="shared" si="9"/>
        <v>-16.311455975401621</v>
      </c>
      <c r="AQ15">
        <f t="shared" si="9"/>
        <v>-462.72236492774726</v>
      </c>
      <c r="AR15">
        <f t="shared" si="9"/>
        <v>29.48932920603978</v>
      </c>
      <c r="AS15">
        <f t="shared" si="9"/>
        <v>16.220817842000027</v>
      </c>
      <c r="AT15">
        <f t="shared" si="9"/>
        <v>59.876176866867716</v>
      </c>
      <c r="AU15">
        <f t="shared" si="9"/>
        <v>105.58632391490754</v>
      </c>
      <c r="AW15">
        <v>12</v>
      </c>
      <c r="AX15">
        <f>(R15*SUMPRODUCT(K16:$K$23, X16:$X$23)-$AZ$3*SUMPRODUCT(K15:$K$22, W16:$W$23))/Z15</f>
        <v>1013.4901132933289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1.482489E-3</v>
      </c>
      <c r="O16">
        <f t="shared" si="21"/>
        <v>1640.8330661528973</v>
      </c>
      <c r="P16">
        <f t="shared" si="22"/>
        <v>82.041653307644879</v>
      </c>
      <c r="Q16" s="4">
        <f t="shared" si="23"/>
        <v>50</v>
      </c>
      <c r="R16">
        <f t="shared" si="0"/>
        <v>1000000</v>
      </c>
      <c r="S16">
        <f t="shared" si="1"/>
        <v>951.5321014213182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885.61678205022099</v>
      </c>
      <c r="AC16">
        <f t="shared" si="2"/>
        <v>821.92867594103245</v>
      </c>
      <c r="AE16">
        <f t="shared" si="3"/>
        <v>1417.3434059542706</v>
      </c>
      <c r="AF16">
        <f t="shared" si="4"/>
        <v>-70.867170297713528</v>
      </c>
      <c r="AG16">
        <f t="shared" si="4"/>
        <v>-43.189750230880541</v>
      </c>
      <c r="AH16">
        <f t="shared" si="5"/>
        <v>-1295.4414852045622</v>
      </c>
      <c r="AI16">
        <f t="shared" si="6"/>
        <v>7.8450002211143328</v>
      </c>
      <c r="AJ16">
        <f t="shared" si="7"/>
        <v>63.688106109188539</v>
      </c>
      <c r="AK16">
        <f t="shared" si="24"/>
        <v>156.24651123947447</v>
      </c>
      <c r="AL16">
        <f t="shared" si="8"/>
        <v>227.77961756977734</v>
      </c>
      <c r="AN16">
        <f t="shared" si="9"/>
        <v>487.43067553017846</v>
      </c>
      <c r="AO16">
        <f t="shared" si="9"/>
        <v>-24.371533776508922</v>
      </c>
      <c r="AP16">
        <f t="shared" si="9"/>
        <v>-14.853146416442291</v>
      </c>
      <c r="AQ16">
        <f t="shared" si="9"/>
        <v>-445.50806501120474</v>
      </c>
      <c r="AR16">
        <f t="shared" si="9"/>
        <v>2.6979303260225795</v>
      </c>
      <c r="AS16">
        <f t="shared" si="9"/>
        <v>21.902621801904409</v>
      </c>
      <c r="AT16">
        <f t="shared" si="9"/>
        <v>53.733867320188374</v>
      </c>
      <c r="AU16">
        <f t="shared" si="9"/>
        <v>78.334419448115369</v>
      </c>
      <c r="AW16">
        <v>13</v>
      </c>
      <c r="AX16">
        <f>(R16*SUMPRODUCT(K17:$K$23, X17:$X$23)-$AZ$3*SUMPRODUCT(K16:$K$22, W17:$W$23))/Z16</f>
        <v>951.5321014213182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1.564558E-3</v>
      </c>
      <c r="O17">
        <f t="shared" si="21"/>
        <v>1640.8330661528973</v>
      </c>
      <c r="P17">
        <f t="shared" si="22"/>
        <v>82.041653307644879</v>
      </c>
      <c r="Q17" s="4">
        <f t="shared" si="23"/>
        <v>50</v>
      </c>
      <c r="R17">
        <f t="shared" si="0"/>
        <v>1000000</v>
      </c>
      <c r="S17">
        <f t="shared" si="1"/>
        <v>868.437327495114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821.92867594103245</v>
      </c>
      <c r="AC17">
        <f t="shared" si="2"/>
        <v>741.47665102110091</v>
      </c>
      <c r="AE17">
        <f t="shared" si="3"/>
        <v>1400.9524559301949</v>
      </c>
      <c r="AF17">
        <f t="shared" si="4"/>
        <v>-70.047622796509756</v>
      </c>
      <c r="AG17">
        <f t="shared" si="4"/>
        <v>-42.690279859330012</v>
      </c>
      <c r="AH17">
        <f t="shared" si="5"/>
        <v>-1351.4573848345199</v>
      </c>
      <c r="AI17">
        <f t="shared" si="6"/>
        <v>-63.242831560164859</v>
      </c>
      <c r="AJ17">
        <f t="shared" si="7"/>
        <v>80.452024919931546</v>
      </c>
      <c r="AK17">
        <f t="shared" si="24"/>
        <v>150.69834563523025</v>
      </c>
      <c r="AL17">
        <f t="shared" si="8"/>
        <v>167.90753899499694</v>
      </c>
      <c r="AN17">
        <f t="shared" si="9"/>
        <v>443.81556931463831</v>
      </c>
      <c r="AO17">
        <f t="shared" si="9"/>
        <v>-22.19077846573192</v>
      </c>
      <c r="AP17">
        <f t="shared" si="9"/>
        <v>-13.524092684065959</v>
      </c>
      <c r="AQ17">
        <f t="shared" si="9"/>
        <v>-428.13574872999885</v>
      </c>
      <c r="AR17">
        <f t="shared" si="9"/>
        <v>-20.035050565158432</v>
      </c>
      <c r="AS17">
        <f t="shared" si="9"/>
        <v>25.486847245395744</v>
      </c>
      <c r="AT17">
        <f t="shared" si="9"/>
        <v>47.74057233688621</v>
      </c>
      <c r="AU17">
        <f t="shared" si="9"/>
        <v>53.192369017123518</v>
      </c>
      <c r="AW17">
        <v>14</v>
      </c>
      <c r="AX17">
        <f>(R17*SUMPRODUCT(K18:$K$23, X18:$X$23)-$AZ$3*SUMPRODUCT(K17:$K$22, W18:$W$23))/Z17</f>
        <v>868.437327495114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1.6511360000000001E-3</v>
      </c>
      <c r="O18">
        <f t="shared" si="21"/>
        <v>1640.8330661528973</v>
      </c>
      <c r="P18">
        <f t="shared" si="22"/>
        <v>82.041653307644879</v>
      </c>
      <c r="Q18" s="4">
        <f t="shared" si="23"/>
        <v>50</v>
      </c>
      <c r="R18">
        <f t="shared" si="0"/>
        <v>1000000</v>
      </c>
      <c r="S18">
        <f t="shared" si="1"/>
        <v>766.30400866387959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741.47665102110091</v>
      </c>
      <c r="AC18">
        <f t="shared" si="2"/>
        <v>646.65160879493033</v>
      </c>
      <c r="AE18">
        <f t="shared" si="3"/>
        <v>1384.6297683366181</v>
      </c>
      <c r="AF18">
        <f t="shared" si="4"/>
        <v>-69.231488416830913</v>
      </c>
      <c r="AG18">
        <f t="shared" si="4"/>
        <v>-42.192889602810894</v>
      </c>
      <c r="AH18">
        <f t="shared" si="5"/>
        <v>-1409.7491585162943</v>
      </c>
      <c r="AI18">
        <f t="shared" si="6"/>
        <v>-136.54376819931804</v>
      </c>
      <c r="AJ18">
        <f t="shared" si="7"/>
        <v>94.825042226170581</v>
      </c>
      <c r="AK18">
        <f t="shared" si="24"/>
        <v>143.98124516586219</v>
      </c>
      <c r="AL18">
        <f t="shared" si="8"/>
        <v>102.26251919271473</v>
      </c>
      <c r="AN18">
        <f t="shared" si="9"/>
        <v>404.0677299687502</v>
      </c>
      <c r="AO18">
        <f t="shared" si="9"/>
        <v>-20.20338649843751</v>
      </c>
      <c r="AP18">
        <f t="shared" si="9"/>
        <v>-12.312883568226983</v>
      </c>
      <c r="AQ18">
        <f t="shared" si="9"/>
        <v>-411.3981624065089</v>
      </c>
      <c r="AR18">
        <f t="shared" si="9"/>
        <v>-39.84670250442322</v>
      </c>
      <c r="AS18">
        <f t="shared" si="9"/>
        <v>27.672191103148858</v>
      </c>
      <c r="AT18">
        <f t="shared" si="9"/>
        <v>42.017134271303846</v>
      </c>
      <c r="AU18">
        <f t="shared" si="9"/>
        <v>29.842622870029487</v>
      </c>
      <c r="AW18">
        <v>15</v>
      </c>
      <c r="AX18">
        <f>(R18*SUMPRODUCT(K19:$K$23, X19:$X$23)-$AZ$3*SUMPRODUCT(K18:$K$22, W19:$W$23))/Z18</f>
        <v>766.30400866387959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1.7512420000000001E-3</v>
      </c>
      <c r="O19">
        <f t="shared" si="21"/>
        <v>1640.8330661528973</v>
      </c>
      <c r="P19">
        <f t="shared" si="22"/>
        <v>82.041653307644879</v>
      </c>
      <c r="Q19" s="4">
        <f t="shared" si="23"/>
        <v>50</v>
      </c>
      <c r="R19">
        <f t="shared" si="0"/>
        <v>1000000</v>
      </c>
      <c r="S19">
        <f t="shared" si="1"/>
        <v>644.66206027634325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646.65160879493033</v>
      </c>
      <c r="AC19">
        <f t="shared" si="2"/>
        <v>537.6103906973691</v>
      </c>
      <c r="AE19">
        <f t="shared" si="3"/>
        <v>1368.3586488484907</v>
      </c>
      <c r="AF19">
        <f t="shared" si="4"/>
        <v>-68.417932442424544</v>
      </c>
      <c r="AG19">
        <f t="shared" si="4"/>
        <v>-41.697070746408983</v>
      </c>
      <c r="AH19">
        <f t="shared" si="5"/>
        <v>-1477.7992074761153</v>
      </c>
      <c r="AI19">
        <f t="shared" si="6"/>
        <v>-219.55556181645807</v>
      </c>
      <c r="AJ19">
        <f t="shared" si="7"/>
        <v>109.04121809756123</v>
      </c>
      <c r="AK19">
        <f t="shared" si="24"/>
        <v>136.26146276406976</v>
      </c>
      <c r="AL19">
        <f t="shared" si="8"/>
        <v>25.747119045172923</v>
      </c>
      <c r="AN19">
        <f t="shared" si="9"/>
        <v>367.84242066808724</v>
      </c>
      <c r="AO19">
        <f t="shared" si="9"/>
        <v>-18.392121033404365</v>
      </c>
      <c r="AP19">
        <f t="shared" si="9"/>
        <v>-11.209014136048946</v>
      </c>
      <c r="AQ19">
        <f t="shared" si="9"/>
        <v>-397.26225152802323</v>
      </c>
      <c r="AR19">
        <f t="shared" si="9"/>
        <v>-59.020966029389292</v>
      </c>
      <c r="AS19">
        <f t="shared" si="9"/>
        <v>29.312480066068467</v>
      </c>
      <c r="AT19">
        <f t="shared" si="9"/>
        <v>36.629831184309353</v>
      </c>
      <c r="AU19">
        <f t="shared" si="9"/>
        <v>6.9213452209885267</v>
      </c>
      <c r="AW19">
        <v>16</v>
      </c>
      <c r="AX19">
        <f>(R19*SUMPRODUCT(K20:$K$23, X20:$X$23)-$AZ$3*SUMPRODUCT(K19:$K$22, W20:$W$23))/Z19</f>
        <v>644.66206027634325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1.8504459999999999E-3</v>
      </c>
      <c r="O20">
        <f t="shared" si="21"/>
        <v>1640.8330661528973</v>
      </c>
      <c r="P20">
        <f t="shared" si="22"/>
        <v>82.041653307644879</v>
      </c>
      <c r="Q20" s="4">
        <f t="shared" si="23"/>
        <v>50</v>
      </c>
      <c r="R20">
        <f t="shared" si="0"/>
        <v>1000000</v>
      </c>
      <c r="S20">
        <f t="shared" si="1"/>
        <v>507.07347789867765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537.6103906973691</v>
      </c>
      <c r="AC20">
        <f t="shared" si="2"/>
        <v>417.85838058401464</v>
      </c>
      <c r="AE20">
        <f t="shared" si="3"/>
        <v>1352.1429885716786</v>
      </c>
      <c r="AF20">
        <f t="shared" si="4"/>
        <v>-67.607149428583938</v>
      </c>
      <c r="AG20">
        <f t="shared" si="4"/>
        <v>-41.202941861170487</v>
      </c>
      <c r="AH20">
        <f t="shared" si="5"/>
        <v>-1543.1635554881902</v>
      </c>
      <c r="AI20">
        <f t="shared" si="6"/>
        <v>-299.83065820626598</v>
      </c>
      <c r="AJ20">
        <f t="shared" si="7"/>
        <v>119.75201011335446</v>
      </c>
      <c r="AK20">
        <f t="shared" si="24"/>
        <v>127.55023608883249</v>
      </c>
      <c r="AL20">
        <f t="shared" si="8"/>
        <v>-52.52841200407903</v>
      </c>
      <c r="AN20">
        <f t="shared" si="9"/>
        <v>334.83115254027445</v>
      </c>
      <c r="AO20">
        <f t="shared" si="9"/>
        <v>-16.741557627013723</v>
      </c>
      <c r="AP20">
        <f t="shared" si="9"/>
        <v>-10.203084014064901</v>
      </c>
      <c r="AQ20">
        <f t="shared" si="9"/>
        <v>-382.13357330504522</v>
      </c>
      <c r="AR20">
        <f t="shared" si="9"/>
        <v>-74.247062405849405</v>
      </c>
      <c r="AS20">
        <f t="shared" si="9"/>
        <v>29.654188872158251</v>
      </c>
      <c r="AT20">
        <f t="shared" si="9"/>
        <v>31.585263479805342</v>
      </c>
      <c r="AU20">
        <f t="shared" si="9"/>
        <v>-13.007610053885807</v>
      </c>
      <c r="AW20">
        <v>17</v>
      </c>
      <c r="AX20">
        <f>(R20*SUMPRODUCT(K21:$K$23, X21:$X$23)-$AZ$3*SUMPRODUCT(K20:$K$22, W21:$W$23))/Z20</f>
        <v>507.07347789867765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1.9640790000000001E-3</v>
      </c>
      <c r="O21">
        <f t="shared" si="21"/>
        <v>1640.8330661528973</v>
      </c>
      <c r="P21">
        <f t="shared" si="22"/>
        <v>82.041653307644879</v>
      </c>
      <c r="Q21" s="4">
        <f t="shared" si="23"/>
        <v>50</v>
      </c>
      <c r="R21">
        <f t="shared" si="0"/>
        <v>1000000</v>
      </c>
      <c r="S21">
        <f t="shared" si="1"/>
        <v>353.09883015073945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417.85838058401464</v>
      </c>
      <c r="AC21">
        <f t="shared" si="2"/>
        <v>287.49297294682469</v>
      </c>
      <c r="AE21">
        <f t="shared" si="3"/>
        <v>1335.965843037111</v>
      </c>
      <c r="AF21">
        <f t="shared" si="4"/>
        <v>-66.798292151855563</v>
      </c>
      <c r="AG21">
        <f t="shared" si="4"/>
        <v>-40.709986609711038</v>
      </c>
      <c r="AH21">
        <f t="shared" si="5"/>
        <v>-1618.5166569549174</v>
      </c>
      <c r="AI21">
        <f t="shared" si="6"/>
        <v>-390.05909267937295</v>
      </c>
      <c r="AJ21">
        <f t="shared" si="7"/>
        <v>130.36540763718995</v>
      </c>
      <c r="AK21">
        <f t="shared" si="24"/>
        <v>118.09181520284892</v>
      </c>
      <c r="AL21">
        <f t="shared" si="8"/>
        <v>-141.60186983933409</v>
      </c>
      <c r="AN21">
        <f t="shared" si="9"/>
        <v>304.74736468849744</v>
      </c>
      <c r="AO21">
        <f t="shared" si="9"/>
        <v>-15.237368234424876</v>
      </c>
      <c r="AP21">
        <f t="shared" si="9"/>
        <v>-9.2863610252263253</v>
      </c>
      <c r="AQ21">
        <f t="shared" si="9"/>
        <v>-369.20007235375596</v>
      </c>
      <c r="AR21">
        <f t="shared" si="9"/>
        <v>-88.976436924909692</v>
      </c>
      <c r="AS21">
        <f t="shared" si="9"/>
        <v>29.737672284838318</v>
      </c>
      <c r="AT21">
        <f t="shared" si="9"/>
        <v>26.937941311834539</v>
      </c>
      <c r="AU21">
        <f t="shared" si="9"/>
        <v>-32.300823328236824</v>
      </c>
      <c r="AW21">
        <v>18</v>
      </c>
      <c r="AX21">
        <f>(R21*SUMPRODUCT(K22:$K$23, X22:$X$23)-$AZ$3*SUMPRODUCT(K21:$K$22, W22:$W$23))/Z21</f>
        <v>353.09883015073945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2.086732E-3</v>
      </c>
      <c r="O22">
        <f t="shared" si="21"/>
        <v>1640.8330661528973</v>
      </c>
      <c r="P22">
        <f t="shared" si="22"/>
        <v>82.041653307644879</v>
      </c>
      <c r="Q22" s="4">
        <f t="shared" si="23"/>
        <v>50</v>
      </c>
      <c r="R22">
        <f t="shared" si="0"/>
        <v>1000000</v>
      </c>
      <c r="S22">
        <f t="shared" si="1"/>
        <v>183.81880629461506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287.49297294682469</v>
      </c>
      <c r="AC22">
        <f t="shared" si="2"/>
        <v>147.85625941894</v>
      </c>
      <c r="AE22">
        <f t="shared" si="3"/>
        <v>1319.8183819311673</v>
      </c>
      <c r="AF22">
        <f t="shared" si="4"/>
        <v>-65.990919096558372</v>
      </c>
      <c r="AG22">
        <f t="shared" si="4"/>
        <v>-40.217935911835866</v>
      </c>
      <c r="AH22">
        <f t="shared" si="5"/>
        <v>-1699.0166355611104</v>
      </c>
      <c r="AI22">
        <f t="shared" si="6"/>
        <v>-485.40710863833738</v>
      </c>
      <c r="AJ22">
        <f t="shared" si="7"/>
        <v>139.63671352788469</v>
      </c>
      <c r="AK22">
        <f t="shared" si="24"/>
        <v>107.89243050470036</v>
      </c>
      <c r="AL22">
        <f t="shared" si="8"/>
        <v>-237.87796460575231</v>
      </c>
      <c r="AN22">
        <f t="shared" si="9"/>
        <v>277.33210230532967</v>
      </c>
      <c r="AO22">
        <f t="shared" si="9"/>
        <v>-13.866605115266484</v>
      </c>
      <c r="AP22">
        <f t="shared" si="9"/>
        <v>-8.4509542142383633</v>
      </c>
      <c r="AQ22">
        <f t="shared" si="9"/>
        <v>-357.01264798452019</v>
      </c>
      <c r="AR22">
        <f t="shared" si="9"/>
        <v>-101.9981050086954</v>
      </c>
      <c r="AS22">
        <f t="shared" si="9"/>
        <v>29.341721445818596</v>
      </c>
      <c r="AT22">
        <f t="shared" si="9"/>
        <v>22.671327346508164</v>
      </c>
      <c r="AU22">
        <f t="shared" si="9"/>
        <v>-49.985056216368633</v>
      </c>
      <c r="AW22">
        <v>19</v>
      </c>
      <c r="AX22">
        <f>(R22*SUMPRODUCT(K23:$K$23, X23:$X$23)-$AZ$3*SUMPRODUCT(K22:$K$22, W23:$W$23))/Z22</f>
        <v>183.81880629461506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2.2202060000000002E-3</v>
      </c>
      <c r="O23">
        <f t="shared" si="21"/>
        <v>1640.8330661528973</v>
      </c>
      <c r="P23">
        <f t="shared" si="22"/>
        <v>82.041653307644879</v>
      </c>
      <c r="Q23" s="4">
        <f t="shared" si="23"/>
        <v>50</v>
      </c>
      <c r="R23">
        <f t="shared" si="0"/>
        <v>1000000</v>
      </c>
      <c r="S23">
        <f t="shared" si="1"/>
        <v>186.09289986611637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147.85625941894</v>
      </c>
      <c r="AC23">
        <f t="shared" si="2"/>
        <v>147.85625941894</v>
      </c>
      <c r="AE23">
        <f t="shared" si="3"/>
        <v>1303.6899294213817</v>
      </c>
      <c r="AF23">
        <f t="shared" si="4"/>
        <v>-65.184496471069096</v>
      </c>
      <c r="AG23">
        <f t="shared" si="4"/>
        <v>-39.726464450098433</v>
      </c>
      <c r="AH23">
        <f t="shared" si="5"/>
        <v>-1785.8420523814693</v>
      </c>
      <c r="AI23">
        <f t="shared" si="6"/>
        <v>-587.0630838812549</v>
      </c>
      <c r="AJ23">
        <f t="shared" si="7"/>
        <v>0</v>
      </c>
      <c r="AK23">
        <f t="shared" si="24"/>
        <v>97.0453184658477</v>
      </c>
      <c r="AL23">
        <f t="shared" si="8"/>
        <v>-490.01776541540721</v>
      </c>
      <c r="AN23">
        <f t="shared" si="9"/>
        <v>252.34903524109453</v>
      </c>
      <c r="AO23">
        <f t="shared" si="9"/>
        <v>-12.617451762054728</v>
      </c>
      <c r="AP23">
        <f t="shared" si="9"/>
        <v>-7.6896620517513377</v>
      </c>
      <c r="AQ23">
        <f t="shared" si="9"/>
        <v>-345.67691967326539</v>
      </c>
      <c r="AR23">
        <f t="shared" si="9"/>
        <v>-113.63499824597687</v>
      </c>
      <c r="AS23">
        <f t="shared" si="9"/>
        <v>0</v>
      </c>
      <c r="AT23">
        <f t="shared" si="9"/>
        <v>18.784598957813962</v>
      </c>
      <c r="AU23">
        <f t="shared" si="9"/>
        <v>-94.850399288162919</v>
      </c>
      <c r="AW23">
        <v>20</v>
      </c>
      <c r="AX23">
        <f>(R23*SUMPRODUCT(K$23:$K24, X$23:$X24)-$AZ$3*SUMPRODUCT(K$22:$K23, W$23:$W24))/Z23</f>
        <v>186.09289986611637</v>
      </c>
    </row>
    <row r="25" spans="5:50" x14ac:dyDescent="0.25">
      <c r="AN25" s="8">
        <f t="shared" ref="AN25:AU25" si="25">SUM(AN3:AN23)</f>
        <v>14321.986374474063</v>
      </c>
      <c r="AO25" s="8">
        <f t="shared" si="25"/>
        <v>-1946.7241183383765</v>
      </c>
      <c r="AP25" s="8">
        <f t="shared" si="25"/>
        <v>-2906.3324408680869</v>
      </c>
      <c r="AQ25" s="8">
        <f t="shared" si="25"/>
        <v>-11102.090741792954</v>
      </c>
      <c r="AR25" s="8">
        <f t="shared" si="25"/>
        <v>-1633.1609265253539</v>
      </c>
      <c r="AS25" s="8">
        <f t="shared" si="25"/>
        <v>-507.93224350005733</v>
      </c>
      <c r="AT25" s="8">
        <f t="shared" si="25"/>
        <v>1235.386034164799</v>
      </c>
      <c r="AU25" s="9">
        <f t="shared" si="25"/>
        <v>-905.70713586061242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F8C6C-1EF0-4823-BD27-E2B116055A9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3391.1178662091261</v>
      </c>
      <c r="K3">
        <v>1</v>
      </c>
      <c r="L3" s="2">
        <v>0</v>
      </c>
      <c r="O3">
        <f>$C$3</f>
        <v>3391.1178662091261</v>
      </c>
      <c r="P3">
        <f>O3*B5</f>
        <v>2712.8942929673012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3391.1178662091261</v>
      </c>
      <c r="AF3">
        <f t="shared" ref="AF3:AG23" si="4">-$Z3*P3</f>
        <v>-2712.8942929673012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-1841.684630758175</v>
      </c>
      <c r="AJ3">
        <f t="shared" ref="AJ3:AJ23" si="7">AB3-AC3</f>
        <v>0</v>
      </c>
      <c r="AL3">
        <f t="shared" ref="AL3:AL23" si="8">SUM(AI3:AK3)</f>
        <v>-1841.684630758175</v>
      </c>
      <c r="AN3">
        <f t="shared" ref="AN3:AU23" si="9">AE3*$K3</f>
        <v>3391.1178662091261</v>
      </c>
      <c r="AO3">
        <f t="shared" si="9"/>
        <v>-2712.8942929673012</v>
      </c>
      <c r="AP3">
        <f t="shared" si="9"/>
        <v>-2519.9082039999998</v>
      </c>
      <c r="AQ3">
        <f t="shared" si="9"/>
        <v>0</v>
      </c>
      <c r="AR3">
        <f t="shared" si="9"/>
        <v>-1841.684630758175</v>
      </c>
      <c r="AS3">
        <f t="shared" si="9"/>
        <v>0</v>
      </c>
      <c r="AT3">
        <f t="shared" si="9"/>
        <v>0</v>
      </c>
      <c r="AU3">
        <f t="shared" si="9"/>
        <v>-1841.684630758175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2419.574481808821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1.2822770000000001E-3</v>
      </c>
      <c r="R4">
        <f t="shared" si="0"/>
        <v>1000000</v>
      </c>
      <c r="S4">
        <f t="shared" si="1"/>
        <v>1252.5061991381717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2"/>
        <v>1238.3750772552776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-1282.277</v>
      </c>
      <c r="AI4">
        <f t="shared" si="6"/>
        <v>-1282.277</v>
      </c>
      <c r="AJ4">
        <f t="shared" si="7"/>
        <v>-1238.3750772552776</v>
      </c>
      <c r="AK4">
        <f>G4*MAX(0, SUM(AB4, AE4:AF4))</f>
        <v>0</v>
      </c>
      <c r="AL4">
        <f t="shared" si="8"/>
        <v>-2520.6520772552776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-1181.1994045535444</v>
      </c>
      <c r="AR4">
        <f t="shared" si="9"/>
        <v>-1181.1994045535444</v>
      </c>
      <c r="AS4">
        <f t="shared" si="9"/>
        <v>-1140.7581231417885</v>
      </c>
      <c r="AT4">
        <f t="shared" si="9"/>
        <v>0</v>
      </c>
      <c r="AU4">
        <f t="shared" si="9"/>
        <v>-2321.9575276953328</v>
      </c>
      <c r="AW4">
        <v>1</v>
      </c>
      <c r="AX4">
        <f>(R4*SUMPRODUCT(K5:$K$23, X5:$X$23)-$AZ$3*SUMPRODUCT(K4:$K$22, W5:$W$23))/Z4</f>
        <v>1252.5061991381717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1.3327809999999999E-3</v>
      </c>
      <c r="O5">
        <f t="shared" ref="O5:O23" si="21">$C$3</f>
        <v>3391.1178662091261</v>
      </c>
      <c r="P5">
        <f t="shared" ref="P5:P23" si="22">O5*$C$5</f>
        <v>169.55589331045633</v>
      </c>
      <c r="Q5" s="4">
        <f t="shared" ref="Q5:Q23" si="23">$C$8</f>
        <v>50</v>
      </c>
      <c r="R5">
        <f t="shared" si="0"/>
        <v>1000000</v>
      </c>
      <c r="S5">
        <f t="shared" si="1"/>
        <v>2377.3506244671244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1238.3750772552776</v>
      </c>
      <c r="AC5">
        <f t="shared" si="2"/>
        <v>2323.8906692475612</v>
      </c>
      <c r="AE5">
        <f t="shared" si="3"/>
        <v>3314.8611258671599</v>
      </c>
      <c r="AF5">
        <f t="shared" si="4"/>
        <v>-165.74305629335802</v>
      </c>
      <c r="AG5">
        <f t="shared" si="4"/>
        <v>-48.875640078721119</v>
      </c>
      <c r="AH5">
        <f t="shared" si="5"/>
        <v>-1317.7441955776628</v>
      </c>
      <c r="AI5">
        <f t="shared" si="6"/>
        <v>1782.4982339174178</v>
      </c>
      <c r="AJ5">
        <f t="shared" si="7"/>
        <v>-1085.5155919922836</v>
      </c>
      <c r="AK5">
        <f>G5*SUM(AB5, AE5:AF5)</f>
        <v>307.12452027803562</v>
      </c>
      <c r="AL5">
        <f t="shared" si="8"/>
        <v>1004.1071622031698</v>
      </c>
      <c r="AN5">
        <f t="shared" si="9"/>
        <v>2812.8597095360742</v>
      </c>
      <c r="AO5">
        <f t="shared" si="9"/>
        <v>-140.64298547680372</v>
      </c>
      <c r="AP5">
        <f t="shared" si="9"/>
        <v>-41.473930139156785</v>
      </c>
      <c r="AQ5">
        <f t="shared" si="9"/>
        <v>-1118.185472776265</v>
      </c>
      <c r="AR5">
        <f t="shared" si="9"/>
        <v>1512.5573211438484</v>
      </c>
      <c r="AS5">
        <f t="shared" si="9"/>
        <v>-921.12548817245886</v>
      </c>
      <c r="AT5">
        <f t="shared" si="9"/>
        <v>260.61368971367921</v>
      </c>
      <c r="AU5">
        <f t="shared" si="9"/>
        <v>852.0455226850687</v>
      </c>
      <c r="AW5">
        <v>2</v>
      </c>
      <c r="AX5">
        <f>(R5*SUMPRODUCT(K6:$K$23, X6:$X$23)-$AZ$3*SUMPRODUCT(K5:$K$22, W6:$W$23))/Z5</f>
        <v>2377.3506244671244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1.4022240000000001E-3</v>
      </c>
      <c r="O6">
        <f t="shared" si="21"/>
        <v>3391.1178662091261</v>
      </c>
      <c r="P6">
        <f t="shared" si="22"/>
        <v>169.55589331045633</v>
      </c>
      <c r="Q6" s="4">
        <f t="shared" si="23"/>
        <v>50</v>
      </c>
      <c r="R6">
        <f t="shared" si="0"/>
        <v>1000000</v>
      </c>
      <c r="S6">
        <f t="shared" si="1"/>
        <v>3372.8858979467855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2323.8906692475612</v>
      </c>
      <c r="AC6">
        <f t="shared" si="2"/>
        <v>3259.4455646419501</v>
      </c>
      <c r="AE6">
        <f t="shared" si="3"/>
        <v>3277.0643367811304</v>
      </c>
      <c r="AF6">
        <f t="shared" si="4"/>
        <v>-163.85321683905656</v>
      </c>
      <c r="AG6">
        <f t="shared" si="4"/>
        <v>-48.318349082400161</v>
      </c>
      <c r="AH6">
        <f t="shared" si="5"/>
        <v>-1370.6919106748931</v>
      </c>
      <c r="AI6">
        <f t="shared" si="6"/>
        <v>1694.2008601847804</v>
      </c>
      <c r="AJ6">
        <f t="shared" si="7"/>
        <v>-935.55489539438895</v>
      </c>
      <c r="AK6">
        <f>G6*SUM(AB6, AE6:AF6)</f>
        <v>380.59712524327443</v>
      </c>
      <c r="AL6">
        <f t="shared" si="8"/>
        <v>1139.2430900336658</v>
      </c>
      <c r="AN6">
        <f t="shared" si="9"/>
        <v>2561.5867515442264</v>
      </c>
      <c r="AO6">
        <f t="shared" si="9"/>
        <v>-128.07933757721136</v>
      </c>
      <c r="AP6">
        <f t="shared" si="9"/>
        <v>-37.769061008896479</v>
      </c>
      <c r="AQ6">
        <f t="shared" si="9"/>
        <v>-1071.4303651061191</v>
      </c>
      <c r="AR6">
        <f t="shared" si="9"/>
        <v>1324.3079878519995</v>
      </c>
      <c r="AS6">
        <f t="shared" si="9"/>
        <v>-731.29630031571457</v>
      </c>
      <c r="AT6">
        <f t="shared" si="9"/>
        <v>297.50180451342925</v>
      </c>
      <c r="AU6">
        <f t="shared" si="9"/>
        <v>890.51349204971416</v>
      </c>
      <c r="AW6">
        <v>3</v>
      </c>
      <c r="AX6">
        <f>(R6*SUMPRODUCT(K7:$K$23, X7:$X$23)-$AZ$3*SUMPRODUCT(K6:$K$22, W7:$W$23))/Z6</f>
        <v>3372.8858979467855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1.482489E-3</v>
      </c>
      <c r="O7">
        <f t="shared" si="21"/>
        <v>3391.1178662091261</v>
      </c>
      <c r="P7">
        <f t="shared" si="22"/>
        <v>169.55589331045633</v>
      </c>
      <c r="Q7" s="4">
        <f t="shared" si="23"/>
        <v>50</v>
      </c>
      <c r="R7">
        <f t="shared" si="0"/>
        <v>1000000</v>
      </c>
      <c r="S7">
        <f t="shared" si="1"/>
        <v>4245.4730204910275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3259.4455646419501</v>
      </c>
      <c r="AC7">
        <f t="shared" si="2"/>
        <v>4055.575913688559</v>
      </c>
      <c r="AE7">
        <f t="shared" si="3"/>
        <v>3239.4354815817487</v>
      </c>
      <c r="AF7">
        <f t="shared" si="4"/>
        <v>-161.97177407908745</v>
      </c>
      <c r="AG7">
        <f t="shared" si="4"/>
        <v>-47.763534170563346</v>
      </c>
      <c r="AH7">
        <f t="shared" si="5"/>
        <v>-1432.6284202563668</v>
      </c>
      <c r="AI7">
        <f t="shared" si="6"/>
        <v>1597.0717530757313</v>
      </c>
      <c r="AJ7">
        <f t="shared" si="7"/>
        <v>-796.1303490466089</v>
      </c>
      <c r="AK7">
        <f>G7*SUM(AB7, AE7:AF7)</f>
        <v>443.58364905012286</v>
      </c>
      <c r="AL7">
        <f t="shared" si="8"/>
        <v>1244.5250530792453</v>
      </c>
      <c r="AN7">
        <f t="shared" si="9"/>
        <v>2332.5706262201625</v>
      </c>
      <c r="AO7">
        <f t="shared" si="9"/>
        <v>-116.62853131100815</v>
      </c>
      <c r="AP7">
        <f t="shared" si="9"/>
        <v>-34.392355533600259</v>
      </c>
      <c r="AQ7">
        <f t="shared" si="9"/>
        <v>-1031.5707753335189</v>
      </c>
      <c r="AR7">
        <f t="shared" si="9"/>
        <v>1149.9789640420354</v>
      </c>
      <c r="AS7">
        <f t="shared" si="9"/>
        <v>-573.25737073231539</v>
      </c>
      <c r="AT7">
        <f t="shared" si="9"/>
        <v>319.40447523302805</v>
      </c>
      <c r="AU7">
        <f t="shared" si="9"/>
        <v>896.12606854274804</v>
      </c>
      <c r="AW7">
        <v>4</v>
      </c>
      <c r="AX7">
        <f>(R7*SUMPRODUCT(K8:$K$23, X8:$X$23)-$AZ$3*SUMPRODUCT(K7:$K$22, W8:$W$23))/Z7</f>
        <v>4245.4730204910275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1.564558E-3</v>
      </c>
      <c r="O8">
        <f t="shared" si="21"/>
        <v>3391.1178662091261</v>
      </c>
      <c r="P8">
        <f t="shared" si="22"/>
        <v>169.55589331045633</v>
      </c>
      <c r="Q8" s="4">
        <f t="shared" si="23"/>
        <v>50</v>
      </c>
      <c r="R8">
        <f t="shared" si="0"/>
        <v>1000000</v>
      </c>
      <c r="S8">
        <f t="shared" si="1"/>
        <v>5007.8487033187166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4055.575913688559</v>
      </c>
      <c r="AC8">
        <f t="shared" si="2"/>
        <v>4728.5279302709478</v>
      </c>
      <c r="AE8">
        <f t="shared" si="3"/>
        <v>3201.9728420677388</v>
      </c>
      <c r="AF8">
        <f t="shared" si="4"/>
        <v>-160.09864210338696</v>
      </c>
      <c r="AG8">
        <f t="shared" si="4"/>
        <v>-47.211170009362881</v>
      </c>
      <c r="AH8">
        <f t="shared" si="5"/>
        <v>-1494.5763898965647</v>
      </c>
      <c r="AI8">
        <f t="shared" si="6"/>
        <v>1500.0866400584241</v>
      </c>
      <c r="AJ8">
        <f t="shared" si="7"/>
        <v>-672.95201658238875</v>
      </c>
      <c r="AK8">
        <f t="shared" ref="AK8:AK23" si="24">G8*SUM(AB8:AB8, AE8:AF8)</f>
        <v>496.82150795570379</v>
      </c>
      <c r="AL8">
        <f t="shared" si="8"/>
        <v>1323.9561314317391</v>
      </c>
      <c r="AN8">
        <f t="shared" si="9"/>
        <v>2123.8531188388642</v>
      </c>
      <c r="AO8">
        <f t="shared" si="9"/>
        <v>-106.19265594194323</v>
      </c>
      <c r="AP8">
        <f t="shared" si="9"/>
        <v>-31.314941011075561</v>
      </c>
      <c r="AQ8">
        <f t="shared" si="9"/>
        <v>-991.34529978552416</v>
      </c>
      <c r="AR8">
        <f t="shared" si="9"/>
        <v>995.00022210032125</v>
      </c>
      <c r="AS8">
        <f t="shared" si="9"/>
        <v>-446.36582186763383</v>
      </c>
      <c r="AT8">
        <f t="shared" si="9"/>
        <v>329.53930630359372</v>
      </c>
      <c r="AU8">
        <f t="shared" si="9"/>
        <v>878.17370653628109</v>
      </c>
      <c r="AW8">
        <v>5</v>
      </c>
      <c r="AX8">
        <f>(R8*SUMPRODUCT(K9:$K$23, X9:$X$23)-$AZ$3*SUMPRODUCT(K8:$K$22, W9:$W$23))/Z8</f>
        <v>5007.8487033187166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1.6511360000000001E-3</v>
      </c>
      <c r="O9">
        <f t="shared" si="21"/>
        <v>3391.1178662091261</v>
      </c>
      <c r="P9">
        <f t="shared" si="22"/>
        <v>169.55589331045633</v>
      </c>
      <c r="Q9" s="4">
        <f t="shared" si="23"/>
        <v>50</v>
      </c>
      <c r="R9">
        <f t="shared" si="0"/>
        <v>1000000</v>
      </c>
      <c r="S9">
        <f t="shared" si="1"/>
        <v>5669.9416948066655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4728.5279302709478</v>
      </c>
      <c r="AC9">
        <f t="shared" si="2"/>
        <v>5291.3150366980353</v>
      </c>
      <c r="AE9">
        <f t="shared" si="3"/>
        <v>3164.6662210165009</v>
      </c>
      <c r="AF9">
        <f t="shared" si="4"/>
        <v>-158.23331105082505</v>
      </c>
      <c r="AG9">
        <f t="shared" si="4"/>
        <v>-46.661106246864669</v>
      </c>
      <c r="AH9">
        <f t="shared" si="5"/>
        <v>-1559.0412480915877</v>
      </c>
      <c r="AI9">
        <f t="shared" si="6"/>
        <v>1400.7305556272233</v>
      </c>
      <c r="AJ9">
        <f t="shared" si="7"/>
        <v>-562.78710642708756</v>
      </c>
      <c r="AK9">
        <f t="shared" si="24"/>
        <v>541.4472588165637</v>
      </c>
      <c r="AL9">
        <f t="shared" si="8"/>
        <v>1379.3907080166996</v>
      </c>
      <c r="AN9">
        <f t="shared" si="9"/>
        <v>1933.6421879960503</v>
      </c>
      <c r="AO9">
        <f t="shared" si="9"/>
        <v>-96.682109399802528</v>
      </c>
      <c r="AP9">
        <f t="shared" si="9"/>
        <v>-28.510394865125058</v>
      </c>
      <c r="AQ9">
        <f t="shared" si="9"/>
        <v>-952.58953696785204</v>
      </c>
      <c r="AR9">
        <f t="shared" si="9"/>
        <v>855.86014676327056</v>
      </c>
      <c r="AS9">
        <f t="shared" si="9"/>
        <v>-343.86845747609271</v>
      </c>
      <c r="AT9">
        <f t="shared" si="9"/>
        <v>330.82960069205512</v>
      </c>
      <c r="AU9">
        <f t="shared" si="9"/>
        <v>842.82128997923303</v>
      </c>
      <c r="AW9">
        <v>6</v>
      </c>
      <c r="AX9">
        <f>(R9*SUMPRODUCT(K10:$K$23, X10:$X$23)-$AZ$3*SUMPRODUCT(K9:$K$22, W10:$W$23))/Z9</f>
        <v>5669.9416948066655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1.7512420000000001E-3</v>
      </c>
      <c r="O10">
        <f t="shared" si="21"/>
        <v>3391.1178662091261</v>
      </c>
      <c r="P10">
        <f t="shared" si="22"/>
        <v>169.55589331045633</v>
      </c>
      <c r="Q10" s="4">
        <f t="shared" si="23"/>
        <v>50</v>
      </c>
      <c r="R10">
        <f t="shared" si="0"/>
        <v>1000000</v>
      </c>
      <c r="S10">
        <f t="shared" si="1"/>
        <v>6235.9258563965477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5291.3150366980353</v>
      </c>
      <c r="AC10">
        <f t="shared" si="2"/>
        <v>5751.1175790846264</v>
      </c>
      <c r="AE10">
        <f t="shared" si="3"/>
        <v>3127.4774624041102</v>
      </c>
      <c r="AF10">
        <f t="shared" si="4"/>
        <v>-156.37387312020553</v>
      </c>
      <c r="AG10">
        <f t="shared" si="4"/>
        <v>-46.112780295370051</v>
      </c>
      <c r="AH10">
        <f t="shared" si="5"/>
        <v>-1634.2977805194355</v>
      </c>
      <c r="AI10">
        <f t="shared" si="6"/>
        <v>1290.6930284690989</v>
      </c>
      <c r="AJ10">
        <f t="shared" si="7"/>
        <v>-459.80254238659109</v>
      </c>
      <c r="AK10">
        <f t="shared" si="24"/>
        <v>578.36930381873594</v>
      </c>
      <c r="AL10">
        <f t="shared" si="8"/>
        <v>1409.2597899012437</v>
      </c>
      <c r="AN10">
        <f t="shared" si="9"/>
        <v>1760.2881160379038</v>
      </c>
      <c r="AO10">
        <f t="shared" si="9"/>
        <v>-88.014405801895194</v>
      </c>
      <c r="AP10">
        <f t="shared" si="9"/>
        <v>-25.954392997930512</v>
      </c>
      <c r="AQ10">
        <f t="shared" si="9"/>
        <v>-919.85793525240774</v>
      </c>
      <c r="AR10">
        <f t="shared" si="9"/>
        <v>726.46138198567007</v>
      </c>
      <c r="AS10">
        <f t="shared" si="9"/>
        <v>-258.79801239717068</v>
      </c>
      <c r="AT10">
        <f t="shared" si="9"/>
        <v>325.53283738474005</v>
      </c>
      <c r="AU10">
        <f t="shared" si="9"/>
        <v>793.19620697323944</v>
      </c>
      <c r="AW10">
        <v>7</v>
      </c>
      <c r="AX10">
        <f>(R10*SUMPRODUCT(K11:$K$23, X11:$X$23)-$AZ$3*SUMPRODUCT(K10:$K$22, W11:$W$23))/Z10</f>
        <v>6235.9258563965477</v>
      </c>
    </row>
    <row r="11" spans="1:52" x14ac:dyDescent="0.25">
      <c r="A11" t="s">
        <v>33</v>
      </c>
      <c r="C11" s="7">
        <f>AU25</f>
        <v>426.79012054939153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1.8504459999999999E-3</v>
      </c>
      <c r="O11">
        <f t="shared" si="21"/>
        <v>3391.1178662091261</v>
      </c>
      <c r="P11">
        <f t="shared" si="22"/>
        <v>169.55589331045633</v>
      </c>
      <c r="Q11" s="4">
        <f t="shared" si="23"/>
        <v>50</v>
      </c>
      <c r="R11">
        <f t="shared" si="0"/>
        <v>1000000</v>
      </c>
      <c r="S11">
        <f t="shared" si="1"/>
        <v>6717.9676678353817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5751.1175790846264</v>
      </c>
      <c r="AC11">
        <f t="shared" si="2"/>
        <v>6122.2617310887836</v>
      </c>
      <c r="AE11">
        <f t="shared" si="3"/>
        <v>3090.4154596196736</v>
      </c>
      <c r="AF11">
        <f t="shared" si="4"/>
        <v>-154.52077298098371</v>
      </c>
      <c r="AG11">
        <f t="shared" si="4"/>
        <v>-45.566323282569904</v>
      </c>
      <c r="AH11">
        <f t="shared" si="5"/>
        <v>-1706.5841969289265</v>
      </c>
      <c r="AI11">
        <f t="shared" si="6"/>
        <v>1183.7441664271935</v>
      </c>
      <c r="AJ11">
        <f t="shared" si="7"/>
        <v>-371.14415200415715</v>
      </c>
      <c r="AK11">
        <f t="shared" si="24"/>
        <v>608.09085860063215</v>
      </c>
      <c r="AL11">
        <f t="shared" si="8"/>
        <v>1420.6908730236685</v>
      </c>
      <c r="AN11">
        <f t="shared" si="9"/>
        <v>1602.3146477381097</v>
      </c>
      <c r="AO11">
        <f t="shared" si="9"/>
        <v>-80.115732386905492</v>
      </c>
      <c r="AP11">
        <f t="shared" si="9"/>
        <v>-23.625168911178399</v>
      </c>
      <c r="AQ11">
        <f t="shared" si="9"/>
        <v>-884.82758776844878</v>
      </c>
      <c r="AR11">
        <f t="shared" si="9"/>
        <v>613.74615867157695</v>
      </c>
      <c r="AS11">
        <f t="shared" si="9"/>
        <v>-192.43034438217146</v>
      </c>
      <c r="AT11">
        <f t="shared" si="9"/>
        <v>315.28216921725686</v>
      </c>
      <c r="AU11">
        <f t="shared" si="9"/>
        <v>736.59798350666233</v>
      </c>
      <c r="AW11">
        <v>8</v>
      </c>
      <c r="AX11">
        <f>(R11*SUMPRODUCT(K12:$K$23, X12:$X$23)-$AZ$3*SUMPRODUCT(K11:$K$22, W12:$W$23))/Z11</f>
        <v>6717.9676678353817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1.9640790000000001E-3</v>
      </c>
      <c r="O12">
        <f t="shared" si="21"/>
        <v>3391.1178662091261</v>
      </c>
      <c r="P12">
        <f t="shared" si="22"/>
        <v>169.55589331045633</v>
      </c>
      <c r="Q12" s="4">
        <f t="shared" si="23"/>
        <v>50</v>
      </c>
      <c r="R12">
        <f t="shared" si="0"/>
        <v>1000000</v>
      </c>
      <c r="S12">
        <f t="shared" si="1"/>
        <v>7119.5834282064152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6122.2617310887836</v>
      </c>
      <c r="AC12">
        <f t="shared" si="2"/>
        <v>6410.6386898671371</v>
      </c>
      <c r="AE12">
        <f t="shared" si="3"/>
        <v>3053.4414849179625</v>
      </c>
      <c r="AF12">
        <f t="shared" si="4"/>
        <v>-152.67207424589816</v>
      </c>
      <c r="AG12">
        <f t="shared" si="4"/>
        <v>-45.021164191077702</v>
      </c>
      <c r="AH12">
        <f t="shared" si="5"/>
        <v>-1789.9171733301323</v>
      </c>
      <c r="AI12">
        <f t="shared" si="6"/>
        <v>1065.8310731508541</v>
      </c>
      <c r="AJ12">
        <f t="shared" si="7"/>
        <v>-288.37695877835358</v>
      </c>
      <c r="AK12">
        <f t="shared" si="24"/>
        <v>631.61217992325942</v>
      </c>
      <c r="AL12">
        <f t="shared" si="8"/>
        <v>1409.0662942957599</v>
      </c>
      <c r="AN12">
        <f t="shared" si="9"/>
        <v>1458.3504628985584</v>
      </c>
      <c r="AO12">
        <f t="shared" si="9"/>
        <v>-72.917523144927941</v>
      </c>
      <c r="AP12">
        <f t="shared" si="9"/>
        <v>-21.502503310638744</v>
      </c>
      <c r="AQ12">
        <f t="shared" si="9"/>
        <v>-854.88015773985262</v>
      </c>
      <c r="AR12">
        <f t="shared" si="9"/>
        <v>509.05027870313899</v>
      </c>
      <c r="AS12">
        <f t="shared" si="9"/>
        <v>-137.73136750809212</v>
      </c>
      <c r="AT12">
        <f t="shared" si="9"/>
        <v>301.66352278671576</v>
      </c>
      <c r="AU12">
        <f t="shared" si="9"/>
        <v>672.9824339817626</v>
      </c>
      <c r="AW12">
        <v>9</v>
      </c>
      <c r="AX12">
        <f>(R12*SUMPRODUCT(K13:$K$23, X13:$X$23)-$AZ$3*SUMPRODUCT(K12:$K$22, W13:$W$23))/Z12</f>
        <v>7119.5834282064152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2.086732E-3</v>
      </c>
      <c r="O13">
        <f t="shared" si="21"/>
        <v>3391.1178662091261</v>
      </c>
      <c r="P13">
        <f t="shared" si="22"/>
        <v>169.55589331045633</v>
      </c>
      <c r="Q13" s="4">
        <f t="shared" si="23"/>
        <v>50</v>
      </c>
      <c r="R13">
        <f t="shared" si="0"/>
        <v>1000000</v>
      </c>
      <c r="S13">
        <f t="shared" si="1"/>
        <v>7447.1252357342364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6410.6386898671371</v>
      </c>
      <c r="AC13">
        <f t="shared" si="2"/>
        <v>6624.516593212612</v>
      </c>
      <c r="AE13">
        <f t="shared" si="3"/>
        <v>3016.5353560120775</v>
      </c>
      <c r="AF13">
        <f t="shared" si="4"/>
        <v>-150.8267678006039</v>
      </c>
      <c r="AG13">
        <f t="shared" si="4"/>
        <v>-44.477005445172153</v>
      </c>
      <c r="AH13">
        <f t="shared" si="5"/>
        <v>-1878.9420798955191</v>
      </c>
      <c r="AI13">
        <f t="shared" si="6"/>
        <v>942.28950287078237</v>
      </c>
      <c r="AJ13">
        <f t="shared" si="7"/>
        <v>-213.87790334547481</v>
      </c>
      <c r="AK13">
        <f t="shared" si="24"/>
        <v>649.34430946550287</v>
      </c>
      <c r="AL13">
        <f t="shared" si="8"/>
        <v>1377.7559089908104</v>
      </c>
      <c r="AN13">
        <f t="shared" si="9"/>
        <v>1327.1563486267405</v>
      </c>
      <c r="AO13">
        <f t="shared" si="9"/>
        <v>-66.35781743133704</v>
      </c>
      <c r="AP13">
        <f t="shared" si="9"/>
        <v>-19.568124745105752</v>
      </c>
      <c r="AQ13">
        <f t="shared" si="9"/>
        <v>-826.66026276314801</v>
      </c>
      <c r="AR13">
        <f t="shared" si="9"/>
        <v>414.5701436871496</v>
      </c>
      <c r="AS13">
        <f t="shared" si="9"/>
        <v>-94.097825404300281</v>
      </c>
      <c r="AT13">
        <f t="shared" si="9"/>
        <v>285.68583525275898</v>
      </c>
      <c r="AU13">
        <f t="shared" si="9"/>
        <v>606.15815353560834</v>
      </c>
      <c r="AW13">
        <v>10</v>
      </c>
      <c r="AX13">
        <f>(R13*SUMPRODUCT(K14:$K$23, X14:$X$23)-$AZ$3*SUMPRODUCT(K13:$K$22, W14:$W$23))/Z13</f>
        <v>7447.1252357342364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2.2202060000000002E-3</v>
      </c>
      <c r="O14">
        <f t="shared" si="21"/>
        <v>3391.1178662091261</v>
      </c>
      <c r="P14">
        <f t="shared" si="22"/>
        <v>169.55589331045633</v>
      </c>
      <c r="Q14" s="4">
        <f t="shared" si="23"/>
        <v>50</v>
      </c>
      <c r="R14">
        <f t="shared" si="0"/>
        <v>1000000</v>
      </c>
      <c r="S14">
        <f t="shared" si="1"/>
        <v>7706.0065735648659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6624.516593212612</v>
      </c>
      <c r="AC14">
        <f t="shared" si="2"/>
        <v>6771.0348350265622</v>
      </c>
      <c r="AE14">
        <f t="shared" si="3"/>
        <v>2979.6726725553262</v>
      </c>
      <c r="AF14">
        <f t="shared" si="4"/>
        <v>-148.98363362776635</v>
      </c>
      <c r="AG14">
        <f t="shared" si="4"/>
        <v>-43.933487276369029</v>
      </c>
      <c r="AH14">
        <f t="shared" si="5"/>
        <v>-1974.9622870280778</v>
      </c>
      <c r="AI14">
        <f t="shared" si="6"/>
        <v>811.79326462311337</v>
      </c>
      <c r="AJ14">
        <f t="shared" si="7"/>
        <v>-146.51824181395023</v>
      </c>
      <c r="AK14">
        <f t="shared" si="24"/>
        <v>661.86439424981211</v>
      </c>
      <c r="AL14">
        <f t="shared" si="8"/>
        <v>1327.1394170589751</v>
      </c>
      <c r="AN14">
        <f t="shared" si="9"/>
        <v>1207.6013609897029</v>
      </c>
      <c r="AO14">
        <f t="shared" si="9"/>
        <v>-60.380068049485168</v>
      </c>
      <c r="AP14">
        <f t="shared" si="9"/>
        <v>-17.805358124276296</v>
      </c>
      <c r="AQ14">
        <f t="shared" si="9"/>
        <v>-800.41246398824342</v>
      </c>
      <c r="AR14">
        <f t="shared" si="9"/>
        <v>329.00347082769821</v>
      </c>
      <c r="AS14">
        <f t="shared" si="9"/>
        <v>-59.380894369382915</v>
      </c>
      <c r="AT14">
        <f t="shared" si="9"/>
        <v>268.24031735044809</v>
      </c>
      <c r="AU14">
        <f t="shared" si="9"/>
        <v>537.86289380876337</v>
      </c>
      <c r="AW14">
        <v>11</v>
      </c>
      <c r="AX14">
        <f>(R14*SUMPRODUCT(K15:$K$23, X15:$X$23)-$AZ$3*SUMPRODUCT(K14:$K$22, W15:$W$23))/Z14</f>
        <v>7706.0065735648659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2.3617970000000001E-3</v>
      </c>
      <c r="O15">
        <f t="shared" si="21"/>
        <v>3391.1178662091261</v>
      </c>
      <c r="P15">
        <f t="shared" si="22"/>
        <v>169.55589331045633</v>
      </c>
      <c r="Q15" s="4">
        <f t="shared" si="23"/>
        <v>50</v>
      </c>
      <c r="R15">
        <f t="shared" si="0"/>
        <v>1000000</v>
      </c>
      <c r="S15">
        <f t="shared" si="1"/>
        <v>7902.5645041079433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6771.0348350265622</v>
      </c>
      <c r="AC15">
        <f t="shared" si="2"/>
        <v>6857.9071838645332</v>
      </c>
      <c r="AE15">
        <f t="shared" si="3"/>
        <v>2942.8385638507498</v>
      </c>
      <c r="AF15">
        <f t="shared" si="4"/>
        <v>-147.14192819253751</v>
      </c>
      <c r="AG15">
        <f t="shared" si="4"/>
        <v>-43.390390425156468</v>
      </c>
      <c r="AH15">
        <f t="shared" si="5"/>
        <v>-2075.2395689773311</v>
      </c>
      <c r="AI15">
        <f t="shared" si="6"/>
        <v>677.06667625572481</v>
      </c>
      <c r="AJ15">
        <f t="shared" si="7"/>
        <v>-86.872348837971003</v>
      </c>
      <c r="AK15">
        <f t="shared" si="24"/>
        <v>669.67120294793438</v>
      </c>
      <c r="AL15">
        <f t="shared" si="8"/>
        <v>1259.8655303656883</v>
      </c>
      <c r="AN15">
        <f t="shared" si="9"/>
        <v>1098.6588067011905</v>
      </c>
      <c r="AO15">
        <f t="shared" si="9"/>
        <v>-54.932940335059527</v>
      </c>
      <c r="AP15">
        <f t="shared" si="9"/>
        <v>-16.199065471135672</v>
      </c>
      <c r="AQ15">
        <f t="shared" si="9"/>
        <v>-774.75545430135253</v>
      </c>
      <c r="AR15">
        <f t="shared" si="9"/>
        <v>252.77134659364279</v>
      </c>
      <c r="AS15">
        <f t="shared" si="9"/>
        <v>-32.432316295585728</v>
      </c>
      <c r="AT15">
        <f t="shared" si="9"/>
        <v>250.01037221362253</v>
      </c>
      <c r="AU15">
        <f t="shared" si="9"/>
        <v>470.34940251167961</v>
      </c>
      <c r="AW15">
        <v>12</v>
      </c>
      <c r="AX15">
        <f>(R15*SUMPRODUCT(K16:$K$23, X16:$X$23)-$AZ$3*SUMPRODUCT(K15:$K$22, W16:$W$23))/Z15</f>
        <v>7902.5645041079433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2.52864E-3</v>
      </c>
      <c r="O16">
        <f t="shared" si="21"/>
        <v>3391.1178662091261</v>
      </c>
      <c r="P16">
        <f t="shared" si="22"/>
        <v>169.55589331045633</v>
      </c>
      <c r="Q16" s="4">
        <f t="shared" si="23"/>
        <v>50</v>
      </c>
      <c r="R16">
        <f t="shared" si="0"/>
        <v>1000000</v>
      </c>
      <c r="S16">
        <f t="shared" si="1"/>
        <v>8036.9531469940694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6857.9071838645332</v>
      </c>
      <c r="AC16">
        <f t="shared" si="2"/>
        <v>6887.1493132568839</v>
      </c>
      <c r="AE16">
        <f t="shared" si="3"/>
        <v>2905.9687989061467</v>
      </c>
      <c r="AF16">
        <f t="shared" si="4"/>
        <v>-145.29843994530736</v>
      </c>
      <c r="AG16">
        <f t="shared" si="4"/>
        <v>-42.846767844060238</v>
      </c>
      <c r="AH16">
        <f t="shared" si="5"/>
        <v>-2194.373536893353</v>
      </c>
      <c r="AI16">
        <f t="shared" si="6"/>
        <v>523.45005422342592</v>
      </c>
      <c r="AJ16">
        <f t="shared" si="7"/>
        <v>-29.242129392350762</v>
      </c>
      <c r="AK16">
        <f t="shared" si="24"/>
        <v>673.30042799777618</v>
      </c>
      <c r="AL16">
        <f t="shared" si="8"/>
        <v>1167.5083528288515</v>
      </c>
      <c r="AN16">
        <f t="shared" si="9"/>
        <v>999.37554213741862</v>
      </c>
      <c r="AO16">
        <f t="shared" si="9"/>
        <v>-49.968777106870938</v>
      </c>
      <c r="AP16">
        <f t="shared" si="9"/>
        <v>-14.735193254350134</v>
      </c>
      <c r="AQ16">
        <f t="shared" si="9"/>
        <v>-754.65477946985561</v>
      </c>
      <c r="AR16">
        <f t="shared" si="9"/>
        <v>180.01679230634181</v>
      </c>
      <c r="AS16">
        <f t="shared" si="9"/>
        <v>-10.056497828102428</v>
      </c>
      <c r="AT16">
        <f t="shared" si="9"/>
        <v>231.5509996201323</v>
      </c>
      <c r="AU16">
        <f t="shared" si="9"/>
        <v>401.51129409837176</v>
      </c>
      <c r="AW16">
        <v>13</v>
      </c>
      <c r="AX16">
        <f>(R16*SUMPRODUCT(K17:$K$23, X17:$X$23)-$AZ$3*SUMPRODUCT(K16:$K$22, W17:$W$23))/Z16</f>
        <v>8036.9531469940694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2.719834E-3</v>
      </c>
      <c r="O17">
        <f t="shared" si="21"/>
        <v>3391.1178662091261</v>
      </c>
      <c r="P17">
        <f t="shared" si="22"/>
        <v>169.55589331045633</v>
      </c>
      <c r="Q17" s="4">
        <f t="shared" si="23"/>
        <v>50</v>
      </c>
      <c r="R17">
        <f t="shared" si="0"/>
        <v>1000000</v>
      </c>
      <c r="S17">
        <f t="shared" si="1"/>
        <v>8110.5894452196717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6887.1493132568839</v>
      </c>
      <c r="AC17">
        <f t="shared" si="2"/>
        <v>6861.844823549075</v>
      </c>
      <c r="AE17">
        <f t="shared" si="3"/>
        <v>2869.0053581748812</v>
      </c>
      <c r="AF17">
        <f t="shared" si="4"/>
        <v>-143.45026790874408</v>
      </c>
      <c r="AG17">
        <f t="shared" si="4"/>
        <v>-42.301764069647248</v>
      </c>
      <c r="AH17">
        <f t="shared" si="5"/>
        <v>-2330.7219194476343</v>
      </c>
      <c r="AI17">
        <f t="shared" si="6"/>
        <v>352.53140674885572</v>
      </c>
      <c r="AJ17">
        <f t="shared" si="7"/>
        <v>25.304489707808898</v>
      </c>
      <c r="AK17">
        <f t="shared" si="24"/>
        <v>672.88930824661156</v>
      </c>
      <c r="AL17">
        <f t="shared" si="8"/>
        <v>1050.7252047032762</v>
      </c>
      <c r="AN17">
        <f t="shared" si="9"/>
        <v>908.88826456261825</v>
      </c>
      <c r="AO17">
        <f t="shared" si="9"/>
        <v>-45.444413228130919</v>
      </c>
      <c r="AP17">
        <f t="shared" si="9"/>
        <v>-13.401012592621106</v>
      </c>
      <c r="AQ17">
        <f t="shared" si="9"/>
        <v>-738.36244136274945</v>
      </c>
      <c r="AR17">
        <f t="shared" si="9"/>
        <v>111.68039737911677</v>
      </c>
      <c r="AS17">
        <f t="shared" si="9"/>
        <v>8.0163509177981656</v>
      </c>
      <c r="AT17">
        <f t="shared" si="9"/>
        <v>213.16836996221613</v>
      </c>
      <c r="AU17">
        <f t="shared" si="9"/>
        <v>332.86511825913107</v>
      </c>
      <c r="AW17">
        <v>14</v>
      </c>
      <c r="AX17">
        <f>(R17*SUMPRODUCT(K18:$K$23, X18:$X$23)-$AZ$3*SUMPRODUCT(K17:$K$22, W18:$W$23))/Z17</f>
        <v>8110.5894452196717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4.2403780000000004E-3</v>
      </c>
      <c r="O18">
        <f t="shared" si="21"/>
        <v>3391.1178662091261</v>
      </c>
      <c r="P18">
        <f t="shared" si="22"/>
        <v>169.55589331045633</v>
      </c>
      <c r="Q18" s="4">
        <f t="shared" si="23"/>
        <v>50</v>
      </c>
      <c r="R18">
        <f t="shared" si="0"/>
        <v>1000000</v>
      </c>
      <c r="S18">
        <f t="shared" si="1"/>
        <v>7750.0205719231035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6861.844823549075</v>
      </c>
      <c r="AC18">
        <f t="shared" si="2"/>
        <v>6463.4196554054988</v>
      </c>
      <c r="AE18">
        <f t="shared" si="3"/>
        <v>2828.1496373904461</v>
      </c>
      <c r="AF18">
        <f t="shared" si="4"/>
        <v>-141.40748186952231</v>
      </c>
      <c r="AG18">
        <f t="shared" si="4"/>
        <v>-41.699370959228659</v>
      </c>
      <c r="AH18">
        <f t="shared" si="5"/>
        <v>-3587.5093944424539</v>
      </c>
      <c r="AI18">
        <f t="shared" si="6"/>
        <v>-942.46660988075882</v>
      </c>
      <c r="AJ18">
        <f t="shared" si="7"/>
        <v>398.42516814357623</v>
      </c>
      <c r="AK18">
        <f t="shared" si="24"/>
        <v>668.40108853489994</v>
      </c>
      <c r="AL18">
        <f t="shared" si="8"/>
        <v>124.35964679771735</v>
      </c>
      <c r="AN18">
        <f t="shared" si="9"/>
        <v>825.32098480384798</v>
      </c>
      <c r="AO18">
        <f t="shared" si="9"/>
        <v>-41.266049240192402</v>
      </c>
      <c r="AP18">
        <f t="shared" si="9"/>
        <v>-12.168863150228104</v>
      </c>
      <c r="AQ18">
        <f t="shared" si="9"/>
        <v>-1046.9201301336718</v>
      </c>
      <c r="AR18">
        <f t="shared" si="9"/>
        <v>-275.03405772024428</v>
      </c>
      <c r="AS18">
        <f t="shared" si="9"/>
        <v>116.26989173257027</v>
      </c>
      <c r="AT18">
        <f t="shared" si="9"/>
        <v>195.05525356239451</v>
      </c>
      <c r="AU18">
        <f t="shared" si="9"/>
        <v>36.291087574720528</v>
      </c>
      <c r="AW18">
        <v>15</v>
      </c>
      <c r="AX18">
        <f>(R18*SUMPRODUCT(K19:$K$23, X19:$X$23)-$AZ$3*SUMPRODUCT(K18:$K$22, W19:$W$23))/Z18</f>
        <v>7750.0205719231035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5.9098179999999998E-3</v>
      </c>
      <c r="O19">
        <f t="shared" si="21"/>
        <v>3391.1178662091261</v>
      </c>
      <c r="P19">
        <f t="shared" si="22"/>
        <v>169.55589331045633</v>
      </c>
      <c r="Q19" s="4">
        <f t="shared" si="23"/>
        <v>50</v>
      </c>
      <c r="R19">
        <f t="shared" si="0"/>
        <v>1000000</v>
      </c>
      <c r="S19">
        <f t="shared" si="1"/>
        <v>6978.4572951678974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6463.4196554054988</v>
      </c>
      <c r="AC19">
        <f t="shared" si="2"/>
        <v>5727.3513143881937</v>
      </c>
      <c r="AE19">
        <f t="shared" si="3"/>
        <v>2783.154291382798</v>
      </c>
      <c r="AF19">
        <f t="shared" si="4"/>
        <v>-139.1577145691399</v>
      </c>
      <c r="AG19">
        <f t="shared" si="4"/>
        <v>-41.035941556552849</v>
      </c>
      <c r="AH19">
        <f t="shared" si="5"/>
        <v>-4928.7138616705361</v>
      </c>
      <c r="AI19">
        <f t="shared" si="6"/>
        <v>-2325.7532264134306</v>
      </c>
      <c r="AJ19">
        <f t="shared" si="7"/>
        <v>736.0683410173051</v>
      </c>
      <c r="AK19">
        <f t="shared" si="24"/>
        <v>637.51913625534087</v>
      </c>
      <c r="AL19">
        <f t="shared" si="8"/>
        <v>-952.16574914078467</v>
      </c>
      <c r="AN19">
        <f t="shared" si="9"/>
        <v>748.16804241822558</v>
      </c>
      <c r="AO19">
        <f t="shared" si="9"/>
        <v>-37.408402120911276</v>
      </c>
      <c r="AP19">
        <f t="shared" si="9"/>
        <v>-11.031289267078618</v>
      </c>
      <c r="AQ19">
        <f t="shared" si="9"/>
        <v>-1324.9377560356156</v>
      </c>
      <c r="AR19">
        <f t="shared" si="9"/>
        <v>-625.20940500537984</v>
      </c>
      <c r="AS19">
        <f t="shared" si="9"/>
        <v>197.87002520486703</v>
      </c>
      <c r="AT19">
        <f t="shared" si="9"/>
        <v>171.3780100704856</v>
      </c>
      <c r="AU19">
        <f t="shared" si="9"/>
        <v>-255.96136973002717</v>
      </c>
      <c r="AW19">
        <v>16</v>
      </c>
      <c r="AX19">
        <f>(R19*SUMPRODUCT(K20:$K$23, X20:$X$23)-$AZ$3*SUMPRODUCT(K19:$K$22, W20:$W$23))/Z19</f>
        <v>6978.4572951678974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7.7019840000000003E-3</v>
      </c>
      <c r="O20">
        <f t="shared" si="21"/>
        <v>3391.1178662091261</v>
      </c>
      <c r="P20">
        <f t="shared" si="22"/>
        <v>169.55589331045633</v>
      </c>
      <c r="Q20" s="4">
        <f t="shared" si="23"/>
        <v>50</v>
      </c>
      <c r="R20">
        <f t="shared" si="0"/>
        <v>1000000</v>
      </c>
      <c r="S20">
        <f t="shared" si="1"/>
        <v>5824.7552631943117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5727.3513143881937</v>
      </c>
      <c r="AC20">
        <f t="shared" si="2"/>
        <v>4695.8622386855968</v>
      </c>
      <c r="AE20">
        <f t="shared" si="3"/>
        <v>2733.8869386472084</v>
      </c>
      <c r="AF20">
        <f t="shared" si="4"/>
        <v>-136.69434693236042</v>
      </c>
      <c r="AG20">
        <f t="shared" si="4"/>
        <v>-40.309523975693814</v>
      </c>
      <c r="AH20">
        <f t="shared" si="5"/>
        <v>-6321.1633058701027</v>
      </c>
      <c r="AI20">
        <f t="shared" si="6"/>
        <v>-3764.2802381309489</v>
      </c>
      <c r="AJ20">
        <f t="shared" si="7"/>
        <v>1031.4890757025969</v>
      </c>
      <c r="AK20">
        <f t="shared" si="24"/>
        <v>582.71807342721308</v>
      </c>
      <c r="AL20">
        <f t="shared" si="8"/>
        <v>-2150.0730890011391</v>
      </c>
      <c r="AN20">
        <f t="shared" si="9"/>
        <v>676.99239083361294</v>
      </c>
      <c r="AO20">
        <f t="shared" si="9"/>
        <v>-33.849619541680646</v>
      </c>
      <c r="AP20">
        <f t="shared" si="9"/>
        <v>-9.9818469534710008</v>
      </c>
      <c r="AQ20">
        <f t="shared" si="9"/>
        <v>-1565.3095959440968</v>
      </c>
      <c r="AR20">
        <f t="shared" si="9"/>
        <v>-932.14867160563563</v>
      </c>
      <c r="AS20">
        <f t="shared" si="9"/>
        <v>255.42762782435875</v>
      </c>
      <c r="AT20">
        <f t="shared" si="9"/>
        <v>144.29846974822286</v>
      </c>
      <c r="AU20">
        <f t="shared" si="9"/>
        <v>-532.42257403305405</v>
      </c>
      <c r="AW20">
        <v>17</v>
      </c>
      <c r="AX20">
        <f>(R20*SUMPRODUCT(K21:$K$23, X21:$X$23)-$AZ$3*SUMPRODUCT(K20:$K$22, W21:$W$23))/Z20</f>
        <v>5824.7552631943117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9.7648700000000001E-3</v>
      </c>
      <c r="O21">
        <f t="shared" si="21"/>
        <v>3391.1178662091261</v>
      </c>
      <c r="P21">
        <f t="shared" si="22"/>
        <v>169.55589331045633</v>
      </c>
      <c r="Q21" s="4">
        <f t="shared" si="23"/>
        <v>50</v>
      </c>
      <c r="R21">
        <f t="shared" si="0"/>
        <v>1000000</v>
      </c>
      <c r="S21">
        <f t="shared" si="1"/>
        <v>4281.0631914227906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4695.8622386855968</v>
      </c>
      <c r="AC21">
        <f t="shared" si="2"/>
        <v>3383.1368558666818</v>
      </c>
      <c r="AE21">
        <f t="shared" si="3"/>
        <v>2679.8520187101481</v>
      </c>
      <c r="AF21">
        <f t="shared" si="4"/>
        <v>-133.99260093550743</v>
      </c>
      <c r="AG21">
        <f t="shared" si="4"/>
        <v>-39.512811474552336</v>
      </c>
      <c r="AH21">
        <f t="shared" si="5"/>
        <v>-7872.3452276906646</v>
      </c>
      <c r="AI21">
        <f t="shared" si="6"/>
        <v>-5365.9986213905759</v>
      </c>
      <c r="AJ21">
        <f t="shared" si="7"/>
        <v>1312.725382818915</v>
      </c>
      <c r="AK21">
        <f t="shared" si="24"/>
        <v>506.92051595221665</v>
      </c>
      <c r="AL21">
        <f t="shared" si="8"/>
        <v>-3546.3527226194442</v>
      </c>
      <c r="AN21">
        <f t="shared" si="9"/>
        <v>611.30143761795387</v>
      </c>
      <c r="AO21">
        <f t="shared" si="9"/>
        <v>-30.565071880897698</v>
      </c>
      <c r="AP21">
        <f t="shared" si="9"/>
        <v>-9.0132732292982407</v>
      </c>
      <c r="AQ21">
        <f t="shared" si="9"/>
        <v>-1795.7618262177059</v>
      </c>
      <c r="AR21">
        <f t="shared" si="9"/>
        <v>-1224.038733709948</v>
      </c>
      <c r="AS21">
        <f t="shared" si="9"/>
        <v>299.44597989445049</v>
      </c>
      <c r="AT21">
        <f t="shared" si="9"/>
        <v>115.63371335286465</v>
      </c>
      <c r="AU21">
        <f t="shared" si="9"/>
        <v>-808.95904046263286</v>
      </c>
      <c r="AW21">
        <v>18</v>
      </c>
      <c r="AX21">
        <f>(R21*SUMPRODUCT(K22:$K$23, X22:$X$23)-$AZ$3*SUMPRODUCT(K21:$K$22, W22:$W$23))/Z21</f>
        <v>4281.0631914227906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1.2112915E-2</v>
      </c>
      <c r="O22">
        <f t="shared" si="21"/>
        <v>3391.1178662091261</v>
      </c>
      <c r="P22">
        <f t="shared" si="22"/>
        <v>169.55589331045633</v>
      </c>
      <c r="Q22" s="4">
        <f t="shared" si="23"/>
        <v>50</v>
      </c>
      <c r="R22">
        <f t="shared" si="0"/>
        <v>1000000</v>
      </c>
      <c r="S22">
        <f t="shared" si="1"/>
        <v>2339.4501612090153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3383.1368558666818</v>
      </c>
      <c r="AC22">
        <f t="shared" si="2"/>
        <v>1807.8834787755713</v>
      </c>
      <c r="AE22">
        <f t="shared" si="3"/>
        <v>2620.5926788078318</v>
      </c>
      <c r="AF22">
        <f t="shared" si="4"/>
        <v>-131.02963394039162</v>
      </c>
      <c r="AG22">
        <f t="shared" si="4"/>
        <v>-38.639068033004534</v>
      </c>
      <c r="AH22">
        <f t="shared" si="5"/>
        <v>-9572.3065360455439</v>
      </c>
      <c r="AI22">
        <f t="shared" si="6"/>
        <v>-7121.3825592111079</v>
      </c>
      <c r="AJ22">
        <f t="shared" si="7"/>
        <v>1575.2533770911105</v>
      </c>
      <c r="AK22">
        <f t="shared" si="24"/>
        <v>411.08899305138863</v>
      </c>
      <c r="AL22">
        <f t="shared" si="8"/>
        <v>-5135.0401890686089</v>
      </c>
      <c r="AN22">
        <f t="shared" si="9"/>
        <v>550.66249027105539</v>
      </c>
      <c r="AO22">
        <f t="shared" si="9"/>
        <v>-27.533124513552778</v>
      </c>
      <c r="AP22">
        <f t="shared" si="9"/>
        <v>-8.1191883030393139</v>
      </c>
      <c r="AQ22">
        <f t="shared" si="9"/>
        <v>-2011.4190951547225</v>
      </c>
      <c r="AR22">
        <f t="shared" si="9"/>
        <v>-1496.4089177002591</v>
      </c>
      <c r="AS22">
        <f t="shared" si="9"/>
        <v>331.00639960251135</v>
      </c>
      <c r="AT22">
        <f t="shared" si="9"/>
        <v>86.381714513405342</v>
      </c>
      <c r="AU22">
        <f t="shared" si="9"/>
        <v>-1079.0208035843425</v>
      </c>
      <c r="AW22">
        <v>19</v>
      </c>
      <c r="AX22">
        <f>(R22*SUMPRODUCT(K23:$K$23, X23:$X$23)-$AZ$3*SUMPRODUCT(K22:$K$22, W23:$W$23))/Z22</f>
        <v>2339.4501612090153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1.471273E-2</v>
      </c>
      <c r="O23">
        <f t="shared" si="21"/>
        <v>3391.1178662091261</v>
      </c>
      <c r="P23">
        <f t="shared" si="22"/>
        <v>169.55589331045633</v>
      </c>
      <c r="Q23" s="4">
        <f t="shared" si="23"/>
        <v>50</v>
      </c>
      <c r="R23">
        <f t="shared" si="0"/>
        <v>1000000</v>
      </c>
      <c r="S23">
        <f t="shared" si="1"/>
        <v>2398.7293110152209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1807.8834787755713</v>
      </c>
      <c r="AC23">
        <f t="shared" si="2"/>
        <v>1807.8834787755716</v>
      </c>
      <c r="AE23">
        <f t="shared" si="3"/>
        <v>2555.8306794964769</v>
      </c>
      <c r="AF23">
        <f t="shared" si="4"/>
        <v>-127.79153397482388</v>
      </c>
      <c r="AG23">
        <f t="shared" si="4"/>
        <v>-37.684191177253261</v>
      </c>
      <c r="AH23">
        <f t="shared" si="5"/>
        <v>-11369.723508424537</v>
      </c>
      <c r="AI23">
        <f t="shared" si="6"/>
        <v>-8979.3685540801362</v>
      </c>
      <c r="AJ23">
        <f t="shared" si="7"/>
        <v>0</v>
      </c>
      <c r="AK23">
        <f t="shared" si="24"/>
        <v>296.51458370080576</v>
      </c>
      <c r="AL23">
        <f t="shared" si="8"/>
        <v>-8682.8539703793303</v>
      </c>
      <c r="AN23">
        <f t="shared" si="9"/>
        <v>494.71994195489492</v>
      </c>
      <c r="AO23">
        <f t="shared" si="9"/>
        <v>-24.735997097744754</v>
      </c>
      <c r="AP23">
        <f t="shared" si="9"/>
        <v>-7.2943489650498954</v>
      </c>
      <c r="AQ23">
        <f t="shared" si="9"/>
        <v>-2200.7830953962634</v>
      </c>
      <c r="AR23">
        <f t="shared" si="9"/>
        <v>-1738.0934995041628</v>
      </c>
      <c r="AS23">
        <f t="shared" si="9"/>
        <v>0</v>
      </c>
      <c r="AT23">
        <f t="shared" si="9"/>
        <v>57.394912274134732</v>
      </c>
      <c r="AU23">
        <f t="shared" si="9"/>
        <v>-1680.6985872300281</v>
      </c>
      <c r="AW23">
        <v>20</v>
      </c>
      <c r="AX23">
        <f>(R23*SUMPRODUCT(K$23:$K24, X$23:$X24)-$AZ$3*SUMPRODUCT(K$22:$K23, W$23:$W24))/Z23</f>
        <v>2398.7293110152209</v>
      </c>
    </row>
    <row r="25" spans="5:50" x14ac:dyDescent="0.25">
      <c r="AN25" s="8">
        <f t="shared" ref="AN25:AU25" si="25">SUM(AN3:AN23)</f>
        <v>29425.429097936336</v>
      </c>
      <c r="AO25" s="8">
        <f t="shared" si="25"/>
        <v>-4014.6098545536615</v>
      </c>
      <c r="AP25" s="8">
        <f t="shared" si="25"/>
        <v>-2903.7685158332547</v>
      </c>
      <c r="AQ25" s="8">
        <f t="shared" si="25"/>
        <v>-22845.863436050953</v>
      </c>
      <c r="AR25" s="8">
        <f t="shared" si="25"/>
        <v>-338.81270850153987</v>
      </c>
      <c r="AS25" s="8">
        <f t="shared" si="25"/>
        <v>-3733.5625447142538</v>
      </c>
      <c r="AT25" s="8">
        <f t="shared" si="25"/>
        <v>4499.165373765185</v>
      </c>
      <c r="AU25" s="9">
        <f t="shared" si="25"/>
        <v>426.79012054939153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A696A-24A3-4D73-9BF2-BF2EEAADB71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14699.308798905035</v>
      </c>
      <c r="K3">
        <v>1</v>
      </c>
      <c r="L3" s="2">
        <v>0</v>
      </c>
      <c r="O3">
        <f>$C$3</f>
        <v>14699.308798905035</v>
      </c>
      <c r="P3">
        <f>O3*B5</f>
        <v>11759.447039124028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14699.308798905035</v>
      </c>
      <c r="AF3">
        <f t="shared" ref="AF3:AG23" si="4">-$Z3*P3</f>
        <v>-11759.447039124028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419.95355578100634</v>
      </c>
      <c r="AJ3">
        <f t="shared" ref="AJ3:AJ23" si="7">AB3-AC3</f>
        <v>0</v>
      </c>
      <c r="AL3">
        <f t="shared" ref="AL3:AL23" si="8">SUM(AI3:AK3)</f>
        <v>419.95355578100634</v>
      </c>
      <c r="AN3">
        <f t="shared" ref="AN3:AU23" si="9">AE3*$K3</f>
        <v>14699.308798905035</v>
      </c>
      <c r="AO3">
        <f t="shared" si="9"/>
        <v>-11759.447039124028</v>
      </c>
      <c r="AP3">
        <f t="shared" si="9"/>
        <v>-2519.9082039999998</v>
      </c>
      <c r="AQ3">
        <f t="shared" si="9"/>
        <v>0</v>
      </c>
      <c r="AR3">
        <f t="shared" si="9"/>
        <v>419.95355578100634</v>
      </c>
      <c r="AS3">
        <f t="shared" si="9"/>
        <v>0</v>
      </c>
      <c r="AT3">
        <f t="shared" si="9"/>
        <v>0</v>
      </c>
      <c r="AU3">
        <f t="shared" si="9"/>
        <v>419.95355578100634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11143.965651797242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2.2202060000000002E-3</v>
      </c>
      <c r="R4">
        <f t="shared" si="0"/>
        <v>1000000</v>
      </c>
      <c r="S4">
        <f t="shared" si="1"/>
        <v>9211.335461590259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9098.7710447145218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-2220.2060000000001</v>
      </c>
      <c r="AI4">
        <f t="shared" si="6"/>
        <v>-2220.2060000000001</v>
      </c>
      <c r="AJ4">
        <f t="shared" si="7"/>
        <v>-9098.7710447145218</v>
      </c>
      <c r="AK4">
        <f>H4*SUM(AB4, AE4:AF4)</f>
        <v>0</v>
      </c>
      <c r="AL4">
        <f t="shared" si="8"/>
        <v>-11318.977044714522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-2045.194607082718</v>
      </c>
      <c r="AR4">
        <f t="shared" si="9"/>
        <v>-2045.194607082718</v>
      </c>
      <c r="AS4">
        <f t="shared" si="9"/>
        <v>-8381.5454384550467</v>
      </c>
      <c r="AT4">
        <f t="shared" si="9"/>
        <v>0</v>
      </c>
      <c r="AU4">
        <f t="shared" si="9"/>
        <v>-10426.740045537765</v>
      </c>
      <c r="AW4">
        <v>1</v>
      </c>
      <c r="AX4">
        <f>(R4*SUMPRODUCT(K5:$K$23, X5:$X$23)-$AZ$3*SUMPRODUCT(K4:$K$22, W5:$W$23))/Z4</f>
        <v>9211.335461590259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2.3617970000000001E-3</v>
      </c>
      <c r="O5">
        <f t="shared" ref="O5:O23" si="21">$C$3</f>
        <v>14699.308798905035</v>
      </c>
      <c r="P5">
        <f t="shared" ref="P5:P23" si="22">O5*$C$5</f>
        <v>734.96543994525177</v>
      </c>
      <c r="Q5" s="4">
        <f t="shared" ref="Q5:Q23" si="23">$C$8</f>
        <v>50</v>
      </c>
      <c r="R5">
        <f t="shared" si="0"/>
        <v>1000000</v>
      </c>
      <c r="S5">
        <f t="shared" si="1"/>
        <v>17691.430261385329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9098.7710447145218</v>
      </c>
      <c r="AC5">
        <f t="shared" si="2"/>
        <v>17259.212002643093</v>
      </c>
      <c r="AE5">
        <f t="shared" si="3"/>
        <v>14340.190877973318</v>
      </c>
      <c r="AF5">
        <f t="shared" si="4"/>
        <v>-717.00954389866592</v>
      </c>
      <c r="AG5">
        <f t="shared" si="4"/>
        <v>-48.778453035293509</v>
      </c>
      <c r="AH5">
        <f t="shared" si="5"/>
        <v>-2332.9353541298183</v>
      </c>
      <c r="AI5">
        <f t="shared" si="6"/>
        <v>11241.467526909541</v>
      </c>
      <c r="AJ5">
        <f t="shared" si="7"/>
        <v>-8160.4409579285712</v>
      </c>
      <c r="AK5">
        <f>H5*SUM(AB5, AE5:AF5)</f>
        <v>1944.3629089577478</v>
      </c>
      <c r="AL5">
        <f t="shared" si="8"/>
        <v>5025.3894779387174</v>
      </c>
      <c r="AN5">
        <f t="shared" si="9"/>
        <v>12168.517357467226</v>
      </c>
      <c r="AO5">
        <f t="shared" si="9"/>
        <v>-608.42586787336131</v>
      </c>
      <c r="AP5">
        <f t="shared" si="9"/>
        <v>-41.391461067794118</v>
      </c>
      <c r="AQ5">
        <f t="shared" si="9"/>
        <v>-1979.6364352571113</v>
      </c>
      <c r="AR5">
        <f t="shared" si="9"/>
        <v>9539.0635932689602</v>
      </c>
      <c r="AS5">
        <f t="shared" si="9"/>
        <v>-6924.6266166280147</v>
      </c>
      <c r="AT5">
        <f t="shared" si="9"/>
        <v>1649.9092660760778</v>
      </c>
      <c r="AU5">
        <f t="shared" si="9"/>
        <v>4264.3462427170225</v>
      </c>
      <c r="AW5">
        <v>2</v>
      </c>
      <c r="AX5">
        <f>(R5*SUMPRODUCT(K6:$K$23, X6:$X$23)-$AZ$3*SUMPRODUCT(K5:$K$22, W6:$W$23))/Z5</f>
        <v>17691.430261385329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2.52864E-3</v>
      </c>
      <c r="O6">
        <f t="shared" si="21"/>
        <v>14699.308798905035</v>
      </c>
      <c r="P6">
        <f t="shared" si="22"/>
        <v>734.96543994525177</v>
      </c>
      <c r="Q6" s="4">
        <f t="shared" si="23"/>
        <v>50</v>
      </c>
      <c r="R6">
        <f t="shared" si="0"/>
        <v>1000000</v>
      </c>
      <c r="S6">
        <f t="shared" si="1"/>
        <v>25490.554595485548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17259.212002643093</v>
      </c>
      <c r="AC6">
        <f t="shared" si="2"/>
        <v>24556.236734855673</v>
      </c>
      <c r="AE6">
        <f t="shared" si="3"/>
        <v>14160.527788931908</v>
      </c>
      <c r="AF6">
        <f t="shared" si="4"/>
        <v>-708.02638944659543</v>
      </c>
      <c r="AG6">
        <f t="shared" si="4"/>
        <v>-48.167325357457415</v>
      </c>
      <c r="AH6">
        <f t="shared" si="5"/>
        <v>-2466.8629496632916</v>
      </c>
      <c r="AI6">
        <f t="shared" si="6"/>
        <v>10937.471124464564</v>
      </c>
      <c r="AJ6">
        <f t="shared" si="7"/>
        <v>-7297.0247322125797</v>
      </c>
      <c r="AK6">
        <f>H6*SUM(AB6, AE6:AF6)</f>
        <v>2628.0627392469319</v>
      </c>
      <c r="AL6">
        <f t="shared" si="8"/>
        <v>6268.5091314989168</v>
      </c>
      <c r="AN6">
        <f t="shared" si="9"/>
        <v>11068.876485541052</v>
      </c>
      <c r="AO6">
        <f t="shared" si="9"/>
        <v>-553.44382427705261</v>
      </c>
      <c r="AP6">
        <f t="shared" si="9"/>
        <v>-37.65101011540618</v>
      </c>
      <c r="AQ6">
        <f t="shared" si="9"/>
        <v>-1928.2756761314208</v>
      </c>
      <c r="AR6">
        <f t="shared" si="9"/>
        <v>8549.5059750171731</v>
      </c>
      <c r="AS6">
        <f t="shared" si="9"/>
        <v>-5703.8739428858235</v>
      </c>
      <c r="AT6">
        <f t="shared" si="9"/>
        <v>2054.2809060912218</v>
      </c>
      <c r="AU6">
        <f t="shared" si="9"/>
        <v>4899.9129382225719</v>
      </c>
      <c r="AW6">
        <v>3</v>
      </c>
      <c r="AX6">
        <f>(R6*SUMPRODUCT(K7:$K$23, X7:$X$23)-$AZ$3*SUMPRODUCT(K6:$K$22, W7:$W$23))/Z6</f>
        <v>25490.554595485548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2.719834E-3</v>
      </c>
      <c r="O7">
        <f t="shared" si="21"/>
        <v>14699.308798905035</v>
      </c>
      <c r="P7">
        <f t="shared" si="22"/>
        <v>734.96543994525177</v>
      </c>
      <c r="Q7" s="4">
        <f t="shared" si="23"/>
        <v>50</v>
      </c>
      <c r="R7">
        <f t="shared" si="0"/>
        <v>1000000</v>
      </c>
      <c r="S7">
        <f t="shared" si="1"/>
        <v>32658.452327785344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24556.236734855673</v>
      </c>
      <c r="AC7">
        <f t="shared" si="2"/>
        <v>31061.222117411162</v>
      </c>
      <c r="AE7">
        <f t="shared" si="3"/>
        <v>13980.408226104306</v>
      </c>
      <c r="AF7">
        <f t="shared" si="4"/>
        <v>-699.02041130521536</v>
      </c>
      <c r="AG7">
        <f t="shared" si="4"/>
        <v>-47.554644974686568</v>
      </c>
      <c r="AH7">
        <f t="shared" si="5"/>
        <v>-2620.1425839254966</v>
      </c>
      <c r="AI7">
        <f t="shared" si="6"/>
        <v>10613.690585898907</v>
      </c>
      <c r="AJ7">
        <f t="shared" si="7"/>
        <v>-6504.9853825554892</v>
      </c>
      <c r="AK7">
        <f>H7*SUM(AB7, AE7:AF7)</f>
        <v>3237.841207963058</v>
      </c>
      <c r="AL7">
        <f t="shared" si="8"/>
        <v>7346.5464113064754</v>
      </c>
      <c r="AN7">
        <f t="shared" si="9"/>
        <v>10066.658143428962</v>
      </c>
      <c r="AO7">
        <f t="shared" si="9"/>
        <v>-503.33290717144814</v>
      </c>
      <c r="AP7">
        <f t="shared" si="9"/>
        <v>-34.241943893915739</v>
      </c>
      <c r="AQ7">
        <f t="shared" si="9"/>
        <v>-1886.6458870756737</v>
      </c>
      <c r="AR7">
        <f t="shared" si="9"/>
        <v>7642.4374052879239</v>
      </c>
      <c r="AS7">
        <f t="shared" si="9"/>
        <v>-4683.9450619129593</v>
      </c>
      <c r="AT7">
        <f t="shared" si="9"/>
        <v>2331.4226620658342</v>
      </c>
      <c r="AU7">
        <f t="shared" si="9"/>
        <v>5289.9150054407992</v>
      </c>
      <c r="AW7">
        <v>4</v>
      </c>
      <c r="AX7">
        <f>(R7*SUMPRODUCT(K8:$K$23, X8:$X$23)-$AZ$3*SUMPRODUCT(K7:$K$22, W8:$W$23))/Z7</f>
        <v>32658.452327785344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4.2403780000000004E-3</v>
      </c>
      <c r="O8">
        <f t="shared" si="21"/>
        <v>14699.308798905035</v>
      </c>
      <c r="P8">
        <f t="shared" si="22"/>
        <v>734.96543994525177</v>
      </c>
      <c r="Q8" s="4">
        <f t="shared" si="23"/>
        <v>50</v>
      </c>
      <c r="R8">
        <f t="shared" si="0"/>
        <v>1000000</v>
      </c>
      <c r="S8">
        <f t="shared" si="1"/>
        <v>38417.169539215305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31061.222117411162</v>
      </c>
      <c r="AC8">
        <f t="shared" si="2"/>
        <v>36017.97800425451</v>
      </c>
      <c r="AE8">
        <f t="shared" si="3"/>
        <v>13781.321928370273</v>
      </c>
      <c r="AF8">
        <f t="shared" si="4"/>
        <v>-689.06609641851367</v>
      </c>
      <c r="AG8">
        <f t="shared" si="4"/>
        <v>-46.877448854591229</v>
      </c>
      <c r="AH8">
        <f t="shared" si="5"/>
        <v>-4032.99340696943</v>
      </c>
      <c r="AI8">
        <f t="shared" si="6"/>
        <v>9012.3849761277379</v>
      </c>
      <c r="AJ8">
        <f t="shared" si="7"/>
        <v>-4956.755886843348</v>
      </c>
      <c r="AK8">
        <f t="shared" ref="AK8:AK23" si="24">H8*SUM(AB8:AB8, AE8:AF8)</f>
        <v>3778.301415082884</v>
      </c>
      <c r="AL8">
        <f t="shared" si="8"/>
        <v>7833.9305043672739</v>
      </c>
      <c r="AN8">
        <f t="shared" si="9"/>
        <v>9141.0842636598572</v>
      </c>
      <c r="AO8">
        <f t="shared" si="9"/>
        <v>-457.05421318299284</v>
      </c>
      <c r="AP8">
        <f t="shared" si="9"/>
        <v>-31.093585381173789</v>
      </c>
      <c r="AQ8">
        <f t="shared" si="9"/>
        <v>-2675.0650452479367</v>
      </c>
      <c r="AR8">
        <f t="shared" si="9"/>
        <v>5977.8714198477528</v>
      </c>
      <c r="AS8">
        <f t="shared" si="9"/>
        <v>-3287.7922358632027</v>
      </c>
      <c r="AT8">
        <f t="shared" si="9"/>
        <v>2506.1290773331662</v>
      </c>
      <c r="AU8">
        <f t="shared" si="9"/>
        <v>5196.2082613177163</v>
      </c>
      <c r="AW8">
        <v>5</v>
      </c>
      <c r="AX8">
        <f>(R8*SUMPRODUCT(K9:$K$23, X9:$X$23)-$AZ$3*SUMPRODUCT(K8:$K$22, W9:$W$23))/Z8</f>
        <v>38417.169539215305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5.9098179999999998E-3</v>
      </c>
      <c r="O9">
        <f t="shared" si="21"/>
        <v>14699.308798905035</v>
      </c>
      <c r="P9">
        <f t="shared" si="22"/>
        <v>734.96543994525177</v>
      </c>
      <c r="Q9" s="4">
        <f t="shared" si="23"/>
        <v>50</v>
      </c>
      <c r="R9">
        <f t="shared" si="0"/>
        <v>1000000</v>
      </c>
      <c r="S9">
        <f t="shared" si="1"/>
        <v>42880.166849239897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36017.97800425451</v>
      </c>
      <c r="AC9">
        <f t="shared" si="2"/>
        <v>39562.645981860856</v>
      </c>
      <c r="AE9">
        <f t="shared" si="3"/>
        <v>13562.063604690493</v>
      </c>
      <c r="AF9">
        <f t="shared" si="4"/>
        <v>-678.10318023452464</v>
      </c>
      <c r="AG9">
        <f t="shared" si="4"/>
        <v>-46.131637175010376</v>
      </c>
      <c r="AH9">
        <f t="shared" si="5"/>
        <v>-5540.7438206988527</v>
      </c>
      <c r="AI9">
        <f t="shared" si="6"/>
        <v>7297.0849665821052</v>
      </c>
      <c r="AJ9">
        <f t="shared" si="7"/>
        <v>-3544.6679776063465</v>
      </c>
      <c r="AK9">
        <f t="shared" si="24"/>
        <v>4184.6366752216136</v>
      </c>
      <c r="AL9">
        <f t="shared" si="8"/>
        <v>7937.0536641973722</v>
      </c>
      <c r="AN9">
        <f t="shared" si="9"/>
        <v>8286.5542559151891</v>
      </c>
      <c r="AO9">
        <f t="shared" si="9"/>
        <v>-414.32771279575951</v>
      </c>
      <c r="AP9">
        <f t="shared" si="9"/>
        <v>-28.186884054481741</v>
      </c>
      <c r="AQ9">
        <f t="shared" si="9"/>
        <v>-3385.4489719741796</v>
      </c>
      <c r="AR9">
        <f t="shared" si="9"/>
        <v>4458.5906870907693</v>
      </c>
      <c r="AS9">
        <f t="shared" si="9"/>
        <v>-2165.8269988854322</v>
      </c>
      <c r="AT9">
        <f t="shared" si="9"/>
        <v>2556.8541677185135</v>
      </c>
      <c r="AU9">
        <f t="shared" si="9"/>
        <v>4849.6178559238497</v>
      </c>
      <c r="AW9">
        <v>6</v>
      </c>
      <c r="AX9">
        <f>(R9*SUMPRODUCT(K10:$K$23, X10:$X$23)-$AZ$3*SUMPRODUCT(K9:$K$22, W10:$W$23))/Z9</f>
        <v>42880.166849239897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7.7019840000000003E-3</v>
      </c>
      <c r="O10">
        <f t="shared" si="21"/>
        <v>14699.308798905035</v>
      </c>
      <c r="P10">
        <f t="shared" si="22"/>
        <v>734.96543994525177</v>
      </c>
      <c r="Q10" s="4">
        <f t="shared" si="23"/>
        <v>50</v>
      </c>
      <c r="R10">
        <f t="shared" si="0"/>
        <v>1000000</v>
      </c>
      <c r="S10">
        <f t="shared" si="1"/>
        <v>46171.536543788177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39562.645981860856</v>
      </c>
      <c r="AC10">
        <f t="shared" si="2"/>
        <v>41845.278041498081</v>
      </c>
      <c r="AE10">
        <f t="shared" si="3"/>
        <v>13321.988171753279</v>
      </c>
      <c r="AF10">
        <f t="shared" si="4"/>
        <v>-666.09940858766402</v>
      </c>
      <c r="AG10">
        <f t="shared" si="4"/>
        <v>-45.315015671844542</v>
      </c>
      <c r="AH10">
        <f t="shared" si="5"/>
        <v>-7106.102628314703</v>
      </c>
      <c r="AI10">
        <f t="shared" si="6"/>
        <v>5504.4711191790675</v>
      </c>
      <c r="AJ10">
        <f t="shared" si="7"/>
        <v>-2282.6320596372243</v>
      </c>
      <c r="AK10">
        <f t="shared" si="24"/>
        <v>4468.4444552014056</v>
      </c>
      <c r="AL10">
        <f t="shared" si="8"/>
        <v>7690.2835147432488</v>
      </c>
      <c r="AN10">
        <f t="shared" si="9"/>
        <v>7498.2274828955133</v>
      </c>
      <c r="AO10">
        <f t="shared" si="9"/>
        <v>-374.91137414477566</v>
      </c>
      <c r="AP10">
        <f t="shared" si="9"/>
        <v>-25.505374386903362</v>
      </c>
      <c r="AQ10">
        <f t="shared" si="9"/>
        <v>-3999.6412950494955</v>
      </c>
      <c r="AR10">
        <f t="shared" si="9"/>
        <v>3098.1694393143384</v>
      </c>
      <c r="AS10">
        <f t="shared" si="9"/>
        <v>-1284.7702776977967</v>
      </c>
      <c r="AT10">
        <f t="shared" si="9"/>
        <v>2515.0459967248021</v>
      </c>
      <c r="AU10">
        <f t="shared" si="9"/>
        <v>4328.4451583413438</v>
      </c>
      <c r="AW10">
        <v>7</v>
      </c>
      <c r="AX10">
        <f>(R10*SUMPRODUCT(K11:$K$23, X11:$X$23)-$AZ$3*SUMPRODUCT(K10:$K$22, W11:$W$23))/Z10</f>
        <v>46171.536543788177</v>
      </c>
    </row>
    <row r="11" spans="1:52" x14ac:dyDescent="0.25">
      <c r="A11" t="s">
        <v>33</v>
      </c>
      <c r="C11" s="7">
        <f>AU25</f>
        <v>8003.3629321923518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9.7648700000000001E-3</v>
      </c>
      <c r="O11">
        <f t="shared" si="21"/>
        <v>14699.308798905035</v>
      </c>
      <c r="P11">
        <f t="shared" si="22"/>
        <v>734.96543994525177</v>
      </c>
      <c r="Q11" s="4">
        <f t="shared" si="23"/>
        <v>50</v>
      </c>
      <c r="R11">
        <f t="shared" si="0"/>
        <v>1000000</v>
      </c>
      <c r="S11">
        <f t="shared" si="1"/>
        <v>48336.357341124269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41845.278041498081</v>
      </c>
      <c r="AC11">
        <f t="shared" si="2"/>
        <v>42941.411092543603</v>
      </c>
      <c r="AE11">
        <f t="shared" si="3"/>
        <v>13058.680807397039</v>
      </c>
      <c r="AF11">
        <f t="shared" si="4"/>
        <v>-652.93404036985191</v>
      </c>
      <c r="AG11">
        <f t="shared" si="4"/>
        <v>-44.419370278042571</v>
      </c>
      <c r="AH11">
        <f t="shared" si="5"/>
        <v>-8849.9047416704907</v>
      </c>
      <c r="AI11">
        <f t="shared" si="6"/>
        <v>3511.4226550786534</v>
      </c>
      <c r="AJ11">
        <f t="shared" si="7"/>
        <v>-1096.1330510455227</v>
      </c>
      <c r="AK11">
        <f t="shared" si="24"/>
        <v>4642.3686949151252</v>
      </c>
      <c r="AL11">
        <f t="shared" si="8"/>
        <v>7057.6582989482558</v>
      </c>
      <c r="AN11">
        <f t="shared" si="9"/>
        <v>6770.6480928631699</v>
      </c>
      <c r="AO11">
        <f t="shared" si="9"/>
        <v>-338.53240464315849</v>
      </c>
      <c r="AP11">
        <f t="shared" si="9"/>
        <v>-23.030498186987955</v>
      </c>
      <c r="AQ11">
        <f t="shared" si="9"/>
        <v>-4588.4872710320642</v>
      </c>
      <c r="AR11">
        <f t="shared" si="9"/>
        <v>1820.5979190009591</v>
      </c>
      <c r="AS11">
        <f t="shared" si="9"/>
        <v>-568.32165982506888</v>
      </c>
      <c r="AT11">
        <f t="shared" si="9"/>
        <v>2406.9693726482947</v>
      </c>
      <c r="AU11">
        <f t="shared" si="9"/>
        <v>3659.2456318241848</v>
      </c>
      <c r="AW11">
        <v>8</v>
      </c>
      <c r="AX11">
        <f>(R11*SUMPRODUCT(K12:$K$23, X12:$X$23)-$AZ$3*SUMPRODUCT(K11:$K$22, W12:$W$23))/Z11</f>
        <v>48336.357341124269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1.2112915E-2</v>
      </c>
      <c r="O12">
        <f t="shared" si="21"/>
        <v>14699.308798905035</v>
      </c>
      <c r="P12">
        <f t="shared" si="22"/>
        <v>734.96543994525177</v>
      </c>
      <c r="Q12" s="4">
        <f t="shared" si="23"/>
        <v>50</v>
      </c>
      <c r="R12">
        <f t="shared" si="0"/>
        <v>1000000</v>
      </c>
      <c r="S12">
        <f t="shared" si="1"/>
        <v>49421.893956322099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42941.411092543603</v>
      </c>
      <c r="AC12">
        <f t="shared" si="2"/>
        <v>42934.903188396849</v>
      </c>
      <c r="AE12">
        <f t="shared" si="3"/>
        <v>12769.915308690937</v>
      </c>
      <c r="AF12">
        <f t="shared" si="4"/>
        <v>-638.49576543454691</v>
      </c>
      <c r="AG12">
        <f t="shared" si="4"/>
        <v>-43.437128518730688</v>
      </c>
      <c r="AH12">
        <f t="shared" si="5"/>
        <v>-10760.961130629119</v>
      </c>
      <c r="AI12">
        <f t="shared" si="6"/>
        <v>1327.0212841085413</v>
      </c>
      <c r="AJ12">
        <f t="shared" si="7"/>
        <v>6.5079041467542993</v>
      </c>
      <c r="AK12">
        <f t="shared" si="24"/>
        <v>4712.6922631666775</v>
      </c>
      <c r="AL12">
        <f t="shared" si="8"/>
        <v>6046.2214514219731</v>
      </c>
      <c r="AN12">
        <f t="shared" si="9"/>
        <v>6099.023673317638</v>
      </c>
      <c r="AO12">
        <f t="shared" si="9"/>
        <v>-304.95118366588196</v>
      </c>
      <c r="AP12">
        <f t="shared" si="9"/>
        <v>-20.745953965440741</v>
      </c>
      <c r="AQ12">
        <f t="shared" si="9"/>
        <v>-5139.5295189382032</v>
      </c>
      <c r="AR12">
        <f t="shared" si="9"/>
        <v>633.79701674811224</v>
      </c>
      <c r="AS12">
        <f t="shared" si="9"/>
        <v>3.1082321609230288</v>
      </c>
      <c r="AT12">
        <f t="shared" si="9"/>
        <v>2250.8232030758013</v>
      </c>
      <c r="AU12">
        <f t="shared" si="9"/>
        <v>2887.7284519848363</v>
      </c>
      <c r="AW12">
        <v>9</v>
      </c>
      <c r="AX12">
        <f>(R12*SUMPRODUCT(K13:$K$23, X13:$X$23)-$AZ$3*SUMPRODUCT(K12:$K$22, W13:$W$23))/Z12</f>
        <v>49421.893956322099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1.471273E-2</v>
      </c>
      <c r="O13">
        <f t="shared" si="21"/>
        <v>14699.308798905035</v>
      </c>
      <c r="P13">
        <f t="shared" si="22"/>
        <v>734.96543994525177</v>
      </c>
      <c r="Q13" s="4">
        <f t="shared" si="23"/>
        <v>50</v>
      </c>
      <c r="R13">
        <f t="shared" si="0"/>
        <v>1000000</v>
      </c>
      <c r="S13">
        <f t="shared" si="1"/>
        <v>49494.473579949808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42934.903188396849</v>
      </c>
      <c r="AC13">
        <f t="shared" si="2"/>
        <v>41935.359315131172</v>
      </c>
      <c r="AE13">
        <f t="shared" si="3"/>
        <v>12454.33583954439</v>
      </c>
      <c r="AF13">
        <f t="shared" si="4"/>
        <v>-622.7167919772196</v>
      </c>
      <c r="AG13">
        <f t="shared" si="4"/>
        <v>-42.363678489671997</v>
      </c>
      <c r="AH13">
        <f t="shared" si="5"/>
        <v>-12781.574877427691</v>
      </c>
      <c r="AI13">
        <f t="shared" si="6"/>
        <v>-992.31950835019234</v>
      </c>
      <c r="AJ13">
        <f t="shared" si="7"/>
        <v>999.54387326567667</v>
      </c>
      <c r="AK13">
        <f t="shared" si="24"/>
        <v>4686.4808407759137</v>
      </c>
      <c r="AL13">
        <f t="shared" si="8"/>
        <v>4693.7052056913981</v>
      </c>
      <c r="AN13">
        <f t="shared" si="9"/>
        <v>5479.4155965844102</v>
      </c>
      <c r="AO13">
        <f t="shared" si="9"/>
        <v>-273.97077982922053</v>
      </c>
      <c r="AP13">
        <f t="shared" si="9"/>
        <v>-18.63834439954271</v>
      </c>
      <c r="AQ13">
        <f t="shared" si="9"/>
        <v>-5623.3878413584544</v>
      </c>
      <c r="AR13">
        <f t="shared" si="9"/>
        <v>-436.58136900280732</v>
      </c>
      <c r="AS13">
        <f t="shared" si="9"/>
        <v>439.75980407179213</v>
      </c>
      <c r="AT13">
        <f t="shared" si="9"/>
        <v>2061.8663686991895</v>
      </c>
      <c r="AU13">
        <f t="shared" si="9"/>
        <v>2065.044803768174</v>
      </c>
      <c r="AW13">
        <v>10</v>
      </c>
      <c r="AX13">
        <f>(R13*SUMPRODUCT(K14:$K$23, X14:$X$23)-$AZ$3*SUMPRODUCT(K13:$K$22, W14:$W$23))/Z13</f>
        <v>49494.473579949808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1.7665382E-2</v>
      </c>
      <c r="O14">
        <f t="shared" si="21"/>
        <v>14699.308798905035</v>
      </c>
      <c r="P14">
        <f t="shared" si="22"/>
        <v>734.96543994525177</v>
      </c>
      <c r="Q14" s="4">
        <f t="shared" si="23"/>
        <v>50</v>
      </c>
      <c r="R14">
        <f t="shared" si="0"/>
        <v>1000000</v>
      </c>
      <c r="S14">
        <f t="shared" si="1"/>
        <v>48581.99372655015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41935.359315131172</v>
      </c>
      <c r="AC14">
        <f t="shared" si="2"/>
        <v>40023.470179484255</v>
      </c>
      <c r="AE14">
        <f t="shared" si="3"/>
        <v>12109.781880987104</v>
      </c>
      <c r="AF14">
        <f t="shared" si="4"/>
        <v>-605.48909404935523</v>
      </c>
      <c r="AG14">
        <f t="shared" si="4"/>
        <v>-41.19167114133004</v>
      </c>
      <c r="AH14">
        <f t="shared" si="5"/>
        <v>-14967.411268904778</v>
      </c>
      <c r="AI14">
        <f t="shared" si="6"/>
        <v>-3504.3101531083594</v>
      </c>
      <c r="AJ14">
        <f t="shared" si="7"/>
        <v>1911.8891356469176</v>
      </c>
      <c r="AK14">
        <f t="shared" si="24"/>
        <v>4572.9379096782422</v>
      </c>
      <c r="AL14">
        <f t="shared" si="8"/>
        <v>2980.5168922168004</v>
      </c>
      <c r="AN14">
        <f t="shared" si="9"/>
        <v>4907.8508573988138</v>
      </c>
      <c r="AO14">
        <f t="shared" si="9"/>
        <v>-245.39254286994071</v>
      </c>
      <c r="AP14">
        <f t="shared" si="9"/>
        <v>-16.694155230497657</v>
      </c>
      <c r="AQ14">
        <f t="shared" si="9"/>
        <v>-6065.9905315443402</v>
      </c>
      <c r="AR14">
        <f t="shared" si="9"/>
        <v>-1420.2263722459647</v>
      </c>
      <c r="AS14">
        <f t="shared" si="9"/>
        <v>774.85018523482631</v>
      </c>
      <c r="AT14">
        <f t="shared" si="9"/>
        <v>1853.3196932376525</v>
      </c>
      <c r="AU14">
        <f t="shared" si="9"/>
        <v>1207.943506226514</v>
      </c>
      <c r="AW14">
        <v>11</v>
      </c>
      <c r="AX14">
        <f>(R14*SUMPRODUCT(K15:$K$23, X15:$X$23)-$AZ$3*SUMPRODUCT(K14:$K$22, W15:$W$23))/Z14</f>
        <v>48581.99372655015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2.1010579000000001E-2</v>
      </c>
      <c r="O15">
        <f t="shared" si="21"/>
        <v>14699.308798905035</v>
      </c>
      <c r="P15">
        <f t="shared" si="22"/>
        <v>734.96543994525177</v>
      </c>
      <c r="Q15" s="4">
        <f t="shared" si="23"/>
        <v>50</v>
      </c>
      <c r="R15">
        <f t="shared" si="0"/>
        <v>1000000</v>
      </c>
      <c r="S15">
        <f t="shared" si="1"/>
        <v>46702.755290335997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40023.470179484255</v>
      </c>
      <c r="AC15">
        <f t="shared" si="2"/>
        <v>37282.149703035444</v>
      </c>
      <c r="AE15">
        <f t="shared" si="3"/>
        <v>11734.250533293985</v>
      </c>
      <c r="AF15">
        <f t="shared" si="4"/>
        <v>-586.71252666469923</v>
      </c>
      <c r="AG15">
        <f t="shared" si="4"/>
        <v>-39.914293569259804</v>
      </c>
      <c r="AH15">
        <f t="shared" si="5"/>
        <v>-17309.217213138698</v>
      </c>
      <c r="AI15">
        <f t="shared" si="6"/>
        <v>-6201.5935000786722</v>
      </c>
      <c r="AJ15">
        <f t="shared" si="7"/>
        <v>2741.320476448811</v>
      </c>
      <c r="AK15">
        <f t="shared" si="24"/>
        <v>4378.8055125021083</v>
      </c>
      <c r="AL15">
        <f t="shared" si="8"/>
        <v>918.53248887224709</v>
      </c>
      <c r="AN15">
        <f t="shared" si="9"/>
        <v>4380.783182198169</v>
      </c>
      <c r="AO15">
        <f t="shared" si="9"/>
        <v>-219.03915910990844</v>
      </c>
      <c r="AP15">
        <f t="shared" si="9"/>
        <v>-14.901323736135463</v>
      </c>
      <c r="AQ15">
        <f t="shared" si="9"/>
        <v>-6462.1023259375561</v>
      </c>
      <c r="AR15">
        <f t="shared" si="9"/>
        <v>-2315.2596265854309</v>
      </c>
      <c r="AS15">
        <f t="shared" si="9"/>
        <v>1023.4254506641486</v>
      </c>
      <c r="AT15">
        <f t="shared" si="9"/>
        <v>1634.7526834251953</v>
      </c>
      <c r="AU15">
        <f t="shared" si="9"/>
        <v>342.91850750391285</v>
      </c>
      <c r="AW15">
        <v>12</v>
      </c>
      <c r="AX15">
        <f>(R15*SUMPRODUCT(K16:$K$23, X16:$X$23)-$AZ$3*SUMPRODUCT(K15:$K$22, W16:$W$23))/Z15</f>
        <v>46702.755290335997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2.4499257999999999E-2</v>
      </c>
      <c r="O16">
        <f t="shared" si="21"/>
        <v>14699.308798905035</v>
      </c>
      <c r="P16">
        <f t="shared" si="22"/>
        <v>734.96543994525177</v>
      </c>
      <c r="Q16" s="4">
        <f t="shared" si="23"/>
        <v>50</v>
      </c>
      <c r="R16">
        <f t="shared" si="0"/>
        <v>1000000</v>
      </c>
      <c r="S16">
        <f t="shared" si="1"/>
        <v>43954.147772181059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37282.149703035444</v>
      </c>
      <c r="AC16">
        <f t="shared" si="2"/>
        <v>33877.466047728631</v>
      </c>
      <c r="AE16">
        <f t="shared" si="3"/>
        <v>11329.427596709238</v>
      </c>
      <c r="AF16">
        <f t="shared" si="4"/>
        <v>-566.47137983546202</v>
      </c>
      <c r="AG16">
        <f t="shared" si="4"/>
        <v>-38.537280057526168</v>
      </c>
      <c r="AH16">
        <f t="shared" si="5"/>
        <v>-19557.411520820733</v>
      </c>
      <c r="AI16">
        <f t="shared" si="6"/>
        <v>-8832.9925840044834</v>
      </c>
      <c r="AJ16">
        <f t="shared" si="7"/>
        <v>3404.6836553068133</v>
      </c>
      <c r="AK16">
        <f t="shared" si="24"/>
        <v>4111.3158037784724</v>
      </c>
      <c r="AL16">
        <f t="shared" si="8"/>
        <v>-1316.9931249191977</v>
      </c>
      <c r="AN16">
        <f t="shared" si="9"/>
        <v>3896.240335006295</v>
      </c>
      <c r="AO16">
        <f t="shared" si="9"/>
        <v>-194.8120167503148</v>
      </c>
      <c r="AP16">
        <f t="shared" si="9"/>
        <v>-13.253141315381203</v>
      </c>
      <c r="AQ16">
        <f t="shared" si="9"/>
        <v>-6725.8804529429026</v>
      </c>
      <c r="AR16">
        <f t="shared" si="9"/>
        <v>-3037.7052760023034</v>
      </c>
      <c r="AS16">
        <f t="shared" si="9"/>
        <v>1170.8857903462115</v>
      </c>
      <c r="AT16">
        <f t="shared" si="9"/>
        <v>1413.8997162825171</v>
      </c>
      <c r="AU16">
        <f t="shared" si="9"/>
        <v>-452.91976937357487</v>
      </c>
      <c r="AW16">
        <v>13</v>
      </c>
      <c r="AX16">
        <f>(R16*SUMPRODUCT(K17:$K$23, X17:$X$23)-$AZ$3*SUMPRODUCT(K16:$K$22, W17:$W$23))/Z16</f>
        <v>43954.147772181059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2.8232486000000001E-2</v>
      </c>
      <c r="O17">
        <f t="shared" si="21"/>
        <v>14699.308798905035</v>
      </c>
      <c r="P17">
        <f t="shared" si="22"/>
        <v>734.96543994525177</v>
      </c>
      <c r="Q17" s="4">
        <f t="shared" si="23"/>
        <v>50</v>
      </c>
      <c r="R17">
        <f t="shared" si="0"/>
        <v>1000000</v>
      </c>
      <c r="S17">
        <f t="shared" si="1"/>
        <v>40386.766143474932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33877.466047728631</v>
      </c>
      <c r="AC17">
        <f t="shared" si="2"/>
        <v>29937.824494331206</v>
      </c>
      <c r="AE17">
        <f t="shared" si="3"/>
        <v>10896.275414730038</v>
      </c>
      <c r="AF17">
        <f t="shared" si="4"/>
        <v>-544.81377073650197</v>
      </c>
      <c r="AG17">
        <f t="shared" si="4"/>
        <v>-37.063904037248719</v>
      </c>
      <c r="AH17">
        <f t="shared" si="5"/>
        <v>-21760.064394043733</v>
      </c>
      <c r="AI17">
        <f t="shared" si="6"/>
        <v>-11445.666654087445</v>
      </c>
      <c r="AJ17">
        <f t="shared" si="7"/>
        <v>3939.641553397425</v>
      </c>
      <c r="AK17">
        <f t="shared" si="24"/>
        <v>3784.7578004360494</v>
      </c>
      <c r="AL17">
        <f t="shared" si="8"/>
        <v>-3721.2673002539705</v>
      </c>
      <c r="AN17">
        <f t="shared" si="9"/>
        <v>3451.8920725161774</v>
      </c>
      <c r="AO17">
        <f t="shared" si="9"/>
        <v>-172.59460362580887</v>
      </c>
      <c r="AP17">
        <f t="shared" si="9"/>
        <v>-11.741681597890208</v>
      </c>
      <c r="AQ17">
        <f t="shared" si="9"/>
        <v>-6893.4925853378927</v>
      </c>
      <c r="AR17">
        <f t="shared" si="9"/>
        <v>-3625.9367980454149</v>
      </c>
      <c r="AS17">
        <f t="shared" si="9"/>
        <v>1248.0610969454665</v>
      </c>
      <c r="AT17">
        <f t="shared" si="9"/>
        <v>1198.994605996993</v>
      </c>
      <c r="AU17">
        <f t="shared" si="9"/>
        <v>-1178.8810951029554</v>
      </c>
      <c r="AW17">
        <v>14</v>
      </c>
      <c r="AX17">
        <f>(R17*SUMPRODUCT(K18:$K$23, X18:$X$23)-$AZ$3*SUMPRODUCT(K17:$K$22, W18:$W$23))/Z17</f>
        <v>40386.766143474932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3.2345626000000002E-2</v>
      </c>
      <c r="O18">
        <f t="shared" si="21"/>
        <v>14699.308798905035</v>
      </c>
      <c r="P18">
        <f t="shared" si="22"/>
        <v>734.96543994525177</v>
      </c>
      <c r="Q18" s="4">
        <f t="shared" si="23"/>
        <v>50</v>
      </c>
      <c r="R18">
        <f t="shared" si="0"/>
        <v>1000000</v>
      </c>
      <c r="S18">
        <f t="shared" si="1"/>
        <v>36002.452752062702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29937.824494331206</v>
      </c>
      <c r="AC18">
        <f t="shared" si="2"/>
        <v>25557.716249264944</v>
      </c>
      <c r="AE18">
        <f t="shared" si="3"/>
        <v>10434.865811224885</v>
      </c>
      <c r="AF18">
        <f t="shared" si="4"/>
        <v>-521.74329056124429</v>
      </c>
      <c r="AG18">
        <f t="shared" si="4"/>
        <v>-35.494409818787496</v>
      </c>
      <c r="AH18">
        <f t="shared" si="5"/>
        <v>-23977.103561774744</v>
      </c>
      <c r="AI18">
        <f t="shared" si="6"/>
        <v>-14099.475450929891</v>
      </c>
      <c r="AJ18">
        <f t="shared" si="7"/>
        <v>4380.1082450662616</v>
      </c>
      <c r="AK18">
        <f t="shared" si="24"/>
        <v>3410.1252379671396</v>
      </c>
      <c r="AL18">
        <f t="shared" si="8"/>
        <v>-6309.2419678964898</v>
      </c>
      <c r="AN18">
        <f t="shared" si="9"/>
        <v>3045.1407569659523</v>
      </c>
      <c r="AO18">
        <f t="shared" si="9"/>
        <v>-152.25703784829761</v>
      </c>
      <c r="AP18">
        <f t="shared" si="9"/>
        <v>-10.358108665601977</v>
      </c>
      <c r="AQ18">
        <f t="shared" si="9"/>
        <v>-6997.0861734908258</v>
      </c>
      <c r="AR18">
        <f t="shared" si="9"/>
        <v>-4114.5605630387727</v>
      </c>
      <c r="AS18">
        <f t="shared" si="9"/>
        <v>1278.2192294821866</v>
      </c>
      <c r="AT18">
        <f t="shared" si="9"/>
        <v>995.15523595152035</v>
      </c>
      <c r="AU18">
        <f t="shared" si="9"/>
        <v>-1841.1860976050662</v>
      </c>
      <c r="AW18">
        <v>15</v>
      </c>
      <c r="AX18">
        <f>(R18*SUMPRODUCT(K19:$K$23, X19:$X$23)-$AZ$3*SUMPRODUCT(K18:$K$22, W19:$W$23))/Z18</f>
        <v>36002.452752062702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3.7265510000000002E-2</v>
      </c>
      <c r="O19">
        <f t="shared" si="21"/>
        <v>14699.308798905035</v>
      </c>
      <c r="P19">
        <f t="shared" si="22"/>
        <v>734.96543994525177</v>
      </c>
      <c r="Q19" s="4">
        <f t="shared" si="23"/>
        <v>50</v>
      </c>
      <c r="R19">
        <f t="shared" si="0"/>
        <v>1000000</v>
      </c>
      <c r="S19">
        <f t="shared" si="1"/>
        <v>30687.25311986206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25557.716249264944</v>
      </c>
      <c r="AC19">
        <f t="shared" si="2"/>
        <v>20754.862379264334</v>
      </c>
      <c r="AE19">
        <f t="shared" si="3"/>
        <v>9941.6565568757778</v>
      </c>
      <c r="AF19">
        <f t="shared" si="4"/>
        <v>-497.08282784378889</v>
      </c>
      <c r="AG19">
        <f t="shared" si="4"/>
        <v>-33.816748436553496</v>
      </c>
      <c r="AH19">
        <f t="shared" si="5"/>
        <v>-26454.345680922474</v>
      </c>
      <c r="AI19">
        <f t="shared" si="6"/>
        <v>-17043.58870032704</v>
      </c>
      <c r="AJ19">
        <f t="shared" si="7"/>
        <v>4802.8538700006102</v>
      </c>
      <c r="AK19">
        <f t="shared" si="24"/>
        <v>2995.2159580228254</v>
      </c>
      <c r="AL19">
        <f t="shared" si="8"/>
        <v>-9245.5188723036044</v>
      </c>
      <c r="AN19">
        <f t="shared" si="9"/>
        <v>2672.5179224097255</v>
      </c>
      <c r="AO19">
        <f t="shared" si="9"/>
        <v>-133.62589612048629</v>
      </c>
      <c r="AP19">
        <f t="shared" si="9"/>
        <v>-9.0906244605487974</v>
      </c>
      <c r="AQ19">
        <f t="shared" si="9"/>
        <v>-7111.4620137416432</v>
      </c>
      <c r="AR19">
        <f t="shared" si="9"/>
        <v>-4581.6606119129528</v>
      </c>
      <c r="AS19">
        <f t="shared" si="9"/>
        <v>1291.1040502011906</v>
      </c>
      <c r="AT19">
        <f t="shared" si="9"/>
        <v>805.17449818435102</v>
      </c>
      <c r="AU19">
        <f t="shared" si="9"/>
        <v>-2485.382063527411</v>
      </c>
      <c r="AW19">
        <v>16</v>
      </c>
      <c r="AX19">
        <f>(R19*SUMPRODUCT(K20:$K$23, X20:$X$23)-$AZ$3*SUMPRODUCT(K19:$K$22, W20:$W$23))/Z19</f>
        <v>30687.25311986206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4.2512064000000002E-2</v>
      </c>
      <c r="O20">
        <f t="shared" si="21"/>
        <v>14699.308798905035</v>
      </c>
      <c r="P20">
        <f t="shared" si="22"/>
        <v>734.96543994525177</v>
      </c>
      <c r="Q20" s="4">
        <f t="shared" si="23"/>
        <v>50</v>
      </c>
      <c r="R20">
        <f t="shared" si="0"/>
        <v>1000000</v>
      </c>
      <c r="S20">
        <f t="shared" si="1"/>
        <v>24439.059536048593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20754.862379264334</v>
      </c>
      <c r="AC20">
        <f t="shared" si="2"/>
        <v>15661.019156613642</v>
      </c>
      <c r="AE20">
        <f t="shared" si="3"/>
        <v>9419.5996514950948</v>
      </c>
      <c r="AF20">
        <f t="shared" si="4"/>
        <v>-470.97998257475479</v>
      </c>
      <c r="AG20">
        <f t="shared" si="4"/>
        <v>-32.040961178381295</v>
      </c>
      <c r="AH20">
        <f t="shared" si="5"/>
        <v>-28752.395476133242</v>
      </c>
      <c r="AI20">
        <f t="shared" si="6"/>
        <v>-19835.816768391283</v>
      </c>
      <c r="AJ20">
        <f t="shared" si="7"/>
        <v>5093.843222650692</v>
      </c>
      <c r="AK20">
        <f t="shared" si="24"/>
        <v>2541.7863658272595</v>
      </c>
      <c r="AL20">
        <f t="shared" si="8"/>
        <v>-12200.187179913331</v>
      </c>
      <c r="AN20">
        <f t="shared" si="9"/>
        <v>2332.5753521894435</v>
      </c>
      <c r="AO20">
        <f t="shared" si="9"/>
        <v>-116.62876760947219</v>
      </c>
      <c r="AP20">
        <f t="shared" si="9"/>
        <v>-7.9343028441010768</v>
      </c>
      <c r="AQ20">
        <f t="shared" si="9"/>
        <v>-7119.9553574855654</v>
      </c>
      <c r="AR20">
        <f t="shared" si="9"/>
        <v>-4911.9430757496948</v>
      </c>
      <c r="AS20">
        <f t="shared" si="9"/>
        <v>1261.3883380050397</v>
      </c>
      <c r="AT20">
        <f t="shared" si="9"/>
        <v>629.42252821952991</v>
      </c>
      <c r="AU20">
        <f t="shared" si="9"/>
        <v>-3021.1322095251248</v>
      </c>
      <c r="AW20">
        <v>17</v>
      </c>
      <c r="AX20">
        <f>(R20*SUMPRODUCT(K21:$K$23, X21:$X$23)-$AZ$3*SUMPRODUCT(K20:$K$22, W21:$W$23))/Z20</f>
        <v>24439.059536048593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4.7737861999999999E-2</v>
      </c>
      <c r="O21">
        <f t="shared" si="21"/>
        <v>14699.308798905035</v>
      </c>
      <c r="P21">
        <f t="shared" si="22"/>
        <v>734.96543994525177</v>
      </c>
      <c r="Q21" s="4">
        <f t="shared" si="23"/>
        <v>50</v>
      </c>
      <c r="R21">
        <f t="shared" si="0"/>
        <v>1000000</v>
      </c>
      <c r="S21">
        <f t="shared" si="1"/>
        <v>17308.504980013673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15661.019156613642</v>
      </c>
      <c r="AC21">
        <f t="shared" si="2"/>
        <v>10451.216140306249</v>
      </c>
      <c r="AE21">
        <f t="shared" si="3"/>
        <v>8875.7321067218254</v>
      </c>
      <c r="AF21">
        <f t="shared" si="4"/>
        <v>-443.78660533609127</v>
      </c>
      <c r="AG21">
        <f t="shared" si="4"/>
        <v>-30.19098458351656</v>
      </c>
      <c r="AH21">
        <f t="shared" si="5"/>
        <v>-30591.339661618469</v>
      </c>
      <c r="AI21">
        <f t="shared" si="6"/>
        <v>-22189.58514481625</v>
      </c>
      <c r="AJ21">
        <f t="shared" si="7"/>
        <v>5209.8030163073927</v>
      </c>
      <c r="AK21">
        <f t="shared" si="24"/>
        <v>2061.6831717143227</v>
      </c>
      <c r="AL21">
        <f t="shared" si="8"/>
        <v>-14918.098956794534</v>
      </c>
      <c r="AN21">
        <f t="shared" si="9"/>
        <v>2024.6445545759552</v>
      </c>
      <c r="AO21">
        <f t="shared" si="9"/>
        <v>-101.23222772879775</v>
      </c>
      <c r="AP21">
        <f t="shared" si="9"/>
        <v>-6.8868699279478109</v>
      </c>
      <c r="AQ21">
        <f t="shared" si="9"/>
        <v>-6978.1949836197809</v>
      </c>
      <c r="AR21">
        <f t="shared" si="9"/>
        <v>-5061.6695267005716</v>
      </c>
      <c r="AS21">
        <f t="shared" si="9"/>
        <v>1188.4089312916365</v>
      </c>
      <c r="AT21">
        <f t="shared" si="9"/>
        <v>470.2908511300239</v>
      </c>
      <c r="AU21">
        <f t="shared" si="9"/>
        <v>-3402.9697442789111</v>
      </c>
      <c r="AW21">
        <v>18</v>
      </c>
      <c r="AX21">
        <f>(R21*SUMPRODUCT(K22:$K$23, X22:$X$23)-$AZ$3*SUMPRODUCT(K21:$K$22, W22:$W$23))/Z21</f>
        <v>17308.504980013673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5.3487053E-2</v>
      </c>
      <c r="O22">
        <f t="shared" si="21"/>
        <v>14699.308798905035</v>
      </c>
      <c r="P22">
        <f t="shared" si="22"/>
        <v>734.96543994525177</v>
      </c>
      <c r="Q22" s="4">
        <f t="shared" si="23"/>
        <v>50</v>
      </c>
      <c r="R22">
        <f t="shared" si="0"/>
        <v>1000000</v>
      </c>
      <c r="S22">
        <f t="shared" si="1"/>
        <v>9195.1491711321796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10451.216140306249</v>
      </c>
      <c r="AC22">
        <f t="shared" si="2"/>
        <v>5199.7185511429179</v>
      </c>
      <c r="AE22">
        <f t="shared" si="3"/>
        <v>8312.2380320485754</v>
      </c>
      <c r="AF22">
        <f t="shared" si="4"/>
        <v>-415.61190160242876</v>
      </c>
      <c r="AG22">
        <f t="shared" si="4"/>
        <v>-28.274247945140662</v>
      </c>
      <c r="AH22">
        <f t="shared" si="5"/>
        <v>-32296.535850814664</v>
      </c>
      <c r="AI22">
        <f t="shared" si="6"/>
        <v>-24428.183968313657</v>
      </c>
      <c r="AJ22">
        <f t="shared" si="7"/>
        <v>5251.4975891633312</v>
      </c>
      <c r="AK22">
        <f t="shared" si="24"/>
        <v>1570.0615587928244</v>
      </c>
      <c r="AL22">
        <f t="shared" si="8"/>
        <v>-17606.624820357501</v>
      </c>
      <c r="AN22">
        <f t="shared" si="9"/>
        <v>1746.6421742946854</v>
      </c>
      <c r="AO22">
        <f t="shared" si="9"/>
        <v>-87.332108714734275</v>
      </c>
      <c r="AP22">
        <f t="shared" si="9"/>
        <v>-5.941239136444274</v>
      </c>
      <c r="AQ22">
        <f t="shared" si="9"/>
        <v>-6786.4384276722467</v>
      </c>
      <c r="AR22">
        <f t="shared" si="9"/>
        <v>-5133.069601228739</v>
      </c>
      <c r="AS22">
        <f t="shared" si="9"/>
        <v>1103.4918793319196</v>
      </c>
      <c r="AT22">
        <f t="shared" si="9"/>
        <v>329.91544807223778</v>
      </c>
      <c r="AU22">
        <f t="shared" si="9"/>
        <v>-3699.6622738245819</v>
      </c>
      <c r="AW22">
        <v>19</v>
      </c>
      <c r="AX22">
        <f>(R22*SUMPRODUCT(K23:$K$23, X23:$X$23)-$AZ$3*SUMPRODUCT(K22:$K$22, W23:$W$23))/Z22</f>
        <v>9195.1491711321796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5.9601715E-2</v>
      </c>
      <c r="O23">
        <f t="shared" si="21"/>
        <v>14699.308798905035</v>
      </c>
      <c r="P23">
        <f t="shared" si="22"/>
        <v>734.96543994525177</v>
      </c>
      <c r="Q23" s="4">
        <f t="shared" si="23"/>
        <v>50</v>
      </c>
      <c r="R23">
        <f t="shared" si="0"/>
        <v>1000000</v>
      </c>
      <c r="S23">
        <f t="shared" si="1"/>
        <v>9883.0246351240639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5199.7185511429179</v>
      </c>
      <c r="AC23">
        <f t="shared" si="2"/>
        <v>5199.7185511429179</v>
      </c>
      <c r="AE23">
        <f t="shared" si="3"/>
        <v>7733.6920095297683</v>
      </c>
      <c r="AF23">
        <f t="shared" si="4"/>
        <v>-386.68460047648847</v>
      </c>
      <c r="AG23">
        <f t="shared" si="4"/>
        <v>-26.306311797823646</v>
      </c>
      <c r="AH23">
        <f t="shared" si="5"/>
        <v>-33703.873357312186</v>
      </c>
      <c r="AI23">
        <f t="shared" si="6"/>
        <v>-26383.17226005673</v>
      </c>
      <c r="AJ23">
        <f t="shared" si="7"/>
        <v>0</v>
      </c>
      <c r="AK23">
        <f t="shared" si="24"/>
        <v>1073.6484338659091</v>
      </c>
      <c r="AL23">
        <f t="shared" si="8"/>
        <v>-25309.52382619082</v>
      </c>
      <c r="AN23">
        <f t="shared" si="9"/>
        <v>1496.9738381907844</v>
      </c>
      <c r="AO23">
        <f t="shared" si="9"/>
        <v>-74.848691909539227</v>
      </c>
      <c r="AP23">
        <f t="shared" si="9"/>
        <v>-5.0919871766429434</v>
      </c>
      <c r="AQ23">
        <f t="shared" si="9"/>
        <v>-6523.8978484558875</v>
      </c>
      <c r="AR23">
        <f t="shared" si="9"/>
        <v>-5106.8646893512851</v>
      </c>
      <c r="AS23">
        <f t="shared" si="9"/>
        <v>0</v>
      </c>
      <c r="AT23">
        <f t="shared" si="9"/>
        <v>207.82100126709062</v>
      </c>
      <c r="AU23">
        <f t="shared" si="9"/>
        <v>-4899.0436880841944</v>
      </c>
      <c r="AW23">
        <v>20</v>
      </c>
      <c r="AX23">
        <f>(R23*SUMPRODUCT(K$23:$K24, X$23:$X24)-$AZ$3*SUMPRODUCT(K$22:$K23, W$23:$W24))/Z23</f>
        <v>9883.0246351240639</v>
      </c>
    </row>
    <row r="25" spans="5:50" x14ac:dyDescent="0.25">
      <c r="AN25" s="8">
        <f t="shared" ref="AN25:AU25" si="25">SUM(AN3:AN23)</f>
        <v>121233.57519632403</v>
      </c>
      <c r="AO25" s="8">
        <f t="shared" si="25"/>
        <v>-17086.160358994977</v>
      </c>
      <c r="AP25" s="8">
        <f t="shared" si="25"/>
        <v>-2882.2866935428378</v>
      </c>
      <c r="AQ25" s="8">
        <f t="shared" si="25"/>
        <v>-100915.8132493759</v>
      </c>
      <c r="AR25" s="8">
        <f t="shared" si="25"/>
        <v>349.31489441034319</v>
      </c>
      <c r="AS25" s="8">
        <f t="shared" si="25"/>
        <v>-22217.999244418002</v>
      </c>
      <c r="AT25" s="8">
        <f t="shared" si="25"/>
        <v>29872.047282200008</v>
      </c>
      <c r="AU25" s="9">
        <f t="shared" si="25"/>
        <v>8003.3629321923518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B346-078B-4B1A-8F02-9867F77F92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54634.451414592637</v>
      </c>
      <c r="K3">
        <v>1</v>
      </c>
      <c r="L3" s="2">
        <v>0</v>
      </c>
      <c r="O3">
        <f>$C$3</f>
        <v>54634.451414592637</v>
      </c>
      <c r="P3">
        <f>O3*B5</f>
        <v>43707.561131674112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54634.451414592637</v>
      </c>
      <c r="AF3">
        <f t="shared" ref="AF3:AG23" si="4">-$Z3*P3</f>
        <v>-43707.561131674112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8406.9820789185251</v>
      </c>
      <c r="AJ3">
        <f t="shared" ref="AJ3:AJ23" si="7">AB3-AC3</f>
        <v>0</v>
      </c>
      <c r="AL3">
        <f t="shared" ref="AL3:AL23" si="8">SUM(AI3:AK3)</f>
        <v>8406.9820789185251</v>
      </c>
      <c r="AN3">
        <f t="shared" ref="AN3:AU23" si="9">AE3*$K3</f>
        <v>54634.451414592637</v>
      </c>
      <c r="AO3">
        <f t="shared" si="9"/>
        <v>-43707.561131674112</v>
      </c>
      <c r="AP3">
        <f t="shared" si="9"/>
        <v>-2519.9082039999998</v>
      </c>
      <c r="AQ3">
        <f t="shared" si="9"/>
        <v>0</v>
      </c>
      <c r="AR3">
        <f t="shared" si="9"/>
        <v>8406.9820789185251</v>
      </c>
      <c r="AS3">
        <f t="shared" si="9"/>
        <v>0</v>
      </c>
      <c r="AT3">
        <f t="shared" si="9"/>
        <v>0</v>
      </c>
      <c r="AU3">
        <f t="shared" si="9"/>
        <v>8406.9820789185251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39913.37802922423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1.7665382E-2</v>
      </c>
      <c r="R4">
        <f t="shared" si="0"/>
        <v>1000000</v>
      </c>
      <c r="S4">
        <f t="shared" si="1"/>
        <v>24313.130900618227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23640.498846636619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-17665.382000000001</v>
      </c>
      <c r="AI4">
        <f t="shared" si="6"/>
        <v>-17665.382000000001</v>
      </c>
      <c r="AJ4">
        <f t="shared" si="7"/>
        <v>-23640.498846636619</v>
      </c>
      <c r="AK4">
        <f>H4*SUM(AB4, AE4:AF4)</f>
        <v>0</v>
      </c>
      <c r="AL4">
        <f t="shared" si="8"/>
        <v>-41305.880846636617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-16272.879182587616</v>
      </c>
      <c r="AR4">
        <f t="shared" si="9"/>
        <v>-16272.879182587616</v>
      </c>
      <c r="AS4">
        <f t="shared" si="9"/>
        <v>-21776.997607378067</v>
      </c>
      <c r="AT4">
        <f t="shared" si="9"/>
        <v>0</v>
      </c>
      <c r="AU4">
        <f t="shared" si="9"/>
        <v>-38049.876789965674</v>
      </c>
      <c r="AW4">
        <v>1</v>
      </c>
      <c r="AX4">
        <f>(R4*SUMPRODUCT(K5:$K$23, X5:$X$23)-$AZ$3*SUMPRODUCT(K4:$K$22, W5:$W$23))/Z4</f>
        <v>24313.130900618227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2.1010579000000001E-2</v>
      </c>
      <c r="O5">
        <f t="shared" ref="O5:O23" si="21">$C$3</f>
        <v>54634.451414592637</v>
      </c>
      <c r="P5">
        <f t="shared" ref="P5:P23" si="22">O5*$C$5</f>
        <v>2731.722570729632</v>
      </c>
      <c r="Q5" s="4">
        <f t="shared" ref="Q5:Q23" si="23">$C$8</f>
        <v>50</v>
      </c>
      <c r="R5">
        <f t="shared" si="0"/>
        <v>1000000</v>
      </c>
      <c r="S5">
        <f t="shared" si="1"/>
        <v>44635.706067794425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23640.498846636619</v>
      </c>
      <c r="AC5">
        <f t="shared" si="2"/>
        <v>42054.956962613185</v>
      </c>
      <c r="AE5">
        <f t="shared" si="3"/>
        <v>51475.59443614303</v>
      </c>
      <c r="AF5">
        <f t="shared" si="4"/>
        <v>-2573.7797218071514</v>
      </c>
      <c r="AG5">
        <f t="shared" si="4"/>
        <v>-47.109097925703807</v>
      </c>
      <c r="AH5">
        <f t="shared" si="5"/>
        <v>-20429.313305923821</v>
      </c>
      <c r="AI5">
        <f t="shared" si="6"/>
        <v>28425.392310486353</v>
      </c>
      <c r="AJ5">
        <f t="shared" si="7"/>
        <v>-18414.458115976566</v>
      </c>
      <c r="AK5">
        <f>H5*SUM(AB5, AE5:AF5)</f>
        <v>6207.5908560395392</v>
      </c>
      <c r="AL5">
        <f t="shared" si="8"/>
        <v>16218.525050549328</v>
      </c>
      <c r="AN5">
        <f t="shared" si="9"/>
        <v>43680.14831268938</v>
      </c>
      <c r="AO5">
        <f t="shared" si="9"/>
        <v>-2184.0074156344685</v>
      </c>
      <c r="AP5">
        <f t="shared" si="9"/>
        <v>-39.974912515569422</v>
      </c>
      <c r="AQ5">
        <f t="shared" si="9"/>
        <v>-17335.505202103956</v>
      </c>
      <c r="AR5">
        <f t="shared" si="9"/>
        <v>24120.660782435381</v>
      </c>
      <c r="AS5">
        <f t="shared" si="9"/>
        <v>-15625.778981561405</v>
      </c>
      <c r="AT5">
        <f t="shared" si="9"/>
        <v>5267.5154551671876</v>
      </c>
      <c r="AU5">
        <f t="shared" si="9"/>
        <v>13762.397256041164</v>
      </c>
      <c r="AW5">
        <v>2</v>
      </c>
      <c r="AX5">
        <f>(R5*SUMPRODUCT(K6:$K$23, X6:$X$23)-$AZ$3*SUMPRODUCT(K5:$K$22, W6:$W$23))/Z5</f>
        <v>44635.706067794425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2.4499257999999999E-2</v>
      </c>
      <c r="O6">
        <f t="shared" si="21"/>
        <v>54634.451414592637</v>
      </c>
      <c r="P6">
        <f t="shared" si="22"/>
        <v>2731.722570729632</v>
      </c>
      <c r="Q6" s="4">
        <f t="shared" si="23"/>
        <v>50</v>
      </c>
      <c r="R6">
        <f t="shared" si="0"/>
        <v>1000000</v>
      </c>
      <c r="S6">
        <f t="shared" si="1"/>
        <v>61475.097305123527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42054.956962613185</v>
      </c>
      <c r="AC6">
        <f t="shared" si="2"/>
        <v>55922.505454496481</v>
      </c>
      <c r="AE6">
        <f t="shared" si="3"/>
        <v>49699.724622987167</v>
      </c>
      <c r="AF6">
        <f t="shared" si="4"/>
        <v>-2484.9862311493584</v>
      </c>
      <c r="AG6">
        <f t="shared" si="4"/>
        <v>-45.483869002217688</v>
      </c>
      <c r="AH6">
        <f t="shared" si="5"/>
        <v>-23082.75888458165</v>
      </c>
      <c r="AI6">
        <f t="shared" si="6"/>
        <v>24086.495638253946</v>
      </c>
      <c r="AJ6">
        <f t="shared" si="7"/>
        <v>-13867.548491883295</v>
      </c>
      <c r="AK6">
        <f>H6*SUM(AB6, AE6:AF6)</f>
        <v>7638.9863708710809</v>
      </c>
      <c r="AL6">
        <f t="shared" si="8"/>
        <v>17857.93351724173</v>
      </c>
      <c r="AN6">
        <f t="shared" si="9"/>
        <v>38848.842459617277</v>
      </c>
      <c r="AO6">
        <f t="shared" si="9"/>
        <v>-1942.442122980864</v>
      </c>
      <c r="AP6">
        <f t="shared" si="9"/>
        <v>-35.553429616061734</v>
      </c>
      <c r="AQ6">
        <f t="shared" si="9"/>
        <v>-18043.12740649841</v>
      </c>
      <c r="AR6">
        <f t="shared" si="9"/>
        <v>18827.719500521947</v>
      </c>
      <c r="AS6">
        <f t="shared" si="9"/>
        <v>-10839.86301230127</v>
      </c>
      <c r="AT6">
        <f t="shared" si="9"/>
        <v>5971.175500957881</v>
      </c>
      <c r="AU6">
        <f t="shared" si="9"/>
        <v>13959.031989178557</v>
      </c>
      <c r="AW6">
        <v>3</v>
      </c>
      <c r="AX6">
        <f>(R6*SUMPRODUCT(K7:$K$23, X7:$X$23)-$AZ$3*SUMPRODUCT(K6:$K$22, W7:$W$23))/Z6</f>
        <v>61475.097305123527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2.8232486000000001E-2</v>
      </c>
      <c r="O7">
        <f t="shared" si="21"/>
        <v>54634.451414592637</v>
      </c>
      <c r="P7">
        <f t="shared" si="22"/>
        <v>2731.722570729632</v>
      </c>
      <c r="Q7" s="4">
        <f t="shared" si="23"/>
        <v>50</v>
      </c>
      <c r="R7">
        <f t="shared" si="0"/>
        <v>1000000</v>
      </c>
      <c r="S7">
        <f t="shared" si="1"/>
        <v>75221.194723998808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55922.505454496481</v>
      </c>
      <c r="AC7">
        <f t="shared" si="2"/>
        <v>65810.884281382372</v>
      </c>
      <c r="AE7">
        <f t="shared" si="3"/>
        <v>47799.580597134955</v>
      </c>
      <c r="AF7">
        <f t="shared" si="4"/>
        <v>-2389.9790298567477</v>
      </c>
      <c r="AG7">
        <f t="shared" si="4"/>
        <v>-43.744907617364568</v>
      </c>
      <c r="AH7">
        <f t="shared" si="5"/>
        <v>-25682.453896618899</v>
      </c>
      <c r="AI7">
        <f t="shared" si="6"/>
        <v>19683.402763041944</v>
      </c>
      <c r="AJ7">
        <f t="shared" si="7"/>
        <v>-9888.3788268858916</v>
      </c>
      <c r="AK7">
        <f>H7*SUM(AB7, AE7:AF7)</f>
        <v>8671.1910620673025</v>
      </c>
      <c r="AL7">
        <f t="shared" si="8"/>
        <v>18466.214998223353</v>
      </c>
      <c r="AN7">
        <f t="shared" si="9"/>
        <v>34418.310931162334</v>
      </c>
      <c r="AO7">
        <f t="shared" si="9"/>
        <v>-1720.9155465581166</v>
      </c>
      <c r="AP7">
        <f t="shared" si="9"/>
        <v>-31.498724742360405</v>
      </c>
      <c r="AQ7">
        <f t="shared" si="9"/>
        <v>-18492.770703139882</v>
      </c>
      <c r="AR7">
        <f t="shared" si="9"/>
        <v>14173.125956721973</v>
      </c>
      <c r="AS7">
        <f t="shared" si="9"/>
        <v>-7120.1732905849067</v>
      </c>
      <c r="AT7">
        <f t="shared" si="9"/>
        <v>6243.7315639467497</v>
      </c>
      <c r="AU7">
        <f t="shared" si="9"/>
        <v>13296.684230083814</v>
      </c>
      <c r="AW7">
        <v>4</v>
      </c>
      <c r="AX7">
        <f>(R7*SUMPRODUCT(K8:$K$23, X8:$X$23)-$AZ$3*SUMPRODUCT(K7:$K$22, W8:$W$23))/Z7</f>
        <v>75221.194723998808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3.2345626000000002E-2</v>
      </c>
      <c r="O8">
        <f t="shared" si="21"/>
        <v>54634.451414592637</v>
      </c>
      <c r="P8">
        <f t="shared" si="22"/>
        <v>2731.722570729632</v>
      </c>
      <c r="Q8" s="4">
        <f t="shared" si="23"/>
        <v>50</v>
      </c>
      <c r="R8">
        <f t="shared" si="0"/>
        <v>1000000</v>
      </c>
      <c r="S8">
        <f t="shared" si="1"/>
        <v>86154.580899855806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65810.884281382372</v>
      </c>
      <c r="AC8">
        <f t="shared" si="2"/>
        <v>72184.619259889965</v>
      </c>
      <c r="AE8">
        <f t="shared" si="3"/>
        <v>45775.477434211818</v>
      </c>
      <c r="AF8">
        <f t="shared" si="4"/>
        <v>-2288.7738717105913</v>
      </c>
      <c r="AG8">
        <f t="shared" si="4"/>
        <v>-41.892502119995093</v>
      </c>
      <c r="AH8">
        <f t="shared" si="5"/>
        <v>-28299.128423916511</v>
      </c>
      <c r="AI8">
        <f t="shared" si="6"/>
        <v>15145.68263646472</v>
      </c>
      <c r="AJ8">
        <f t="shared" si="7"/>
        <v>-6373.734978507593</v>
      </c>
      <c r="AK8">
        <f t="shared" ref="AK8:AK23" si="24">H8*SUM(AB8:AB8, AE8:AF8)</f>
        <v>9352.8131869768076</v>
      </c>
      <c r="AL8">
        <f t="shared" si="8"/>
        <v>18124.760844933935</v>
      </c>
      <c r="AN8">
        <f t="shared" si="9"/>
        <v>30362.653061169247</v>
      </c>
      <c r="AO8">
        <f t="shared" si="9"/>
        <v>-1518.1326530584627</v>
      </c>
      <c r="AP8">
        <f t="shared" si="9"/>
        <v>-27.787094292173588</v>
      </c>
      <c r="AQ8">
        <f t="shared" si="9"/>
        <v>-18770.67518309861</v>
      </c>
      <c r="AR8">
        <f t="shared" si="9"/>
        <v>10046.058130719999</v>
      </c>
      <c r="AS8">
        <f t="shared" si="9"/>
        <v>-4227.6676225692163</v>
      </c>
      <c r="AT8">
        <f t="shared" si="9"/>
        <v>6203.6758076468786</v>
      </c>
      <c r="AU8">
        <f t="shared" si="9"/>
        <v>12022.066315797661</v>
      </c>
      <c r="AW8">
        <v>5</v>
      </c>
      <c r="AX8">
        <f>(R8*SUMPRODUCT(K9:$K$23, X9:$X$23)-$AZ$3*SUMPRODUCT(K8:$K$22, W9:$W$23))/Z8</f>
        <v>86154.580899855806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3.7265510000000002E-2</v>
      </c>
      <c r="O9">
        <f t="shared" si="21"/>
        <v>54634.451414592637</v>
      </c>
      <c r="P9">
        <f t="shared" si="22"/>
        <v>2731.722570729632</v>
      </c>
      <c r="Q9" s="4">
        <f t="shared" si="23"/>
        <v>50</v>
      </c>
      <c r="R9">
        <f t="shared" si="0"/>
        <v>1000000</v>
      </c>
      <c r="S9">
        <f t="shared" si="1"/>
        <v>94317.293580500002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72184.619259889965</v>
      </c>
      <c r="AC9">
        <f t="shared" si="2"/>
        <v>75288.650654024575</v>
      </c>
      <c r="AE9">
        <f t="shared" si="3"/>
        <v>43611.87614779031</v>
      </c>
      <c r="AF9">
        <f t="shared" si="4"/>
        <v>-2180.5938073895154</v>
      </c>
      <c r="AG9">
        <f t="shared" si="4"/>
        <v>-39.912431642117447</v>
      </c>
      <c r="AH9">
        <f t="shared" si="5"/>
        <v>-31222.909133553971</v>
      </c>
      <c r="AI9">
        <f t="shared" si="6"/>
        <v>10168.460775204709</v>
      </c>
      <c r="AJ9">
        <f t="shared" si="7"/>
        <v>-3104.0313941346103</v>
      </c>
      <c r="AK9">
        <f t="shared" si="24"/>
        <v>9722.3399317400836</v>
      </c>
      <c r="AL9">
        <f t="shared" si="8"/>
        <v>16786.769312810182</v>
      </c>
      <c r="AN9">
        <f t="shared" si="9"/>
        <v>26647.285283039746</v>
      </c>
      <c r="AO9">
        <f t="shared" si="9"/>
        <v>-1332.3642641519873</v>
      </c>
      <c r="AP9">
        <f t="shared" si="9"/>
        <v>-24.386888303158074</v>
      </c>
      <c r="AQ9">
        <f t="shared" si="9"/>
        <v>-19077.504582209895</v>
      </c>
      <c r="AR9">
        <f t="shared" si="9"/>
        <v>6213.0295483747086</v>
      </c>
      <c r="AS9">
        <f t="shared" si="9"/>
        <v>-1896.5937123805079</v>
      </c>
      <c r="AT9">
        <f t="shared" si="9"/>
        <v>5940.4453250721645</v>
      </c>
      <c r="AU9">
        <f t="shared" si="9"/>
        <v>10256.881161066365</v>
      </c>
      <c r="AW9">
        <v>6</v>
      </c>
      <c r="AX9">
        <f>(R9*SUMPRODUCT(K10:$K$23, X10:$X$23)-$AZ$3*SUMPRODUCT(K9:$K$22, W10:$W$23))/Z9</f>
        <v>94317.293580500002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4.2512064000000002E-2</v>
      </c>
      <c r="O10">
        <f t="shared" si="21"/>
        <v>54634.451414592637</v>
      </c>
      <c r="P10">
        <f t="shared" si="22"/>
        <v>2731.722570729632</v>
      </c>
      <c r="Q10" s="4">
        <f t="shared" si="23"/>
        <v>50</v>
      </c>
      <c r="R10">
        <f t="shared" si="0"/>
        <v>1000000</v>
      </c>
      <c r="S10">
        <f t="shared" si="1"/>
        <v>100029.78637199952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75288.650654024575</v>
      </c>
      <c r="AC10">
        <f t="shared" si="2"/>
        <v>75655.623309679853</v>
      </c>
      <c r="AE10">
        <f t="shared" si="3"/>
        <v>41321.72651635747</v>
      </c>
      <c r="AF10">
        <f t="shared" si="4"/>
        <v>-2066.0863258178738</v>
      </c>
      <c r="AG10">
        <f t="shared" si="4"/>
        <v>-37.81654747733095</v>
      </c>
      <c r="AH10">
        <f t="shared" si="5"/>
        <v>-33935.196967306445</v>
      </c>
      <c r="AI10">
        <f t="shared" si="6"/>
        <v>5282.6266757558187</v>
      </c>
      <c r="AJ10">
        <f t="shared" si="7"/>
        <v>-366.97265565527778</v>
      </c>
      <c r="AK10">
        <f t="shared" si="24"/>
        <v>9801.7840561510457</v>
      </c>
      <c r="AL10">
        <f t="shared" si="8"/>
        <v>14717.438076251587</v>
      </c>
      <c r="AN10">
        <f t="shared" si="9"/>
        <v>23257.767640313592</v>
      </c>
      <c r="AO10">
        <f t="shared" si="9"/>
        <v>-1162.8883820156798</v>
      </c>
      <c r="AP10">
        <f t="shared" si="9"/>
        <v>-21.284891710381061</v>
      </c>
      <c r="AQ10">
        <f t="shared" si="9"/>
        <v>-19100.289180352989</v>
      </c>
      <c r="AR10">
        <f t="shared" si="9"/>
        <v>2973.3051862345415</v>
      </c>
      <c r="AS10">
        <f t="shared" si="9"/>
        <v>-206.54908386271424</v>
      </c>
      <c r="AT10">
        <f t="shared" si="9"/>
        <v>5516.8947490189948</v>
      </c>
      <c r="AU10">
        <f t="shared" si="9"/>
        <v>8283.6508513908229</v>
      </c>
      <c r="AW10">
        <v>7</v>
      </c>
      <c r="AX10">
        <f>(R10*SUMPRODUCT(K11:$K$23, X11:$X$23)-$AZ$3*SUMPRODUCT(K10:$K$22, W11:$W$23))/Z10</f>
        <v>100029.78637199952</v>
      </c>
    </row>
    <row r="11" spans="1:52" x14ac:dyDescent="0.25">
      <c r="A11" t="s">
        <v>33</v>
      </c>
      <c r="C11" s="7">
        <f>AU25</f>
        <v>26387.848723484032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4.7737861999999999E-2</v>
      </c>
      <c r="O11">
        <f t="shared" si="21"/>
        <v>54634.451414592637</v>
      </c>
      <c r="P11">
        <f t="shared" si="22"/>
        <v>2731.722570729632</v>
      </c>
      <c r="Q11" s="4">
        <f t="shared" si="23"/>
        <v>50</v>
      </c>
      <c r="R11">
        <f t="shared" si="0"/>
        <v>1000000</v>
      </c>
      <c r="S11">
        <f t="shared" si="1"/>
        <v>103733.1346167826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75655.623309679853</v>
      </c>
      <c r="AC11">
        <f t="shared" si="2"/>
        <v>73926.665003338814</v>
      </c>
      <c r="AE11">
        <f t="shared" si="3"/>
        <v>38935.898373154283</v>
      </c>
      <c r="AF11">
        <f t="shared" si="4"/>
        <v>-1946.7949186577143</v>
      </c>
      <c r="AG11">
        <f t="shared" si="4"/>
        <v>-35.633100877768371</v>
      </c>
      <c r="AH11">
        <f t="shared" si="5"/>
        <v>-36105.622495785465</v>
      </c>
      <c r="AI11">
        <f t="shared" si="6"/>
        <v>847.84785783333064</v>
      </c>
      <c r="AJ11">
        <f t="shared" si="7"/>
        <v>1728.9583063410391</v>
      </c>
      <c r="AK11">
        <f t="shared" si="24"/>
        <v>9639.2345586641059</v>
      </c>
      <c r="AL11">
        <f t="shared" si="8"/>
        <v>12216.040722838476</v>
      </c>
      <c r="AN11">
        <f t="shared" si="9"/>
        <v>20187.434699742716</v>
      </c>
      <c r="AO11">
        <f t="shared" si="9"/>
        <v>-1009.3717349871361</v>
      </c>
      <c r="AP11">
        <f t="shared" si="9"/>
        <v>-18.475004486226744</v>
      </c>
      <c r="AQ11">
        <f t="shared" si="9"/>
        <v>-18719.996889291826</v>
      </c>
      <c r="AR11">
        <f t="shared" si="9"/>
        <v>439.59107097752872</v>
      </c>
      <c r="AS11">
        <f t="shared" si="9"/>
        <v>896.4280873483774</v>
      </c>
      <c r="AT11">
        <f t="shared" si="9"/>
        <v>4997.7379831744893</v>
      </c>
      <c r="AU11">
        <f t="shared" si="9"/>
        <v>6333.7571415003949</v>
      </c>
      <c r="AW11">
        <v>8</v>
      </c>
      <c r="AX11">
        <f>(R11*SUMPRODUCT(K12:$K$23, X12:$X$23)-$AZ$3*SUMPRODUCT(K11:$K$22, W12:$W$23))/Z11</f>
        <v>103733.1346167826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5.3487053E-2</v>
      </c>
      <c r="O12">
        <f t="shared" si="21"/>
        <v>54634.451414592637</v>
      </c>
      <c r="P12">
        <f t="shared" si="22"/>
        <v>2731.722570729632</v>
      </c>
      <c r="Q12" s="4">
        <f t="shared" si="23"/>
        <v>50</v>
      </c>
      <c r="R12">
        <f t="shared" si="0"/>
        <v>1000000</v>
      </c>
      <c r="S12">
        <f t="shared" si="1"/>
        <v>105584.75021117335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73926.665003338814</v>
      </c>
      <c r="AC12">
        <f t="shared" si="2"/>
        <v>70469.079011263471</v>
      </c>
      <c r="AE12">
        <f t="shared" si="3"/>
        <v>36463.972929535223</v>
      </c>
      <c r="AF12">
        <f t="shared" si="4"/>
        <v>-1823.1986464767613</v>
      </c>
      <c r="AG12">
        <f t="shared" si="4"/>
        <v>-33.370860313787141</v>
      </c>
      <c r="AH12">
        <f t="shared" si="5"/>
        <v>-38118.191104070866</v>
      </c>
      <c r="AI12">
        <f t="shared" si="6"/>
        <v>-3510.7876813261901</v>
      </c>
      <c r="AJ12">
        <f t="shared" si="7"/>
        <v>3457.5859920753428</v>
      </c>
      <c r="AK12">
        <f t="shared" si="24"/>
        <v>9290.3329146155884</v>
      </c>
      <c r="AL12">
        <f t="shared" si="8"/>
        <v>9237.1312253647411</v>
      </c>
      <c r="AN12">
        <f t="shared" si="9"/>
        <v>17415.51363062617</v>
      </c>
      <c r="AO12">
        <f t="shared" si="9"/>
        <v>-870.77568153130869</v>
      </c>
      <c r="AP12">
        <f t="shared" si="9"/>
        <v>-15.938215887324311</v>
      </c>
      <c r="AQ12">
        <f t="shared" si="9"/>
        <v>-18205.582755082989</v>
      </c>
      <c r="AR12">
        <f t="shared" si="9"/>
        <v>-1676.7830218754511</v>
      </c>
      <c r="AS12">
        <f t="shared" si="9"/>
        <v>1651.3734279699556</v>
      </c>
      <c r="AT12">
        <f t="shared" si="9"/>
        <v>4437.1445706205723</v>
      </c>
      <c r="AU12">
        <f t="shared" si="9"/>
        <v>4411.7349767150772</v>
      </c>
      <c r="AW12">
        <v>9</v>
      </c>
      <c r="AX12">
        <f>(R12*SUMPRODUCT(K13:$K$23, X13:$X$23)-$AZ$3*SUMPRODUCT(K12:$K$22, W13:$W$23))/Z12</f>
        <v>105584.75021117335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5.9601715E-2</v>
      </c>
      <c r="O13">
        <f t="shared" si="21"/>
        <v>54634.451414592637</v>
      </c>
      <c r="P13">
        <f t="shared" si="22"/>
        <v>2731.722570729632</v>
      </c>
      <c r="Q13" s="4">
        <f t="shared" si="23"/>
        <v>50</v>
      </c>
      <c r="R13">
        <f t="shared" si="0"/>
        <v>1000000</v>
      </c>
      <c r="S13">
        <f t="shared" si="1"/>
        <v>105788.38368737782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70469.079011263471</v>
      </c>
      <c r="AC13">
        <f t="shared" si="2"/>
        <v>65690.759279707418</v>
      </c>
      <c r="AE13">
        <f t="shared" si="3"/>
        <v>33926.017877926002</v>
      </c>
      <c r="AF13">
        <f t="shared" si="4"/>
        <v>-1696.3008938963001</v>
      </c>
      <c r="AG13">
        <f t="shared" si="4"/>
        <v>-31.048191204922119</v>
      </c>
      <c r="AH13">
        <f t="shared" si="5"/>
        <v>-39779.210114543035</v>
      </c>
      <c r="AI13">
        <f t="shared" si="6"/>
        <v>-7580.541321718254</v>
      </c>
      <c r="AJ13">
        <f t="shared" si="7"/>
        <v>4778.3197315560537</v>
      </c>
      <c r="AK13">
        <f t="shared" si="24"/>
        <v>8788.1413709092285</v>
      </c>
      <c r="AL13">
        <f t="shared" si="8"/>
        <v>5985.9197807470282</v>
      </c>
      <c r="AN13">
        <f t="shared" si="9"/>
        <v>14926.10717145313</v>
      </c>
      <c r="AO13">
        <f t="shared" si="9"/>
        <v>-746.30535857265647</v>
      </c>
      <c r="AP13">
        <f t="shared" si="9"/>
        <v>-13.659977161833849</v>
      </c>
      <c r="AQ13">
        <f t="shared" si="9"/>
        <v>-17501.280447999317</v>
      </c>
      <c r="AR13">
        <f t="shared" si="9"/>
        <v>-3335.1386122806784</v>
      </c>
      <c r="AS13">
        <f t="shared" si="9"/>
        <v>2102.2718513356781</v>
      </c>
      <c r="AT13">
        <f t="shared" si="9"/>
        <v>3866.4349117560259</v>
      </c>
      <c r="AU13">
        <f t="shared" si="9"/>
        <v>2633.5681508110251</v>
      </c>
      <c r="AW13">
        <v>10</v>
      </c>
      <c r="AX13">
        <f>(R13*SUMPRODUCT(K14:$K$23, X14:$X$23)-$AZ$3*SUMPRODUCT(K13:$K$22, W14:$W$23))/Z13</f>
        <v>105788.38368737782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6.6409420999999996E-2</v>
      </c>
      <c r="O14">
        <f t="shared" si="21"/>
        <v>54634.451414592637</v>
      </c>
      <c r="P14">
        <f t="shared" si="22"/>
        <v>2731.722570729632</v>
      </c>
      <c r="Q14" s="4">
        <f t="shared" si="23"/>
        <v>50</v>
      </c>
      <c r="R14">
        <f t="shared" si="0"/>
        <v>1000000</v>
      </c>
      <c r="S14">
        <f t="shared" si="1"/>
        <v>104412.38058190835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65690.759279707418</v>
      </c>
      <c r="AC14">
        <f t="shared" si="2"/>
        <v>59882.206136193221</v>
      </c>
      <c r="AE14">
        <f t="shared" si="3"/>
        <v>31333.750495038028</v>
      </c>
      <c r="AF14">
        <f t="shared" si="4"/>
        <v>-1566.6875247519015</v>
      </c>
      <c r="AG14">
        <f t="shared" si="4"/>
        <v>-28.67581689185673</v>
      </c>
      <c r="AH14">
        <f t="shared" si="5"/>
        <v>-41237.848020323407</v>
      </c>
      <c r="AI14">
        <f t="shared" si="6"/>
        <v>-11499.460866929137</v>
      </c>
      <c r="AJ14">
        <f t="shared" si="7"/>
        <v>5808.5531435141966</v>
      </c>
      <c r="AK14">
        <f t="shared" si="24"/>
        <v>8168.5167655764481</v>
      </c>
      <c r="AL14">
        <f t="shared" si="8"/>
        <v>2477.6090421615072</v>
      </c>
      <c r="AN14">
        <f t="shared" si="9"/>
        <v>12698.938407308267</v>
      </c>
      <c r="AO14">
        <f t="shared" si="9"/>
        <v>-634.94692036541346</v>
      </c>
      <c r="AP14">
        <f t="shared" si="9"/>
        <v>-11.621731415350528</v>
      </c>
      <c r="AQ14">
        <f t="shared" si="9"/>
        <v>-16712.869790131088</v>
      </c>
      <c r="AR14">
        <f t="shared" si="9"/>
        <v>-4660.5000346035858</v>
      </c>
      <c r="AS14">
        <f t="shared" si="9"/>
        <v>2354.0896777340627</v>
      </c>
      <c r="AT14">
        <f t="shared" si="9"/>
        <v>3310.5354337185727</v>
      </c>
      <c r="AU14">
        <f t="shared" si="9"/>
        <v>1004.1250768490498</v>
      </c>
      <c r="AW14">
        <v>11</v>
      </c>
      <c r="AX14">
        <f>(R14*SUMPRODUCT(K15:$K$23, X15:$X$23)-$AZ$3*SUMPRODUCT(K14:$K$22, W15:$W$23))/Z14</f>
        <v>104412.38058190835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7.4261202999999998E-2</v>
      </c>
      <c r="O15">
        <f t="shared" si="21"/>
        <v>54634.451414592637</v>
      </c>
      <c r="P15">
        <f t="shared" si="22"/>
        <v>2731.722570729632</v>
      </c>
      <c r="Q15" s="4">
        <f t="shared" si="23"/>
        <v>50</v>
      </c>
      <c r="R15">
        <f t="shared" si="0"/>
        <v>1000000</v>
      </c>
      <c r="S15">
        <f t="shared" si="1"/>
        <v>101409.16875586317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59882.206136193221</v>
      </c>
      <c r="AC15">
        <f t="shared" si="2"/>
        <v>53259.199102400671</v>
      </c>
      <c r="AE15">
        <f t="shared" si="3"/>
        <v>28693.530983824283</v>
      </c>
      <c r="AF15">
        <f t="shared" si="4"/>
        <v>-1434.6765491912142</v>
      </c>
      <c r="AG15">
        <f t="shared" si="4"/>
        <v>-26.259558063541167</v>
      </c>
      <c r="AH15">
        <f t="shared" si="5"/>
        <v>-42590.013187940036</v>
      </c>
      <c r="AI15">
        <f t="shared" si="6"/>
        <v>-15357.418311370511</v>
      </c>
      <c r="AJ15">
        <f t="shared" si="7"/>
        <v>6623.0070337925499</v>
      </c>
      <c r="AK15">
        <f t="shared" si="24"/>
        <v>7456.8348351667482</v>
      </c>
      <c r="AL15">
        <f t="shared" si="8"/>
        <v>-1277.5764424112131</v>
      </c>
      <c r="AN15">
        <f t="shared" si="9"/>
        <v>10712.242559945884</v>
      </c>
      <c r="AO15">
        <f t="shared" si="9"/>
        <v>-535.61212799729424</v>
      </c>
      <c r="AP15">
        <f t="shared" si="9"/>
        <v>-9.8035601004357193</v>
      </c>
      <c r="AQ15">
        <f t="shared" si="9"/>
        <v>-15900.258220492478</v>
      </c>
      <c r="AR15">
        <f t="shared" si="9"/>
        <v>-5733.4313486443261</v>
      </c>
      <c r="AS15">
        <f t="shared" si="9"/>
        <v>2472.5872135503073</v>
      </c>
      <c r="AT15">
        <f t="shared" si="9"/>
        <v>2783.8826643117427</v>
      </c>
      <c r="AU15">
        <f t="shared" si="9"/>
        <v>-476.96147078227636</v>
      </c>
      <c r="AW15">
        <v>12</v>
      </c>
      <c r="AX15">
        <f>(R15*SUMPRODUCT(K16:$K$23, X16:$X$23)-$AZ$3*SUMPRODUCT(K15:$K$22, W16:$W$23))/Z15</f>
        <v>101409.16875586317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8.2657132999999994E-2</v>
      </c>
      <c r="O16">
        <f t="shared" si="21"/>
        <v>54634.451414592637</v>
      </c>
      <c r="P16">
        <f t="shared" si="22"/>
        <v>2731.722570729632</v>
      </c>
      <c r="Q16" s="4">
        <f t="shared" si="23"/>
        <v>50</v>
      </c>
      <c r="R16">
        <f t="shared" si="0"/>
        <v>1000000</v>
      </c>
      <c r="S16">
        <f t="shared" si="1"/>
        <v>96858.640446419944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53259.199102400671</v>
      </c>
      <c r="AC16">
        <f t="shared" si="2"/>
        <v>46155.898187556944</v>
      </c>
      <c r="AE16">
        <f t="shared" si="3"/>
        <v>26034.870667216459</v>
      </c>
      <c r="AF16">
        <f t="shared" si="4"/>
        <v>-1301.743533360823</v>
      </c>
      <c r="AG16">
        <f t="shared" si="4"/>
        <v>-23.826422699526411</v>
      </c>
      <c r="AH16">
        <f t="shared" si="5"/>
        <v>-43410.795667586892</v>
      </c>
      <c r="AI16">
        <f t="shared" si="6"/>
        <v>-18701.494956430783</v>
      </c>
      <c r="AJ16">
        <f t="shared" si="7"/>
        <v>7103.3009148437268</v>
      </c>
      <c r="AK16">
        <f t="shared" si="24"/>
        <v>6673.9593406889244</v>
      </c>
      <c r="AL16">
        <f t="shared" si="8"/>
        <v>-4924.2347008981315</v>
      </c>
      <c r="AN16">
        <f t="shared" si="9"/>
        <v>8953.507345750184</v>
      </c>
      <c r="AO16">
        <f t="shared" si="9"/>
        <v>-447.67536728750923</v>
      </c>
      <c r="AP16">
        <f t="shared" si="9"/>
        <v>-8.1940123071856625</v>
      </c>
      <c r="AQ16">
        <f t="shared" si="9"/>
        <v>-14929.164921261945</v>
      </c>
      <c r="AR16">
        <f t="shared" si="9"/>
        <v>-6431.5269551064548</v>
      </c>
      <c r="AS16">
        <f t="shared" si="9"/>
        <v>2442.8566491867696</v>
      </c>
      <c r="AT16">
        <f t="shared" si="9"/>
        <v>2295.2041800361721</v>
      </c>
      <c r="AU16">
        <f t="shared" si="9"/>
        <v>-1693.4661258835135</v>
      </c>
      <c r="AW16">
        <v>13</v>
      </c>
      <c r="AX16">
        <f>(R16*SUMPRODUCT(K17:$K$23, X17:$X$23)-$AZ$3*SUMPRODUCT(K16:$K$22, W17:$W$23))/Z16</f>
        <v>96858.640446419944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9.1575552000000005E-2</v>
      </c>
      <c r="O17">
        <f t="shared" si="21"/>
        <v>54634.451414592637</v>
      </c>
      <c r="P17">
        <f t="shared" si="22"/>
        <v>2731.722570729632</v>
      </c>
      <c r="Q17" s="4">
        <f t="shared" si="23"/>
        <v>50</v>
      </c>
      <c r="R17">
        <f t="shared" si="0"/>
        <v>1000000</v>
      </c>
      <c r="S17">
        <f t="shared" si="1"/>
        <v>90797.057545057585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46155.898187556944</v>
      </c>
      <c r="AC17">
        <f t="shared" si="2"/>
        <v>38872.473303559556</v>
      </c>
      <c r="AE17">
        <f t="shared" si="3"/>
        <v>23390.364307945336</v>
      </c>
      <c r="AF17">
        <f t="shared" si="4"/>
        <v>-1169.5182153972669</v>
      </c>
      <c r="AG17">
        <f t="shared" si="4"/>
        <v>-21.406240661636687</v>
      </c>
      <c r="AH17">
        <f t="shared" si="5"/>
        <v>-43638.356217889232</v>
      </c>
      <c r="AI17">
        <f t="shared" si="6"/>
        <v>-21438.916366002799</v>
      </c>
      <c r="AJ17">
        <f t="shared" si="7"/>
        <v>7283.424883997388</v>
      </c>
      <c r="AK17">
        <f t="shared" si="24"/>
        <v>5851.134761537146</v>
      </c>
      <c r="AL17">
        <f t="shared" si="8"/>
        <v>-8304.3567204682658</v>
      </c>
      <c r="AN17">
        <f t="shared" si="9"/>
        <v>7409.964419466929</v>
      </c>
      <c r="AO17">
        <f t="shared" si="9"/>
        <v>-370.49822097334652</v>
      </c>
      <c r="AP17">
        <f t="shared" si="9"/>
        <v>-6.7814027848806759</v>
      </c>
      <c r="AQ17">
        <f t="shared" si="9"/>
        <v>-13824.439099853731</v>
      </c>
      <c r="AR17">
        <f t="shared" si="9"/>
        <v>-6791.7543041450281</v>
      </c>
      <c r="AS17">
        <f t="shared" si="9"/>
        <v>2307.3569326129718</v>
      </c>
      <c r="AT17">
        <f t="shared" si="9"/>
        <v>1853.6137285287509</v>
      </c>
      <c r="AU17">
        <f t="shared" si="9"/>
        <v>-2630.7836430033058</v>
      </c>
      <c r="AW17">
        <v>14</v>
      </c>
      <c r="AX17">
        <f>(R17*SUMPRODUCT(K18:$K$23, X18:$X$23)-$AZ$3*SUMPRODUCT(K17:$K$22, W18:$W$23))/Z17</f>
        <v>90797.057545057585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0.101620166</v>
      </c>
      <c r="O18">
        <f t="shared" si="21"/>
        <v>54634.451414592637</v>
      </c>
      <c r="P18">
        <f t="shared" si="22"/>
        <v>2731.722570729632</v>
      </c>
      <c r="Q18" s="4">
        <f t="shared" si="23"/>
        <v>50</v>
      </c>
      <c r="R18">
        <f t="shared" si="0"/>
        <v>1000000</v>
      </c>
      <c r="S18">
        <f t="shared" si="1"/>
        <v>83057.120528783067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38872.473303559556</v>
      </c>
      <c r="AC18">
        <f t="shared" si="2"/>
        <v>31589.73346870028</v>
      </c>
      <c r="AE18">
        <f t="shared" si="3"/>
        <v>20779.527961092004</v>
      </c>
      <c r="AF18">
        <f t="shared" si="4"/>
        <v>-1038.9763980546004</v>
      </c>
      <c r="AG18">
        <f t="shared" si="4"/>
        <v>-19.016872525548852</v>
      </c>
      <c r="AH18">
        <f t="shared" si="5"/>
        <v>-43506.114589429395</v>
      </c>
      <c r="AI18">
        <f t="shared" si="6"/>
        <v>-23784.579898917542</v>
      </c>
      <c r="AJ18">
        <f t="shared" si="7"/>
        <v>7282.739834859276</v>
      </c>
      <c r="AK18">
        <f t="shared" si="24"/>
        <v>5015.6337638844361</v>
      </c>
      <c r="AL18">
        <f t="shared" si="8"/>
        <v>-11486.20630017383</v>
      </c>
      <c r="AN18">
        <f t="shared" si="9"/>
        <v>6063.9579511188003</v>
      </c>
      <c r="AO18">
        <f t="shared" si="9"/>
        <v>-303.19789755594007</v>
      </c>
      <c r="AP18">
        <f t="shared" si="9"/>
        <v>-5.549573386490656</v>
      </c>
      <c r="AQ18">
        <f t="shared" si="9"/>
        <v>-12696.113693286794</v>
      </c>
      <c r="AR18">
        <f t="shared" si="9"/>
        <v>-6940.9032131104259</v>
      </c>
      <c r="AS18">
        <f t="shared" si="9"/>
        <v>2125.2758104137279</v>
      </c>
      <c r="AT18">
        <f t="shared" si="9"/>
        <v>1463.6806138886225</v>
      </c>
      <c r="AU18">
        <f t="shared" si="9"/>
        <v>-3351.9467888080753</v>
      </c>
      <c r="AW18">
        <v>15</v>
      </c>
      <c r="AX18">
        <f>(R18*SUMPRODUCT(K19:$K$23, X19:$X$23)-$AZ$3*SUMPRODUCT(K18:$K$22, W19:$W$23))/Z18</f>
        <v>83057.120528783067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0.112947091</v>
      </c>
      <c r="O19">
        <f t="shared" si="21"/>
        <v>54634.451414592637</v>
      </c>
      <c r="P19">
        <f t="shared" si="22"/>
        <v>2731.722570729632</v>
      </c>
      <c r="Q19" s="4">
        <f t="shared" si="23"/>
        <v>50</v>
      </c>
      <c r="R19">
        <f t="shared" si="0"/>
        <v>1000000</v>
      </c>
      <c r="S19">
        <f t="shared" si="1"/>
        <v>73361.972227067497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31589.73346870028</v>
      </c>
      <c r="AC19">
        <f t="shared" si="2"/>
        <v>24471.798190180773</v>
      </c>
      <c r="AE19">
        <f t="shared" si="3"/>
        <v>18224.745445922585</v>
      </c>
      <c r="AF19">
        <f t="shared" si="4"/>
        <v>-911.23727229612916</v>
      </c>
      <c r="AG19">
        <f t="shared" si="4"/>
        <v>-16.678803368614798</v>
      </c>
      <c r="AH19">
        <f t="shared" si="5"/>
        <v>-42958.00863357132</v>
      </c>
      <c r="AI19">
        <f t="shared" si="6"/>
        <v>-25661.179263313479</v>
      </c>
      <c r="AJ19">
        <f t="shared" si="7"/>
        <v>7117.9352785195078</v>
      </c>
      <c r="AK19">
        <f t="shared" si="24"/>
        <v>4184.7481938171841</v>
      </c>
      <c r="AL19">
        <f t="shared" si="8"/>
        <v>-14358.495790976787</v>
      </c>
      <c r="AN19">
        <f t="shared" si="9"/>
        <v>4899.1793829266271</v>
      </c>
      <c r="AO19">
        <f t="shared" si="9"/>
        <v>-244.95896914633136</v>
      </c>
      <c r="AP19">
        <f t="shared" si="9"/>
        <v>-4.4835989527462123</v>
      </c>
      <c r="AQ19">
        <f t="shared" si="9"/>
        <v>-11547.97968803798</v>
      </c>
      <c r="AR19">
        <f t="shared" si="9"/>
        <v>-6898.2428732104299</v>
      </c>
      <c r="AS19">
        <f t="shared" si="9"/>
        <v>1913.4446551806727</v>
      </c>
      <c r="AT19">
        <f t="shared" si="9"/>
        <v>1124.9447699954271</v>
      </c>
      <c r="AU19">
        <f t="shared" si="9"/>
        <v>-3859.8534480343296</v>
      </c>
      <c r="AW19">
        <v>16</v>
      </c>
      <c r="AX19">
        <f>(R19*SUMPRODUCT(K20:$K$23, X20:$X$23)-$AZ$3*SUMPRODUCT(K19:$K$22, W20:$W$23))/Z19</f>
        <v>73361.972227067497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0.12591097000000001</v>
      </c>
      <c r="O20">
        <f t="shared" si="21"/>
        <v>54634.451414592637</v>
      </c>
      <c r="P20">
        <f t="shared" si="22"/>
        <v>2731.722570729632</v>
      </c>
      <c r="Q20" s="4">
        <f t="shared" si="23"/>
        <v>50</v>
      </c>
      <c r="R20">
        <f t="shared" si="0"/>
        <v>1000000</v>
      </c>
      <c r="S20">
        <f t="shared" si="1"/>
        <v>61234.618064101727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24471.798190180773</v>
      </c>
      <c r="AC20">
        <f t="shared" si="2"/>
        <v>17650.230824535902</v>
      </c>
      <c r="AE20">
        <f t="shared" si="3"/>
        <v>15747.802614364162</v>
      </c>
      <c r="AF20">
        <f t="shared" si="4"/>
        <v>-787.39013071820818</v>
      </c>
      <c r="AG20">
        <f t="shared" si="4"/>
        <v>-14.411971024347093</v>
      </c>
      <c r="AH20">
        <f t="shared" si="5"/>
        <v>-42000.886211631136</v>
      </c>
      <c r="AI20">
        <f t="shared" si="6"/>
        <v>-27054.88569900953</v>
      </c>
      <c r="AJ20">
        <f t="shared" si="7"/>
        <v>6821.5673656448707</v>
      </c>
      <c r="AK20">
        <f t="shared" si="24"/>
        <v>3374.2931317807011</v>
      </c>
      <c r="AL20">
        <f t="shared" si="8"/>
        <v>-16859.025201583958</v>
      </c>
      <c r="AN20">
        <f t="shared" si="9"/>
        <v>3899.6281783143522</v>
      </c>
      <c r="AO20">
        <f t="shared" si="9"/>
        <v>-194.98140891571765</v>
      </c>
      <c r="AP20">
        <f t="shared" si="9"/>
        <v>-3.5688362172085228</v>
      </c>
      <c r="AQ20">
        <f t="shared" si="9"/>
        <v>-10400.678964292738</v>
      </c>
      <c r="AR20">
        <f t="shared" si="9"/>
        <v>-6699.6010311113123</v>
      </c>
      <c r="AS20">
        <f t="shared" si="9"/>
        <v>1689.2246474485303</v>
      </c>
      <c r="AT20">
        <f t="shared" si="9"/>
        <v>835.57616899403195</v>
      </c>
      <c r="AU20">
        <f t="shared" si="9"/>
        <v>-4174.8002146687504</v>
      </c>
      <c r="AW20">
        <v>17</v>
      </c>
      <c r="AX20">
        <f>(R20*SUMPRODUCT(K21:$K$23, X21:$X$23)-$AZ$3*SUMPRODUCT(K20:$K$22, W21:$W$23))/Z20</f>
        <v>61234.618064101727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0.140869152</v>
      </c>
      <c r="O21">
        <f t="shared" si="21"/>
        <v>54634.451414592637</v>
      </c>
      <c r="P21">
        <f t="shared" si="22"/>
        <v>2731.722570729632</v>
      </c>
      <c r="Q21" s="4">
        <f t="shared" si="23"/>
        <v>50</v>
      </c>
      <c r="R21">
        <f t="shared" si="0"/>
        <v>1000000</v>
      </c>
      <c r="S21">
        <f t="shared" si="1"/>
        <v>45911.280386286111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17650.230824535902</v>
      </c>
      <c r="AC21">
        <f t="shared" si="2"/>
        <v>11236.92285291941</v>
      </c>
      <c r="AE21">
        <f t="shared" si="3"/>
        <v>13371.944988071657</v>
      </c>
      <c r="AF21">
        <f t="shared" si="4"/>
        <v>-668.59724940358296</v>
      </c>
      <c r="AG21">
        <f t="shared" si="4"/>
        <v>-12.237649177255275</v>
      </c>
      <c r="AH21">
        <f t="shared" si="5"/>
        <v>-40604.042736966927</v>
      </c>
      <c r="AI21">
        <f t="shared" si="6"/>
        <v>-27912.932647476111</v>
      </c>
      <c r="AJ21">
        <f t="shared" si="7"/>
        <v>6413.3079716164921</v>
      </c>
      <c r="AK21">
        <f t="shared" si="24"/>
        <v>2597.4164248104912</v>
      </c>
      <c r="AL21">
        <f t="shared" si="8"/>
        <v>-18902.208251049127</v>
      </c>
      <c r="AN21">
        <f t="shared" si="9"/>
        <v>3050.2763353667569</v>
      </c>
      <c r="AO21">
        <f t="shared" si="9"/>
        <v>-152.51381676833788</v>
      </c>
      <c r="AP21">
        <f t="shared" si="9"/>
        <v>-2.7915319513504264</v>
      </c>
      <c r="AQ21">
        <f t="shared" si="9"/>
        <v>-9262.1941528531042</v>
      </c>
      <c r="AR21">
        <f t="shared" si="9"/>
        <v>-6367.2231662060358</v>
      </c>
      <c r="AS21">
        <f t="shared" si="9"/>
        <v>1462.9406234239837</v>
      </c>
      <c r="AT21">
        <f t="shared" si="9"/>
        <v>592.49704218495344</v>
      </c>
      <c r="AU21">
        <f t="shared" si="9"/>
        <v>-4311.7855005970987</v>
      </c>
      <c r="AW21">
        <v>18</v>
      </c>
      <c r="AX21">
        <f>(R21*SUMPRODUCT(K22:$K$23, X22:$X$23)-$AZ$3*SUMPRODUCT(K21:$K$22, W22:$W$23))/Z21</f>
        <v>45911.280386286111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0.15811491799999999</v>
      </c>
      <c r="O22">
        <f t="shared" si="21"/>
        <v>54634.451414592637</v>
      </c>
      <c r="P22">
        <f t="shared" si="22"/>
        <v>2731.722570729632</v>
      </c>
      <c r="Q22" s="4">
        <f t="shared" si="23"/>
        <v>50</v>
      </c>
      <c r="R22">
        <f t="shared" si="0"/>
        <v>1000000</v>
      </c>
      <c r="S22">
        <f t="shared" si="1"/>
        <v>26195.203534707729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11236.92285291941</v>
      </c>
      <c r="AC22">
        <f t="shared" si="2"/>
        <v>5333.5099307787023</v>
      </c>
      <c r="AE22">
        <f t="shared" si="3"/>
        <v>11123.921552901482</v>
      </c>
      <c r="AF22">
        <f t="shared" si="4"/>
        <v>-556.19607764507407</v>
      </c>
      <c r="AG22">
        <f t="shared" si="4"/>
        <v>-10.180317789308239</v>
      </c>
      <c r="AH22">
        <f t="shared" si="5"/>
        <v>-38699.097923489702</v>
      </c>
      <c r="AI22">
        <f t="shared" si="6"/>
        <v>-28141.552766022603</v>
      </c>
      <c r="AJ22">
        <f t="shared" si="7"/>
        <v>5903.4129221407075</v>
      </c>
      <c r="AK22">
        <f t="shared" si="24"/>
        <v>1865.8673667386613</v>
      </c>
      <c r="AL22">
        <f t="shared" si="8"/>
        <v>-20372.272477143233</v>
      </c>
      <c r="AN22">
        <f t="shared" si="9"/>
        <v>2337.4583900185662</v>
      </c>
      <c r="AO22">
        <f t="shared" si="9"/>
        <v>-116.8729195009283</v>
      </c>
      <c r="AP22">
        <f t="shared" si="9"/>
        <v>-2.1391798851248653</v>
      </c>
      <c r="AQ22">
        <f t="shared" si="9"/>
        <v>-8131.8023232388578</v>
      </c>
      <c r="AR22">
        <f t="shared" si="9"/>
        <v>-5913.3560326063453</v>
      </c>
      <c r="AS22">
        <f t="shared" si="9"/>
        <v>1240.4781891870311</v>
      </c>
      <c r="AT22">
        <f t="shared" si="9"/>
        <v>392.07282344665049</v>
      </c>
      <c r="AU22">
        <f t="shared" si="9"/>
        <v>-4280.8050199726631</v>
      </c>
      <c r="AW22">
        <v>19</v>
      </c>
      <c r="AX22">
        <f>(R22*SUMPRODUCT(K23:$K$23, X23:$X$23)-$AZ$3*SUMPRODUCT(K22:$K$22, W23:$W$23))/Z22</f>
        <v>26195.203534707729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0.17865895700000001</v>
      </c>
      <c r="O23">
        <f t="shared" si="21"/>
        <v>54634.451414592637</v>
      </c>
      <c r="P23">
        <f t="shared" si="22"/>
        <v>2731.722570729632</v>
      </c>
      <c r="Q23" s="4">
        <f t="shared" si="23"/>
        <v>50</v>
      </c>
      <c r="R23">
        <f t="shared" si="0"/>
        <v>1000000</v>
      </c>
      <c r="S23">
        <f t="shared" si="1"/>
        <v>32286.303966392257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5333.5099307787023</v>
      </c>
      <c r="AC23">
        <f t="shared" si="2"/>
        <v>5333.5099307787023</v>
      </c>
      <c r="AE23">
        <f t="shared" si="3"/>
        <v>9025.2941149812668</v>
      </c>
      <c r="AF23">
        <f t="shared" si="4"/>
        <v>-451.26470574906335</v>
      </c>
      <c r="AG23">
        <f t="shared" si="4"/>
        <v>-8.2597096532487999</v>
      </c>
      <c r="AH23">
        <f t="shared" si="5"/>
        <v>-36376.099163327111</v>
      </c>
      <c r="AI23">
        <f t="shared" si="6"/>
        <v>-27810.329463748156</v>
      </c>
      <c r="AJ23">
        <f t="shared" si="7"/>
        <v>0</v>
      </c>
      <c r="AK23">
        <f t="shared" si="24"/>
        <v>1190.0959564034133</v>
      </c>
      <c r="AL23">
        <f t="shared" si="8"/>
        <v>-26620.233507344743</v>
      </c>
      <c r="AN23">
        <f t="shared" si="9"/>
        <v>1746.98309105869</v>
      </c>
      <c r="AO23">
        <f t="shared" si="9"/>
        <v>-87.349154552934507</v>
      </c>
      <c r="AP23">
        <f t="shared" si="9"/>
        <v>-1.5987925620427095</v>
      </c>
      <c r="AQ23">
        <f t="shared" si="9"/>
        <v>-7041.1478393287271</v>
      </c>
      <c r="AR23">
        <f t="shared" si="9"/>
        <v>-5383.1126953850144</v>
      </c>
      <c r="AS23">
        <f t="shared" si="9"/>
        <v>0</v>
      </c>
      <c r="AT23">
        <f t="shared" si="9"/>
        <v>230.36119223228198</v>
      </c>
      <c r="AU23">
        <f t="shared" si="9"/>
        <v>-5152.7515031527319</v>
      </c>
      <c r="AW23">
        <v>20</v>
      </c>
      <c r="AX23">
        <f>(R23*SUMPRODUCT(K$23:$K24, X$23:$X24)-$AZ$3*SUMPRODUCT(K$22:$K23, W$23:$W24))/Z23</f>
        <v>32286.303966392257</v>
      </c>
    </row>
    <row r="25" spans="5:50" x14ac:dyDescent="0.25">
      <c r="AN25" s="8">
        <f t="shared" ref="AN25:AU25" si="25">SUM(AN3:AN23)</f>
        <v>366150.65066568129</v>
      </c>
      <c r="AO25" s="8">
        <f t="shared" si="25"/>
        <v>-59283.371094228554</v>
      </c>
      <c r="AP25" s="8">
        <f t="shared" si="25"/>
        <v>-2804.9995622779061</v>
      </c>
      <c r="AQ25" s="8">
        <f t="shared" si="25"/>
        <v>-301966.26022514293</v>
      </c>
      <c r="AR25" s="8">
        <f t="shared" si="25"/>
        <v>2096.0197840319051</v>
      </c>
      <c r="AS25" s="8">
        <f t="shared" si="25"/>
        <v>-39035.295545246008</v>
      </c>
      <c r="AT25" s="8">
        <f t="shared" si="25"/>
        <v>63327.124484698143</v>
      </c>
      <c r="AU25" s="9">
        <f t="shared" si="25"/>
        <v>26387.848723484032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251B7-800E-454F-B189-7A56B8EE9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3183.9951086140841</v>
      </c>
      <c r="K3">
        <v>1</v>
      </c>
      <c r="L3" s="2">
        <v>0</v>
      </c>
      <c r="O3">
        <f>$C$3</f>
        <v>3183.9951086140841</v>
      </c>
      <c r="P3">
        <f>O3*B5</f>
        <v>2547.1960868912674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3183.9951086140841</v>
      </c>
      <c r="AF3">
        <f t="shared" ref="AF3:AG23" si="4">-$Z3*P3</f>
        <v>-2547.1960868912674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-1883.1091822771832</v>
      </c>
      <c r="AJ3">
        <f t="shared" ref="AJ3:AJ23" si="7">AB3-AC3</f>
        <v>0</v>
      </c>
      <c r="AL3">
        <f t="shared" ref="AL3:AL23" si="8">SUM(AI3:AK3)</f>
        <v>-1883.1091822771832</v>
      </c>
      <c r="AN3">
        <f t="shared" ref="AN3:AU23" si="9">AE3*$K3</f>
        <v>3183.9951086140841</v>
      </c>
      <c r="AO3">
        <f t="shared" si="9"/>
        <v>-2547.1960868912674</v>
      </c>
      <c r="AP3">
        <f t="shared" si="9"/>
        <v>-2519.9082039999998</v>
      </c>
      <c r="AQ3">
        <f t="shared" si="9"/>
        <v>0</v>
      </c>
      <c r="AR3">
        <f t="shared" si="9"/>
        <v>-1883.1091822771832</v>
      </c>
      <c r="AS3">
        <f t="shared" si="9"/>
        <v>0</v>
      </c>
      <c r="AT3">
        <f t="shared" si="9"/>
        <v>0</v>
      </c>
      <c r="AU3">
        <f t="shared" si="9"/>
        <v>-1883.1091822771832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2340.8085671678655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1.0468929999999999E-3</v>
      </c>
      <c r="R4">
        <f t="shared" si="0"/>
        <v>2000000</v>
      </c>
      <c r="S4">
        <f t="shared" si="1"/>
        <v>416.67162229653252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412.06869546888629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-2093.7859999999996</v>
      </c>
      <c r="AI4">
        <f t="shared" si="6"/>
        <v>-2093.7859999999996</v>
      </c>
      <c r="AJ4">
        <f t="shared" si="7"/>
        <v>-412.06869546888629</v>
      </c>
      <c r="AK4">
        <f>G4*MAX(0, SUM(AB4, AE4:AF4))</f>
        <v>0</v>
      </c>
      <c r="AL4">
        <f t="shared" si="8"/>
        <v>-2505.8546954688859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-1928.7398716989751</v>
      </c>
      <c r="AR4">
        <f t="shared" si="9"/>
        <v>-1928.7398716989751</v>
      </c>
      <c r="AS4">
        <f t="shared" si="9"/>
        <v>-379.58670218915586</v>
      </c>
      <c r="AT4">
        <f t="shared" si="9"/>
        <v>0</v>
      </c>
      <c r="AU4">
        <f t="shared" si="9"/>
        <v>-2308.326573888131</v>
      </c>
      <c r="AW4">
        <v>1</v>
      </c>
      <c r="AX4">
        <f>(R4*SUMPRODUCT(K5:$K$23, X5:$X$23)-$AZ$3*SUMPRODUCT(K4:$K$22, W5:$W$23))/Z4</f>
        <v>416.67162229653252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1.057716E-3</v>
      </c>
      <c r="O5">
        <f t="shared" ref="O5:O23" si="21">$C$3</f>
        <v>3183.9951086140841</v>
      </c>
      <c r="P5">
        <f t="shared" ref="P5:P23" si="22">O5*$C$5</f>
        <v>159.19975543070422</v>
      </c>
      <c r="Q5" s="4">
        <f t="shared" ref="Q5:Q23" si="23">$C$8</f>
        <v>50</v>
      </c>
      <c r="R5">
        <f t="shared" si="0"/>
        <v>2000000</v>
      </c>
      <c r="S5">
        <f t="shared" si="1"/>
        <v>786.58825675152025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412.06869546888629</v>
      </c>
      <c r="AC5">
        <f t="shared" si="2"/>
        <v>769.29711532630608</v>
      </c>
      <c r="AE5">
        <f t="shared" si="3"/>
        <v>3114.0030775257942</v>
      </c>
      <c r="AF5">
        <f t="shared" si="4"/>
        <v>-155.70015387628973</v>
      </c>
      <c r="AG5">
        <f t="shared" si="4"/>
        <v>-48.900877220273813</v>
      </c>
      <c r="AH5">
        <f t="shared" si="5"/>
        <v>-2092.0630490472236</v>
      </c>
      <c r="AI5">
        <f t="shared" si="6"/>
        <v>817.33899738200716</v>
      </c>
      <c r="AJ5">
        <f t="shared" si="7"/>
        <v>-357.22841985741979</v>
      </c>
      <c r="AK5">
        <f>G5*SUM(AB5, AE5:AF5)</f>
        <v>235.92601333828736</v>
      </c>
      <c r="AL5">
        <f t="shared" si="8"/>
        <v>696.03659086287473</v>
      </c>
      <c r="AN5">
        <f t="shared" si="9"/>
        <v>2642.4195341976042</v>
      </c>
      <c r="AO5">
        <f t="shared" si="9"/>
        <v>-132.12097670988021</v>
      </c>
      <c r="AP5">
        <f t="shared" si="9"/>
        <v>-41.495345376767638</v>
      </c>
      <c r="AQ5">
        <f t="shared" si="9"/>
        <v>-1775.2417483054312</v>
      </c>
      <c r="AR5">
        <f t="shared" si="9"/>
        <v>693.56146380552514</v>
      </c>
      <c r="AS5">
        <f t="shared" si="9"/>
        <v>-303.12987216178186</v>
      </c>
      <c r="AT5">
        <f t="shared" si="9"/>
        <v>200.19745990931543</v>
      </c>
      <c r="AU5">
        <f t="shared" si="9"/>
        <v>590.62905155305873</v>
      </c>
      <c r="AW5">
        <v>2</v>
      </c>
      <c r="AX5">
        <f>(R5*SUMPRODUCT(K6:$K$23, X6:$X$23)-$AZ$3*SUMPRODUCT(K5:$K$22, W6:$W$23))/Z5</f>
        <v>786.58825675152025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1.0712440000000001E-3</v>
      </c>
      <c r="O6">
        <f t="shared" si="21"/>
        <v>3183.9951086140841</v>
      </c>
      <c r="P6">
        <f t="shared" si="22"/>
        <v>159.19975543070422</v>
      </c>
      <c r="Q6" s="4">
        <f t="shared" si="23"/>
        <v>50</v>
      </c>
      <c r="R6">
        <f t="shared" si="0"/>
        <v>2000000</v>
      </c>
      <c r="S6">
        <f t="shared" si="1"/>
        <v>1110.4788446248092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769.29711532630608</v>
      </c>
      <c r="AC6">
        <f t="shared" si="2"/>
        <v>1074.0436712002847</v>
      </c>
      <c r="AE6">
        <f t="shared" si="3"/>
        <v>3079.5271896377553</v>
      </c>
      <c r="AF6">
        <f t="shared" si="4"/>
        <v>-153.97635948188778</v>
      </c>
      <c r="AG6">
        <f t="shared" si="4"/>
        <v>-48.359483676754124</v>
      </c>
      <c r="AH6">
        <f t="shared" si="5"/>
        <v>-2095.3908526782002</v>
      </c>
      <c r="AI6">
        <f t="shared" si="6"/>
        <v>781.80049380091305</v>
      </c>
      <c r="AJ6">
        <f t="shared" si="7"/>
        <v>-304.74655587397865</v>
      </c>
      <c r="AK6">
        <f>G6*SUM(AB6, AE6:AF6)</f>
        <v>258.63935618375217</v>
      </c>
      <c r="AL6">
        <f t="shared" si="8"/>
        <v>735.69329411068657</v>
      </c>
      <c r="AN6">
        <f t="shared" si="9"/>
        <v>2407.1776563729873</v>
      </c>
      <c r="AO6">
        <f t="shared" si="9"/>
        <v>-120.35888281864938</v>
      </c>
      <c r="AP6">
        <f t="shared" si="9"/>
        <v>-37.801214735860157</v>
      </c>
      <c r="AQ6">
        <f t="shared" si="9"/>
        <v>-1637.9066432365639</v>
      </c>
      <c r="AR6">
        <f t="shared" si="9"/>
        <v>611.11091558191367</v>
      </c>
      <c r="AS6">
        <f t="shared" si="9"/>
        <v>-238.211600347245</v>
      </c>
      <c r="AT6">
        <f t="shared" si="9"/>
        <v>202.17093109590573</v>
      </c>
      <c r="AU6">
        <f t="shared" si="9"/>
        <v>575.07024633057438</v>
      </c>
      <c r="AW6">
        <v>3</v>
      </c>
      <c r="AX6">
        <f>(R6*SUMPRODUCT(K7:$K$23, X7:$X$23)-$AZ$3*SUMPRODUCT(K6:$K$22, W7:$W$23))/Z6</f>
        <v>1110.4788446248092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1.0856730000000001E-3</v>
      </c>
      <c r="O7">
        <f t="shared" si="21"/>
        <v>3183.9951086140841</v>
      </c>
      <c r="P7">
        <f t="shared" si="22"/>
        <v>159.19975543070422</v>
      </c>
      <c r="Q7" s="4">
        <f t="shared" si="23"/>
        <v>50</v>
      </c>
      <c r="R7">
        <f t="shared" si="0"/>
        <v>2000000</v>
      </c>
      <c r="S7">
        <f t="shared" si="1"/>
        <v>1392.1667340759604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1074.0436712002847</v>
      </c>
      <c r="AC7">
        <f t="shared" si="2"/>
        <v>1331.5625490810598</v>
      </c>
      <c r="AE7">
        <f t="shared" si="3"/>
        <v>3045.3885582188223</v>
      </c>
      <c r="AF7">
        <f t="shared" si="4"/>
        <v>-152.26942791094112</v>
      </c>
      <c r="AG7">
        <f t="shared" si="4"/>
        <v>-47.82338625426479</v>
      </c>
      <c r="AH7">
        <f t="shared" si="5"/>
        <v>-2100.1034288717074</v>
      </c>
      <c r="AI7">
        <f t="shared" si="6"/>
        <v>745.19231518190918</v>
      </c>
      <c r="AJ7">
        <f t="shared" si="7"/>
        <v>-257.51887788077511</v>
      </c>
      <c r="AK7">
        <f>G7*SUM(AB7, AE7:AF7)</f>
        <v>277.70139610557163</v>
      </c>
      <c r="AL7">
        <f t="shared" si="8"/>
        <v>765.37483340670565</v>
      </c>
      <c r="AN7">
        <f t="shared" si="9"/>
        <v>2192.8462340789279</v>
      </c>
      <c r="AO7">
        <f t="shared" si="9"/>
        <v>-109.6423117039464</v>
      </c>
      <c r="AP7">
        <f t="shared" si="9"/>
        <v>-34.435452305600762</v>
      </c>
      <c r="AQ7">
        <f t="shared" si="9"/>
        <v>-1512.1892681802958</v>
      </c>
      <c r="AR7">
        <f t="shared" si="9"/>
        <v>536.57920188908508</v>
      </c>
      <c r="AS7">
        <f t="shared" si="9"/>
        <v>-185.42766900502465</v>
      </c>
      <c r="AT7">
        <f t="shared" si="9"/>
        <v>199.96018537770038</v>
      </c>
      <c r="AU7">
        <f t="shared" si="9"/>
        <v>551.11171826176076</v>
      </c>
      <c r="AW7">
        <v>4</v>
      </c>
      <c r="AX7">
        <f>(R7*SUMPRODUCT(K8:$K$23, X8:$X$23)-$AZ$3*SUMPRODUCT(K7:$K$22, W8:$W$23))/Z7</f>
        <v>1392.1667340759604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1.1037099999999999E-3</v>
      </c>
      <c r="O8">
        <f t="shared" si="21"/>
        <v>3183.9951086140841</v>
      </c>
      <c r="P8">
        <f t="shared" si="22"/>
        <v>159.19975543070422</v>
      </c>
      <c r="Q8" s="4">
        <f t="shared" si="23"/>
        <v>50</v>
      </c>
      <c r="R8">
        <f t="shared" si="0"/>
        <v>2000000</v>
      </c>
      <c r="S8">
        <f t="shared" si="1"/>
        <v>1631.6229042807299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1331.5625490810598</v>
      </c>
      <c r="AC8">
        <f t="shared" si="2"/>
        <v>1543.2662570615666</v>
      </c>
      <c r="AE8">
        <f t="shared" si="3"/>
        <v>3011.5734468310425</v>
      </c>
      <c r="AF8">
        <f t="shared" si="4"/>
        <v>-150.57867234155214</v>
      </c>
      <c r="AG8">
        <f t="shared" si="4"/>
        <v>-47.292369242079445</v>
      </c>
      <c r="AH8">
        <f t="shared" si="5"/>
        <v>-2111.3259857077833</v>
      </c>
      <c r="AI8">
        <f t="shared" si="6"/>
        <v>702.37641953962748</v>
      </c>
      <c r="AJ8">
        <f t="shared" si="7"/>
        <v>-211.70370798050681</v>
      </c>
      <c r="AK8">
        <f t="shared" ref="AK8:AK23" si="24">G8*SUM(AB8:AB8, AE8:AF8)</f>
        <v>293.47901264993851</v>
      </c>
      <c r="AL8">
        <f t="shared" si="8"/>
        <v>784.15172420905924</v>
      </c>
      <c r="AN8">
        <f t="shared" si="9"/>
        <v>1997.5621197130397</v>
      </c>
      <c r="AO8">
        <f t="shared" si="9"/>
        <v>-99.878105985651985</v>
      </c>
      <c r="AP8">
        <f t="shared" si="9"/>
        <v>-31.36880006989913</v>
      </c>
      <c r="AQ8">
        <f t="shared" si="9"/>
        <v>-1400.4323274445035</v>
      </c>
      <c r="AR8">
        <f t="shared" si="9"/>
        <v>465.88288621298494</v>
      </c>
      <c r="AS8">
        <f t="shared" si="9"/>
        <v>-140.42204685714805</v>
      </c>
      <c r="AT8">
        <f t="shared" si="9"/>
        <v>194.66321142430732</v>
      </c>
      <c r="AU8">
        <f t="shared" si="9"/>
        <v>520.12405078014422</v>
      </c>
      <c r="AW8">
        <v>5</v>
      </c>
      <c r="AX8">
        <f>(R8*SUMPRODUCT(K9:$K$23, X9:$X$23)-$AZ$3*SUMPRODUCT(K8:$K$22, W9:$W$23))/Z8</f>
        <v>1631.6229042807299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1.131668E-3</v>
      </c>
      <c r="O9">
        <f t="shared" si="21"/>
        <v>3183.9951086140841</v>
      </c>
      <c r="P9">
        <f t="shared" si="22"/>
        <v>159.19975543070422</v>
      </c>
      <c r="Q9" s="4">
        <f t="shared" si="23"/>
        <v>50</v>
      </c>
      <c r="R9">
        <f t="shared" si="0"/>
        <v>2000000</v>
      </c>
      <c r="S9">
        <f t="shared" si="1"/>
        <v>1821.6271100172341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1543.2662570615666</v>
      </c>
      <c r="AC9">
        <f t="shared" si="2"/>
        <v>1703.8015830528457</v>
      </c>
      <c r="AE9">
        <f t="shared" si="3"/>
        <v>2978.0496110633035</v>
      </c>
      <c r="AF9">
        <f t="shared" si="4"/>
        <v>-148.90248055316519</v>
      </c>
      <c r="AG9">
        <f t="shared" si="4"/>
        <v>-46.765926288743202</v>
      </c>
      <c r="AH9">
        <f t="shared" si="5"/>
        <v>-2140.7704366178223</v>
      </c>
      <c r="AI9">
        <f t="shared" si="6"/>
        <v>641.61076760357264</v>
      </c>
      <c r="AJ9">
        <f t="shared" si="7"/>
        <v>-160.53532599127902</v>
      </c>
      <c r="AK9">
        <f t="shared" si="24"/>
        <v>306.06893713001932</v>
      </c>
      <c r="AL9">
        <f t="shared" si="8"/>
        <v>787.14437874231294</v>
      </c>
      <c r="AN9">
        <f t="shared" si="9"/>
        <v>1819.6176037950663</v>
      </c>
      <c r="AO9">
        <f t="shared" si="9"/>
        <v>-90.980880189753321</v>
      </c>
      <c r="AP9">
        <f t="shared" si="9"/>
        <v>-28.574440941699525</v>
      </c>
      <c r="AQ9">
        <f t="shared" si="9"/>
        <v>-1308.0317929166415</v>
      </c>
      <c r="AR9">
        <f t="shared" si="9"/>
        <v>392.03048974697185</v>
      </c>
      <c r="AS9">
        <f t="shared" si="9"/>
        <v>-98.088663170528221</v>
      </c>
      <c r="AT9">
        <f t="shared" si="9"/>
        <v>187.01113101261566</v>
      </c>
      <c r="AU9">
        <f t="shared" si="9"/>
        <v>480.95295758905928</v>
      </c>
      <c r="AW9">
        <v>6</v>
      </c>
      <c r="AX9">
        <f>(R9*SUMPRODUCT(K10:$K$23, X10:$X$23)-$AZ$3*SUMPRODUCT(K9:$K$22, W10:$W$23))/Z9</f>
        <v>1821.6271100172341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1.1650359999999999E-3</v>
      </c>
      <c r="O10">
        <f t="shared" si="21"/>
        <v>3183.9951086140841</v>
      </c>
      <c r="P10">
        <f t="shared" si="22"/>
        <v>159.19975543070422</v>
      </c>
      <c r="Q10" s="4">
        <f t="shared" si="23"/>
        <v>50</v>
      </c>
      <c r="R10">
        <f t="shared" si="0"/>
        <v>2000000</v>
      </c>
      <c r="S10">
        <f t="shared" si="1"/>
        <v>1962.3219055456714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1703.8015830528457</v>
      </c>
      <c r="AC10">
        <f t="shared" si="2"/>
        <v>1814.9037690214991</v>
      </c>
      <c r="AE10">
        <f t="shared" si="3"/>
        <v>2944.7995799459954</v>
      </c>
      <c r="AF10">
        <f t="shared" si="4"/>
        <v>-147.23997899729977</v>
      </c>
      <c r="AG10">
        <f t="shared" si="4"/>
        <v>-46.243783038156039</v>
      </c>
      <c r="AH10">
        <f t="shared" si="5"/>
        <v>-2179.3595079892893</v>
      </c>
      <c r="AI10">
        <f t="shared" si="6"/>
        <v>571.95630992125052</v>
      </c>
      <c r="AJ10">
        <f t="shared" si="7"/>
        <v>-111.10218596865343</v>
      </c>
      <c r="AK10">
        <f t="shared" si="24"/>
        <v>315.0952828801079</v>
      </c>
      <c r="AL10">
        <f t="shared" si="8"/>
        <v>775.94940683270499</v>
      </c>
      <c r="AN10">
        <f t="shared" si="9"/>
        <v>1657.4686043325185</v>
      </c>
      <c r="AO10">
        <f t="shared" si="9"/>
        <v>-82.87343021662592</v>
      </c>
      <c r="AP10">
        <f t="shared" si="9"/>
        <v>-26.028127365025608</v>
      </c>
      <c r="AQ10">
        <f t="shared" si="9"/>
        <v>-1226.643737198596</v>
      </c>
      <c r="AR10">
        <f t="shared" si="9"/>
        <v>321.92330955227106</v>
      </c>
      <c r="AS10">
        <f t="shared" si="9"/>
        <v>-62.533418698440926</v>
      </c>
      <c r="AT10">
        <f t="shared" si="9"/>
        <v>177.35011316343309</v>
      </c>
      <c r="AU10">
        <f t="shared" si="9"/>
        <v>436.74000401726317</v>
      </c>
      <c r="AW10">
        <v>7</v>
      </c>
      <c r="AX10">
        <f>(R10*SUMPRODUCT(K11:$K$23, X11:$X$23)-$AZ$3*SUMPRODUCT(K10:$K$22, W11:$W$23))/Z10</f>
        <v>1962.3219055456714</v>
      </c>
    </row>
    <row r="11" spans="1:52" x14ac:dyDescent="0.25">
      <c r="A11" t="s">
        <v>33</v>
      </c>
      <c r="C11" s="7">
        <f>AU25</f>
        <v>308.07993976255182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1.1975029999999999E-3</v>
      </c>
      <c r="O11">
        <f t="shared" si="21"/>
        <v>3183.9951086140841</v>
      </c>
      <c r="P11">
        <f t="shared" si="22"/>
        <v>159.19975543070422</v>
      </c>
      <c r="Q11" s="4">
        <f t="shared" si="23"/>
        <v>50</v>
      </c>
      <c r="R11">
        <f t="shared" si="0"/>
        <v>2000000</v>
      </c>
      <c r="S11">
        <f t="shared" si="1"/>
        <v>2061.1567635115043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1814.9037690214991</v>
      </c>
      <c r="AC11">
        <f t="shared" si="2"/>
        <v>1884.9677699502479</v>
      </c>
      <c r="AE11">
        <f t="shared" si="3"/>
        <v>2911.8251778151512</v>
      </c>
      <c r="AF11">
        <f t="shared" si="4"/>
        <v>-145.59125889075756</v>
      </c>
      <c r="AG11">
        <f t="shared" si="4"/>
        <v>-45.725968138854931</v>
      </c>
      <c r="AH11">
        <f t="shared" si="5"/>
        <v>-2215.0827567816386</v>
      </c>
      <c r="AI11">
        <f t="shared" si="6"/>
        <v>505.42519400389983</v>
      </c>
      <c r="AJ11">
        <f t="shared" si="7"/>
        <v>-70.064000928748783</v>
      </c>
      <c r="AK11">
        <f t="shared" si="24"/>
        <v>320.67963815621255</v>
      </c>
      <c r="AL11">
        <f t="shared" si="8"/>
        <v>756.04083123136365</v>
      </c>
      <c r="AN11">
        <f t="shared" si="9"/>
        <v>1509.7193872567634</v>
      </c>
      <c r="AO11">
        <f t="shared" si="9"/>
        <v>-75.485969362838162</v>
      </c>
      <c r="AP11">
        <f t="shared" si="9"/>
        <v>-23.707941371711271</v>
      </c>
      <c r="AQ11">
        <f t="shared" si="9"/>
        <v>-1148.4732695390176</v>
      </c>
      <c r="AR11">
        <f t="shared" si="9"/>
        <v>262.0522069831963</v>
      </c>
      <c r="AS11">
        <f t="shared" si="9"/>
        <v>-36.326693428166678</v>
      </c>
      <c r="AT11">
        <f t="shared" si="9"/>
        <v>166.26556790273477</v>
      </c>
      <c r="AU11">
        <f t="shared" si="9"/>
        <v>391.99108145776444</v>
      </c>
      <c r="AW11">
        <v>8</v>
      </c>
      <c r="AX11">
        <f>(R11*SUMPRODUCT(K12:$K$23, X12:$X$23)-$AZ$3*SUMPRODUCT(K11:$K$22, W12:$W$23))/Z11</f>
        <v>2061.1567635115043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1.2389879999999999E-3</v>
      </c>
      <c r="O12">
        <f t="shared" si="21"/>
        <v>3183.9951086140841</v>
      </c>
      <c r="P12">
        <f t="shared" si="22"/>
        <v>159.19975543070422</v>
      </c>
      <c r="Q12" s="4">
        <f t="shared" si="23"/>
        <v>50</v>
      </c>
      <c r="R12">
        <f t="shared" si="0"/>
        <v>2000000</v>
      </c>
      <c r="S12">
        <f t="shared" si="1"/>
        <v>2115.0845048723991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1884.9677699502479</v>
      </c>
      <c r="AC12">
        <f t="shared" si="2"/>
        <v>1912.5463194669444</v>
      </c>
      <c r="AE12">
        <f t="shared" si="3"/>
        <v>2879.0992095835891</v>
      </c>
      <c r="AF12">
        <f t="shared" si="4"/>
        <v>-143.95496047917945</v>
      </c>
      <c r="AG12">
        <f t="shared" si="4"/>
        <v>-45.212054531653962</v>
      </c>
      <c r="AH12">
        <f t="shared" si="5"/>
        <v>-2266.1570324969434</v>
      </c>
      <c r="AI12">
        <f t="shared" si="6"/>
        <v>423.7751620758122</v>
      </c>
      <c r="AJ12">
        <f t="shared" si="7"/>
        <v>-27.578549516696512</v>
      </c>
      <c r="AK12">
        <f t="shared" si="24"/>
        <v>323.40784133382607</v>
      </c>
      <c r="AL12">
        <f t="shared" si="8"/>
        <v>719.60445389294182</v>
      </c>
      <c r="AN12">
        <f t="shared" si="9"/>
        <v>1375.0830614459635</v>
      </c>
      <c r="AO12">
        <f t="shared" si="9"/>
        <v>-68.754153072298166</v>
      </c>
      <c r="AP12">
        <f t="shared" si="9"/>
        <v>-21.593674213345508</v>
      </c>
      <c r="AQ12">
        <f t="shared" si="9"/>
        <v>-1082.3364959396081</v>
      </c>
      <c r="AR12">
        <f t="shared" si="9"/>
        <v>202.39873822071183</v>
      </c>
      <c r="AS12">
        <f t="shared" si="9"/>
        <v>-13.171757393224043</v>
      </c>
      <c r="AT12">
        <f t="shared" si="9"/>
        <v>154.46242459330458</v>
      </c>
      <c r="AU12">
        <f t="shared" si="9"/>
        <v>343.68940542079241</v>
      </c>
      <c r="AW12">
        <v>9</v>
      </c>
      <c r="AX12">
        <f>(R12*SUMPRODUCT(K13:$K$23, X13:$X$23)-$AZ$3*SUMPRODUCT(K12:$K$22, W13:$W$23))/Z12</f>
        <v>2115.0845048723991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1.2822770000000001E-3</v>
      </c>
      <c r="O13">
        <f t="shared" si="21"/>
        <v>3183.9951086140841</v>
      </c>
      <c r="P13">
        <f t="shared" si="22"/>
        <v>159.19975543070422</v>
      </c>
      <c r="Q13" s="4">
        <f t="shared" si="23"/>
        <v>50</v>
      </c>
      <c r="R13">
        <f t="shared" si="0"/>
        <v>2000000</v>
      </c>
      <c r="S13">
        <f t="shared" si="1"/>
        <v>2128.7904189378719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1912.5463194669444</v>
      </c>
      <c r="AC13">
        <f t="shared" si="2"/>
        <v>1903.2220664544864</v>
      </c>
      <c r="AE13">
        <f t="shared" si="3"/>
        <v>2846.6164147905856</v>
      </c>
      <c r="AF13">
        <f t="shared" si="4"/>
        <v>-142.33082073952929</v>
      </c>
      <c r="AG13">
        <f t="shared" si="4"/>
        <v>-44.701959608688732</v>
      </c>
      <c r="AH13">
        <f t="shared" si="5"/>
        <v>-2318.9751059474256</v>
      </c>
      <c r="AI13">
        <f t="shared" si="6"/>
        <v>340.60852849494177</v>
      </c>
      <c r="AJ13">
        <f t="shared" si="7"/>
        <v>9.3242530124580298</v>
      </c>
      <c r="AK13">
        <f t="shared" si="24"/>
        <v>323.17823394626009</v>
      </c>
      <c r="AL13">
        <f t="shared" si="8"/>
        <v>673.11101545365989</v>
      </c>
      <c r="AN13">
        <f t="shared" si="9"/>
        <v>1252.3987293783573</v>
      </c>
      <c r="AO13">
        <f t="shared" si="9"/>
        <v>-62.619936468917864</v>
      </c>
      <c r="AP13">
        <f t="shared" si="9"/>
        <v>-19.66709568727158</v>
      </c>
      <c r="AQ13">
        <f t="shared" si="9"/>
        <v>-1020.2574049170772</v>
      </c>
      <c r="AR13">
        <f t="shared" si="9"/>
        <v>149.85429230509047</v>
      </c>
      <c r="AS13">
        <f t="shared" si="9"/>
        <v>4.102302847875567</v>
      </c>
      <c r="AT13">
        <f t="shared" si="9"/>
        <v>142.18565151736939</v>
      </c>
      <c r="AU13">
        <f t="shared" si="9"/>
        <v>296.1422466703354</v>
      </c>
      <c r="AW13">
        <v>10</v>
      </c>
      <c r="AX13">
        <f>(R13*SUMPRODUCT(K14:$K$23, X14:$X$23)-$AZ$3*SUMPRODUCT(K13:$K$22, W14:$W$23))/Z13</f>
        <v>2128.7904189378719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1.3327809999999999E-3</v>
      </c>
      <c r="O14">
        <f t="shared" si="21"/>
        <v>3183.9951086140841</v>
      </c>
      <c r="P14">
        <f t="shared" si="22"/>
        <v>159.19975543070422</v>
      </c>
      <c r="Q14" s="4">
        <f t="shared" si="23"/>
        <v>50</v>
      </c>
      <c r="R14">
        <f t="shared" si="0"/>
        <v>2000000</v>
      </c>
      <c r="S14">
        <f t="shared" si="1"/>
        <v>2102.1785858612971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1903.2220664544864</v>
      </c>
      <c r="AC14">
        <f t="shared" si="2"/>
        <v>1858.1308756069411</v>
      </c>
      <c r="AE14">
        <f t="shared" si="3"/>
        <v>2814.3563343707588</v>
      </c>
      <c r="AF14">
        <f t="shared" si="4"/>
        <v>-140.71781671853796</v>
      </c>
      <c r="AG14">
        <f t="shared" si="4"/>
        <v>-44.195362090172615</v>
      </c>
      <c r="AH14">
        <f t="shared" si="5"/>
        <v>-2383.1168971691109</v>
      </c>
      <c r="AI14">
        <f t="shared" si="6"/>
        <v>246.32625839293723</v>
      </c>
      <c r="AJ14">
        <f t="shared" si="7"/>
        <v>45.091190847545249</v>
      </c>
      <c r="AK14">
        <f t="shared" si="24"/>
        <v>320.38024088746954</v>
      </c>
      <c r="AL14">
        <f t="shared" si="8"/>
        <v>611.79769012795202</v>
      </c>
      <c r="AN14">
        <f t="shared" si="9"/>
        <v>1140.6019765189542</v>
      </c>
      <c r="AO14">
        <f t="shared" si="9"/>
        <v>-57.030098825947725</v>
      </c>
      <c r="AP14">
        <f t="shared" si="9"/>
        <v>-17.911490715440053</v>
      </c>
      <c r="AQ14">
        <f t="shared" si="9"/>
        <v>-965.8293123690554</v>
      </c>
      <c r="AR14">
        <f t="shared" si="9"/>
        <v>99.831074608511045</v>
      </c>
      <c r="AS14">
        <f t="shared" si="9"/>
        <v>18.274552080059397</v>
      </c>
      <c r="AT14">
        <f t="shared" si="9"/>
        <v>129.84366319610677</v>
      </c>
      <c r="AU14">
        <f t="shared" si="9"/>
        <v>247.9492898846772</v>
      </c>
      <c r="AW14">
        <v>11</v>
      </c>
      <c r="AX14">
        <f>(R14*SUMPRODUCT(K15:$K$23, X15:$X$23)-$AZ$3*SUMPRODUCT(K14:$K$22, W15:$W$23))/Z14</f>
        <v>2102.1785858612971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1.4022240000000001E-3</v>
      </c>
      <c r="O15">
        <f t="shared" si="21"/>
        <v>3183.9951086140841</v>
      </c>
      <c r="P15">
        <f t="shared" si="22"/>
        <v>159.19975543070422</v>
      </c>
      <c r="Q15" s="4">
        <f t="shared" si="23"/>
        <v>50</v>
      </c>
      <c r="R15">
        <f t="shared" si="0"/>
        <v>2000000</v>
      </c>
      <c r="S15">
        <f t="shared" si="1"/>
        <v>2026.9802265866579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1858.1308756069411</v>
      </c>
      <c r="AC15">
        <f t="shared" si="2"/>
        <v>1771.233564100442</v>
      </c>
      <c r="AE15">
        <f t="shared" si="3"/>
        <v>2782.2664130304447</v>
      </c>
      <c r="AF15">
        <f t="shared" si="4"/>
        <v>-139.11332065152223</v>
      </c>
      <c r="AG15">
        <f t="shared" si="4"/>
        <v>-43.691436671859364</v>
      </c>
      <c r="AH15">
        <f t="shared" si="5"/>
        <v>-2478.871896461209</v>
      </c>
      <c r="AI15">
        <f t="shared" si="6"/>
        <v>120.58975924585411</v>
      </c>
      <c r="AJ15">
        <f t="shared" si="7"/>
        <v>86.897311506499136</v>
      </c>
      <c r="AK15">
        <f t="shared" si="24"/>
        <v>315.08987775901045</v>
      </c>
      <c r="AL15">
        <f t="shared" si="8"/>
        <v>522.57694851136375</v>
      </c>
      <c r="AN15">
        <f t="shared" si="9"/>
        <v>1038.7119208010547</v>
      </c>
      <c r="AO15">
        <f t="shared" si="9"/>
        <v>-51.935596040052737</v>
      </c>
      <c r="AP15">
        <f t="shared" si="9"/>
        <v>-16.311455975401621</v>
      </c>
      <c r="AQ15">
        <f t="shared" si="9"/>
        <v>-925.44472985549453</v>
      </c>
      <c r="AR15">
        <f t="shared" si="9"/>
        <v>45.020138930105851</v>
      </c>
      <c r="AS15">
        <f t="shared" si="9"/>
        <v>32.441635684000055</v>
      </c>
      <c r="AT15">
        <f t="shared" si="9"/>
        <v>117.63345545171917</v>
      </c>
      <c r="AU15">
        <f t="shared" si="9"/>
        <v>195.09523006582509</v>
      </c>
      <c r="AW15">
        <v>12</v>
      </c>
      <c r="AX15">
        <f>(R15*SUMPRODUCT(K16:$K$23, X16:$X$23)-$AZ$3*SUMPRODUCT(K15:$K$22, W16:$W$23))/Z15</f>
        <v>2026.9802265866579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1.482489E-3</v>
      </c>
      <c r="O16">
        <f t="shared" si="21"/>
        <v>3183.9951086140841</v>
      </c>
      <c r="P16">
        <f t="shared" si="22"/>
        <v>159.19975543070422</v>
      </c>
      <c r="Q16" s="4">
        <f t="shared" si="23"/>
        <v>50</v>
      </c>
      <c r="R16">
        <f t="shared" si="0"/>
        <v>2000000</v>
      </c>
      <c r="S16">
        <f t="shared" si="1"/>
        <v>1903.0642028426364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1771.233564100442</v>
      </c>
      <c r="AC16">
        <f t="shared" si="2"/>
        <v>1643.8573518820649</v>
      </c>
      <c r="AE16">
        <f t="shared" si="3"/>
        <v>2750.3190695477529</v>
      </c>
      <c r="AF16">
        <f t="shared" si="4"/>
        <v>-137.51595347738765</v>
      </c>
      <c r="AG16">
        <f t="shared" si="4"/>
        <v>-43.189750230880541</v>
      </c>
      <c r="AH16">
        <f t="shared" si="5"/>
        <v>-2590.8829704091245</v>
      </c>
      <c r="AI16">
        <f t="shared" si="6"/>
        <v>-21.269604569639796</v>
      </c>
      <c r="AJ16">
        <f t="shared" si="7"/>
        <v>127.37621221837708</v>
      </c>
      <c r="AK16">
        <f t="shared" si="24"/>
        <v>306.88256761195652</v>
      </c>
      <c r="AL16">
        <f t="shared" si="8"/>
        <v>412.9891752606938</v>
      </c>
      <c r="AN16">
        <f t="shared" si="9"/>
        <v>945.8469107496212</v>
      </c>
      <c r="AO16">
        <f t="shared" si="9"/>
        <v>-47.292345537481062</v>
      </c>
      <c r="AP16">
        <f t="shared" si="9"/>
        <v>-14.853146416442291</v>
      </c>
      <c r="AQ16">
        <f t="shared" si="9"/>
        <v>-891.01613002240947</v>
      </c>
      <c r="AR16">
        <f t="shared" si="9"/>
        <v>-7.3147112267115553</v>
      </c>
      <c r="AS16">
        <f t="shared" si="9"/>
        <v>43.805243603808819</v>
      </c>
      <c r="AT16">
        <f t="shared" si="9"/>
        <v>105.53827435971283</v>
      </c>
      <c r="AU16">
        <f t="shared" si="9"/>
        <v>142.02880673681008</v>
      </c>
      <c r="AW16">
        <v>13</v>
      </c>
      <c r="AX16">
        <f>(R16*SUMPRODUCT(K17:$K$23, X17:$X$23)-$AZ$3*SUMPRODUCT(K16:$K$22, W17:$W$23))/Z16</f>
        <v>1903.0642028426364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1.564558E-3</v>
      </c>
      <c r="O17">
        <f t="shared" si="21"/>
        <v>3183.9951086140841</v>
      </c>
      <c r="P17">
        <f t="shared" si="22"/>
        <v>159.19975543070422</v>
      </c>
      <c r="Q17" s="4">
        <f t="shared" si="23"/>
        <v>50</v>
      </c>
      <c r="R17">
        <f t="shared" si="0"/>
        <v>2000000</v>
      </c>
      <c r="S17">
        <f t="shared" si="1"/>
        <v>1736.874654990228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1643.8573518820649</v>
      </c>
      <c r="AC17">
        <f t="shared" si="2"/>
        <v>1482.9533020422018</v>
      </c>
      <c r="AE17">
        <f t="shared" si="3"/>
        <v>2718.512845149462</v>
      </c>
      <c r="AF17">
        <f t="shared" si="4"/>
        <v>-135.9256422574731</v>
      </c>
      <c r="AG17">
        <f t="shared" si="4"/>
        <v>-42.690279859330012</v>
      </c>
      <c r="AH17">
        <f t="shared" si="5"/>
        <v>-2702.9147696690397</v>
      </c>
      <c r="AI17">
        <f t="shared" si="6"/>
        <v>-163.01784663638091</v>
      </c>
      <c r="AJ17">
        <f t="shared" si="7"/>
        <v>160.90404983986309</v>
      </c>
      <c r="AK17">
        <f t="shared" si="24"/>
        <v>295.85111883418381</v>
      </c>
      <c r="AL17">
        <f t="shared" si="8"/>
        <v>293.73732203766599</v>
      </c>
      <c r="AN17">
        <f t="shared" si="9"/>
        <v>861.21289909019072</v>
      </c>
      <c r="AO17">
        <f t="shared" si="9"/>
        <v>-43.060644954509534</v>
      </c>
      <c r="AP17">
        <f t="shared" si="9"/>
        <v>-13.524092684065959</v>
      </c>
      <c r="AQ17">
        <f t="shared" si="9"/>
        <v>-856.2714974599977</v>
      </c>
      <c r="AR17">
        <f t="shared" si="9"/>
        <v>-51.643336008382541</v>
      </c>
      <c r="AS17">
        <f t="shared" si="9"/>
        <v>50.973694490791488</v>
      </c>
      <c r="AT17">
        <f t="shared" si="9"/>
        <v>93.724331744423196</v>
      </c>
      <c r="AU17">
        <f t="shared" si="9"/>
        <v>93.054690226832136</v>
      </c>
      <c r="AW17">
        <v>14</v>
      </c>
      <c r="AX17">
        <f>(R17*SUMPRODUCT(K18:$K$23, X18:$X$23)-$AZ$3*SUMPRODUCT(K17:$K$22, W18:$W$23))/Z17</f>
        <v>1736.874654990228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1.6511360000000001E-3</v>
      </c>
      <c r="O18">
        <f t="shared" si="21"/>
        <v>3183.9951086140841</v>
      </c>
      <c r="P18">
        <f t="shared" si="22"/>
        <v>159.19975543070422</v>
      </c>
      <c r="Q18" s="4">
        <f t="shared" si="23"/>
        <v>50</v>
      </c>
      <c r="R18">
        <f t="shared" si="0"/>
        <v>2000000</v>
      </c>
      <c r="S18">
        <f t="shared" si="1"/>
        <v>1532.6080173277592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1482.9533020422018</v>
      </c>
      <c r="AC18">
        <f t="shared" si="2"/>
        <v>1293.3032175898607</v>
      </c>
      <c r="AE18">
        <f t="shared" si="3"/>
        <v>2686.8390822728788</v>
      </c>
      <c r="AF18">
        <f t="shared" si="4"/>
        <v>-134.34195411364394</v>
      </c>
      <c r="AG18">
        <f t="shared" si="4"/>
        <v>-42.192889602810894</v>
      </c>
      <c r="AH18">
        <f t="shared" si="5"/>
        <v>-2819.4983170325886</v>
      </c>
      <c r="AI18">
        <f t="shared" si="6"/>
        <v>-309.19407847616458</v>
      </c>
      <c r="AJ18">
        <f t="shared" si="7"/>
        <v>189.65008445234116</v>
      </c>
      <c r="AK18">
        <f t="shared" si="24"/>
        <v>282.48153011410056</v>
      </c>
      <c r="AL18">
        <f t="shared" si="8"/>
        <v>162.93753609027715</v>
      </c>
      <c r="AN18">
        <f t="shared" si="9"/>
        <v>784.08322108338893</v>
      </c>
      <c r="AO18">
        <f t="shared" si="9"/>
        <v>-39.204161054169447</v>
      </c>
      <c r="AP18">
        <f t="shared" si="9"/>
        <v>-12.312883568226983</v>
      </c>
      <c r="AQ18">
        <f t="shared" si="9"/>
        <v>-822.7963248130178</v>
      </c>
      <c r="AR18">
        <f t="shared" si="9"/>
        <v>-90.230148352025267</v>
      </c>
      <c r="AS18">
        <f t="shared" si="9"/>
        <v>55.344382206297716</v>
      </c>
      <c r="AT18">
        <f t="shared" si="9"/>
        <v>82.434794658809267</v>
      </c>
      <c r="AU18">
        <f t="shared" si="9"/>
        <v>47.549028513081723</v>
      </c>
      <c r="AW18">
        <v>15</v>
      </c>
      <c r="AX18">
        <f>(R18*SUMPRODUCT(K19:$K$23, X19:$X$23)-$AZ$3*SUMPRODUCT(K18:$K$22, W19:$W$23))/Z18</f>
        <v>1532.6080173277592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1.7512420000000001E-3</v>
      </c>
      <c r="O19">
        <f t="shared" si="21"/>
        <v>3183.9951086140841</v>
      </c>
      <c r="P19">
        <f t="shared" si="22"/>
        <v>159.19975543070422</v>
      </c>
      <c r="Q19" s="4">
        <f t="shared" si="23"/>
        <v>50</v>
      </c>
      <c r="R19">
        <f t="shared" si="0"/>
        <v>2000000</v>
      </c>
      <c r="S19">
        <f t="shared" si="1"/>
        <v>1289.3241205526865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1293.3032175898607</v>
      </c>
      <c r="AC19">
        <f t="shared" si="2"/>
        <v>1075.2207813947382</v>
      </c>
      <c r="AE19">
        <f t="shared" si="3"/>
        <v>2655.2653860020323</v>
      </c>
      <c r="AF19">
        <f t="shared" si="4"/>
        <v>-132.76326930010163</v>
      </c>
      <c r="AG19">
        <f t="shared" si="4"/>
        <v>-41.697070746408983</v>
      </c>
      <c r="AH19">
        <f t="shared" si="5"/>
        <v>-2955.5984149522305</v>
      </c>
      <c r="AI19">
        <f t="shared" si="6"/>
        <v>-474.79336899670852</v>
      </c>
      <c r="AJ19">
        <f t="shared" si="7"/>
        <v>218.08243619512245</v>
      </c>
      <c r="AK19">
        <f t="shared" si="24"/>
        <v>267.10637340042541</v>
      </c>
      <c r="AL19">
        <f t="shared" si="8"/>
        <v>10.395440598839343</v>
      </c>
      <c r="AN19">
        <f t="shared" si="9"/>
        <v>713.78892363131934</v>
      </c>
      <c r="AO19">
        <f t="shared" si="9"/>
        <v>-35.68944618156597</v>
      </c>
      <c r="AP19">
        <f t="shared" si="9"/>
        <v>-11.209014136048946</v>
      </c>
      <c r="AQ19">
        <f t="shared" si="9"/>
        <v>-794.52450305604646</v>
      </c>
      <c r="AR19">
        <f t="shared" si="9"/>
        <v>-127.63403974234197</v>
      </c>
      <c r="AS19">
        <f t="shared" si="9"/>
        <v>58.624960132136934</v>
      </c>
      <c r="AT19">
        <f t="shared" si="9"/>
        <v>71.803583841245839</v>
      </c>
      <c r="AU19">
        <f t="shared" si="9"/>
        <v>2.7945042310407961</v>
      </c>
      <c r="AW19">
        <v>16</v>
      </c>
      <c r="AX19">
        <f>(R19*SUMPRODUCT(K20:$K$23, X20:$X$23)-$AZ$3*SUMPRODUCT(K19:$K$22, W20:$W$23))/Z19</f>
        <v>1289.3241205526865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1.8504459999999999E-3</v>
      </c>
      <c r="O20">
        <f t="shared" si="21"/>
        <v>3183.9951086140841</v>
      </c>
      <c r="P20">
        <f t="shared" si="22"/>
        <v>159.19975543070422</v>
      </c>
      <c r="Q20" s="4">
        <f t="shared" si="23"/>
        <v>50</v>
      </c>
      <c r="R20">
        <f t="shared" si="0"/>
        <v>2000000</v>
      </c>
      <c r="S20">
        <f t="shared" si="1"/>
        <v>1014.1469557973553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1075.2207813947382</v>
      </c>
      <c r="AC20">
        <f t="shared" si="2"/>
        <v>835.71676116802928</v>
      </c>
      <c r="AE20">
        <f t="shared" si="3"/>
        <v>2623.7993069295462</v>
      </c>
      <c r="AF20">
        <f t="shared" si="4"/>
        <v>-131.18996534647732</v>
      </c>
      <c r="AG20">
        <f t="shared" si="4"/>
        <v>-41.202941861170487</v>
      </c>
      <c r="AH20">
        <f t="shared" si="5"/>
        <v>-3086.3271109763805</v>
      </c>
      <c r="AI20">
        <f t="shared" si="6"/>
        <v>-634.92071125448228</v>
      </c>
      <c r="AJ20">
        <f t="shared" si="7"/>
        <v>239.50402022670892</v>
      </c>
      <c r="AK20">
        <f t="shared" si="24"/>
        <v>249.7481086084465</v>
      </c>
      <c r="AL20">
        <f t="shared" si="8"/>
        <v>-145.66858241932687</v>
      </c>
      <c r="AN20">
        <f t="shared" si="9"/>
        <v>649.73139187122399</v>
      </c>
      <c r="AO20">
        <f t="shared" si="9"/>
        <v>-32.4865695935612</v>
      </c>
      <c r="AP20">
        <f t="shared" si="9"/>
        <v>-10.203084014064901</v>
      </c>
      <c r="AQ20">
        <f t="shared" si="9"/>
        <v>-764.26714661009044</v>
      </c>
      <c r="AR20">
        <f t="shared" si="9"/>
        <v>-157.22540834649263</v>
      </c>
      <c r="AS20">
        <f t="shared" si="9"/>
        <v>59.308377744316502</v>
      </c>
      <c r="AT20">
        <f t="shared" si="9"/>
        <v>61.845121231190561</v>
      </c>
      <c r="AU20">
        <f t="shared" si="9"/>
        <v>-36.071909370985573</v>
      </c>
      <c r="AW20">
        <v>17</v>
      </c>
      <c r="AX20">
        <f>(R20*SUMPRODUCT(K21:$K$23, X21:$X$23)-$AZ$3*SUMPRODUCT(K20:$K$22, W21:$W$23))/Z20</f>
        <v>1014.1469557973553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1.9640790000000001E-3</v>
      </c>
      <c r="O21">
        <f t="shared" si="21"/>
        <v>3183.9951086140841</v>
      </c>
      <c r="P21">
        <f t="shared" si="22"/>
        <v>159.19975543070422</v>
      </c>
      <c r="Q21" s="4">
        <f t="shared" si="23"/>
        <v>50</v>
      </c>
      <c r="R21">
        <f t="shared" si="0"/>
        <v>2000000</v>
      </c>
      <c r="S21">
        <f t="shared" si="1"/>
        <v>706.19766030147889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835.71676116802928</v>
      </c>
      <c r="AC21">
        <f t="shared" si="2"/>
        <v>574.98594589364939</v>
      </c>
      <c r="AE21">
        <f t="shared" si="3"/>
        <v>2592.4079647412959</v>
      </c>
      <c r="AF21">
        <f t="shared" si="4"/>
        <v>-129.62039823706482</v>
      </c>
      <c r="AG21">
        <f t="shared" si="4"/>
        <v>-40.709986609711038</v>
      </c>
      <c r="AH21">
        <f t="shared" si="5"/>
        <v>-3237.0333139098348</v>
      </c>
      <c r="AI21">
        <f t="shared" si="6"/>
        <v>-814.95573401531465</v>
      </c>
      <c r="AJ21">
        <f t="shared" si="7"/>
        <v>260.73081527437989</v>
      </c>
      <c r="AK21">
        <f t="shared" si="24"/>
        <v>230.89530293705826</v>
      </c>
      <c r="AL21">
        <f t="shared" si="8"/>
        <v>-323.32961580387649</v>
      </c>
      <c r="AN21">
        <f t="shared" si="9"/>
        <v>591.35456162290177</v>
      </c>
      <c r="AO21">
        <f t="shared" si="9"/>
        <v>-29.567728081145095</v>
      </c>
      <c r="AP21">
        <f t="shared" si="9"/>
        <v>-9.2863610252263253</v>
      </c>
      <c r="AQ21">
        <f t="shared" si="9"/>
        <v>-738.40014470751191</v>
      </c>
      <c r="AR21">
        <f t="shared" si="9"/>
        <v>-185.89967219098153</v>
      </c>
      <c r="AS21">
        <f t="shared" si="9"/>
        <v>59.475344569676636</v>
      </c>
      <c r="AT21">
        <f t="shared" si="9"/>
        <v>52.669561468021882</v>
      </c>
      <c r="AU21">
        <f t="shared" si="9"/>
        <v>-73.754766153283015</v>
      </c>
      <c r="AW21">
        <v>18</v>
      </c>
      <c r="AX21">
        <f>(R21*SUMPRODUCT(K22:$K$23, X22:$X$23)-$AZ$3*SUMPRODUCT(K21:$K$22, W22:$W$23))/Z21</f>
        <v>706.19766030147889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2.086732E-3</v>
      </c>
      <c r="O22">
        <f t="shared" si="21"/>
        <v>3183.9951086140841</v>
      </c>
      <c r="P22">
        <f t="shared" si="22"/>
        <v>159.19975543070422</v>
      </c>
      <c r="Q22" s="4">
        <f t="shared" si="23"/>
        <v>50</v>
      </c>
      <c r="R22">
        <f t="shared" si="0"/>
        <v>2000000</v>
      </c>
      <c r="S22">
        <f t="shared" si="1"/>
        <v>367.63761258923012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574.98594589364939</v>
      </c>
      <c r="AC22">
        <f t="shared" si="2"/>
        <v>295.71251883788</v>
      </c>
      <c r="AE22">
        <f t="shared" si="3"/>
        <v>2561.0742244368021</v>
      </c>
      <c r="AF22">
        <f t="shared" si="4"/>
        <v>-128.05371122184013</v>
      </c>
      <c r="AG22">
        <f t="shared" si="4"/>
        <v>-40.217935911835866</v>
      </c>
      <c r="AH22">
        <f t="shared" si="5"/>
        <v>-3398.0332711222209</v>
      </c>
      <c r="AI22">
        <f t="shared" si="6"/>
        <v>-1005.230693819095</v>
      </c>
      <c r="AJ22">
        <f t="shared" si="7"/>
        <v>279.27342705576939</v>
      </c>
      <c r="AK22">
        <f t="shared" si="24"/>
        <v>210.56045213760279</v>
      </c>
      <c r="AL22">
        <f t="shared" si="8"/>
        <v>-515.39681462572275</v>
      </c>
      <c r="AN22">
        <f t="shared" si="9"/>
        <v>538.1559376251306</v>
      </c>
      <c r="AO22">
        <f t="shared" si="9"/>
        <v>-26.907796881256534</v>
      </c>
      <c r="AP22">
        <f t="shared" si="9"/>
        <v>-8.4509542142383633</v>
      </c>
      <c r="AQ22">
        <f t="shared" si="9"/>
        <v>-714.02529596904037</v>
      </c>
      <c r="AR22">
        <f t="shared" si="9"/>
        <v>-211.22810943940479</v>
      </c>
      <c r="AS22">
        <f t="shared" si="9"/>
        <v>58.683442891637192</v>
      </c>
      <c r="AT22">
        <f t="shared" si="9"/>
        <v>44.244854938478667</v>
      </c>
      <c r="AU22">
        <f t="shared" si="9"/>
        <v>-108.29981160928894</v>
      </c>
      <c r="AW22">
        <v>19</v>
      </c>
      <c r="AX22">
        <f>(R22*SUMPRODUCT(K23:$K$23, X23:$X$23)-$AZ$3*SUMPRODUCT(K22:$K$22, W23:$W$23))/Z22</f>
        <v>367.63761258923012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2.2202060000000002E-3</v>
      </c>
      <c r="O23">
        <f t="shared" si="21"/>
        <v>3183.9951086140841</v>
      </c>
      <c r="P23">
        <f t="shared" si="22"/>
        <v>159.19975543070422</v>
      </c>
      <c r="Q23" s="4">
        <f t="shared" si="23"/>
        <v>50</v>
      </c>
      <c r="R23">
        <f t="shared" si="0"/>
        <v>2000000</v>
      </c>
      <c r="S23">
        <f t="shared" si="1"/>
        <v>372.18579973223274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295.71251883788</v>
      </c>
      <c r="AC23">
        <f t="shared" si="2"/>
        <v>295.71251883788</v>
      </c>
      <c r="AE23">
        <f t="shared" si="3"/>
        <v>2529.7773698328942</v>
      </c>
      <c r="AF23">
        <f t="shared" si="4"/>
        <v>-126.48886849164472</v>
      </c>
      <c r="AG23">
        <f t="shared" si="4"/>
        <v>-39.726464450098433</v>
      </c>
      <c r="AH23">
        <f t="shared" si="5"/>
        <v>-3571.6841047629387</v>
      </c>
      <c r="AI23">
        <f t="shared" si="6"/>
        <v>-1208.1220678717873</v>
      </c>
      <c r="AJ23">
        <f t="shared" si="7"/>
        <v>0</v>
      </c>
      <c r="AK23">
        <f t="shared" si="24"/>
        <v>188.93007141253909</v>
      </c>
      <c r="AL23">
        <f t="shared" si="8"/>
        <v>-1019.1919964592482</v>
      </c>
      <c r="AN23">
        <f t="shared" si="9"/>
        <v>489.67692719343199</v>
      </c>
      <c r="AO23">
        <f t="shared" si="9"/>
        <v>-24.483846359671602</v>
      </c>
      <c r="AP23">
        <f t="shared" si="9"/>
        <v>-7.6896620517513377</v>
      </c>
      <c r="AQ23">
        <f t="shared" si="9"/>
        <v>-691.35383934653078</v>
      </c>
      <c r="AR23">
        <f t="shared" si="9"/>
        <v>-233.85042056452164</v>
      </c>
      <c r="AS23">
        <f t="shared" si="9"/>
        <v>0</v>
      </c>
      <c r="AT23">
        <f t="shared" si="9"/>
        <v>36.570291886925574</v>
      </c>
      <c r="AU23">
        <f t="shared" si="9"/>
        <v>-197.28012867759608</v>
      </c>
      <c r="AW23">
        <v>20</v>
      </c>
      <c r="AX23">
        <f>(R23*SUMPRODUCT(K$23:$K24, X$23:$X24)-$AZ$3*SUMPRODUCT(K$22:$K23, W$23:$W24))/Z23</f>
        <v>372.18579973223274</v>
      </c>
    </row>
    <row r="25" spans="5:50" x14ac:dyDescent="0.25">
      <c r="AN25" s="8">
        <f t="shared" ref="AN25:AU25" si="25">SUM(AN3:AN23)</f>
        <v>27791.452709372534</v>
      </c>
      <c r="AO25" s="8">
        <f t="shared" si="25"/>
        <v>-3777.5689669291901</v>
      </c>
      <c r="AP25" s="8">
        <f t="shared" si="25"/>
        <v>-2906.3324408680869</v>
      </c>
      <c r="AQ25" s="8">
        <f t="shared" si="25"/>
        <v>-22204.181483585908</v>
      </c>
      <c r="AR25" s="8">
        <f t="shared" si="25"/>
        <v>-1096.6301820106526</v>
      </c>
      <c r="AS25" s="8">
        <f t="shared" si="25"/>
        <v>-1015.8644870001147</v>
      </c>
      <c r="AT25" s="8">
        <f t="shared" si="25"/>
        <v>2420.5746087733201</v>
      </c>
      <c r="AU25" s="9">
        <f t="shared" si="25"/>
        <v>308.07993976255182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1E78F-C594-401B-8DD3-B43B2AB9CEB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6684.215248091833</v>
      </c>
      <c r="K3">
        <v>1</v>
      </c>
      <c r="L3" s="2">
        <v>0</v>
      </c>
      <c r="O3">
        <f>$C$3</f>
        <v>6684.215248091833</v>
      </c>
      <c r="P3">
        <f>O3*B5</f>
        <v>5347.3721984734666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6684.215248091833</v>
      </c>
      <c r="AF3">
        <f t="shared" ref="AF3:AG23" si="4">-$Z3*P3</f>
        <v>-5347.3721984734666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-1183.0651543816334</v>
      </c>
      <c r="AJ3">
        <f t="shared" ref="AJ3:AJ23" si="7">AB3-AC3</f>
        <v>0</v>
      </c>
      <c r="AL3">
        <f t="shared" ref="AL3:AL23" si="8">SUM(AI3:AK3)</f>
        <v>-1183.0651543816334</v>
      </c>
      <c r="AN3">
        <f t="shared" ref="AN3:AU23" si="9">AE3*$K3</f>
        <v>6684.215248091833</v>
      </c>
      <c r="AO3">
        <f t="shared" si="9"/>
        <v>-5347.3721984734666</v>
      </c>
      <c r="AP3">
        <f t="shared" si="9"/>
        <v>-2519.9082039999998</v>
      </c>
      <c r="AQ3">
        <f t="shared" si="9"/>
        <v>0</v>
      </c>
      <c r="AR3">
        <f t="shared" si="9"/>
        <v>-1183.0651543816334</v>
      </c>
      <c r="AS3">
        <f t="shared" si="9"/>
        <v>0</v>
      </c>
      <c r="AT3">
        <f t="shared" si="9"/>
        <v>0</v>
      </c>
      <c r="AU3">
        <f t="shared" si="9"/>
        <v>-1183.0651543816334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4839.148963617642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1.2822770000000001E-3</v>
      </c>
      <c r="R4">
        <f t="shared" si="0"/>
        <v>2000000</v>
      </c>
      <c r="S4">
        <f t="shared" si="1"/>
        <v>2505.0123982763434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2"/>
        <v>2476.7501545105551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-2564.5540000000001</v>
      </c>
      <c r="AI4">
        <f t="shared" si="6"/>
        <v>-2564.5540000000001</v>
      </c>
      <c r="AJ4">
        <f t="shared" si="7"/>
        <v>-2476.7501545105551</v>
      </c>
      <c r="AK4">
        <f>G4*MAX(0, SUM(AB4, AE4:AF4))</f>
        <v>0</v>
      </c>
      <c r="AL4">
        <f t="shared" si="8"/>
        <v>-5041.3041545105552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-2362.3988091070887</v>
      </c>
      <c r="AR4">
        <f t="shared" si="9"/>
        <v>-2362.3988091070887</v>
      </c>
      <c r="AS4">
        <f t="shared" si="9"/>
        <v>-2281.5162462835769</v>
      </c>
      <c r="AT4">
        <f t="shared" si="9"/>
        <v>0</v>
      </c>
      <c r="AU4">
        <f t="shared" si="9"/>
        <v>-4643.9150553906657</v>
      </c>
      <c r="AW4">
        <v>1</v>
      </c>
      <c r="AX4">
        <f>(R4*SUMPRODUCT(K5:$K$23, X5:$X$23)-$AZ$3*SUMPRODUCT(K4:$K$22, W5:$W$23))/Z4</f>
        <v>2505.0123982763434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1.3327809999999999E-3</v>
      </c>
      <c r="O5">
        <f t="shared" ref="O5:O23" si="21">$C$3</f>
        <v>6684.215248091833</v>
      </c>
      <c r="P5">
        <f t="shared" ref="P5:P23" si="22">O5*$C$5</f>
        <v>334.21076240459166</v>
      </c>
      <c r="Q5" s="4">
        <f t="shared" ref="Q5:Q23" si="23">$C$8</f>
        <v>50</v>
      </c>
      <c r="R5">
        <f t="shared" si="0"/>
        <v>2000000</v>
      </c>
      <c r="S5">
        <f t="shared" si="1"/>
        <v>4754.7012489342487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2476.7501545105551</v>
      </c>
      <c r="AC5">
        <f t="shared" si="2"/>
        <v>4647.7813384951223</v>
      </c>
      <c r="AE5">
        <f t="shared" si="3"/>
        <v>6533.9059734887205</v>
      </c>
      <c r="AF5">
        <f t="shared" si="4"/>
        <v>-326.695298674436</v>
      </c>
      <c r="AG5">
        <f t="shared" si="4"/>
        <v>-48.875640078721119</v>
      </c>
      <c r="AH5">
        <f t="shared" si="5"/>
        <v>-2635.4883911553256</v>
      </c>
      <c r="AI5">
        <f t="shared" si="6"/>
        <v>3522.846643580237</v>
      </c>
      <c r="AJ5">
        <f t="shared" si="7"/>
        <v>-2171.0311839845672</v>
      </c>
      <c r="AK5">
        <f>G5*SUM(AB5, AE5:AF5)</f>
        <v>607.87725805273874</v>
      </c>
      <c r="AL5">
        <f t="shared" si="8"/>
        <v>1959.6927176484087</v>
      </c>
      <c r="AN5">
        <f t="shared" si="9"/>
        <v>5544.4135246889437</v>
      </c>
      <c r="AO5">
        <f t="shared" si="9"/>
        <v>-277.22067623444718</v>
      </c>
      <c r="AP5">
        <f t="shared" si="9"/>
        <v>-41.473930139156785</v>
      </c>
      <c r="AQ5">
        <f t="shared" si="9"/>
        <v>-2236.37094555253</v>
      </c>
      <c r="AR5">
        <f t="shared" si="9"/>
        <v>2989.3479727628096</v>
      </c>
      <c r="AS5">
        <f t="shared" si="9"/>
        <v>-1842.2509763449177</v>
      </c>
      <c r="AT5">
        <f t="shared" si="9"/>
        <v>515.82053745087524</v>
      </c>
      <c r="AU5">
        <f t="shared" si="9"/>
        <v>1662.9175338687671</v>
      </c>
      <c r="AW5">
        <v>2</v>
      </c>
      <c r="AX5">
        <f>(R5*SUMPRODUCT(K6:$K$23, X6:$X$23)-$AZ$3*SUMPRODUCT(K5:$K$22, W6:$W$23))/Z5</f>
        <v>4754.7012489342487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1.4022240000000001E-3</v>
      </c>
      <c r="O6">
        <f t="shared" si="21"/>
        <v>6684.215248091833</v>
      </c>
      <c r="P6">
        <f t="shared" si="22"/>
        <v>334.21076240459166</v>
      </c>
      <c r="Q6" s="4">
        <f t="shared" si="23"/>
        <v>50</v>
      </c>
      <c r="R6">
        <f t="shared" si="0"/>
        <v>2000000</v>
      </c>
      <c r="S6">
        <f t="shared" si="1"/>
        <v>6745.7717958935709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4647.7813384951223</v>
      </c>
      <c r="AC6">
        <f t="shared" si="2"/>
        <v>6518.8911292839002</v>
      </c>
      <c r="AE6">
        <f t="shared" si="3"/>
        <v>6459.4049139840645</v>
      </c>
      <c r="AF6">
        <f t="shared" si="4"/>
        <v>-322.97024569920319</v>
      </c>
      <c r="AG6">
        <f t="shared" si="4"/>
        <v>-48.318349082400161</v>
      </c>
      <c r="AH6">
        <f t="shared" si="5"/>
        <v>-2741.3838213497861</v>
      </c>
      <c r="AI6">
        <f t="shared" si="6"/>
        <v>3346.7324978526744</v>
      </c>
      <c r="AJ6">
        <f t="shared" si="7"/>
        <v>-1871.1097907887779</v>
      </c>
      <c r="AK6">
        <f>G6*SUM(AB6, AE6:AF6)</f>
        <v>754.89512047459891</v>
      </c>
      <c r="AL6">
        <f t="shared" si="8"/>
        <v>2230.5178275384956</v>
      </c>
      <c r="AN6">
        <f t="shared" si="9"/>
        <v>5049.1306700355317</v>
      </c>
      <c r="AO6">
        <f t="shared" si="9"/>
        <v>-252.45653350177656</v>
      </c>
      <c r="AP6">
        <f t="shared" si="9"/>
        <v>-37.769061008896479</v>
      </c>
      <c r="AQ6">
        <f t="shared" si="9"/>
        <v>-2142.8607302122382</v>
      </c>
      <c r="AR6">
        <f t="shared" si="9"/>
        <v>2616.04434531262</v>
      </c>
      <c r="AS6">
        <f t="shared" si="9"/>
        <v>-1462.5926006314291</v>
      </c>
      <c r="AT6">
        <f t="shared" si="9"/>
        <v>590.07976062883927</v>
      </c>
      <c r="AU6">
        <f t="shared" si="9"/>
        <v>1743.5315053100303</v>
      </c>
      <c r="AW6">
        <v>3</v>
      </c>
      <c r="AX6">
        <f>(R6*SUMPRODUCT(K7:$K$23, X7:$X$23)-$AZ$3*SUMPRODUCT(K6:$K$22, W7:$W$23))/Z6</f>
        <v>6745.7717958935709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1.482489E-3</v>
      </c>
      <c r="O7">
        <f t="shared" si="21"/>
        <v>6684.215248091833</v>
      </c>
      <c r="P7">
        <f t="shared" si="22"/>
        <v>334.21076240459166</v>
      </c>
      <c r="Q7" s="4">
        <f t="shared" si="23"/>
        <v>50</v>
      </c>
      <c r="R7">
        <f t="shared" si="0"/>
        <v>2000000</v>
      </c>
      <c r="S7">
        <f t="shared" si="1"/>
        <v>8490.9460409820549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6518.8911292839002</v>
      </c>
      <c r="AC7">
        <f t="shared" si="2"/>
        <v>8111.151827377118</v>
      </c>
      <c r="AE7">
        <f t="shared" si="3"/>
        <v>6385.2348681126959</v>
      </c>
      <c r="AF7">
        <f t="shared" si="4"/>
        <v>-319.26174340563483</v>
      </c>
      <c r="AG7">
        <f t="shared" si="4"/>
        <v>-47.763534170563346</v>
      </c>
      <c r="AH7">
        <f t="shared" si="5"/>
        <v>-2865.2568405127336</v>
      </c>
      <c r="AI7">
        <f t="shared" si="6"/>
        <v>3152.9527500237641</v>
      </c>
      <c r="AJ7">
        <f t="shared" si="7"/>
        <v>-1592.2606980932178</v>
      </c>
      <c r="AK7">
        <f>G7*SUM(AB7, AE7:AF7)</f>
        <v>880.94049777936743</v>
      </c>
      <c r="AL7">
        <f t="shared" si="8"/>
        <v>2441.6325497099137</v>
      </c>
      <c r="AN7">
        <f t="shared" si="9"/>
        <v>4597.718145509727</v>
      </c>
      <c r="AO7">
        <f t="shared" si="9"/>
        <v>-229.8859072754864</v>
      </c>
      <c r="AP7">
        <f t="shared" si="9"/>
        <v>-34.392355533600259</v>
      </c>
      <c r="AQ7">
        <f t="shared" si="9"/>
        <v>-2063.1415506670378</v>
      </c>
      <c r="AR7">
        <f t="shared" si="9"/>
        <v>2270.2983320336029</v>
      </c>
      <c r="AS7">
        <f t="shared" si="9"/>
        <v>-1146.5147414646308</v>
      </c>
      <c r="AT7">
        <f t="shared" si="9"/>
        <v>634.32531385517132</v>
      </c>
      <c r="AU7">
        <f t="shared" si="9"/>
        <v>1758.1089044241435</v>
      </c>
      <c r="AW7">
        <v>4</v>
      </c>
      <c r="AX7">
        <f>(R7*SUMPRODUCT(K8:$K$23, X8:$X$23)-$AZ$3*SUMPRODUCT(K7:$K$22, W8:$W$23))/Z7</f>
        <v>8490.9460409820549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1.564558E-3</v>
      </c>
      <c r="O8">
        <f t="shared" si="21"/>
        <v>6684.215248091833</v>
      </c>
      <c r="P8">
        <f t="shared" si="22"/>
        <v>334.21076240459166</v>
      </c>
      <c r="Q8" s="4">
        <f t="shared" si="23"/>
        <v>50</v>
      </c>
      <c r="R8">
        <f t="shared" si="0"/>
        <v>2000000</v>
      </c>
      <c r="S8">
        <f t="shared" si="1"/>
        <v>10015.697406637433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8111.151827377118</v>
      </c>
      <c r="AC8">
        <f t="shared" si="2"/>
        <v>9457.0558605418955</v>
      </c>
      <c r="AE8">
        <f t="shared" si="3"/>
        <v>6311.3924491367843</v>
      </c>
      <c r="AF8">
        <f t="shared" si="4"/>
        <v>-315.56962245683923</v>
      </c>
      <c r="AG8">
        <f t="shared" si="4"/>
        <v>-47.211170009362881</v>
      </c>
      <c r="AH8">
        <f t="shared" si="5"/>
        <v>-2989.1527797931294</v>
      </c>
      <c r="AI8">
        <f t="shared" si="6"/>
        <v>2959.4588768774529</v>
      </c>
      <c r="AJ8">
        <f t="shared" si="7"/>
        <v>-1345.9040331647775</v>
      </c>
      <c r="AK8">
        <f t="shared" ref="AK8:AK23" si="24">G8*SUM(AB8:AB8, AE8:AF8)</f>
        <v>987.48822578399438</v>
      </c>
      <c r="AL8">
        <f t="shared" si="8"/>
        <v>2601.0430694966699</v>
      </c>
      <c r="AN8">
        <f t="shared" si="9"/>
        <v>4186.3161239865512</v>
      </c>
      <c r="AO8">
        <f t="shared" si="9"/>
        <v>-209.31580619932757</v>
      </c>
      <c r="AP8">
        <f t="shared" si="9"/>
        <v>-31.314941011075561</v>
      </c>
      <c r="AQ8">
        <f t="shared" si="9"/>
        <v>-1982.6905995710483</v>
      </c>
      <c r="AR8">
        <f t="shared" si="9"/>
        <v>1962.9947772050996</v>
      </c>
      <c r="AS8">
        <f t="shared" si="9"/>
        <v>-892.73164373526765</v>
      </c>
      <c r="AT8">
        <f t="shared" si="9"/>
        <v>654.99617004672405</v>
      </c>
      <c r="AU8">
        <f t="shared" si="9"/>
        <v>1725.2593035165562</v>
      </c>
      <c r="AW8">
        <v>5</v>
      </c>
      <c r="AX8">
        <f>(R8*SUMPRODUCT(K9:$K$23, X9:$X$23)-$AZ$3*SUMPRODUCT(K8:$K$22, W9:$W$23))/Z8</f>
        <v>10015.697406637433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1.6511360000000001E-3</v>
      </c>
      <c r="O9">
        <f t="shared" si="21"/>
        <v>6684.215248091833</v>
      </c>
      <c r="P9">
        <f t="shared" si="22"/>
        <v>334.21076240459166</v>
      </c>
      <c r="Q9" s="4">
        <f t="shared" si="23"/>
        <v>50</v>
      </c>
      <c r="R9">
        <f t="shared" si="0"/>
        <v>2000000</v>
      </c>
      <c r="S9">
        <f t="shared" si="1"/>
        <v>11339.883389613331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9457.0558605418955</v>
      </c>
      <c r="AC9">
        <f t="shared" si="2"/>
        <v>10582.630073396071</v>
      </c>
      <c r="AE9">
        <f t="shared" si="3"/>
        <v>6237.8575573625185</v>
      </c>
      <c r="AF9">
        <f t="shared" si="4"/>
        <v>-311.89287786812594</v>
      </c>
      <c r="AG9">
        <f t="shared" si="4"/>
        <v>-46.661106246864669</v>
      </c>
      <c r="AH9">
        <f t="shared" si="5"/>
        <v>-3118.0824961831754</v>
      </c>
      <c r="AI9">
        <f t="shared" si="6"/>
        <v>2761.2210770643528</v>
      </c>
      <c r="AJ9">
        <f t="shared" si="7"/>
        <v>-1125.5742128541751</v>
      </c>
      <c r="AK9">
        <f t="shared" si="24"/>
        <v>1076.8114378025402</v>
      </c>
      <c r="AL9">
        <f t="shared" si="8"/>
        <v>2712.4583020127179</v>
      </c>
      <c r="AN9">
        <f t="shared" si="9"/>
        <v>3811.3923217317606</v>
      </c>
      <c r="AO9">
        <f t="shared" si="9"/>
        <v>-190.56961608658804</v>
      </c>
      <c r="AP9">
        <f t="shared" si="9"/>
        <v>-28.510394865125058</v>
      </c>
      <c r="AQ9">
        <f t="shared" si="9"/>
        <v>-1905.1790739357041</v>
      </c>
      <c r="AR9">
        <f t="shared" si="9"/>
        <v>1687.1332368443436</v>
      </c>
      <c r="AS9">
        <f t="shared" si="9"/>
        <v>-687.73691495218543</v>
      </c>
      <c r="AT9">
        <f t="shared" si="9"/>
        <v>657.94237977579758</v>
      </c>
      <c r="AU9">
        <f t="shared" si="9"/>
        <v>1657.3387016679558</v>
      </c>
      <c r="AW9">
        <v>6</v>
      </c>
      <c r="AX9">
        <f>(R9*SUMPRODUCT(K10:$K$23, X10:$X$23)-$AZ$3*SUMPRODUCT(K9:$K$22, W10:$W$23))/Z9</f>
        <v>11339.883389613331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1.7512420000000001E-3</v>
      </c>
      <c r="O10">
        <f t="shared" si="21"/>
        <v>6684.215248091833</v>
      </c>
      <c r="P10">
        <f t="shared" si="22"/>
        <v>334.21076240459166</v>
      </c>
      <c r="Q10" s="4">
        <f t="shared" si="23"/>
        <v>50</v>
      </c>
      <c r="R10">
        <f t="shared" si="0"/>
        <v>2000000</v>
      </c>
      <c r="S10">
        <f t="shared" si="1"/>
        <v>12471.851712793095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10582.630073396071</v>
      </c>
      <c r="AC10">
        <f t="shared" si="2"/>
        <v>11502.235158169253</v>
      </c>
      <c r="AE10">
        <f t="shared" si="3"/>
        <v>6164.5549836444216</v>
      </c>
      <c r="AF10">
        <f t="shared" si="4"/>
        <v>-308.22774918222109</v>
      </c>
      <c r="AG10">
        <f t="shared" si="4"/>
        <v>-46.112780295370051</v>
      </c>
      <c r="AH10">
        <f t="shared" si="5"/>
        <v>-3268.595561038871</v>
      </c>
      <c r="AI10">
        <f t="shared" si="6"/>
        <v>2541.6188931279594</v>
      </c>
      <c r="AJ10">
        <f t="shared" si="7"/>
        <v>-919.60508477318217</v>
      </c>
      <c r="AK10">
        <f t="shared" si="24"/>
        <v>1150.7270115500792</v>
      </c>
      <c r="AL10">
        <f t="shared" si="8"/>
        <v>2772.7408199048564</v>
      </c>
      <c r="AN10">
        <f t="shared" si="9"/>
        <v>3469.6949886347002</v>
      </c>
      <c r="AO10">
        <f t="shared" si="9"/>
        <v>-173.484749431735</v>
      </c>
      <c r="AP10">
        <f t="shared" si="9"/>
        <v>-25.954392997930512</v>
      </c>
      <c r="AQ10">
        <f t="shared" si="9"/>
        <v>-1839.7158705048155</v>
      </c>
      <c r="AR10">
        <f t="shared" si="9"/>
        <v>1430.5399757002187</v>
      </c>
      <c r="AS10">
        <f t="shared" si="9"/>
        <v>-517.59602479434136</v>
      </c>
      <c r="AT10">
        <f t="shared" si="9"/>
        <v>647.68207208064644</v>
      </c>
      <c r="AU10">
        <f t="shared" si="9"/>
        <v>1560.6260229865238</v>
      </c>
      <c r="AW10">
        <v>7</v>
      </c>
      <c r="AX10">
        <f>(R10*SUMPRODUCT(K11:$K$23, X11:$X$23)-$AZ$3*SUMPRODUCT(K10:$K$22, W11:$W$23))/Z10</f>
        <v>12471.851712793095</v>
      </c>
    </row>
    <row r="11" spans="1:52" x14ac:dyDescent="0.25">
      <c r="A11" t="s">
        <v>33</v>
      </c>
      <c r="C11" s="7">
        <f>AU25</f>
        <v>2972.8045491607791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1.8504459999999999E-3</v>
      </c>
      <c r="O11">
        <f t="shared" si="21"/>
        <v>6684.215248091833</v>
      </c>
      <c r="P11">
        <f t="shared" si="22"/>
        <v>334.21076240459166</v>
      </c>
      <c r="Q11" s="4">
        <f t="shared" si="23"/>
        <v>50</v>
      </c>
      <c r="R11">
        <f t="shared" si="0"/>
        <v>2000000</v>
      </c>
      <c r="S11">
        <f t="shared" si="1"/>
        <v>13435.935335670763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11502.235158169253</v>
      </c>
      <c r="AC11">
        <f t="shared" si="2"/>
        <v>12244.523462177567</v>
      </c>
      <c r="AE11">
        <f t="shared" si="3"/>
        <v>6091.5022576967131</v>
      </c>
      <c r="AF11">
        <f t="shared" si="4"/>
        <v>-304.57511288483568</v>
      </c>
      <c r="AG11">
        <f t="shared" si="4"/>
        <v>-45.566323282569904</v>
      </c>
      <c r="AH11">
        <f t="shared" si="5"/>
        <v>-3413.1683938578531</v>
      </c>
      <c r="AI11">
        <f t="shared" si="6"/>
        <v>2328.192427671454</v>
      </c>
      <c r="AJ11">
        <f t="shared" si="7"/>
        <v>-742.2883040083143</v>
      </c>
      <c r="AK11">
        <f t="shared" si="24"/>
        <v>1210.2413612086793</v>
      </c>
      <c r="AL11">
        <f t="shared" si="8"/>
        <v>2796.145484871819</v>
      </c>
      <c r="AN11">
        <f t="shared" si="9"/>
        <v>3158.3142854968755</v>
      </c>
      <c r="AO11">
        <f t="shared" si="9"/>
        <v>-157.91571427484379</v>
      </c>
      <c r="AP11">
        <f t="shared" si="9"/>
        <v>-23.625168911178399</v>
      </c>
      <c r="AQ11">
        <f t="shared" si="9"/>
        <v>-1769.6551755368976</v>
      </c>
      <c r="AR11">
        <f t="shared" si="9"/>
        <v>1207.1182267739557</v>
      </c>
      <c r="AS11">
        <f t="shared" si="9"/>
        <v>-384.86068876434291</v>
      </c>
      <c r="AT11">
        <f t="shared" si="9"/>
        <v>627.4843902708875</v>
      </c>
      <c r="AU11">
        <f t="shared" si="9"/>
        <v>1449.7419282805004</v>
      </c>
      <c r="AW11">
        <v>8</v>
      </c>
      <c r="AX11">
        <f>(R11*SUMPRODUCT(K12:$K$23, X12:$X$23)-$AZ$3*SUMPRODUCT(K11:$K$22, W12:$W$23))/Z11</f>
        <v>13435.935335670763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1.9640790000000001E-3</v>
      </c>
      <c r="O12">
        <f t="shared" si="21"/>
        <v>6684.215248091833</v>
      </c>
      <c r="P12">
        <f t="shared" si="22"/>
        <v>334.21076240459166</v>
      </c>
      <c r="Q12" s="4">
        <f t="shared" si="23"/>
        <v>50</v>
      </c>
      <c r="R12">
        <f t="shared" si="0"/>
        <v>2000000</v>
      </c>
      <c r="S12">
        <f t="shared" si="1"/>
        <v>14239.16685641283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12244.523462177567</v>
      </c>
      <c r="AC12">
        <f t="shared" si="2"/>
        <v>12821.277379734274</v>
      </c>
      <c r="AE12">
        <f t="shared" si="3"/>
        <v>6018.6230434569516</v>
      </c>
      <c r="AF12">
        <f t="shared" si="4"/>
        <v>-300.93115217284759</v>
      </c>
      <c r="AG12">
        <f t="shared" si="4"/>
        <v>-45.021164191077702</v>
      </c>
      <c r="AH12">
        <f t="shared" si="5"/>
        <v>-3579.8343466602646</v>
      </c>
      <c r="AI12">
        <f t="shared" si="6"/>
        <v>2092.8363804327619</v>
      </c>
      <c r="AJ12">
        <f t="shared" si="7"/>
        <v>-576.75391755670717</v>
      </c>
      <c r="AK12">
        <f t="shared" si="24"/>
        <v>1257.3550747423171</v>
      </c>
      <c r="AL12">
        <f t="shared" si="8"/>
        <v>2773.4375376183716</v>
      </c>
      <c r="AN12">
        <f t="shared" si="9"/>
        <v>2874.5472100223319</v>
      </c>
      <c r="AO12">
        <f t="shared" si="9"/>
        <v>-143.72736050111661</v>
      </c>
      <c r="AP12">
        <f t="shared" si="9"/>
        <v>-21.502503310638744</v>
      </c>
      <c r="AQ12">
        <f t="shared" si="9"/>
        <v>-1709.7603154797052</v>
      </c>
      <c r="AR12">
        <f t="shared" si="9"/>
        <v>999.55703073087147</v>
      </c>
      <c r="AS12">
        <f t="shared" si="9"/>
        <v>-275.46273501618424</v>
      </c>
      <c r="AT12">
        <f t="shared" si="9"/>
        <v>600.52382347440835</v>
      </c>
      <c r="AU12">
        <f t="shared" si="9"/>
        <v>1324.6181191890955</v>
      </c>
      <c r="AW12">
        <v>9</v>
      </c>
      <c r="AX12">
        <f>(R12*SUMPRODUCT(K13:$K$23, X13:$X$23)-$AZ$3*SUMPRODUCT(K12:$K$22, W13:$W$23))/Z12</f>
        <v>14239.16685641283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2.086732E-3</v>
      </c>
      <c r="O13">
        <f t="shared" si="21"/>
        <v>6684.215248091833</v>
      </c>
      <c r="P13">
        <f t="shared" si="22"/>
        <v>334.21076240459166</v>
      </c>
      <c r="Q13" s="4">
        <f t="shared" si="23"/>
        <v>50</v>
      </c>
      <c r="R13">
        <f t="shared" si="0"/>
        <v>2000000</v>
      </c>
      <c r="S13">
        <f t="shared" si="1"/>
        <v>14894.250471468473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12821.277379734274</v>
      </c>
      <c r="AC13">
        <f t="shared" si="2"/>
        <v>13249.033186425224</v>
      </c>
      <c r="AE13">
        <f t="shared" si="3"/>
        <v>5945.8775597216636</v>
      </c>
      <c r="AF13">
        <f t="shared" si="4"/>
        <v>-297.2938779860832</v>
      </c>
      <c r="AG13">
        <f t="shared" si="4"/>
        <v>-44.477005445172153</v>
      </c>
      <c r="AH13">
        <f t="shared" si="5"/>
        <v>-3757.8841597910382</v>
      </c>
      <c r="AI13">
        <f t="shared" si="6"/>
        <v>1846.2225164993702</v>
      </c>
      <c r="AJ13">
        <f t="shared" si="7"/>
        <v>-427.75580669094961</v>
      </c>
      <c r="AK13">
        <f t="shared" si="24"/>
        <v>1292.89027430289</v>
      </c>
      <c r="AL13">
        <f t="shared" si="8"/>
        <v>2711.3569841113103</v>
      </c>
      <c r="AN13">
        <f t="shared" si="9"/>
        <v>2615.9511559559796</v>
      </c>
      <c r="AO13">
        <f t="shared" si="9"/>
        <v>-130.79755779779899</v>
      </c>
      <c r="AP13">
        <f t="shared" si="9"/>
        <v>-19.568124745105752</v>
      </c>
      <c r="AQ13">
        <f t="shared" si="9"/>
        <v>-1653.320525526296</v>
      </c>
      <c r="AR13">
        <f t="shared" si="9"/>
        <v>812.26494788677894</v>
      </c>
      <c r="AS13">
        <f t="shared" si="9"/>
        <v>-188.19565080860056</v>
      </c>
      <c r="AT13">
        <f t="shared" si="9"/>
        <v>568.82062800923404</v>
      </c>
      <c r="AU13">
        <f t="shared" si="9"/>
        <v>1192.8899250874124</v>
      </c>
      <c r="AW13">
        <v>10</v>
      </c>
      <c r="AX13">
        <f>(R13*SUMPRODUCT(K14:$K$23, X14:$X$23)-$AZ$3*SUMPRODUCT(K13:$K$22, W14:$W$23))/Z13</f>
        <v>14894.250471468473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2.2202060000000002E-3</v>
      </c>
      <c r="O14">
        <f t="shared" si="21"/>
        <v>6684.215248091833</v>
      </c>
      <c r="P14">
        <f t="shared" si="22"/>
        <v>334.21076240459166</v>
      </c>
      <c r="Q14" s="4">
        <f t="shared" si="23"/>
        <v>50</v>
      </c>
      <c r="R14">
        <f t="shared" si="0"/>
        <v>2000000</v>
      </c>
      <c r="S14">
        <f t="shared" si="1"/>
        <v>15412.013147129732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13249.033186425224</v>
      </c>
      <c r="AC14">
        <f t="shared" si="2"/>
        <v>13542.069670053124</v>
      </c>
      <c r="AE14">
        <f t="shared" si="3"/>
        <v>5873.2177110910879</v>
      </c>
      <c r="AF14">
        <f t="shared" si="4"/>
        <v>-293.6608855545544</v>
      </c>
      <c r="AG14">
        <f t="shared" si="4"/>
        <v>-43.933487276369029</v>
      </c>
      <c r="AH14">
        <f t="shared" si="5"/>
        <v>-3949.9245740561555</v>
      </c>
      <c r="AI14">
        <f t="shared" si="6"/>
        <v>1585.6987642040085</v>
      </c>
      <c r="AJ14">
        <f t="shared" si="7"/>
        <v>-293.03648362790045</v>
      </c>
      <c r="AK14">
        <f t="shared" si="24"/>
        <v>1318.0013008373232</v>
      </c>
      <c r="AL14">
        <f t="shared" si="8"/>
        <v>2610.6635814134315</v>
      </c>
      <c r="AN14">
        <f t="shared" si="9"/>
        <v>2380.2969254404684</v>
      </c>
      <c r="AO14">
        <f t="shared" si="9"/>
        <v>-119.01484627202342</v>
      </c>
      <c r="AP14">
        <f t="shared" si="9"/>
        <v>-17.805358124276296</v>
      </c>
      <c r="AQ14">
        <f t="shared" si="9"/>
        <v>-1600.8249279764868</v>
      </c>
      <c r="AR14">
        <f t="shared" si="9"/>
        <v>642.65179306768141</v>
      </c>
      <c r="AS14">
        <f t="shared" si="9"/>
        <v>-118.76178873876583</v>
      </c>
      <c r="AT14">
        <f t="shared" si="9"/>
        <v>534.1593992310568</v>
      </c>
      <c r="AU14">
        <f t="shared" si="9"/>
        <v>1058.0494035599725</v>
      </c>
      <c r="AW14">
        <v>11</v>
      </c>
      <c r="AX14">
        <f>(R14*SUMPRODUCT(K15:$K$23, X15:$X$23)-$AZ$3*SUMPRODUCT(K14:$K$22, W15:$W$23))/Z14</f>
        <v>15412.013147129732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2.3617970000000001E-3</v>
      </c>
      <c r="O15">
        <f t="shared" si="21"/>
        <v>6684.215248091833</v>
      </c>
      <c r="P15">
        <f t="shared" si="22"/>
        <v>334.21076240459166</v>
      </c>
      <c r="Q15" s="4">
        <f t="shared" si="23"/>
        <v>50</v>
      </c>
      <c r="R15">
        <f t="shared" si="0"/>
        <v>2000000</v>
      </c>
      <c r="S15">
        <f t="shared" si="1"/>
        <v>15805.129008215887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13542.069670053124</v>
      </c>
      <c r="AC15">
        <f t="shared" si="2"/>
        <v>13715.814367729066</v>
      </c>
      <c r="AE15">
        <f t="shared" si="3"/>
        <v>5800.6141860097741</v>
      </c>
      <c r="AF15">
        <f t="shared" si="4"/>
        <v>-290.03070930048875</v>
      </c>
      <c r="AG15">
        <f t="shared" si="4"/>
        <v>-43.390390425156468</v>
      </c>
      <c r="AH15">
        <f t="shared" si="5"/>
        <v>-4150.4791379546623</v>
      </c>
      <c r="AI15">
        <f t="shared" si="6"/>
        <v>1316.7139483294668</v>
      </c>
      <c r="AJ15">
        <f t="shared" si="7"/>
        <v>-173.74469767594201</v>
      </c>
      <c r="AK15">
        <f t="shared" si="24"/>
        <v>1333.6857202733686</v>
      </c>
      <c r="AL15">
        <f t="shared" si="8"/>
        <v>2476.6549709268934</v>
      </c>
      <c r="AN15">
        <f t="shared" si="9"/>
        <v>2165.560808540059</v>
      </c>
      <c r="AO15">
        <f t="shared" si="9"/>
        <v>-108.27804042700296</v>
      </c>
      <c r="AP15">
        <f t="shared" si="9"/>
        <v>-16.199065471135672</v>
      </c>
      <c r="AQ15">
        <f t="shared" si="9"/>
        <v>-1549.5109086027051</v>
      </c>
      <c r="AR15">
        <f t="shared" si="9"/>
        <v>491.57279403921535</v>
      </c>
      <c r="AS15">
        <f t="shared" si="9"/>
        <v>-64.864632591171457</v>
      </c>
      <c r="AT15">
        <f t="shared" si="9"/>
        <v>497.90891690390049</v>
      </c>
      <c r="AU15">
        <f t="shared" si="9"/>
        <v>924.61707835194443</v>
      </c>
      <c r="AW15">
        <v>12</v>
      </c>
      <c r="AX15">
        <f>(R15*SUMPRODUCT(K16:$K$23, X16:$X$23)-$AZ$3*SUMPRODUCT(K15:$K$22, W16:$W$23))/Z15</f>
        <v>15805.129008215887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2.52864E-3</v>
      </c>
      <c r="O16">
        <f t="shared" si="21"/>
        <v>6684.215248091833</v>
      </c>
      <c r="P16">
        <f t="shared" si="22"/>
        <v>334.21076240459166</v>
      </c>
      <c r="Q16" s="4">
        <f t="shared" si="23"/>
        <v>50</v>
      </c>
      <c r="R16">
        <f t="shared" si="0"/>
        <v>2000000</v>
      </c>
      <c r="S16">
        <f t="shared" si="1"/>
        <v>16073.906293988139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13715.814367729066</v>
      </c>
      <c r="AC16">
        <f t="shared" si="2"/>
        <v>13774.298626513768</v>
      </c>
      <c r="AE16">
        <f t="shared" si="3"/>
        <v>5727.9403790943652</v>
      </c>
      <c r="AF16">
        <f t="shared" si="4"/>
        <v>-286.39701895471825</v>
      </c>
      <c r="AG16">
        <f t="shared" si="4"/>
        <v>-42.846767844060238</v>
      </c>
      <c r="AH16">
        <f t="shared" si="5"/>
        <v>-4388.7470737867061</v>
      </c>
      <c r="AI16">
        <f t="shared" si="6"/>
        <v>1009.9495185088808</v>
      </c>
      <c r="AJ16">
        <f t="shared" si="7"/>
        <v>-58.484258784701524</v>
      </c>
      <c r="AK16">
        <f t="shared" si="24"/>
        <v>1341.0150409508101</v>
      </c>
      <c r="AL16">
        <f t="shared" si="8"/>
        <v>2292.4803006749894</v>
      </c>
      <c r="AN16">
        <f t="shared" si="9"/>
        <v>1969.8640686861415</v>
      </c>
      <c r="AO16">
        <f t="shared" si="9"/>
        <v>-98.493203434307077</v>
      </c>
      <c r="AP16">
        <f t="shared" si="9"/>
        <v>-14.735193254350134</v>
      </c>
      <c r="AQ16">
        <f t="shared" si="9"/>
        <v>-1509.3095589397112</v>
      </c>
      <c r="AR16">
        <f t="shared" si="9"/>
        <v>347.32611305777317</v>
      </c>
      <c r="AS16">
        <f t="shared" si="9"/>
        <v>-20.112995656204856</v>
      </c>
      <c r="AT16">
        <f t="shared" si="9"/>
        <v>461.18101270361637</v>
      </c>
      <c r="AU16">
        <f t="shared" si="9"/>
        <v>788.39413010518467</v>
      </c>
      <c r="AW16">
        <v>13</v>
      </c>
      <c r="AX16">
        <f>(R16*SUMPRODUCT(K17:$K$23, X17:$X$23)-$AZ$3*SUMPRODUCT(K16:$K$22, W17:$W$23))/Z16</f>
        <v>16073.906293988139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2.719834E-3</v>
      </c>
      <c r="O17">
        <f t="shared" si="21"/>
        <v>6684.215248091833</v>
      </c>
      <c r="P17">
        <f t="shared" si="22"/>
        <v>334.21076240459166</v>
      </c>
      <c r="Q17" s="4">
        <f t="shared" si="23"/>
        <v>50</v>
      </c>
      <c r="R17">
        <f t="shared" si="0"/>
        <v>2000000</v>
      </c>
      <c r="S17">
        <f t="shared" si="1"/>
        <v>16221.178890439343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13774.298626513768</v>
      </c>
      <c r="AC17">
        <f t="shared" si="2"/>
        <v>13723.68964709815</v>
      </c>
      <c r="AE17">
        <f t="shared" si="3"/>
        <v>5655.0819283103883</v>
      </c>
      <c r="AF17">
        <f t="shared" si="4"/>
        <v>-282.75409641551943</v>
      </c>
      <c r="AG17">
        <f t="shared" si="4"/>
        <v>-42.301764069647248</v>
      </c>
      <c r="AH17">
        <f t="shared" si="5"/>
        <v>-4661.4438388952685</v>
      </c>
      <c r="AI17">
        <f t="shared" si="6"/>
        <v>668.58222892995309</v>
      </c>
      <c r="AJ17">
        <f t="shared" si="7"/>
        <v>50.608979415617796</v>
      </c>
      <c r="AK17">
        <f t="shared" si="24"/>
        <v>1340.2638520886048</v>
      </c>
      <c r="AL17">
        <f t="shared" si="8"/>
        <v>2059.4550604341757</v>
      </c>
      <c r="AN17">
        <f t="shared" si="9"/>
        <v>1791.5050542293734</v>
      </c>
      <c r="AO17">
        <f t="shared" si="9"/>
        <v>-89.575252711468679</v>
      </c>
      <c r="AP17">
        <f t="shared" si="9"/>
        <v>-13.401012592621106</v>
      </c>
      <c r="AQ17">
        <f t="shared" si="9"/>
        <v>-1476.7248827254989</v>
      </c>
      <c r="AR17">
        <f t="shared" si="9"/>
        <v>211.80390619978468</v>
      </c>
      <c r="AS17">
        <f t="shared" si="9"/>
        <v>16.032701835596331</v>
      </c>
      <c r="AT17">
        <f t="shared" si="9"/>
        <v>424.58968684385741</v>
      </c>
      <c r="AU17">
        <f t="shared" si="9"/>
        <v>652.42629487923841</v>
      </c>
      <c r="AW17">
        <v>14</v>
      </c>
      <c r="AX17">
        <f>(R17*SUMPRODUCT(K18:$K$23, X18:$X$23)-$AZ$3*SUMPRODUCT(K17:$K$22, W18:$W$23))/Z17</f>
        <v>16221.178890439343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4.2403780000000004E-3</v>
      </c>
      <c r="O18">
        <f t="shared" si="21"/>
        <v>6684.215248091833</v>
      </c>
      <c r="P18">
        <f t="shared" si="22"/>
        <v>334.21076240459166</v>
      </c>
      <c r="Q18" s="4">
        <f t="shared" si="23"/>
        <v>50</v>
      </c>
      <c r="R18">
        <f t="shared" si="0"/>
        <v>2000000</v>
      </c>
      <c r="S18">
        <f t="shared" si="1"/>
        <v>15500.041143846207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13723.68964709815</v>
      </c>
      <c r="AC18">
        <f t="shared" si="2"/>
        <v>12926.839310810998</v>
      </c>
      <c r="AE18">
        <f t="shared" si="3"/>
        <v>5574.5514240302791</v>
      </c>
      <c r="AF18">
        <f t="shared" si="4"/>
        <v>-278.72757120151397</v>
      </c>
      <c r="AG18">
        <f t="shared" si="4"/>
        <v>-41.699370959228659</v>
      </c>
      <c r="AH18">
        <f t="shared" si="5"/>
        <v>-7175.0187888849077</v>
      </c>
      <c r="AI18">
        <f t="shared" si="6"/>
        <v>-1920.8943070153719</v>
      </c>
      <c r="AJ18">
        <f t="shared" si="7"/>
        <v>796.85033628715246</v>
      </c>
      <c r="AK18">
        <f t="shared" si="24"/>
        <v>1331.3659449948841</v>
      </c>
      <c r="AL18">
        <f t="shared" si="8"/>
        <v>207.32197426666471</v>
      </c>
      <c r="AN18">
        <f t="shared" si="9"/>
        <v>1626.7860124139502</v>
      </c>
      <c r="AO18">
        <f t="shared" si="9"/>
        <v>-81.339300620697514</v>
      </c>
      <c r="AP18">
        <f t="shared" si="9"/>
        <v>-12.168863150228104</v>
      </c>
      <c r="AQ18">
        <f t="shared" si="9"/>
        <v>-2093.8402602673436</v>
      </c>
      <c r="AR18">
        <f t="shared" si="9"/>
        <v>-560.562411624319</v>
      </c>
      <c r="AS18">
        <f t="shared" si="9"/>
        <v>232.53978346514054</v>
      </c>
      <c r="AT18">
        <f t="shared" si="9"/>
        <v>388.52408597140493</v>
      </c>
      <c r="AU18">
        <f t="shared" si="9"/>
        <v>60.501457812226498</v>
      </c>
      <c r="AW18">
        <v>15</v>
      </c>
      <c r="AX18">
        <f>(R18*SUMPRODUCT(K19:$K$23, X19:$X$23)-$AZ$3*SUMPRODUCT(K18:$K$22, W19:$W$23))/Z18</f>
        <v>15500.041143846207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5.9098179999999998E-3</v>
      </c>
      <c r="O19">
        <f t="shared" si="21"/>
        <v>6684.215248091833</v>
      </c>
      <c r="P19">
        <f t="shared" si="22"/>
        <v>334.21076240459166</v>
      </c>
      <c r="Q19" s="4">
        <f t="shared" si="23"/>
        <v>50</v>
      </c>
      <c r="R19">
        <f t="shared" si="0"/>
        <v>2000000</v>
      </c>
      <c r="S19">
        <f t="shared" si="1"/>
        <v>13956.914590335795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12926.839310810998</v>
      </c>
      <c r="AC19">
        <f t="shared" si="2"/>
        <v>11454.702628776387</v>
      </c>
      <c r="AE19">
        <f t="shared" si="3"/>
        <v>5485.8613254423171</v>
      </c>
      <c r="AF19">
        <f t="shared" si="4"/>
        <v>-274.29306627211588</v>
      </c>
      <c r="AG19">
        <f t="shared" si="4"/>
        <v>-41.035941556552849</v>
      </c>
      <c r="AH19">
        <f t="shared" si="5"/>
        <v>-9857.4277233410721</v>
      </c>
      <c r="AI19">
        <f t="shared" si="6"/>
        <v>-4686.8954057274232</v>
      </c>
      <c r="AJ19">
        <f t="shared" si="7"/>
        <v>1472.1366820346102</v>
      </c>
      <c r="AK19">
        <f t="shared" si="24"/>
        <v>1269.688529898684</v>
      </c>
      <c r="AL19">
        <f t="shared" si="8"/>
        <v>-1945.070193794129</v>
      </c>
      <c r="AN19">
        <f t="shared" si="9"/>
        <v>1474.7102385023736</v>
      </c>
      <c r="AO19">
        <f t="shared" si="9"/>
        <v>-73.735511925118686</v>
      </c>
      <c r="AP19">
        <f t="shared" si="9"/>
        <v>-11.031289267078618</v>
      </c>
      <c r="AQ19">
        <f t="shared" si="9"/>
        <v>-2649.8755120712312</v>
      </c>
      <c r="AR19">
        <f t="shared" si="9"/>
        <v>-1259.9320747610545</v>
      </c>
      <c r="AS19">
        <f t="shared" si="9"/>
        <v>395.74005040973407</v>
      </c>
      <c r="AT19">
        <f t="shared" si="9"/>
        <v>341.31790135975513</v>
      </c>
      <c r="AU19">
        <f t="shared" si="9"/>
        <v>-522.8741229915654</v>
      </c>
      <c r="AW19">
        <v>16</v>
      </c>
      <c r="AX19">
        <f>(R19*SUMPRODUCT(K20:$K$23, X20:$X$23)-$AZ$3*SUMPRODUCT(K19:$K$22, W20:$W$23))/Z19</f>
        <v>13956.914590335795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7.7019840000000003E-3</v>
      </c>
      <c r="O20">
        <f t="shared" si="21"/>
        <v>6684.215248091833</v>
      </c>
      <c r="P20">
        <f t="shared" si="22"/>
        <v>334.21076240459166</v>
      </c>
      <c r="Q20" s="4">
        <f t="shared" si="23"/>
        <v>50</v>
      </c>
      <c r="R20">
        <f t="shared" si="0"/>
        <v>2000000</v>
      </c>
      <c r="S20">
        <f t="shared" si="1"/>
        <v>11649.510526388623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11454.702628776387</v>
      </c>
      <c r="AC20">
        <f t="shared" si="2"/>
        <v>9391.7244773711936</v>
      </c>
      <c r="AE20">
        <f t="shared" si="3"/>
        <v>5388.7506960331184</v>
      </c>
      <c r="AF20">
        <f t="shared" si="4"/>
        <v>-269.43753480165589</v>
      </c>
      <c r="AG20">
        <f t="shared" si="4"/>
        <v>-40.309523975693814</v>
      </c>
      <c r="AH20">
        <f t="shared" si="5"/>
        <v>-12642.326611740205</v>
      </c>
      <c r="AI20">
        <f t="shared" si="6"/>
        <v>-7563.3229744844366</v>
      </c>
      <c r="AJ20">
        <f t="shared" si="7"/>
        <v>2062.9781514051938</v>
      </c>
      <c r="AK20">
        <f t="shared" si="24"/>
        <v>1160.1811053005497</v>
      </c>
      <c r="AL20">
        <f t="shared" si="8"/>
        <v>-4340.1637177786934</v>
      </c>
      <c r="AN20">
        <f t="shared" si="9"/>
        <v>1334.4162722101976</v>
      </c>
      <c r="AO20">
        <f t="shared" si="9"/>
        <v>-66.720813610509865</v>
      </c>
      <c r="AP20">
        <f t="shared" si="9"/>
        <v>-9.9818469534710008</v>
      </c>
      <c r="AQ20">
        <f t="shared" si="9"/>
        <v>-3130.6191918881937</v>
      </c>
      <c r="AR20">
        <f t="shared" si="9"/>
        <v>-1872.9055802419771</v>
      </c>
      <c r="AS20">
        <f t="shared" si="9"/>
        <v>510.8552556487175</v>
      </c>
      <c r="AT20">
        <f t="shared" si="9"/>
        <v>287.29563361755334</v>
      </c>
      <c r="AU20">
        <f t="shared" si="9"/>
        <v>-1074.7546909757061</v>
      </c>
      <c r="AW20">
        <v>17</v>
      </c>
      <c r="AX20">
        <f>(R20*SUMPRODUCT(K21:$K$23, X21:$X$23)-$AZ$3*SUMPRODUCT(K20:$K$22, W21:$W$23))/Z20</f>
        <v>11649.510526388623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9.7648700000000001E-3</v>
      </c>
      <c r="O21">
        <f t="shared" si="21"/>
        <v>6684.215248091833</v>
      </c>
      <c r="P21">
        <f t="shared" si="22"/>
        <v>334.21076240459166</v>
      </c>
      <c r="Q21" s="4">
        <f t="shared" si="23"/>
        <v>50</v>
      </c>
      <c r="R21">
        <f t="shared" si="0"/>
        <v>2000000</v>
      </c>
      <c r="S21">
        <f t="shared" si="1"/>
        <v>8562.1263828455812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9391.7244773711936</v>
      </c>
      <c r="AC21">
        <f t="shared" si="2"/>
        <v>6766.2737117333636</v>
      </c>
      <c r="AE21">
        <f t="shared" si="3"/>
        <v>5282.242739063614</v>
      </c>
      <c r="AF21">
        <f t="shared" si="4"/>
        <v>-264.11213695318071</v>
      </c>
      <c r="AG21">
        <f t="shared" si="4"/>
        <v>-39.512811474552336</v>
      </c>
      <c r="AH21">
        <f t="shared" si="5"/>
        <v>-15744.690455381329</v>
      </c>
      <c r="AI21">
        <f t="shared" si="6"/>
        <v>-10766.072664745448</v>
      </c>
      <c r="AJ21">
        <f t="shared" si="7"/>
        <v>2625.45076563783</v>
      </c>
      <c r="AK21">
        <f t="shared" si="24"/>
        <v>1008.689855563714</v>
      </c>
      <c r="AL21">
        <f t="shared" si="8"/>
        <v>-7131.932043543904</v>
      </c>
      <c r="AN21">
        <f t="shared" si="9"/>
        <v>1204.9331670898644</v>
      </c>
      <c r="AO21">
        <f t="shared" si="9"/>
        <v>-60.246658354493228</v>
      </c>
      <c r="AP21">
        <f t="shared" si="9"/>
        <v>-9.0132732292982407</v>
      </c>
      <c r="AQ21">
        <f t="shared" si="9"/>
        <v>-3591.5236524354118</v>
      </c>
      <c r="AR21">
        <f t="shared" si="9"/>
        <v>-2455.8504169293387</v>
      </c>
      <c r="AS21">
        <f t="shared" si="9"/>
        <v>598.89195978890098</v>
      </c>
      <c r="AT21">
        <f t="shared" si="9"/>
        <v>230.09239111401743</v>
      </c>
      <c r="AU21">
        <f t="shared" si="9"/>
        <v>-1626.8660660264204</v>
      </c>
      <c r="AW21">
        <v>18</v>
      </c>
      <c r="AX21">
        <f>(R21*SUMPRODUCT(K22:$K$23, X22:$X$23)-$AZ$3*SUMPRODUCT(K21:$K$22, W22:$W$23))/Z21</f>
        <v>8562.1263828455812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1.2112915E-2</v>
      </c>
      <c r="O22">
        <f t="shared" si="21"/>
        <v>6684.215248091833</v>
      </c>
      <c r="P22">
        <f t="shared" si="22"/>
        <v>334.21076240459166</v>
      </c>
      <c r="Q22" s="4">
        <f t="shared" si="23"/>
        <v>50</v>
      </c>
      <c r="R22">
        <f t="shared" si="0"/>
        <v>2000000</v>
      </c>
      <c r="S22">
        <f t="shared" si="1"/>
        <v>4678.9003224180306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6766.2737117333636</v>
      </c>
      <c r="AC22">
        <f t="shared" si="2"/>
        <v>3615.7669575511427</v>
      </c>
      <c r="AE22">
        <f t="shared" si="3"/>
        <v>5165.4369543653329</v>
      </c>
      <c r="AF22">
        <f t="shared" si="4"/>
        <v>-258.27184771826666</v>
      </c>
      <c r="AG22">
        <f t="shared" si="4"/>
        <v>-38.639068033004534</v>
      </c>
      <c r="AH22">
        <f t="shared" si="5"/>
        <v>-19144.613072091088</v>
      </c>
      <c r="AI22">
        <f t="shared" si="6"/>
        <v>-14276.087033477026</v>
      </c>
      <c r="AJ22">
        <f t="shared" si="7"/>
        <v>3150.5067541822209</v>
      </c>
      <c r="AK22">
        <f t="shared" si="24"/>
        <v>817.14071728663032</v>
      </c>
      <c r="AL22">
        <f t="shared" si="8"/>
        <v>-10308.439562008174</v>
      </c>
      <c r="AN22">
        <f t="shared" si="9"/>
        <v>1085.4080451460848</v>
      </c>
      <c r="AO22">
        <f t="shared" si="9"/>
        <v>-54.270402257304241</v>
      </c>
      <c r="AP22">
        <f t="shared" si="9"/>
        <v>-8.1191883030393139</v>
      </c>
      <c r="AQ22">
        <f t="shared" si="9"/>
        <v>-4022.8381903094451</v>
      </c>
      <c r="AR22">
        <f t="shared" si="9"/>
        <v>-2999.8197357237041</v>
      </c>
      <c r="AS22">
        <f t="shared" si="9"/>
        <v>662.0127992050227</v>
      </c>
      <c r="AT22">
        <f t="shared" si="9"/>
        <v>171.70495282297495</v>
      </c>
      <c r="AU22">
        <f t="shared" si="9"/>
        <v>-2166.1019836957062</v>
      </c>
      <c r="AW22">
        <v>19</v>
      </c>
      <c r="AX22">
        <f>(R22*SUMPRODUCT(K23:$K$23, X23:$X$23)-$AZ$3*SUMPRODUCT(K22:$K$22, W23:$W$23))/Z22</f>
        <v>4678.9003224180306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1.471273E-2</v>
      </c>
      <c r="O23">
        <f t="shared" si="21"/>
        <v>6684.215248091833</v>
      </c>
      <c r="P23">
        <f t="shared" si="22"/>
        <v>334.21076240459166</v>
      </c>
      <c r="Q23" s="4">
        <f t="shared" si="23"/>
        <v>50</v>
      </c>
      <c r="R23">
        <f t="shared" si="0"/>
        <v>2000000</v>
      </c>
      <c r="S23">
        <f t="shared" si="1"/>
        <v>4797.4586220304418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3615.7669575511427</v>
      </c>
      <c r="AC23">
        <f t="shared" si="2"/>
        <v>3615.7669575511432</v>
      </c>
      <c r="AE23">
        <f t="shared" si="3"/>
        <v>5037.7849055800798</v>
      </c>
      <c r="AF23">
        <f t="shared" si="4"/>
        <v>-251.889245279004</v>
      </c>
      <c r="AG23">
        <f t="shared" si="4"/>
        <v>-37.684191177253261</v>
      </c>
      <c r="AH23">
        <f t="shared" si="5"/>
        <v>-22739.447016849073</v>
      </c>
      <c r="AI23">
        <f t="shared" si="6"/>
        <v>-17991.235547725249</v>
      </c>
      <c r="AJ23">
        <f t="shared" si="7"/>
        <v>0</v>
      </c>
      <c r="AK23">
        <f t="shared" si="24"/>
        <v>588.11638324965531</v>
      </c>
      <c r="AL23">
        <f t="shared" si="8"/>
        <v>-17403.119164475593</v>
      </c>
      <c r="AN23">
        <f t="shared" si="9"/>
        <v>975.13997154178787</v>
      </c>
      <c r="AO23">
        <f t="shared" si="9"/>
        <v>-48.756998577089398</v>
      </c>
      <c r="AP23">
        <f t="shared" si="9"/>
        <v>-7.2943489650498954</v>
      </c>
      <c r="AQ23">
        <f t="shared" si="9"/>
        <v>-4401.5661907925269</v>
      </c>
      <c r="AR23">
        <f t="shared" si="9"/>
        <v>-3482.4775667928775</v>
      </c>
      <c r="AS23">
        <f t="shared" si="9"/>
        <v>0</v>
      </c>
      <c r="AT23">
        <f t="shared" si="9"/>
        <v>113.83888037579732</v>
      </c>
      <c r="AU23">
        <f t="shared" si="9"/>
        <v>-3368.63868641708</v>
      </c>
      <c r="AW23">
        <v>20</v>
      </c>
      <c r="AX23">
        <f>(R23*SUMPRODUCT(K$23:$K24, X$23:$X24)-$AZ$3*SUMPRODUCT(K$22:$K23, W$23:$W24))/Z23</f>
        <v>4797.4586220304418</v>
      </c>
    </row>
    <row r="25" spans="5:50" x14ac:dyDescent="0.25">
      <c r="AN25" s="8">
        <f t="shared" ref="AN25:AU25" si="25">SUM(AN3:AN23)</f>
        <v>58000.314237954524</v>
      </c>
      <c r="AO25" s="8">
        <f t="shared" si="25"/>
        <v>-7913.1771479666031</v>
      </c>
      <c r="AP25" s="8">
        <f t="shared" si="25"/>
        <v>-2903.7685158332547</v>
      </c>
      <c r="AQ25" s="8">
        <f t="shared" si="25"/>
        <v>-45691.726872101906</v>
      </c>
      <c r="AR25" s="8">
        <f t="shared" si="25"/>
        <v>1491.6417020527601</v>
      </c>
      <c r="AS25" s="8">
        <f t="shared" si="25"/>
        <v>-7467.1250894285076</v>
      </c>
      <c r="AT25" s="8">
        <f t="shared" si="25"/>
        <v>8948.2879365365188</v>
      </c>
      <c r="AU25" s="9">
        <f t="shared" si="25"/>
        <v>2972.8045491607791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3FC98-517D-45BF-B9F0-8CD8683C7A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29298.901657217259</v>
      </c>
      <c r="K3">
        <v>1</v>
      </c>
      <c r="L3" s="2">
        <v>0</v>
      </c>
      <c r="O3">
        <f>$C$3</f>
        <v>29298.901657217259</v>
      </c>
      <c r="P3">
        <f>O3*B5</f>
        <v>23439.121325773809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29298.901657217259</v>
      </c>
      <c r="AF3">
        <f t="shared" ref="AF3:AG23" si="4">-$Z3*P3</f>
        <v>-23439.121325773809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3339.8721274434497</v>
      </c>
      <c r="AJ3">
        <f t="shared" ref="AJ3:AJ23" si="7">AB3-AC3</f>
        <v>0</v>
      </c>
      <c r="AL3">
        <f t="shared" ref="AL3:AL23" si="8">SUM(AI3:AK3)</f>
        <v>3339.8721274434497</v>
      </c>
      <c r="AN3">
        <f t="shared" ref="AN3:AU23" si="9">AE3*$K3</f>
        <v>29298.901657217259</v>
      </c>
      <c r="AO3">
        <f t="shared" si="9"/>
        <v>-23439.121325773809</v>
      </c>
      <c r="AP3">
        <f t="shared" si="9"/>
        <v>-2519.9082039999998</v>
      </c>
      <c r="AQ3">
        <f t="shared" si="9"/>
        <v>0</v>
      </c>
      <c r="AR3">
        <f t="shared" si="9"/>
        <v>3339.8721274434497</v>
      </c>
      <c r="AS3">
        <f t="shared" si="9"/>
        <v>0</v>
      </c>
      <c r="AT3">
        <f t="shared" si="9"/>
        <v>0</v>
      </c>
      <c r="AU3">
        <f t="shared" si="9"/>
        <v>3339.8721274434497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22287.931303594483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2.2202060000000002E-3</v>
      </c>
      <c r="R4">
        <f t="shared" si="0"/>
        <v>2000000</v>
      </c>
      <c r="S4">
        <f t="shared" si="1"/>
        <v>18422.670923180518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18197.542089429044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-4440.4120000000003</v>
      </c>
      <c r="AI4">
        <f t="shared" si="6"/>
        <v>-4440.4120000000003</v>
      </c>
      <c r="AJ4">
        <f t="shared" si="7"/>
        <v>-18197.542089429044</v>
      </c>
      <c r="AK4">
        <f>H4*SUM(AB4, AE4:AF4)</f>
        <v>0</v>
      </c>
      <c r="AL4">
        <f t="shared" si="8"/>
        <v>-22637.954089429044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-4090.389214165436</v>
      </c>
      <c r="AR4">
        <f t="shared" si="9"/>
        <v>-4090.389214165436</v>
      </c>
      <c r="AS4">
        <f t="shared" si="9"/>
        <v>-16763.090876910093</v>
      </c>
      <c r="AT4">
        <f t="shared" si="9"/>
        <v>0</v>
      </c>
      <c r="AU4">
        <f t="shared" si="9"/>
        <v>-20853.480091075529</v>
      </c>
      <c r="AW4">
        <v>1</v>
      </c>
      <c r="AX4">
        <f>(R4*SUMPRODUCT(K5:$K$23, X5:$X$23)-$AZ$3*SUMPRODUCT(K4:$K$22, W5:$W$23))/Z4</f>
        <v>18422.670923180518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2.3617970000000001E-3</v>
      </c>
      <c r="O5">
        <f t="shared" ref="O5:O23" si="21">$C$3</f>
        <v>29298.901657217259</v>
      </c>
      <c r="P5">
        <f t="shared" ref="P5:P23" si="22">O5*$C$5</f>
        <v>1464.9450828608631</v>
      </c>
      <c r="Q5" s="4">
        <f t="shared" ref="Q5:Q23" si="23">$C$8</f>
        <v>50</v>
      </c>
      <c r="R5">
        <f t="shared" si="0"/>
        <v>2000000</v>
      </c>
      <c r="S5">
        <f t="shared" si="1"/>
        <v>35382.860522770658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18197.542089429044</v>
      </c>
      <c r="AC5">
        <f t="shared" si="2"/>
        <v>34518.424005286186</v>
      </c>
      <c r="AE5">
        <f t="shared" si="3"/>
        <v>28583.101969445106</v>
      </c>
      <c r="AF5">
        <f t="shared" si="4"/>
        <v>-1429.1550984722555</v>
      </c>
      <c r="AG5">
        <f t="shared" si="4"/>
        <v>-48.778453035293509</v>
      </c>
      <c r="AH5">
        <f t="shared" si="5"/>
        <v>-4665.8707082596366</v>
      </c>
      <c r="AI5">
        <f t="shared" si="6"/>
        <v>22439.297709677918</v>
      </c>
      <c r="AJ5">
        <f t="shared" si="7"/>
        <v>-16320.881915857142</v>
      </c>
      <c r="AK5">
        <f>H5*SUM(AB5, AE5:AF5)</f>
        <v>3880.8176133195116</v>
      </c>
      <c r="AL5">
        <f t="shared" si="8"/>
        <v>9999.2334071402875</v>
      </c>
      <c r="AN5">
        <f t="shared" si="9"/>
        <v>24254.486945476736</v>
      </c>
      <c r="AO5">
        <f t="shared" si="9"/>
        <v>-1212.7243472738371</v>
      </c>
      <c r="AP5">
        <f t="shared" si="9"/>
        <v>-41.391461067794118</v>
      </c>
      <c r="AQ5">
        <f t="shared" si="9"/>
        <v>-3959.2728705142226</v>
      </c>
      <c r="AR5">
        <f t="shared" si="9"/>
        <v>19041.09826662088</v>
      </c>
      <c r="AS5">
        <f t="shared" si="9"/>
        <v>-13849.253233256029</v>
      </c>
      <c r="AT5">
        <f t="shared" si="9"/>
        <v>3293.107943310521</v>
      </c>
      <c r="AU5">
        <f t="shared" si="9"/>
        <v>8484.9529766753731</v>
      </c>
      <c r="AW5">
        <v>2</v>
      </c>
      <c r="AX5">
        <f>(R5*SUMPRODUCT(K6:$K$23, X6:$X$23)-$AZ$3*SUMPRODUCT(K5:$K$22, W6:$W$23))/Z5</f>
        <v>35382.860522770658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2.52864E-3</v>
      </c>
      <c r="O6">
        <f t="shared" si="21"/>
        <v>29298.901657217259</v>
      </c>
      <c r="P6">
        <f t="shared" si="22"/>
        <v>1464.9450828608631</v>
      </c>
      <c r="Q6" s="4">
        <f t="shared" si="23"/>
        <v>50</v>
      </c>
      <c r="R6">
        <f t="shared" si="0"/>
        <v>2000000</v>
      </c>
      <c r="S6">
        <f t="shared" si="1"/>
        <v>50981.109190971096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34518.424005286186</v>
      </c>
      <c r="AC6">
        <f t="shared" si="2"/>
        <v>49112.473469711345</v>
      </c>
      <c r="AE6">
        <f t="shared" si="3"/>
        <v>28224.994574786637</v>
      </c>
      <c r="AF6">
        <f t="shared" si="4"/>
        <v>-1411.2497287393321</v>
      </c>
      <c r="AG6">
        <f t="shared" si="4"/>
        <v>-48.167325357457415</v>
      </c>
      <c r="AH6">
        <f t="shared" si="5"/>
        <v>-4933.7258993265832</v>
      </c>
      <c r="AI6">
        <f t="shared" si="6"/>
        <v>21831.851621363265</v>
      </c>
      <c r="AJ6">
        <f t="shared" si="7"/>
        <v>-14594.049464425159</v>
      </c>
      <c r="AK6">
        <f>H6*SUM(AB6, AE6:AF6)</f>
        <v>5248.31635294631</v>
      </c>
      <c r="AL6">
        <f t="shared" si="8"/>
        <v>12486.118509884414</v>
      </c>
      <c r="AN6">
        <f t="shared" si="9"/>
        <v>22062.664853323557</v>
      </c>
      <c r="AO6">
        <f t="shared" si="9"/>
        <v>-1103.1332426661781</v>
      </c>
      <c r="AP6">
        <f t="shared" si="9"/>
        <v>-37.65101011540618</v>
      </c>
      <c r="AQ6">
        <f t="shared" si="9"/>
        <v>-3856.5513522628416</v>
      </c>
      <c r="AR6">
        <f t="shared" si="9"/>
        <v>17065.329248279133</v>
      </c>
      <c r="AS6">
        <f t="shared" si="9"/>
        <v>-11407.747885771647</v>
      </c>
      <c r="AT6">
        <f t="shared" si="9"/>
        <v>4102.4576437902524</v>
      </c>
      <c r="AU6">
        <f t="shared" si="9"/>
        <v>9760.0390062977367</v>
      </c>
      <c r="AW6">
        <v>3</v>
      </c>
      <c r="AX6">
        <f>(R6*SUMPRODUCT(K7:$K$23, X7:$X$23)-$AZ$3*SUMPRODUCT(K6:$K$22, W7:$W$23))/Z6</f>
        <v>50981.109190971096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2.719834E-3</v>
      </c>
      <c r="O7">
        <f t="shared" si="21"/>
        <v>29298.901657217259</v>
      </c>
      <c r="P7">
        <f t="shared" si="22"/>
        <v>1464.9450828608631</v>
      </c>
      <c r="Q7" s="4">
        <f t="shared" si="23"/>
        <v>50</v>
      </c>
      <c r="R7">
        <f t="shared" si="0"/>
        <v>2000000</v>
      </c>
      <c r="S7">
        <f t="shared" si="1"/>
        <v>65316.904655570688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49112.473469711345</v>
      </c>
      <c r="AC7">
        <f t="shared" si="2"/>
        <v>62122.444234822324</v>
      </c>
      <c r="AE7">
        <f t="shared" si="3"/>
        <v>27865.977329144451</v>
      </c>
      <c r="AF7">
        <f t="shared" si="4"/>
        <v>-1393.2988664572229</v>
      </c>
      <c r="AG7">
        <f t="shared" si="4"/>
        <v>-47.554644974686568</v>
      </c>
      <c r="AH7">
        <f t="shared" si="5"/>
        <v>-5240.2851678509933</v>
      </c>
      <c r="AI7">
        <f t="shared" si="6"/>
        <v>21184.838649861547</v>
      </c>
      <c r="AJ7">
        <f t="shared" si="7"/>
        <v>-13009.970765110978</v>
      </c>
      <c r="AK7">
        <f>H7*SUM(AB7, AE7:AF7)</f>
        <v>6467.9726211592124</v>
      </c>
      <c r="AL7">
        <f t="shared" si="8"/>
        <v>14642.840505909782</v>
      </c>
      <c r="AN7">
        <f t="shared" si="9"/>
        <v>20065.026933995763</v>
      </c>
      <c r="AO7">
        <f t="shared" si="9"/>
        <v>-1003.2513466997884</v>
      </c>
      <c r="AP7">
        <f t="shared" si="9"/>
        <v>-34.241943893915739</v>
      </c>
      <c r="AQ7">
        <f t="shared" si="9"/>
        <v>-3773.2917741513475</v>
      </c>
      <c r="AR7">
        <f t="shared" si="9"/>
        <v>15254.241869250711</v>
      </c>
      <c r="AS7">
        <f t="shared" si="9"/>
        <v>-9367.8901238259186</v>
      </c>
      <c r="AT7">
        <f t="shared" si="9"/>
        <v>4657.2938504537033</v>
      </c>
      <c r="AU7">
        <f t="shared" si="9"/>
        <v>10543.645595878497</v>
      </c>
      <c r="AW7">
        <v>4</v>
      </c>
      <c r="AX7">
        <f>(R7*SUMPRODUCT(K8:$K$23, X8:$X$23)-$AZ$3*SUMPRODUCT(K7:$K$22, W8:$W$23))/Z7</f>
        <v>65316.904655570688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4.2403780000000004E-3</v>
      </c>
      <c r="O8">
        <f t="shared" si="21"/>
        <v>29298.901657217259</v>
      </c>
      <c r="P8">
        <f t="shared" si="22"/>
        <v>1464.9450828608631</v>
      </c>
      <c r="Q8" s="4">
        <f t="shared" si="23"/>
        <v>50</v>
      </c>
      <c r="R8">
        <f t="shared" si="0"/>
        <v>2000000</v>
      </c>
      <c r="S8">
        <f t="shared" si="1"/>
        <v>76834.33907843061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62122.444234822324</v>
      </c>
      <c r="AC8">
        <f t="shared" si="2"/>
        <v>72035.95600850902</v>
      </c>
      <c r="AE8">
        <f t="shared" si="3"/>
        <v>27469.155278638005</v>
      </c>
      <c r="AF8">
        <f t="shared" si="4"/>
        <v>-1373.4577639319004</v>
      </c>
      <c r="AG8">
        <f t="shared" si="4"/>
        <v>-46.877448854591229</v>
      </c>
      <c r="AH8">
        <f t="shared" si="5"/>
        <v>-8065.98681393886</v>
      </c>
      <c r="AI8">
        <f t="shared" si="6"/>
        <v>17982.833251912656</v>
      </c>
      <c r="AJ8">
        <f t="shared" si="7"/>
        <v>-9913.511773686696</v>
      </c>
      <c r="AK8">
        <f t="shared" ref="AK8:AK23" si="24">H8*SUM(AB8:AB8, AE8:AF8)</f>
        <v>7549.002825790647</v>
      </c>
      <c r="AL8">
        <f t="shared" si="8"/>
        <v>15618.324304016607</v>
      </c>
      <c r="AN8">
        <f t="shared" si="9"/>
        <v>18220.15800506598</v>
      </c>
      <c r="AO8">
        <f t="shared" si="9"/>
        <v>-911.00790025329911</v>
      </c>
      <c r="AP8">
        <f t="shared" si="9"/>
        <v>-31.093585381173789</v>
      </c>
      <c r="AQ8">
        <f t="shared" si="9"/>
        <v>-5350.1300904958734</v>
      </c>
      <c r="AR8">
        <f t="shared" si="9"/>
        <v>11927.926428935636</v>
      </c>
      <c r="AS8">
        <f t="shared" si="9"/>
        <v>-6575.5844717264054</v>
      </c>
      <c r="AT8">
        <f t="shared" si="9"/>
        <v>5007.2171084765505</v>
      </c>
      <c r="AU8">
        <f t="shared" si="9"/>
        <v>10359.55906568578</v>
      </c>
      <c r="AW8">
        <v>5</v>
      </c>
      <c r="AX8">
        <f>(R8*SUMPRODUCT(K9:$K$23, X9:$X$23)-$AZ$3*SUMPRODUCT(K8:$K$22, W9:$W$23))/Z8</f>
        <v>76834.33907843061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5.9098179999999998E-3</v>
      </c>
      <c r="O9">
        <f t="shared" si="21"/>
        <v>29298.901657217259</v>
      </c>
      <c r="P9">
        <f t="shared" si="22"/>
        <v>1464.9450828608631</v>
      </c>
      <c r="Q9" s="4">
        <f t="shared" si="23"/>
        <v>50</v>
      </c>
      <c r="R9">
        <f t="shared" si="0"/>
        <v>2000000</v>
      </c>
      <c r="S9">
        <f t="shared" si="1"/>
        <v>85760.333698479793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72035.95600850902</v>
      </c>
      <c r="AC9">
        <f t="shared" si="2"/>
        <v>79125.291963721713</v>
      </c>
      <c r="AE9">
        <f t="shared" si="3"/>
        <v>27032.126017541137</v>
      </c>
      <c r="AF9">
        <f t="shared" si="4"/>
        <v>-1351.606300877057</v>
      </c>
      <c r="AG9">
        <f t="shared" si="4"/>
        <v>-46.131637175010376</v>
      </c>
      <c r="AH9">
        <f t="shared" si="5"/>
        <v>-11081.487641397705</v>
      </c>
      <c r="AI9">
        <f t="shared" si="6"/>
        <v>14552.900438091363</v>
      </c>
      <c r="AJ9">
        <f t="shared" si="7"/>
        <v>-7089.3359552126931</v>
      </c>
      <c r="AK9">
        <f t="shared" si="24"/>
        <v>8361.7942607545137</v>
      </c>
      <c r="AL9">
        <f t="shared" si="8"/>
        <v>15825.358743633184</v>
      </c>
      <c r="AN9">
        <f t="shared" si="9"/>
        <v>16516.894878712916</v>
      </c>
      <c r="AO9">
        <f t="shared" si="9"/>
        <v>-825.84474393564597</v>
      </c>
      <c r="AP9">
        <f t="shared" si="9"/>
        <v>-28.186884054481741</v>
      </c>
      <c r="AQ9">
        <f t="shared" si="9"/>
        <v>-6770.8979439483592</v>
      </c>
      <c r="AR9">
        <f t="shared" si="9"/>
        <v>8891.9653067744293</v>
      </c>
      <c r="AS9">
        <f t="shared" si="9"/>
        <v>-4331.6539977708644</v>
      </c>
      <c r="AT9">
        <f t="shared" si="9"/>
        <v>5109.138538074556</v>
      </c>
      <c r="AU9">
        <f t="shared" si="9"/>
        <v>9669.44984707812</v>
      </c>
      <c r="AW9">
        <v>6</v>
      </c>
      <c r="AX9">
        <f>(R9*SUMPRODUCT(K10:$K$23, X10:$X$23)-$AZ$3*SUMPRODUCT(K9:$K$22, W10:$W$23))/Z9</f>
        <v>85760.333698479793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7.7019840000000003E-3</v>
      </c>
      <c r="O10">
        <f t="shared" si="21"/>
        <v>29298.901657217259</v>
      </c>
      <c r="P10">
        <f t="shared" si="22"/>
        <v>1464.9450828608631</v>
      </c>
      <c r="Q10" s="4">
        <f t="shared" si="23"/>
        <v>50</v>
      </c>
      <c r="R10">
        <f t="shared" si="0"/>
        <v>2000000</v>
      </c>
      <c r="S10">
        <f t="shared" si="1"/>
        <v>92343.073087576355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79125.291963721713</v>
      </c>
      <c r="AC10">
        <f t="shared" si="2"/>
        <v>83690.556082996161</v>
      </c>
      <c r="AE10">
        <f t="shared" si="3"/>
        <v>26553.603755292639</v>
      </c>
      <c r="AF10">
        <f t="shared" si="4"/>
        <v>-1327.6801877646321</v>
      </c>
      <c r="AG10">
        <f t="shared" si="4"/>
        <v>-45.315015671844542</v>
      </c>
      <c r="AH10">
        <f t="shared" si="5"/>
        <v>-14212.205256629406</v>
      </c>
      <c r="AI10">
        <f t="shared" si="6"/>
        <v>10968.403295226757</v>
      </c>
      <c r="AJ10">
        <f t="shared" si="7"/>
        <v>-4565.2641192744486</v>
      </c>
      <c r="AK10">
        <f t="shared" si="24"/>
        <v>8929.5422154401022</v>
      </c>
      <c r="AL10">
        <f t="shared" si="8"/>
        <v>15332.681391392411</v>
      </c>
      <c r="AN10">
        <f t="shared" si="9"/>
        <v>14945.589117847789</v>
      </c>
      <c r="AO10">
        <f t="shared" si="9"/>
        <v>-747.27945589238959</v>
      </c>
      <c r="AP10">
        <f t="shared" si="9"/>
        <v>-25.505374386903362</v>
      </c>
      <c r="AQ10">
        <f t="shared" si="9"/>
        <v>-7999.282590098991</v>
      </c>
      <c r="AR10">
        <f t="shared" si="9"/>
        <v>6173.5216974695059</v>
      </c>
      <c r="AS10">
        <f t="shared" si="9"/>
        <v>-2569.5405553955934</v>
      </c>
      <c r="AT10">
        <f t="shared" si="9"/>
        <v>5025.9569357264154</v>
      </c>
      <c r="AU10">
        <f t="shared" si="9"/>
        <v>8629.9380778003269</v>
      </c>
      <c r="AW10">
        <v>7</v>
      </c>
      <c r="AX10">
        <f>(R10*SUMPRODUCT(K11:$K$23, X11:$X$23)-$AZ$3*SUMPRODUCT(K10:$K$22, W11:$W$23))/Z10</f>
        <v>92343.073087576355</v>
      </c>
    </row>
    <row r="11" spans="1:52" x14ac:dyDescent="0.25">
      <c r="A11" t="s">
        <v>33</v>
      </c>
      <c r="C11" s="7">
        <f>AU25</f>
        <v>18123.755446038464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9.7648700000000001E-3</v>
      </c>
      <c r="O11">
        <f t="shared" si="21"/>
        <v>29298.901657217259</v>
      </c>
      <c r="P11">
        <f t="shared" si="22"/>
        <v>1464.9450828608631</v>
      </c>
      <c r="Q11" s="4">
        <f t="shared" si="23"/>
        <v>50</v>
      </c>
      <c r="R11">
        <f t="shared" si="0"/>
        <v>2000000</v>
      </c>
      <c r="S11">
        <f t="shared" si="1"/>
        <v>96672.714682248537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83690.556082996161</v>
      </c>
      <c r="AC11">
        <f t="shared" si="2"/>
        <v>85882.822185087207</v>
      </c>
      <c r="AE11">
        <f t="shared" si="3"/>
        <v>26028.775229037768</v>
      </c>
      <c r="AF11">
        <f t="shared" si="4"/>
        <v>-1301.4387614518887</v>
      </c>
      <c r="AG11">
        <f t="shared" si="4"/>
        <v>-44.419370278042571</v>
      </c>
      <c r="AH11">
        <f t="shared" si="5"/>
        <v>-17699.809483340981</v>
      </c>
      <c r="AI11">
        <f t="shared" si="6"/>
        <v>6983.1076139668548</v>
      </c>
      <c r="AJ11">
        <f t="shared" si="7"/>
        <v>-2192.2661020910455</v>
      </c>
      <c r="AK11">
        <f t="shared" si="24"/>
        <v>9277.5359013384077</v>
      </c>
      <c r="AL11">
        <f t="shared" si="8"/>
        <v>14068.377413214217</v>
      </c>
      <c r="AN11">
        <f t="shared" si="9"/>
        <v>13495.366029945608</v>
      </c>
      <c r="AO11">
        <f t="shared" si="9"/>
        <v>-674.7683014972805</v>
      </c>
      <c r="AP11">
        <f t="shared" si="9"/>
        <v>-23.030498186987955</v>
      </c>
      <c r="AQ11">
        <f t="shared" si="9"/>
        <v>-9176.9745420641284</v>
      </c>
      <c r="AR11">
        <f t="shared" si="9"/>
        <v>3620.5926881972105</v>
      </c>
      <c r="AS11">
        <f t="shared" si="9"/>
        <v>-1136.6433196501378</v>
      </c>
      <c r="AT11">
        <f t="shared" si="9"/>
        <v>4810.2049267706434</v>
      </c>
      <c r="AU11">
        <f t="shared" si="9"/>
        <v>7294.1542953177159</v>
      </c>
      <c r="AW11">
        <v>8</v>
      </c>
      <c r="AX11">
        <f>(R11*SUMPRODUCT(K12:$K$23, X12:$X$23)-$AZ$3*SUMPRODUCT(K11:$K$22, W12:$W$23))/Z11</f>
        <v>96672.714682248537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1.2112915E-2</v>
      </c>
      <c r="O12">
        <f t="shared" si="21"/>
        <v>29298.901657217259</v>
      </c>
      <c r="P12">
        <f t="shared" si="22"/>
        <v>1464.9450828608631</v>
      </c>
      <c r="Q12" s="4">
        <f t="shared" si="23"/>
        <v>50</v>
      </c>
      <c r="R12">
        <f t="shared" si="0"/>
        <v>2000000</v>
      </c>
      <c r="S12">
        <f t="shared" si="1"/>
        <v>98843.787912644199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85882.822185087207</v>
      </c>
      <c r="AC12">
        <f t="shared" si="2"/>
        <v>85869.806376793698</v>
      </c>
      <c r="AE12">
        <f t="shared" si="3"/>
        <v>25453.203134843952</v>
      </c>
      <c r="AF12">
        <f t="shared" si="4"/>
        <v>-1272.6601567421978</v>
      </c>
      <c r="AG12">
        <f t="shared" si="4"/>
        <v>-43.437128518730688</v>
      </c>
      <c r="AH12">
        <f t="shared" si="5"/>
        <v>-21521.922261258238</v>
      </c>
      <c r="AI12">
        <f t="shared" si="6"/>
        <v>2615.1835883247877</v>
      </c>
      <c r="AJ12">
        <f t="shared" si="7"/>
        <v>13.015808293508599</v>
      </c>
      <c r="AK12">
        <f t="shared" si="24"/>
        <v>9418.3422837444068</v>
      </c>
      <c r="AL12">
        <f t="shared" si="8"/>
        <v>12046.541680362703</v>
      </c>
      <c r="AN12">
        <f t="shared" si="9"/>
        <v>12156.673300372095</v>
      </c>
      <c r="AO12">
        <f t="shared" si="9"/>
        <v>-607.83366501860485</v>
      </c>
      <c r="AP12">
        <f t="shared" si="9"/>
        <v>-20.745953965440741</v>
      </c>
      <c r="AQ12">
        <f t="shared" si="9"/>
        <v>-10279.059037876406</v>
      </c>
      <c r="AR12">
        <f t="shared" si="9"/>
        <v>1249.0346435116423</v>
      </c>
      <c r="AS12">
        <f t="shared" si="9"/>
        <v>6.2164643218460576</v>
      </c>
      <c r="AT12">
        <f t="shared" si="9"/>
        <v>4498.2829692591113</v>
      </c>
      <c r="AU12">
        <f t="shared" si="9"/>
        <v>5753.5340770925995</v>
      </c>
      <c r="AW12">
        <v>9</v>
      </c>
      <c r="AX12">
        <f>(R12*SUMPRODUCT(K13:$K$23, X13:$X$23)-$AZ$3*SUMPRODUCT(K12:$K$22, W13:$W$23))/Z12</f>
        <v>98843.787912644199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1.471273E-2</v>
      </c>
      <c r="O13">
        <f t="shared" si="21"/>
        <v>29298.901657217259</v>
      </c>
      <c r="P13">
        <f t="shared" si="22"/>
        <v>1464.9450828608631</v>
      </c>
      <c r="Q13" s="4">
        <f t="shared" si="23"/>
        <v>50</v>
      </c>
      <c r="R13">
        <f t="shared" si="0"/>
        <v>2000000</v>
      </c>
      <c r="S13">
        <f t="shared" si="1"/>
        <v>98988.947159899617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85869.806376793698</v>
      </c>
      <c r="AC13">
        <f t="shared" si="2"/>
        <v>83870.718630262345</v>
      </c>
      <c r="AE13">
        <f t="shared" si="3"/>
        <v>24824.1849981374</v>
      </c>
      <c r="AF13">
        <f t="shared" si="4"/>
        <v>-1241.2092499068701</v>
      </c>
      <c r="AG13">
        <f t="shared" si="4"/>
        <v>-42.363678489671997</v>
      </c>
      <c r="AH13">
        <f t="shared" si="5"/>
        <v>-25563.149754855382</v>
      </c>
      <c r="AI13">
        <f t="shared" si="6"/>
        <v>-2022.5376851145265</v>
      </c>
      <c r="AJ13">
        <f t="shared" si="7"/>
        <v>1999.0877465313533</v>
      </c>
      <c r="AK13">
        <f t="shared" si="24"/>
        <v>9366.0934720025743</v>
      </c>
      <c r="AL13">
        <f t="shared" si="8"/>
        <v>9342.6435334194011</v>
      </c>
      <c r="AN13">
        <f t="shared" si="9"/>
        <v>10921.660392310958</v>
      </c>
      <c r="AO13">
        <f t="shared" si="9"/>
        <v>-546.08301961554787</v>
      </c>
      <c r="AP13">
        <f t="shared" si="9"/>
        <v>-18.63834439954271</v>
      </c>
      <c r="AQ13">
        <f t="shared" si="9"/>
        <v>-11246.775682716909</v>
      </c>
      <c r="AR13">
        <f t="shared" si="9"/>
        <v>-889.83665442104245</v>
      </c>
      <c r="AS13">
        <f t="shared" si="9"/>
        <v>879.51960814358426</v>
      </c>
      <c r="AT13">
        <f t="shared" si="9"/>
        <v>4120.7109966159196</v>
      </c>
      <c r="AU13">
        <f t="shared" si="9"/>
        <v>4110.3939503384618</v>
      </c>
      <c r="AW13">
        <v>10</v>
      </c>
      <c r="AX13">
        <f>(R13*SUMPRODUCT(K14:$K$23, X14:$X$23)-$AZ$3*SUMPRODUCT(K13:$K$22, W14:$W$23))/Z13</f>
        <v>98988.947159899617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1.7665382E-2</v>
      </c>
      <c r="O14">
        <f t="shared" si="21"/>
        <v>29298.901657217259</v>
      </c>
      <c r="P14">
        <f t="shared" si="22"/>
        <v>1464.9450828608631</v>
      </c>
      <c r="Q14" s="4">
        <f t="shared" si="23"/>
        <v>50</v>
      </c>
      <c r="R14">
        <f t="shared" si="0"/>
        <v>2000000</v>
      </c>
      <c r="S14">
        <f t="shared" si="1"/>
        <v>97163.987453100301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83870.718630262345</v>
      </c>
      <c r="AC14">
        <f t="shared" si="2"/>
        <v>80046.94035896851</v>
      </c>
      <c r="AE14">
        <f t="shared" si="3"/>
        <v>24137.41443732526</v>
      </c>
      <c r="AF14">
        <f t="shared" si="4"/>
        <v>-1206.870721866263</v>
      </c>
      <c r="AG14">
        <f t="shared" si="4"/>
        <v>-41.19167114133004</v>
      </c>
      <c r="AH14">
        <f t="shared" si="5"/>
        <v>-29934.822537809556</v>
      </c>
      <c r="AI14">
        <f t="shared" si="6"/>
        <v>-7045.4704934918882</v>
      </c>
      <c r="AJ14">
        <f t="shared" si="7"/>
        <v>3823.7782712938351</v>
      </c>
      <c r="AK14">
        <f t="shared" si="24"/>
        <v>9139.1976214480674</v>
      </c>
      <c r="AL14">
        <f t="shared" si="8"/>
        <v>5917.5053992500143</v>
      </c>
      <c r="AN14">
        <f t="shared" si="9"/>
        <v>9782.4082469733985</v>
      </c>
      <c r="AO14">
        <f t="shared" si="9"/>
        <v>-489.12041234866996</v>
      </c>
      <c r="AP14">
        <f t="shared" si="9"/>
        <v>-16.694155230497657</v>
      </c>
      <c r="AQ14">
        <f t="shared" si="9"/>
        <v>-12131.98106308868</v>
      </c>
      <c r="AR14">
        <f t="shared" si="9"/>
        <v>-2855.3873836944485</v>
      </c>
      <c r="AS14">
        <f t="shared" si="9"/>
        <v>1549.7003704696526</v>
      </c>
      <c r="AT14">
        <f t="shared" si="9"/>
        <v>3703.9328472780826</v>
      </c>
      <c r="AU14">
        <f t="shared" si="9"/>
        <v>2398.2458340532862</v>
      </c>
      <c r="AW14">
        <v>11</v>
      </c>
      <c r="AX14">
        <f>(R14*SUMPRODUCT(K15:$K$23, X15:$X$23)-$AZ$3*SUMPRODUCT(K14:$K$22, W15:$W$23))/Z14</f>
        <v>97163.987453100301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2.1010579000000001E-2</v>
      </c>
      <c r="O15">
        <f t="shared" si="21"/>
        <v>29298.901657217259</v>
      </c>
      <c r="P15">
        <f t="shared" si="22"/>
        <v>1464.9450828608631</v>
      </c>
      <c r="Q15" s="4">
        <f t="shared" si="23"/>
        <v>50</v>
      </c>
      <c r="R15">
        <f t="shared" si="0"/>
        <v>2000000</v>
      </c>
      <c r="S15">
        <f t="shared" si="1"/>
        <v>93405.510580671995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80046.94035896851</v>
      </c>
      <c r="AC15">
        <f t="shared" si="2"/>
        <v>74564.299406070888</v>
      </c>
      <c r="AE15">
        <f t="shared" si="3"/>
        <v>23388.899240060844</v>
      </c>
      <c r="AF15">
        <f t="shared" si="4"/>
        <v>-1169.4449620030423</v>
      </c>
      <c r="AG15">
        <f t="shared" si="4"/>
        <v>-39.914293569259804</v>
      </c>
      <c r="AH15">
        <f t="shared" si="5"/>
        <v>-34618.434426277396</v>
      </c>
      <c r="AI15">
        <f t="shared" si="6"/>
        <v>-12438.894441788852</v>
      </c>
      <c r="AJ15">
        <f t="shared" si="7"/>
        <v>5482.6409528976219</v>
      </c>
      <c r="AK15">
        <f t="shared" si="24"/>
        <v>8751.1399218796159</v>
      </c>
      <c r="AL15">
        <f t="shared" si="8"/>
        <v>1794.8864329883854</v>
      </c>
      <c r="AN15">
        <f t="shared" si="9"/>
        <v>8731.848374147803</v>
      </c>
      <c r="AO15">
        <f t="shared" si="9"/>
        <v>-436.59241870739021</v>
      </c>
      <c r="AP15">
        <f t="shared" si="9"/>
        <v>-14.901323736135463</v>
      </c>
      <c r="AQ15">
        <f t="shared" si="9"/>
        <v>-12924.204651875112</v>
      </c>
      <c r="AR15">
        <f t="shared" si="9"/>
        <v>-4643.8500201708339</v>
      </c>
      <c r="AS15">
        <f t="shared" si="9"/>
        <v>2046.8509013282971</v>
      </c>
      <c r="AT15">
        <f t="shared" si="9"/>
        <v>3267.0894903819203</v>
      </c>
      <c r="AU15">
        <f t="shared" si="9"/>
        <v>670.09037153938391</v>
      </c>
      <c r="AW15">
        <v>12</v>
      </c>
      <c r="AX15">
        <f>(R15*SUMPRODUCT(K16:$K$23, X16:$X$23)-$AZ$3*SUMPRODUCT(K15:$K$22, W16:$W$23))/Z15</f>
        <v>93405.510580671995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2.4499257999999999E-2</v>
      </c>
      <c r="O16">
        <f t="shared" si="21"/>
        <v>29298.901657217259</v>
      </c>
      <c r="P16">
        <f t="shared" si="22"/>
        <v>1464.9450828608631</v>
      </c>
      <c r="Q16" s="4">
        <f t="shared" si="23"/>
        <v>50</v>
      </c>
      <c r="R16">
        <f t="shared" si="0"/>
        <v>2000000</v>
      </c>
      <c r="S16">
        <f t="shared" si="1"/>
        <v>87908.295544362118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74564.299406070888</v>
      </c>
      <c r="AC16">
        <f t="shared" si="2"/>
        <v>67754.932095457261</v>
      </c>
      <c r="AE16">
        <f t="shared" si="3"/>
        <v>22581.999570841981</v>
      </c>
      <c r="AF16">
        <f t="shared" si="4"/>
        <v>-1129.0999785420993</v>
      </c>
      <c r="AG16">
        <f t="shared" si="4"/>
        <v>-38.537280057526168</v>
      </c>
      <c r="AH16">
        <f t="shared" si="5"/>
        <v>-39114.823041641466</v>
      </c>
      <c r="AI16">
        <f t="shared" si="6"/>
        <v>-17700.460729399114</v>
      </c>
      <c r="AJ16">
        <f t="shared" si="7"/>
        <v>6809.3673106136266</v>
      </c>
      <c r="AK16">
        <f t="shared" si="24"/>
        <v>8216.3837526885836</v>
      </c>
      <c r="AL16">
        <f t="shared" si="8"/>
        <v>-2674.7096660969037</v>
      </c>
      <c r="AN16">
        <f t="shared" si="9"/>
        <v>7766.0496809711367</v>
      </c>
      <c r="AO16">
        <f t="shared" si="9"/>
        <v>-388.30248404855689</v>
      </c>
      <c r="AP16">
        <f t="shared" si="9"/>
        <v>-13.253141315381203</v>
      </c>
      <c r="AQ16">
        <f t="shared" si="9"/>
        <v>-13451.760905885805</v>
      </c>
      <c r="AR16">
        <f t="shared" si="9"/>
        <v>-6087.2668502786073</v>
      </c>
      <c r="AS16">
        <f t="shared" si="9"/>
        <v>2341.771580692423</v>
      </c>
      <c r="AT16">
        <f t="shared" si="9"/>
        <v>2825.6507676004912</v>
      </c>
      <c r="AU16">
        <f t="shared" si="9"/>
        <v>-919.844501985693</v>
      </c>
      <c r="AW16">
        <v>13</v>
      </c>
      <c r="AX16">
        <f>(R16*SUMPRODUCT(K17:$K$23, X17:$X$23)-$AZ$3*SUMPRODUCT(K16:$K$22, W17:$W$23))/Z16</f>
        <v>87908.295544362118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2.8232486000000001E-2</v>
      </c>
      <c r="O17">
        <f t="shared" si="21"/>
        <v>29298.901657217259</v>
      </c>
      <c r="P17">
        <f t="shared" si="22"/>
        <v>1464.9450828608631</v>
      </c>
      <c r="Q17" s="4">
        <f t="shared" si="23"/>
        <v>50</v>
      </c>
      <c r="R17">
        <f t="shared" si="0"/>
        <v>2000000</v>
      </c>
      <c r="S17">
        <f t="shared" si="1"/>
        <v>80773.532286949863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67754.932095457261</v>
      </c>
      <c r="AC17">
        <f t="shared" si="2"/>
        <v>59875.648988662411</v>
      </c>
      <c r="AE17">
        <f t="shared" si="3"/>
        <v>21718.633588397759</v>
      </c>
      <c r="AF17">
        <f t="shared" si="4"/>
        <v>-1085.931679419888</v>
      </c>
      <c r="AG17">
        <f t="shared" si="4"/>
        <v>-37.063904037248719</v>
      </c>
      <c r="AH17">
        <f t="shared" si="5"/>
        <v>-43520.128788087466</v>
      </c>
      <c r="AI17">
        <f t="shared" si="6"/>
        <v>-22924.490783146844</v>
      </c>
      <c r="AJ17">
        <f t="shared" si="7"/>
        <v>7879.28310679485</v>
      </c>
      <c r="AK17">
        <f t="shared" si="24"/>
        <v>7563.506617027524</v>
      </c>
      <c r="AL17">
        <f t="shared" si="8"/>
        <v>-7481.7010593244704</v>
      </c>
      <c r="AN17">
        <f t="shared" si="9"/>
        <v>6880.3674885388564</v>
      </c>
      <c r="AO17">
        <f t="shared" si="9"/>
        <v>-344.01837442694284</v>
      </c>
      <c r="AP17">
        <f t="shared" si="9"/>
        <v>-11.741681597890208</v>
      </c>
      <c r="AQ17">
        <f t="shared" si="9"/>
        <v>-13786.985170675785</v>
      </c>
      <c r="AR17">
        <f t="shared" si="9"/>
        <v>-7262.3777381617629</v>
      </c>
      <c r="AS17">
        <f t="shared" si="9"/>
        <v>2496.122193890933</v>
      </c>
      <c r="AT17">
        <f t="shared" si="9"/>
        <v>2396.0855923709973</v>
      </c>
      <c r="AU17">
        <f t="shared" si="9"/>
        <v>-2370.1699518998325</v>
      </c>
      <c r="AW17">
        <v>14</v>
      </c>
      <c r="AX17">
        <f>(R17*SUMPRODUCT(K18:$K$23, X18:$X$23)-$AZ$3*SUMPRODUCT(K17:$K$22, W18:$W$23))/Z17</f>
        <v>80773.532286949863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3.2345626000000002E-2</v>
      </c>
      <c r="O18">
        <f t="shared" si="21"/>
        <v>29298.901657217259</v>
      </c>
      <c r="P18">
        <f t="shared" si="22"/>
        <v>1464.9450828608631</v>
      </c>
      <c r="Q18" s="4">
        <f t="shared" si="23"/>
        <v>50</v>
      </c>
      <c r="R18">
        <f t="shared" si="0"/>
        <v>2000000</v>
      </c>
      <c r="S18">
        <f t="shared" si="1"/>
        <v>72004.905504125403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59875.648988662411</v>
      </c>
      <c r="AC18">
        <f t="shared" si="2"/>
        <v>51115.432498529888</v>
      </c>
      <c r="AE18">
        <f t="shared" si="3"/>
        <v>20798.944453232427</v>
      </c>
      <c r="AF18">
        <f t="shared" si="4"/>
        <v>-1039.9472226616215</v>
      </c>
      <c r="AG18">
        <f t="shared" si="4"/>
        <v>-35.494409818787496</v>
      </c>
      <c r="AH18">
        <f t="shared" si="5"/>
        <v>-47954.207123549488</v>
      </c>
      <c r="AI18">
        <f t="shared" si="6"/>
        <v>-28230.704302797469</v>
      </c>
      <c r="AJ18">
        <f t="shared" si="7"/>
        <v>8760.2164901325232</v>
      </c>
      <c r="AK18">
        <f t="shared" si="24"/>
        <v>6814.4959462722254</v>
      </c>
      <c r="AL18">
        <f t="shared" si="8"/>
        <v>-12655.99186639272</v>
      </c>
      <c r="AN18">
        <f t="shared" si="9"/>
        <v>6069.6241429648426</v>
      </c>
      <c r="AO18">
        <f t="shared" si="9"/>
        <v>-303.48120714824216</v>
      </c>
      <c r="AP18">
        <f t="shared" si="9"/>
        <v>-10.358108665601977</v>
      </c>
      <c r="AQ18">
        <f t="shared" si="9"/>
        <v>-13994.172346981652</v>
      </c>
      <c r="AR18">
        <f t="shared" si="9"/>
        <v>-8238.3875198306523</v>
      </c>
      <c r="AS18">
        <f t="shared" si="9"/>
        <v>2556.4384589643732</v>
      </c>
      <c r="AT18">
        <f t="shared" si="9"/>
        <v>1988.6311639820667</v>
      </c>
      <c r="AU18">
        <f t="shared" si="9"/>
        <v>-3693.3178968842121</v>
      </c>
      <c r="AW18">
        <v>15</v>
      </c>
      <c r="AX18">
        <f>(R18*SUMPRODUCT(K19:$K$23, X19:$X$23)-$AZ$3*SUMPRODUCT(K18:$K$22, W19:$W$23))/Z18</f>
        <v>72004.905504125403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3.7265510000000002E-2</v>
      </c>
      <c r="O19">
        <f t="shared" si="21"/>
        <v>29298.901657217259</v>
      </c>
      <c r="P19">
        <f t="shared" si="22"/>
        <v>1464.9450828608631</v>
      </c>
      <c r="Q19" s="4">
        <f t="shared" si="23"/>
        <v>50</v>
      </c>
      <c r="R19">
        <f t="shared" si="0"/>
        <v>2000000</v>
      </c>
      <c r="S19">
        <f t="shared" si="1"/>
        <v>61374.50623972412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51115.432498529888</v>
      </c>
      <c r="AC19">
        <f t="shared" si="2"/>
        <v>41509.724758528668</v>
      </c>
      <c r="AE19">
        <f t="shared" si="3"/>
        <v>19815.871736188728</v>
      </c>
      <c r="AF19">
        <f t="shared" si="4"/>
        <v>-990.79358680943642</v>
      </c>
      <c r="AG19">
        <f t="shared" si="4"/>
        <v>-33.816748436553496</v>
      </c>
      <c r="AH19">
        <f t="shared" si="5"/>
        <v>-52908.691361844947</v>
      </c>
      <c r="AI19">
        <f t="shared" si="6"/>
        <v>-34117.429960902213</v>
      </c>
      <c r="AJ19">
        <f t="shared" si="7"/>
        <v>9605.7077400012204</v>
      </c>
      <c r="AK19">
        <f t="shared" si="24"/>
        <v>5984.949377162885</v>
      </c>
      <c r="AL19">
        <f t="shared" si="8"/>
        <v>-18526.772843738108</v>
      </c>
      <c r="AN19">
        <f t="shared" si="9"/>
        <v>5326.9062414462587</v>
      </c>
      <c r="AO19">
        <f t="shared" si="9"/>
        <v>-266.34531207231294</v>
      </c>
      <c r="AP19">
        <f t="shared" si="9"/>
        <v>-9.0906244605487974</v>
      </c>
      <c r="AQ19">
        <f t="shared" si="9"/>
        <v>-14222.924027483286</v>
      </c>
      <c r="AR19">
        <f t="shared" si="9"/>
        <v>-9171.4537225698896</v>
      </c>
      <c r="AS19">
        <f t="shared" si="9"/>
        <v>2582.2081004023812</v>
      </c>
      <c r="AT19">
        <f t="shared" si="9"/>
        <v>1608.8751792698438</v>
      </c>
      <c r="AU19">
        <f t="shared" si="9"/>
        <v>-4980.3704428976653</v>
      </c>
      <c r="AW19">
        <v>16</v>
      </c>
      <c r="AX19">
        <f>(R19*SUMPRODUCT(K20:$K$23, X20:$X$23)-$AZ$3*SUMPRODUCT(K19:$K$22, W20:$W$23))/Z19</f>
        <v>61374.50623972412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4.2512064000000002E-2</v>
      </c>
      <c r="O20">
        <f t="shared" si="21"/>
        <v>29298.901657217259</v>
      </c>
      <c r="P20">
        <f t="shared" si="22"/>
        <v>1464.9450828608631</v>
      </c>
      <c r="Q20" s="4">
        <f t="shared" si="23"/>
        <v>50</v>
      </c>
      <c r="R20">
        <f t="shared" si="0"/>
        <v>2000000</v>
      </c>
      <c r="S20">
        <f t="shared" si="1"/>
        <v>48878.119072097186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41509.724758528668</v>
      </c>
      <c r="AC20">
        <f t="shared" si="2"/>
        <v>31322.038313227284</v>
      </c>
      <c r="AE20">
        <f t="shared" si="3"/>
        <v>18775.29941136219</v>
      </c>
      <c r="AF20">
        <f t="shared" si="4"/>
        <v>-938.76497056810967</v>
      </c>
      <c r="AG20">
        <f t="shared" si="4"/>
        <v>-32.040961178381295</v>
      </c>
      <c r="AH20">
        <f t="shared" si="5"/>
        <v>-57504.790952266485</v>
      </c>
      <c r="AI20">
        <f t="shared" si="6"/>
        <v>-39700.297472650782</v>
      </c>
      <c r="AJ20">
        <f t="shared" si="7"/>
        <v>10187.686445301384</v>
      </c>
      <c r="AK20">
        <f t="shared" si="24"/>
        <v>5078.3780922044471</v>
      </c>
      <c r="AL20">
        <f t="shared" si="8"/>
        <v>-24434.232935144952</v>
      </c>
      <c r="AN20">
        <f t="shared" si="9"/>
        <v>4649.3271749579326</v>
      </c>
      <c r="AO20">
        <f t="shared" si="9"/>
        <v>-232.46635874789666</v>
      </c>
      <c r="AP20">
        <f t="shared" si="9"/>
        <v>-7.9343028441010768</v>
      </c>
      <c r="AQ20">
        <f t="shared" si="9"/>
        <v>-14239.910714971131</v>
      </c>
      <c r="AR20">
        <f t="shared" si="9"/>
        <v>-9830.9842016051953</v>
      </c>
      <c r="AS20">
        <f t="shared" si="9"/>
        <v>2522.7766760100794</v>
      </c>
      <c r="AT20">
        <f t="shared" si="9"/>
        <v>1257.5587079324303</v>
      </c>
      <c r="AU20">
        <f t="shared" si="9"/>
        <v>-6050.6488176626854</v>
      </c>
      <c r="AW20">
        <v>17</v>
      </c>
      <c r="AX20">
        <f>(R20*SUMPRODUCT(K21:$K$23, X21:$X$23)-$AZ$3*SUMPRODUCT(K20:$K$22, W21:$W$23))/Z20</f>
        <v>48878.119072097186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4.7737861999999999E-2</v>
      </c>
      <c r="O21">
        <f t="shared" si="21"/>
        <v>29298.901657217259</v>
      </c>
      <c r="P21">
        <f t="shared" si="22"/>
        <v>1464.9450828608631</v>
      </c>
      <c r="Q21" s="4">
        <f t="shared" si="23"/>
        <v>50</v>
      </c>
      <c r="R21">
        <f t="shared" si="0"/>
        <v>2000000</v>
      </c>
      <c r="S21">
        <f t="shared" si="1"/>
        <v>34617.009960027346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31322.038313227284</v>
      </c>
      <c r="AC21">
        <f t="shared" si="2"/>
        <v>20902.432280612498</v>
      </c>
      <c r="AE21">
        <f t="shared" si="3"/>
        <v>17691.25376494028</v>
      </c>
      <c r="AF21">
        <f t="shared" si="4"/>
        <v>-884.56268824701419</v>
      </c>
      <c r="AG21">
        <f t="shared" si="4"/>
        <v>-30.19098458351656</v>
      </c>
      <c r="AH21">
        <f t="shared" si="5"/>
        <v>-61182.679323236938</v>
      </c>
      <c r="AI21">
        <f t="shared" si="6"/>
        <v>-44406.179231127186</v>
      </c>
      <c r="AJ21">
        <f t="shared" si="7"/>
        <v>10419.606032614785</v>
      </c>
      <c r="AK21">
        <f t="shared" si="24"/>
        <v>4118.4716313542813</v>
      </c>
      <c r="AL21">
        <f t="shared" si="8"/>
        <v>-29868.101567158119</v>
      </c>
      <c r="AN21">
        <f t="shared" si="9"/>
        <v>4035.5544948997967</v>
      </c>
      <c r="AO21">
        <f t="shared" si="9"/>
        <v>-201.77772474498985</v>
      </c>
      <c r="AP21">
        <f t="shared" si="9"/>
        <v>-6.8868699279478109</v>
      </c>
      <c r="AQ21">
        <f t="shared" si="9"/>
        <v>-13956.389967239562</v>
      </c>
      <c r="AR21">
        <f t="shared" si="9"/>
        <v>-10129.500067012703</v>
      </c>
      <c r="AS21">
        <f t="shared" si="9"/>
        <v>2376.8178625832729</v>
      </c>
      <c r="AT21">
        <f t="shared" si="9"/>
        <v>939.4651687698049</v>
      </c>
      <c r="AU21">
        <f t="shared" si="9"/>
        <v>-6813.2170356596253</v>
      </c>
      <c r="AW21">
        <v>18</v>
      </c>
      <c r="AX21">
        <f>(R21*SUMPRODUCT(K22:$K$23, X22:$X$23)-$AZ$3*SUMPRODUCT(K21:$K$22, W22:$W$23))/Z21</f>
        <v>34617.009960027346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5.3487053E-2</v>
      </c>
      <c r="O22">
        <f t="shared" si="21"/>
        <v>29298.901657217259</v>
      </c>
      <c r="P22">
        <f t="shared" si="22"/>
        <v>1464.9450828608631</v>
      </c>
      <c r="Q22" s="4">
        <f t="shared" si="23"/>
        <v>50</v>
      </c>
      <c r="R22">
        <f t="shared" si="0"/>
        <v>2000000</v>
      </c>
      <c r="S22">
        <f t="shared" si="1"/>
        <v>18390.298342264359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20902.432280612498</v>
      </c>
      <c r="AC22">
        <f t="shared" si="2"/>
        <v>10399.437102285836</v>
      </c>
      <c r="AE22">
        <f t="shared" si="3"/>
        <v>16568.088199529069</v>
      </c>
      <c r="AF22">
        <f t="shared" si="4"/>
        <v>-828.40440997645351</v>
      </c>
      <c r="AG22">
        <f t="shared" si="4"/>
        <v>-28.274247945140662</v>
      </c>
      <c r="AH22">
        <f t="shared" si="5"/>
        <v>-64593.071701629327</v>
      </c>
      <c r="AI22">
        <f t="shared" si="6"/>
        <v>-48881.66216002185</v>
      </c>
      <c r="AJ22">
        <f t="shared" si="7"/>
        <v>10502.995178326662</v>
      </c>
      <c r="AK22">
        <f t="shared" si="24"/>
        <v>3135.5391563561698</v>
      </c>
      <c r="AL22">
        <f t="shared" si="8"/>
        <v>-35243.127825339019</v>
      </c>
      <c r="AN22">
        <f t="shared" si="9"/>
        <v>3481.4356236138237</v>
      </c>
      <c r="AO22">
        <f t="shared" si="9"/>
        <v>-174.07178118069118</v>
      </c>
      <c r="AP22">
        <f t="shared" si="9"/>
        <v>-5.941239136444274</v>
      </c>
      <c r="AQ22">
        <f t="shared" si="9"/>
        <v>-13572.876855344493</v>
      </c>
      <c r="AR22">
        <f t="shared" si="9"/>
        <v>-10271.454252047804</v>
      </c>
      <c r="AS22">
        <f t="shared" si="9"/>
        <v>2206.9837586638391</v>
      </c>
      <c r="AT22">
        <f t="shared" si="9"/>
        <v>658.86767300554845</v>
      </c>
      <c r="AU22">
        <f t="shared" si="9"/>
        <v>-7405.6028203784172</v>
      </c>
      <c r="AW22">
        <v>19</v>
      </c>
      <c r="AX22">
        <f>(R22*SUMPRODUCT(K23:$K$23, X23:$X$23)-$AZ$3*SUMPRODUCT(K22:$K$22, W23:$W$23))/Z22</f>
        <v>18390.298342264359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5.9601715E-2</v>
      </c>
      <c r="O23">
        <f t="shared" si="21"/>
        <v>29298.901657217259</v>
      </c>
      <c r="P23">
        <f t="shared" si="22"/>
        <v>1464.9450828608631</v>
      </c>
      <c r="Q23" s="4">
        <f t="shared" si="23"/>
        <v>50</v>
      </c>
      <c r="R23">
        <f t="shared" si="0"/>
        <v>2000000</v>
      </c>
      <c r="S23">
        <f t="shared" si="1"/>
        <v>19766.049270248128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10399.437102285836</v>
      </c>
      <c r="AC23">
        <f t="shared" si="2"/>
        <v>10399.437102285836</v>
      </c>
      <c r="AE23">
        <f t="shared" si="3"/>
        <v>15414.920846570581</v>
      </c>
      <c r="AF23">
        <f t="shared" si="4"/>
        <v>-770.74604232852914</v>
      </c>
      <c r="AG23">
        <f t="shared" si="4"/>
        <v>-26.306311797823646</v>
      </c>
      <c r="AH23">
        <f t="shared" si="5"/>
        <v>-67407.746714624373</v>
      </c>
      <c r="AI23">
        <f t="shared" si="6"/>
        <v>-52789.878222180145</v>
      </c>
      <c r="AJ23">
        <f t="shared" si="7"/>
        <v>0</v>
      </c>
      <c r="AK23">
        <f t="shared" si="24"/>
        <v>2143.0319580654045</v>
      </c>
      <c r="AL23">
        <f t="shared" si="8"/>
        <v>-50646.846264114742</v>
      </c>
      <c r="AN23">
        <f t="shared" si="9"/>
        <v>2983.7926305654591</v>
      </c>
      <c r="AO23">
        <f t="shared" si="9"/>
        <v>-149.18963152827297</v>
      </c>
      <c r="AP23">
        <f t="shared" si="9"/>
        <v>-5.0919871766429434</v>
      </c>
      <c r="AQ23">
        <f t="shared" si="9"/>
        <v>-13047.795696911775</v>
      </c>
      <c r="AR23">
        <f t="shared" si="9"/>
        <v>-10218.284685051232</v>
      </c>
      <c r="AS23">
        <f t="shared" si="9"/>
        <v>0</v>
      </c>
      <c r="AT23">
        <f t="shared" si="9"/>
        <v>414.81646433263387</v>
      </c>
      <c r="AU23">
        <f t="shared" si="9"/>
        <v>-9803.4682207185979</v>
      </c>
      <c r="AW23">
        <v>20</v>
      </c>
      <c r="AX23">
        <f>(R23*SUMPRODUCT(K$23:$K24, X$23:$X24)-$AZ$3*SUMPRODUCT(K$22:$K23, W$23:$W24))/Z23</f>
        <v>19766.049270248128</v>
      </c>
    </row>
    <row r="25" spans="5:50" x14ac:dyDescent="0.25">
      <c r="AN25" s="8">
        <f t="shared" ref="AN25:AU25" si="25">SUM(AN3:AN23)</f>
        <v>241644.73621334796</v>
      </c>
      <c r="AO25" s="8">
        <f t="shared" si="25"/>
        <v>-34056.413053580342</v>
      </c>
      <c r="AP25" s="8">
        <f t="shared" si="25"/>
        <v>-2882.2866935428378</v>
      </c>
      <c r="AQ25" s="8">
        <f t="shared" si="25"/>
        <v>-201831.62649875181</v>
      </c>
      <c r="AR25" s="8">
        <f t="shared" si="25"/>
        <v>2874.4099674729714</v>
      </c>
      <c r="AS25" s="8">
        <f t="shared" si="25"/>
        <v>-44435.998488836005</v>
      </c>
      <c r="AT25" s="8">
        <f t="shared" si="25"/>
        <v>59685.343967401488</v>
      </c>
      <c r="AU25" s="9">
        <f t="shared" si="25"/>
        <v>18123.755446038464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66763-1ADE-4CDF-93C4-D1C8A1730284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109154.40583910352</v>
      </c>
      <c r="K3">
        <v>1</v>
      </c>
      <c r="L3" s="2">
        <v>0</v>
      </c>
      <c r="O3">
        <f>$C$3</f>
        <v>109154.40583910352</v>
      </c>
      <c r="P3">
        <f>O3*B5</f>
        <v>87323.524671282823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109154.40583910352</v>
      </c>
      <c r="AF3">
        <f t="shared" ref="AF3:AG23" si="4">-$Z3*P3</f>
        <v>-87323.524671282823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19310.972963820699</v>
      </c>
      <c r="AJ3">
        <f t="shared" ref="AJ3:AJ23" si="7">AB3-AC3</f>
        <v>0</v>
      </c>
      <c r="AL3">
        <f t="shared" ref="AL3:AL23" si="8">SUM(AI3:AK3)</f>
        <v>19310.972963820699</v>
      </c>
      <c r="AN3">
        <f t="shared" ref="AN3:AU23" si="9">AE3*$K3</f>
        <v>109154.40583910352</v>
      </c>
      <c r="AO3">
        <f t="shared" si="9"/>
        <v>-87323.524671282823</v>
      </c>
      <c r="AP3">
        <f t="shared" si="9"/>
        <v>-2519.9082039999998</v>
      </c>
      <c r="AQ3">
        <f t="shared" si="9"/>
        <v>0</v>
      </c>
      <c r="AR3">
        <f t="shared" si="9"/>
        <v>19310.972963820699</v>
      </c>
      <c r="AS3">
        <f t="shared" si="9"/>
        <v>0</v>
      </c>
      <c r="AT3">
        <f t="shared" si="9"/>
        <v>0</v>
      </c>
      <c r="AU3">
        <f t="shared" si="9"/>
        <v>19310.972963820699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79826.75605844846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1.7665382E-2</v>
      </c>
      <c r="R4">
        <f t="shared" si="0"/>
        <v>2000000</v>
      </c>
      <c r="S4">
        <f t="shared" si="1"/>
        <v>48626.261801236455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47280.997693273239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-35330.764000000003</v>
      </c>
      <c r="AI4">
        <f t="shared" si="6"/>
        <v>-35330.764000000003</v>
      </c>
      <c r="AJ4">
        <f t="shared" si="7"/>
        <v>-47280.997693273239</v>
      </c>
      <c r="AK4">
        <f>H4*SUM(AB4, AE4:AF4)</f>
        <v>0</v>
      </c>
      <c r="AL4">
        <f t="shared" si="8"/>
        <v>-82611.761693273234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-32545.758365175232</v>
      </c>
      <c r="AR4">
        <f t="shared" si="9"/>
        <v>-32545.758365175232</v>
      </c>
      <c r="AS4">
        <f t="shared" si="9"/>
        <v>-43553.995214756134</v>
      </c>
      <c r="AT4">
        <f t="shared" si="9"/>
        <v>0</v>
      </c>
      <c r="AU4">
        <f t="shared" si="9"/>
        <v>-76099.753579931348</v>
      </c>
      <c r="AW4">
        <v>1</v>
      </c>
      <c r="AX4">
        <f>(R4*SUMPRODUCT(K5:$K$23, X5:$X$23)-$AZ$3*SUMPRODUCT(K4:$K$22, W5:$W$23))/Z4</f>
        <v>48626.261801236455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2.1010579000000001E-2</v>
      </c>
      <c r="O5">
        <f t="shared" ref="O5:O23" si="21">$C$3</f>
        <v>109154.40583910352</v>
      </c>
      <c r="P5">
        <f t="shared" ref="P5:P23" si="22">O5*$C$5</f>
        <v>5457.7202919551764</v>
      </c>
      <c r="Q5" s="4">
        <f t="shared" ref="Q5:Q23" si="23">$C$8</f>
        <v>50</v>
      </c>
      <c r="R5">
        <f t="shared" si="0"/>
        <v>2000000</v>
      </c>
      <c r="S5">
        <f t="shared" si="1"/>
        <v>89271.412135588849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47280.997693273239</v>
      </c>
      <c r="AC5">
        <f t="shared" si="2"/>
        <v>84109.91392522637</v>
      </c>
      <c r="AE5">
        <f t="shared" si="3"/>
        <v>102843.31187392687</v>
      </c>
      <c r="AF5">
        <f t="shared" si="4"/>
        <v>-5142.1655936963434</v>
      </c>
      <c r="AG5">
        <f t="shared" si="4"/>
        <v>-47.109097925703807</v>
      </c>
      <c r="AH5">
        <f t="shared" si="5"/>
        <v>-40858.626611847641</v>
      </c>
      <c r="AI5">
        <f t="shared" si="6"/>
        <v>56795.410570457178</v>
      </c>
      <c r="AJ5">
        <f t="shared" si="7"/>
        <v>-36828.916231953132</v>
      </c>
      <c r="AK5">
        <f>H5*SUM(AB5, AE5:AF5)</f>
        <v>12406.412024100664</v>
      </c>
      <c r="AL5">
        <f t="shared" si="8"/>
        <v>32372.90636260471</v>
      </c>
      <c r="AN5">
        <f t="shared" si="9"/>
        <v>87268.756482142475</v>
      </c>
      <c r="AO5">
        <f t="shared" si="9"/>
        <v>-4363.4378241071236</v>
      </c>
      <c r="AP5">
        <f t="shared" si="9"/>
        <v>-39.974912515569422</v>
      </c>
      <c r="AQ5">
        <f t="shared" si="9"/>
        <v>-34671.010404207911</v>
      </c>
      <c r="AR5">
        <f t="shared" si="9"/>
        <v>48194.33334131186</v>
      </c>
      <c r="AS5">
        <f t="shared" si="9"/>
        <v>-31251.55796312281</v>
      </c>
      <c r="AT5">
        <f t="shared" si="9"/>
        <v>10527.58930085421</v>
      </c>
      <c r="AU5">
        <f t="shared" si="9"/>
        <v>27470.364679043261</v>
      </c>
      <c r="AW5">
        <v>2</v>
      </c>
      <c r="AX5">
        <f>(R5*SUMPRODUCT(K6:$K$23, X6:$X$23)-$AZ$3*SUMPRODUCT(K5:$K$22, W6:$W$23))/Z5</f>
        <v>89271.412135588849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2.4499257999999999E-2</v>
      </c>
      <c r="O6">
        <f t="shared" si="21"/>
        <v>109154.40583910352</v>
      </c>
      <c r="P6">
        <f t="shared" si="22"/>
        <v>5457.7202919551764</v>
      </c>
      <c r="Q6" s="4">
        <f t="shared" si="23"/>
        <v>50</v>
      </c>
      <c r="R6">
        <f t="shared" si="0"/>
        <v>2000000</v>
      </c>
      <c r="S6">
        <f t="shared" si="1"/>
        <v>122950.19461024705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84109.91392522637</v>
      </c>
      <c r="AC6">
        <f t="shared" si="2"/>
        <v>111845.01090899296</v>
      </c>
      <c r="AE6">
        <f t="shared" si="3"/>
        <v>99295.293924013793</v>
      </c>
      <c r="AF6">
        <f t="shared" si="4"/>
        <v>-4964.7646962006902</v>
      </c>
      <c r="AG6">
        <f t="shared" si="4"/>
        <v>-45.483869002217688</v>
      </c>
      <c r="AH6">
        <f t="shared" si="5"/>
        <v>-46165.5177691633</v>
      </c>
      <c r="AI6">
        <f t="shared" si="6"/>
        <v>48119.527589647594</v>
      </c>
      <c r="AJ6">
        <f t="shared" si="7"/>
        <v>-27735.096983766591</v>
      </c>
      <c r="AK6">
        <f>H6*SUM(AB6, AE6:AF6)</f>
        <v>15269.505601491896</v>
      </c>
      <c r="AL6">
        <f t="shared" si="8"/>
        <v>35653.936207372899</v>
      </c>
      <c r="AN6">
        <f t="shared" si="9"/>
        <v>77616.269705672094</v>
      </c>
      <c r="AO6">
        <f t="shared" si="9"/>
        <v>-3880.8134852836051</v>
      </c>
      <c r="AP6">
        <f t="shared" si="9"/>
        <v>-35.553429616061734</v>
      </c>
      <c r="AQ6">
        <f t="shared" si="9"/>
        <v>-36086.25481299682</v>
      </c>
      <c r="AR6">
        <f t="shared" si="9"/>
        <v>37613.647977775618</v>
      </c>
      <c r="AS6">
        <f t="shared" si="9"/>
        <v>-21679.72602460254</v>
      </c>
      <c r="AT6">
        <f t="shared" si="9"/>
        <v>11935.732482393545</v>
      </c>
      <c r="AU6">
        <f t="shared" si="9"/>
        <v>27869.654435566623</v>
      </c>
      <c r="AW6">
        <v>3</v>
      </c>
      <c r="AX6">
        <f>(R6*SUMPRODUCT(K7:$K$23, X7:$X$23)-$AZ$3*SUMPRODUCT(K6:$K$22, W7:$W$23))/Z6</f>
        <v>122950.19461024705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2.8232486000000001E-2</v>
      </c>
      <c r="O7">
        <f t="shared" si="21"/>
        <v>109154.40583910352</v>
      </c>
      <c r="P7">
        <f t="shared" si="22"/>
        <v>5457.7202919551764</v>
      </c>
      <c r="Q7" s="4">
        <f t="shared" si="23"/>
        <v>50</v>
      </c>
      <c r="R7">
        <f t="shared" si="0"/>
        <v>2000000</v>
      </c>
      <c r="S7">
        <f t="shared" si="1"/>
        <v>150442.38944799762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111845.01090899296</v>
      </c>
      <c r="AC7">
        <f t="shared" si="2"/>
        <v>131621.76856276474</v>
      </c>
      <c r="AE7">
        <f t="shared" si="3"/>
        <v>95498.987989198053</v>
      </c>
      <c r="AF7">
        <f t="shared" si="4"/>
        <v>-4774.9493994599034</v>
      </c>
      <c r="AG7">
        <f t="shared" si="4"/>
        <v>-43.744907617364568</v>
      </c>
      <c r="AH7">
        <f t="shared" si="5"/>
        <v>-51364.907793237799</v>
      </c>
      <c r="AI7">
        <f t="shared" si="6"/>
        <v>39315.385888882985</v>
      </c>
      <c r="AJ7">
        <f t="shared" si="7"/>
        <v>-19776.757653771783</v>
      </c>
      <c r="AK7">
        <f>H7*SUM(AB7, AE7:AF7)</f>
        <v>17334.238703705421</v>
      </c>
      <c r="AL7">
        <f t="shared" si="8"/>
        <v>36872.866938816624</v>
      </c>
      <c r="AN7">
        <f t="shared" si="9"/>
        <v>68764.491678836377</v>
      </c>
      <c r="AO7">
        <f t="shared" si="9"/>
        <v>-3438.2245839418197</v>
      </c>
      <c r="AP7">
        <f t="shared" si="9"/>
        <v>-31.498724742360405</v>
      </c>
      <c r="AQ7">
        <f t="shared" si="9"/>
        <v>-36985.541406279764</v>
      </c>
      <c r="AR7">
        <f t="shared" si="9"/>
        <v>28309.226963872436</v>
      </c>
      <c r="AS7">
        <f t="shared" si="9"/>
        <v>-14240.346581169813</v>
      </c>
      <c r="AT7">
        <f t="shared" si="9"/>
        <v>12481.599420035116</v>
      </c>
      <c r="AU7">
        <f t="shared" si="9"/>
        <v>26550.47980273774</v>
      </c>
      <c r="AW7">
        <v>4</v>
      </c>
      <c r="AX7">
        <f>(R7*SUMPRODUCT(K8:$K$23, X8:$X$23)-$AZ$3*SUMPRODUCT(K7:$K$22, W8:$W$23))/Z7</f>
        <v>150442.38944799762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3.2345626000000002E-2</v>
      </c>
      <c r="O8">
        <f t="shared" si="21"/>
        <v>109154.40583910352</v>
      </c>
      <c r="P8">
        <f t="shared" si="22"/>
        <v>5457.7202919551764</v>
      </c>
      <c r="Q8" s="4">
        <f t="shared" si="23"/>
        <v>50</v>
      </c>
      <c r="R8">
        <f t="shared" si="0"/>
        <v>2000000</v>
      </c>
      <c r="S8">
        <f t="shared" si="1"/>
        <v>172309.16179971161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131621.76856276474</v>
      </c>
      <c r="AC8">
        <f t="shared" si="2"/>
        <v>144369.23851977993</v>
      </c>
      <c r="AE8">
        <f t="shared" si="3"/>
        <v>91455.023560428992</v>
      </c>
      <c r="AF8">
        <f t="shared" si="4"/>
        <v>-4572.75117802145</v>
      </c>
      <c r="AG8">
        <f t="shared" si="4"/>
        <v>-41.892502119995093</v>
      </c>
      <c r="AH8">
        <f t="shared" si="5"/>
        <v>-56598.256847833021</v>
      </c>
      <c r="AI8">
        <f t="shared" si="6"/>
        <v>30242.123032454518</v>
      </c>
      <c r="AJ8">
        <f t="shared" si="7"/>
        <v>-12747.469957015186</v>
      </c>
      <c r="AK8">
        <f t="shared" ref="AK8:AK23" si="24">H8*SUM(AB8:AB8, AE8:AF8)</f>
        <v>18697.827791760283</v>
      </c>
      <c r="AL8">
        <f t="shared" si="8"/>
        <v>36192.480867199614</v>
      </c>
      <c r="AN8">
        <f t="shared" si="9"/>
        <v>60661.675349147066</v>
      </c>
      <c r="AO8">
        <f t="shared" si="9"/>
        <v>-3033.0837674573536</v>
      </c>
      <c r="AP8">
        <f t="shared" si="9"/>
        <v>-27.787094292173588</v>
      </c>
      <c r="AQ8">
        <f t="shared" si="9"/>
        <v>-37541.350366197221</v>
      </c>
      <c r="AR8">
        <f t="shared" si="9"/>
        <v>20059.454121200313</v>
      </c>
      <c r="AS8">
        <f t="shared" si="9"/>
        <v>-8455.3352451384326</v>
      </c>
      <c r="AT8">
        <f t="shared" si="9"/>
        <v>12402.178853396397</v>
      </c>
      <c r="AU8">
        <f t="shared" si="9"/>
        <v>24006.297729458278</v>
      </c>
      <c r="AW8">
        <v>5</v>
      </c>
      <c r="AX8">
        <f>(R8*SUMPRODUCT(K9:$K$23, X9:$X$23)-$AZ$3*SUMPRODUCT(K8:$K$22, W9:$W$23))/Z8</f>
        <v>172309.16179971161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3.7265510000000002E-2</v>
      </c>
      <c r="O9">
        <f t="shared" si="21"/>
        <v>109154.40583910352</v>
      </c>
      <c r="P9">
        <f t="shared" si="22"/>
        <v>5457.7202919551764</v>
      </c>
      <c r="Q9" s="4">
        <f t="shared" si="23"/>
        <v>50</v>
      </c>
      <c r="R9">
        <f t="shared" si="0"/>
        <v>2000000</v>
      </c>
      <c r="S9">
        <f t="shared" si="1"/>
        <v>188634.587161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144369.23851977993</v>
      </c>
      <c r="AC9">
        <f t="shared" si="2"/>
        <v>150577.30130804915</v>
      </c>
      <c r="AE9">
        <f t="shared" si="3"/>
        <v>87132.355229783294</v>
      </c>
      <c r="AF9">
        <f t="shared" si="4"/>
        <v>-4356.6177614891649</v>
      </c>
      <c r="AG9">
        <f t="shared" si="4"/>
        <v>-39.912431642117447</v>
      </c>
      <c r="AH9">
        <f t="shared" si="5"/>
        <v>-62445.818267107941</v>
      </c>
      <c r="AI9">
        <f t="shared" si="6"/>
        <v>20290.006769544067</v>
      </c>
      <c r="AJ9">
        <f t="shared" si="7"/>
        <v>-6208.0627882692206</v>
      </c>
      <c r="AK9">
        <f t="shared" si="24"/>
        <v>19437.249885251473</v>
      </c>
      <c r="AL9">
        <f t="shared" si="8"/>
        <v>33519.193866526315</v>
      </c>
      <c r="AN9">
        <f t="shared" si="9"/>
        <v>53238.726059916058</v>
      </c>
      <c r="AO9">
        <f t="shared" si="9"/>
        <v>-2661.9363029958031</v>
      </c>
      <c r="AP9">
        <f t="shared" si="9"/>
        <v>-24.386888303158074</v>
      </c>
      <c r="AQ9">
        <f t="shared" si="9"/>
        <v>-38155.009164419789</v>
      </c>
      <c r="AR9">
        <f t="shared" si="9"/>
        <v>12397.393704197309</v>
      </c>
      <c r="AS9">
        <f t="shared" si="9"/>
        <v>-3793.1874247610158</v>
      </c>
      <c r="AT9">
        <f t="shared" si="9"/>
        <v>11876.35086036698</v>
      </c>
      <c r="AU9">
        <f t="shared" si="9"/>
        <v>20480.55713980327</v>
      </c>
      <c r="AW9">
        <v>6</v>
      </c>
      <c r="AX9">
        <f>(R9*SUMPRODUCT(K10:$K$23, X10:$X$23)-$AZ$3*SUMPRODUCT(K9:$K$22, W10:$W$23))/Z9</f>
        <v>188634.587161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4.2512064000000002E-2</v>
      </c>
      <c r="O10">
        <f t="shared" si="21"/>
        <v>109154.40583910352</v>
      </c>
      <c r="P10">
        <f t="shared" si="22"/>
        <v>5457.7202919551764</v>
      </c>
      <c r="Q10" s="4">
        <f t="shared" si="23"/>
        <v>50</v>
      </c>
      <c r="R10">
        <f t="shared" si="0"/>
        <v>2000000</v>
      </c>
      <c r="S10">
        <f t="shared" si="1"/>
        <v>200059.57274399904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150577.30130804915</v>
      </c>
      <c r="AC10">
        <f t="shared" si="2"/>
        <v>151311.24661935971</v>
      </c>
      <c r="AE10">
        <f t="shared" si="3"/>
        <v>82556.855415486192</v>
      </c>
      <c r="AF10">
        <f t="shared" si="4"/>
        <v>-4127.8427707743094</v>
      </c>
      <c r="AG10">
        <f t="shared" si="4"/>
        <v>-37.81654747733095</v>
      </c>
      <c r="AH10">
        <f t="shared" si="5"/>
        <v>-67870.39393461289</v>
      </c>
      <c r="AI10">
        <f t="shared" si="6"/>
        <v>10520.802162621665</v>
      </c>
      <c r="AJ10">
        <f t="shared" si="7"/>
        <v>-733.94531131055555</v>
      </c>
      <c r="AK10">
        <f t="shared" si="24"/>
        <v>19596.52829756567</v>
      </c>
      <c r="AL10">
        <f t="shared" si="8"/>
        <v>29383.38514887678</v>
      </c>
      <c r="AN10">
        <f t="shared" si="9"/>
        <v>46466.794159926096</v>
      </c>
      <c r="AO10">
        <f t="shared" si="9"/>
        <v>-2323.3397079963047</v>
      </c>
      <c r="AP10">
        <f t="shared" si="9"/>
        <v>-21.284891710381061</v>
      </c>
      <c r="AQ10">
        <f t="shared" si="9"/>
        <v>-38200.578360705978</v>
      </c>
      <c r="AR10">
        <f t="shared" si="9"/>
        <v>5921.5911995134365</v>
      </c>
      <c r="AS10">
        <f t="shared" si="9"/>
        <v>-413.09816772542848</v>
      </c>
      <c r="AT10">
        <f t="shared" si="9"/>
        <v>11029.827166616389</v>
      </c>
      <c r="AU10">
        <f t="shared" si="9"/>
        <v>16538.320198404399</v>
      </c>
      <c r="AW10">
        <v>7</v>
      </c>
      <c r="AX10">
        <f>(R10*SUMPRODUCT(K11:$K$23, X11:$X$23)-$AZ$3*SUMPRODUCT(K10:$K$22, W11:$W$23))/Z10</f>
        <v>200059.57274399904</v>
      </c>
    </row>
    <row r="11" spans="1:52" x14ac:dyDescent="0.25">
      <c r="A11" t="s">
        <v>33</v>
      </c>
      <c r="C11" s="7">
        <f>AU25</f>
        <v>54884.525915448765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4.7737861999999999E-2</v>
      </c>
      <c r="O11">
        <f t="shared" si="21"/>
        <v>109154.40583910352</v>
      </c>
      <c r="P11">
        <f t="shared" si="22"/>
        <v>5457.7202919551764</v>
      </c>
      <c r="Q11" s="4">
        <f t="shared" si="23"/>
        <v>50</v>
      </c>
      <c r="R11">
        <f t="shared" si="0"/>
        <v>2000000</v>
      </c>
      <c r="S11">
        <f t="shared" si="1"/>
        <v>207466.2692335652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151311.24661935971</v>
      </c>
      <c r="AC11">
        <f t="shared" si="2"/>
        <v>147853.33000667763</v>
      </c>
      <c r="AE11">
        <f t="shared" si="3"/>
        <v>77790.199090352893</v>
      </c>
      <c r="AF11">
        <f t="shared" si="4"/>
        <v>-3889.5099545176449</v>
      </c>
      <c r="AG11">
        <f t="shared" si="4"/>
        <v>-35.633100877768371</v>
      </c>
      <c r="AH11">
        <f t="shared" si="5"/>
        <v>-72211.244991570929</v>
      </c>
      <c r="AI11">
        <f t="shared" si="6"/>
        <v>1653.8110433865513</v>
      </c>
      <c r="AJ11">
        <f t="shared" si="7"/>
        <v>3457.9166126820783</v>
      </c>
      <c r="AK11">
        <f t="shared" si="24"/>
        <v>19271.835766443546</v>
      </c>
      <c r="AL11">
        <f t="shared" si="8"/>
        <v>24383.563422512176</v>
      </c>
      <c r="AN11">
        <f t="shared" si="9"/>
        <v>40332.562751377045</v>
      </c>
      <c r="AO11">
        <f t="shared" si="9"/>
        <v>-2016.6281375688523</v>
      </c>
      <c r="AP11">
        <f t="shared" si="9"/>
        <v>-18.475004486226744</v>
      </c>
      <c r="AQ11">
        <f t="shared" si="9"/>
        <v>-37439.993778583652</v>
      </c>
      <c r="AR11">
        <f t="shared" si="9"/>
        <v>857.46583073831584</v>
      </c>
      <c r="AS11">
        <f t="shared" si="9"/>
        <v>1792.8561746967548</v>
      </c>
      <c r="AT11">
        <f t="shared" si="9"/>
        <v>9992.0367150816437</v>
      </c>
      <c r="AU11">
        <f t="shared" si="9"/>
        <v>12642.358720516715</v>
      </c>
      <c r="AW11">
        <v>8</v>
      </c>
      <c r="AX11">
        <f>(R11*SUMPRODUCT(K12:$K$23, X12:$X$23)-$AZ$3*SUMPRODUCT(K11:$K$22, W12:$W$23))/Z11</f>
        <v>207466.2692335652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5.3487053E-2</v>
      </c>
      <c r="O12">
        <f t="shared" si="21"/>
        <v>109154.40583910352</v>
      </c>
      <c r="P12">
        <f t="shared" si="22"/>
        <v>5457.7202919551764</v>
      </c>
      <c r="Q12" s="4">
        <f t="shared" si="23"/>
        <v>50</v>
      </c>
      <c r="R12">
        <f t="shared" si="0"/>
        <v>2000000</v>
      </c>
      <c r="S12">
        <f t="shared" si="1"/>
        <v>211169.5004223467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147853.33000667763</v>
      </c>
      <c r="AC12">
        <f t="shared" si="2"/>
        <v>140938.15802252694</v>
      </c>
      <c r="AE12">
        <f t="shared" si="3"/>
        <v>72851.528597823111</v>
      </c>
      <c r="AF12">
        <f t="shared" si="4"/>
        <v>-3642.5764298911554</v>
      </c>
      <c r="AG12">
        <f t="shared" si="4"/>
        <v>-33.370860313787141</v>
      </c>
      <c r="AH12">
        <f t="shared" si="5"/>
        <v>-76236.382208141731</v>
      </c>
      <c r="AI12">
        <f t="shared" si="6"/>
        <v>-7060.8009005235654</v>
      </c>
      <c r="AJ12">
        <f t="shared" si="7"/>
        <v>6915.1719841506856</v>
      </c>
      <c r="AK12">
        <f t="shared" si="24"/>
        <v>18574.453610245691</v>
      </c>
      <c r="AL12">
        <f t="shared" si="8"/>
        <v>18428.824693872812</v>
      </c>
      <c r="AN12">
        <f t="shared" si="9"/>
        <v>34794.529706324909</v>
      </c>
      <c r="AO12">
        <f t="shared" si="9"/>
        <v>-1739.7264853162455</v>
      </c>
      <c r="AP12">
        <f t="shared" si="9"/>
        <v>-15.938215887324311</v>
      </c>
      <c r="AQ12">
        <f t="shared" si="9"/>
        <v>-36411.165510165978</v>
      </c>
      <c r="AR12">
        <f t="shared" si="9"/>
        <v>-3372.3005050446395</v>
      </c>
      <c r="AS12">
        <f t="shared" si="9"/>
        <v>3302.7468559399113</v>
      </c>
      <c r="AT12">
        <f t="shared" si="9"/>
        <v>8871.3221309094079</v>
      </c>
      <c r="AU12">
        <f t="shared" si="9"/>
        <v>8801.7684818046782</v>
      </c>
      <c r="AW12">
        <v>9</v>
      </c>
      <c r="AX12">
        <f>(R12*SUMPRODUCT(K13:$K$23, X13:$X$23)-$AZ$3*SUMPRODUCT(K12:$K$22, W13:$W$23))/Z12</f>
        <v>211169.5004223467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5.9601715E-2</v>
      </c>
      <c r="O13">
        <f t="shared" si="21"/>
        <v>109154.40583910352</v>
      </c>
      <c r="P13">
        <f t="shared" si="22"/>
        <v>5457.7202919551764</v>
      </c>
      <c r="Q13" s="4">
        <f t="shared" si="23"/>
        <v>50</v>
      </c>
      <c r="R13">
        <f t="shared" si="0"/>
        <v>2000000</v>
      </c>
      <c r="S13">
        <f t="shared" si="1"/>
        <v>211576.76737475564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140938.15802252694</v>
      </c>
      <c r="AC13">
        <f t="shared" si="2"/>
        <v>131381.51855941484</v>
      </c>
      <c r="AE13">
        <f t="shared" si="3"/>
        <v>67780.937267043075</v>
      </c>
      <c r="AF13">
        <f t="shared" si="4"/>
        <v>-3389.0468633521541</v>
      </c>
      <c r="AG13">
        <f t="shared" si="4"/>
        <v>-31.048191204922119</v>
      </c>
      <c r="AH13">
        <f t="shared" si="5"/>
        <v>-79558.42022908607</v>
      </c>
      <c r="AI13">
        <f t="shared" si="6"/>
        <v>-15197.57801660007</v>
      </c>
      <c r="AJ13">
        <f t="shared" si="7"/>
        <v>9556.6394631121075</v>
      </c>
      <c r="AK13">
        <f t="shared" si="24"/>
        <v>17570.502903928318</v>
      </c>
      <c r="AL13">
        <f t="shared" si="8"/>
        <v>11929.564350440356</v>
      </c>
      <c r="AN13">
        <f t="shared" si="9"/>
        <v>29820.933817513949</v>
      </c>
      <c r="AO13">
        <f t="shared" si="9"/>
        <v>-1491.0466908756975</v>
      </c>
      <c r="AP13">
        <f t="shared" si="9"/>
        <v>-13.659977161833849</v>
      </c>
      <c r="AQ13">
        <f t="shared" si="9"/>
        <v>-35002.560895998635</v>
      </c>
      <c r="AR13">
        <f t="shared" si="9"/>
        <v>-6686.3337465222185</v>
      </c>
      <c r="AS13">
        <f t="shared" si="9"/>
        <v>4204.5437026713562</v>
      </c>
      <c r="AT13">
        <f t="shared" si="9"/>
        <v>7730.3269232491248</v>
      </c>
      <c r="AU13">
        <f t="shared" si="9"/>
        <v>5248.5368793982625</v>
      </c>
      <c r="AW13">
        <v>10</v>
      </c>
      <c r="AX13">
        <f>(R13*SUMPRODUCT(K14:$K$23, X14:$X$23)-$AZ$3*SUMPRODUCT(K13:$K$22, W14:$W$23))/Z13</f>
        <v>211576.76737475564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6.6409420999999996E-2</v>
      </c>
      <c r="O14">
        <f t="shared" si="21"/>
        <v>109154.40583910352</v>
      </c>
      <c r="P14">
        <f t="shared" si="22"/>
        <v>5457.7202919551764</v>
      </c>
      <c r="Q14" s="4">
        <f t="shared" si="23"/>
        <v>50</v>
      </c>
      <c r="R14">
        <f t="shared" si="0"/>
        <v>2000000</v>
      </c>
      <c r="S14">
        <f t="shared" si="1"/>
        <v>208824.7611638167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131381.51855941484</v>
      </c>
      <c r="AC14">
        <f t="shared" si="2"/>
        <v>119764.41227238644</v>
      </c>
      <c r="AE14">
        <f t="shared" si="3"/>
        <v>62601.835095630995</v>
      </c>
      <c r="AF14">
        <f t="shared" si="4"/>
        <v>-3130.0917547815502</v>
      </c>
      <c r="AG14">
        <f t="shared" si="4"/>
        <v>-28.67581689185673</v>
      </c>
      <c r="AH14">
        <f t="shared" si="5"/>
        <v>-82475.696040646813</v>
      </c>
      <c r="AI14">
        <f t="shared" si="6"/>
        <v>-23032.628516689219</v>
      </c>
      <c r="AJ14">
        <f t="shared" si="7"/>
        <v>11617.106287028393</v>
      </c>
      <c r="AK14">
        <f t="shared" si="24"/>
        <v>16331.695327329417</v>
      </c>
      <c r="AL14">
        <f t="shared" si="8"/>
        <v>4916.1730976685903</v>
      </c>
      <c r="AN14">
        <f t="shared" si="9"/>
        <v>25371.263749284612</v>
      </c>
      <c r="AO14">
        <f t="shared" si="9"/>
        <v>-1268.5631874642309</v>
      </c>
      <c r="AP14">
        <f t="shared" si="9"/>
        <v>-11.621731415350528</v>
      </c>
      <c r="AQ14">
        <f t="shared" si="9"/>
        <v>-33425.739580262176</v>
      </c>
      <c r="AR14">
        <f t="shared" si="9"/>
        <v>-9334.6607498571448</v>
      </c>
      <c r="AS14">
        <f t="shared" si="9"/>
        <v>4708.1793554681253</v>
      </c>
      <c r="AT14">
        <f t="shared" si="9"/>
        <v>6618.9074008718917</v>
      </c>
      <c r="AU14">
        <f t="shared" si="9"/>
        <v>1992.4260064828716</v>
      </c>
      <c r="AW14">
        <v>11</v>
      </c>
      <c r="AX14">
        <f>(R14*SUMPRODUCT(K15:$K$23, X15:$X$23)-$AZ$3*SUMPRODUCT(K14:$K$22, W15:$W$23))/Z14</f>
        <v>208824.7611638167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7.4261202999999998E-2</v>
      </c>
      <c r="O15">
        <f t="shared" si="21"/>
        <v>109154.40583910352</v>
      </c>
      <c r="P15">
        <f t="shared" si="22"/>
        <v>5457.7202919551764</v>
      </c>
      <c r="Q15" s="4">
        <f t="shared" si="23"/>
        <v>50</v>
      </c>
      <c r="R15">
        <f t="shared" si="0"/>
        <v>2000000</v>
      </c>
      <c r="S15">
        <f t="shared" si="1"/>
        <v>202818.33751172633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119764.41227238644</v>
      </c>
      <c r="AC15">
        <f t="shared" si="2"/>
        <v>106518.39820480134</v>
      </c>
      <c r="AE15">
        <f t="shared" si="3"/>
        <v>57326.929160465515</v>
      </c>
      <c r="AF15">
        <f t="shared" si="4"/>
        <v>-2866.3464580232762</v>
      </c>
      <c r="AG15">
        <f t="shared" si="4"/>
        <v>-26.259558063541167</v>
      </c>
      <c r="AH15">
        <f t="shared" si="5"/>
        <v>-85180.026375880072</v>
      </c>
      <c r="AI15">
        <f t="shared" si="6"/>
        <v>-30745.703231501371</v>
      </c>
      <c r="AJ15">
        <f t="shared" si="7"/>
        <v>13246.0140675851</v>
      </c>
      <c r="AK15">
        <f t="shared" si="24"/>
        <v>14908.781269986044</v>
      </c>
      <c r="AL15">
        <f t="shared" si="8"/>
        <v>-2590.9078939302271</v>
      </c>
      <c r="AN15">
        <f t="shared" si="9"/>
        <v>21402.035557420055</v>
      </c>
      <c r="AO15">
        <f t="shared" si="9"/>
        <v>-1070.1017778710029</v>
      </c>
      <c r="AP15">
        <f t="shared" si="9"/>
        <v>-9.8035601004357193</v>
      </c>
      <c r="AQ15">
        <f t="shared" si="9"/>
        <v>-31800.516440984957</v>
      </c>
      <c r="AR15">
        <f t="shared" si="9"/>
        <v>-11478.386221536339</v>
      </c>
      <c r="AS15">
        <f t="shared" si="9"/>
        <v>4945.1744271006146</v>
      </c>
      <c r="AT15">
        <f t="shared" si="9"/>
        <v>5565.940327361649</v>
      </c>
      <c r="AU15">
        <f t="shared" si="9"/>
        <v>-967.27146707407474</v>
      </c>
      <c r="AW15">
        <v>12</v>
      </c>
      <c r="AX15">
        <f>(R15*SUMPRODUCT(K16:$K$23, X16:$X$23)-$AZ$3*SUMPRODUCT(K15:$K$22, W16:$W$23))/Z15</f>
        <v>202818.33751172633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8.2657132999999994E-2</v>
      </c>
      <c r="O16">
        <f t="shared" si="21"/>
        <v>109154.40583910352</v>
      </c>
      <c r="P16">
        <f t="shared" si="22"/>
        <v>5457.7202919551764</v>
      </c>
      <c r="Q16" s="4">
        <f t="shared" si="23"/>
        <v>50</v>
      </c>
      <c r="R16">
        <f t="shared" si="0"/>
        <v>2000000</v>
      </c>
      <c r="S16">
        <f t="shared" si="1"/>
        <v>193717.28089283989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106518.39820480134</v>
      </c>
      <c r="AC16">
        <f t="shared" si="2"/>
        <v>92311.796375113889</v>
      </c>
      <c r="AE16">
        <f t="shared" si="3"/>
        <v>52015.180260762689</v>
      </c>
      <c r="AF16">
        <f t="shared" si="4"/>
        <v>-2600.7590130381345</v>
      </c>
      <c r="AG16">
        <f t="shared" si="4"/>
        <v>-23.826422699526411</v>
      </c>
      <c r="AH16">
        <f t="shared" si="5"/>
        <v>-86821.591335173784</v>
      </c>
      <c r="AI16">
        <f t="shared" si="6"/>
        <v>-37430.996510148754</v>
      </c>
      <c r="AJ16">
        <f t="shared" si="7"/>
        <v>14206.601829687454</v>
      </c>
      <c r="AK16">
        <f t="shared" si="24"/>
        <v>13343.483226191547</v>
      </c>
      <c r="AL16">
        <f t="shared" si="8"/>
        <v>-9880.9114542697534</v>
      </c>
      <c r="AN16">
        <f t="shared" si="9"/>
        <v>17888.250896583057</v>
      </c>
      <c r="AO16">
        <f t="shared" si="9"/>
        <v>-894.41254482915281</v>
      </c>
      <c r="AP16">
        <f t="shared" si="9"/>
        <v>-8.1940123071856625</v>
      </c>
      <c r="AQ16">
        <f t="shared" si="9"/>
        <v>-29858.32984252389</v>
      </c>
      <c r="AR16">
        <f t="shared" si="9"/>
        <v>-12872.685503077171</v>
      </c>
      <c r="AS16">
        <f t="shared" si="9"/>
        <v>4885.7132983735391</v>
      </c>
      <c r="AT16">
        <f t="shared" si="9"/>
        <v>4588.8829873866134</v>
      </c>
      <c r="AU16">
        <f t="shared" si="9"/>
        <v>-3398.0892173170182</v>
      </c>
      <c r="AW16">
        <v>13</v>
      </c>
      <c r="AX16">
        <f>(R16*SUMPRODUCT(K17:$K$23, X17:$X$23)-$AZ$3*SUMPRODUCT(K16:$K$22, W17:$W$23))/Z16</f>
        <v>193717.28089283989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9.1575552000000005E-2</v>
      </c>
      <c r="O17">
        <f t="shared" si="21"/>
        <v>109154.40583910352</v>
      </c>
      <c r="P17">
        <f t="shared" si="22"/>
        <v>5457.7202919551764</v>
      </c>
      <c r="Q17" s="4">
        <f t="shared" si="23"/>
        <v>50</v>
      </c>
      <c r="R17">
        <f t="shared" si="0"/>
        <v>2000000</v>
      </c>
      <c r="S17">
        <f t="shared" si="1"/>
        <v>181594.11509011517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92311.796375113889</v>
      </c>
      <c r="AC17">
        <f t="shared" si="2"/>
        <v>77744.946607119113</v>
      </c>
      <c r="AE17">
        <f t="shared" si="3"/>
        <v>46731.709613396211</v>
      </c>
      <c r="AF17">
        <f t="shared" si="4"/>
        <v>-2336.5854806698107</v>
      </c>
      <c r="AG17">
        <f t="shared" si="4"/>
        <v>-21.406240661636687</v>
      </c>
      <c r="AH17">
        <f t="shared" si="5"/>
        <v>-87276.712435778463</v>
      </c>
      <c r="AI17">
        <f t="shared" si="6"/>
        <v>-42902.994543713699</v>
      </c>
      <c r="AJ17">
        <f t="shared" si="7"/>
        <v>14566.849767994776</v>
      </c>
      <c r="AK17">
        <f t="shared" si="24"/>
        <v>11698.284601696911</v>
      </c>
      <c r="AL17">
        <f t="shared" si="8"/>
        <v>-16637.860174022011</v>
      </c>
      <c r="AN17">
        <f t="shared" si="9"/>
        <v>14804.399834785841</v>
      </c>
      <c r="AO17">
        <f t="shared" si="9"/>
        <v>-740.21999173929214</v>
      </c>
      <c r="AP17">
        <f t="shared" si="9"/>
        <v>-6.7814027848806759</v>
      </c>
      <c r="AQ17">
        <f t="shared" si="9"/>
        <v>-27648.878199707462</v>
      </c>
      <c r="AR17">
        <f t="shared" si="9"/>
        <v>-13591.479759445792</v>
      </c>
      <c r="AS17">
        <f t="shared" si="9"/>
        <v>4614.7138652259437</v>
      </c>
      <c r="AT17">
        <f t="shared" si="9"/>
        <v>3705.9650515116959</v>
      </c>
      <c r="AU17">
        <f t="shared" si="9"/>
        <v>-5270.8008427081522</v>
      </c>
      <c r="AW17">
        <v>14</v>
      </c>
      <c r="AX17">
        <f>(R17*SUMPRODUCT(K18:$K$23, X18:$X$23)-$AZ$3*SUMPRODUCT(K17:$K$22, W18:$W$23))/Z17</f>
        <v>181594.11509011517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0.101620166</v>
      </c>
      <c r="O18">
        <f t="shared" si="21"/>
        <v>109154.40583910352</v>
      </c>
      <c r="P18">
        <f t="shared" si="22"/>
        <v>5457.7202919551764</v>
      </c>
      <c r="Q18" s="4">
        <f t="shared" si="23"/>
        <v>50</v>
      </c>
      <c r="R18">
        <f t="shared" si="0"/>
        <v>2000000</v>
      </c>
      <c r="S18">
        <f t="shared" si="1"/>
        <v>166114.24105756613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77744.946607119113</v>
      </c>
      <c r="AC18">
        <f t="shared" si="2"/>
        <v>63179.466937400561</v>
      </c>
      <c r="AE18">
        <f t="shared" si="3"/>
        <v>41515.508428885136</v>
      </c>
      <c r="AF18">
        <f t="shared" si="4"/>
        <v>-2075.7754214442571</v>
      </c>
      <c r="AG18">
        <f t="shared" si="4"/>
        <v>-19.016872525548852</v>
      </c>
      <c r="AH18">
        <f t="shared" si="5"/>
        <v>-87012.22917885879</v>
      </c>
      <c r="AI18">
        <f t="shared" si="6"/>
        <v>-47591.513043943458</v>
      </c>
      <c r="AJ18">
        <f t="shared" si="7"/>
        <v>14565.479669718552</v>
      </c>
      <c r="AK18">
        <f t="shared" si="24"/>
        <v>10027.727403977129</v>
      </c>
      <c r="AL18">
        <f t="shared" si="8"/>
        <v>-22998.305970247777</v>
      </c>
      <c r="AN18">
        <f t="shared" si="9"/>
        <v>12115.207713257782</v>
      </c>
      <c r="AO18">
        <f t="shared" si="9"/>
        <v>-605.76038566288912</v>
      </c>
      <c r="AP18">
        <f t="shared" si="9"/>
        <v>-5.549573386490656</v>
      </c>
      <c r="AQ18">
        <f t="shared" si="9"/>
        <v>-25392.227386573588</v>
      </c>
      <c r="AR18">
        <f t="shared" si="9"/>
        <v>-13888.329632365187</v>
      </c>
      <c r="AS18">
        <f t="shared" si="9"/>
        <v>4250.5516208274557</v>
      </c>
      <c r="AT18">
        <f t="shared" si="9"/>
        <v>2926.3281358872327</v>
      </c>
      <c r="AU18">
        <f t="shared" si="9"/>
        <v>-6711.4498756504981</v>
      </c>
      <c r="AW18">
        <v>15</v>
      </c>
      <c r="AX18">
        <f>(R18*SUMPRODUCT(K19:$K$23, X19:$X$23)-$AZ$3*SUMPRODUCT(K18:$K$22, W19:$W$23))/Z18</f>
        <v>166114.24105756613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0.112947091</v>
      </c>
      <c r="O19">
        <f t="shared" si="21"/>
        <v>109154.40583910352</v>
      </c>
      <c r="P19">
        <f t="shared" si="22"/>
        <v>5457.7202919551764</v>
      </c>
      <c r="Q19" s="4">
        <f t="shared" si="23"/>
        <v>50</v>
      </c>
      <c r="R19">
        <f t="shared" si="0"/>
        <v>2000000</v>
      </c>
      <c r="S19">
        <f t="shared" si="1"/>
        <v>146723.94445413499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63179.466937400561</v>
      </c>
      <c r="AC19">
        <f t="shared" si="2"/>
        <v>48943.596380361545</v>
      </c>
      <c r="AE19">
        <f t="shared" si="3"/>
        <v>36411.297436167733</v>
      </c>
      <c r="AF19">
        <f t="shared" si="4"/>
        <v>-1820.5648718083867</v>
      </c>
      <c r="AG19">
        <f t="shared" si="4"/>
        <v>-16.678803368614798</v>
      </c>
      <c r="AH19">
        <f t="shared" si="5"/>
        <v>-85916.017267142641</v>
      </c>
      <c r="AI19">
        <f t="shared" si="6"/>
        <v>-51341.963506151907</v>
      </c>
      <c r="AJ19">
        <f t="shared" si="7"/>
        <v>14235.870557039016</v>
      </c>
      <c r="AK19">
        <f t="shared" si="24"/>
        <v>8366.3915117645993</v>
      </c>
      <c r="AL19">
        <f t="shared" si="8"/>
        <v>-28739.701437348293</v>
      </c>
      <c r="AN19">
        <f t="shared" si="9"/>
        <v>9788.0915941567928</v>
      </c>
      <c r="AO19">
        <f t="shared" si="9"/>
        <v>-489.40457970783962</v>
      </c>
      <c r="AP19">
        <f t="shared" si="9"/>
        <v>-4.4835989527462123</v>
      </c>
      <c r="AQ19">
        <f t="shared" si="9"/>
        <v>-23095.95937607596</v>
      </c>
      <c r="AR19">
        <f t="shared" si="9"/>
        <v>-13801.755960579752</v>
      </c>
      <c r="AS19">
        <f t="shared" si="9"/>
        <v>3826.8893103613455</v>
      </c>
      <c r="AT19">
        <f t="shared" si="9"/>
        <v>2249.0548866952649</v>
      </c>
      <c r="AU19">
        <f t="shared" si="9"/>
        <v>-7725.811763523142</v>
      </c>
      <c r="AW19">
        <v>16</v>
      </c>
      <c r="AX19">
        <f>(R19*SUMPRODUCT(K20:$K$23, X20:$X$23)-$AZ$3*SUMPRODUCT(K19:$K$22, W20:$W$23))/Z19</f>
        <v>146723.94445413499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0.12591097000000001</v>
      </c>
      <c r="O20">
        <f t="shared" si="21"/>
        <v>109154.40583910352</v>
      </c>
      <c r="P20">
        <f t="shared" si="22"/>
        <v>5457.7202919551764</v>
      </c>
      <c r="Q20" s="4">
        <f t="shared" si="23"/>
        <v>50</v>
      </c>
      <c r="R20">
        <f t="shared" si="0"/>
        <v>2000000</v>
      </c>
      <c r="S20">
        <f t="shared" si="1"/>
        <v>122469.23612820345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48943.596380361545</v>
      </c>
      <c r="AC20">
        <f t="shared" si="2"/>
        <v>35300.461649071804</v>
      </c>
      <c r="AE20">
        <f t="shared" si="3"/>
        <v>31462.602682659661</v>
      </c>
      <c r="AF20">
        <f t="shared" si="4"/>
        <v>-1573.1301341329831</v>
      </c>
      <c r="AG20">
        <f t="shared" si="4"/>
        <v>-14.411971024347093</v>
      </c>
      <c r="AH20">
        <f t="shared" si="5"/>
        <v>-84001.772423262271</v>
      </c>
      <c r="AI20">
        <f t="shared" si="6"/>
        <v>-54126.711845759943</v>
      </c>
      <c r="AJ20">
        <f t="shared" si="7"/>
        <v>13643.134731289741</v>
      </c>
      <c r="AK20">
        <f t="shared" si="24"/>
        <v>6745.903374382824</v>
      </c>
      <c r="AL20">
        <f t="shared" si="8"/>
        <v>-33737.673740087375</v>
      </c>
      <c r="AN20">
        <f t="shared" si="9"/>
        <v>7791.0839365294023</v>
      </c>
      <c r="AO20">
        <f t="shared" si="9"/>
        <v>-389.55419682647016</v>
      </c>
      <c r="AP20">
        <f t="shared" si="9"/>
        <v>-3.5688362172085228</v>
      </c>
      <c r="AQ20">
        <f t="shared" si="9"/>
        <v>-20801.357928585476</v>
      </c>
      <c r="AR20">
        <f t="shared" si="9"/>
        <v>-13403.397025099754</v>
      </c>
      <c r="AS20">
        <f t="shared" si="9"/>
        <v>3378.4492948970606</v>
      </c>
      <c r="AT20">
        <f t="shared" si="9"/>
        <v>1670.4879741719633</v>
      </c>
      <c r="AU20">
        <f t="shared" si="9"/>
        <v>-8354.4597560307284</v>
      </c>
      <c r="AW20">
        <v>17</v>
      </c>
      <c r="AX20">
        <f>(R20*SUMPRODUCT(K21:$K$23, X21:$X$23)-$AZ$3*SUMPRODUCT(K20:$K$22, W21:$W$23))/Z20</f>
        <v>122469.23612820345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0.140869152</v>
      </c>
      <c r="O21">
        <f t="shared" si="21"/>
        <v>109154.40583910352</v>
      </c>
      <c r="P21">
        <f t="shared" si="22"/>
        <v>5457.7202919551764</v>
      </c>
      <c r="Q21" s="4">
        <f t="shared" si="23"/>
        <v>50</v>
      </c>
      <c r="R21">
        <f t="shared" si="0"/>
        <v>2000000</v>
      </c>
      <c r="S21">
        <f t="shared" si="1"/>
        <v>91822.560772572222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35300.461649071804</v>
      </c>
      <c r="AC21">
        <f t="shared" si="2"/>
        <v>22473.845705838819</v>
      </c>
      <c r="AE21">
        <f t="shared" si="3"/>
        <v>26715.866496213872</v>
      </c>
      <c r="AF21">
        <f t="shared" si="4"/>
        <v>-1335.7933248106935</v>
      </c>
      <c r="AG21">
        <f t="shared" si="4"/>
        <v>-12.237649177255275</v>
      </c>
      <c r="AH21">
        <f t="shared" si="5"/>
        <v>-81208.085473933854</v>
      </c>
      <c r="AI21">
        <f t="shared" si="6"/>
        <v>-55840.249951707927</v>
      </c>
      <c r="AJ21">
        <f t="shared" si="7"/>
        <v>12826.615943232984</v>
      </c>
      <c r="AK21">
        <f t="shared" si="24"/>
        <v>5192.5547256576856</v>
      </c>
      <c r="AL21">
        <f t="shared" si="8"/>
        <v>-37821.079282817256</v>
      </c>
      <c r="AN21">
        <f t="shared" si="9"/>
        <v>6094.1602306105815</v>
      </c>
      <c r="AO21">
        <f t="shared" si="9"/>
        <v>-304.70801153052906</v>
      </c>
      <c r="AP21">
        <f t="shared" si="9"/>
        <v>-2.7915319513504264</v>
      </c>
      <c r="AQ21">
        <f t="shared" si="9"/>
        <v>-18524.388305706208</v>
      </c>
      <c r="AR21">
        <f t="shared" si="9"/>
        <v>-12737.727618577504</v>
      </c>
      <c r="AS21">
        <f t="shared" si="9"/>
        <v>2925.8812468479673</v>
      </c>
      <c r="AT21">
        <f t="shared" si="9"/>
        <v>1184.4744211780171</v>
      </c>
      <c r="AU21">
        <f t="shared" si="9"/>
        <v>-8627.3719505515201</v>
      </c>
      <c r="AW21">
        <v>18</v>
      </c>
      <c r="AX21">
        <f>(R21*SUMPRODUCT(K22:$K$23, X22:$X$23)-$AZ$3*SUMPRODUCT(K21:$K$22, W22:$W$23))/Z21</f>
        <v>91822.560772572222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0.15811491799999999</v>
      </c>
      <c r="O22">
        <f t="shared" si="21"/>
        <v>109154.40583910352</v>
      </c>
      <c r="P22">
        <f t="shared" si="22"/>
        <v>5457.7202919551764</v>
      </c>
      <c r="Q22" s="4">
        <f t="shared" si="23"/>
        <v>50</v>
      </c>
      <c r="R22">
        <f t="shared" si="0"/>
        <v>2000000</v>
      </c>
      <c r="S22">
        <f t="shared" si="1"/>
        <v>52390.407069415458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22473.845705838819</v>
      </c>
      <c r="AC22">
        <f t="shared" si="2"/>
        <v>10667.019861557405</v>
      </c>
      <c r="AE22">
        <f t="shared" si="3"/>
        <v>22224.530790903933</v>
      </c>
      <c r="AF22">
        <f t="shared" si="4"/>
        <v>-1111.2265395451966</v>
      </c>
      <c r="AG22">
        <f t="shared" si="4"/>
        <v>-10.180317789308239</v>
      </c>
      <c r="AH22">
        <f t="shared" si="5"/>
        <v>-77398.195846979404</v>
      </c>
      <c r="AI22">
        <f t="shared" si="6"/>
        <v>-56295.071913409978</v>
      </c>
      <c r="AJ22">
        <f t="shared" si="7"/>
        <v>11806.825844281415</v>
      </c>
      <c r="AK22">
        <f t="shared" si="24"/>
        <v>3729.8395961373099</v>
      </c>
      <c r="AL22">
        <f t="shared" si="8"/>
        <v>-40758.406472991257</v>
      </c>
      <c r="AN22">
        <f t="shared" si="9"/>
        <v>4670.018186875328</v>
      </c>
      <c r="AO22">
        <f t="shared" si="9"/>
        <v>-233.50090934376638</v>
      </c>
      <c r="AP22">
        <f t="shared" si="9"/>
        <v>-2.1391798851248653</v>
      </c>
      <c r="AQ22">
        <f t="shared" si="9"/>
        <v>-16263.604646477716</v>
      </c>
      <c r="AR22">
        <f t="shared" si="9"/>
        <v>-11829.226548831281</v>
      </c>
      <c r="AS22">
        <f t="shared" si="9"/>
        <v>2480.9563783740623</v>
      </c>
      <c r="AT22">
        <f t="shared" si="9"/>
        <v>783.74742359996117</v>
      </c>
      <c r="AU22">
        <f t="shared" si="9"/>
        <v>-8564.5227468572575</v>
      </c>
      <c r="AW22">
        <v>19</v>
      </c>
      <c r="AX22">
        <f>(R22*SUMPRODUCT(K23:$K$23, X23:$X$23)-$AZ$3*SUMPRODUCT(K22:$K$22, W23:$W$23))/Z22</f>
        <v>52390.407069415458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0.17865895700000001</v>
      </c>
      <c r="O23">
        <f t="shared" si="21"/>
        <v>109154.40583910352</v>
      </c>
      <c r="P23">
        <f t="shared" si="22"/>
        <v>5457.7202919551764</v>
      </c>
      <c r="Q23" s="4">
        <f t="shared" si="23"/>
        <v>50</v>
      </c>
      <c r="R23">
        <f t="shared" si="0"/>
        <v>2000000</v>
      </c>
      <c r="S23">
        <f t="shared" si="1"/>
        <v>64572.607932784515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10667.019861557405</v>
      </c>
      <c r="AC23">
        <f t="shared" si="2"/>
        <v>10667.019861557405</v>
      </c>
      <c r="AE23">
        <f t="shared" si="3"/>
        <v>18031.673992077609</v>
      </c>
      <c r="AF23">
        <f t="shared" si="4"/>
        <v>-901.58369960388052</v>
      </c>
      <c r="AG23">
        <f t="shared" si="4"/>
        <v>-8.2597096532487999</v>
      </c>
      <c r="AH23">
        <f t="shared" si="5"/>
        <v>-72752.198326654223</v>
      </c>
      <c r="AI23">
        <f t="shared" si="6"/>
        <v>-55630.367743833747</v>
      </c>
      <c r="AJ23">
        <f t="shared" si="7"/>
        <v>0</v>
      </c>
      <c r="AK23">
        <f t="shared" si="24"/>
        <v>2378.6543101007524</v>
      </c>
      <c r="AL23">
        <f t="shared" si="8"/>
        <v>-53251.713433732992</v>
      </c>
      <c r="AN23">
        <f t="shared" si="9"/>
        <v>3490.3050433950002</v>
      </c>
      <c r="AO23">
        <f t="shared" si="9"/>
        <v>-174.51525216975003</v>
      </c>
      <c r="AP23">
        <f t="shared" si="9"/>
        <v>-1.5987925620427095</v>
      </c>
      <c r="AQ23">
        <f t="shared" si="9"/>
        <v>-14082.295678657454</v>
      </c>
      <c r="AR23">
        <f t="shared" si="9"/>
        <v>-10768.104679994247</v>
      </c>
      <c r="AS23">
        <f t="shared" si="9"/>
        <v>0</v>
      </c>
      <c r="AT23">
        <f t="shared" si="9"/>
        <v>460.42475804995007</v>
      </c>
      <c r="AU23">
        <f t="shared" si="9"/>
        <v>-10307.679921944296</v>
      </c>
      <c r="AW23">
        <v>20</v>
      </c>
      <c r="AX23">
        <f>(R23*SUMPRODUCT(K$23:$K24, X$23:$X24)-$AZ$3*SUMPRODUCT(K$22:$K23, W$23:$W24))/Z23</f>
        <v>64572.607932784515</v>
      </c>
    </row>
    <row r="25" spans="5:50" x14ac:dyDescent="0.25">
      <c r="AN25" s="8">
        <f t="shared" ref="AN25:AU25" si="25">SUM(AN3:AN23)</f>
        <v>731533.96229285805</v>
      </c>
      <c r="AO25" s="8">
        <f t="shared" si="25"/>
        <v>-118442.50249397056</v>
      </c>
      <c r="AP25" s="8">
        <f t="shared" si="25"/>
        <v>-2804.9995622779061</v>
      </c>
      <c r="AQ25" s="8">
        <f t="shared" si="25"/>
        <v>-603932.52045028587</v>
      </c>
      <c r="AR25" s="8">
        <f t="shared" si="25"/>
        <v>6353.9397863237227</v>
      </c>
      <c r="AS25" s="8">
        <f t="shared" si="25"/>
        <v>-78070.591090492017</v>
      </c>
      <c r="AT25" s="8">
        <f t="shared" si="25"/>
        <v>126601.17721961705</v>
      </c>
      <c r="AU25" s="9">
        <f t="shared" si="25"/>
        <v>54884.525915448765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086B6-8707-4BC2-86D6-3A8036F0824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1940.395202168382</v>
      </c>
      <c r="K3">
        <v>1</v>
      </c>
      <c r="L3" s="2">
        <v>0</v>
      </c>
      <c r="O3">
        <f>$C$3</f>
        <v>1940.395202168382</v>
      </c>
      <c r="P3">
        <f>O3*C5</f>
        <v>194.03952021683821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1940.395202168382</v>
      </c>
      <c r="AF3">
        <f t="shared" ref="AF3:AG34" si="3">-$Z3*P3</f>
        <v>-194.03952021683821</v>
      </c>
      <c r="AG3">
        <f t="shared" si="3"/>
        <v>-2519.9082039999998</v>
      </c>
      <c r="AH3">
        <f t="shared" ref="AH3:AH66" si="4">-X3*R3</f>
        <v>0</v>
      </c>
      <c r="AI3">
        <f t="shared" ref="AI3:AI34" si="5">SUM(AE3:AH3)</f>
        <v>-773.55252204845601</v>
      </c>
      <c r="AJ3">
        <f t="shared" ref="AJ3:AJ66" si="6">AB3-AC3</f>
        <v>0</v>
      </c>
      <c r="AL3">
        <f t="shared" ref="AL3:AL23" si="7">SUM(AI3:AK3)</f>
        <v>-773.55252204845601</v>
      </c>
      <c r="AN3">
        <f t="shared" ref="AN3:AU34" si="8">AE3*$K3</f>
        <v>1940.395202168382</v>
      </c>
      <c r="AO3">
        <f t="shared" si="8"/>
        <v>-194.03952021683821</v>
      </c>
      <c r="AP3">
        <f t="shared" si="8"/>
        <v>-2519.9082039999998</v>
      </c>
      <c r="AQ3">
        <f t="shared" si="8"/>
        <v>0</v>
      </c>
      <c r="AR3">
        <f t="shared" si="8"/>
        <v>-773.55252204845601</v>
      </c>
      <c r="AS3">
        <f t="shared" si="8"/>
        <v>0</v>
      </c>
      <c r="AT3">
        <f t="shared" si="8"/>
        <v>0</v>
      </c>
      <c r="AU3">
        <f t="shared" si="8"/>
        <v>-773.55252204845601</v>
      </c>
      <c r="AW3">
        <v>0</v>
      </c>
      <c r="AX3">
        <f>IF(Z3&gt;0, (R3*SUMPRODUCT(K3:$K$98, X3:$X$98)-K3*$AZ$3)/Z3, 0)</f>
        <v>0</v>
      </c>
      <c r="AZ3">
        <f>C6*SUMPRODUCT(X4:X98, K4:K98)/1</f>
        <v>853.9992252069917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1.0468929999999999E-3</v>
      </c>
      <c r="R4">
        <f t="shared" si="0"/>
        <v>50000</v>
      </c>
      <c r="S4">
        <f t="shared" si="1"/>
        <v>92.521997594030921</v>
      </c>
      <c r="U4">
        <f t="shared" ref="U4:U67" si="12">M4</f>
        <v>1.0468929999999999E-3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1.0468929999999999E-3</v>
      </c>
      <c r="Y4">
        <f t="shared" ref="Y4:Y67" si="16">V4*W4</f>
        <v>0.01</v>
      </c>
      <c r="Z4">
        <f t="shared" ref="Z4:Z67" si="17">MAX(0, W4-X4-Y4)</f>
        <v>0.98895310699999994</v>
      </c>
      <c r="AB4">
        <f t="shared" ref="AB4:AB67" si="18">AC3</f>
        <v>0</v>
      </c>
      <c r="AC4">
        <f t="shared" ref="AC4:AC67" si="19">S4*Z4</f>
        <v>91.499916986463404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-52.344649999999994</v>
      </c>
      <c r="AI4">
        <f t="shared" si="5"/>
        <v>-52.344649999999994</v>
      </c>
      <c r="AJ4">
        <f t="shared" si="6"/>
        <v>-91.499916986463404</v>
      </c>
      <c r="AK4">
        <f t="shared" ref="AK4:AK67" si="20">G4*SUM(AB4:AB4, AE4:AF4)</f>
        <v>0</v>
      </c>
      <c r="AL4">
        <f t="shared" si="7"/>
        <v>-143.84456698646341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-46.736294642857132</v>
      </c>
      <c r="AR4">
        <f t="shared" si="8"/>
        <v>-46.736294642857132</v>
      </c>
      <c r="AS4">
        <f t="shared" si="8"/>
        <v>-81.696354452199458</v>
      </c>
      <c r="AT4">
        <f t="shared" si="8"/>
        <v>0</v>
      </c>
      <c r="AU4">
        <f t="shared" si="8"/>
        <v>-128.4326490950566</v>
      </c>
      <c r="AW4">
        <v>1</v>
      </c>
      <c r="AX4">
        <f>IF(Z4&gt;0, (R4*SUMPRODUCT(K4:$K$98, X4:$X$98)-K4*$AZ$3)/Z4, 0)</f>
        <v>92.521997594030921</v>
      </c>
    </row>
    <row r="5" spans="1:52" x14ac:dyDescent="0.25">
      <c r="C5" s="2"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1.057716E-3</v>
      </c>
      <c r="Q5" s="4">
        <f t="shared" ref="Q5:Q68" si="22">$C$8</f>
        <v>50</v>
      </c>
      <c r="R5">
        <f t="shared" si="0"/>
        <v>50000</v>
      </c>
      <c r="S5">
        <f t="shared" si="1"/>
        <v>129.30236018688115</v>
      </c>
      <c r="U5">
        <f t="shared" si="12"/>
        <v>1.057716E-3</v>
      </c>
      <c r="V5">
        <f t="shared" si="13"/>
        <v>0.01</v>
      </c>
      <c r="W5">
        <f t="shared" si="14"/>
        <v>0.98895310699999994</v>
      </c>
      <c r="X5">
        <f t="shared" si="15"/>
        <v>1.0460315245236118E-3</v>
      </c>
      <c r="Y5">
        <f t="shared" si="16"/>
        <v>9.8895310699999989E-3</v>
      </c>
      <c r="Z5">
        <f t="shared" si="17"/>
        <v>0.97801754440547628</v>
      </c>
      <c r="AB5">
        <f t="shared" si="18"/>
        <v>91.499916986463404</v>
      </c>
      <c r="AC5">
        <f t="shared" si="19"/>
        <v>126.45997679580591</v>
      </c>
      <c r="AE5">
        <f t="shared" si="2"/>
        <v>0</v>
      </c>
      <c r="AF5">
        <f t="shared" si="3"/>
        <v>0</v>
      </c>
      <c r="AG5">
        <f t="shared" si="3"/>
        <v>-48.900877220273813</v>
      </c>
      <c r="AH5">
        <f t="shared" si="4"/>
        <v>-52.301576226180593</v>
      </c>
      <c r="AI5">
        <f t="shared" si="5"/>
        <v>-101.2024534464544</v>
      </c>
      <c r="AJ5">
        <f t="shared" si="6"/>
        <v>-34.960059809342511</v>
      </c>
      <c r="AK5">
        <f t="shared" si="20"/>
        <v>6.4049941890524389</v>
      </c>
      <c r="AL5">
        <f t="shared" si="7"/>
        <v>-129.75751906674446</v>
      </c>
      <c r="AN5">
        <f t="shared" si="8"/>
        <v>0</v>
      </c>
      <c r="AO5">
        <f t="shared" si="8"/>
        <v>0</v>
      </c>
      <c r="AP5">
        <f t="shared" si="8"/>
        <v>-38.983479926876441</v>
      </c>
      <c r="AQ5">
        <f t="shared" si="8"/>
        <v>-41.694496353779165</v>
      </c>
      <c r="AR5">
        <f t="shared" si="8"/>
        <v>-80.677976280655599</v>
      </c>
      <c r="AS5">
        <f t="shared" si="8"/>
        <v>-27.869945638825342</v>
      </c>
      <c r="AT5">
        <f t="shared" si="8"/>
        <v>5.106022153262467</v>
      </c>
      <c r="AU5">
        <f t="shared" si="8"/>
        <v>-103.44189976621847</v>
      </c>
      <c r="AW5">
        <v>2</v>
      </c>
      <c r="AX5">
        <f>IF(Z5&gt;0, (R5*SUMPRODUCT(K5:$K$98, X5:$X$98)-K5*$AZ$3)/Z5, 0)</f>
        <v>129.30236018688115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1.0712440000000001E-3</v>
      </c>
      <c r="Q6" s="4">
        <f t="shared" si="22"/>
        <v>50</v>
      </c>
      <c r="R6">
        <f t="shared" si="0"/>
        <v>50000</v>
      </c>
      <c r="S6">
        <f t="shared" si="1"/>
        <v>163.05866199298495</v>
      </c>
      <c r="U6">
        <f t="shared" si="12"/>
        <v>1.0712440000000001E-3</v>
      </c>
      <c r="V6">
        <f t="shared" si="13"/>
        <v>0.01</v>
      </c>
      <c r="W6">
        <f t="shared" si="14"/>
        <v>0.97801754440547628</v>
      </c>
      <c r="X6">
        <f t="shared" si="15"/>
        <v>1.0476954263391001E-3</v>
      </c>
      <c r="Y6">
        <f t="shared" si="16"/>
        <v>9.7801754440547638E-3</v>
      </c>
      <c r="Z6">
        <f t="shared" si="17"/>
        <v>0.96718967353508245</v>
      </c>
      <c r="AB6">
        <f t="shared" si="18"/>
        <v>126.45997679580591</v>
      </c>
      <c r="AC6">
        <f t="shared" si="19"/>
        <v>157.70865406006249</v>
      </c>
      <c r="AE6">
        <f t="shared" si="2"/>
        <v>0</v>
      </c>
      <c r="AF6">
        <f t="shared" si="3"/>
        <v>0</v>
      </c>
      <c r="AG6">
        <f t="shared" si="3"/>
        <v>-48.359483676754124</v>
      </c>
      <c r="AH6">
        <f t="shared" si="4"/>
        <v>-52.384771316955003</v>
      </c>
      <c r="AI6">
        <f t="shared" si="5"/>
        <v>-100.74425499370912</v>
      </c>
      <c r="AJ6">
        <f t="shared" si="6"/>
        <v>-31.248677264256571</v>
      </c>
      <c r="AK6">
        <f t="shared" si="20"/>
        <v>8.8521983757064149</v>
      </c>
      <c r="AL6">
        <f t="shared" si="7"/>
        <v>-123.14073388225927</v>
      </c>
      <c r="AN6">
        <f t="shared" si="8"/>
        <v>0</v>
      </c>
      <c r="AO6">
        <f t="shared" si="8"/>
        <v>0</v>
      </c>
      <c r="AP6">
        <f t="shared" si="8"/>
        <v>-34.421325275568655</v>
      </c>
      <c r="AQ6">
        <f t="shared" si="8"/>
        <v>-37.286445509631093</v>
      </c>
      <c r="AR6">
        <f t="shared" si="8"/>
        <v>-71.707770785199742</v>
      </c>
      <c r="AS6">
        <f t="shared" si="8"/>
        <v>-22.242191246993844</v>
      </c>
      <c r="AT6">
        <f t="shared" si="8"/>
        <v>6.3008199535537859</v>
      </c>
      <c r="AU6">
        <f t="shared" si="8"/>
        <v>-87.649142078639798</v>
      </c>
      <c r="AW6">
        <v>3</v>
      </c>
      <c r="AX6">
        <f>IF(Z6&gt;0, (R6*SUMPRODUCT(K6:$K$98, X6:$X$98)-K6*$AZ$3)/Z6, 0)</f>
        <v>163.05866199298495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1.0856730000000001E-3</v>
      </c>
      <c r="Q7" s="4">
        <f t="shared" si="22"/>
        <v>50</v>
      </c>
      <c r="R7">
        <f t="shared" si="0"/>
        <v>50000</v>
      </c>
      <c r="S7">
        <f t="shared" si="1"/>
        <v>193.99508971556367</v>
      </c>
      <c r="U7">
        <f t="shared" si="12"/>
        <v>1.0856730000000001E-3</v>
      </c>
      <c r="V7">
        <f t="shared" si="13"/>
        <v>0.01</v>
      </c>
      <c r="W7">
        <f t="shared" si="14"/>
        <v>0.96718967353508245</v>
      </c>
      <c r="X7">
        <f t="shared" si="15"/>
        <v>1.0500517144358538E-3</v>
      </c>
      <c r="Y7">
        <f t="shared" si="16"/>
        <v>9.6718967353508246E-3</v>
      </c>
      <c r="Z7">
        <f t="shared" si="17"/>
        <v>0.95646772508529576</v>
      </c>
      <c r="AB7">
        <f t="shared" si="18"/>
        <v>157.70865406006249</v>
      </c>
      <c r="AC7">
        <f t="shared" si="19"/>
        <v>185.55004213796303</v>
      </c>
      <c r="AE7">
        <f t="shared" si="2"/>
        <v>0</v>
      </c>
      <c r="AF7">
        <f t="shared" si="3"/>
        <v>0</v>
      </c>
      <c r="AG7">
        <f t="shared" si="3"/>
        <v>-47.82338625426479</v>
      </c>
      <c r="AH7">
        <f t="shared" si="4"/>
        <v>-52.502585721792691</v>
      </c>
      <c r="AI7">
        <f t="shared" si="5"/>
        <v>-100.32597197605747</v>
      </c>
      <c r="AJ7">
        <f t="shared" si="6"/>
        <v>-27.841388077900547</v>
      </c>
      <c r="AK7">
        <f t="shared" si="20"/>
        <v>11.039605784204374</v>
      </c>
      <c r="AL7">
        <f t="shared" si="7"/>
        <v>-117.12775426975365</v>
      </c>
      <c r="AN7">
        <f t="shared" si="8"/>
        <v>0</v>
      </c>
      <c r="AO7">
        <f t="shared" si="8"/>
        <v>0</v>
      </c>
      <c r="AP7">
        <f t="shared" si="8"/>
        <v>-30.392626535122378</v>
      </c>
      <c r="AQ7">
        <f t="shared" si="8"/>
        <v>-33.366342389198621</v>
      </c>
      <c r="AR7">
        <f t="shared" si="8"/>
        <v>-63.758968924320996</v>
      </c>
      <c r="AS7">
        <f t="shared" si="8"/>
        <v>-17.693705451390532</v>
      </c>
      <c r="AT7">
        <f t="shared" si="8"/>
        <v>7.0158690543244235</v>
      </c>
      <c r="AU7">
        <f t="shared" si="8"/>
        <v>-74.436805321387098</v>
      </c>
      <c r="AW7">
        <v>4</v>
      </c>
      <c r="AX7">
        <f>IF(Z7&gt;0, (R7*SUMPRODUCT(K7:$K$98, X7:$X$98)-K7*$AZ$3)/Z7, 0)</f>
        <v>193.99508971556367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1.1037099999999999E-3</v>
      </c>
      <c r="Q8" s="4">
        <f t="shared" si="22"/>
        <v>50</v>
      </c>
      <c r="R8">
        <f t="shared" si="0"/>
        <v>50000</v>
      </c>
      <c r="S8">
        <f t="shared" si="1"/>
        <v>222.37578126986094</v>
      </c>
      <c r="U8">
        <f t="shared" si="12"/>
        <v>1.1037099999999999E-3</v>
      </c>
      <c r="V8">
        <f t="shared" si="13"/>
        <v>0.01</v>
      </c>
      <c r="W8">
        <f t="shared" si="14"/>
        <v>0.95646772508529576</v>
      </c>
      <c r="X8">
        <f t="shared" si="15"/>
        <v>1.0556629928538917E-3</v>
      </c>
      <c r="Y8">
        <f t="shared" si="16"/>
        <v>9.5646772508529571E-3</v>
      </c>
      <c r="Z8">
        <f t="shared" si="17"/>
        <v>0.94584738484158892</v>
      </c>
      <c r="AB8">
        <f t="shared" si="18"/>
        <v>185.55004213796303</v>
      </c>
      <c r="AC8">
        <f t="shared" si="19"/>
        <v>210.33355116620316</v>
      </c>
      <c r="AE8">
        <f t="shared" si="2"/>
        <v>0</v>
      </c>
      <c r="AF8">
        <f t="shared" si="3"/>
        <v>0</v>
      </c>
      <c r="AG8">
        <f t="shared" si="3"/>
        <v>-47.292369242079445</v>
      </c>
      <c r="AH8">
        <f t="shared" si="4"/>
        <v>-52.783149642694589</v>
      </c>
      <c r="AI8">
        <f t="shared" si="5"/>
        <v>-100.07551888477403</v>
      </c>
      <c r="AJ8">
        <f t="shared" si="6"/>
        <v>-24.783509028240132</v>
      </c>
      <c r="AK8">
        <f t="shared" si="20"/>
        <v>12.988502949657413</v>
      </c>
      <c r="AL8">
        <f t="shared" si="7"/>
        <v>-111.87052496335674</v>
      </c>
      <c r="AN8">
        <f t="shared" si="8"/>
        <v>0</v>
      </c>
      <c r="AO8">
        <f t="shared" si="8"/>
        <v>0</v>
      </c>
      <c r="AP8">
        <f t="shared" si="8"/>
        <v>-26.834960378516136</v>
      </c>
      <c r="AQ8">
        <f t="shared" si="8"/>
        <v>-29.950576636678498</v>
      </c>
      <c r="AR8">
        <f t="shared" si="8"/>
        <v>-56.785537015194635</v>
      </c>
      <c r="AS8">
        <f t="shared" si="8"/>
        <v>-14.062828601567817</v>
      </c>
      <c r="AT8">
        <f t="shared" si="8"/>
        <v>7.3700253892158578</v>
      </c>
      <c r="AU8">
        <f t="shared" si="8"/>
        <v>-63.478340227546589</v>
      </c>
      <c r="AW8">
        <v>5</v>
      </c>
      <c r="AX8">
        <f>IF(Z8&gt;0, (R8*SUMPRODUCT(K8:$K$98, X8:$X$98)-K8*$AZ$3)/Z8, 0)</f>
        <v>222.37578126986094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1.131668E-3</v>
      </c>
      <c r="Q9" s="4">
        <f t="shared" si="22"/>
        <v>50</v>
      </c>
      <c r="R9">
        <f t="shared" si="0"/>
        <v>50000</v>
      </c>
      <c r="S9">
        <f t="shared" si="1"/>
        <v>248.36724422967637</v>
      </c>
      <c r="U9">
        <f t="shared" si="12"/>
        <v>1.131668E-3</v>
      </c>
      <c r="V9">
        <f t="shared" si="13"/>
        <v>0.01</v>
      </c>
      <c r="W9">
        <f t="shared" si="14"/>
        <v>0.94584738484158892</v>
      </c>
      <c r="X9">
        <f t="shared" si="15"/>
        <v>1.0703852183089112E-3</v>
      </c>
      <c r="Y9">
        <f t="shared" si="16"/>
        <v>9.4584738484158899E-3</v>
      </c>
      <c r="Z9">
        <f t="shared" si="17"/>
        <v>0.93531852577486407</v>
      </c>
      <c r="AB9">
        <f t="shared" si="18"/>
        <v>210.33355116620316</v>
      </c>
      <c r="AC9">
        <f t="shared" si="19"/>
        <v>232.30248472366651</v>
      </c>
      <c r="AE9">
        <f t="shared" si="2"/>
        <v>0</v>
      </c>
      <c r="AF9">
        <f t="shared" si="3"/>
        <v>0</v>
      </c>
      <c r="AG9">
        <f t="shared" si="3"/>
        <v>-46.765926288743202</v>
      </c>
      <c r="AH9">
        <f t="shared" si="4"/>
        <v>-53.519260915445557</v>
      </c>
      <c r="AI9">
        <f t="shared" si="5"/>
        <v>-100.28518720418876</v>
      </c>
      <c r="AJ9">
        <f t="shared" si="6"/>
        <v>-21.968933557463345</v>
      </c>
      <c r="AK9">
        <f t="shared" si="20"/>
        <v>14.723348581634223</v>
      </c>
      <c r="AL9">
        <f t="shared" si="7"/>
        <v>-107.53077218001788</v>
      </c>
      <c r="AN9">
        <f t="shared" si="8"/>
        <v>0</v>
      </c>
      <c r="AO9">
        <f t="shared" si="8"/>
        <v>0</v>
      </c>
      <c r="AP9">
        <f t="shared" si="8"/>
        <v>-23.693073668561908</v>
      </c>
      <c r="AQ9">
        <f t="shared" si="8"/>
        <v>-27.114523162173747</v>
      </c>
      <c r="AR9">
        <f t="shared" si="8"/>
        <v>-50.807596830735655</v>
      </c>
      <c r="AS9">
        <f t="shared" si="8"/>
        <v>-11.130145439287721</v>
      </c>
      <c r="AT9">
        <f t="shared" si="8"/>
        <v>7.4593065993978618</v>
      </c>
      <c r="AU9">
        <f t="shared" si="8"/>
        <v>-54.478435670625515</v>
      </c>
      <c r="AW9">
        <v>6</v>
      </c>
      <c r="AX9">
        <f>IF(Z9&gt;0, (R9*SUMPRODUCT(K9:$K$98, X9:$X$98)-K9*$AZ$3)/Z9, 0)</f>
        <v>248.36724422967637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1.1650359999999999E-3</v>
      </c>
      <c r="Q10" s="4">
        <f t="shared" si="22"/>
        <v>50</v>
      </c>
      <c r="R10">
        <f t="shared" si="0"/>
        <v>50000</v>
      </c>
      <c r="S10">
        <f t="shared" si="1"/>
        <v>271.97673997002511</v>
      </c>
      <c r="U10">
        <f t="shared" si="12"/>
        <v>1.1650359999999999E-3</v>
      </c>
      <c r="V10">
        <f t="shared" si="13"/>
        <v>0.01</v>
      </c>
      <c r="W10">
        <f t="shared" si="14"/>
        <v>0.93531852577486407</v>
      </c>
      <c r="X10">
        <f t="shared" si="15"/>
        <v>1.0896797539946446E-3</v>
      </c>
      <c r="Y10">
        <f t="shared" si="16"/>
        <v>9.3531852577486401E-3</v>
      </c>
      <c r="Z10">
        <f t="shared" si="17"/>
        <v>0.92487566076312078</v>
      </c>
      <c r="AB10">
        <f t="shared" si="18"/>
        <v>232.30248472366651</v>
      </c>
      <c r="AC10">
        <f t="shared" si="19"/>
        <v>251.54466709197646</v>
      </c>
      <c r="AE10">
        <f t="shared" si="2"/>
        <v>0</v>
      </c>
      <c r="AF10">
        <f t="shared" si="3"/>
        <v>0</v>
      </c>
      <c r="AG10">
        <f t="shared" si="3"/>
        <v>-46.243783038156039</v>
      </c>
      <c r="AH10">
        <f t="shared" si="4"/>
        <v>-54.483987699732232</v>
      </c>
      <c r="AI10">
        <f t="shared" si="5"/>
        <v>-100.72777073788828</v>
      </c>
      <c r="AJ10">
        <f t="shared" si="6"/>
        <v>-19.242182368309955</v>
      </c>
      <c r="AK10">
        <f t="shared" si="20"/>
        <v>16.261173930656657</v>
      </c>
      <c r="AL10">
        <f t="shared" si="7"/>
        <v>-103.70877917554158</v>
      </c>
      <c r="AN10">
        <f t="shared" si="8"/>
        <v>0</v>
      </c>
      <c r="AO10">
        <f t="shared" si="8"/>
        <v>0</v>
      </c>
      <c r="AP10">
        <f t="shared" si="8"/>
        <v>-20.918338971519432</v>
      </c>
      <c r="AQ10">
        <f t="shared" si="8"/>
        <v>-24.645789084398835</v>
      </c>
      <c r="AR10">
        <f t="shared" si="8"/>
        <v>-45.564128055918268</v>
      </c>
      <c r="AS10">
        <f t="shared" si="8"/>
        <v>-8.7041860956744159</v>
      </c>
      <c r="AT10">
        <f t="shared" si="8"/>
        <v>7.3557292679892878</v>
      </c>
      <c r="AU10">
        <f t="shared" si="8"/>
        <v>-46.912584883603401</v>
      </c>
      <c r="AW10">
        <v>7</v>
      </c>
      <c r="AX10">
        <f>IF(Z10&gt;0, (R10*SUMPRODUCT(K10:$K$98, X10:$X$98)-K10*$AZ$3)/Z10, 0)</f>
        <v>271.97673997002511</v>
      </c>
    </row>
    <row r="11" spans="1:52" x14ac:dyDescent="0.25">
      <c r="A11" t="s">
        <v>33</v>
      </c>
      <c r="C11" s="12">
        <f>AU100</f>
        <v>-2041.61608180853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1.1975029999999999E-3</v>
      </c>
      <c r="Q11" s="4">
        <f t="shared" si="22"/>
        <v>50</v>
      </c>
      <c r="R11">
        <f t="shared" si="0"/>
        <v>50000</v>
      </c>
      <c r="S11">
        <f t="shared" si="1"/>
        <v>293.3658975192053</v>
      </c>
      <c r="U11">
        <f t="shared" si="12"/>
        <v>1.1975029999999999E-3</v>
      </c>
      <c r="V11">
        <f t="shared" si="13"/>
        <v>0.01</v>
      </c>
      <c r="W11">
        <f t="shared" si="14"/>
        <v>0.92487566076312078</v>
      </c>
      <c r="X11">
        <f t="shared" si="15"/>
        <v>1.1075413783908194E-3</v>
      </c>
      <c r="Y11">
        <f t="shared" si="16"/>
        <v>9.2487566076312078E-3</v>
      </c>
      <c r="Z11">
        <f t="shared" si="17"/>
        <v>0.91451936277709867</v>
      </c>
      <c r="AB11">
        <f t="shared" si="18"/>
        <v>251.54466709197646</v>
      </c>
      <c r="AC11">
        <f t="shared" si="19"/>
        <v>268.28879365979526</v>
      </c>
      <c r="AE11">
        <f t="shared" si="2"/>
        <v>0</v>
      </c>
      <c r="AF11">
        <f t="shared" si="3"/>
        <v>0</v>
      </c>
      <c r="AG11">
        <f t="shared" si="3"/>
        <v>-45.725968138854931</v>
      </c>
      <c r="AH11">
        <f t="shared" si="4"/>
        <v>-55.377068919540967</v>
      </c>
      <c r="AI11">
        <f t="shared" si="5"/>
        <v>-101.1030370583959</v>
      </c>
      <c r="AJ11">
        <f t="shared" si="6"/>
        <v>-16.744126567818796</v>
      </c>
      <c r="AK11">
        <f t="shared" si="20"/>
        <v>17.608126696438354</v>
      </c>
      <c r="AL11">
        <f t="shared" si="7"/>
        <v>-100.23903692977635</v>
      </c>
      <c r="AN11">
        <f t="shared" si="8"/>
        <v>0</v>
      </c>
      <c r="AO11">
        <f t="shared" si="8"/>
        <v>0</v>
      </c>
      <c r="AP11">
        <f t="shared" si="8"/>
        <v>-18.467951614402519</v>
      </c>
      <c r="AQ11">
        <f t="shared" si="8"/>
        <v>-22.365869351260205</v>
      </c>
      <c r="AR11">
        <f t="shared" si="8"/>
        <v>-40.833820965662724</v>
      </c>
      <c r="AS11">
        <f t="shared" si="8"/>
        <v>-6.7626718879057721</v>
      </c>
      <c r="AT11">
        <f t="shared" si="8"/>
        <v>7.1116270488272288</v>
      </c>
      <c r="AU11">
        <f t="shared" si="8"/>
        <v>-40.484865804741268</v>
      </c>
      <c r="AW11">
        <v>8</v>
      </c>
      <c r="AX11">
        <f>IF(Z11&gt;0, (R11*SUMPRODUCT(K11:$K$98, X11:$X$98)-K11*$AZ$3)/Z11, 0)</f>
        <v>293.3658975192053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1.2389879999999999E-3</v>
      </c>
      <c r="Q12" s="4">
        <f t="shared" si="22"/>
        <v>50</v>
      </c>
      <c r="R12">
        <f t="shared" si="0"/>
        <v>50000</v>
      </c>
      <c r="S12">
        <f t="shared" si="1"/>
        <v>312.83493868081462</v>
      </c>
      <c r="U12">
        <f t="shared" si="12"/>
        <v>1.2389879999999999E-3</v>
      </c>
      <c r="V12">
        <f t="shared" si="13"/>
        <v>0.01</v>
      </c>
      <c r="W12">
        <f t="shared" si="14"/>
        <v>0.91451936277709867</v>
      </c>
      <c r="X12">
        <f t="shared" si="15"/>
        <v>1.1330785162484717E-3</v>
      </c>
      <c r="Y12">
        <f t="shared" si="16"/>
        <v>9.1451936277709873E-3</v>
      </c>
      <c r="Z12">
        <f t="shared" si="17"/>
        <v>0.90424109063307923</v>
      </c>
      <c r="AB12">
        <f t="shared" si="18"/>
        <v>268.28879365979526</v>
      </c>
      <c r="AC12">
        <f t="shared" si="19"/>
        <v>282.87820614087229</v>
      </c>
      <c r="AE12">
        <f t="shared" si="2"/>
        <v>0</v>
      </c>
      <c r="AF12">
        <f t="shared" si="3"/>
        <v>0</v>
      </c>
      <c r="AG12">
        <f t="shared" si="3"/>
        <v>-45.212054531653962</v>
      </c>
      <c r="AH12">
        <f t="shared" si="4"/>
        <v>-56.653925812423587</v>
      </c>
      <c r="AI12">
        <f t="shared" si="5"/>
        <v>-101.86598034407754</v>
      </c>
      <c r="AJ12">
        <f t="shared" si="6"/>
        <v>-14.589412481077034</v>
      </c>
      <c r="AK12">
        <f t="shared" si="20"/>
        <v>18.78021555618567</v>
      </c>
      <c r="AL12">
        <f t="shared" si="7"/>
        <v>-97.675177268968909</v>
      </c>
      <c r="AN12">
        <f t="shared" si="8"/>
        <v>0</v>
      </c>
      <c r="AO12">
        <f t="shared" si="8"/>
        <v>0</v>
      </c>
      <c r="AP12">
        <f t="shared" si="8"/>
        <v>-16.303920114128275</v>
      </c>
      <c r="AQ12">
        <f t="shared" si="8"/>
        <v>-20.42997360252263</v>
      </c>
      <c r="AR12">
        <f t="shared" si="8"/>
        <v>-36.733893716650904</v>
      </c>
      <c r="AS12">
        <f t="shared" si="8"/>
        <v>-5.2610883992677584</v>
      </c>
      <c r="AT12">
        <f t="shared" si="8"/>
        <v>6.7723340008755644</v>
      </c>
      <c r="AU12">
        <f t="shared" si="8"/>
        <v>-35.2226481150431</v>
      </c>
      <c r="AW12">
        <v>9</v>
      </c>
      <c r="AX12">
        <f>IF(Z12&gt;0, (R12*SUMPRODUCT(K12:$K$98, X12:$X$98)-K12*$AZ$3)/Z12, 0)</f>
        <v>312.83493868081462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1.2822770000000001E-3</v>
      </c>
      <c r="Q13" s="4">
        <f t="shared" si="22"/>
        <v>50</v>
      </c>
      <c r="R13">
        <f t="shared" si="0"/>
        <v>50000</v>
      </c>
      <c r="S13">
        <f t="shared" si="1"/>
        <v>330.45980811009571</v>
      </c>
      <c r="U13">
        <f t="shared" si="12"/>
        <v>1.2822770000000001E-3</v>
      </c>
      <c r="V13">
        <f t="shared" si="13"/>
        <v>0.01</v>
      </c>
      <c r="W13">
        <f t="shared" si="14"/>
        <v>0.90424109063307923</v>
      </c>
      <c r="X13">
        <f t="shared" si="15"/>
        <v>1.1594875529737129E-3</v>
      </c>
      <c r="Y13">
        <f t="shared" si="16"/>
        <v>9.0424109063307924E-3</v>
      </c>
      <c r="Z13">
        <f t="shared" si="17"/>
        <v>0.8940391921737747</v>
      </c>
      <c r="AB13">
        <f t="shared" si="18"/>
        <v>282.87820614087229</v>
      </c>
      <c r="AC13">
        <f t="shared" si="19"/>
        <v>295.44401988865059</v>
      </c>
      <c r="AE13">
        <f t="shared" si="2"/>
        <v>0</v>
      </c>
      <c r="AF13">
        <f t="shared" si="3"/>
        <v>0</v>
      </c>
      <c r="AG13">
        <f t="shared" si="3"/>
        <v>-44.701959608688732</v>
      </c>
      <c r="AH13">
        <f t="shared" si="4"/>
        <v>-57.974377648685646</v>
      </c>
      <c r="AI13">
        <f t="shared" si="5"/>
        <v>-102.67633725737437</v>
      </c>
      <c r="AJ13">
        <f t="shared" si="6"/>
        <v>-12.565813747778293</v>
      </c>
      <c r="AK13">
        <f t="shared" si="20"/>
        <v>19.801474429861063</v>
      </c>
      <c r="AL13">
        <f t="shared" si="7"/>
        <v>-95.440676575291604</v>
      </c>
      <c r="AN13">
        <f t="shared" si="8"/>
        <v>0</v>
      </c>
      <c r="AO13">
        <f t="shared" si="8"/>
        <v>0</v>
      </c>
      <c r="AP13">
        <f t="shared" si="8"/>
        <v>-14.392834617156076</v>
      </c>
      <c r="AQ13">
        <f t="shared" si="8"/>
        <v>-18.666198010878624</v>
      </c>
      <c r="AR13">
        <f t="shared" si="8"/>
        <v>-33.0590326280347</v>
      </c>
      <c r="AS13">
        <f t="shared" si="8"/>
        <v>-4.0458557227680414</v>
      </c>
      <c r="AT13">
        <f t="shared" si="8"/>
        <v>6.3755448114502737</v>
      </c>
      <c r="AU13">
        <f t="shared" si="8"/>
        <v>-30.729343539352467</v>
      </c>
      <c r="AW13">
        <v>10</v>
      </c>
      <c r="AX13">
        <f>IF(Z13&gt;0, (R13*SUMPRODUCT(K13:$K$98, X13:$X$98)-K13*$AZ$3)/Z13, 0)</f>
        <v>330.45980811009571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1.3327809999999999E-3</v>
      </c>
      <c r="Q14" s="4">
        <f t="shared" si="22"/>
        <v>50</v>
      </c>
      <c r="R14">
        <f t="shared" si="0"/>
        <v>50000</v>
      </c>
      <c r="S14">
        <f t="shared" si="1"/>
        <v>346.45982272173717</v>
      </c>
      <c r="U14">
        <f t="shared" si="12"/>
        <v>1.3327809999999999E-3</v>
      </c>
      <c r="V14">
        <f t="shared" si="13"/>
        <v>0.01</v>
      </c>
      <c r="W14">
        <f t="shared" si="14"/>
        <v>0.8940391921737747</v>
      </c>
      <c r="X14">
        <f t="shared" si="15"/>
        <v>1.1915584485845555E-3</v>
      </c>
      <c r="Y14">
        <f t="shared" si="16"/>
        <v>8.9403919217377475E-3</v>
      </c>
      <c r="Z14">
        <f t="shared" si="17"/>
        <v>0.88390724180345237</v>
      </c>
      <c r="AB14">
        <f t="shared" si="18"/>
        <v>295.44401988865059</v>
      </c>
      <c r="AC14">
        <f t="shared" si="19"/>
        <v>306.23834629768379</v>
      </c>
      <c r="AE14">
        <f t="shared" si="2"/>
        <v>0</v>
      </c>
      <c r="AF14">
        <f t="shared" si="3"/>
        <v>0</v>
      </c>
      <c r="AG14">
        <f t="shared" si="3"/>
        <v>-44.195362090172615</v>
      </c>
      <c r="AH14">
        <f t="shared" si="4"/>
        <v>-59.577922429227776</v>
      </c>
      <c r="AI14">
        <f t="shared" si="5"/>
        <v>-103.77328451940039</v>
      </c>
      <c r="AJ14">
        <f t="shared" si="6"/>
        <v>-10.794326409033204</v>
      </c>
      <c r="AK14">
        <f t="shared" si="20"/>
        <v>20.681081392205542</v>
      </c>
      <c r="AL14">
        <f t="shared" si="7"/>
        <v>-93.886529536228053</v>
      </c>
      <c r="AN14">
        <f t="shared" si="8"/>
        <v>0</v>
      </c>
      <c r="AO14">
        <f t="shared" si="8"/>
        <v>0</v>
      </c>
      <c r="AP14">
        <f t="shared" si="8"/>
        <v>-12.705110512920202</v>
      </c>
      <c r="AQ14">
        <f t="shared" si="8"/>
        <v>-17.127229030257045</v>
      </c>
      <c r="AR14">
        <f t="shared" si="8"/>
        <v>-29.832339543177245</v>
      </c>
      <c r="AS14">
        <f t="shared" si="8"/>
        <v>-3.103110902440041</v>
      </c>
      <c r="AT14">
        <f t="shared" si="8"/>
        <v>5.9453167071821751</v>
      </c>
      <c r="AU14">
        <f t="shared" si="8"/>
        <v>-26.990133738435112</v>
      </c>
      <c r="AW14">
        <v>11</v>
      </c>
      <c r="AX14">
        <f>IF(Z14&gt;0, (R14*SUMPRODUCT(K14:$K$98, X14:$X$98)-K14*$AZ$3)/Z14, 0)</f>
        <v>346.45982272173717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1.4022240000000001E-3</v>
      </c>
      <c r="Q15" s="4">
        <f t="shared" si="22"/>
        <v>50</v>
      </c>
      <c r="R15">
        <f t="shared" si="0"/>
        <v>50000</v>
      </c>
      <c r="S15">
        <f t="shared" si="1"/>
        <v>360.95763947631156</v>
      </c>
      <c r="U15">
        <f t="shared" si="12"/>
        <v>1.4022240000000001E-3</v>
      </c>
      <c r="V15">
        <f t="shared" si="13"/>
        <v>0.01</v>
      </c>
      <c r="W15">
        <f t="shared" si="14"/>
        <v>0.88390724180345237</v>
      </c>
      <c r="X15">
        <f t="shared" si="15"/>
        <v>1.2394359482306044E-3</v>
      </c>
      <c r="Y15">
        <f t="shared" si="16"/>
        <v>8.8390724180345236E-3</v>
      </c>
      <c r="Z15">
        <f t="shared" si="17"/>
        <v>0.87382873343718726</v>
      </c>
      <c r="AB15">
        <f t="shared" si="18"/>
        <v>306.23834629768379</v>
      </c>
      <c r="AC15">
        <f t="shared" si="19"/>
        <v>315.41515692806217</v>
      </c>
      <c r="AE15">
        <f t="shared" si="2"/>
        <v>0</v>
      </c>
      <c r="AF15">
        <f t="shared" si="3"/>
        <v>0</v>
      </c>
      <c r="AG15">
        <f t="shared" si="3"/>
        <v>-43.691436671859364</v>
      </c>
      <c r="AH15">
        <f t="shared" si="4"/>
        <v>-61.971797411530218</v>
      </c>
      <c r="AI15">
        <f t="shared" si="5"/>
        <v>-105.66323408338958</v>
      </c>
      <c r="AJ15">
        <f t="shared" si="6"/>
        <v>-9.1768106303783838</v>
      </c>
      <c r="AK15">
        <f t="shared" si="20"/>
        <v>21.436684240837867</v>
      </c>
      <c r="AL15">
        <f t="shared" si="7"/>
        <v>-93.403360472930103</v>
      </c>
      <c r="AN15">
        <f t="shared" si="8"/>
        <v>0</v>
      </c>
      <c r="AO15">
        <f t="shared" si="8"/>
        <v>0</v>
      </c>
      <c r="AP15">
        <f t="shared" si="8"/>
        <v>-11.214503568667082</v>
      </c>
      <c r="AQ15">
        <f t="shared" si="8"/>
        <v>-15.906616860597339</v>
      </c>
      <c r="AR15">
        <f t="shared" si="8"/>
        <v>-27.121120429264419</v>
      </c>
      <c r="AS15">
        <f t="shared" si="8"/>
        <v>-2.3554587214946059</v>
      </c>
      <c r="AT15">
        <f t="shared" si="8"/>
        <v>5.5022629199580155</v>
      </c>
      <c r="AU15">
        <f t="shared" si="8"/>
        <v>-23.974316230801012</v>
      </c>
      <c r="AW15">
        <v>12</v>
      </c>
      <c r="AX15">
        <f>IF(Z15&gt;0, (R15*SUMPRODUCT(K15:$K$98, X15:$X$98)-K15*$AZ$3)/Z15, 0)</f>
        <v>360.95763947631156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1.482489E-3</v>
      </c>
      <c r="Q16" s="4">
        <f t="shared" si="22"/>
        <v>50</v>
      </c>
      <c r="R16">
        <f t="shared" si="0"/>
        <v>50000</v>
      </c>
      <c r="S16">
        <f t="shared" si="1"/>
        <v>373.92470208535809</v>
      </c>
      <c r="U16">
        <f t="shared" si="12"/>
        <v>1.482489E-3</v>
      </c>
      <c r="V16">
        <f t="shared" si="13"/>
        <v>0.01</v>
      </c>
      <c r="W16">
        <f t="shared" si="14"/>
        <v>0.87382873343718726</v>
      </c>
      <c r="X16">
        <f t="shared" si="15"/>
        <v>1.2954414852045623E-3</v>
      </c>
      <c r="Y16">
        <f t="shared" si="16"/>
        <v>8.738287334371873E-3</v>
      </c>
      <c r="Z16">
        <f t="shared" si="17"/>
        <v>0.86379500461761083</v>
      </c>
      <c r="AB16">
        <f t="shared" si="18"/>
        <v>315.41515692806217</v>
      </c>
      <c r="AC16">
        <f t="shared" si="19"/>
        <v>322.99428976446063</v>
      </c>
      <c r="AE16">
        <f t="shared" si="2"/>
        <v>0</v>
      </c>
      <c r="AF16">
        <f t="shared" si="3"/>
        <v>0</v>
      </c>
      <c r="AG16">
        <f t="shared" si="3"/>
        <v>-43.189750230880541</v>
      </c>
      <c r="AH16">
        <f t="shared" si="4"/>
        <v>-64.772074260228123</v>
      </c>
      <c r="AI16">
        <f t="shared" si="5"/>
        <v>-107.96182449110867</v>
      </c>
      <c r="AJ16">
        <f t="shared" si="6"/>
        <v>-7.5791328363984576</v>
      </c>
      <c r="AK16">
        <f t="shared" si="20"/>
        <v>22.079060984964354</v>
      </c>
      <c r="AL16">
        <f t="shared" si="7"/>
        <v>-93.461896342542772</v>
      </c>
      <c r="AN16">
        <f t="shared" si="8"/>
        <v>0</v>
      </c>
      <c r="AO16">
        <f t="shared" si="8"/>
        <v>0</v>
      </c>
      <c r="AP16">
        <f t="shared" si="8"/>
        <v>-9.8979760310708933</v>
      </c>
      <c r="AQ16">
        <f t="shared" si="8"/>
        <v>-14.844087661615799</v>
      </c>
      <c r="AR16">
        <f t="shared" si="8"/>
        <v>-24.742063692686692</v>
      </c>
      <c r="AS16">
        <f t="shared" si="8"/>
        <v>-1.7369416296678786</v>
      </c>
      <c r="AT16">
        <f t="shared" si="8"/>
        <v>5.0599509200559272</v>
      </c>
      <c r="AU16">
        <f t="shared" si="8"/>
        <v>-21.419054402298645</v>
      </c>
      <c r="AW16">
        <v>13</v>
      </c>
      <c r="AX16">
        <f>IF(Z16&gt;0, (R16*SUMPRODUCT(K16:$K$98, X16:$X$98)-K16*$AZ$3)/Z16, 0)</f>
        <v>373.92470208535809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1.564558E-3</v>
      </c>
      <c r="Q17" s="4">
        <f t="shared" si="22"/>
        <v>50</v>
      </c>
      <c r="R17">
        <f t="shared" si="0"/>
        <v>50000</v>
      </c>
      <c r="S17">
        <f t="shared" si="1"/>
        <v>385.47372207403453</v>
      </c>
      <c r="U17">
        <f t="shared" si="12"/>
        <v>1.564558E-3</v>
      </c>
      <c r="V17">
        <f t="shared" si="13"/>
        <v>0.01</v>
      </c>
      <c r="W17">
        <f t="shared" si="14"/>
        <v>0.86379500461761083</v>
      </c>
      <c r="X17">
        <f t="shared" si="15"/>
        <v>1.3514573848345199E-3</v>
      </c>
      <c r="Y17">
        <f t="shared" si="16"/>
        <v>8.6379500461761082E-3</v>
      </c>
      <c r="Z17">
        <f t="shared" si="17"/>
        <v>0.85380559718660021</v>
      </c>
      <c r="AB17">
        <f t="shared" si="18"/>
        <v>322.99428976446063</v>
      </c>
      <c r="AC17">
        <f t="shared" si="19"/>
        <v>329.1196214751626</v>
      </c>
      <c r="AE17">
        <f t="shared" si="2"/>
        <v>0</v>
      </c>
      <c r="AF17">
        <f t="shared" si="3"/>
        <v>0</v>
      </c>
      <c r="AG17">
        <f t="shared" si="3"/>
        <v>-42.690279859330012</v>
      </c>
      <c r="AH17">
        <f t="shared" si="4"/>
        <v>-67.572869241725996</v>
      </c>
      <c r="AI17">
        <f t="shared" si="5"/>
        <v>-110.263149101056</v>
      </c>
      <c r="AJ17">
        <f t="shared" si="6"/>
        <v>-6.1253317107019711</v>
      </c>
      <c r="AK17">
        <f t="shared" si="20"/>
        <v>22.609600283512247</v>
      </c>
      <c r="AL17">
        <f t="shared" si="7"/>
        <v>-93.778880528245722</v>
      </c>
      <c r="AN17">
        <f t="shared" si="8"/>
        <v>0</v>
      </c>
      <c r="AO17">
        <f t="shared" si="8"/>
        <v>0</v>
      </c>
      <c r="AP17">
        <f t="shared" si="8"/>
        <v>-8.7352770653365752</v>
      </c>
      <c r="AQ17">
        <f t="shared" si="8"/>
        <v>-13.826747842160904</v>
      </c>
      <c r="AR17">
        <f t="shared" si="8"/>
        <v>-22.562024907497477</v>
      </c>
      <c r="AS17">
        <f t="shared" si="8"/>
        <v>-1.2533642268540872</v>
      </c>
      <c r="AT17">
        <f t="shared" si="8"/>
        <v>4.6263721733327481</v>
      </c>
      <c r="AU17">
        <f t="shared" si="8"/>
        <v>-19.189016961018815</v>
      </c>
      <c r="AW17">
        <v>14</v>
      </c>
      <c r="AX17">
        <f>IF(Z17&gt;0, (R17*SUMPRODUCT(K17:$K$98, X17:$X$98)-K17*$AZ$3)/Z17, 0)</f>
        <v>385.47372207403453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1.6511360000000001E-3</v>
      </c>
      <c r="Q18" s="4">
        <f t="shared" si="22"/>
        <v>50</v>
      </c>
      <c r="R18">
        <f t="shared" si="0"/>
        <v>50000</v>
      </c>
      <c r="S18">
        <f t="shared" si="1"/>
        <v>395.81973721810505</v>
      </c>
      <c r="U18">
        <f t="shared" si="12"/>
        <v>1.6511360000000001E-3</v>
      </c>
      <c r="V18">
        <f t="shared" si="13"/>
        <v>0.01</v>
      </c>
      <c r="W18">
        <f t="shared" si="14"/>
        <v>0.85380559718660021</v>
      </c>
      <c r="X18">
        <f t="shared" si="15"/>
        <v>1.4097491585162943E-3</v>
      </c>
      <c r="Y18">
        <f t="shared" si="16"/>
        <v>8.5380559718660019E-3</v>
      </c>
      <c r="Z18">
        <f t="shared" si="17"/>
        <v>0.84385779205621791</v>
      </c>
      <c r="AB18">
        <f t="shared" si="18"/>
        <v>329.1196214751626</v>
      </c>
      <c r="AC18">
        <f t="shared" si="19"/>
        <v>334.01556950114252</v>
      </c>
      <c r="AE18">
        <f t="shared" si="2"/>
        <v>0</v>
      </c>
      <c r="AF18">
        <f t="shared" si="3"/>
        <v>0</v>
      </c>
      <c r="AG18">
        <f t="shared" si="3"/>
        <v>-42.192889602810894</v>
      </c>
      <c r="AH18">
        <f t="shared" si="4"/>
        <v>-70.487457925814724</v>
      </c>
      <c r="AI18">
        <f t="shared" si="5"/>
        <v>-112.68034752862562</v>
      </c>
      <c r="AJ18">
        <f t="shared" si="6"/>
        <v>-4.8959480259799193</v>
      </c>
      <c r="AK18">
        <f t="shared" si="20"/>
        <v>23.038373503261383</v>
      </c>
      <c r="AL18">
        <f t="shared" si="7"/>
        <v>-94.537922051344154</v>
      </c>
      <c r="AN18">
        <f t="shared" si="8"/>
        <v>0</v>
      </c>
      <c r="AO18">
        <f t="shared" si="8"/>
        <v>0</v>
      </c>
      <c r="AP18">
        <f t="shared" si="8"/>
        <v>-7.7084831823666571</v>
      </c>
      <c r="AQ18">
        <f t="shared" si="8"/>
        <v>-12.877795029063902</v>
      </c>
      <c r="AR18">
        <f t="shared" si="8"/>
        <v>-20.58627821143056</v>
      </c>
      <c r="AS18">
        <f t="shared" si="8"/>
        <v>-0.89447139969036815</v>
      </c>
      <c r="AT18">
        <f t="shared" si="8"/>
        <v>4.2090247046540483</v>
      </c>
      <c r="AU18">
        <f t="shared" si="8"/>
        <v>-17.271724906466879</v>
      </c>
      <c r="AW18">
        <v>15</v>
      </c>
      <c r="AX18">
        <f>IF(Z18&gt;0, (R18*SUMPRODUCT(K18:$K$98, X18:$X$98)-K18*$AZ$3)/Z18, 0)</f>
        <v>395.81973721810505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1.7512420000000001E-3</v>
      </c>
      <c r="Q19" s="4">
        <f t="shared" si="22"/>
        <v>50</v>
      </c>
      <c r="R19">
        <f t="shared" si="0"/>
        <v>50000</v>
      </c>
      <c r="S19">
        <f t="shared" si="1"/>
        <v>405.12973832890481</v>
      </c>
      <c r="U19">
        <f t="shared" si="12"/>
        <v>1.7512420000000001E-3</v>
      </c>
      <c r="V19">
        <f t="shared" si="13"/>
        <v>0.01</v>
      </c>
      <c r="W19">
        <f t="shared" si="14"/>
        <v>0.84385779205621791</v>
      </c>
      <c r="X19">
        <f t="shared" si="15"/>
        <v>1.4777992074761152E-3</v>
      </c>
      <c r="Y19">
        <f t="shared" si="16"/>
        <v>8.4385779205621795E-3</v>
      </c>
      <c r="Z19">
        <f t="shared" si="17"/>
        <v>0.83394141492817964</v>
      </c>
      <c r="AB19">
        <f t="shared" si="18"/>
        <v>334.01556950114252</v>
      </c>
      <c r="AC19">
        <f t="shared" si="19"/>
        <v>337.85446721149003</v>
      </c>
      <c r="AE19">
        <f t="shared" si="2"/>
        <v>0</v>
      </c>
      <c r="AF19">
        <f t="shared" si="3"/>
        <v>0</v>
      </c>
      <c r="AG19">
        <f t="shared" si="3"/>
        <v>-41.697070746408983</v>
      </c>
      <c r="AH19">
        <f t="shared" si="4"/>
        <v>-73.889960373805764</v>
      </c>
      <c r="AI19">
        <f t="shared" si="5"/>
        <v>-115.58703112021475</v>
      </c>
      <c r="AJ19">
        <f t="shared" si="6"/>
        <v>-3.8388977103475099</v>
      </c>
      <c r="AK19">
        <f t="shared" si="20"/>
        <v>23.381089865079979</v>
      </c>
      <c r="AL19">
        <f t="shared" si="7"/>
        <v>-96.044838965482285</v>
      </c>
      <c r="AN19">
        <f t="shared" si="8"/>
        <v>0</v>
      </c>
      <c r="AO19">
        <f t="shared" si="8"/>
        <v>0</v>
      </c>
      <c r="AP19">
        <f t="shared" si="8"/>
        <v>-6.8016954741408364</v>
      </c>
      <c r="AQ19">
        <f t="shared" si="8"/>
        <v>-12.053053129691206</v>
      </c>
      <c r="AR19">
        <f t="shared" si="8"/>
        <v>-18.854748603832043</v>
      </c>
      <c r="AS19">
        <f t="shared" si="8"/>
        <v>-0.62620737415730821</v>
      </c>
      <c r="AT19">
        <f t="shared" si="8"/>
        <v>3.8139622344931912</v>
      </c>
      <c r="AU19">
        <f t="shared" si="8"/>
        <v>-15.66699374349616</v>
      </c>
      <c r="AW19">
        <v>16</v>
      </c>
      <c r="AX19">
        <f>IF(Z19&gt;0, (R19*SUMPRODUCT(K19:$K$98, X19:$X$98)-K19*$AZ$3)/Z19, 0)</f>
        <v>405.12973832890481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1.8504459999999999E-3</v>
      </c>
      <c r="Q20" s="4">
        <f t="shared" si="22"/>
        <v>50</v>
      </c>
      <c r="R20">
        <f t="shared" si="0"/>
        <v>50000</v>
      </c>
      <c r="S20">
        <f t="shared" si="1"/>
        <v>413.47415646579179</v>
      </c>
      <c r="U20">
        <f t="shared" si="12"/>
        <v>1.8504459999999999E-3</v>
      </c>
      <c r="V20">
        <f t="shared" si="13"/>
        <v>0.01</v>
      </c>
      <c r="W20">
        <f t="shared" si="14"/>
        <v>0.83394141492817964</v>
      </c>
      <c r="X20">
        <f t="shared" si="15"/>
        <v>1.5431635554881903E-3</v>
      </c>
      <c r="Y20">
        <f t="shared" si="16"/>
        <v>8.3394141492817968E-3</v>
      </c>
      <c r="Z20">
        <f t="shared" si="17"/>
        <v>0.82405883722340967</v>
      </c>
      <c r="AB20">
        <f t="shared" si="18"/>
        <v>337.85446721149003</v>
      </c>
      <c r="AC20">
        <f t="shared" si="19"/>
        <v>340.72703259913055</v>
      </c>
      <c r="AE20">
        <f t="shared" si="2"/>
        <v>0</v>
      </c>
      <c r="AF20">
        <f t="shared" si="3"/>
        <v>0</v>
      </c>
      <c r="AG20">
        <f t="shared" si="3"/>
        <v>-41.202941861170487</v>
      </c>
      <c r="AH20">
        <f t="shared" si="4"/>
        <v>-77.158177774409523</v>
      </c>
      <c r="AI20">
        <f t="shared" si="5"/>
        <v>-118.36111963558001</v>
      </c>
      <c r="AJ20">
        <f t="shared" si="6"/>
        <v>-2.8725653876405204</v>
      </c>
      <c r="AK20">
        <f t="shared" si="20"/>
        <v>23.649812704804305</v>
      </c>
      <c r="AL20">
        <f t="shared" si="7"/>
        <v>-97.583872318416226</v>
      </c>
      <c r="AN20">
        <f t="shared" si="8"/>
        <v>0</v>
      </c>
      <c r="AO20">
        <f t="shared" si="8"/>
        <v>0</v>
      </c>
      <c r="AP20">
        <f t="shared" si="8"/>
        <v>-6.0009753118000768</v>
      </c>
      <c r="AQ20">
        <f t="shared" si="8"/>
        <v>-11.237651949412513</v>
      </c>
      <c r="AR20">
        <f t="shared" si="8"/>
        <v>-17.238627261212589</v>
      </c>
      <c r="AS20">
        <f t="shared" si="8"/>
        <v>-0.41837289266491423</v>
      </c>
      <c r="AT20">
        <f t="shared" si="8"/>
        <v>3.4444613845394665</v>
      </c>
      <c r="AU20">
        <f t="shared" si="8"/>
        <v>-14.212538769338037</v>
      </c>
      <c r="AW20">
        <v>17</v>
      </c>
      <c r="AX20">
        <f>IF(Z20&gt;0, (R20*SUMPRODUCT(K20:$K$98, X20:$X$98)-K20*$AZ$3)/Z20, 0)</f>
        <v>413.47415646579179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1.9640790000000001E-3</v>
      </c>
      <c r="Q21" s="4">
        <f t="shared" si="22"/>
        <v>50</v>
      </c>
      <c r="R21">
        <f t="shared" si="0"/>
        <v>50000</v>
      </c>
      <c r="S21">
        <f t="shared" si="1"/>
        <v>421.04635042142525</v>
      </c>
      <c r="U21">
        <f t="shared" si="12"/>
        <v>1.9640790000000001E-3</v>
      </c>
      <c r="V21">
        <f t="shared" si="13"/>
        <v>0.01</v>
      </c>
      <c r="W21">
        <f t="shared" si="14"/>
        <v>0.82405883722340967</v>
      </c>
      <c r="X21">
        <f t="shared" si="15"/>
        <v>1.6185166569549173E-3</v>
      </c>
      <c r="Y21">
        <f t="shared" si="16"/>
        <v>8.2405883722340961E-3</v>
      </c>
      <c r="Z21">
        <f t="shared" si="17"/>
        <v>0.8141997321942207</v>
      </c>
      <c r="AB21">
        <f t="shared" si="18"/>
        <v>340.72703259913055</v>
      </c>
      <c r="AC21">
        <f t="shared" si="19"/>
        <v>342.81582575447845</v>
      </c>
      <c r="AE21">
        <f t="shared" si="2"/>
        <v>0</v>
      </c>
      <c r="AF21">
        <f t="shared" si="3"/>
        <v>0</v>
      </c>
      <c r="AG21">
        <f t="shared" si="3"/>
        <v>-40.709986609711038</v>
      </c>
      <c r="AH21">
        <f t="shared" si="4"/>
        <v>-80.925832847745866</v>
      </c>
      <c r="AI21">
        <f t="shared" si="5"/>
        <v>-121.6358194574569</v>
      </c>
      <c r="AJ21">
        <f t="shared" si="6"/>
        <v>-2.0887931553479007</v>
      </c>
      <c r="AK21">
        <f t="shared" si="20"/>
        <v>23.850892281939142</v>
      </c>
      <c r="AL21">
        <f t="shared" si="7"/>
        <v>-99.873720330865666</v>
      </c>
      <c r="AN21">
        <f t="shared" si="8"/>
        <v>0</v>
      </c>
      <c r="AO21">
        <f t="shared" si="8"/>
        <v>0</v>
      </c>
      <c r="AP21">
        <f t="shared" si="8"/>
        <v>-5.2939099724041521</v>
      </c>
      <c r="AQ21">
        <f t="shared" si="8"/>
        <v>-10.523562133415162</v>
      </c>
      <c r="AR21">
        <f t="shared" si="8"/>
        <v>-15.817472105819315</v>
      </c>
      <c r="AS21">
        <f t="shared" si="8"/>
        <v>-0.27162580576108614</v>
      </c>
      <c r="AT21">
        <f t="shared" si="8"/>
        <v>3.1015602562732232</v>
      </c>
      <c r="AU21">
        <f t="shared" si="8"/>
        <v>-12.987537655307177</v>
      </c>
      <c r="AW21">
        <v>18</v>
      </c>
      <c r="AX21">
        <f>IF(Z21&gt;0, (R21*SUMPRODUCT(K21:$K$98, X21:$X$98)-K21*$AZ$3)/Z21, 0)</f>
        <v>421.04635042142525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2.086732E-3</v>
      </c>
      <c r="Q22" s="4">
        <f t="shared" si="22"/>
        <v>50</v>
      </c>
      <c r="R22">
        <f t="shared" si="0"/>
        <v>50000</v>
      </c>
      <c r="S22">
        <f t="shared" si="1"/>
        <v>427.90718558538595</v>
      </c>
      <c r="U22">
        <f t="shared" si="12"/>
        <v>2.086732E-3</v>
      </c>
      <c r="V22">
        <f t="shared" si="13"/>
        <v>0.01</v>
      </c>
      <c r="W22">
        <f t="shared" si="14"/>
        <v>0.8141997321942207</v>
      </c>
      <c r="X22">
        <f t="shared" si="15"/>
        <v>1.6990166355611105E-3</v>
      </c>
      <c r="Y22">
        <f t="shared" si="16"/>
        <v>8.141997321942207E-3</v>
      </c>
      <c r="Z22">
        <f t="shared" si="17"/>
        <v>0.80435871823671734</v>
      </c>
      <c r="AB22">
        <f t="shared" si="18"/>
        <v>342.81582575447845</v>
      </c>
      <c r="AC22">
        <f t="shared" si="19"/>
        <v>344.19087532174217</v>
      </c>
      <c r="AE22">
        <f t="shared" si="2"/>
        <v>0</v>
      </c>
      <c r="AF22">
        <f t="shared" si="3"/>
        <v>0</v>
      </c>
      <c r="AG22">
        <f t="shared" si="3"/>
        <v>-40.217935911835866</v>
      </c>
      <c r="AH22">
        <f t="shared" si="4"/>
        <v>-84.95083177805553</v>
      </c>
      <c r="AI22">
        <f t="shared" si="5"/>
        <v>-125.1687676898914</v>
      </c>
      <c r="AJ22">
        <f t="shared" si="6"/>
        <v>-1.3750495672637157</v>
      </c>
      <c r="AK22">
        <f t="shared" si="20"/>
        <v>23.997107802813495</v>
      </c>
      <c r="AL22">
        <f t="shared" si="7"/>
        <v>-102.54670945434162</v>
      </c>
      <c r="AN22">
        <f t="shared" si="8"/>
        <v>0</v>
      </c>
      <c r="AO22">
        <f t="shared" si="8"/>
        <v>0</v>
      </c>
      <c r="AP22">
        <f t="shared" si="8"/>
        <v>-4.6695749119067633</v>
      </c>
      <c r="AQ22">
        <f t="shared" si="8"/>
        <v>-9.8633672719061263</v>
      </c>
      <c r="AR22">
        <f t="shared" si="8"/>
        <v>-14.532942183812889</v>
      </c>
      <c r="AS22">
        <f t="shared" si="8"/>
        <v>-0.15965257331948934</v>
      </c>
      <c r="AT22">
        <f t="shared" si="8"/>
        <v>2.7862268416754459</v>
      </c>
      <c r="AU22">
        <f t="shared" si="8"/>
        <v>-11.906367915456933</v>
      </c>
      <c r="AW22">
        <v>19</v>
      </c>
      <c r="AX22">
        <f>IF(Z22&gt;0, (R22*SUMPRODUCT(K22:$K$98, X22:$X$98)-K22*$AZ$3)/Z22, 0)</f>
        <v>427.90718558538595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2.2202060000000002E-3</v>
      </c>
      <c r="Q23" s="4">
        <f t="shared" si="22"/>
        <v>50</v>
      </c>
      <c r="R23">
        <f t="shared" si="0"/>
        <v>50000</v>
      </c>
      <c r="S23">
        <f t="shared" si="1"/>
        <v>434.15802698749349</v>
      </c>
      <c r="U23">
        <f t="shared" si="12"/>
        <v>2.2202060000000002E-3</v>
      </c>
      <c r="V23">
        <f t="shared" si="13"/>
        <v>0.01</v>
      </c>
      <c r="W23">
        <f t="shared" si="14"/>
        <v>0.80435871823671734</v>
      </c>
      <c r="X23">
        <f t="shared" si="15"/>
        <v>1.7858420523814693E-3</v>
      </c>
      <c r="Y23">
        <f t="shared" si="16"/>
        <v>8.0435871823671731E-3</v>
      </c>
      <c r="Z23">
        <f t="shared" si="17"/>
        <v>0.79452928900196873</v>
      </c>
      <c r="AB23">
        <f t="shared" si="18"/>
        <v>344.19087532174217</v>
      </c>
      <c r="AC23">
        <f t="shared" si="19"/>
        <v>344.95126849687074</v>
      </c>
      <c r="AE23">
        <f t="shared" si="2"/>
        <v>0</v>
      </c>
      <c r="AF23">
        <f t="shared" si="3"/>
        <v>0</v>
      </c>
      <c r="AG23">
        <f t="shared" si="3"/>
        <v>-39.726464450098433</v>
      </c>
      <c r="AH23">
        <f t="shared" si="4"/>
        <v>-89.292102619073461</v>
      </c>
      <c r="AI23">
        <f t="shared" si="5"/>
        <v>-129.01856706917189</v>
      </c>
      <c r="AJ23">
        <f t="shared" si="6"/>
        <v>-0.76039317512856996</v>
      </c>
      <c r="AK23">
        <f t="shared" si="20"/>
        <v>24.093361272521953</v>
      </c>
      <c r="AL23">
        <f t="shared" si="7"/>
        <v>-105.68559897177852</v>
      </c>
      <c r="AN23">
        <f t="shared" si="8"/>
        <v>0</v>
      </c>
      <c r="AO23">
        <f t="shared" si="8"/>
        <v>0</v>
      </c>
      <c r="AP23">
        <f t="shared" si="8"/>
        <v>-4.1183140576346702</v>
      </c>
      <c r="AQ23">
        <f t="shared" si="8"/>
        <v>-9.2566234257722027</v>
      </c>
      <c r="AR23">
        <f t="shared" si="8"/>
        <v>-13.374937483406873</v>
      </c>
      <c r="AS23">
        <f t="shared" si="8"/>
        <v>-7.8827500655012164E-2</v>
      </c>
      <c r="AT23">
        <f t="shared" si="8"/>
        <v>2.4976808230426872</v>
      </c>
      <c r="AU23">
        <f t="shared" si="8"/>
        <v>-10.956084161019199</v>
      </c>
      <c r="AW23">
        <v>20</v>
      </c>
      <c r="AX23">
        <f>IF(Z23&gt;0, (R23*SUMPRODUCT(K23:$K$98, X23:$X$98)-K23*$AZ$3)/Z23, 0)</f>
        <v>434.15802698749349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2.3617970000000001E-3</v>
      </c>
      <c r="Q24" s="4">
        <f t="shared" si="22"/>
        <v>50</v>
      </c>
      <c r="R24">
        <f t="shared" si="0"/>
        <v>50000</v>
      </c>
      <c r="S24">
        <f t="shared" si="1"/>
        <v>439.88384794421302</v>
      </c>
      <c r="U24">
        <f t="shared" si="12"/>
        <v>2.3617970000000001E-3</v>
      </c>
      <c r="V24">
        <f t="shared" si="13"/>
        <v>0.01</v>
      </c>
      <c r="W24">
        <f t="shared" si="14"/>
        <v>0.79452928900196873</v>
      </c>
      <c r="X24">
        <f t="shared" si="15"/>
        <v>1.8765168911769829E-3</v>
      </c>
      <c r="Y24">
        <f t="shared" si="16"/>
        <v>7.9452928900196878E-3</v>
      </c>
      <c r="Z24">
        <f t="shared" si="17"/>
        <v>0.78470747922077211</v>
      </c>
      <c r="AB24">
        <f t="shared" si="18"/>
        <v>344.95126849687074</v>
      </c>
      <c r="AC24">
        <f t="shared" si="19"/>
        <v>345.18014547023682</v>
      </c>
      <c r="AE24">
        <f t="shared" si="2"/>
        <v>0</v>
      </c>
      <c r="AF24">
        <f t="shared" si="3"/>
        <v>0</v>
      </c>
      <c r="AG24">
        <f t="shared" si="3"/>
        <v>-39.235373961038604</v>
      </c>
      <c r="AH24">
        <f t="shared" si="4"/>
        <v>-93.825844558849141</v>
      </c>
      <c r="AI24">
        <f t="shared" si="5"/>
        <v>-133.06121851988775</v>
      </c>
      <c r="AJ24">
        <f t="shared" si="6"/>
        <v>-0.22887697336608426</v>
      </c>
      <c r="AK24">
        <f t="shared" si="20"/>
        <v>24.146588794780953</v>
      </c>
      <c r="AL24">
        <f t="shared" ref="AL24:AL87" si="23">SUM(AI24:AK24)</f>
        <v>-109.14350669847288</v>
      </c>
      <c r="AN24">
        <f t="shared" si="8"/>
        <v>0</v>
      </c>
      <c r="AO24">
        <f t="shared" si="8"/>
        <v>0</v>
      </c>
      <c r="AP24">
        <f t="shared" si="8"/>
        <v>-3.6316109779213792</v>
      </c>
      <c r="AQ24">
        <f t="shared" si="8"/>
        <v>-8.6844837378387432</v>
      </c>
      <c r="AR24">
        <f t="shared" si="8"/>
        <v>-12.316094715760123</v>
      </c>
      <c r="AS24">
        <f t="shared" si="8"/>
        <v>-2.1184763777072155E-2</v>
      </c>
      <c r="AT24">
        <f t="shared" si="8"/>
        <v>2.2349988822219089</v>
      </c>
      <c r="AU24">
        <f t="shared" si="8"/>
        <v>-10.102280597315286</v>
      </c>
      <c r="AW24">
        <v>21</v>
      </c>
      <c r="AX24">
        <f>IF(Z24&gt;0, (R24*SUMPRODUCT(K24:$K$98, X24:$X$98)-K24*$AZ$3)/Z24, 0)</f>
        <v>439.88384794421302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2.52864E-3</v>
      </c>
      <c r="Q25" s="4">
        <f t="shared" si="22"/>
        <v>50</v>
      </c>
      <c r="R25">
        <f t="shared" si="0"/>
        <v>50000</v>
      </c>
      <c r="S25">
        <f t="shared" si="1"/>
        <v>445.1870835164504</v>
      </c>
      <c r="U25">
        <f t="shared" si="12"/>
        <v>2.52864E-3</v>
      </c>
      <c r="V25">
        <f t="shared" si="13"/>
        <v>0.01</v>
      </c>
      <c r="W25">
        <f t="shared" si="14"/>
        <v>0.78470747922077211</v>
      </c>
      <c r="X25">
        <f t="shared" si="15"/>
        <v>1.9842427202568132E-3</v>
      </c>
      <c r="Y25">
        <f t="shared" si="16"/>
        <v>7.8470747922077221E-3</v>
      </c>
      <c r="Z25">
        <f t="shared" si="17"/>
        <v>0.77487616170830764</v>
      </c>
      <c r="AB25">
        <f t="shared" si="18"/>
        <v>345.18014547023682</v>
      </c>
      <c r="AC25">
        <f t="shared" si="19"/>
        <v>344.96485851734286</v>
      </c>
      <c r="AE25">
        <f t="shared" si="2"/>
        <v>0</v>
      </c>
      <c r="AF25">
        <f t="shared" si="3"/>
        <v>0</v>
      </c>
      <c r="AG25">
        <f t="shared" si="3"/>
        <v>-38.743808085415381</v>
      </c>
      <c r="AH25">
        <f t="shared" si="4"/>
        <v>-99.212136012840659</v>
      </c>
      <c r="AI25">
        <f t="shared" si="5"/>
        <v>-137.95594409825605</v>
      </c>
      <c r="AJ25">
        <f t="shared" si="6"/>
        <v>0.21528695289396182</v>
      </c>
      <c r="AK25">
        <f t="shared" si="20"/>
        <v>24.16261018291658</v>
      </c>
      <c r="AL25">
        <f t="shared" si="23"/>
        <v>-113.57804696244551</v>
      </c>
      <c r="AN25">
        <f t="shared" si="8"/>
        <v>0</v>
      </c>
      <c r="AO25">
        <f t="shared" si="8"/>
        <v>0</v>
      </c>
      <c r="AP25">
        <f t="shared" si="8"/>
        <v>-3.2018855637133519</v>
      </c>
      <c r="AQ25">
        <f t="shared" si="8"/>
        <v>-8.1991399850099249</v>
      </c>
      <c r="AR25">
        <f t="shared" si="8"/>
        <v>-11.401025548723277</v>
      </c>
      <c r="AS25">
        <f t="shared" si="8"/>
        <v>1.7791854249518138E-2</v>
      </c>
      <c r="AT25">
        <f t="shared" si="8"/>
        <v>1.9968587640056286</v>
      </c>
      <c r="AU25">
        <f t="shared" si="8"/>
        <v>-9.386374930468131</v>
      </c>
      <c r="AW25">
        <v>22</v>
      </c>
      <c r="AX25">
        <f>IF(Z25&gt;0, (R25*SUMPRODUCT(K25:$K$98, X25:$X$98)-K25*$AZ$3)/Z25, 0)</f>
        <v>445.1870835164504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2.719834E-3</v>
      </c>
      <c r="Q26" s="4">
        <f t="shared" si="22"/>
        <v>50</v>
      </c>
      <c r="R26">
        <f t="shared" si="0"/>
        <v>50000</v>
      </c>
      <c r="S26">
        <f t="shared" si="1"/>
        <v>450.08962103698315</v>
      </c>
      <c r="U26">
        <f t="shared" si="12"/>
        <v>2.719834E-3</v>
      </c>
      <c r="V26">
        <f t="shared" si="13"/>
        <v>0.01</v>
      </c>
      <c r="W26">
        <f t="shared" si="14"/>
        <v>0.77487616170830764</v>
      </c>
      <c r="X26">
        <f t="shared" si="15"/>
        <v>2.1075345304037534E-3</v>
      </c>
      <c r="Y26">
        <f t="shared" si="16"/>
        <v>7.7487616170830763E-3</v>
      </c>
      <c r="Z26">
        <f t="shared" si="17"/>
        <v>0.7650198655608208</v>
      </c>
      <c r="AB26">
        <f t="shared" si="18"/>
        <v>344.96485851734286</v>
      </c>
      <c r="AC26">
        <f t="shared" si="19"/>
        <v>344.32750137603364</v>
      </c>
      <c r="AE26">
        <f t="shared" si="2"/>
        <v>0</v>
      </c>
      <c r="AF26">
        <f t="shared" si="3"/>
        <v>0</v>
      </c>
      <c r="AG26">
        <f t="shared" si="3"/>
        <v>-38.250993278041037</v>
      </c>
      <c r="AH26">
        <f t="shared" si="4"/>
        <v>-105.37672652018767</v>
      </c>
      <c r="AI26">
        <f t="shared" si="5"/>
        <v>-143.62771979822872</v>
      </c>
      <c r="AJ26">
        <f t="shared" si="6"/>
        <v>0.63735714130922361</v>
      </c>
      <c r="AK26">
        <f t="shared" si="20"/>
        <v>24.147540096214001</v>
      </c>
      <c r="AL26">
        <f t="shared" si="23"/>
        <v>-118.8428225607055</v>
      </c>
      <c r="AN26">
        <f t="shared" si="8"/>
        <v>0</v>
      </c>
      <c r="AO26">
        <f t="shared" si="8"/>
        <v>0</v>
      </c>
      <c r="AP26">
        <f t="shared" si="8"/>
        <v>-2.8224625989785013</v>
      </c>
      <c r="AQ26">
        <f t="shared" si="8"/>
        <v>-7.7755332324078053</v>
      </c>
      <c r="AR26">
        <f t="shared" si="8"/>
        <v>-10.597995831386308</v>
      </c>
      <c r="AS26">
        <f t="shared" si="8"/>
        <v>4.702928053295425E-2</v>
      </c>
      <c r="AT26">
        <f t="shared" si="8"/>
        <v>1.7817976198287162</v>
      </c>
      <c r="AU26">
        <f t="shared" si="8"/>
        <v>-8.7691689310246375</v>
      </c>
      <c r="AW26">
        <v>23</v>
      </c>
      <c r="AX26">
        <f>IF(Z26&gt;0, (R26*SUMPRODUCT(K26:$K$98, X26:$X$98)-K26*$AZ$3)/Z26, 0)</f>
        <v>450.08962103698315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4.2403780000000004E-3</v>
      </c>
      <c r="Q27" s="4">
        <f t="shared" si="22"/>
        <v>50</v>
      </c>
      <c r="R27">
        <f t="shared" si="0"/>
        <v>50000</v>
      </c>
      <c r="S27">
        <f t="shared" si="1"/>
        <v>455.23387271964629</v>
      </c>
      <c r="U27">
        <f t="shared" si="12"/>
        <v>4.2403780000000004E-3</v>
      </c>
      <c r="V27">
        <f t="shared" si="13"/>
        <v>0.01</v>
      </c>
      <c r="W27">
        <f t="shared" si="14"/>
        <v>0.7650198655608208</v>
      </c>
      <c r="X27">
        <f t="shared" si="15"/>
        <v>3.2439734074870626E-3</v>
      </c>
      <c r="Y27">
        <f t="shared" si="16"/>
        <v>7.6501986556082079E-3</v>
      </c>
      <c r="Z27">
        <f t="shared" si="17"/>
        <v>0.75412569349772551</v>
      </c>
      <c r="AB27">
        <f t="shared" si="18"/>
        <v>344.32750137603364</v>
      </c>
      <c r="AC27">
        <f t="shared" si="19"/>
        <v>343.30355996835857</v>
      </c>
      <c r="AE27">
        <f t="shared" si="2"/>
        <v>0</v>
      </c>
      <c r="AF27">
        <f t="shared" si="3"/>
        <v>0</v>
      </c>
      <c r="AG27">
        <f t="shared" si="3"/>
        <v>-37.706284674886277</v>
      </c>
      <c r="AH27">
        <f t="shared" si="4"/>
        <v>-162.19867037435313</v>
      </c>
      <c r="AI27">
        <f t="shared" si="5"/>
        <v>-199.90495504923939</v>
      </c>
      <c r="AJ27">
        <f t="shared" si="6"/>
        <v>1.0239414076750677</v>
      </c>
      <c r="AK27">
        <f t="shared" si="20"/>
        <v>24.102925096322355</v>
      </c>
      <c r="AL27">
        <f t="shared" si="23"/>
        <v>-174.77808854524196</v>
      </c>
      <c r="AN27">
        <f t="shared" si="8"/>
        <v>0</v>
      </c>
      <c r="AO27">
        <f t="shared" si="8"/>
        <v>0</v>
      </c>
      <c r="AP27">
        <f t="shared" si="8"/>
        <v>-2.484169343462665</v>
      </c>
      <c r="AQ27">
        <f t="shared" si="8"/>
        <v>-10.68598956297434</v>
      </c>
      <c r="AR27">
        <f t="shared" si="8"/>
        <v>-13.170158906437004</v>
      </c>
      <c r="AS27">
        <f t="shared" si="8"/>
        <v>6.7459413633042642E-2</v>
      </c>
      <c r="AT27">
        <f t="shared" si="8"/>
        <v>1.5879514019566152</v>
      </c>
      <c r="AU27">
        <f t="shared" si="8"/>
        <v>-11.514748090847345</v>
      </c>
      <c r="AW27">
        <v>24</v>
      </c>
      <c r="AX27">
        <f>IF(Z27&gt;0, (R27*SUMPRODUCT(K27:$K$98, X27:$X$98)-K27*$AZ$3)/Z27, 0)</f>
        <v>455.23387271964629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5.9098179999999998E-3</v>
      </c>
      <c r="Q28" s="4">
        <f t="shared" si="22"/>
        <v>50</v>
      </c>
      <c r="R28">
        <f t="shared" si="0"/>
        <v>50000</v>
      </c>
      <c r="S28">
        <f t="shared" si="1"/>
        <v>456.31739862904504</v>
      </c>
      <c r="U28">
        <f t="shared" si="12"/>
        <v>5.9098179999999998E-3</v>
      </c>
      <c r="V28">
        <f t="shared" si="13"/>
        <v>0.01</v>
      </c>
      <c r="W28">
        <f t="shared" si="14"/>
        <v>0.75412569349772551</v>
      </c>
      <c r="X28">
        <f t="shared" si="15"/>
        <v>4.4567455976953409E-3</v>
      </c>
      <c r="Y28">
        <f t="shared" si="16"/>
        <v>7.541256934977255E-3</v>
      </c>
      <c r="Z28">
        <f t="shared" si="17"/>
        <v>0.74212769096505293</v>
      </c>
      <c r="AB28">
        <f t="shared" si="18"/>
        <v>343.30355996835857</v>
      </c>
      <c r="AC28">
        <f t="shared" si="19"/>
        <v>338.6457773917528</v>
      </c>
      <c r="AE28">
        <f t="shared" si="2"/>
        <v>0</v>
      </c>
      <c r="AF28">
        <f t="shared" si="3"/>
        <v>0</v>
      </c>
      <c r="AG28">
        <f t="shared" si="3"/>
        <v>-37.106384548252649</v>
      </c>
      <c r="AH28">
        <f t="shared" si="4"/>
        <v>-222.83727988476704</v>
      </c>
      <c r="AI28">
        <f t="shared" si="5"/>
        <v>-259.94366443301971</v>
      </c>
      <c r="AJ28">
        <f t="shared" si="6"/>
        <v>4.6577825766057686</v>
      </c>
      <c r="AK28">
        <f t="shared" si="20"/>
        <v>24.031249197785101</v>
      </c>
      <c r="AL28">
        <f t="shared" si="23"/>
        <v>-231.25463265862885</v>
      </c>
      <c r="AN28">
        <f t="shared" si="8"/>
        <v>0</v>
      </c>
      <c r="AO28">
        <f t="shared" si="8"/>
        <v>0</v>
      </c>
      <c r="AP28">
        <f t="shared" si="8"/>
        <v>-2.1827202333276738</v>
      </c>
      <c r="AQ28">
        <f t="shared" si="8"/>
        <v>-13.108025625931997</v>
      </c>
      <c r="AR28">
        <f t="shared" si="8"/>
        <v>-15.290745859259673</v>
      </c>
      <c r="AS28">
        <f t="shared" si="8"/>
        <v>0.273986172357427</v>
      </c>
      <c r="AT28">
        <f t="shared" si="8"/>
        <v>1.4135975383949126</v>
      </c>
      <c r="AU28">
        <f t="shared" si="8"/>
        <v>-13.603162148507334</v>
      </c>
      <c r="AW28">
        <v>25</v>
      </c>
      <c r="AX28">
        <f>IF(Z28&gt;0, (R28*SUMPRODUCT(K28:$K$98, X28:$X$98)-K28*$AZ$3)/Z28, 0)</f>
        <v>456.31739862904504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7.7019840000000003E-3</v>
      </c>
      <c r="Q29" s="4">
        <f t="shared" si="22"/>
        <v>50</v>
      </c>
      <c r="R29">
        <f t="shared" si="0"/>
        <v>50000</v>
      </c>
      <c r="S29">
        <f t="shared" si="1"/>
        <v>453.94288800417911</v>
      </c>
      <c r="U29">
        <f t="shared" si="12"/>
        <v>7.7019840000000003E-3</v>
      </c>
      <c r="V29">
        <f t="shared" si="13"/>
        <v>0.01</v>
      </c>
      <c r="W29">
        <f t="shared" si="14"/>
        <v>0.74212769096505293</v>
      </c>
      <c r="X29">
        <f t="shared" si="15"/>
        <v>5.7158556017697822E-3</v>
      </c>
      <c r="Y29">
        <f t="shared" si="16"/>
        <v>7.4212769096505295E-3</v>
      </c>
      <c r="Z29">
        <f t="shared" si="17"/>
        <v>0.72899055845363259</v>
      </c>
      <c r="AB29">
        <f t="shared" si="18"/>
        <v>338.6457773917528</v>
      </c>
      <c r="AC29">
        <f t="shared" si="19"/>
        <v>330.92007943222131</v>
      </c>
      <c r="AE29">
        <f t="shared" si="2"/>
        <v>0</v>
      </c>
      <c r="AF29">
        <f t="shared" si="3"/>
        <v>0</v>
      </c>
      <c r="AG29">
        <f t="shared" si="3"/>
        <v>-36.449527922681632</v>
      </c>
      <c r="AH29">
        <f t="shared" si="4"/>
        <v>-285.79278008848911</v>
      </c>
      <c r="AI29">
        <f t="shared" si="5"/>
        <v>-322.24230801117073</v>
      </c>
      <c r="AJ29">
        <f t="shared" si="6"/>
        <v>7.7256979595314874</v>
      </c>
      <c r="AK29">
        <f t="shared" si="20"/>
        <v>23.705204417422699</v>
      </c>
      <c r="AL29">
        <f t="shared" si="23"/>
        <v>-290.81140563421656</v>
      </c>
      <c r="AN29">
        <f t="shared" si="8"/>
        <v>0</v>
      </c>
      <c r="AO29">
        <f t="shared" si="8"/>
        <v>0</v>
      </c>
      <c r="AP29">
        <f t="shared" si="8"/>
        <v>-1.9143587095364558</v>
      </c>
      <c r="AQ29">
        <f t="shared" si="8"/>
        <v>-15.010068137112505</v>
      </c>
      <c r="AR29">
        <f t="shared" si="8"/>
        <v>-16.924426846648959</v>
      </c>
      <c r="AS29">
        <f t="shared" si="8"/>
        <v>0.40575991018182245</v>
      </c>
      <c r="AT29">
        <f t="shared" si="8"/>
        <v>1.2450165235088329</v>
      </c>
      <c r="AU29">
        <f t="shared" si="8"/>
        <v>-15.273650412958306</v>
      </c>
      <c r="AW29">
        <v>26</v>
      </c>
      <c r="AX29">
        <f>IF(Z29&gt;0, (R29*SUMPRODUCT(K29:$K$98, X29:$X$98)-K29*$AZ$3)/Z29, 0)</f>
        <v>453.94288800417911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9.7648700000000001E-3</v>
      </c>
      <c r="Q30" s="4">
        <f t="shared" si="22"/>
        <v>50</v>
      </c>
      <c r="R30">
        <f t="shared" si="0"/>
        <v>50000</v>
      </c>
      <c r="S30">
        <f t="shared" si="1"/>
        <v>448.81565937159473</v>
      </c>
      <c r="U30">
        <f t="shared" si="12"/>
        <v>9.7648700000000001E-3</v>
      </c>
      <c r="V30">
        <f t="shared" si="13"/>
        <v>0.01</v>
      </c>
      <c r="W30">
        <f t="shared" si="14"/>
        <v>0.72899055845363259</v>
      </c>
      <c r="X30">
        <f t="shared" si="15"/>
        <v>7.1184980345271234E-3</v>
      </c>
      <c r="Y30">
        <f t="shared" si="16"/>
        <v>7.2899055845363258E-3</v>
      </c>
      <c r="Z30">
        <f t="shared" si="17"/>
        <v>0.71458215483456911</v>
      </c>
      <c r="AB30">
        <f t="shared" si="18"/>
        <v>330.92007943222131</v>
      </c>
      <c r="AC30">
        <f t="shared" si="19"/>
        <v>320.71566099725214</v>
      </c>
      <c r="AE30">
        <f t="shared" si="2"/>
        <v>0</v>
      </c>
      <c r="AF30">
        <f t="shared" si="3"/>
        <v>0</v>
      </c>
      <c r="AG30">
        <f t="shared" si="3"/>
        <v>-35.729107741728455</v>
      </c>
      <c r="AH30">
        <f t="shared" si="4"/>
        <v>-355.92490172635615</v>
      </c>
      <c r="AI30">
        <f t="shared" si="5"/>
        <v>-391.65400946808461</v>
      </c>
      <c r="AJ30">
        <f t="shared" si="6"/>
        <v>10.20441843496917</v>
      </c>
      <c r="AK30">
        <f t="shared" si="20"/>
        <v>23.164405560255496</v>
      </c>
      <c r="AL30">
        <f t="shared" si="23"/>
        <v>-358.28518547285995</v>
      </c>
      <c r="AN30">
        <f t="shared" si="8"/>
        <v>0</v>
      </c>
      <c r="AO30">
        <f t="shared" si="8"/>
        <v>0</v>
      </c>
      <c r="AP30">
        <f t="shared" si="8"/>
        <v>-1.6754657665259818</v>
      </c>
      <c r="AQ30">
        <f t="shared" si="8"/>
        <v>-16.690592796420756</v>
      </c>
      <c r="AR30">
        <f t="shared" si="8"/>
        <v>-18.366058562946741</v>
      </c>
      <c r="AS30">
        <f t="shared" si="8"/>
        <v>0.4785217106087849</v>
      </c>
      <c r="AT30">
        <f t="shared" si="8"/>
        <v>1.0862619016036652</v>
      </c>
      <c r="AU30">
        <f t="shared" si="8"/>
        <v>-16.801274950734289</v>
      </c>
      <c r="AW30">
        <v>27</v>
      </c>
      <c r="AX30">
        <f>IF(Z30&gt;0, (R30*SUMPRODUCT(K30:$K$98, X30:$X$98)-K30*$AZ$3)/Z30, 0)</f>
        <v>448.81565937159473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1.2112915E-2</v>
      </c>
      <c r="Q31" s="4">
        <f t="shared" si="22"/>
        <v>50</v>
      </c>
      <c r="R31">
        <f t="shared" si="0"/>
        <v>50000</v>
      </c>
      <c r="S31">
        <f t="shared" si="1"/>
        <v>441.21974797348383</v>
      </c>
      <c r="U31">
        <f t="shared" si="12"/>
        <v>1.2112915E-2</v>
      </c>
      <c r="V31">
        <f t="shared" si="13"/>
        <v>0.01</v>
      </c>
      <c r="W31">
        <f t="shared" si="14"/>
        <v>0.71458215483456911</v>
      </c>
      <c r="X31">
        <f t="shared" si="15"/>
        <v>8.6556729020279746E-3</v>
      </c>
      <c r="Y31">
        <f t="shared" si="16"/>
        <v>7.145821548345691E-3</v>
      </c>
      <c r="Z31">
        <f t="shared" si="17"/>
        <v>0.69878066038419551</v>
      </c>
      <c r="AB31">
        <f t="shared" si="18"/>
        <v>320.71566099725214</v>
      </c>
      <c r="AC31">
        <f t="shared" si="19"/>
        <v>308.31582686345934</v>
      </c>
      <c r="AE31">
        <f t="shared" si="2"/>
        <v>0</v>
      </c>
      <c r="AF31">
        <f t="shared" si="3"/>
        <v>0</v>
      </c>
      <c r="AG31">
        <f t="shared" si="3"/>
        <v>-34.939033019209774</v>
      </c>
      <c r="AH31">
        <f t="shared" si="4"/>
        <v>-432.78364510139875</v>
      </c>
      <c r="AI31">
        <f t="shared" si="5"/>
        <v>-467.72267812060852</v>
      </c>
      <c r="AJ31">
        <f t="shared" si="6"/>
        <v>12.399834133792808</v>
      </c>
      <c r="AK31">
        <f t="shared" si="20"/>
        <v>22.450096269807652</v>
      </c>
      <c r="AL31">
        <f t="shared" si="23"/>
        <v>-432.87274771700805</v>
      </c>
      <c r="AN31">
        <f t="shared" si="8"/>
        <v>0</v>
      </c>
      <c r="AO31">
        <f t="shared" si="8"/>
        <v>0</v>
      </c>
      <c r="AP31">
        <f t="shared" si="8"/>
        <v>-1.4628717271833775</v>
      </c>
      <c r="AQ31">
        <f t="shared" si="8"/>
        <v>-18.120334299409876</v>
      </c>
      <c r="AR31">
        <f t="shared" si="8"/>
        <v>-19.583206026593253</v>
      </c>
      <c r="AS31">
        <f t="shared" si="8"/>
        <v>0.51917197496896117</v>
      </c>
      <c r="AT31">
        <f t="shared" si="8"/>
        <v>0.93996909094736614</v>
      </c>
      <c r="AU31">
        <f t="shared" si="8"/>
        <v>-18.124064960676925</v>
      </c>
      <c r="AW31">
        <v>28</v>
      </c>
      <c r="AX31">
        <f>IF(Z31&gt;0, (R31*SUMPRODUCT(K31:$K$98, X31:$X$98)-K31*$AZ$3)/Z31, 0)</f>
        <v>441.21974797348383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1.471273E-2</v>
      </c>
      <c r="Q32" s="4">
        <f t="shared" si="22"/>
        <v>50</v>
      </c>
      <c r="R32">
        <f t="shared" si="0"/>
        <v>50000</v>
      </c>
      <c r="S32">
        <f t="shared" si="1"/>
        <v>431.43272273511735</v>
      </c>
      <c r="U32">
        <f t="shared" si="12"/>
        <v>1.471273E-2</v>
      </c>
      <c r="V32">
        <f t="shared" si="13"/>
        <v>0.01</v>
      </c>
      <c r="W32">
        <f t="shared" si="14"/>
        <v>0.69878066038419551</v>
      </c>
      <c r="X32">
        <f t="shared" si="15"/>
        <v>1.0280971185454365E-2</v>
      </c>
      <c r="Y32">
        <f t="shared" si="16"/>
        <v>6.9878066038419548E-3</v>
      </c>
      <c r="Z32">
        <f t="shared" si="17"/>
        <v>0.68151188259489925</v>
      </c>
      <c r="AB32">
        <f t="shared" si="18"/>
        <v>308.31582686345934</v>
      </c>
      <c r="AC32">
        <f t="shared" si="19"/>
        <v>294.02652708425302</v>
      </c>
      <c r="AE32">
        <f t="shared" si="2"/>
        <v>0</v>
      </c>
      <c r="AF32">
        <f t="shared" si="3"/>
        <v>0</v>
      </c>
      <c r="AG32">
        <f t="shared" si="3"/>
        <v>-34.075594129744964</v>
      </c>
      <c r="AH32">
        <f t="shared" si="4"/>
        <v>-514.04855927271831</v>
      </c>
      <c r="AI32">
        <f t="shared" si="5"/>
        <v>-548.12415340246332</v>
      </c>
      <c r="AJ32">
        <f t="shared" si="6"/>
        <v>14.289299779206317</v>
      </c>
      <c r="AK32">
        <f t="shared" si="20"/>
        <v>21.582107880442155</v>
      </c>
      <c r="AL32">
        <f t="shared" si="23"/>
        <v>-512.2527457428148</v>
      </c>
      <c r="AN32">
        <f t="shared" si="8"/>
        <v>0</v>
      </c>
      <c r="AO32">
        <f t="shared" si="8"/>
        <v>0</v>
      </c>
      <c r="AP32">
        <f t="shared" si="8"/>
        <v>-1.273857297468626</v>
      </c>
      <c r="AQ32">
        <f t="shared" si="8"/>
        <v>-19.216818523823836</v>
      </c>
      <c r="AR32">
        <f t="shared" si="8"/>
        <v>-20.490675821292463</v>
      </c>
      <c r="AS32">
        <f t="shared" si="8"/>
        <v>0.53418081956697583</v>
      </c>
      <c r="AT32">
        <f t="shared" si="8"/>
        <v>0.80680986848173109</v>
      </c>
      <c r="AU32">
        <f t="shared" si="8"/>
        <v>-19.149685133243754</v>
      </c>
      <c r="AW32">
        <v>29</v>
      </c>
      <c r="AX32">
        <f>IF(Z32&gt;0, (R32*SUMPRODUCT(K32:$K$98, X32:$X$98)-K32*$AZ$3)/Z32, 0)</f>
        <v>431.43272273511735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1.7665382E-2</v>
      </c>
      <c r="Q33" s="4">
        <f t="shared" si="22"/>
        <v>50</v>
      </c>
      <c r="R33">
        <f t="shared" si="0"/>
        <v>50000</v>
      </c>
      <c r="S33">
        <f t="shared" si="1"/>
        <v>419.87034746927145</v>
      </c>
      <c r="U33">
        <f t="shared" si="12"/>
        <v>1.7665382E-2</v>
      </c>
      <c r="V33">
        <f t="shared" si="13"/>
        <v>0.01</v>
      </c>
      <c r="W33">
        <f t="shared" si="14"/>
        <v>0.68151188259489925</v>
      </c>
      <c r="X33">
        <f t="shared" si="15"/>
        <v>1.2039167743578046E-2</v>
      </c>
      <c r="Y33">
        <f t="shared" si="16"/>
        <v>6.8151188259489926E-3</v>
      </c>
      <c r="Z33">
        <f t="shared" si="17"/>
        <v>0.66265759602537222</v>
      </c>
      <c r="AB33">
        <f t="shared" si="18"/>
        <v>294.02652708425302</v>
      </c>
      <c r="AC33">
        <f t="shared" si="19"/>
        <v>278.23027509632516</v>
      </c>
      <c r="AE33">
        <f t="shared" si="2"/>
        <v>0</v>
      </c>
      <c r="AF33">
        <f t="shared" si="3"/>
        <v>0</v>
      </c>
      <c r="AG33">
        <f t="shared" si="3"/>
        <v>-33.132879801268608</v>
      </c>
      <c r="AH33">
        <f t="shared" si="4"/>
        <v>-601.95838717890229</v>
      </c>
      <c r="AI33">
        <f t="shared" si="5"/>
        <v>-635.09126698017087</v>
      </c>
      <c r="AJ33">
        <f t="shared" si="6"/>
        <v>15.79625198792786</v>
      </c>
      <c r="AK33">
        <f t="shared" si="20"/>
        <v>20.581856895897712</v>
      </c>
      <c r="AL33">
        <f t="shared" si="23"/>
        <v>-598.71315809634541</v>
      </c>
      <c r="AN33">
        <f t="shared" si="8"/>
        <v>0</v>
      </c>
      <c r="AO33">
        <f t="shared" si="8"/>
        <v>0</v>
      </c>
      <c r="AP33">
        <f t="shared" si="8"/>
        <v>-1.1059067399291684</v>
      </c>
      <c r="AQ33">
        <f t="shared" si="8"/>
        <v>-20.09212122613474</v>
      </c>
      <c r="AR33">
        <f t="shared" si="8"/>
        <v>-21.198027966063908</v>
      </c>
      <c r="AS33">
        <f t="shared" si="8"/>
        <v>0.5272460964410367</v>
      </c>
      <c r="AT33">
        <f t="shared" si="8"/>
        <v>0.68697965277860951</v>
      </c>
      <c r="AU33">
        <f t="shared" si="8"/>
        <v>-19.983802216844268</v>
      </c>
      <c r="AW33">
        <v>30</v>
      </c>
      <c r="AX33">
        <f>IF(Z33&gt;0, (R33*SUMPRODUCT(K33:$K$98, X33:$X$98)-K33*$AZ$3)/Z33, 0)</f>
        <v>419.87034746927145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2.1010579000000001E-2</v>
      </c>
      <c r="Q34" s="4">
        <f t="shared" si="22"/>
        <v>50</v>
      </c>
      <c r="R34">
        <f t="shared" si="0"/>
        <v>50000</v>
      </c>
      <c r="S34">
        <f t="shared" si="1"/>
        <v>406.77292552071748</v>
      </c>
      <c r="U34">
        <f t="shared" si="12"/>
        <v>2.1010579000000001E-2</v>
      </c>
      <c r="V34">
        <f t="shared" si="13"/>
        <v>0.01</v>
      </c>
      <c r="W34">
        <f t="shared" si="14"/>
        <v>0.66265759602537222</v>
      </c>
      <c r="X34">
        <f t="shared" si="15"/>
        <v>1.3922819771241169E-2</v>
      </c>
      <c r="Y34">
        <f t="shared" si="16"/>
        <v>6.626575960253722E-3</v>
      </c>
      <c r="Z34">
        <f t="shared" si="17"/>
        <v>0.64210820029387727</v>
      </c>
      <c r="AB34">
        <f t="shared" si="18"/>
        <v>278.23027509632516</v>
      </c>
      <c r="AC34">
        <f t="shared" si="19"/>
        <v>261.19223113438329</v>
      </c>
      <c r="AE34">
        <f t="shared" si="2"/>
        <v>0</v>
      </c>
      <c r="AF34">
        <f t="shared" si="3"/>
        <v>0</v>
      </c>
      <c r="AG34">
        <f t="shared" si="3"/>
        <v>-32.105410014693867</v>
      </c>
      <c r="AH34">
        <f t="shared" si="4"/>
        <v>-696.14098856205851</v>
      </c>
      <c r="AI34">
        <f t="shared" si="5"/>
        <v>-728.24639857675243</v>
      </c>
      <c r="AJ34">
        <f t="shared" si="6"/>
        <v>17.038043961941867</v>
      </c>
      <c r="AK34">
        <f t="shared" si="20"/>
        <v>19.476119256742763</v>
      </c>
      <c r="AL34">
        <f t="shared" si="23"/>
        <v>-691.73223535806778</v>
      </c>
      <c r="AN34">
        <f t="shared" si="8"/>
        <v>0</v>
      </c>
      <c r="AO34">
        <f t="shared" si="8"/>
        <v>0</v>
      </c>
      <c r="AP34">
        <f t="shared" si="8"/>
        <v>-0.95679636750353803</v>
      </c>
      <c r="AQ34">
        <f t="shared" si="8"/>
        <v>-20.746197255280581</v>
      </c>
      <c r="AR34">
        <f t="shared" si="8"/>
        <v>-21.70299362278412</v>
      </c>
      <c r="AS34">
        <f t="shared" si="8"/>
        <v>0.50776297716461394</v>
      </c>
      <c r="AT34">
        <f t="shared" si="8"/>
        <v>0.58042180895333662</v>
      </c>
      <c r="AU34">
        <f t="shared" ref="AU34:AU97" si="24">AL34*$K34</f>
        <v>-20.614808836666171</v>
      </c>
      <c r="AW34">
        <v>31</v>
      </c>
      <c r="AX34">
        <f>IF(Z34&gt;0, (R34*SUMPRODUCT(K34:$K$98, X34:$X$98)-K34*$AZ$3)/Z34, 0)</f>
        <v>406.77292552071748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2.4499257999999999E-2</v>
      </c>
      <c r="Q35" s="4">
        <f t="shared" si="22"/>
        <v>50</v>
      </c>
      <c r="R35">
        <f t="shared" si="0"/>
        <v>50000</v>
      </c>
      <c r="S35">
        <f t="shared" si="1"/>
        <v>392.24220849914371</v>
      </c>
      <c r="U35">
        <f t="shared" si="12"/>
        <v>2.4499257999999999E-2</v>
      </c>
      <c r="V35">
        <f t="shared" si="13"/>
        <v>0.01</v>
      </c>
      <c r="W35">
        <f t="shared" si="14"/>
        <v>0.64210820029387727</v>
      </c>
      <c r="X35">
        <f t="shared" si="15"/>
        <v>1.5731174462915373E-2</v>
      </c>
      <c r="Y35">
        <f t="shared" si="16"/>
        <v>6.4210820029387732E-3</v>
      </c>
      <c r="Z35">
        <f t="shared" si="17"/>
        <v>0.6199559438280231</v>
      </c>
      <c r="AB35">
        <f t="shared" si="18"/>
        <v>261.19223113438329</v>
      </c>
      <c r="AC35">
        <f t="shared" si="19"/>
        <v>243.17288857927485</v>
      </c>
      <c r="AE35">
        <f t="shared" si="2"/>
        <v>0</v>
      </c>
      <c r="AF35">
        <f t="shared" ref="AF35:AG66" si="25">-$Z35*P35</f>
        <v>0</v>
      </c>
      <c r="AG35">
        <f t="shared" si="25"/>
        <v>-30.997797191401155</v>
      </c>
      <c r="AH35">
        <f t="shared" si="4"/>
        <v>-786.55872314576868</v>
      </c>
      <c r="AI35">
        <f t="shared" ref="AI35:AI66" si="26">SUM(AE35:AH35)</f>
        <v>-817.55652033716979</v>
      </c>
      <c r="AJ35">
        <f t="shared" si="6"/>
        <v>18.019342555108437</v>
      </c>
      <c r="AK35">
        <f t="shared" si="20"/>
        <v>18.283456179406834</v>
      </c>
      <c r="AL35">
        <f t="shared" si="23"/>
        <v>-781.25372160265454</v>
      </c>
      <c r="AN35">
        <f t="shared" ref="AN35:AT66" si="27">AE35*$K35</f>
        <v>0</v>
      </c>
      <c r="AO35">
        <f t="shared" si="27"/>
        <v>0</v>
      </c>
      <c r="AP35">
        <f t="shared" si="27"/>
        <v>-0.82481035961390226</v>
      </c>
      <c r="AQ35">
        <f t="shared" si="27"/>
        <v>-20.929286661546421</v>
      </c>
      <c r="AR35">
        <f t="shared" si="27"/>
        <v>-21.75409702116032</v>
      </c>
      <c r="AS35">
        <f t="shared" si="27"/>
        <v>0.47947085791657407</v>
      </c>
      <c r="AT35">
        <f t="shared" si="27"/>
        <v>0.48649857192126217</v>
      </c>
      <c r="AU35">
        <f t="shared" si="24"/>
        <v>-20.788127591322485</v>
      </c>
      <c r="AW35">
        <v>32</v>
      </c>
      <c r="AX35">
        <f>IF(Z35&gt;0, (R35*SUMPRODUCT(K35:$K$98, X35:$X$98)-K35*$AZ$3)/Z35, 0)</f>
        <v>392.24220849914371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2.8232486000000001E-2</v>
      </c>
      <c r="Q36" s="4">
        <f t="shared" si="22"/>
        <v>50</v>
      </c>
      <c r="R36">
        <f t="shared" si="0"/>
        <v>50000</v>
      </c>
      <c r="S36">
        <f t="shared" si="1"/>
        <v>376.81673743845818</v>
      </c>
      <c r="U36">
        <f t="shared" si="12"/>
        <v>2.8232486000000001E-2</v>
      </c>
      <c r="V36">
        <f t="shared" si="13"/>
        <v>0.01</v>
      </c>
      <c r="W36">
        <f t="shared" si="14"/>
        <v>0.6199559438280231</v>
      </c>
      <c r="X36">
        <f t="shared" si="15"/>
        <v>1.750289750474145E-2</v>
      </c>
      <c r="Y36">
        <f t="shared" si="16"/>
        <v>6.199559438280231E-3</v>
      </c>
      <c r="Z36">
        <f t="shared" si="17"/>
        <v>0.59625348688500146</v>
      </c>
      <c r="AB36">
        <f t="shared" si="18"/>
        <v>243.17288857927485</v>
      </c>
      <c r="AC36">
        <f t="shared" si="19"/>
        <v>224.67829361431077</v>
      </c>
      <c r="AE36">
        <f t="shared" si="2"/>
        <v>0</v>
      </c>
      <c r="AF36">
        <f t="shared" si="25"/>
        <v>0</v>
      </c>
      <c r="AG36">
        <f t="shared" si="25"/>
        <v>-29.812674344250073</v>
      </c>
      <c r="AH36">
        <f t="shared" si="4"/>
        <v>-875.14487523707248</v>
      </c>
      <c r="AI36">
        <f t="shared" si="26"/>
        <v>-904.95754958132261</v>
      </c>
      <c r="AJ36">
        <f t="shared" si="6"/>
        <v>18.49459496496408</v>
      </c>
      <c r="AK36">
        <f t="shared" si="20"/>
        <v>17.022102200549242</v>
      </c>
      <c r="AL36">
        <f t="shared" si="23"/>
        <v>-869.44085241580922</v>
      </c>
      <c r="AN36">
        <f t="shared" si="27"/>
        <v>0</v>
      </c>
      <c r="AO36">
        <f t="shared" si="27"/>
        <v>0</v>
      </c>
      <c r="AP36">
        <f t="shared" si="27"/>
        <v>-0.70828197239938284</v>
      </c>
      <c r="AQ36">
        <f t="shared" si="27"/>
        <v>-20.791470473620052</v>
      </c>
      <c r="AR36">
        <f t="shared" si="27"/>
        <v>-21.499752446019439</v>
      </c>
      <c r="AS36">
        <f t="shared" si="27"/>
        <v>0.43938990676423206</v>
      </c>
      <c r="AT36">
        <f t="shared" si="27"/>
        <v>0.40440679630991244</v>
      </c>
      <c r="AU36">
        <f t="shared" si="24"/>
        <v>-20.655955742945292</v>
      </c>
      <c r="AW36">
        <v>33</v>
      </c>
      <c r="AX36">
        <f>IF(Z36&gt;0, (R36*SUMPRODUCT(K36:$K$98, X36:$X$98)-K36*$AZ$3)/Z36, 0)</f>
        <v>376.81673743845818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3.2345626000000002E-2</v>
      </c>
      <c r="Q37" s="4">
        <f t="shared" si="22"/>
        <v>50</v>
      </c>
      <c r="R37">
        <f t="shared" si="0"/>
        <v>50000</v>
      </c>
      <c r="S37">
        <f t="shared" si="1"/>
        <v>360.87379571185073</v>
      </c>
      <c r="U37">
        <f t="shared" si="12"/>
        <v>3.2345626000000002E-2</v>
      </c>
      <c r="V37">
        <f t="shared" si="13"/>
        <v>0.01</v>
      </c>
      <c r="W37">
        <f t="shared" si="14"/>
        <v>0.59625348688500146</v>
      </c>
      <c r="X37">
        <f t="shared" si="15"/>
        <v>1.9286192287978163E-2</v>
      </c>
      <c r="Y37">
        <f t="shared" si="16"/>
        <v>5.9625348688500147E-3</v>
      </c>
      <c r="Z37">
        <f t="shared" si="17"/>
        <v>0.57100475972817333</v>
      </c>
      <c r="AB37">
        <f t="shared" si="18"/>
        <v>224.67829361431077</v>
      </c>
      <c r="AC37">
        <f t="shared" si="19"/>
        <v>206.06065501263924</v>
      </c>
      <c r="AE37">
        <f t="shared" si="2"/>
        <v>0</v>
      </c>
      <c r="AF37">
        <f t="shared" si="25"/>
        <v>0</v>
      </c>
      <c r="AG37">
        <f t="shared" si="25"/>
        <v>-28.550237986408668</v>
      </c>
      <c r="AH37">
        <f t="shared" si="4"/>
        <v>-964.30961439890814</v>
      </c>
      <c r="AI37">
        <f t="shared" si="26"/>
        <v>-992.8598523853168</v>
      </c>
      <c r="AJ37">
        <f t="shared" si="6"/>
        <v>18.61763860167153</v>
      </c>
      <c r="AK37">
        <f t="shared" si="20"/>
        <v>15.727480553001756</v>
      </c>
      <c r="AL37">
        <f t="shared" si="23"/>
        <v>-958.51473323064351</v>
      </c>
      <c r="AN37">
        <f t="shared" si="27"/>
        <v>0</v>
      </c>
      <c r="AO37">
        <f t="shared" si="27"/>
        <v>0</v>
      </c>
      <c r="AP37">
        <f t="shared" si="27"/>
        <v>-0.60561547222644307</v>
      </c>
      <c r="AQ37">
        <f t="shared" si="27"/>
        <v>-20.455199805154248</v>
      </c>
      <c r="AR37">
        <f t="shared" si="27"/>
        <v>-21.060815277380691</v>
      </c>
      <c r="AS37">
        <f t="shared" si="27"/>
        <v>0.39492245209514826</v>
      </c>
      <c r="AT37">
        <f t="shared" si="27"/>
        <v>0.33361562753251445</v>
      </c>
      <c r="AU37">
        <f t="shared" si="24"/>
        <v>-20.332277197753029</v>
      </c>
      <c r="AW37">
        <v>34</v>
      </c>
      <c r="AX37">
        <f>IF(Z37&gt;0, (R37*SUMPRODUCT(K37:$K$98, X37:$X$98)-K37*$AZ$3)/Z37, 0)</f>
        <v>360.87379571185073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3.7265510000000002E-2</v>
      </c>
      <c r="Q38" s="4">
        <f t="shared" si="22"/>
        <v>50</v>
      </c>
      <c r="R38">
        <f t="shared" si="0"/>
        <v>50000</v>
      </c>
      <c r="S38">
        <f t="shared" si="1"/>
        <v>344.74427434978122</v>
      </c>
      <c r="U38">
        <f t="shared" si="12"/>
        <v>3.7265510000000002E-2</v>
      </c>
      <c r="V38">
        <f t="shared" si="13"/>
        <v>0.01</v>
      </c>
      <c r="W38">
        <f t="shared" si="14"/>
        <v>0.57100475972817333</v>
      </c>
      <c r="X38">
        <f t="shared" si="15"/>
        <v>2.1278783583697843E-2</v>
      </c>
      <c r="Y38">
        <f t="shared" si="16"/>
        <v>5.710047597281733E-3</v>
      </c>
      <c r="Z38">
        <f t="shared" si="17"/>
        <v>0.54401592854719372</v>
      </c>
      <c r="AB38">
        <f t="shared" si="18"/>
        <v>206.06065501263924</v>
      </c>
      <c r="AC38">
        <f t="shared" si="19"/>
        <v>187.54637652172474</v>
      </c>
      <c r="AE38">
        <f t="shared" si="2"/>
        <v>0</v>
      </c>
      <c r="AF38">
        <f t="shared" si="25"/>
        <v>0</v>
      </c>
      <c r="AG38">
        <f t="shared" si="25"/>
        <v>-27.200796427359684</v>
      </c>
      <c r="AH38">
        <f t="shared" si="4"/>
        <v>-1063.9391791848921</v>
      </c>
      <c r="AI38">
        <f t="shared" si="26"/>
        <v>-1091.1399756122516</v>
      </c>
      <c r="AJ38">
        <f t="shared" si="6"/>
        <v>18.514278490914506</v>
      </c>
      <c r="AK38">
        <f t="shared" si="20"/>
        <v>14.424245850884748</v>
      </c>
      <c r="AL38">
        <f t="shared" si="23"/>
        <v>-1058.2014512704525</v>
      </c>
      <c r="AN38">
        <f t="shared" si="27"/>
        <v>0</v>
      </c>
      <c r="AO38">
        <f t="shared" si="27"/>
        <v>0</v>
      </c>
      <c r="AP38">
        <f t="shared" si="27"/>
        <v>-0.51517031077479403</v>
      </c>
      <c r="AQ38">
        <f t="shared" si="27"/>
        <v>-20.150508425365391</v>
      </c>
      <c r="AR38">
        <f t="shared" si="27"/>
        <v>-20.665678736140183</v>
      </c>
      <c r="AS38">
        <f t="shared" si="27"/>
        <v>0.35065174026822943</v>
      </c>
      <c r="AT38">
        <f t="shared" si="27"/>
        <v>0.27318844275522686</v>
      </c>
      <c r="AU38">
        <f t="shared" si="24"/>
        <v>-20.04183855311673</v>
      </c>
      <c r="AW38">
        <v>35</v>
      </c>
      <c r="AX38">
        <f>IF(Z38&gt;0, (R38*SUMPRODUCT(K38:$K$98, X38:$X$98)-K38*$AZ$3)/Z38, 0)</f>
        <v>344.74427434978122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4.2512064000000002E-2</v>
      </c>
      <c r="Q39" s="4">
        <f t="shared" si="22"/>
        <v>50</v>
      </c>
      <c r="R39">
        <f t="shared" si="0"/>
        <v>50000</v>
      </c>
      <c r="S39">
        <f t="shared" si="1"/>
        <v>328.11973251406346</v>
      </c>
      <c r="U39">
        <f t="shared" si="12"/>
        <v>4.2512064000000002E-2</v>
      </c>
      <c r="V39">
        <f t="shared" si="13"/>
        <v>0.01</v>
      </c>
      <c r="W39">
        <f t="shared" si="14"/>
        <v>0.54401592854719372</v>
      </c>
      <c r="X39">
        <f t="shared" si="15"/>
        <v>2.3127239971417728E-2</v>
      </c>
      <c r="Y39">
        <f t="shared" si="16"/>
        <v>5.4401592854719369E-3</v>
      </c>
      <c r="Z39">
        <f t="shared" si="17"/>
        <v>0.51544852929030405</v>
      </c>
      <c r="AB39">
        <f t="shared" si="18"/>
        <v>187.54637652172474</v>
      </c>
      <c r="AC39">
        <f t="shared" si="19"/>
        <v>169.12883355550196</v>
      </c>
      <c r="AE39">
        <f t="shared" si="2"/>
        <v>0</v>
      </c>
      <c r="AF39">
        <f t="shared" si="25"/>
        <v>0</v>
      </c>
      <c r="AG39">
        <f t="shared" si="25"/>
        <v>-25.772426464515203</v>
      </c>
      <c r="AH39">
        <f t="shared" si="4"/>
        <v>-1156.3619985708865</v>
      </c>
      <c r="AI39">
        <f t="shared" si="26"/>
        <v>-1182.1344250354016</v>
      </c>
      <c r="AJ39">
        <f t="shared" si="6"/>
        <v>18.417542966222783</v>
      </c>
      <c r="AK39">
        <f t="shared" si="20"/>
        <v>13.128246356520734</v>
      </c>
      <c r="AL39">
        <f t="shared" si="23"/>
        <v>-1150.5886357126581</v>
      </c>
      <c r="AN39">
        <f t="shared" si="27"/>
        <v>0</v>
      </c>
      <c r="AO39">
        <f t="shared" si="27"/>
        <v>0</v>
      </c>
      <c r="AP39">
        <f t="shared" si="27"/>
        <v>-0.43581933432543585</v>
      </c>
      <c r="AQ39">
        <f t="shared" si="27"/>
        <v>-19.554422520141014</v>
      </c>
      <c r="AR39">
        <f t="shared" si="27"/>
        <v>-19.990241854466447</v>
      </c>
      <c r="AS39">
        <f t="shared" si="27"/>
        <v>0.31144608469446705</v>
      </c>
      <c r="AT39">
        <f t="shared" si="27"/>
        <v>0.2220025186932596</v>
      </c>
      <c r="AU39">
        <f t="shared" si="24"/>
        <v>-19.456793251078722</v>
      </c>
      <c r="AW39">
        <v>36</v>
      </c>
      <c r="AX39">
        <f>IF(Z39&gt;0, (R39*SUMPRODUCT(K39:$K$98, X39:$X$98)-K39*$AZ$3)/Z39, 0)</f>
        <v>328.11973251406346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4.7737861999999999E-2</v>
      </c>
      <c r="Q40" s="4">
        <f t="shared" si="22"/>
        <v>50</v>
      </c>
      <c r="R40">
        <f t="shared" si="0"/>
        <v>50000</v>
      </c>
      <c r="S40">
        <f t="shared" si="1"/>
        <v>311.14998876204817</v>
      </c>
      <c r="U40">
        <f t="shared" si="12"/>
        <v>4.7737861999999999E-2</v>
      </c>
      <c r="V40">
        <f t="shared" si="13"/>
        <v>0.01</v>
      </c>
      <c r="W40">
        <f t="shared" si="14"/>
        <v>0.51544852929030405</v>
      </c>
      <c r="X40">
        <f t="shared" si="15"/>
        <v>2.4606410759363491E-2</v>
      </c>
      <c r="Y40">
        <f t="shared" si="16"/>
        <v>5.1544852929030407E-3</v>
      </c>
      <c r="Z40">
        <f t="shared" si="17"/>
        <v>0.48568763323803754</v>
      </c>
      <c r="AB40">
        <f t="shared" si="18"/>
        <v>169.12883355550196</v>
      </c>
      <c r="AC40">
        <f t="shared" si="19"/>
        <v>151.12170162388117</v>
      </c>
      <c r="AE40">
        <f t="shared" si="2"/>
        <v>0</v>
      </c>
      <c r="AF40">
        <f t="shared" si="25"/>
        <v>0</v>
      </c>
      <c r="AG40">
        <f t="shared" si="25"/>
        <v>-24.284381661901875</v>
      </c>
      <c r="AH40">
        <f t="shared" si="4"/>
        <v>-1230.3205379681744</v>
      </c>
      <c r="AI40">
        <f t="shared" si="26"/>
        <v>-1254.6049196300764</v>
      </c>
      <c r="AJ40">
        <f t="shared" si="6"/>
        <v>18.007131931620791</v>
      </c>
      <c r="AK40">
        <f t="shared" si="20"/>
        <v>11.839018348885139</v>
      </c>
      <c r="AL40">
        <f t="shared" si="23"/>
        <v>-1224.7587693495705</v>
      </c>
      <c r="AN40">
        <f t="shared" si="27"/>
        <v>0</v>
      </c>
      <c r="AO40">
        <f t="shared" si="27"/>
        <v>0</v>
      </c>
      <c r="AP40">
        <f t="shared" si="27"/>
        <v>-0.36665719441359101</v>
      </c>
      <c r="AQ40">
        <f t="shared" si="27"/>
        <v>-18.575967177642426</v>
      </c>
      <c r="AR40">
        <f t="shared" si="27"/>
        <v>-18.942624372056017</v>
      </c>
      <c r="AS40">
        <f t="shared" si="27"/>
        <v>0.27188027949015459</v>
      </c>
      <c r="AT40">
        <f t="shared" si="27"/>
        <v>0.178751154254149</v>
      </c>
      <c r="AU40">
        <f t="shared" si="24"/>
        <v>-18.491992938311711</v>
      </c>
      <c r="AW40">
        <v>37</v>
      </c>
      <c r="AX40">
        <f>IF(Z40&gt;0, (R40*SUMPRODUCT(K40:$K$98, X40:$X$98)-K40*$AZ$3)/Z40, 0)</f>
        <v>311.14998876204817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5.3487053E-2</v>
      </c>
      <c r="Q41" s="4">
        <f t="shared" si="22"/>
        <v>50</v>
      </c>
      <c r="R41">
        <f t="shared" si="0"/>
        <v>50000</v>
      </c>
      <c r="S41">
        <f t="shared" si="1"/>
        <v>294.44087547035383</v>
      </c>
      <c r="U41">
        <f t="shared" si="12"/>
        <v>5.3487053E-2</v>
      </c>
      <c r="V41">
        <f t="shared" si="13"/>
        <v>0.01</v>
      </c>
      <c r="W41">
        <f t="shared" si="14"/>
        <v>0.48568763323803754</v>
      </c>
      <c r="X41">
        <f t="shared" si="15"/>
        <v>2.5978000180447474E-2</v>
      </c>
      <c r="Y41">
        <f t="shared" si="16"/>
        <v>4.8568763323803754E-3</v>
      </c>
      <c r="Z41">
        <f t="shared" si="17"/>
        <v>0.45485275672520969</v>
      </c>
      <c r="AB41">
        <f t="shared" si="18"/>
        <v>151.12170162388117</v>
      </c>
      <c r="AC41">
        <f t="shared" si="19"/>
        <v>133.92724390027462</v>
      </c>
      <c r="AE41">
        <f t="shared" si="2"/>
        <v>0</v>
      </c>
      <c r="AF41">
        <f t="shared" si="25"/>
        <v>0</v>
      </c>
      <c r="AG41">
        <f t="shared" si="25"/>
        <v>-22.742637836260485</v>
      </c>
      <c r="AH41">
        <f t="shared" si="4"/>
        <v>-1298.9000090223738</v>
      </c>
      <c r="AI41">
        <f t="shared" si="26"/>
        <v>-1321.6426468586342</v>
      </c>
      <c r="AJ41">
        <f t="shared" si="6"/>
        <v>17.194457723606547</v>
      </c>
      <c r="AK41">
        <f t="shared" si="20"/>
        <v>10.578519113671682</v>
      </c>
      <c r="AL41">
        <f t="shared" si="23"/>
        <v>-1293.8696700213559</v>
      </c>
      <c r="AN41">
        <f t="shared" si="27"/>
        <v>0</v>
      </c>
      <c r="AO41">
        <f t="shared" si="27"/>
        <v>0</v>
      </c>
      <c r="AP41">
        <f t="shared" si="27"/>
        <v>-0.30658858007055723</v>
      </c>
      <c r="AQ41">
        <f t="shared" si="27"/>
        <v>-17.510189991456294</v>
      </c>
      <c r="AR41">
        <f t="shared" si="27"/>
        <v>-17.81677857152685</v>
      </c>
      <c r="AS41">
        <f t="shared" si="27"/>
        <v>0.23179476437683785</v>
      </c>
      <c r="AT41">
        <f t="shared" si="27"/>
        <v>0.14260672740164121</v>
      </c>
      <c r="AU41">
        <f t="shared" si="24"/>
        <v>-17.442377079748368</v>
      </c>
      <c r="AW41">
        <v>38</v>
      </c>
      <c r="AX41">
        <f>IF(Z41&gt;0, (R41*SUMPRODUCT(K41:$K$98, X41:$X$98)-K41*$AZ$3)/Z41, 0)</f>
        <v>294.44087547035383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5.9601715E-2</v>
      </c>
      <c r="Q42" s="4">
        <f t="shared" si="22"/>
        <v>50</v>
      </c>
      <c r="R42">
        <f t="shared" si="0"/>
        <v>50000</v>
      </c>
      <c r="S42">
        <f t="shared" si="1"/>
        <v>278.00602560832561</v>
      </c>
      <c r="U42">
        <f t="shared" si="12"/>
        <v>5.9601715E-2</v>
      </c>
      <c r="V42">
        <f t="shared" si="13"/>
        <v>0.01</v>
      </c>
      <c r="W42">
        <f t="shared" si="14"/>
        <v>0.45485275672520969</v>
      </c>
      <c r="X42">
        <f t="shared" si="15"/>
        <v>2.711000437330028E-2</v>
      </c>
      <c r="Y42">
        <f t="shared" si="16"/>
        <v>4.548527567252097E-3</v>
      </c>
      <c r="Z42">
        <f t="shared" si="17"/>
        <v>0.42319422478465729</v>
      </c>
      <c r="AB42">
        <f t="shared" si="18"/>
        <v>133.92724390027462</v>
      </c>
      <c r="AC42">
        <f t="shared" si="19"/>
        <v>117.65054449277895</v>
      </c>
      <c r="AE42">
        <f t="shared" si="2"/>
        <v>0</v>
      </c>
      <c r="AF42">
        <f t="shared" si="25"/>
        <v>0</v>
      </c>
      <c r="AG42">
        <f t="shared" si="25"/>
        <v>-21.159711239232866</v>
      </c>
      <c r="AH42">
        <f t="shared" si="4"/>
        <v>-1355.500218665014</v>
      </c>
      <c r="AI42">
        <f t="shared" si="26"/>
        <v>-1376.6599299042468</v>
      </c>
      <c r="AJ42">
        <f t="shared" si="6"/>
        <v>16.27669940749567</v>
      </c>
      <c r="AK42">
        <f t="shared" si="20"/>
        <v>9.3749070730192248</v>
      </c>
      <c r="AL42">
        <f t="shared" si="23"/>
        <v>-1351.008323423732</v>
      </c>
      <c r="AN42">
        <f t="shared" si="27"/>
        <v>0</v>
      </c>
      <c r="AO42">
        <f t="shared" si="27"/>
        <v>0</v>
      </c>
      <c r="AP42">
        <f t="shared" si="27"/>
        <v>-0.25468704383770679</v>
      </c>
      <c r="AQ42">
        <f t="shared" si="27"/>
        <v>-16.315361760375026</v>
      </c>
      <c r="AR42">
        <f t="shared" si="27"/>
        <v>-16.570048804212732</v>
      </c>
      <c r="AS42">
        <f t="shared" si="27"/>
        <v>0.195913092038978</v>
      </c>
      <c r="AT42">
        <f t="shared" si="27"/>
        <v>0.11284026240648444</v>
      </c>
      <c r="AU42">
        <f t="shared" si="24"/>
        <v>-16.261295449767271</v>
      </c>
      <c r="AW42">
        <v>39</v>
      </c>
      <c r="AX42">
        <f>IF(Z42&gt;0, (R42*SUMPRODUCT(K42:$K$98, X42:$X$98)-K42*$AZ$3)/Z42, 0)</f>
        <v>278.00602560832561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6.6409420999999996E-2</v>
      </c>
      <c r="Q43" s="4">
        <f t="shared" si="22"/>
        <v>50</v>
      </c>
      <c r="R43">
        <f t="shared" si="0"/>
        <v>50000</v>
      </c>
      <c r="S43">
        <f t="shared" si="1"/>
        <v>262.081015179556</v>
      </c>
      <c r="U43">
        <f t="shared" si="12"/>
        <v>6.6409420999999996E-2</v>
      </c>
      <c r="V43">
        <f t="shared" si="13"/>
        <v>0.01</v>
      </c>
      <c r="W43">
        <f t="shared" si="14"/>
        <v>0.42319422478465729</v>
      </c>
      <c r="X43">
        <f t="shared" si="15"/>
        <v>2.8104083438492938E-2</v>
      </c>
      <c r="Y43">
        <f t="shared" si="16"/>
        <v>4.2319422478465729E-3</v>
      </c>
      <c r="Z43">
        <f t="shared" si="17"/>
        <v>0.39085819909831782</v>
      </c>
      <c r="AB43">
        <f t="shared" si="18"/>
        <v>117.65054449277895</v>
      </c>
      <c r="AC43">
        <f t="shared" si="19"/>
        <v>102.43651361094015</v>
      </c>
      <c r="AE43">
        <f t="shared" si="2"/>
        <v>0</v>
      </c>
      <c r="AF43">
        <f t="shared" si="25"/>
        <v>0</v>
      </c>
      <c r="AG43">
        <f t="shared" si="25"/>
        <v>-19.542909954915892</v>
      </c>
      <c r="AH43">
        <f t="shared" si="4"/>
        <v>-1405.204171924647</v>
      </c>
      <c r="AI43">
        <f t="shared" si="26"/>
        <v>-1424.7470818795628</v>
      </c>
      <c r="AJ43">
        <f t="shared" si="6"/>
        <v>15.214030881838795</v>
      </c>
      <c r="AK43">
        <f t="shared" si="20"/>
        <v>8.2355381144945277</v>
      </c>
      <c r="AL43">
        <f t="shared" si="23"/>
        <v>-1401.2975128832293</v>
      </c>
      <c r="AN43">
        <f t="shared" si="27"/>
        <v>0</v>
      </c>
      <c r="AO43">
        <f t="shared" si="27"/>
        <v>0</v>
      </c>
      <c r="AP43">
        <f t="shared" si="27"/>
        <v>-0.21002370918023749</v>
      </c>
      <c r="AQ43">
        <f t="shared" si="27"/>
        <v>-15.101445640592608</v>
      </c>
      <c r="AR43">
        <f t="shared" si="27"/>
        <v>-15.311469349772844</v>
      </c>
      <c r="AS43">
        <f t="shared" si="27"/>
        <v>0.16350211942631934</v>
      </c>
      <c r="AT43">
        <f t="shared" si="27"/>
        <v>8.8505666039067829E-2</v>
      </c>
      <c r="AU43">
        <f t="shared" si="24"/>
        <v>-15.059461564307457</v>
      </c>
      <c r="AW43">
        <v>40</v>
      </c>
      <c r="AX43">
        <f>IF(Z43&gt;0, (R43*SUMPRODUCT(K43:$K$98, X43:$X$98)-K43*$AZ$3)/Z43, 0)</f>
        <v>262.081015179556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7.4261202999999998E-2</v>
      </c>
      <c r="Q44" s="4">
        <f t="shared" si="22"/>
        <v>50</v>
      </c>
      <c r="R44">
        <f t="shared" si="0"/>
        <v>50000</v>
      </c>
      <c r="S44">
        <f t="shared" si="1"/>
        <v>246.75181018114614</v>
      </c>
      <c r="U44">
        <f t="shared" si="12"/>
        <v>7.4261202999999998E-2</v>
      </c>
      <c r="V44">
        <f t="shared" si="13"/>
        <v>0.01</v>
      </c>
      <c r="W44">
        <f t="shared" si="14"/>
        <v>0.39085819909831782</v>
      </c>
      <c r="X44">
        <f t="shared" si="15"/>
        <v>2.9025600067454596E-2</v>
      </c>
      <c r="Y44">
        <f t="shared" si="16"/>
        <v>3.9085819909831778E-3</v>
      </c>
      <c r="Z44">
        <f t="shared" si="17"/>
        <v>0.35792401703988008</v>
      </c>
      <c r="AB44">
        <f t="shared" si="18"/>
        <v>102.43651361094015</v>
      </c>
      <c r="AC44">
        <f t="shared" si="19"/>
        <v>88.318399111897804</v>
      </c>
      <c r="AE44">
        <f t="shared" si="2"/>
        <v>0</v>
      </c>
      <c r="AF44">
        <f t="shared" si="25"/>
        <v>0</v>
      </c>
      <c r="AG44">
        <f t="shared" si="25"/>
        <v>-17.896200851994003</v>
      </c>
      <c r="AH44">
        <f t="shared" si="4"/>
        <v>-1451.2800033727299</v>
      </c>
      <c r="AI44">
        <f t="shared" si="26"/>
        <v>-1469.176204224724</v>
      </c>
      <c r="AJ44">
        <f t="shared" si="6"/>
        <v>14.118114499042349</v>
      </c>
      <c r="AK44">
        <f t="shared" si="20"/>
        <v>7.1705559527658114</v>
      </c>
      <c r="AL44">
        <f t="shared" si="23"/>
        <v>-1447.8875337729157</v>
      </c>
      <c r="AN44">
        <f t="shared" si="27"/>
        <v>0</v>
      </c>
      <c r="AO44">
        <f t="shared" si="27"/>
        <v>0</v>
      </c>
      <c r="AP44">
        <f t="shared" si="27"/>
        <v>-0.17172040963052548</v>
      </c>
      <c r="AQ44">
        <f t="shared" si="27"/>
        <v>-13.925547591291588</v>
      </c>
      <c r="AR44">
        <f t="shared" si="27"/>
        <v>-14.097268000922115</v>
      </c>
      <c r="AS44">
        <f t="shared" si="27"/>
        <v>0.13546832788904964</v>
      </c>
      <c r="AT44">
        <f t="shared" si="27"/>
        <v>6.8804033642165599E-2</v>
      </c>
      <c r="AU44">
        <f t="shared" si="24"/>
        <v>-13.892995639390898</v>
      </c>
      <c r="AW44">
        <v>41</v>
      </c>
      <c r="AX44">
        <f>IF(Z44&gt;0, (R44*SUMPRODUCT(K44:$K$98, X44:$X$98)-K44*$AZ$3)/Z44, 0)</f>
        <v>246.75181018114614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8.2657132999999994E-2</v>
      </c>
      <c r="Q45" s="4">
        <f t="shared" si="22"/>
        <v>50</v>
      </c>
      <c r="R45">
        <f t="shared" si="0"/>
        <v>50000</v>
      </c>
      <c r="S45">
        <f t="shared" si="1"/>
        <v>231.77383677386777</v>
      </c>
      <c r="U45">
        <f t="shared" si="12"/>
        <v>8.2657132999999994E-2</v>
      </c>
      <c r="V45">
        <f t="shared" si="13"/>
        <v>0.01</v>
      </c>
      <c r="W45">
        <f t="shared" si="14"/>
        <v>0.35792401703988008</v>
      </c>
      <c r="X45">
        <f t="shared" si="15"/>
        <v>2.9584973080359633E-2</v>
      </c>
      <c r="Y45">
        <f t="shared" si="16"/>
        <v>3.579240170398801E-3</v>
      </c>
      <c r="Z45">
        <f t="shared" si="17"/>
        <v>0.32475980378912167</v>
      </c>
      <c r="AB45">
        <f t="shared" si="18"/>
        <v>88.318399111897804</v>
      </c>
      <c r="AC45">
        <f t="shared" si="19"/>
        <v>75.270825754133213</v>
      </c>
      <c r="AE45">
        <f t="shared" si="2"/>
        <v>0</v>
      </c>
      <c r="AF45">
        <f t="shared" si="25"/>
        <v>0</v>
      </c>
      <c r="AG45">
        <f t="shared" si="25"/>
        <v>-16.237990189456085</v>
      </c>
      <c r="AH45">
        <f t="shared" si="4"/>
        <v>-1479.2486540179816</v>
      </c>
      <c r="AI45">
        <f t="shared" si="26"/>
        <v>-1495.4866442074376</v>
      </c>
      <c r="AJ45">
        <f t="shared" si="6"/>
        <v>13.047573357764591</v>
      </c>
      <c r="AK45">
        <f t="shared" si="20"/>
        <v>6.1822879378328466</v>
      </c>
      <c r="AL45">
        <f t="shared" si="23"/>
        <v>-1476.2567829118402</v>
      </c>
      <c r="AN45">
        <f t="shared" si="27"/>
        <v>0</v>
      </c>
      <c r="AO45">
        <f t="shared" si="27"/>
        <v>0</v>
      </c>
      <c r="AP45">
        <f t="shared" si="27"/>
        <v>-0.13911543642551374</v>
      </c>
      <c r="AQ45">
        <f t="shared" si="27"/>
        <v>-12.673139944325735</v>
      </c>
      <c r="AR45">
        <f t="shared" si="27"/>
        <v>-12.812255380751248</v>
      </c>
      <c r="AS45">
        <f t="shared" si="27"/>
        <v>0.11178223664268189</v>
      </c>
      <c r="AT45">
        <f t="shared" si="27"/>
        <v>5.2965402401725099E-2</v>
      </c>
      <c r="AU45">
        <f t="shared" si="24"/>
        <v>-12.647507741706841</v>
      </c>
      <c r="AW45">
        <v>42</v>
      </c>
      <c r="AX45">
        <f>IF(Z45&gt;0, (R45*SUMPRODUCT(K45:$K$98, X45:$X$98)-K45*$AZ$3)/Z45, 0)</f>
        <v>231.77383677386777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9.1575552000000005E-2</v>
      </c>
      <c r="Q46" s="4">
        <f t="shared" si="22"/>
        <v>50</v>
      </c>
      <c r="R46">
        <f t="shared" si="0"/>
        <v>50000</v>
      </c>
      <c r="S46">
        <f t="shared" si="1"/>
        <v>217.22975249349508</v>
      </c>
      <c r="U46">
        <f t="shared" si="12"/>
        <v>9.1575552000000005E-2</v>
      </c>
      <c r="V46">
        <f t="shared" si="13"/>
        <v>0.01</v>
      </c>
      <c r="W46">
        <f t="shared" si="14"/>
        <v>0.32475980378912167</v>
      </c>
      <c r="X46">
        <f t="shared" si="15"/>
        <v>2.9740058299400511E-2</v>
      </c>
      <c r="Y46">
        <f t="shared" si="16"/>
        <v>3.2475980378912166E-3</v>
      </c>
      <c r="Z46">
        <f t="shared" si="17"/>
        <v>0.29177214745182994</v>
      </c>
      <c r="AB46">
        <f t="shared" si="18"/>
        <v>75.270825754133213</v>
      </c>
      <c r="AC46">
        <f t="shared" si="19"/>
        <v>63.381591375456573</v>
      </c>
      <c r="AE46">
        <f t="shared" si="2"/>
        <v>0</v>
      </c>
      <c r="AF46">
        <f t="shared" si="25"/>
        <v>0</v>
      </c>
      <c r="AG46">
        <f t="shared" si="25"/>
        <v>-14.588607372591497</v>
      </c>
      <c r="AH46">
        <f t="shared" si="4"/>
        <v>-1487.0029149700256</v>
      </c>
      <c r="AI46">
        <f t="shared" si="26"/>
        <v>-1501.5915223426171</v>
      </c>
      <c r="AJ46">
        <f t="shared" si="6"/>
        <v>11.88923437867664</v>
      </c>
      <c r="AK46">
        <f t="shared" si="20"/>
        <v>5.2689578027893251</v>
      </c>
      <c r="AL46">
        <f t="shared" si="23"/>
        <v>-1484.4333301611509</v>
      </c>
      <c r="AN46">
        <f t="shared" si="27"/>
        <v>0</v>
      </c>
      <c r="AO46">
        <f t="shared" si="27"/>
        <v>0</v>
      </c>
      <c r="AP46">
        <f t="shared" si="27"/>
        <v>-0.11159349033827792</v>
      </c>
      <c r="AQ46">
        <f t="shared" si="27"/>
        <v>-11.374618644988686</v>
      </c>
      <c r="AR46">
        <f t="shared" si="27"/>
        <v>-11.486212135326964</v>
      </c>
      <c r="AS46">
        <f t="shared" si="27"/>
        <v>9.0945018114548762E-2</v>
      </c>
      <c r="AT46">
        <f t="shared" si="27"/>
        <v>4.0304148068515504E-2</v>
      </c>
      <c r="AU46">
        <f t="shared" si="24"/>
        <v>-11.354962969143898</v>
      </c>
      <c r="AW46">
        <v>43</v>
      </c>
      <c r="AX46">
        <f>IF(Z46&gt;0, (R46*SUMPRODUCT(K46:$K$98, X46:$X$98)-K46*$AZ$3)/Z46, 0)</f>
        <v>217.22975249349508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0.101620166</v>
      </c>
      <c r="Q47" s="4">
        <f t="shared" si="22"/>
        <v>50</v>
      </c>
      <c r="R47">
        <f t="shared" si="0"/>
        <v>50000</v>
      </c>
      <c r="S47">
        <f t="shared" si="1"/>
        <v>203.3409530207426</v>
      </c>
      <c r="U47">
        <f t="shared" si="12"/>
        <v>0.101620166</v>
      </c>
      <c r="V47">
        <f t="shared" si="13"/>
        <v>0.01</v>
      </c>
      <c r="W47">
        <f t="shared" si="14"/>
        <v>0.29177214745182994</v>
      </c>
      <c r="X47">
        <f t="shared" si="15"/>
        <v>2.9649934058231436E-2</v>
      </c>
      <c r="Y47">
        <f t="shared" si="16"/>
        <v>2.9177214745182995E-3</v>
      </c>
      <c r="Z47">
        <f t="shared" si="17"/>
        <v>0.25920449191908024</v>
      </c>
      <c r="AB47">
        <f t="shared" si="18"/>
        <v>63.381591375456573</v>
      </c>
      <c r="AC47">
        <f t="shared" si="19"/>
        <v>52.706888414083153</v>
      </c>
      <c r="AE47">
        <f t="shared" si="2"/>
        <v>0</v>
      </c>
      <c r="AF47">
        <f t="shared" si="25"/>
        <v>0</v>
      </c>
      <c r="AG47">
        <f t="shared" si="25"/>
        <v>-12.960224595954012</v>
      </c>
      <c r="AH47">
        <f t="shared" si="4"/>
        <v>-1482.4967029115719</v>
      </c>
      <c r="AI47">
        <f t="shared" si="26"/>
        <v>-1495.456927507526</v>
      </c>
      <c r="AJ47">
        <f t="shared" si="6"/>
        <v>10.67470296137342</v>
      </c>
      <c r="AK47">
        <f t="shared" si="20"/>
        <v>4.4367113962819609</v>
      </c>
      <c r="AL47">
        <f t="shared" si="23"/>
        <v>-1480.3455131498706</v>
      </c>
      <c r="AN47">
        <f t="shared" si="27"/>
        <v>0</v>
      </c>
      <c r="AO47">
        <f t="shared" si="27"/>
        <v>0</v>
      </c>
      <c r="AP47">
        <f t="shared" si="27"/>
        <v>-8.8515541448392798E-2</v>
      </c>
      <c r="AQ47">
        <f t="shared" si="27"/>
        <v>-10.125133047049284</v>
      </c>
      <c r="AR47">
        <f t="shared" si="27"/>
        <v>-10.213648588497676</v>
      </c>
      <c r="AS47">
        <f t="shared" si="27"/>
        <v>7.2905921145973565E-2</v>
      </c>
      <c r="AT47">
        <f t="shared" si="27"/>
        <v>3.0301782857586688E-2</v>
      </c>
      <c r="AU47">
        <f t="shared" si="24"/>
        <v>-10.110440884494118</v>
      </c>
      <c r="AW47">
        <v>44</v>
      </c>
      <c r="AX47">
        <f>IF(Z47&gt;0, (R47*SUMPRODUCT(K47:$K$98, X47:$X$98)-K47*$AZ$3)/Z47, 0)</f>
        <v>203.3409530207426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0.112947091</v>
      </c>
      <c r="Q48" s="4">
        <f t="shared" si="22"/>
        <v>50</v>
      </c>
      <c r="R48">
        <f t="shared" si="0"/>
        <v>50000</v>
      </c>
      <c r="S48">
        <f t="shared" si="1"/>
        <v>190.05643578427805</v>
      </c>
      <c r="U48">
        <f t="shared" si="12"/>
        <v>0.112947091</v>
      </c>
      <c r="V48">
        <f t="shared" si="13"/>
        <v>0.01</v>
      </c>
      <c r="W48">
        <f t="shared" si="14"/>
        <v>0.25920449191908024</v>
      </c>
      <c r="X48">
        <f t="shared" si="15"/>
        <v>2.9276393336393119E-2</v>
      </c>
      <c r="Y48">
        <f t="shared" si="16"/>
        <v>2.5920449191908024E-3</v>
      </c>
      <c r="Z48">
        <f t="shared" si="17"/>
        <v>0.22733605366349632</v>
      </c>
      <c r="AB48">
        <f t="shared" si="18"/>
        <v>52.706888414083153</v>
      </c>
      <c r="AC48">
        <f t="shared" si="19"/>
        <v>43.206680084547479</v>
      </c>
      <c r="AE48">
        <f t="shared" si="2"/>
        <v>0</v>
      </c>
      <c r="AF48">
        <f t="shared" si="25"/>
        <v>0</v>
      </c>
      <c r="AG48">
        <f t="shared" si="25"/>
        <v>-11.366802683174816</v>
      </c>
      <c r="AH48">
        <f t="shared" si="4"/>
        <v>-1463.819666819656</v>
      </c>
      <c r="AI48">
        <f t="shared" si="26"/>
        <v>-1475.186469502831</v>
      </c>
      <c r="AJ48">
        <f t="shared" si="6"/>
        <v>9.5002083295356741</v>
      </c>
      <c r="AK48">
        <f t="shared" si="20"/>
        <v>3.6894821889858211</v>
      </c>
      <c r="AL48">
        <f t="shared" si="23"/>
        <v>-1461.9967789843095</v>
      </c>
      <c r="AN48">
        <f t="shared" si="27"/>
        <v>0</v>
      </c>
      <c r="AO48">
        <f t="shared" si="27"/>
        <v>0</v>
      </c>
      <c r="AP48">
        <f t="shared" si="27"/>
        <v>-6.931501171341338E-2</v>
      </c>
      <c r="AQ48">
        <f t="shared" si="27"/>
        <v>-8.926404388290976</v>
      </c>
      <c r="AR48">
        <f t="shared" si="27"/>
        <v>-8.9957194000043899</v>
      </c>
      <c r="AS48">
        <f t="shared" si="27"/>
        <v>5.7932478463478314E-2</v>
      </c>
      <c r="AT48">
        <f t="shared" si="27"/>
        <v>2.2498543194079047E-2</v>
      </c>
      <c r="AU48">
        <f t="shared" si="24"/>
        <v>-8.9152883783468333</v>
      </c>
      <c r="AW48">
        <v>45</v>
      </c>
      <c r="AX48">
        <f>IF(Z48&gt;0, (R48*SUMPRODUCT(K48:$K$98, X48:$X$98)-K48*$AZ$3)/Z48, 0)</f>
        <v>190.05643578427805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0.12591097000000001</v>
      </c>
      <c r="Q49" s="4">
        <f t="shared" si="22"/>
        <v>50</v>
      </c>
      <c r="R49">
        <f t="shared" si="0"/>
        <v>50000</v>
      </c>
      <c r="S49">
        <f t="shared" si="1"/>
        <v>177.34928853513298</v>
      </c>
      <c r="U49">
        <f t="shared" si="12"/>
        <v>0.12591097000000001</v>
      </c>
      <c r="V49">
        <f t="shared" si="13"/>
        <v>0.01</v>
      </c>
      <c r="W49">
        <f t="shared" si="14"/>
        <v>0.22733605366349632</v>
      </c>
      <c r="X49">
        <f t="shared" si="15"/>
        <v>2.8624103032742879E-2</v>
      </c>
      <c r="Y49">
        <f t="shared" si="16"/>
        <v>2.2733605366349633E-3</v>
      </c>
      <c r="Z49">
        <f t="shared" si="17"/>
        <v>0.19643859009411849</v>
      </c>
      <c r="AB49">
        <f t="shared" si="18"/>
        <v>43.206680084547479</v>
      </c>
      <c r="AC49">
        <f t="shared" si="19"/>
        <v>34.838244194036534</v>
      </c>
      <c r="AE49">
        <f t="shared" si="2"/>
        <v>0</v>
      </c>
      <c r="AF49">
        <f t="shared" si="25"/>
        <v>0</v>
      </c>
      <c r="AG49">
        <f t="shared" si="25"/>
        <v>-9.8219295047059241</v>
      </c>
      <c r="AH49">
        <f t="shared" si="4"/>
        <v>-1431.2051516371439</v>
      </c>
      <c r="AI49">
        <f t="shared" si="26"/>
        <v>-1441.0270811418497</v>
      </c>
      <c r="AJ49">
        <f t="shared" si="6"/>
        <v>8.3684358905109448</v>
      </c>
      <c r="AK49">
        <f t="shared" si="20"/>
        <v>3.024467605918324</v>
      </c>
      <c r="AL49">
        <f t="shared" si="23"/>
        <v>-1429.6341776454206</v>
      </c>
      <c r="AN49">
        <f t="shared" si="27"/>
        <v>0</v>
      </c>
      <c r="AO49">
        <f t="shared" si="27"/>
        <v>0</v>
      </c>
      <c r="AP49">
        <f t="shared" si="27"/>
        <v>-5.3477090389180353E-2</v>
      </c>
      <c r="AQ49">
        <f t="shared" si="27"/>
        <v>-7.7924288932118211</v>
      </c>
      <c r="AR49">
        <f t="shared" si="27"/>
        <v>-7.8459059836010008</v>
      </c>
      <c r="AS49">
        <f t="shared" si="27"/>
        <v>4.5563308341655E-2</v>
      </c>
      <c r="AT49">
        <f t="shared" si="27"/>
        <v>1.6467205090746038E-2</v>
      </c>
      <c r="AU49">
        <f t="shared" si="24"/>
        <v>-7.7838754701686002</v>
      </c>
      <c r="AW49">
        <v>46</v>
      </c>
      <c r="AX49">
        <f>IF(Z49&gt;0, (R49*SUMPRODUCT(K49:$K$98, X49:$X$98)-K49*$AZ$3)/Z49, 0)</f>
        <v>177.34928853513298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0.140869152</v>
      </c>
      <c r="Q50" s="4">
        <f t="shared" si="22"/>
        <v>50</v>
      </c>
      <c r="R50">
        <f t="shared" si="0"/>
        <v>50000</v>
      </c>
      <c r="S50">
        <f t="shared" si="1"/>
        <v>165.12985734062241</v>
      </c>
      <c r="U50">
        <f t="shared" si="12"/>
        <v>0.140869152</v>
      </c>
      <c r="V50">
        <f t="shared" si="13"/>
        <v>0.01</v>
      </c>
      <c r="W50">
        <f t="shared" si="14"/>
        <v>0.19643859009411849</v>
      </c>
      <c r="X50">
        <f t="shared" si="15"/>
        <v>2.7672137606634072E-2</v>
      </c>
      <c r="Y50">
        <f t="shared" si="16"/>
        <v>1.9643859009411849E-3</v>
      </c>
      <c r="Z50">
        <f t="shared" si="17"/>
        <v>0.16680206658654323</v>
      </c>
      <c r="AB50">
        <f t="shared" si="18"/>
        <v>34.838244194036534</v>
      </c>
      <c r="AC50">
        <f t="shared" si="19"/>
        <v>27.544001459556885</v>
      </c>
      <c r="AE50">
        <f t="shared" si="2"/>
        <v>0</v>
      </c>
      <c r="AF50">
        <f t="shared" si="25"/>
        <v>0</v>
      </c>
      <c r="AG50">
        <f t="shared" si="25"/>
        <v>-8.340103329327162</v>
      </c>
      <c r="AH50">
        <f t="shared" si="4"/>
        <v>-1383.6068803317037</v>
      </c>
      <c r="AI50">
        <f t="shared" si="26"/>
        <v>-1391.9469836610308</v>
      </c>
      <c r="AJ50">
        <f t="shared" si="6"/>
        <v>7.2942427344796492</v>
      </c>
      <c r="AK50">
        <f t="shared" si="20"/>
        <v>2.4386770935825575</v>
      </c>
      <c r="AL50">
        <f t="shared" si="23"/>
        <v>-1382.2140638329686</v>
      </c>
      <c r="AN50">
        <f t="shared" si="27"/>
        <v>0</v>
      </c>
      <c r="AO50">
        <f t="shared" si="27"/>
        <v>0</v>
      </c>
      <c r="AP50">
        <f t="shared" si="27"/>
        <v>-4.0543792063158363E-2</v>
      </c>
      <c r="AQ50">
        <f t="shared" si="27"/>
        <v>-6.7261360487064161</v>
      </c>
      <c r="AR50">
        <f t="shared" si="27"/>
        <v>-6.7666798407695747</v>
      </c>
      <c r="AS50">
        <f t="shared" si="27"/>
        <v>3.5459543965722672E-2</v>
      </c>
      <c r="AT50">
        <f t="shared" si="27"/>
        <v>1.1855154916812665E-2</v>
      </c>
      <c r="AU50">
        <f t="shared" si="24"/>
        <v>-6.7193651418870388</v>
      </c>
      <c r="AW50">
        <v>47</v>
      </c>
      <c r="AX50">
        <f>IF(Z50&gt;0, (R50*SUMPRODUCT(K50:$K$98, X50:$X$98)-K50*$AZ$3)/Z50, 0)</f>
        <v>165.12985734062241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0.15811491799999999</v>
      </c>
      <c r="Q51" s="4">
        <f t="shared" si="22"/>
        <v>50</v>
      </c>
      <c r="R51">
        <f t="shared" si="0"/>
        <v>50000</v>
      </c>
      <c r="S51">
        <f t="shared" si="1"/>
        <v>153.23329033885673</v>
      </c>
      <c r="U51">
        <f t="shared" si="12"/>
        <v>0.15811491799999999</v>
      </c>
      <c r="V51">
        <f t="shared" si="13"/>
        <v>0.01</v>
      </c>
      <c r="W51">
        <f t="shared" si="14"/>
        <v>0.16680206658654323</v>
      </c>
      <c r="X51">
        <f t="shared" si="15"/>
        <v>2.6373895080561822E-2</v>
      </c>
      <c r="Y51">
        <f t="shared" si="16"/>
        <v>1.6680206658654323E-3</v>
      </c>
      <c r="Z51">
        <f t="shared" si="17"/>
        <v>0.13876015084011598</v>
      </c>
      <c r="AB51">
        <f t="shared" si="18"/>
        <v>27.544001459556885</v>
      </c>
      <c r="AC51">
        <f t="shared" si="19"/>
        <v>21.262674481147048</v>
      </c>
      <c r="AE51">
        <f t="shared" si="2"/>
        <v>0</v>
      </c>
      <c r="AF51">
        <f t="shared" si="25"/>
        <v>0</v>
      </c>
      <c r="AG51">
        <f t="shared" si="25"/>
        <v>-6.9380075420057992</v>
      </c>
      <c r="AH51">
        <f t="shared" si="4"/>
        <v>-1318.6947540280912</v>
      </c>
      <c r="AI51">
        <f t="shared" si="26"/>
        <v>-1325.632761570097</v>
      </c>
      <c r="AJ51">
        <f t="shared" si="6"/>
        <v>6.2813269784098367</v>
      </c>
      <c r="AK51">
        <f t="shared" si="20"/>
        <v>1.9280801021689822</v>
      </c>
      <c r="AL51">
        <f t="shared" si="23"/>
        <v>-1317.4233544895183</v>
      </c>
      <c r="AN51">
        <f t="shared" si="27"/>
        <v>0</v>
      </c>
      <c r="AO51">
        <f t="shared" si="27"/>
        <v>0</v>
      </c>
      <c r="AP51">
        <f t="shared" si="27"/>
        <v>-3.0114085522367356E-2</v>
      </c>
      <c r="AQ51">
        <f t="shared" si="27"/>
        <v>-5.7237306763172633</v>
      </c>
      <c r="AR51">
        <f t="shared" si="27"/>
        <v>-5.7538447618396305</v>
      </c>
      <c r="AS51">
        <f t="shared" si="27"/>
        <v>2.7263795358616959E-2</v>
      </c>
      <c r="AT51">
        <f t="shared" si="27"/>
        <v>8.3687382492964989E-3</v>
      </c>
      <c r="AU51">
        <f t="shared" si="24"/>
        <v>-5.7182122282317174</v>
      </c>
      <c r="AW51">
        <v>48</v>
      </c>
      <c r="AX51">
        <f>IF(Z51&gt;0, (R51*SUMPRODUCT(K51:$K$98, X51:$X$98)-K51*$AZ$3)/Z51, 0)</f>
        <v>153.23329033885673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0.17865895700000001</v>
      </c>
      <c r="Q52" s="4">
        <f t="shared" si="22"/>
        <v>50</v>
      </c>
      <c r="R52">
        <f t="shared" si="0"/>
        <v>50000</v>
      </c>
      <c r="S52">
        <f t="shared" si="1"/>
        <v>141.55124523307714</v>
      </c>
      <c r="U52">
        <f t="shared" si="12"/>
        <v>0.17865895700000001</v>
      </c>
      <c r="V52">
        <f t="shared" si="13"/>
        <v>0.01</v>
      </c>
      <c r="W52">
        <f t="shared" si="14"/>
        <v>0.13876015084011598</v>
      </c>
      <c r="X52">
        <f t="shared" si="15"/>
        <v>2.4790743822257794E-2</v>
      </c>
      <c r="Y52">
        <f t="shared" si="16"/>
        <v>1.3876015084011597E-3</v>
      </c>
      <c r="Z52">
        <f t="shared" si="17"/>
        <v>0.11258180550945703</v>
      </c>
      <c r="AB52">
        <f t="shared" si="18"/>
        <v>21.262674481147048</v>
      </c>
      <c r="AC52">
        <f t="shared" si="19"/>
        <v>15.936094760451747</v>
      </c>
      <c r="AE52">
        <f t="shared" si="2"/>
        <v>0</v>
      </c>
      <c r="AF52">
        <f t="shared" si="25"/>
        <v>0</v>
      </c>
      <c r="AG52">
        <f t="shared" si="25"/>
        <v>-5.6290902754728513</v>
      </c>
      <c r="AH52">
        <f t="shared" si="4"/>
        <v>-1239.5371911128898</v>
      </c>
      <c r="AI52">
        <f t="shared" si="26"/>
        <v>-1245.1662813883627</v>
      </c>
      <c r="AJ52">
        <f t="shared" si="6"/>
        <v>5.3265797206953014</v>
      </c>
      <c r="AK52">
        <f t="shared" si="20"/>
        <v>1.4883872136802936</v>
      </c>
      <c r="AL52">
        <f t="shared" si="23"/>
        <v>-1238.3513144539872</v>
      </c>
      <c r="AN52">
        <f t="shared" si="27"/>
        <v>0</v>
      </c>
      <c r="AO52">
        <f t="shared" si="27"/>
        <v>0</v>
      </c>
      <c r="AP52">
        <f t="shared" si="27"/>
        <v>-2.1814994247061365E-2</v>
      </c>
      <c r="AQ52">
        <f t="shared" si="27"/>
        <v>-4.8037063486026357</v>
      </c>
      <c r="AR52">
        <f t="shared" si="27"/>
        <v>-4.8255213428496972</v>
      </c>
      <c r="AS52">
        <f t="shared" si="27"/>
        <v>2.0642643886843837E-2</v>
      </c>
      <c r="AT52">
        <f t="shared" si="27"/>
        <v>5.7681005126725996E-3</v>
      </c>
      <c r="AU52">
        <f t="shared" si="24"/>
        <v>-4.7991105984501816</v>
      </c>
      <c r="AW52">
        <v>49</v>
      </c>
      <c r="AX52">
        <f>IF(Z52&gt;0, (R52*SUMPRODUCT(K52:$K$98, X52:$X$98)-K52*$AZ$3)/Z52, 0)</f>
        <v>141.55124523307714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0.202352371</v>
      </c>
      <c r="Q53" s="4">
        <f t="shared" si="22"/>
        <v>50</v>
      </c>
      <c r="R53">
        <f t="shared" si="0"/>
        <v>50000</v>
      </c>
      <c r="S53">
        <f t="shared" si="1"/>
        <v>129.54061912321504</v>
      </c>
      <c r="U53">
        <f t="shared" si="12"/>
        <v>0.202352371</v>
      </c>
      <c r="V53">
        <f t="shared" si="13"/>
        <v>0.01</v>
      </c>
      <c r="W53">
        <f t="shared" si="14"/>
        <v>0.11258180550945703</v>
      </c>
      <c r="X53">
        <f t="shared" si="15"/>
        <v>2.2781195276299491E-2</v>
      </c>
      <c r="Y53">
        <f t="shared" si="16"/>
        <v>1.1258180550945702E-3</v>
      </c>
      <c r="Z53">
        <f t="shared" si="17"/>
        <v>8.8674792178062969E-2</v>
      </c>
      <c r="AB53">
        <f t="shared" si="18"/>
        <v>15.936094760451747</v>
      </c>
      <c r="AC53">
        <f t="shared" si="19"/>
        <v>11.486987479368704</v>
      </c>
      <c r="AE53">
        <f t="shared" si="2"/>
        <v>0</v>
      </c>
      <c r="AF53">
        <f t="shared" si="25"/>
        <v>0</v>
      </c>
      <c r="AG53">
        <f t="shared" si="25"/>
        <v>-4.4337396089031484</v>
      </c>
      <c r="AH53">
        <f t="shared" si="4"/>
        <v>-1139.0597638149745</v>
      </c>
      <c r="AI53">
        <f t="shared" si="26"/>
        <v>-1143.4935034238777</v>
      </c>
      <c r="AJ53">
        <f t="shared" si="6"/>
        <v>4.4491072810830428</v>
      </c>
      <c r="AK53">
        <f t="shared" si="20"/>
        <v>1.1155266332316223</v>
      </c>
      <c r="AL53">
        <f t="shared" si="23"/>
        <v>-1137.9288695095629</v>
      </c>
      <c r="AN53">
        <f t="shared" si="27"/>
        <v>0</v>
      </c>
      <c r="AO53">
        <f t="shared" si="27"/>
        <v>0</v>
      </c>
      <c r="AP53">
        <f t="shared" si="27"/>
        <v>-1.5341543299416539E-2</v>
      </c>
      <c r="AQ53">
        <f t="shared" si="27"/>
        <v>-3.9413534011109164</v>
      </c>
      <c r="AR53">
        <f t="shared" si="27"/>
        <v>-3.9566949444103332</v>
      </c>
      <c r="AS53">
        <f t="shared" si="27"/>
        <v>1.5394718232758512E-2</v>
      </c>
      <c r="AT53">
        <f t="shared" si="27"/>
        <v>3.8599245005299376E-3</v>
      </c>
      <c r="AU53">
        <f t="shared" si="24"/>
        <v>-3.9374403016770443</v>
      </c>
      <c r="AW53">
        <v>50</v>
      </c>
      <c r="AX53">
        <f>IF(Z53&gt;0, (R53*SUMPRODUCT(K53:$K$98, X53:$X$98)-K53*$AZ$3)/Z53, 0)</f>
        <v>129.54061912321504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0.22956153600000001</v>
      </c>
      <c r="Q54" s="4">
        <f t="shared" si="22"/>
        <v>50</v>
      </c>
      <c r="R54">
        <f t="shared" si="0"/>
        <v>50000</v>
      </c>
      <c r="S54">
        <f t="shared" si="1"/>
        <v>116.59557351953472</v>
      </c>
      <c r="U54">
        <f t="shared" si="12"/>
        <v>0.22956153600000001</v>
      </c>
      <c r="V54">
        <f t="shared" si="13"/>
        <v>0.01</v>
      </c>
      <c r="W54">
        <f t="shared" si="14"/>
        <v>8.8674792178062969E-2</v>
      </c>
      <c r="X54">
        <f t="shared" si="15"/>
        <v>2.0356321496876922E-2</v>
      </c>
      <c r="Y54">
        <f t="shared" si="16"/>
        <v>8.867479217806297E-4</v>
      </c>
      <c r="Z54">
        <f t="shared" si="17"/>
        <v>6.7431722759405413E-2</v>
      </c>
      <c r="AB54">
        <f t="shared" si="18"/>
        <v>11.486987479368704</v>
      </c>
      <c r="AC54">
        <f t="shared" si="19"/>
        <v>7.8622403885431371</v>
      </c>
      <c r="AE54">
        <f t="shared" si="2"/>
        <v>0</v>
      </c>
      <c r="AF54">
        <f t="shared" si="25"/>
        <v>0</v>
      </c>
      <c r="AG54">
        <f t="shared" si="25"/>
        <v>-3.3715861379702705</v>
      </c>
      <c r="AH54">
        <f t="shared" si="4"/>
        <v>-1017.8160748438461</v>
      </c>
      <c r="AI54">
        <f t="shared" si="26"/>
        <v>-1021.1876609818164</v>
      </c>
      <c r="AJ54">
        <f t="shared" si="6"/>
        <v>3.6247470908255668</v>
      </c>
      <c r="AK54">
        <f t="shared" si="20"/>
        <v>0.8040891235558093</v>
      </c>
      <c r="AL54">
        <f t="shared" si="23"/>
        <v>-1016.7588247674349</v>
      </c>
      <c r="AN54">
        <f t="shared" si="27"/>
        <v>0</v>
      </c>
      <c r="AO54">
        <f t="shared" si="27"/>
        <v>0</v>
      </c>
      <c r="AP54">
        <f t="shared" si="27"/>
        <v>-1.0416338948212324E-2</v>
      </c>
      <c r="AQ54">
        <f t="shared" si="27"/>
        <v>-3.1444895039505076</v>
      </c>
      <c r="AR54">
        <f t="shared" si="27"/>
        <v>-3.15490584289872</v>
      </c>
      <c r="AS54">
        <f t="shared" si="27"/>
        <v>1.1198466464901153E-2</v>
      </c>
      <c r="AT54">
        <f t="shared" si="27"/>
        <v>2.484191271640037E-3</v>
      </c>
      <c r="AU54">
        <f t="shared" si="24"/>
        <v>-3.1412231851621786</v>
      </c>
      <c r="AW54">
        <v>51</v>
      </c>
      <c r="AX54">
        <f>IF(Z54&gt;0, (R54*SUMPRODUCT(K54:$K$98, X54:$X$98)-K54*$AZ$3)/Z54, 0)</f>
        <v>116.59557351953472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0.26099212799999999</v>
      </c>
      <c r="Q55" s="4">
        <f t="shared" si="22"/>
        <v>50</v>
      </c>
      <c r="R55">
        <f t="shared" si="0"/>
        <v>50000</v>
      </c>
      <c r="S55">
        <f t="shared" si="1"/>
        <v>101.72116393963627</v>
      </c>
      <c r="U55">
        <f t="shared" si="12"/>
        <v>0.26099212799999999</v>
      </c>
      <c r="V55">
        <f t="shared" si="13"/>
        <v>0.01</v>
      </c>
      <c r="W55">
        <f t="shared" si="14"/>
        <v>6.7431722759405413E-2</v>
      </c>
      <c r="X55">
        <f t="shared" si="15"/>
        <v>1.7599148817683249E-2</v>
      </c>
      <c r="Y55">
        <f t="shared" si="16"/>
        <v>6.7431722759405419E-4</v>
      </c>
      <c r="Z55">
        <f t="shared" si="17"/>
        <v>4.9158256714128108E-2</v>
      </c>
      <c r="AB55">
        <f t="shared" si="18"/>
        <v>7.8622403885431371</v>
      </c>
      <c r="AC55">
        <f t="shared" si="19"/>
        <v>5.0004350902045509</v>
      </c>
      <c r="AE55">
        <f t="shared" si="2"/>
        <v>0</v>
      </c>
      <c r="AF55">
        <f t="shared" si="25"/>
        <v>0</v>
      </c>
      <c r="AG55">
        <f t="shared" si="25"/>
        <v>-2.4579128357064053</v>
      </c>
      <c r="AH55">
        <f t="shared" si="4"/>
        <v>-879.95744088416245</v>
      </c>
      <c r="AI55">
        <f t="shared" si="26"/>
        <v>-882.4153537198689</v>
      </c>
      <c r="AJ55">
        <f t="shared" si="6"/>
        <v>2.8618052983385862</v>
      </c>
      <c r="AK55">
        <f t="shared" si="20"/>
        <v>0.5503568271980197</v>
      </c>
      <c r="AL55">
        <f t="shared" si="23"/>
        <v>-879.00319159433229</v>
      </c>
      <c r="AN55">
        <f t="shared" si="27"/>
        <v>0</v>
      </c>
      <c r="AO55">
        <f t="shared" si="27"/>
        <v>0</v>
      </c>
      <c r="AP55">
        <f t="shared" si="27"/>
        <v>-6.7799938309526641E-3</v>
      </c>
      <c r="AQ55">
        <f t="shared" si="27"/>
        <v>-2.4273057750564426</v>
      </c>
      <c r="AR55">
        <f t="shared" si="27"/>
        <v>-2.4340857688873956</v>
      </c>
      <c r="AS55">
        <f t="shared" si="27"/>
        <v>7.8941051066795977E-3</v>
      </c>
      <c r="AT55">
        <f t="shared" si="27"/>
        <v>1.5181237670508542E-3</v>
      </c>
      <c r="AU55">
        <f t="shared" si="24"/>
        <v>-2.4246735400136652</v>
      </c>
      <c r="AW55">
        <v>52</v>
      </c>
      <c r="AX55">
        <f>IF(Z55&gt;0, (R55*SUMPRODUCT(K55:$K$98, X55:$X$98)-K55*$AZ$3)/Z55, 0)</f>
        <v>101.72116393963627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0.29613519399999999</v>
      </c>
      <c r="Q56" s="4">
        <f t="shared" si="22"/>
        <v>50</v>
      </c>
      <c r="R56">
        <f t="shared" si="0"/>
        <v>50000</v>
      </c>
      <c r="S56">
        <f t="shared" si="1"/>
        <v>82.837686938188043</v>
      </c>
      <c r="U56">
        <f t="shared" si="12"/>
        <v>0.29613519399999999</v>
      </c>
      <c r="V56">
        <f t="shared" si="13"/>
        <v>0.01</v>
      </c>
      <c r="W56">
        <f t="shared" si="14"/>
        <v>4.9158256714128108E-2</v>
      </c>
      <c r="X56">
        <f t="shared" si="15"/>
        <v>1.455748988874013E-2</v>
      </c>
      <c r="Y56">
        <f t="shared" si="16"/>
        <v>4.9158256714128105E-4</v>
      </c>
      <c r="Z56">
        <f t="shared" si="17"/>
        <v>3.4109184258246696E-2</v>
      </c>
      <c r="AB56">
        <f t="shared" si="18"/>
        <v>5.0004350902045509</v>
      </c>
      <c r="AC56">
        <f t="shared" si="19"/>
        <v>2.8255259273016113</v>
      </c>
      <c r="AE56">
        <f t="shared" si="2"/>
        <v>0</v>
      </c>
      <c r="AF56">
        <f t="shared" si="25"/>
        <v>0</v>
      </c>
      <c r="AG56">
        <f t="shared" si="25"/>
        <v>-1.7054592129123347</v>
      </c>
      <c r="AH56">
        <f t="shared" si="4"/>
        <v>-727.87449443700655</v>
      </c>
      <c r="AI56">
        <f t="shared" si="26"/>
        <v>-729.57995364991893</v>
      </c>
      <c r="AJ56">
        <f t="shared" si="6"/>
        <v>2.1749091629029396</v>
      </c>
      <c r="AK56">
        <f t="shared" si="20"/>
        <v>0.35003045631431862</v>
      </c>
      <c r="AL56">
        <f t="shared" si="23"/>
        <v>-727.05501403070161</v>
      </c>
      <c r="AN56">
        <f t="shared" si="27"/>
        <v>0</v>
      </c>
      <c r="AO56">
        <f t="shared" si="27"/>
        <v>0</v>
      </c>
      <c r="AP56">
        <f t="shared" si="27"/>
        <v>-4.200356343031399E-3</v>
      </c>
      <c r="AQ56">
        <f t="shared" si="27"/>
        <v>-1.7926739182571167</v>
      </c>
      <c r="AR56">
        <f t="shared" si="27"/>
        <v>-1.7968742746001483</v>
      </c>
      <c r="AS56">
        <f t="shared" si="27"/>
        <v>5.3565593529008408E-3</v>
      </c>
      <c r="AT56">
        <f t="shared" si="27"/>
        <v>8.6208607998507333E-4</v>
      </c>
      <c r="AU56">
        <f t="shared" si="24"/>
        <v>-1.7906556291672622</v>
      </c>
      <c r="AW56">
        <v>53</v>
      </c>
      <c r="AX56">
        <f>IF(Z56&gt;0, (R56*SUMPRODUCT(K56:$K$98, X56:$X$98)-K56*$AZ$3)/Z56, 0)</f>
        <v>82.837686938188043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0.33524791700000001</v>
      </c>
      <c r="Q57" s="4">
        <f t="shared" si="22"/>
        <v>50</v>
      </c>
      <c r="R57">
        <f t="shared" si="0"/>
        <v>50000</v>
      </c>
      <c r="S57">
        <f t="shared" si="1"/>
        <v>56.338278697423426</v>
      </c>
      <c r="U57">
        <f t="shared" si="12"/>
        <v>0.33524791700000001</v>
      </c>
      <c r="V57">
        <f t="shared" si="13"/>
        <v>0.01</v>
      </c>
      <c r="W57">
        <f t="shared" si="14"/>
        <v>3.4109184258246696E-2</v>
      </c>
      <c r="X57">
        <f t="shared" si="15"/>
        <v>1.1435032973146395E-2</v>
      </c>
      <c r="Y57">
        <f t="shared" si="16"/>
        <v>3.4109184258246698E-4</v>
      </c>
      <c r="Z57">
        <f t="shared" si="17"/>
        <v>2.2333059442517834E-2</v>
      </c>
      <c r="AB57">
        <f t="shared" si="18"/>
        <v>2.8255259273016113</v>
      </c>
      <c r="AC57">
        <f t="shared" si="19"/>
        <v>1.2582061270386935</v>
      </c>
      <c r="AE57">
        <f t="shared" si="2"/>
        <v>0</v>
      </c>
      <c r="AF57">
        <f t="shared" si="25"/>
        <v>0</v>
      </c>
      <c r="AG57">
        <f t="shared" si="25"/>
        <v>-1.1166529721258918</v>
      </c>
      <c r="AH57">
        <f t="shared" si="4"/>
        <v>-571.75164865731972</v>
      </c>
      <c r="AI57">
        <f t="shared" si="26"/>
        <v>-572.86830162944557</v>
      </c>
      <c r="AJ57">
        <f t="shared" si="6"/>
        <v>1.5673198002629178</v>
      </c>
      <c r="AK57">
        <f t="shared" si="20"/>
        <v>0.1977868149111128</v>
      </c>
      <c r="AL57">
        <f t="shared" si="23"/>
        <v>-571.10319501427159</v>
      </c>
      <c r="AN57">
        <f t="shared" si="27"/>
        <v>0</v>
      </c>
      <c r="AO57">
        <f t="shared" si="27"/>
        <v>0</v>
      </c>
      <c r="AP57">
        <f t="shared" si="27"/>
        <v>-2.4555286294125635E-3</v>
      </c>
      <c r="AQ57">
        <f t="shared" si="27"/>
        <v>-1.2572863523741196</v>
      </c>
      <c r="AR57">
        <f t="shared" si="27"/>
        <v>-1.2597418810035319</v>
      </c>
      <c r="AS57">
        <f t="shared" si="27"/>
        <v>3.4465485133342603E-3</v>
      </c>
      <c r="AT57">
        <f t="shared" si="27"/>
        <v>4.3493475471608427E-4</v>
      </c>
      <c r="AU57">
        <f t="shared" si="24"/>
        <v>-1.2558603977354819</v>
      </c>
      <c r="AW57">
        <v>54</v>
      </c>
      <c r="AX57">
        <f>IF(Z57&gt;0, (R57*SUMPRODUCT(K57:$K$98, X57:$X$98)-K57*$AZ$3)/Z57, 0)</f>
        <v>56.338278697423426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0.37793865599999998</v>
      </c>
      <c r="Q58" s="4">
        <f t="shared" si="22"/>
        <v>50</v>
      </c>
      <c r="R58">
        <f t="shared" si="0"/>
        <v>50000</v>
      </c>
      <c r="S58">
        <f t="shared" si="1"/>
        <v>14.787169214276641</v>
      </c>
      <c r="U58">
        <f t="shared" si="12"/>
        <v>0.37793865599999998</v>
      </c>
      <c r="V58">
        <f t="shared" si="13"/>
        <v>0.01</v>
      </c>
      <c r="W58">
        <f t="shared" si="14"/>
        <v>2.2333059442517834E-2</v>
      </c>
      <c r="X58">
        <f t="shared" si="15"/>
        <v>8.4405264700732983E-3</v>
      </c>
      <c r="Y58">
        <f t="shared" si="16"/>
        <v>2.2333059442517834E-4</v>
      </c>
      <c r="Z58">
        <f t="shared" si="17"/>
        <v>1.3669202378019357E-2</v>
      </c>
      <c r="AB58">
        <f t="shared" si="18"/>
        <v>1.2582061270386935</v>
      </c>
      <c r="AC58">
        <f t="shared" si="19"/>
        <v>0.20212880858796489</v>
      </c>
      <c r="AE58">
        <f t="shared" si="2"/>
        <v>0</v>
      </c>
      <c r="AF58">
        <f t="shared" si="25"/>
        <v>0</v>
      </c>
      <c r="AG58">
        <f t="shared" si="25"/>
        <v>-0.68346011890096792</v>
      </c>
      <c r="AH58">
        <f t="shared" si="4"/>
        <v>-422.02632350366491</v>
      </c>
      <c r="AI58">
        <f t="shared" si="26"/>
        <v>-422.70978362256591</v>
      </c>
      <c r="AJ58">
        <f t="shared" si="6"/>
        <v>1.0560773184507286</v>
      </c>
      <c r="AK58">
        <f t="shared" si="20"/>
        <v>8.8074428892708556E-2</v>
      </c>
      <c r="AL58">
        <f t="shared" si="23"/>
        <v>-421.56563187522249</v>
      </c>
      <c r="AN58">
        <f t="shared" si="27"/>
        <v>0</v>
      </c>
      <c r="AO58">
        <f t="shared" si="27"/>
        <v>0</v>
      </c>
      <c r="AP58">
        <f t="shared" si="27"/>
        <v>-1.341905493882796E-3</v>
      </c>
      <c r="AQ58">
        <f t="shared" si="27"/>
        <v>-0.82860641961580894</v>
      </c>
      <c r="AR58">
        <f t="shared" si="27"/>
        <v>-0.82994832510969174</v>
      </c>
      <c r="AS58">
        <f t="shared" si="27"/>
        <v>2.0735020470146657E-3</v>
      </c>
      <c r="AT58">
        <f t="shared" si="27"/>
        <v>1.7292532034168394E-4</v>
      </c>
      <c r="AU58">
        <f t="shared" si="24"/>
        <v>-0.82770189774233549</v>
      </c>
      <c r="AW58">
        <v>55</v>
      </c>
      <c r="AX58">
        <f>IF(Z58&gt;0, (R58*SUMPRODUCT(K58:$K$98, X58:$X$98)-K58*$AZ$3)/Z58, 0)</f>
        <v>14.787169214276641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0.42486345599999997</v>
      </c>
      <c r="Q59" s="4">
        <f t="shared" si="22"/>
        <v>50</v>
      </c>
      <c r="R59">
        <f t="shared" si="0"/>
        <v>50000</v>
      </c>
      <c r="S59">
        <f t="shared" si="1"/>
        <v>-57.841898587283666</v>
      </c>
      <c r="U59">
        <f t="shared" si="12"/>
        <v>0.42486345599999997</v>
      </c>
      <c r="V59">
        <f t="shared" si="13"/>
        <v>0.01</v>
      </c>
      <c r="W59">
        <f t="shared" si="14"/>
        <v>1.3669202378019357E-2</v>
      </c>
      <c r="X59">
        <f t="shared" si="15"/>
        <v>5.8075445630887219E-3</v>
      </c>
      <c r="Y59">
        <f t="shared" si="16"/>
        <v>1.3669202378019358E-4</v>
      </c>
      <c r="Z59">
        <f t="shared" si="17"/>
        <v>7.7249657911504406E-3</v>
      </c>
      <c r="AB59">
        <f t="shared" si="18"/>
        <v>0.20212880858796489</v>
      </c>
      <c r="AC59">
        <f t="shared" si="19"/>
        <v>-0.44682668788195934</v>
      </c>
      <c r="AE59">
        <f t="shared" si="2"/>
        <v>0</v>
      </c>
      <c r="AF59">
        <f t="shared" si="25"/>
        <v>0</v>
      </c>
      <c r="AG59">
        <f t="shared" si="25"/>
        <v>-0.38624828955752205</v>
      </c>
      <c r="AH59">
        <f t="shared" si="4"/>
        <v>-290.37722815443607</v>
      </c>
      <c r="AI59">
        <f t="shared" si="26"/>
        <v>-290.76347644399357</v>
      </c>
      <c r="AJ59">
        <f t="shared" si="6"/>
        <v>0.64895549646992423</v>
      </c>
      <c r="AK59">
        <f t="shared" si="20"/>
        <v>1.4149016601157544E-2</v>
      </c>
      <c r="AL59">
        <f t="shared" si="23"/>
        <v>-290.10037193092251</v>
      </c>
      <c r="AN59">
        <f t="shared" si="27"/>
        <v>0</v>
      </c>
      <c r="AO59">
        <f t="shared" si="27"/>
        <v>0</v>
      </c>
      <c r="AP59">
        <f t="shared" si="27"/>
        <v>-6.7710699391744316E-4</v>
      </c>
      <c r="AQ59">
        <f t="shared" si="27"/>
        <v>-0.50904161228252798</v>
      </c>
      <c r="AR59">
        <f t="shared" si="27"/>
        <v>-0.50971871927644541</v>
      </c>
      <c r="AS59">
        <f t="shared" si="27"/>
        <v>1.1376420744913429E-3</v>
      </c>
      <c r="AT59">
        <f t="shared" si="27"/>
        <v>2.4803729509515465E-5</v>
      </c>
      <c r="AU59">
        <f t="shared" si="24"/>
        <v>-0.50855627347244459</v>
      </c>
      <c r="AW59">
        <v>56</v>
      </c>
      <c r="AX59">
        <f>IF(Z59&gt;0, (R59*SUMPRODUCT(K59:$K$98, X59:$X$98)-K59*$AZ$3)/Z59, 0)</f>
        <v>-57.841898587283666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0.47765295400000002</v>
      </c>
      <c r="Q60" s="4">
        <f t="shared" si="22"/>
        <v>50</v>
      </c>
      <c r="R60">
        <f t="shared" si="0"/>
        <v>50000</v>
      </c>
      <c r="S60">
        <f t="shared" si="1"/>
        <v>-200.98361391146534</v>
      </c>
      <c r="U60">
        <f t="shared" si="12"/>
        <v>0.47765295400000002</v>
      </c>
      <c r="V60">
        <f t="shared" si="13"/>
        <v>0.01</v>
      </c>
      <c r="W60">
        <f t="shared" si="14"/>
        <v>7.7249657911504406E-3</v>
      </c>
      <c r="X60">
        <f t="shared" si="15"/>
        <v>3.6898527296919553E-3</v>
      </c>
      <c r="Y60">
        <f t="shared" si="16"/>
        <v>7.7249657911504402E-5</v>
      </c>
      <c r="Z60">
        <f t="shared" si="17"/>
        <v>3.9578634035469813E-3</v>
      </c>
      <c r="AB60">
        <f t="shared" si="18"/>
        <v>-0.44682668788195934</v>
      </c>
      <c r="AC60">
        <f t="shared" si="19"/>
        <v>-0.79546569021280467</v>
      </c>
      <c r="AE60">
        <f t="shared" si="2"/>
        <v>0</v>
      </c>
      <c r="AF60">
        <f t="shared" si="25"/>
        <v>0</v>
      </c>
      <c r="AG60">
        <f t="shared" si="25"/>
        <v>-0.19789317017734906</v>
      </c>
      <c r="AH60">
        <f t="shared" si="4"/>
        <v>-184.49263648459777</v>
      </c>
      <c r="AI60">
        <f t="shared" si="26"/>
        <v>-184.6905296547751</v>
      </c>
      <c r="AJ60">
        <f t="shared" si="6"/>
        <v>0.34863900233084533</v>
      </c>
      <c r="AK60">
        <f t="shared" si="20"/>
        <v>-3.1277868151737158E-2</v>
      </c>
      <c r="AL60">
        <f t="shared" si="23"/>
        <v>-184.37316852059598</v>
      </c>
      <c r="AN60">
        <f t="shared" si="27"/>
        <v>0</v>
      </c>
      <c r="AO60">
        <f t="shared" si="27"/>
        <v>0</v>
      </c>
      <c r="AP60">
        <f t="shared" si="27"/>
        <v>-3.0974443585673388E-4</v>
      </c>
      <c r="AQ60">
        <f t="shared" si="27"/>
        <v>-0.288769781981006</v>
      </c>
      <c r="AR60">
        <f t="shared" si="27"/>
        <v>-0.28907952641686274</v>
      </c>
      <c r="AS60">
        <f t="shared" si="27"/>
        <v>5.4569337081135242E-4</v>
      </c>
      <c r="AT60">
        <f t="shared" si="27"/>
        <v>-4.8956442593641556E-5</v>
      </c>
      <c r="AU60">
        <f t="shared" si="24"/>
        <v>-0.28858278948864502</v>
      </c>
      <c r="AW60">
        <v>57</v>
      </c>
      <c r="AX60">
        <f>IF(Z60&gt;0, (R60*SUMPRODUCT(K60:$K$98, X60:$X$98)-K60*$AZ$3)/Z60, 0)</f>
        <v>-200.98361391146534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0.53697763200000004</v>
      </c>
      <c r="Q61" s="4">
        <f t="shared" si="22"/>
        <v>50</v>
      </c>
      <c r="R61">
        <f t="shared" si="0"/>
        <v>50000</v>
      </c>
      <c r="S61">
        <f t="shared" si="1"/>
        <v>-524.82906544716684</v>
      </c>
      <c r="U61">
        <f t="shared" si="12"/>
        <v>0.53697763200000004</v>
      </c>
      <c r="V61">
        <f t="shared" si="13"/>
        <v>0.01</v>
      </c>
      <c r="W61">
        <f t="shared" si="14"/>
        <v>3.9578634035469813E-3</v>
      </c>
      <c r="X61">
        <f t="shared" si="15"/>
        <v>2.1252841182161186E-3</v>
      </c>
      <c r="Y61">
        <f t="shared" si="16"/>
        <v>3.957863403546981E-5</v>
      </c>
      <c r="Z61">
        <f t="shared" si="17"/>
        <v>1.7930006512953929E-3</v>
      </c>
      <c r="AB61">
        <f t="shared" si="18"/>
        <v>-0.79546569021280467</v>
      </c>
      <c r="AC61">
        <f t="shared" si="19"/>
        <v>-0.9410188561655225</v>
      </c>
      <c r="AE61">
        <f t="shared" si="2"/>
        <v>0</v>
      </c>
      <c r="AF61">
        <f t="shared" si="25"/>
        <v>0</v>
      </c>
      <c r="AG61">
        <f t="shared" si="25"/>
        <v>-8.9650032564769652E-2</v>
      </c>
      <c r="AH61">
        <f t="shared" si="4"/>
        <v>-106.26420591080593</v>
      </c>
      <c r="AI61">
        <f t="shared" si="26"/>
        <v>-106.3538559433707</v>
      </c>
      <c r="AJ61">
        <f t="shared" si="6"/>
        <v>0.14555316595271783</v>
      </c>
      <c r="AK61">
        <f t="shared" si="20"/>
        <v>-5.5682598314896331E-2</v>
      </c>
      <c r="AL61">
        <f t="shared" si="23"/>
        <v>-106.26398537573289</v>
      </c>
      <c r="AN61">
        <f t="shared" si="27"/>
        <v>0</v>
      </c>
      <c r="AO61">
        <f t="shared" si="27"/>
        <v>0</v>
      </c>
      <c r="AP61">
        <f t="shared" si="27"/>
        <v>-1.2528674804164434E-4</v>
      </c>
      <c r="AQ61">
        <f t="shared" si="27"/>
        <v>-0.14850520865314717</v>
      </c>
      <c r="AR61">
        <f t="shared" si="27"/>
        <v>-0.14863049540118883</v>
      </c>
      <c r="AS61">
        <f t="shared" si="27"/>
        <v>2.0341189297624503E-4</v>
      </c>
      <c r="AT61">
        <f t="shared" si="27"/>
        <v>-7.7816945134318046E-5</v>
      </c>
      <c r="AU61">
        <f t="shared" si="24"/>
        <v>-0.14850490045334691</v>
      </c>
      <c r="AW61">
        <v>58</v>
      </c>
      <c r="AX61">
        <f>IF(Z61&gt;0, (R61*SUMPRODUCT(K61:$K$98, X61:$X$98)-K61*$AZ$3)/Z61, 0)</f>
        <v>-524.82906544716684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0.60388337299999995</v>
      </c>
      <c r="Q62" s="4">
        <f t="shared" si="22"/>
        <v>50</v>
      </c>
      <c r="R62">
        <f t="shared" si="0"/>
        <v>50000</v>
      </c>
      <c r="S62">
        <f t="shared" si="1"/>
        <v>-1389.0536727799195</v>
      </c>
      <c r="U62">
        <f t="shared" si="12"/>
        <v>0.60388337299999995</v>
      </c>
      <c r="V62">
        <f t="shared" si="13"/>
        <v>0.01</v>
      </c>
      <c r="W62">
        <f t="shared" si="14"/>
        <v>1.7930006512953929E-3</v>
      </c>
      <c r="X62">
        <f t="shared" si="15"/>
        <v>1.0827632810954586E-3</v>
      </c>
      <c r="Y62">
        <f t="shared" si="16"/>
        <v>1.793000651295393E-5</v>
      </c>
      <c r="Z62">
        <f t="shared" si="17"/>
        <v>6.9230736368698046E-4</v>
      </c>
      <c r="AB62">
        <f t="shared" si="18"/>
        <v>-0.9410188561655225</v>
      </c>
      <c r="AC62">
        <f t="shared" si="19"/>
        <v>-0.96165208622198362</v>
      </c>
      <c r="AE62">
        <f t="shared" si="2"/>
        <v>0</v>
      </c>
      <c r="AF62">
        <f t="shared" si="25"/>
        <v>0</v>
      </c>
      <c r="AG62">
        <f t="shared" si="25"/>
        <v>-3.4615368184349023E-2</v>
      </c>
      <c r="AH62">
        <f t="shared" si="4"/>
        <v>-54.138164054772929</v>
      </c>
      <c r="AI62">
        <f t="shared" si="26"/>
        <v>-54.172779422957277</v>
      </c>
      <c r="AJ62">
        <f t="shared" si="6"/>
        <v>2.0633230056461116E-2</v>
      </c>
      <c r="AK62">
        <f t="shared" si="20"/>
        <v>-6.5871319931586583E-2</v>
      </c>
      <c r="AL62">
        <f t="shared" si="23"/>
        <v>-54.218017512832404</v>
      </c>
      <c r="AN62">
        <f t="shared" si="27"/>
        <v>0</v>
      </c>
      <c r="AO62">
        <f t="shared" si="27"/>
        <v>0</v>
      </c>
      <c r="AP62">
        <f t="shared" si="27"/>
        <v>-4.3192229072891585E-5</v>
      </c>
      <c r="AQ62">
        <f t="shared" si="27"/>
        <v>-6.7552307142490456E-2</v>
      </c>
      <c r="AR62">
        <f t="shared" si="27"/>
        <v>-6.7595499371563353E-2</v>
      </c>
      <c r="AS62">
        <f t="shared" si="27"/>
        <v>2.5745651306268207E-5</v>
      </c>
      <c r="AT62">
        <f t="shared" si="27"/>
        <v>-8.2192658609513581E-5</v>
      </c>
      <c r="AU62">
        <f t="shared" si="24"/>
        <v>-6.7651946378866595E-2</v>
      </c>
      <c r="AW62">
        <v>59</v>
      </c>
      <c r="AX62">
        <f>IF(Z62&gt;0, (R62*SUMPRODUCT(K62:$K$98, X62:$X$98)-K62*$AZ$3)/Z62, 0)</f>
        <v>-1389.0536727799195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0.676158394</v>
      </c>
      <c r="Q63" s="4">
        <f t="shared" si="22"/>
        <v>50</v>
      </c>
      <c r="R63">
        <f t="shared" si="0"/>
        <v>50000</v>
      </c>
      <c r="S63">
        <f t="shared" si="1"/>
        <v>-4211.4076406635468</v>
      </c>
      <c r="U63">
        <f t="shared" si="12"/>
        <v>0.676158394</v>
      </c>
      <c r="V63">
        <f t="shared" si="13"/>
        <v>0.01</v>
      </c>
      <c r="W63">
        <f t="shared" si="14"/>
        <v>6.9230736368698046E-4</v>
      </c>
      <c r="X63">
        <f t="shared" si="15"/>
        <v>4.6810943518496264E-4</v>
      </c>
      <c r="Y63">
        <f t="shared" si="16"/>
        <v>6.9230736368698049E-6</v>
      </c>
      <c r="Z63">
        <f t="shared" si="17"/>
        <v>2.1727485486514801E-4</v>
      </c>
      <c r="AB63">
        <f t="shared" si="18"/>
        <v>-0.96165208622198362</v>
      </c>
      <c r="AC63">
        <f t="shared" si="19"/>
        <v>-0.91503298390314758</v>
      </c>
      <c r="AE63">
        <f t="shared" si="2"/>
        <v>0</v>
      </c>
      <c r="AF63">
        <f t="shared" si="25"/>
        <v>0</v>
      </c>
      <c r="AG63">
        <f t="shared" si="25"/>
        <v>-1.0863742743257401E-2</v>
      </c>
      <c r="AH63">
        <f t="shared" si="4"/>
        <v>-23.405471759248133</v>
      </c>
      <c r="AI63">
        <f t="shared" si="26"/>
        <v>-23.416335501991391</v>
      </c>
      <c r="AJ63">
        <f t="shared" si="6"/>
        <v>-4.6619102318836037E-2</v>
      </c>
      <c r="AK63">
        <f t="shared" si="20"/>
        <v>-6.7315646035538856E-2</v>
      </c>
      <c r="AL63">
        <f t="shared" si="23"/>
        <v>-23.530270250345765</v>
      </c>
      <c r="AN63">
        <f t="shared" si="27"/>
        <v>0</v>
      </c>
      <c r="AO63">
        <f t="shared" si="27"/>
        <v>0</v>
      </c>
      <c r="AP63">
        <f t="shared" si="27"/>
        <v>-1.2103141552639452E-5</v>
      </c>
      <c r="AQ63">
        <f t="shared" si="27"/>
        <v>-2.607570378857722E-2</v>
      </c>
      <c r="AR63">
        <f t="shared" si="27"/>
        <v>-2.608780693012986E-2</v>
      </c>
      <c r="AS63">
        <f t="shared" si="27"/>
        <v>-5.193768002027198E-5</v>
      </c>
      <c r="AT63">
        <f t="shared" si="27"/>
        <v>-7.4995405536564585E-5</v>
      </c>
      <c r="AU63">
        <f t="shared" si="24"/>
        <v>-2.6214740015686695E-2</v>
      </c>
      <c r="AW63">
        <v>60</v>
      </c>
      <c r="AX63">
        <f>IF(Z63&gt;0, (R63*SUMPRODUCT(K63:$K$98, X63:$X$98)-K63*$AZ$3)/Z63, 0)</f>
        <v>-4211.4076406635468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0.75167664000000001</v>
      </c>
      <c r="Q64" s="4">
        <f t="shared" si="22"/>
        <v>50</v>
      </c>
      <c r="R64">
        <f t="shared" si="0"/>
        <v>50000</v>
      </c>
      <c r="S64">
        <f t="shared" si="1"/>
        <v>-16205.925248317682</v>
      </c>
      <c r="U64">
        <f t="shared" si="12"/>
        <v>0.75167664000000001</v>
      </c>
      <c r="V64">
        <f t="shared" si="13"/>
        <v>0.01</v>
      </c>
      <c r="W64">
        <f t="shared" si="14"/>
        <v>2.1727485486514801E-4</v>
      </c>
      <c r="X64">
        <f t="shared" si="15"/>
        <v>1.633204328615221E-4</v>
      </c>
      <c r="Y64">
        <f t="shared" si="16"/>
        <v>2.17274854865148E-6</v>
      </c>
      <c r="Z64">
        <f t="shared" si="17"/>
        <v>5.1781673454974429E-5</v>
      </c>
      <c r="AB64">
        <f t="shared" si="18"/>
        <v>-0.91503298390314758</v>
      </c>
      <c r="AC64">
        <f t="shared" si="19"/>
        <v>-0.8391699292441116</v>
      </c>
      <c r="AE64">
        <f t="shared" si="2"/>
        <v>0</v>
      </c>
      <c r="AF64">
        <f t="shared" si="25"/>
        <v>0</v>
      </c>
      <c r="AG64">
        <f t="shared" si="25"/>
        <v>-2.5890836727487216E-3</v>
      </c>
      <c r="AH64">
        <f t="shared" si="4"/>
        <v>-8.166021643076105</v>
      </c>
      <c r="AI64">
        <f t="shared" si="26"/>
        <v>-8.1686107267488541</v>
      </c>
      <c r="AJ64">
        <f t="shared" si="6"/>
        <v>-7.5863054659035978E-2</v>
      </c>
      <c r="AK64">
        <f t="shared" si="20"/>
        <v>-6.4052308873220332E-2</v>
      </c>
      <c r="AL64">
        <f t="shared" si="23"/>
        <v>-8.3085260902811111</v>
      </c>
      <c r="AN64">
        <f t="shared" si="27"/>
        <v>0</v>
      </c>
      <c r="AO64">
        <f t="shared" si="27"/>
        <v>0</v>
      </c>
      <c r="AP64">
        <f t="shared" si="27"/>
        <v>-2.5754119298041531E-6</v>
      </c>
      <c r="AQ64">
        <f t="shared" si="27"/>
        <v>-8.1229006926182186E-3</v>
      </c>
      <c r="AR64">
        <f t="shared" si="27"/>
        <v>-8.1254761045480225E-3</v>
      </c>
      <c r="AS64">
        <f t="shared" si="27"/>
        <v>-7.5462457261120695E-5</v>
      </c>
      <c r="AT64">
        <f t="shared" si="27"/>
        <v>-6.3714078513522811E-5</v>
      </c>
      <c r="AU64">
        <f t="shared" si="24"/>
        <v>-8.2646526403226672E-3</v>
      </c>
      <c r="AW64">
        <v>61</v>
      </c>
      <c r="AX64">
        <f>IF(Z64&gt;0, (R64*SUMPRODUCT(K64:$K$98, X64:$X$98)-K64*$AZ$3)/Z64, 0)</f>
        <v>-16205.925248317682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0.75374016600000004</v>
      </c>
      <c r="Q65" s="4">
        <f t="shared" si="22"/>
        <v>50</v>
      </c>
      <c r="R65">
        <f t="shared" si="0"/>
        <v>50000</v>
      </c>
      <c r="S65">
        <f t="shared" si="1"/>
        <v>-61817.920129758546</v>
      </c>
      <c r="U65">
        <f t="shared" si="12"/>
        <v>0.75374016600000004</v>
      </c>
      <c r="V65">
        <f t="shared" si="13"/>
        <v>0.01</v>
      </c>
      <c r="W65">
        <f t="shared" si="14"/>
        <v>5.1781673454974429E-5</v>
      </c>
      <c r="X65">
        <f t="shared" si="15"/>
        <v>3.9029927145710224E-5</v>
      </c>
      <c r="Y65">
        <f t="shared" si="16"/>
        <v>5.1781673454974426E-7</v>
      </c>
      <c r="Z65">
        <f t="shared" si="17"/>
        <v>1.2233929574714461E-5</v>
      </c>
      <c r="AB65">
        <f t="shared" si="18"/>
        <v>-0.8391699292441116</v>
      </c>
      <c r="AC65">
        <f t="shared" si="19"/>
        <v>-0.75627608132278945</v>
      </c>
      <c r="AE65">
        <f t="shared" si="2"/>
        <v>0</v>
      </c>
      <c r="AF65">
        <f t="shared" si="25"/>
        <v>0</v>
      </c>
      <c r="AG65">
        <f t="shared" si="25"/>
        <v>-6.1169647873572305E-4</v>
      </c>
      <c r="AH65">
        <f t="shared" si="4"/>
        <v>-1.9514963572855113</v>
      </c>
      <c r="AI65">
        <f t="shared" si="26"/>
        <v>-1.952108053764247</v>
      </c>
      <c r="AJ65">
        <f t="shared" si="6"/>
        <v>-8.289384792132215E-2</v>
      </c>
      <c r="AK65">
        <f t="shared" si="20"/>
        <v>-5.8741895047087815E-2</v>
      </c>
      <c r="AL65">
        <f t="shared" si="23"/>
        <v>-2.0937437967326571</v>
      </c>
      <c r="AN65">
        <f t="shared" si="27"/>
        <v>0</v>
      </c>
      <c r="AO65">
        <f t="shared" si="27"/>
        <v>0</v>
      </c>
      <c r="AP65">
        <f t="shared" si="27"/>
        <v>-5.4327356697959687E-7</v>
      </c>
      <c r="AQ65">
        <f t="shared" si="27"/>
        <v>-1.7332066209722881E-3</v>
      </c>
      <c r="AR65">
        <f t="shared" si="27"/>
        <v>-1.7337498945392677E-3</v>
      </c>
      <c r="AS65">
        <f t="shared" si="27"/>
        <v>-7.3621539450347895E-5</v>
      </c>
      <c r="AT65">
        <f t="shared" si="27"/>
        <v>-5.2171166522539606E-5</v>
      </c>
      <c r="AU65">
        <f t="shared" si="24"/>
        <v>-1.8595426005121552E-3</v>
      </c>
      <c r="AW65">
        <v>62</v>
      </c>
      <c r="AX65">
        <f>IF(Z65&gt;0, (R65*SUMPRODUCT(K65:$K$98, X65:$X$98)-K65*$AZ$3)/Z65, 0)</f>
        <v>-61817.920129758546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0.75596915499999995</v>
      </c>
      <c r="Q66" s="4">
        <f t="shared" si="22"/>
        <v>50</v>
      </c>
      <c r="R66">
        <f t="shared" si="0"/>
        <v>50000</v>
      </c>
      <c r="S66">
        <f t="shared" si="1"/>
        <v>-236366.29698469245</v>
      </c>
      <c r="U66">
        <f t="shared" si="12"/>
        <v>0.75596915499999995</v>
      </c>
      <c r="V66">
        <f t="shared" si="13"/>
        <v>0.01</v>
      </c>
      <c r="W66">
        <f t="shared" si="14"/>
        <v>1.2233929574714461E-5</v>
      </c>
      <c r="X66">
        <f t="shared" si="15"/>
        <v>9.2484734029263994E-6</v>
      </c>
      <c r="Y66">
        <f t="shared" si="16"/>
        <v>1.2233929574714461E-7</v>
      </c>
      <c r="Z66">
        <f t="shared" si="17"/>
        <v>2.8631168760409172E-6</v>
      </c>
      <c r="AB66">
        <f t="shared" si="18"/>
        <v>-0.75627608132278945</v>
      </c>
      <c r="AC66">
        <f t="shared" si="19"/>
        <v>-0.67674433382417232</v>
      </c>
      <c r="AE66">
        <f t="shared" si="2"/>
        <v>0</v>
      </c>
      <c r="AF66">
        <f t="shared" si="25"/>
        <v>0</v>
      </c>
      <c r="AG66">
        <f t="shared" si="25"/>
        <v>-1.4315584380204585E-4</v>
      </c>
      <c r="AH66">
        <f t="shared" si="4"/>
        <v>-0.46242367014631997</v>
      </c>
      <c r="AI66">
        <f t="shared" si="26"/>
        <v>-0.462566825990122</v>
      </c>
      <c r="AJ66">
        <f t="shared" si="6"/>
        <v>-7.9531747498617134E-2</v>
      </c>
      <c r="AK66">
        <f t="shared" si="20"/>
        <v>-5.2939325692595268E-2</v>
      </c>
      <c r="AL66">
        <f t="shared" si="23"/>
        <v>-0.59503789918133443</v>
      </c>
      <c r="AN66">
        <f t="shared" si="27"/>
        <v>0</v>
      </c>
      <c r="AO66">
        <f t="shared" si="27"/>
        <v>0</v>
      </c>
      <c r="AP66">
        <f t="shared" si="27"/>
        <v>-1.1352033209499928E-7</v>
      </c>
      <c r="AQ66">
        <f t="shared" si="27"/>
        <v>-3.6669469586018012E-4</v>
      </c>
      <c r="AR66">
        <f t="shared" si="27"/>
        <v>-3.6680821619227512E-4</v>
      </c>
      <c r="AS66">
        <f t="shared" si="27"/>
        <v>-6.3067424621680859E-5</v>
      </c>
      <c r="AT66">
        <f t="shared" si="27"/>
        <v>-4.1980052465192192E-5</v>
      </c>
      <c r="AU66">
        <f t="shared" si="24"/>
        <v>-4.7185569327914815E-4</v>
      </c>
      <c r="AW66">
        <v>63</v>
      </c>
      <c r="AX66">
        <f>IF(Z66&gt;0, (R66*SUMPRODUCT(K66:$K$98, X66:$X$98)-K66*$AZ$3)/Z66, 0)</f>
        <v>-236366.29698469245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0.75842527199999998</v>
      </c>
      <c r="Q67" s="4">
        <f t="shared" si="22"/>
        <v>50</v>
      </c>
      <c r="R67">
        <f t="shared" ref="R67:R98" si="28">$C$6</f>
        <v>50000</v>
      </c>
      <c r="S67">
        <f t="shared" ref="S67:S98" si="29">AX67</f>
        <v>-911809.6106556725</v>
      </c>
      <c r="U67">
        <f t="shared" si="12"/>
        <v>0.75842527199999998</v>
      </c>
      <c r="V67">
        <f t="shared" si="13"/>
        <v>0.01</v>
      </c>
      <c r="W67">
        <f t="shared" si="14"/>
        <v>2.8631168760409172E-6</v>
      </c>
      <c r="X67">
        <f t="shared" si="15"/>
        <v>2.1714601954791229E-6</v>
      </c>
      <c r="Y67">
        <f t="shared" si="16"/>
        <v>2.8631168760409171E-8</v>
      </c>
      <c r="Z67">
        <f t="shared" si="17"/>
        <v>6.6302551180138512E-7</v>
      </c>
      <c r="AB67">
        <f t="shared" si="18"/>
        <v>-0.67674433382417232</v>
      </c>
      <c r="AC67">
        <f t="shared" si="19"/>
        <v>-0.60455303377039893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-3.3151275590069254E-5</v>
      </c>
      <c r="AH67">
        <f t="shared" ref="AH67:AH98" si="32">-X67*R67</f>
        <v>-0.10857300977395615</v>
      </c>
      <c r="AI67">
        <f t="shared" ref="AI67:AI98" si="33">SUM(AE67:AH67)</f>
        <v>-0.10860616104954622</v>
      </c>
      <c r="AJ67">
        <f t="shared" ref="AJ67:AJ98" si="34">AB67-AC67</f>
        <v>-7.2191300053773388E-2</v>
      </c>
      <c r="AK67">
        <f t="shared" si="20"/>
        <v>-4.737210336769207E-2</v>
      </c>
      <c r="AL67">
        <f t="shared" si="23"/>
        <v>-0.22816956447101169</v>
      </c>
      <c r="AN67">
        <f t="shared" ref="AN67:AU98" si="35">AE67*$K67</f>
        <v>0</v>
      </c>
      <c r="AO67">
        <f t="shared" si="35"/>
        <v>0</v>
      </c>
      <c r="AP67">
        <f t="shared" si="35"/>
        <v>-2.3471821453008152E-8</v>
      </c>
      <c r="AQ67">
        <f t="shared" si="35"/>
        <v>-7.6872043523821583E-5</v>
      </c>
      <c r="AR67">
        <f t="shared" si="35"/>
        <v>-7.6895515345274594E-5</v>
      </c>
      <c r="AS67">
        <f t="shared" si="35"/>
        <v>-5.1113004708340607E-5</v>
      </c>
      <c r="AT67">
        <f t="shared" si="35"/>
        <v>-3.3540475662209403E-5</v>
      </c>
      <c r="AU67">
        <f t="shared" si="24"/>
        <v>-1.6154899571582462E-4</v>
      </c>
      <c r="AW67">
        <v>64</v>
      </c>
      <c r="AX67">
        <f>IF(Z67&gt;0, (R67*SUMPRODUCT(K67:$K$98, X67:$X$98)-K67*$AZ$3)/Z67, 0)</f>
        <v>-911809.6106556725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6.3216220393231843E-4</v>
      </c>
      <c r="L68" s="2">
        <v>65</v>
      </c>
      <c r="M68" s="6">
        <v>0.76114147499999996</v>
      </c>
      <c r="Q68" s="4">
        <f t="shared" si="22"/>
        <v>50</v>
      </c>
      <c r="R68">
        <f t="shared" si="28"/>
        <v>50000</v>
      </c>
      <c r="S68">
        <f t="shared" si="29"/>
        <v>-3557726.3409134774</v>
      </c>
      <c r="U68">
        <f t="shared" ref="U68:U98" si="39">M68</f>
        <v>0.76114147499999996</v>
      </c>
      <c r="V68">
        <f t="shared" ref="V68:V98" si="40">$C$10</f>
        <v>0.01</v>
      </c>
      <c r="W68">
        <f t="shared" ref="W68:W98" si="41">Z67</f>
        <v>6.6302551180138512E-7</v>
      </c>
      <c r="X68">
        <f t="shared" ref="X68:X98" si="42">U68*W68</f>
        <v>5.0465621601513617E-7</v>
      </c>
      <c r="Y68">
        <f t="shared" ref="Y68:Y98" si="43">V68*W68</f>
        <v>6.6302551180138512E-9</v>
      </c>
      <c r="Z68">
        <f t="shared" ref="Z68:Z98" si="44">MAX(0, W68-X68-Y68)</f>
        <v>1.5173904066823511E-7</v>
      </c>
      <c r="AB68">
        <f t="shared" ref="AB68:AB98" si="45">AC67</f>
        <v>-0.60455303377039893</v>
      </c>
      <c r="AC68">
        <f t="shared" ref="AC68:AC98" si="46">S68*Z68</f>
        <v>-0.53984598193032141</v>
      </c>
      <c r="AE68">
        <f t="shared" si="30"/>
        <v>0</v>
      </c>
      <c r="AF68">
        <f t="shared" si="31"/>
        <v>0</v>
      </c>
      <c r="AG68">
        <f t="shared" si="31"/>
        <v>-7.5869520334117558E-6</v>
      </c>
      <c r="AH68">
        <f t="shared" si="32"/>
        <v>-2.5232810800756809E-2</v>
      </c>
      <c r="AI68">
        <f t="shared" si="33"/>
        <v>-2.524039775279022E-2</v>
      </c>
      <c r="AJ68">
        <f t="shared" si="34"/>
        <v>-6.4707051840077523E-2</v>
      </c>
      <c r="AK68">
        <f t="shared" ref="AK68:AK98" si="47">G68*SUM(AB68:AB68, AE68:AF68)</f>
        <v>-4.2318712363927931E-2</v>
      </c>
      <c r="AL68">
        <f t="shared" si="23"/>
        <v>-0.13226616195679566</v>
      </c>
      <c r="AN68">
        <f t="shared" si="35"/>
        <v>0</v>
      </c>
      <c r="AO68">
        <f t="shared" si="35"/>
        <v>0</v>
      </c>
      <c r="AP68">
        <f t="shared" si="35"/>
        <v>-4.7961843185703607E-9</v>
      </c>
      <c r="AQ68">
        <f t="shared" si="35"/>
        <v>-1.5951229287213633E-5</v>
      </c>
      <c r="AR68">
        <f t="shared" si="35"/>
        <v>-1.5956025471532203E-5</v>
      </c>
      <c r="AS68">
        <f t="shared" si="35"/>
        <v>-4.0905352501186188E-5</v>
      </c>
      <c r="AT68">
        <f t="shared" si="35"/>
        <v>-2.6752290475558534E-5</v>
      </c>
      <c r="AU68">
        <f t="shared" si="24"/>
        <v>-8.3613668448276915E-5</v>
      </c>
      <c r="AW68">
        <v>65</v>
      </c>
      <c r="AX68">
        <f>IF(Z68&gt;0, (R68*SUMPRODUCT(K68:$K$98, X68:$X$98)-K68*$AZ$3)/Z68, 0)</f>
        <v>-3557726.3409134774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5.6443053922528431E-4</v>
      </c>
      <c r="L69" s="2">
        <v>66</v>
      </c>
      <c r="M69" s="6">
        <v>0.76383916100000004</v>
      </c>
      <c r="Q69" s="4">
        <f t="shared" ref="Q69:Q98" si="49">$C$8</f>
        <v>50</v>
      </c>
      <c r="R69">
        <f t="shared" si="28"/>
        <v>50000</v>
      </c>
      <c r="S69">
        <f t="shared" si="29"/>
        <v>-14045899.170864146</v>
      </c>
      <c r="U69">
        <f t="shared" si="39"/>
        <v>0.76383916100000004</v>
      </c>
      <c r="V69">
        <f t="shared" si="40"/>
        <v>0.01</v>
      </c>
      <c r="W69">
        <f t="shared" si="41"/>
        <v>1.5173904066823511E-7</v>
      </c>
      <c r="X69">
        <f t="shared" si="42"/>
        <v>1.159042215149696E-7</v>
      </c>
      <c r="Y69">
        <f t="shared" si="43"/>
        <v>1.5173904066823511E-9</v>
      </c>
      <c r="Z69">
        <f t="shared" si="44"/>
        <v>3.4317428746583157E-8</v>
      </c>
      <c r="AB69">
        <f t="shared" si="45"/>
        <v>-0.53984598193032141</v>
      </c>
      <c r="AC69">
        <f t="shared" si="46"/>
        <v>-0.48201914397782181</v>
      </c>
      <c r="AE69">
        <f t="shared" si="30"/>
        <v>0</v>
      </c>
      <c r="AF69">
        <f t="shared" si="31"/>
        <v>0</v>
      </c>
      <c r="AG69">
        <f t="shared" si="31"/>
        <v>-1.7158714373291578E-6</v>
      </c>
      <c r="AH69">
        <f t="shared" si="32"/>
        <v>-5.7952110757484802E-3</v>
      </c>
      <c r="AI69">
        <f t="shared" si="33"/>
        <v>-5.7969269471858089E-3</v>
      </c>
      <c r="AJ69">
        <f t="shared" si="34"/>
        <v>-5.7826837952499599E-2</v>
      </c>
      <c r="AK69">
        <f t="shared" si="47"/>
        <v>-3.7789218735122504E-2</v>
      </c>
      <c r="AL69">
        <f t="shared" si="23"/>
        <v>-0.10141298363480791</v>
      </c>
      <c r="AN69">
        <f t="shared" si="35"/>
        <v>0</v>
      </c>
      <c r="AO69">
        <f t="shared" si="35"/>
        <v>0</v>
      </c>
      <c r="AP69">
        <f t="shared" si="35"/>
        <v>-9.6849024061296013E-10</v>
      </c>
      <c r="AQ69">
        <f t="shared" si="35"/>
        <v>-3.2709941124090546E-6</v>
      </c>
      <c r="AR69">
        <f t="shared" si="35"/>
        <v>-3.2719626026496673E-6</v>
      </c>
      <c r="AS69">
        <f t="shared" si="35"/>
        <v>-3.2639233327222483E-5</v>
      </c>
      <c r="AT69">
        <f t="shared" si="35"/>
        <v>-2.132938910756741E-5</v>
      </c>
      <c r="AU69">
        <f t="shared" si="24"/>
        <v>-5.7240585037439562E-5</v>
      </c>
      <c r="AW69">
        <v>66</v>
      </c>
      <c r="AX69">
        <f>IF(Z69&gt;0, (R69*SUMPRODUCT(K69:$K$98, X69:$X$98)-K69*$AZ$3)/Z69, 0)</f>
        <v>-14045899.170864146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5.0395583859400386E-4</v>
      </c>
      <c r="L70" s="2">
        <v>67</v>
      </c>
      <c r="M70" s="6">
        <v>0.76675259399999995</v>
      </c>
      <c r="Q70" s="4">
        <f t="shared" si="49"/>
        <v>50</v>
      </c>
      <c r="R70">
        <f t="shared" si="28"/>
        <v>50000</v>
      </c>
      <c r="S70">
        <f t="shared" si="29"/>
        <v>-56175631.085322835</v>
      </c>
      <c r="U70">
        <f t="shared" si="39"/>
        <v>0.76675259399999995</v>
      </c>
      <c r="V70">
        <f t="shared" si="40"/>
        <v>0.01</v>
      </c>
      <c r="W70">
        <f t="shared" si="41"/>
        <v>3.4317428746583157E-8</v>
      </c>
      <c r="X70">
        <f t="shared" si="42"/>
        <v>2.6312977510852801E-8</v>
      </c>
      <c r="Y70">
        <f t="shared" si="43"/>
        <v>3.4317428746583159E-10</v>
      </c>
      <c r="Z70">
        <f t="shared" si="44"/>
        <v>7.6612769482645251E-9</v>
      </c>
      <c r="AB70">
        <f t="shared" si="45"/>
        <v>-0.48201914397782181</v>
      </c>
      <c r="AC70">
        <f t="shared" si="46"/>
        <v>-0.43037706748819593</v>
      </c>
      <c r="AE70">
        <f t="shared" si="30"/>
        <v>0</v>
      </c>
      <c r="AF70">
        <f t="shared" si="31"/>
        <v>0</v>
      </c>
      <c r="AG70">
        <f t="shared" si="31"/>
        <v>-3.8306384741322626E-7</v>
      </c>
      <c r="AH70">
        <f t="shared" si="32"/>
        <v>-1.3156488755426401E-3</v>
      </c>
      <c r="AI70">
        <f t="shared" si="33"/>
        <v>-1.3160319393900534E-3</v>
      </c>
      <c r="AJ70">
        <f t="shared" si="34"/>
        <v>-5.1642076489625877E-2</v>
      </c>
      <c r="AK70">
        <f t="shared" si="47"/>
        <v>-3.3741340078447528E-2</v>
      </c>
      <c r="AL70">
        <f t="shared" si="23"/>
        <v>-8.6699448507463459E-2</v>
      </c>
      <c r="AN70">
        <f t="shared" si="35"/>
        <v>0</v>
      </c>
      <c r="AO70">
        <f t="shared" si="35"/>
        <v>0</v>
      </c>
      <c r="AP70">
        <f t="shared" si="35"/>
        <v>-1.9304726245817798E-10</v>
      </c>
      <c r="AQ70">
        <f t="shared" si="35"/>
        <v>-6.6302893236934942E-7</v>
      </c>
      <c r="AR70">
        <f t="shared" si="35"/>
        <v>-6.6322197963180766E-7</v>
      </c>
      <c r="AS70">
        <f t="shared" si="35"/>
        <v>-2.6025325964065099E-5</v>
      </c>
      <c r="AT70">
        <f t="shared" si="35"/>
        <v>-1.7004145334519496E-5</v>
      </c>
      <c r="AU70">
        <f t="shared" si="24"/>
        <v>-4.3692693278216405E-5</v>
      </c>
      <c r="AW70">
        <v>67</v>
      </c>
      <c r="AX70">
        <f>IF(Z70&gt;0, (R70*SUMPRODUCT(K70:$K$98, X70:$X$98)-K70*$AZ$3)/Z70, 0)</f>
        <v>-56175631.085322835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4.4996057017321768E-4</v>
      </c>
      <c r="L71" s="2">
        <v>68</v>
      </c>
      <c r="M71" s="6">
        <v>0.76980532899999998</v>
      </c>
      <c r="Q71" s="4">
        <f t="shared" si="49"/>
        <v>50</v>
      </c>
      <c r="R71">
        <f t="shared" si="28"/>
        <v>50000</v>
      </c>
      <c r="S71">
        <f t="shared" si="29"/>
        <v>-227784297.4202244</v>
      </c>
      <c r="U71">
        <f t="shared" si="39"/>
        <v>0.76980532899999998</v>
      </c>
      <c r="V71">
        <f t="shared" si="40"/>
        <v>0.01</v>
      </c>
      <c r="W71">
        <f t="shared" si="41"/>
        <v>7.6612769482645251E-9</v>
      </c>
      <c r="X71">
        <f t="shared" si="42"/>
        <v>5.8976918217188887E-9</v>
      </c>
      <c r="Y71">
        <f t="shared" si="43"/>
        <v>7.6612769482645253E-11</v>
      </c>
      <c r="Z71">
        <f t="shared" si="44"/>
        <v>1.6869723570629912E-9</v>
      </c>
      <c r="AB71">
        <f t="shared" si="45"/>
        <v>-0.43037706748819593</v>
      </c>
      <c r="AC71">
        <f t="shared" si="46"/>
        <v>-0.38426581312093339</v>
      </c>
      <c r="AE71">
        <f t="shared" si="30"/>
        <v>0</v>
      </c>
      <c r="AF71">
        <f t="shared" si="31"/>
        <v>0</v>
      </c>
      <c r="AG71">
        <f t="shared" si="31"/>
        <v>-8.4348617853149554E-8</v>
      </c>
      <c r="AH71">
        <f t="shared" si="32"/>
        <v>-2.9488459108594444E-4</v>
      </c>
      <c r="AI71">
        <f t="shared" si="33"/>
        <v>-2.9496893970379758E-4</v>
      </c>
      <c r="AJ71">
        <f t="shared" si="34"/>
        <v>-4.6111254367262544E-2</v>
      </c>
      <c r="AK71">
        <f t="shared" si="47"/>
        <v>-3.0126394724173718E-2</v>
      </c>
      <c r="AL71">
        <f t="shared" si="23"/>
        <v>-7.6532618031140059E-2</v>
      </c>
      <c r="AN71">
        <f t="shared" si="35"/>
        <v>0</v>
      </c>
      <c r="AO71">
        <f t="shared" si="35"/>
        <v>0</v>
      </c>
      <c r="AP71">
        <f t="shared" si="35"/>
        <v>-3.795355218252602E-11</v>
      </c>
      <c r="AQ71">
        <f t="shared" si="35"/>
        <v>-1.3268643874032771E-7</v>
      </c>
      <c r="AR71">
        <f t="shared" si="35"/>
        <v>-1.3272439229251021E-7</v>
      </c>
      <c r="AS71">
        <f t="shared" si="35"/>
        <v>-2.0748246306495729E-5</v>
      </c>
      <c r="AT71">
        <f t="shared" si="35"/>
        <v>-1.3555689747352624E-5</v>
      </c>
      <c r="AU71">
        <f t="shared" si="24"/>
        <v>-3.4436660446140858E-5</v>
      </c>
      <c r="AW71">
        <v>68</v>
      </c>
      <c r="AX71">
        <f>IF(Z71&gt;0, (R71*SUMPRODUCT(K71:$K$98, X71:$X$98)-K71*$AZ$3)/Z71, 0)</f>
        <v>-227784297.4202244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4.0175050908323003E-4</v>
      </c>
      <c r="L72" s="2">
        <v>69</v>
      </c>
      <c r="M72" s="6">
        <v>0.772959481</v>
      </c>
      <c r="Q72" s="4">
        <f t="shared" si="49"/>
        <v>50</v>
      </c>
      <c r="R72">
        <f t="shared" si="28"/>
        <v>50000</v>
      </c>
      <c r="S72">
        <f t="shared" si="29"/>
        <v>-937055007.43386066</v>
      </c>
      <c r="U72">
        <f t="shared" si="39"/>
        <v>0.772959481</v>
      </c>
      <c r="V72">
        <f t="shared" si="40"/>
        <v>0.01</v>
      </c>
      <c r="W72">
        <f t="shared" si="41"/>
        <v>1.6869723570629912E-9</v>
      </c>
      <c r="X72">
        <f t="shared" si="42"/>
        <v>1.3039612775767564E-9</v>
      </c>
      <c r="Y72">
        <f t="shared" si="43"/>
        <v>1.6869723570629913E-11</v>
      </c>
      <c r="Z72">
        <f t="shared" si="44"/>
        <v>3.6614135591560485E-10</v>
      </c>
      <c r="AB72">
        <f t="shared" si="45"/>
        <v>-0.38426581312093339</v>
      </c>
      <c r="AC72">
        <f t="shared" si="46"/>
        <v>-0.34309459098934092</v>
      </c>
      <c r="AE72">
        <f t="shared" si="30"/>
        <v>0</v>
      </c>
      <c r="AF72">
        <f t="shared" si="31"/>
        <v>0</v>
      </c>
      <c r="AG72">
        <f t="shared" si="31"/>
        <v>-1.8307067795780242E-8</v>
      </c>
      <c r="AH72">
        <f t="shared" si="32"/>
        <v>-6.5198063878837815E-5</v>
      </c>
      <c r="AI72">
        <f t="shared" si="33"/>
        <v>-6.5216370946633592E-5</v>
      </c>
      <c r="AJ72">
        <f t="shared" si="34"/>
        <v>-4.1171222131592466E-2</v>
      </c>
      <c r="AK72">
        <f t="shared" si="47"/>
        <v>-2.689860691846534E-2</v>
      </c>
      <c r="AL72">
        <f t="shared" si="23"/>
        <v>-6.8135045421004445E-2</v>
      </c>
      <c r="AN72">
        <f t="shared" si="35"/>
        <v>0</v>
      </c>
      <c r="AO72">
        <f t="shared" si="35"/>
        <v>0</v>
      </c>
      <c r="AP72">
        <f t="shared" si="35"/>
        <v>-7.3548738067759178E-12</v>
      </c>
      <c r="AQ72">
        <f t="shared" si="35"/>
        <v>-2.6193355354564043E-8</v>
      </c>
      <c r="AR72">
        <f t="shared" si="35"/>
        <v>-2.6200710228370817E-8</v>
      </c>
      <c r="AS72">
        <f t="shared" si="35"/>
        <v>-1.6540559450946019E-5</v>
      </c>
      <c r="AT72">
        <f t="shared" si="35"/>
        <v>-1.0806529023123144E-5</v>
      </c>
      <c r="AU72">
        <f t="shared" si="24"/>
        <v>-2.7373289184297538E-5</v>
      </c>
      <c r="AW72">
        <v>69</v>
      </c>
      <c r="AX72">
        <f>IF(Z72&gt;0, (R72*SUMPRODUCT(K72:$K$98, X72:$X$98)-K72*$AZ$3)/Z72, 0)</f>
        <v>-937055007.43386066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3.5870581168145535E-4</v>
      </c>
      <c r="L73" s="2">
        <v>70</v>
      </c>
      <c r="M73" s="6">
        <v>0.77634382000000002</v>
      </c>
      <c r="Q73" s="4">
        <f t="shared" si="49"/>
        <v>50</v>
      </c>
      <c r="R73">
        <f t="shared" si="28"/>
        <v>50000</v>
      </c>
      <c r="S73">
        <f t="shared" si="29"/>
        <v>-3915900390.3729558</v>
      </c>
      <c r="U73">
        <f t="shared" si="39"/>
        <v>0.77634382000000002</v>
      </c>
      <c r="V73">
        <f t="shared" si="40"/>
        <v>0.01</v>
      </c>
      <c r="W73">
        <f t="shared" si="41"/>
        <v>3.6614135591560485E-10</v>
      </c>
      <c r="X73">
        <f t="shared" si="42"/>
        <v>2.842515789115003E-10</v>
      </c>
      <c r="Y73">
        <f t="shared" si="43"/>
        <v>3.6614135591560487E-12</v>
      </c>
      <c r="Z73">
        <f t="shared" si="44"/>
        <v>7.8228363444948506E-11</v>
      </c>
      <c r="AB73">
        <f t="shared" si="45"/>
        <v>-0.34309459098934092</v>
      </c>
      <c r="AC73">
        <f t="shared" si="46"/>
        <v>-0.30633447895231131</v>
      </c>
      <c r="AE73">
        <f t="shared" si="30"/>
        <v>0</v>
      </c>
      <c r="AF73">
        <f t="shared" si="31"/>
        <v>0</v>
      </c>
      <c r="AG73">
        <f t="shared" si="31"/>
        <v>-3.9114181722474249E-9</v>
      </c>
      <c r="AH73">
        <f t="shared" si="32"/>
        <v>-1.4212578945575015E-5</v>
      </c>
      <c r="AI73">
        <f t="shared" si="33"/>
        <v>-1.4216490363747264E-5</v>
      </c>
      <c r="AJ73">
        <f t="shared" si="34"/>
        <v>-3.6760112037029613E-2</v>
      </c>
      <c r="AK73">
        <f t="shared" si="47"/>
        <v>-2.4016621369253865E-2</v>
      </c>
      <c r="AL73">
        <f t="shared" si="23"/>
        <v>-6.0790949896647226E-2</v>
      </c>
      <c r="AN73">
        <f t="shared" si="35"/>
        <v>0</v>
      </c>
      <c r="AO73">
        <f t="shared" si="35"/>
        <v>0</v>
      </c>
      <c r="AP73">
        <f t="shared" si="35"/>
        <v>-1.4030484303016072E-12</v>
      </c>
      <c r="AQ73">
        <f t="shared" si="35"/>
        <v>-5.0981346667592486E-9</v>
      </c>
      <c r="AR73">
        <f t="shared" si="35"/>
        <v>-5.0995377151895507E-9</v>
      </c>
      <c r="AS73">
        <f t="shared" si="35"/>
        <v>-1.3186065825743945E-5</v>
      </c>
      <c r="AT73">
        <f t="shared" si="35"/>
        <v>-8.6149016621043932E-6</v>
      </c>
      <c r="AU73">
        <f t="shared" si="24"/>
        <v>-2.1806067025563526E-5</v>
      </c>
      <c r="AW73">
        <v>70</v>
      </c>
      <c r="AX73">
        <f>IF(Z73&gt;0, (R73*SUMPRODUCT(K73:$K$98, X73:$X$98)-K73*$AZ$3)/Z73, 0)</f>
        <v>-3915900390.3729558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3.2027304614415652E-4</v>
      </c>
      <c r="L74" s="2">
        <v>71</v>
      </c>
      <c r="M74" s="6">
        <v>0.77982431100000005</v>
      </c>
      <c r="Q74" s="4">
        <f t="shared" si="49"/>
        <v>50</v>
      </c>
      <c r="R74">
        <f t="shared" si="28"/>
        <v>50000</v>
      </c>
      <c r="S74">
        <f t="shared" si="29"/>
        <v>-16635319277.110374</v>
      </c>
      <c r="U74">
        <f t="shared" si="39"/>
        <v>0.77982431100000005</v>
      </c>
      <c r="V74">
        <f t="shared" si="40"/>
        <v>0.01</v>
      </c>
      <c r="W74">
        <f t="shared" si="41"/>
        <v>7.8228363444948506E-11</v>
      </c>
      <c r="X74">
        <f t="shared" si="42"/>
        <v>6.1004379624114555E-11</v>
      </c>
      <c r="Y74">
        <f t="shared" si="43"/>
        <v>7.8228363444948508E-13</v>
      </c>
      <c r="Z74">
        <f t="shared" si="44"/>
        <v>1.6441700186384468E-11</v>
      </c>
      <c r="AB74">
        <f t="shared" si="45"/>
        <v>-0.30633447895231131</v>
      </c>
      <c r="AC74">
        <f t="shared" si="46"/>
        <v>-0.27351293205903077</v>
      </c>
      <c r="AE74">
        <f t="shared" si="30"/>
        <v>0</v>
      </c>
      <c r="AF74">
        <f t="shared" si="31"/>
        <v>0</v>
      </c>
      <c r="AG74">
        <f t="shared" si="31"/>
        <v>-8.2208500931922343E-10</v>
      </c>
      <c r="AH74">
        <f t="shared" si="32"/>
        <v>-3.0502189812057275E-6</v>
      </c>
      <c r="AI74">
        <f t="shared" si="33"/>
        <v>-3.0510410662150466E-6</v>
      </c>
      <c r="AJ74">
        <f t="shared" si="34"/>
        <v>-3.282154689328054E-2</v>
      </c>
      <c r="AK74">
        <f t="shared" si="47"/>
        <v>-2.1443413526661792E-2</v>
      </c>
      <c r="AL74">
        <f t="shared" si="23"/>
        <v>-5.4268011461008549E-2</v>
      </c>
      <c r="AN74">
        <f t="shared" si="35"/>
        <v>0</v>
      </c>
      <c r="AO74">
        <f t="shared" si="35"/>
        <v>0</v>
      </c>
      <c r="AP74">
        <f t="shared" si="35"/>
        <v>-2.63291670124115E-13</v>
      </c>
      <c r="AQ74">
        <f t="shared" si="35"/>
        <v>-9.7690292451748415E-10</v>
      </c>
      <c r="AR74">
        <f t="shared" si="35"/>
        <v>-9.7716621618760806E-10</v>
      </c>
      <c r="AS74">
        <f t="shared" si="35"/>
        <v>-1.0511856802674235E-5</v>
      </c>
      <c r="AT74">
        <f t="shared" si="35"/>
        <v>-6.8677473699127819E-6</v>
      </c>
      <c r="AU74">
        <f t="shared" si="24"/>
        <v>-1.7380581338803207E-5</v>
      </c>
      <c r="AW74">
        <v>71</v>
      </c>
      <c r="AX74">
        <f>IF(Z74&gt;0, (R74*SUMPRODUCT(K74:$K$98, X74:$X$98)-K74*$AZ$3)/Z74, 0)</f>
        <v>-16635319277.110374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2.8595807691442546E-4</v>
      </c>
      <c r="L75" s="2">
        <v>72</v>
      </c>
      <c r="M75" s="6">
        <v>0.78351069500000003</v>
      </c>
      <c r="Q75" s="4">
        <f t="shared" si="49"/>
        <v>50</v>
      </c>
      <c r="R75">
        <f t="shared" si="28"/>
        <v>50000</v>
      </c>
      <c r="S75">
        <f t="shared" si="29"/>
        <v>-71930910377.442825</v>
      </c>
      <c r="U75">
        <f t="shared" si="39"/>
        <v>0.78351069500000003</v>
      </c>
      <c r="V75">
        <f t="shared" si="40"/>
        <v>0.01</v>
      </c>
      <c r="W75">
        <f t="shared" si="41"/>
        <v>1.6441700186384468E-11</v>
      </c>
      <c r="X75">
        <f t="shared" si="42"/>
        <v>1.2882247940015724E-11</v>
      </c>
      <c r="Y75">
        <f t="shared" si="43"/>
        <v>1.6441700186384467E-13</v>
      </c>
      <c r="Z75">
        <f t="shared" si="44"/>
        <v>3.3950352445048992E-12</v>
      </c>
      <c r="AB75">
        <f t="shared" si="45"/>
        <v>-0.27351293205903077</v>
      </c>
      <c r="AC75">
        <f t="shared" si="46"/>
        <v>-0.24420797590074159</v>
      </c>
      <c r="AE75">
        <f t="shared" si="30"/>
        <v>0</v>
      </c>
      <c r="AF75">
        <f t="shared" si="31"/>
        <v>0</v>
      </c>
      <c r="AG75">
        <f t="shared" si="31"/>
        <v>-1.6975176222524496E-10</v>
      </c>
      <c r="AH75">
        <f t="shared" si="32"/>
        <v>-6.4411239700078613E-7</v>
      </c>
      <c r="AI75">
        <f t="shared" si="33"/>
        <v>-6.4428214876301136E-7</v>
      </c>
      <c r="AJ75">
        <f t="shared" si="34"/>
        <v>-2.930495615828918E-2</v>
      </c>
      <c r="AK75">
        <f t="shared" si="47"/>
        <v>-1.9145905244132157E-2</v>
      </c>
      <c r="AL75">
        <f t="shared" si="23"/>
        <v>-4.8451505684570101E-2</v>
      </c>
      <c r="AN75">
        <f t="shared" si="35"/>
        <v>0</v>
      </c>
      <c r="AO75">
        <f t="shared" si="35"/>
        <v>0</v>
      </c>
      <c r="AP75">
        <f t="shared" si="35"/>
        <v>-4.8541887478765857E-14</v>
      </c>
      <c r="AQ75">
        <f t="shared" si="35"/>
        <v>-1.8418914236308576E-10</v>
      </c>
      <c r="AR75">
        <f t="shared" si="35"/>
        <v>-1.8423768425056452E-10</v>
      </c>
      <c r="AS75">
        <f t="shared" si="35"/>
        <v>-8.3799889070859229E-6</v>
      </c>
      <c r="AT75">
        <f t="shared" si="35"/>
        <v>-5.4749262443978452E-6</v>
      </c>
      <c r="AU75">
        <f t="shared" si="24"/>
        <v>-1.385509938916802E-5</v>
      </c>
      <c r="AW75">
        <v>72</v>
      </c>
      <c r="AX75">
        <f>IF(Z75&gt;0, (R75*SUMPRODUCT(K75:$K$98, X75:$X$98)-K75*$AZ$3)/Z75, 0)</f>
        <v>-71930910377.442825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2.55319711530737E-4</v>
      </c>
      <c r="L76" s="2">
        <v>73</v>
      </c>
      <c r="M76" s="6">
        <v>0.78741316699999997</v>
      </c>
      <c r="Q76" s="4">
        <f t="shared" si="49"/>
        <v>50</v>
      </c>
      <c r="R76">
        <f t="shared" si="28"/>
        <v>50000</v>
      </c>
      <c r="S76">
        <f t="shared" si="29"/>
        <v>-317019750093.24261</v>
      </c>
      <c r="U76">
        <f t="shared" si="39"/>
        <v>0.78741316699999997</v>
      </c>
      <c r="V76">
        <f t="shared" si="40"/>
        <v>0.01</v>
      </c>
      <c r="W76">
        <f t="shared" si="41"/>
        <v>3.3950352445048992E-12</v>
      </c>
      <c r="X76">
        <f t="shared" si="42"/>
        <v>2.6732954539522218E-12</v>
      </c>
      <c r="Y76">
        <f t="shared" si="43"/>
        <v>3.395035244504899E-14</v>
      </c>
      <c r="Z76">
        <f t="shared" si="44"/>
        <v>6.877894381076283E-13</v>
      </c>
      <c r="AB76">
        <f t="shared" si="45"/>
        <v>-0.24420797590074159</v>
      </c>
      <c r="AC76">
        <f t="shared" si="46"/>
        <v>-0.21804283578565209</v>
      </c>
      <c r="AE76">
        <f t="shared" si="30"/>
        <v>0</v>
      </c>
      <c r="AF76">
        <f t="shared" si="31"/>
        <v>0</v>
      </c>
      <c r="AG76">
        <f t="shared" si="31"/>
        <v>-3.4389471905381417E-11</v>
      </c>
      <c r="AH76">
        <f t="shared" si="32"/>
        <v>-1.3366477269761109E-7</v>
      </c>
      <c r="AI76">
        <f t="shared" si="33"/>
        <v>-1.3369916216951646E-7</v>
      </c>
      <c r="AJ76">
        <f t="shared" si="34"/>
        <v>-2.6165140115089497E-2</v>
      </c>
      <c r="AK76">
        <f t="shared" si="47"/>
        <v>-1.7094558313051914E-2</v>
      </c>
      <c r="AL76">
        <f t="shared" si="23"/>
        <v>-4.3259832127303582E-2</v>
      </c>
      <c r="AN76">
        <f t="shared" si="35"/>
        <v>0</v>
      </c>
      <c r="AO76">
        <f t="shared" si="35"/>
        <v>0</v>
      </c>
      <c r="AP76">
        <f t="shared" si="35"/>
        <v>-8.7803100465763682E-15</v>
      </c>
      <c r="AQ76">
        <f t="shared" si="35"/>
        <v>-3.4127251206975594E-11</v>
      </c>
      <c r="AR76">
        <f t="shared" si="35"/>
        <v>-3.4136031517022166E-11</v>
      </c>
      <c r="AS76">
        <f t="shared" si="35"/>
        <v>-6.6804760263459654E-6</v>
      </c>
      <c r="AT76">
        <f t="shared" si="35"/>
        <v>-4.3645776972337764E-6</v>
      </c>
      <c r="AU76">
        <f t="shared" si="24"/>
        <v>-1.1045087859611259E-5</v>
      </c>
      <c r="AW76">
        <v>73</v>
      </c>
      <c r="AX76">
        <f>IF(Z76&gt;0, (R76*SUMPRODUCT(K76:$K$98, X76:$X$98)-K76*$AZ$3)/Z76, 0)</f>
        <v>-317019750093.24261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2.2796402815244374E-4</v>
      </c>
      <c r="L77" s="2">
        <v>74</v>
      </c>
      <c r="M77" s="6">
        <v>0.79138766699999996</v>
      </c>
      <c r="Q77" s="4">
        <f t="shared" si="49"/>
        <v>50</v>
      </c>
      <c r="R77">
        <f t="shared" si="28"/>
        <v>50000</v>
      </c>
      <c r="S77">
        <f t="shared" si="29"/>
        <v>-1425154944132.626</v>
      </c>
      <c r="U77">
        <f t="shared" si="39"/>
        <v>0.79138766699999996</v>
      </c>
      <c r="V77">
        <f t="shared" si="40"/>
        <v>0.01</v>
      </c>
      <c r="W77">
        <f t="shared" si="41"/>
        <v>6.877894381076283E-13</v>
      </c>
      <c r="X77">
        <f t="shared" si="42"/>
        <v>5.4430807881123682E-13</v>
      </c>
      <c r="Y77">
        <f t="shared" si="43"/>
        <v>6.8778943810762834E-15</v>
      </c>
      <c r="Z77">
        <f t="shared" si="44"/>
        <v>1.3660346491531518E-13</v>
      </c>
      <c r="AB77">
        <f t="shared" si="45"/>
        <v>-0.21804283578565209</v>
      </c>
      <c r="AC77">
        <f t="shared" si="46"/>
        <v>-0.19468110340970915</v>
      </c>
      <c r="AE77">
        <f t="shared" si="30"/>
        <v>0</v>
      </c>
      <c r="AF77">
        <f t="shared" si="31"/>
        <v>0</v>
      </c>
      <c r="AG77">
        <f t="shared" si="31"/>
        <v>-6.830173245765759E-12</v>
      </c>
      <c r="AH77">
        <f t="shared" si="32"/>
        <v>-2.7215403940561841E-8</v>
      </c>
      <c r="AI77">
        <f t="shared" si="33"/>
        <v>-2.7222234113807607E-8</v>
      </c>
      <c r="AJ77">
        <f t="shared" si="34"/>
        <v>-2.336173237594294E-2</v>
      </c>
      <c r="AK77">
        <f t="shared" si="47"/>
        <v>-1.5262998504995648E-2</v>
      </c>
      <c r="AL77">
        <f t="shared" si="23"/>
        <v>-3.8624758103172702E-2</v>
      </c>
      <c r="AN77">
        <f t="shared" si="35"/>
        <v>0</v>
      </c>
      <c r="AO77">
        <f t="shared" si="35"/>
        <v>0</v>
      </c>
      <c r="AP77">
        <f t="shared" si="35"/>
        <v>-1.5570338060838135E-15</v>
      </c>
      <c r="AQ77">
        <f t="shared" si="35"/>
        <v>-6.2041331100863681E-12</v>
      </c>
      <c r="AR77">
        <f t="shared" si="35"/>
        <v>-6.2056901438924518E-12</v>
      </c>
      <c r="AS77">
        <f t="shared" si="35"/>
        <v>-5.3256346170393125E-6</v>
      </c>
      <c r="AT77">
        <f t="shared" si="35"/>
        <v>-3.4794146208835347E-6</v>
      </c>
      <c r="AU77">
        <f t="shared" si="24"/>
        <v>-8.805055443612991E-6</v>
      </c>
      <c r="AW77">
        <v>74</v>
      </c>
      <c r="AX77">
        <f>IF(Z77&gt;0, (R77*SUMPRODUCT(K77:$K$98, X77:$X$98)-K77*$AZ$3)/Z77, 0)</f>
        <v>-1425154944132.626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2.0353931085039618E-4</v>
      </c>
      <c r="L78" s="2">
        <v>75</v>
      </c>
      <c r="M78" s="6">
        <v>0.79554122000000005</v>
      </c>
      <c r="Q78" s="4">
        <f t="shared" si="49"/>
        <v>50</v>
      </c>
      <c r="R78">
        <f t="shared" si="28"/>
        <v>50000</v>
      </c>
      <c r="S78">
        <f t="shared" si="29"/>
        <v>-6543596393983.7979</v>
      </c>
      <c r="U78">
        <f t="shared" si="39"/>
        <v>0.79554122000000005</v>
      </c>
      <c r="V78">
        <f t="shared" si="40"/>
        <v>0.01</v>
      </c>
      <c r="W78">
        <f t="shared" si="41"/>
        <v>1.3660346491531518E-13</v>
      </c>
      <c r="X78">
        <f t="shared" si="42"/>
        <v>1.0867368713495704E-13</v>
      </c>
      <c r="Y78">
        <f t="shared" si="43"/>
        <v>1.3660346491531519E-15</v>
      </c>
      <c r="Z78">
        <f t="shared" si="44"/>
        <v>2.656374313120499E-14</v>
      </c>
      <c r="AB78">
        <f t="shared" si="45"/>
        <v>-0.19468110340970915</v>
      </c>
      <c r="AC78">
        <f t="shared" si="46"/>
        <v>-0.17382241376406485</v>
      </c>
      <c r="AE78">
        <f t="shared" si="30"/>
        <v>0</v>
      </c>
      <c r="AF78">
        <f t="shared" si="31"/>
        <v>0</v>
      </c>
      <c r="AG78">
        <f t="shared" si="31"/>
        <v>-1.3281871565602495E-12</v>
      </c>
      <c r="AH78">
        <f t="shared" si="32"/>
        <v>-5.4336843567478519E-9</v>
      </c>
      <c r="AI78">
        <f t="shared" si="33"/>
        <v>-5.435012543904412E-9</v>
      </c>
      <c r="AJ78">
        <f t="shared" si="34"/>
        <v>-2.0858689645644302E-2</v>
      </c>
      <c r="AK78">
        <f t="shared" si="47"/>
        <v>-1.3627677238679642E-2</v>
      </c>
      <c r="AL78">
        <f t="shared" si="23"/>
        <v>-3.4486372319336489E-2</v>
      </c>
      <c r="AN78">
        <f t="shared" si="35"/>
        <v>0</v>
      </c>
      <c r="AO78">
        <f t="shared" si="35"/>
        <v>0</v>
      </c>
      <c r="AP78">
        <f t="shared" si="35"/>
        <v>-2.7033829852662046E-16</v>
      </c>
      <c r="AQ78">
        <f t="shared" si="35"/>
        <v>-1.105968369351036E-12</v>
      </c>
      <c r="AR78">
        <f t="shared" si="35"/>
        <v>-1.1062387076495627E-12</v>
      </c>
      <c r="AS78">
        <f t="shared" si="35"/>
        <v>-4.2455633157167361E-6</v>
      </c>
      <c r="AT78">
        <f t="shared" si="35"/>
        <v>-2.7737680336524843E-6</v>
      </c>
      <c r="AU78">
        <f t="shared" si="24"/>
        <v>-7.0193324556079278E-6</v>
      </c>
      <c r="AW78">
        <v>75</v>
      </c>
      <c r="AX78">
        <f>IF(Z78&gt;0, (R78*SUMPRODUCT(K78:$K$98, X78:$X$98)-K78*$AZ$3)/Z78, 0)</f>
        <v>-6543596393983.7979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1.8173152754499659E-4</v>
      </c>
      <c r="L79" s="2">
        <v>76</v>
      </c>
      <c r="M79" s="6">
        <v>0.79972280399999995</v>
      </c>
      <c r="Q79" s="4">
        <f t="shared" si="49"/>
        <v>50</v>
      </c>
      <c r="R79">
        <f t="shared" si="28"/>
        <v>50000</v>
      </c>
      <c r="S79">
        <f t="shared" si="29"/>
        <v>-30705186450082.605</v>
      </c>
      <c r="U79">
        <f t="shared" si="39"/>
        <v>0.79972280399999995</v>
      </c>
      <c r="V79">
        <f t="shared" si="40"/>
        <v>0.01</v>
      </c>
      <c r="W79">
        <f t="shared" si="41"/>
        <v>2.656374313120499E-14</v>
      </c>
      <c r="X79">
        <f t="shared" si="42"/>
        <v>2.1243631141622995E-14</v>
      </c>
      <c r="Y79">
        <f t="shared" si="43"/>
        <v>2.6563743131204991E-16</v>
      </c>
      <c r="Z79">
        <f t="shared" si="44"/>
        <v>5.0544745582699454E-15</v>
      </c>
      <c r="AB79">
        <f t="shared" si="45"/>
        <v>-0.17382241376406485</v>
      </c>
      <c r="AC79">
        <f t="shared" si="46"/>
        <v>-0.1551985837188776</v>
      </c>
      <c r="AE79">
        <f t="shared" si="30"/>
        <v>0</v>
      </c>
      <c r="AF79">
        <f t="shared" si="31"/>
        <v>0</v>
      </c>
      <c r="AG79">
        <f t="shared" si="31"/>
        <v>-2.5272372791349727E-13</v>
      </c>
      <c r="AH79">
        <f t="shared" si="32"/>
        <v>-1.0621815570811498E-9</v>
      </c>
      <c r="AI79">
        <f t="shared" si="33"/>
        <v>-1.0624342808090634E-9</v>
      </c>
      <c r="AJ79">
        <f t="shared" si="34"/>
        <v>-1.8623830045187251E-2</v>
      </c>
      <c r="AK79">
        <f t="shared" si="47"/>
        <v>-1.2167568963484541E-2</v>
      </c>
      <c r="AL79">
        <f t="shared" si="23"/>
        <v>-3.0791400071106069E-2</v>
      </c>
      <c r="AN79">
        <f t="shared" si="35"/>
        <v>0</v>
      </c>
      <c r="AO79">
        <f t="shared" si="35"/>
        <v>0</v>
      </c>
      <c r="AP79">
        <f t="shared" si="35"/>
        <v>-4.5927869120585951E-17</v>
      </c>
      <c r="AQ79">
        <f t="shared" si="35"/>
        <v>-1.9303187689848034E-13</v>
      </c>
      <c r="AR79">
        <f t="shared" si="35"/>
        <v>-1.9307780476760093E-13</v>
      </c>
      <c r="AS79">
        <f t="shared" si="35"/>
        <v>-3.3845370828502822E-6</v>
      </c>
      <c r="AT79">
        <f t="shared" si="35"/>
        <v>-2.2112308942431363E-6</v>
      </c>
      <c r="AU79">
        <f t="shared" si="24"/>
        <v>-5.5957681701712229E-6</v>
      </c>
      <c r="AW79">
        <v>76</v>
      </c>
      <c r="AX79">
        <f>IF(Z79&gt;0, (R79*SUMPRODUCT(K79:$K$98, X79:$X$98)-K79*$AZ$3)/Z79, 0)</f>
        <v>-30705186450082.605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1.6226029245088979E-4</v>
      </c>
      <c r="L80" s="2">
        <v>77</v>
      </c>
      <c r="M80" s="6">
        <v>0.80383592599999998</v>
      </c>
      <c r="Q80" s="4">
        <f t="shared" si="49"/>
        <v>50</v>
      </c>
      <c r="R80">
        <f t="shared" si="28"/>
        <v>50000</v>
      </c>
      <c r="S80">
        <f t="shared" si="29"/>
        <v>-147264423557629.38</v>
      </c>
      <c r="U80">
        <f t="shared" si="39"/>
        <v>0.80383592599999998</v>
      </c>
      <c r="V80">
        <f t="shared" si="40"/>
        <v>0.01</v>
      </c>
      <c r="W80">
        <f t="shared" si="41"/>
        <v>5.0544745582699454E-15</v>
      </c>
      <c r="X80">
        <f t="shared" si="42"/>
        <v>4.0629682369903625E-15</v>
      </c>
      <c r="Y80">
        <f t="shared" si="43"/>
        <v>5.0544745582699454E-17</v>
      </c>
      <c r="Z80">
        <f t="shared" si="44"/>
        <v>9.4096157569688359E-16</v>
      </c>
      <c r="AB80">
        <f t="shared" si="45"/>
        <v>-0.1551985837188776</v>
      </c>
      <c r="AC80">
        <f t="shared" si="46"/>
        <v>-0.13857016403488021</v>
      </c>
      <c r="AE80">
        <f t="shared" si="30"/>
        <v>0</v>
      </c>
      <c r="AF80">
        <f t="shared" si="31"/>
        <v>0</v>
      </c>
      <c r="AG80">
        <f t="shared" si="31"/>
        <v>-4.7048078784844181E-14</v>
      </c>
      <c r="AH80">
        <f t="shared" si="32"/>
        <v>-2.0314841184951812E-10</v>
      </c>
      <c r="AI80">
        <f t="shared" si="33"/>
        <v>-2.0319545992830295E-10</v>
      </c>
      <c r="AJ80">
        <f t="shared" si="34"/>
        <v>-1.6628419683997392E-2</v>
      </c>
      <c r="AK80">
        <f t="shared" si="47"/>
        <v>-1.0863900860321433E-2</v>
      </c>
      <c r="AL80">
        <f t="shared" si="23"/>
        <v>-2.7492320747514287E-2</v>
      </c>
      <c r="AN80">
        <f t="shared" si="35"/>
        <v>0</v>
      </c>
      <c r="AO80">
        <f t="shared" si="35"/>
        <v>0</v>
      </c>
      <c r="AP80">
        <f t="shared" si="35"/>
        <v>-7.6340350228813198E-18</v>
      </c>
      <c r="AQ80">
        <f t="shared" si="35"/>
        <v>-3.2962920717636614E-14</v>
      </c>
      <c r="AR80">
        <f t="shared" si="35"/>
        <v>-3.2970554752659496E-14</v>
      </c>
      <c r="AS80">
        <f t="shared" si="35"/>
        <v>-2.6981322409215491E-6</v>
      </c>
      <c r="AT80">
        <f t="shared" si="35"/>
        <v>-1.762779730753229E-6</v>
      </c>
      <c r="AU80">
        <f t="shared" si="24"/>
        <v>-4.4609120046453331E-6</v>
      </c>
      <c r="AW80">
        <v>77</v>
      </c>
      <c r="AX80">
        <f>IF(Z80&gt;0, (R80*SUMPRODUCT(K80:$K$98, X80:$X$98)-K80*$AZ$3)/Z80, 0)</f>
        <v>-147264423557629.38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1.4487526111686588E-4</v>
      </c>
      <c r="L81" s="2">
        <v>78</v>
      </c>
      <c r="M81" s="6">
        <v>0.80804740799999997</v>
      </c>
      <c r="Q81" s="4">
        <f t="shared" si="49"/>
        <v>50</v>
      </c>
      <c r="R81">
        <f t="shared" si="28"/>
        <v>50000</v>
      </c>
      <c r="S81">
        <f t="shared" si="29"/>
        <v>-722639293108831.5</v>
      </c>
      <c r="U81">
        <f t="shared" si="39"/>
        <v>0.80804740799999997</v>
      </c>
      <c r="V81">
        <f t="shared" si="40"/>
        <v>0.01</v>
      </c>
      <c r="W81">
        <f t="shared" si="41"/>
        <v>9.4096157569688359E-16</v>
      </c>
      <c r="X81">
        <f t="shared" si="42"/>
        <v>7.6034156226946256E-16</v>
      </c>
      <c r="Y81">
        <f t="shared" si="43"/>
        <v>9.4096157569688365E-18</v>
      </c>
      <c r="Z81">
        <f t="shared" si="44"/>
        <v>1.7121039767045219E-16</v>
      </c>
      <c r="AB81">
        <f t="shared" si="45"/>
        <v>-0.13857016403488021</v>
      </c>
      <c r="AC81">
        <f t="shared" si="46"/>
        <v>-0.12372336074545751</v>
      </c>
      <c r="AE81">
        <f t="shared" si="30"/>
        <v>0</v>
      </c>
      <c r="AF81">
        <f t="shared" si="31"/>
        <v>0</v>
      </c>
      <c r="AG81">
        <f t="shared" si="31"/>
        <v>-8.5605198835226092E-15</v>
      </c>
      <c r="AH81">
        <f t="shared" si="32"/>
        <v>-3.8017078113473129E-11</v>
      </c>
      <c r="AI81">
        <f t="shared" si="33"/>
        <v>-3.8025638633356652E-11</v>
      </c>
      <c r="AJ81">
        <f t="shared" si="34"/>
        <v>-1.48468032894227E-2</v>
      </c>
      <c r="AK81">
        <f t="shared" si="47"/>
        <v>-9.6999114824416147E-3</v>
      </c>
      <c r="AL81">
        <f t="shared" si="23"/>
        <v>-2.4546714809889951E-2</v>
      </c>
      <c r="AN81">
        <f t="shared" si="35"/>
        <v>0</v>
      </c>
      <c r="AO81">
        <f t="shared" si="35"/>
        <v>0</v>
      </c>
      <c r="AP81">
        <f t="shared" si="35"/>
        <v>-1.2402075534214604E-18</v>
      </c>
      <c r="AQ81">
        <f t="shared" si="35"/>
        <v>-5.5077341185897061E-15</v>
      </c>
      <c r="AR81">
        <f t="shared" si="35"/>
        <v>-5.5089743261431282E-15</v>
      </c>
      <c r="AS81">
        <f t="shared" si="35"/>
        <v>-2.1509345033058567E-6</v>
      </c>
      <c r="AT81">
        <f t="shared" si="35"/>
        <v>-1.4052772088292146E-6</v>
      </c>
      <c r="AU81">
        <f t="shared" si="24"/>
        <v>-3.5562117176440453E-6</v>
      </c>
      <c r="AW81">
        <v>78</v>
      </c>
      <c r="AX81">
        <f>IF(Z81&gt;0, (R81*SUMPRODUCT(K81:$K$98, X81:$X$98)-K81*$AZ$3)/Z81, 0)</f>
        <v>-722639293108831.5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1.2935291171148737E-4</v>
      </c>
      <c r="L82" s="2">
        <v>79</v>
      </c>
      <c r="M82" s="6">
        <v>0.81233261800000001</v>
      </c>
      <c r="Q82" s="4">
        <f t="shared" si="49"/>
        <v>50</v>
      </c>
      <c r="R82">
        <f t="shared" si="28"/>
        <v>50000</v>
      </c>
      <c r="S82">
        <f t="shared" si="29"/>
        <v>-3631581933038697</v>
      </c>
      <c r="U82">
        <f t="shared" si="39"/>
        <v>0.81233261800000001</v>
      </c>
      <c r="V82">
        <f t="shared" si="40"/>
        <v>0.01</v>
      </c>
      <c r="W82">
        <f t="shared" si="41"/>
        <v>1.7121039767045219E-16</v>
      </c>
      <c r="X82">
        <f t="shared" si="42"/>
        <v>1.3907979056845953E-16</v>
      </c>
      <c r="Y82">
        <f t="shared" si="43"/>
        <v>1.7121039767045219E-18</v>
      </c>
      <c r="Z82">
        <f t="shared" si="44"/>
        <v>3.0418503125288139E-17</v>
      </c>
      <c r="AB82">
        <f t="shared" si="45"/>
        <v>-0.12372336074545751</v>
      </c>
      <c r="AC82">
        <f t="shared" si="46"/>
        <v>-0.11046728637987754</v>
      </c>
      <c r="AE82">
        <f t="shared" si="30"/>
        <v>0</v>
      </c>
      <c r="AF82">
        <f t="shared" si="31"/>
        <v>0</v>
      </c>
      <c r="AG82">
        <f t="shared" si="31"/>
        <v>-1.5209251562644069E-15</v>
      </c>
      <c r="AH82">
        <f t="shared" si="32"/>
        <v>-6.953989528422976E-12</v>
      </c>
      <c r="AI82">
        <f t="shared" si="33"/>
        <v>-6.9555104535792404E-12</v>
      </c>
      <c r="AJ82">
        <f t="shared" si="34"/>
        <v>-1.3256074365579962E-2</v>
      </c>
      <c r="AK82">
        <f t="shared" si="47"/>
        <v>-8.6606352521820269E-3</v>
      </c>
      <c r="AL82">
        <f t="shared" si="23"/>
        <v>-2.1916709624717499E-2</v>
      </c>
      <c r="AN82">
        <f t="shared" si="35"/>
        <v>0</v>
      </c>
      <c r="AO82">
        <f t="shared" si="35"/>
        <v>0</v>
      </c>
      <c r="AP82">
        <f t="shared" si="35"/>
        <v>-1.9673609745804996E-19</v>
      </c>
      <c r="AQ82">
        <f t="shared" si="35"/>
        <v>-8.9951879351270481E-16</v>
      </c>
      <c r="AR82">
        <f t="shared" si="35"/>
        <v>-8.9971552961016286E-16</v>
      </c>
      <c r="AS82">
        <f t="shared" si="35"/>
        <v>-1.7147118170517758E-6</v>
      </c>
      <c r="AT82">
        <f t="shared" si="35"/>
        <v>-1.1202783871408969E-6</v>
      </c>
      <c r="AU82">
        <f t="shared" si="24"/>
        <v>-2.8349902050923883E-6</v>
      </c>
      <c r="AW82">
        <v>79</v>
      </c>
      <c r="AX82">
        <f>IF(Z82&gt;0, (R82*SUMPRODUCT(K82:$K$98, X82:$X$98)-K82*$AZ$3)/Z82, 0)</f>
        <v>-3631581933038697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1.1549367117097085E-4</v>
      </c>
      <c r="L83" s="2">
        <v>80</v>
      </c>
      <c r="M83" s="6">
        <v>0.81666386499999999</v>
      </c>
      <c r="Q83" s="4">
        <f t="shared" si="49"/>
        <v>50</v>
      </c>
      <c r="R83">
        <f t="shared" si="28"/>
        <v>50000</v>
      </c>
      <c r="S83">
        <f t="shared" si="29"/>
        <v>-1.8706335345394524E+16</v>
      </c>
      <c r="U83">
        <f t="shared" si="39"/>
        <v>0.81666386499999999</v>
      </c>
      <c r="V83">
        <f t="shared" si="40"/>
        <v>0.01</v>
      </c>
      <c r="W83">
        <f t="shared" si="41"/>
        <v>3.0418503125288139E-17</v>
      </c>
      <c r="X83">
        <f t="shared" si="42"/>
        <v>2.4841692329812391E-17</v>
      </c>
      <c r="Y83">
        <f t="shared" si="43"/>
        <v>3.0418503125288141E-19</v>
      </c>
      <c r="Z83">
        <f t="shared" si="44"/>
        <v>5.2726257642228664E-18</v>
      </c>
      <c r="AB83">
        <f t="shared" si="45"/>
        <v>-0.11046728637987754</v>
      </c>
      <c r="AC83">
        <f t="shared" si="46"/>
        <v>-9.8631505696320024E-2</v>
      </c>
      <c r="AE83">
        <f t="shared" si="30"/>
        <v>0</v>
      </c>
      <c r="AF83">
        <f t="shared" si="31"/>
        <v>0</v>
      </c>
      <c r="AG83">
        <f t="shared" si="31"/>
        <v>-2.6363128821114334E-16</v>
      </c>
      <c r="AH83">
        <f t="shared" si="32"/>
        <v>-1.2420846164906195E-12</v>
      </c>
      <c r="AI83">
        <f t="shared" si="33"/>
        <v>-1.2423482477788307E-12</v>
      </c>
      <c r="AJ83">
        <f t="shared" si="34"/>
        <v>-1.183578068355752E-2</v>
      </c>
      <c r="AK83">
        <f t="shared" si="47"/>
        <v>-7.7327100465914289E-3</v>
      </c>
      <c r="AL83">
        <f t="shared" si="23"/>
        <v>-1.9568490731391296E-2</v>
      </c>
      <c r="AN83">
        <f t="shared" si="35"/>
        <v>0</v>
      </c>
      <c r="AO83">
        <f t="shared" si="35"/>
        <v>0</v>
      </c>
      <c r="AP83">
        <f t="shared" si="35"/>
        <v>-3.0447745311037234E-20</v>
      </c>
      <c r="AQ83">
        <f t="shared" si="35"/>
        <v>-1.4345291226348906E-16</v>
      </c>
      <c r="AR83">
        <f t="shared" si="35"/>
        <v>-1.4348336000880009E-16</v>
      </c>
      <c r="AS83">
        <f t="shared" si="35"/>
        <v>-1.3669577623185209E-6</v>
      </c>
      <c r="AT83">
        <f t="shared" si="35"/>
        <v>-8.9307907138149323E-7</v>
      </c>
      <c r="AU83">
        <f t="shared" si="24"/>
        <v>-2.2600368338434971E-6</v>
      </c>
      <c r="AW83">
        <v>80</v>
      </c>
      <c r="AX83">
        <f>IF(Z83&gt;0, (R83*SUMPRODUCT(K83:$K$98, X83:$X$98)-K83*$AZ$3)/Z83, 0)</f>
        <v>-1.8706335345394524E+16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1.031193492597954E-4</v>
      </c>
      <c r="L84" s="2">
        <v>81</v>
      </c>
      <c r="M84" s="6">
        <v>0.82101379900000004</v>
      </c>
      <c r="Q84" s="4">
        <f t="shared" si="49"/>
        <v>50</v>
      </c>
      <c r="R84">
        <f t="shared" si="28"/>
        <v>50000</v>
      </c>
      <c r="S84">
        <f t="shared" si="29"/>
        <v>-9.883697622042264E+16</v>
      </c>
      <c r="U84">
        <f t="shared" si="39"/>
        <v>0.82101379900000004</v>
      </c>
      <c r="V84">
        <f t="shared" si="40"/>
        <v>0.01</v>
      </c>
      <c r="W84">
        <f t="shared" si="41"/>
        <v>5.2726257642228664E-18</v>
      </c>
      <c r="X84">
        <f t="shared" si="42"/>
        <v>4.3288985093898939E-18</v>
      </c>
      <c r="Y84">
        <f t="shared" si="43"/>
        <v>5.2726257642228665E-20</v>
      </c>
      <c r="Z84">
        <f t="shared" si="44"/>
        <v>8.9100099719074384E-19</v>
      </c>
      <c r="AB84">
        <f t="shared" si="45"/>
        <v>-9.8631505696320024E-2</v>
      </c>
      <c r="AC84">
        <f t="shared" si="46"/>
        <v>-8.8063844371714411E-2</v>
      </c>
      <c r="AE84">
        <f t="shared" si="30"/>
        <v>0</v>
      </c>
      <c r="AF84">
        <f t="shared" si="31"/>
        <v>0</v>
      </c>
      <c r="AG84">
        <f t="shared" si="31"/>
        <v>-4.4550049859537191E-17</v>
      </c>
      <c r="AH84">
        <f t="shared" si="32"/>
        <v>-2.164449254694947E-13</v>
      </c>
      <c r="AI84">
        <f t="shared" si="33"/>
        <v>-2.1648947551935423E-13</v>
      </c>
      <c r="AJ84">
        <f t="shared" si="34"/>
        <v>-1.0567661324605612E-2</v>
      </c>
      <c r="AK84">
        <f t="shared" si="47"/>
        <v>-6.904205398742402E-3</v>
      </c>
      <c r="AL84">
        <f t="shared" si="23"/>
        <v>-1.7471866723564503E-2</v>
      </c>
      <c r="AN84">
        <f t="shared" si="35"/>
        <v>0</v>
      </c>
      <c r="AO84">
        <f t="shared" si="35"/>
        <v>0</v>
      </c>
      <c r="AP84">
        <f t="shared" si="35"/>
        <v>-4.5939721510069146E-21</v>
      </c>
      <c r="AQ84">
        <f t="shared" si="35"/>
        <v>-2.2319659864999208E-17</v>
      </c>
      <c r="AR84">
        <f t="shared" si="35"/>
        <v>-2.2324253837150216E-17</v>
      </c>
      <c r="AS84">
        <f t="shared" si="35"/>
        <v>-1.0897303589912383E-6</v>
      </c>
      <c r="AT84">
        <f t="shared" si="35"/>
        <v>-7.1195716787428271E-7</v>
      </c>
      <c r="AU84">
        <f t="shared" si="24"/>
        <v>-1.801687526887845E-6</v>
      </c>
      <c r="AW84">
        <v>81</v>
      </c>
      <c r="AX84">
        <f>IF(Z84&gt;0, (R84*SUMPRODUCT(K84:$K$98, X84:$X$98)-K84*$AZ$3)/Z84, 0)</f>
        <v>-9.883697622042264E+16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9.207084755338875E-5</v>
      </c>
      <c r="L85" s="2">
        <v>82</v>
      </c>
      <c r="M85" s="6">
        <v>0.82538683700000004</v>
      </c>
      <c r="Q85" s="4">
        <f t="shared" si="49"/>
        <v>50</v>
      </c>
      <c r="R85">
        <f t="shared" si="28"/>
        <v>50000</v>
      </c>
      <c r="S85">
        <f t="shared" si="29"/>
        <v>-5.3608896511396211E+17</v>
      </c>
      <c r="U85">
        <f t="shared" si="39"/>
        <v>0.82538683700000004</v>
      </c>
      <c r="V85">
        <f t="shared" si="40"/>
        <v>0.01</v>
      </c>
      <c r="W85">
        <f t="shared" si="41"/>
        <v>8.9100099719074384E-19</v>
      </c>
      <c r="X85">
        <f t="shared" si="42"/>
        <v>7.3542049483511393E-19</v>
      </c>
      <c r="Y85">
        <f t="shared" si="43"/>
        <v>8.9100099719074392E-21</v>
      </c>
      <c r="Z85">
        <f t="shared" si="44"/>
        <v>1.4667049238372246E-19</v>
      </c>
      <c r="AB85">
        <f t="shared" si="45"/>
        <v>-8.8063844371714411E-2</v>
      </c>
      <c r="AC85">
        <f t="shared" si="46"/>
        <v>-7.8628432474745033E-2</v>
      </c>
      <c r="AE85">
        <f t="shared" si="30"/>
        <v>0</v>
      </c>
      <c r="AF85">
        <f t="shared" si="31"/>
        <v>0</v>
      </c>
      <c r="AG85">
        <f t="shared" si="31"/>
        <v>-7.3335246191861237E-18</v>
      </c>
      <c r="AH85">
        <f t="shared" si="32"/>
        <v>-3.6771024741755694E-14</v>
      </c>
      <c r="AI85">
        <f t="shared" si="33"/>
        <v>-3.6778358266374878E-14</v>
      </c>
      <c r="AJ85">
        <f t="shared" si="34"/>
        <v>-9.4354118969693784E-3</v>
      </c>
      <c r="AK85">
        <f t="shared" si="47"/>
        <v>-6.1644691060200093E-3</v>
      </c>
      <c r="AL85">
        <f t="shared" si="23"/>
        <v>-1.5599881003026166E-2</v>
      </c>
      <c r="AN85">
        <f t="shared" si="35"/>
        <v>0</v>
      </c>
      <c r="AO85">
        <f t="shared" si="35"/>
        <v>0</v>
      </c>
      <c r="AP85">
        <f t="shared" si="35"/>
        <v>-6.752038272421089E-22</v>
      </c>
      <c r="AQ85">
        <f t="shared" si="35"/>
        <v>-3.3855394133800745E-18</v>
      </c>
      <c r="AR85">
        <f t="shared" si="35"/>
        <v>-3.3862146172073162E-18</v>
      </c>
      <c r="AS85">
        <f t="shared" si="35"/>
        <v>-8.687263703692982E-7</v>
      </c>
      <c r="AT85">
        <f t="shared" si="35"/>
        <v>-5.6756789530794294E-7</v>
      </c>
      <c r="AU85">
        <f t="shared" si="24"/>
        <v>-1.4362942656806274E-6</v>
      </c>
      <c r="AW85">
        <v>82</v>
      </c>
      <c r="AX85">
        <f>IF(Z85&gt;0, (R85*SUMPRODUCT(K85:$K$98, X85:$X$98)-K85*$AZ$3)/Z85, 0)</f>
        <v>-5.3608896511396211E+17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8.2206113886954235E-5</v>
      </c>
      <c r="L86" s="2">
        <v>83</v>
      </c>
      <c r="M86" s="6">
        <v>0.82979096200000002</v>
      </c>
      <c r="Q86" s="4">
        <f t="shared" si="49"/>
        <v>50</v>
      </c>
      <c r="R86">
        <f t="shared" si="28"/>
        <v>50000</v>
      </c>
      <c r="S86">
        <f t="shared" si="29"/>
        <v>-2.9876645393057966E+18</v>
      </c>
      <c r="U86">
        <f t="shared" si="39"/>
        <v>0.82979096200000002</v>
      </c>
      <c r="V86">
        <f t="shared" si="40"/>
        <v>0.01</v>
      </c>
      <c r="W86">
        <f t="shared" si="41"/>
        <v>1.4667049238372246E-19</v>
      </c>
      <c r="X86">
        <f t="shared" si="42"/>
        <v>1.2170584897210274E-19</v>
      </c>
      <c r="Y86">
        <f t="shared" si="43"/>
        <v>1.4667049238372246E-21</v>
      </c>
      <c r="Z86">
        <f t="shared" si="44"/>
        <v>2.3497938487782496E-20</v>
      </c>
      <c r="AB86">
        <f t="shared" si="45"/>
        <v>-7.8628432474745033E-2</v>
      </c>
      <c r="AC86">
        <f t="shared" si="46"/>
        <v>-7.0203957566736641E-2</v>
      </c>
      <c r="AE86">
        <f t="shared" si="30"/>
        <v>0</v>
      </c>
      <c r="AF86">
        <f t="shared" si="31"/>
        <v>0</v>
      </c>
      <c r="AG86">
        <f t="shared" si="31"/>
        <v>-1.1748969243891249E-18</v>
      </c>
      <c r="AH86">
        <f t="shared" si="32"/>
        <v>-6.0852924486051372E-15</v>
      </c>
      <c r="AI86">
        <f t="shared" si="33"/>
        <v>-6.0864673455295262E-15</v>
      </c>
      <c r="AJ86">
        <f t="shared" si="34"/>
        <v>-8.4244749080083919E-3</v>
      </c>
      <c r="AK86">
        <f t="shared" si="47"/>
        <v>-5.5039902732321525E-3</v>
      </c>
      <c r="AL86">
        <f t="shared" si="23"/>
        <v>-1.3928465181246632E-2</v>
      </c>
      <c r="AN86">
        <f t="shared" si="35"/>
        <v>0</v>
      </c>
      <c r="AO86">
        <f t="shared" si="35"/>
        <v>0</v>
      </c>
      <c r="AP86">
        <f t="shared" si="35"/>
        <v>-9.658371037176466E-23</v>
      </c>
      <c r="AQ86">
        <f t="shared" si="35"/>
        <v>-5.002482440654565E-19</v>
      </c>
      <c r="AR86">
        <f t="shared" si="35"/>
        <v>-5.0034482777582827E-19</v>
      </c>
      <c r="AS86">
        <f t="shared" si="35"/>
        <v>-6.9254334372552621E-7</v>
      </c>
      <c r="AT86">
        <f t="shared" si="35"/>
        <v>-4.5246165123401066E-7</v>
      </c>
      <c r="AU86">
        <f t="shared" si="24"/>
        <v>-1.1450049949600373E-6</v>
      </c>
      <c r="AW86">
        <v>83</v>
      </c>
      <c r="AX86">
        <f>IF(Z86&gt;0, (R86*SUMPRODUCT(K86:$K$98, X86:$X$98)-K86*$AZ$3)/Z86, 0)</f>
        <v>-2.9876645393057966E+18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7.3398315970494849E-5</v>
      </c>
      <c r="L87" s="2">
        <v>84</v>
      </c>
      <c r="M87" s="6">
        <v>0.834201203</v>
      </c>
      <c r="Q87" s="4">
        <f t="shared" si="49"/>
        <v>50</v>
      </c>
      <c r="R87">
        <f t="shared" si="28"/>
        <v>50000</v>
      </c>
      <c r="S87">
        <f t="shared" si="29"/>
        <v>-1.7121811437222941E+19</v>
      </c>
      <c r="U87">
        <f t="shared" si="39"/>
        <v>0.834201203</v>
      </c>
      <c r="V87">
        <f t="shared" si="40"/>
        <v>0.01</v>
      </c>
      <c r="W87">
        <f t="shared" si="41"/>
        <v>2.3497938487782496E-20</v>
      </c>
      <c r="X87">
        <f t="shared" si="42"/>
        <v>1.9602008554528159E-20</v>
      </c>
      <c r="Y87">
        <f t="shared" si="43"/>
        <v>2.3497938487782495E-22</v>
      </c>
      <c r="Z87">
        <f t="shared" si="44"/>
        <v>3.6609505483765122E-21</v>
      </c>
      <c r="AB87">
        <f t="shared" si="45"/>
        <v>-7.0203957566736641E-2</v>
      </c>
      <c r="AC87">
        <f t="shared" si="46"/>
        <v>-6.2682104970300564E-2</v>
      </c>
      <c r="AE87">
        <f t="shared" si="30"/>
        <v>0</v>
      </c>
      <c r="AF87">
        <f t="shared" si="31"/>
        <v>0</v>
      </c>
      <c r="AG87">
        <f t="shared" si="31"/>
        <v>-1.8304752741882562E-19</v>
      </c>
      <c r="AH87">
        <f t="shared" si="32"/>
        <v>-9.8010042772640802E-16</v>
      </c>
      <c r="AI87">
        <f t="shared" si="33"/>
        <v>-9.8028347525382683E-16</v>
      </c>
      <c r="AJ87">
        <f t="shared" si="34"/>
        <v>-7.5218525964360766E-3</v>
      </c>
      <c r="AK87">
        <f t="shared" si="47"/>
        <v>-4.9142770296715654E-3</v>
      </c>
      <c r="AL87">
        <f t="shared" si="23"/>
        <v>-1.2436129626108622E-2</v>
      </c>
      <c r="AN87">
        <f t="shared" si="35"/>
        <v>0</v>
      </c>
      <c r="AO87">
        <f t="shared" si="35"/>
        <v>0</v>
      </c>
      <c r="AP87">
        <f t="shared" si="35"/>
        <v>-1.3435380255104781E-23</v>
      </c>
      <c r="AQ87">
        <f t="shared" si="35"/>
        <v>-7.1937720877080045E-20</v>
      </c>
      <c r="AR87">
        <f t="shared" si="35"/>
        <v>-7.1951156257335151E-20</v>
      </c>
      <c r="AS87">
        <f t="shared" si="35"/>
        <v>-5.5209131355670225E-7</v>
      </c>
      <c r="AT87">
        <f t="shared" si="35"/>
        <v>-3.6069965819037846E-7</v>
      </c>
      <c r="AU87">
        <f t="shared" si="24"/>
        <v>-9.1279097174715266E-7</v>
      </c>
      <c r="AW87">
        <v>84</v>
      </c>
      <c r="AX87">
        <f>IF(Z87&gt;0, (R87*SUMPRODUCT(K87:$K$98, X87:$X$98)-K87*$AZ$3)/Z87, 0)</f>
        <v>-1.7121811437222941E+19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6.5534210687941824E-5</v>
      </c>
      <c r="L88" s="2">
        <v>85</v>
      </c>
      <c r="M88" s="6">
        <v>0.83859190800000005</v>
      </c>
      <c r="Q88" s="4">
        <f t="shared" si="49"/>
        <v>50</v>
      </c>
      <c r="R88">
        <f t="shared" si="28"/>
        <v>50000</v>
      </c>
      <c r="S88">
        <f t="shared" si="29"/>
        <v>-1.0096773189888442E+20</v>
      </c>
      <c r="U88">
        <f t="shared" si="39"/>
        <v>0.83859190800000005</v>
      </c>
      <c r="V88">
        <f t="shared" si="40"/>
        <v>0.01</v>
      </c>
      <c r="W88">
        <f t="shared" si="41"/>
        <v>3.6609505483765122E-21</v>
      </c>
      <c r="X88">
        <f t="shared" si="42"/>
        <v>3.0700435054567058E-21</v>
      </c>
      <c r="Y88">
        <f t="shared" si="43"/>
        <v>3.6609505483765122E-23</v>
      </c>
      <c r="Z88">
        <f t="shared" si="44"/>
        <v>5.5429753743604126E-22</v>
      </c>
      <c r="AB88">
        <f t="shared" si="45"/>
        <v>-6.2682104970300564E-2</v>
      </c>
      <c r="AC88">
        <f t="shared" si="46"/>
        <v>-5.5966165152054069E-2</v>
      </c>
      <c r="AE88">
        <f t="shared" si="30"/>
        <v>0</v>
      </c>
      <c r="AF88">
        <f t="shared" si="31"/>
        <v>0</v>
      </c>
      <c r="AG88">
        <f t="shared" si="31"/>
        <v>-2.7714876871802064E-20</v>
      </c>
      <c r="AH88">
        <f t="shared" si="32"/>
        <v>-1.5350217527283529E-16</v>
      </c>
      <c r="AI88">
        <f t="shared" si="33"/>
        <v>-1.5352989014970709E-16</v>
      </c>
      <c r="AJ88">
        <f t="shared" si="34"/>
        <v>-6.7159398182464955E-3</v>
      </c>
      <c r="AK88">
        <f t="shared" si="47"/>
        <v>-4.3877473479210401E-3</v>
      </c>
      <c r="AL88">
        <f t="shared" ref="AL88:AL98" si="50">SUM(AI88:AK88)</f>
        <v>-1.1103687166167688E-2</v>
      </c>
      <c r="AN88">
        <f t="shared" si="35"/>
        <v>0</v>
      </c>
      <c r="AO88">
        <f t="shared" si="35"/>
        <v>0</v>
      </c>
      <c r="AP88">
        <f t="shared" si="35"/>
        <v>-1.8162725801070425E-24</v>
      </c>
      <c r="AQ88">
        <f t="shared" si="35"/>
        <v>-1.0059643895387361E-20</v>
      </c>
      <c r="AR88">
        <f t="shared" si="35"/>
        <v>-1.0061460167967468E-20</v>
      </c>
      <c r="AS88">
        <f t="shared" si="35"/>
        <v>-4.4012381501650356E-7</v>
      </c>
      <c r="AT88">
        <f t="shared" si="35"/>
        <v>-2.8754755914411539E-7</v>
      </c>
      <c r="AU88">
        <f t="shared" si="24"/>
        <v>-7.2767137416062896E-7</v>
      </c>
      <c r="AW88">
        <v>85</v>
      </c>
      <c r="AX88">
        <f>IF(Z88&gt;0, (R88*SUMPRODUCT(K88:$K$98, X88:$X$98)-K88*$AZ$3)/Z88, 0)</f>
        <v>-1.0096773189888442E+20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5.851268811423377E-5</v>
      </c>
      <c r="L89" s="2">
        <v>86</v>
      </c>
      <c r="M89" s="6">
        <v>0.84368948200000005</v>
      </c>
      <c r="Q89" s="4">
        <f t="shared" si="49"/>
        <v>50</v>
      </c>
      <c r="R89">
        <f t="shared" si="28"/>
        <v>50000</v>
      </c>
      <c r="S89">
        <f t="shared" si="29"/>
        <v>-6.1615365632157771E+20</v>
      </c>
      <c r="U89">
        <f t="shared" si="39"/>
        <v>0.84368948200000005</v>
      </c>
      <c r="V89">
        <f t="shared" si="40"/>
        <v>0.01</v>
      </c>
      <c r="W89">
        <f t="shared" si="41"/>
        <v>5.5429753743604126E-22</v>
      </c>
      <c r="X89">
        <f t="shared" si="42"/>
        <v>4.6765500223328931E-22</v>
      </c>
      <c r="Y89">
        <f t="shared" si="43"/>
        <v>5.5429753743604129E-24</v>
      </c>
      <c r="Z89">
        <f t="shared" si="44"/>
        <v>8.1099559828391542E-23</v>
      </c>
      <c r="AB89">
        <f t="shared" si="45"/>
        <v>-5.5966165152054069E-2</v>
      </c>
      <c r="AC89">
        <f t="shared" si="46"/>
        <v>-4.9969790314333989E-2</v>
      </c>
      <c r="AE89">
        <f t="shared" si="30"/>
        <v>0</v>
      </c>
      <c r="AF89">
        <f t="shared" si="31"/>
        <v>0</v>
      </c>
      <c r="AG89">
        <f t="shared" si="31"/>
        <v>-4.0549779914195769E-21</v>
      </c>
      <c r="AH89">
        <f t="shared" si="32"/>
        <v>-2.3382750111664464E-17</v>
      </c>
      <c r="AI89">
        <f t="shared" si="33"/>
        <v>-2.3386805089655883E-17</v>
      </c>
      <c r="AJ89">
        <f t="shared" si="34"/>
        <v>-5.9963748377200796E-3</v>
      </c>
      <c r="AK89">
        <f t="shared" si="47"/>
        <v>-3.9176315606437853E-3</v>
      </c>
      <c r="AL89">
        <f t="shared" si="50"/>
        <v>-9.9140063983638883E-3</v>
      </c>
      <c r="AN89">
        <f t="shared" si="35"/>
        <v>0</v>
      </c>
      <c r="AO89">
        <f t="shared" si="35"/>
        <v>0</v>
      </c>
      <c r="AP89">
        <f t="shared" si="35"/>
        <v>-2.3726766252201581E-25</v>
      </c>
      <c r="AQ89">
        <f t="shared" si="35"/>
        <v>-1.3681875645368877E-21</v>
      </c>
      <c r="AR89">
        <f t="shared" si="35"/>
        <v>-1.3684248321994096E-21</v>
      </c>
      <c r="AS89">
        <f t="shared" si="35"/>
        <v>-3.5086401069555418E-7</v>
      </c>
      <c r="AT89">
        <f t="shared" si="35"/>
        <v>-2.2923115365442871E-7</v>
      </c>
      <c r="AU89">
        <f t="shared" si="24"/>
        <v>-5.8009516434998427E-7</v>
      </c>
      <c r="AW89">
        <v>86</v>
      </c>
      <c r="AX89">
        <f>IF(Z89&gt;0, (R89*SUMPRODUCT(K89:$K$98, X89:$X$98)-K89*$AZ$3)/Z89, 0)</f>
        <v>-6.1615365632157771E+20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5.2243471530565862E-5</v>
      </c>
      <c r="L90" s="2">
        <v>87</v>
      </c>
      <c r="M90">
        <v>0.84875936500000004</v>
      </c>
      <c r="Q90" s="4">
        <f t="shared" si="49"/>
        <v>50</v>
      </c>
      <c r="R90">
        <f t="shared" si="28"/>
        <v>50000</v>
      </c>
      <c r="S90">
        <f t="shared" si="29"/>
        <v>-3.8950348328883244E+21</v>
      </c>
      <c r="U90">
        <f t="shared" si="39"/>
        <v>0.84875936500000004</v>
      </c>
      <c r="V90">
        <f t="shared" si="40"/>
        <v>0.01</v>
      </c>
      <c r="W90">
        <f t="shared" si="41"/>
        <v>8.1099559828391542E-23</v>
      </c>
      <c r="X90">
        <f t="shared" si="42"/>
        <v>6.8834010901725115E-23</v>
      </c>
      <c r="Y90">
        <f t="shared" si="43"/>
        <v>8.109955982839154E-25</v>
      </c>
      <c r="Z90">
        <f t="shared" si="44"/>
        <v>1.1454553328382511E-23</v>
      </c>
      <c r="AB90">
        <f t="shared" si="45"/>
        <v>-4.9969790314333989E-2</v>
      </c>
      <c r="AC90">
        <f t="shared" si="46"/>
        <v>-4.4615884209226776E-2</v>
      </c>
      <c r="AE90">
        <f t="shared" si="30"/>
        <v>0</v>
      </c>
      <c r="AF90">
        <f t="shared" si="31"/>
        <v>0</v>
      </c>
      <c r="AG90">
        <f t="shared" si="31"/>
        <v>-5.7272766641912555E-22</v>
      </c>
      <c r="AH90">
        <f t="shared" si="32"/>
        <v>-3.4417005450862558E-18</v>
      </c>
      <c r="AI90">
        <f t="shared" si="33"/>
        <v>-3.4422732727526749E-18</v>
      </c>
      <c r="AJ90">
        <f t="shared" si="34"/>
        <v>-5.3539061051072132E-3</v>
      </c>
      <c r="AK90">
        <f t="shared" si="47"/>
        <v>-3.4978853220033797E-3</v>
      </c>
      <c r="AL90">
        <f t="shared" si="50"/>
        <v>-8.8517914271105964E-3</v>
      </c>
      <c r="AN90">
        <f t="shared" si="35"/>
        <v>0</v>
      </c>
      <c r="AO90">
        <f t="shared" si="35"/>
        <v>0</v>
      </c>
      <c r="AP90">
        <f t="shared" si="35"/>
        <v>-2.9921281535335009E-26</v>
      </c>
      <c r="AQ90">
        <f t="shared" si="35"/>
        <v>-1.7980638444394682E-22</v>
      </c>
      <c r="AR90">
        <f t="shared" si="35"/>
        <v>-1.7983630572548215E-22</v>
      </c>
      <c r="AS90">
        <f t="shared" si="35"/>
        <v>-2.7970664117949147E-7</v>
      </c>
      <c r="AT90">
        <f t="shared" si="35"/>
        <v>-1.8274167223726778E-7</v>
      </c>
      <c r="AU90">
        <f t="shared" si="24"/>
        <v>-4.6244831341675941E-7</v>
      </c>
      <c r="AW90">
        <v>87</v>
      </c>
      <c r="AX90">
        <f>IF(Z90&gt;0, (R90*SUMPRODUCT(K90:$K$98, X90:$X$98)-K90*$AZ$3)/Z90, 0)</f>
        <v>-3.8950348328883244E+21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4.6645956723719519E-5</v>
      </c>
      <c r="L91" s="2">
        <v>88</v>
      </c>
      <c r="M91">
        <v>0.85379527200000005</v>
      </c>
      <c r="Q91" s="4">
        <f t="shared" si="49"/>
        <v>50</v>
      </c>
      <c r="R91">
        <f t="shared" si="28"/>
        <v>50000</v>
      </c>
      <c r="S91">
        <f t="shared" si="29"/>
        <v>-2.5532958534462312E+22</v>
      </c>
      <c r="U91">
        <f t="shared" si="39"/>
        <v>0.85379527200000005</v>
      </c>
      <c r="V91">
        <f t="shared" si="40"/>
        <v>0.01</v>
      </c>
      <c r="W91">
        <f t="shared" si="41"/>
        <v>1.1454553328382511E-23</v>
      </c>
      <c r="X91">
        <f t="shared" si="42"/>
        <v>9.7798434746448512E-24</v>
      </c>
      <c r="Y91">
        <f t="shared" si="43"/>
        <v>1.1454553328382512E-25</v>
      </c>
      <c r="Z91">
        <f t="shared" si="44"/>
        <v>1.5601643204538346E-24</v>
      </c>
      <c r="AB91">
        <f t="shared" si="45"/>
        <v>-4.4615884209226776E-2</v>
      </c>
      <c r="AC91">
        <f t="shared" si="46"/>
        <v>-3.9835610901095331E-2</v>
      </c>
      <c r="AE91">
        <f t="shared" si="30"/>
        <v>0</v>
      </c>
      <c r="AF91">
        <f t="shared" si="31"/>
        <v>0</v>
      </c>
      <c r="AG91">
        <f t="shared" si="31"/>
        <v>-7.8008216022691735E-23</v>
      </c>
      <c r="AH91">
        <f t="shared" si="32"/>
        <v>-4.8899217373224252E-19</v>
      </c>
      <c r="AI91">
        <f t="shared" si="33"/>
        <v>-4.8907018194826521E-19</v>
      </c>
      <c r="AJ91">
        <f t="shared" si="34"/>
        <v>-4.7802733081314455E-3</v>
      </c>
      <c r="AK91">
        <f t="shared" si="47"/>
        <v>-3.1231118946458748E-3</v>
      </c>
      <c r="AL91">
        <f t="shared" si="50"/>
        <v>-7.9033852027773216E-3</v>
      </c>
      <c r="AN91">
        <f t="shared" si="35"/>
        <v>0</v>
      </c>
      <c r="AO91">
        <f t="shared" si="35"/>
        <v>0</v>
      </c>
      <c r="AP91">
        <f t="shared" si="35"/>
        <v>-3.6387678686890424E-27</v>
      </c>
      <c r="AQ91">
        <f t="shared" si="35"/>
        <v>-2.280950777415172E-23</v>
      </c>
      <c r="AR91">
        <f t="shared" si="35"/>
        <v>-2.2813146542020411E-23</v>
      </c>
      <c r="AS91">
        <f t="shared" si="35"/>
        <v>-2.2298042185865095E-7</v>
      </c>
      <c r="AT91">
        <f t="shared" si="35"/>
        <v>-1.4568054228098515E-7</v>
      </c>
      <c r="AU91">
        <f t="shared" si="24"/>
        <v>-3.6866096413963616E-7</v>
      </c>
      <c r="AW91">
        <v>88</v>
      </c>
      <c r="AX91">
        <f>IF(Z91&gt;0, (R91*SUMPRODUCT(K91:$K$98, X91:$X$98)-K91*$AZ$3)/Z91, 0)</f>
        <v>-2.5532958534462312E+22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4.1648175646178136E-5</v>
      </c>
      <c r="L92" s="2">
        <v>89</v>
      </c>
      <c r="M92">
        <v>0.85879091799999996</v>
      </c>
      <c r="Q92" s="4">
        <f t="shared" si="49"/>
        <v>50</v>
      </c>
      <c r="R92">
        <f t="shared" si="28"/>
        <v>50000</v>
      </c>
      <c r="S92">
        <f t="shared" si="29"/>
        <v>-1.7374776241304627E+23</v>
      </c>
      <c r="U92">
        <f t="shared" si="39"/>
        <v>0.85879091799999996</v>
      </c>
      <c r="V92">
        <f t="shared" si="40"/>
        <v>0.01</v>
      </c>
      <c r="W92">
        <f t="shared" si="41"/>
        <v>1.5601643204538346E-24</v>
      </c>
      <c r="X92">
        <f t="shared" si="42"/>
        <v>1.3398549489933947E-24</v>
      </c>
      <c r="Y92">
        <f t="shared" si="43"/>
        <v>1.5601643204538348E-26</v>
      </c>
      <c r="Z92">
        <f t="shared" si="44"/>
        <v>2.0470772825590159E-25</v>
      </c>
      <c r="AB92">
        <f t="shared" si="45"/>
        <v>-3.9835610901095331E-2</v>
      </c>
      <c r="AC92">
        <f t="shared" si="46"/>
        <v>-3.5567509733120832E-2</v>
      </c>
      <c r="AE92">
        <f t="shared" si="30"/>
        <v>0</v>
      </c>
      <c r="AF92">
        <f t="shared" si="31"/>
        <v>0</v>
      </c>
      <c r="AG92">
        <f t="shared" si="31"/>
        <v>-1.023538641279508E-23</v>
      </c>
      <c r="AH92">
        <f t="shared" si="32"/>
        <v>-6.6992747449669735E-20</v>
      </c>
      <c r="AI92">
        <f t="shared" si="33"/>
        <v>-6.7002982836082533E-20</v>
      </c>
      <c r="AJ92">
        <f t="shared" si="34"/>
        <v>-4.2681011679744987E-3</v>
      </c>
      <c r="AK92">
        <f t="shared" si="47"/>
        <v>-2.7884927630766735E-3</v>
      </c>
      <c r="AL92">
        <f t="shared" si="50"/>
        <v>-7.0565939310511718E-3</v>
      </c>
      <c r="AN92">
        <f t="shared" si="35"/>
        <v>0</v>
      </c>
      <c r="AO92">
        <f t="shared" si="35"/>
        <v>0</v>
      </c>
      <c r="AP92">
        <f t="shared" si="35"/>
        <v>-4.2628517112659462E-28</v>
      </c>
      <c r="AQ92">
        <f t="shared" si="35"/>
        <v>-2.7901257128038973E-24</v>
      </c>
      <c r="AR92">
        <f t="shared" si="35"/>
        <v>-2.7905519979750242E-24</v>
      </c>
      <c r="AS92">
        <f t="shared" si="35"/>
        <v>-1.7775862711945996E-7</v>
      </c>
      <c r="AT92">
        <f t="shared" si="35"/>
        <v>-1.1613563638471389E-7</v>
      </c>
      <c r="AU92">
        <f t="shared" si="24"/>
        <v>-2.9389426350417386E-7</v>
      </c>
      <c r="AW92">
        <v>89</v>
      </c>
      <c r="AX92">
        <f>IF(Z92&gt;0, (R92*SUMPRODUCT(K92:$K$98, X92:$X$98)-K92*$AZ$3)/Z92, 0)</f>
        <v>-1.7374776241304627E+23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3.7185871112659048E-5</v>
      </c>
      <c r="L93" s="2">
        <v>90</v>
      </c>
      <c r="M93">
        <v>0.86374018699999999</v>
      </c>
      <c r="Q93" s="4">
        <f t="shared" si="49"/>
        <v>50</v>
      </c>
      <c r="R93">
        <f t="shared" si="28"/>
        <v>50000</v>
      </c>
      <c r="S93">
        <f t="shared" si="29"/>
        <v>-1.2286722674453367E+24</v>
      </c>
      <c r="U93">
        <f t="shared" si="39"/>
        <v>0.86374018699999999</v>
      </c>
      <c r="V93">
        <f t="shared" si="40"/>
        <v>0.01</v>
      </c>
      <c r="W93">
        <f t="shared" si="41"/>
        <v>2.0470772825590159E-25</v>
      </c>
      <c r="X93">
        <f t="shared" si="42"/>
        <v>1.7681429148409764E-25</v>
      </c>
      <c r="Y93">
        <f t="shared" si="43"/>
        <v>2.0470772825590158E-27</v>
      </c>
      <c r="Z93">
        <f t="shared" si="44"/>
        <v>2.5846359489244944E-26</v>
      </c>
      <c r="AB93">
        <f t="shared" si="45"/>
        <v>-3.5567509733120832E-2</v>
      </c>
      <c r="AC93">
        <f t="shared" si="46"/>
        <v>-3.1756705118857878E-2</v>
      </c>
      <c r="AE93">
        <f t="shared" si="30"/>
        <v>0</v>
      </c>
      <c r="AF93">
        <f t="shared" si="31"/>
        <v>0</v>
      </c>
      <c r="AG93">
        <f t="shared" si="31"/>
        <v>-1.2923179744622472E-24</v>
      </c>
      <c r="AH93">
        <f t="shared" si="32"/>
        <v>-8.8407145742048811E-21</v>
      </c>
      <c r="AI93">
        <f t="shared" si="33"/>
        <v>-8.8420068921793439E-21</v>
      </c>
      <c r="AJ93">
        <f t="shared" si="34"/>
        <v>-3.810804614262954E-3</v>
      </c>
      <c r="AK93">
        <f t="shared" si="47"/>
        <v>-2.4897256813184586E-3</v>
      </c>
      <c r="AL93">
        <f t="shared" si="50"/>
        <v>-6.3005302955814121E-3</v>
      </c>
      <c r="AN93">
        <f t="shared" si="35"/>
        <v>0</v>
      </c>
      <c r="AO93">
        <f t="shared" si="35"/>
        <v>0</v>
      </c>
      <c r="AP93">
        <f t="shared" si="35"/>
        <v>-4.8055969634925729E-29</v>
      </c>
      <c r="AQ93">
        <f t="shared" si="35"/>
        <v>-3.2874967270018914E-25</v>
      </c>
      <c r="AR93">
        <f t="shared" si="35"/>
        <v>-3.2879772866982405E-25</v>
      </c>
      <c r="AS93">
        <f t="shared" si="35"/>
        <v>-1.4170808922150858E-7</v>
      </c>
      <c r="AT93">
        <f t="shared" si="35"/>
        <v>-9.2582618291385442E-8</v>
      </c>
      <c r="AU93">
        <f t="shared" si="24"/>
        <v>-2.34290707512894E-7</v>
      </c>
      <c r="AW93">
        <v>90</v>
      </c>
      <c r="AX93">
        <f>IF(Z93&gt;0, (R93*SUMPRODUCT(K93:$K$98, X93:$X$98)-K93*$AZ$3)/Z93, 0)</f>
        <v>-1.2286722674453367E+24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3.3201670636302719E-5</v>
      </c>
      <c r="L94" s="2">
        <v>91</v>
      </c>
      <c r="M94">
        <v>0.86866431399999999</v>
      </c>
      <c r="Q94" s="4">
        <f t="shared" si="49"/>
        <v>50</v>
      </c>
      <c r="R94">
        <f t="shared" si="28"/>
        <v>50000</v>
      </c>
      <c r="S94">
        <f t="shared" si="29"/>
        <v>-9.0412709268322803E+24</v>
      </c>
      <c r="U94">
        <f t="shared" si="39"/>
        <v>0.86866431399999999</v>
      </c>
      <c r="V94">
        <f t="shared" si="40"/>
        <v>0.01</v>
      </c>
      <c r="W94">
        <f t="shared" si="41"/>
        <v>2.5846359489244944E-26</v>
      </c>
      <c r="X94">
        <f t="shared" si="42"/>
        <v>2.2451810135122349E-26</v>
      </c>
      <c r="Y94">
        <f t="shared" si="43"/>
        <v>2.5846359489244944E-28</v>
      </c>
      <c r="Z94">
        <f t="shared" si="44"/>
        <v>3.136085759230145E-27</v>
      </c>
      <c r="AB94">
        <f t="shared" si="45"/>
        <v>-3.1756705118857878E-2</v>
      </c>
      <c r="AC94">
        <f t="shared" si="46"/>
        <v>-2.8354200998980249E-2</v>
      </c>
      <c r="AE94">
        <f t="shared" si="30"/>
        <v>0</v>
      </c>
      <c r="AF94">
        <f t="shared" si="31"/>
        <v>0</v>
      </c>
      <c r="AG94">
        <f t="shared" si="31"/>
        <v>-1.5680428796150724E-25</v>
      </c>
      <c r="AH94">
        <f t="shared" si="32"/>
        <v>-1.1225905067561174E-21</v>
      </c>
      <c r="AI94">
        <f t="shared" si="33"/>
        <v>-1.1227473110440789E-21</v>
      </c>
      <c r="AJ94">
        <f t="shared" si="34"/>
        <v>-3.4025041198776293E-3</v>
      </c>
      <c r="AK94">
        <f t="shared" si="47"/>
        <v>-2.2229693583200516E-3</v>
      </c>
      <c r="AL94">
        <f t="shared" si="50"/>
        <v>-5.6254734781976809E-3</v>
      </c>
      <c r="AN94">
        <f t="shared" si="35"/>
        <v>0</v>
      </c>
      <c r="AO94">
        <f t="shared" si="35"/>
        <v>0</v>
      </c>
      <c r="AP94">
        <f t="shared" si="35"/>
        <v>-5.2061643232579309E-30</v>
      </c>
      <c r="AQ94">
        <f t="shared" si="35"/>
        <v>-3.7271880264756775E-26</v>
      </c>
      <c r="AR94">
        <f t="shared" si="35"/>
        <v>-3.7277086429080029E-26</v>
      </c>
      <c r="AS94">
        <f t="shared" si="35"/>
        <v>-1.1296882112684011E-7</v>
      </c>
      <c r="AT94">
        <f t="shared" si="35"/>
        <v>-7.3806296469535556E-8</v>
      </c>
      <c r="AU94">
        <f t="shared" si="24"/>
        <v>-1.8677511759637568E-7</v>
      </c>
      <c r="AW94">
        <v>91</v>
      </c>
      <c r="AX94">
        <f>IF(Z94&gt;0, (R94*SUMPRODUCT(K94:$K$98, X94:$X$98)-K94*$AZ$3)/Z94, 0)</f>
        <v>-9.0412709268322803E+24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2.9644348782413141E-5</v>
      </c>
      <c r="L95" s="2">
        <v>92</v>
      </c>
      <c r="M95">
        <v>0.87358826999999994</v>
      </c>
      <c r="Q95" s="4">
        <f t="shared" si="49"/>
        <v>50</v>
      </c>
      <c r="R95">
        <f t="shared" si="28"/>
        <v>50000</v>
      </c>
      <c r="S95">
        <f t="shared" si="29"/>
        <v>-6.9344930511116194E+25</v>
      </c>
      <c r="U95">
        <f t="shared" si="39"/>
        <v>0.87358826999999994</v>
      </c>
      <c r="V95">
        <f t="shared" si="40"/>
        <v>0.01</v>
      </c>
      <c r="W95">
        <f t="shared" si="41"/>
        <v>3.136085759230145E-27</v>
      </c>
      <c r="X95">
        <f t="shared" si="42"/>
        <v>2.7396477329774988E-27</v>
      </c>
      <c r="Y95">
        <f t="shared" si="43"/>
        <v>3.1360857592301452E-29</v>
      </c>
      <c r="Z95">
        <f t="shared" si="44"/>
        <v>3.6507716866034472E-28</v>
      </c>
      <c r="AB95">
        <f t="shared" si="45"/>
        <v>-2.8354200998980249E-2</v>
      </c>
      <c r="AC95">
        <f t="shared" si="46"/>
        <v>-2.531625089194665E-2</v>
      </c>
      <c r="AE95">
        <f t="shared" si="30"/>
        <v>0</v>
      </c>
      <c r="AF95">
        <f t="shared" si="31"/>
        <v>0</v>
      </c>
      <c r="AG95">
        <f t="shared" si="31"/>
        <v>-1.8253858433017236E-26</v>
      </c>
      <c r="AH95">
        <f t="shared" si="32"/>
        <v>-1.3698238664887495E-22</v>
      </c>
      <c r="AI95">
        <f t="shared" si="33"/>
        <v>-1.3700064050730796E-22</v>
      </c>
      <c r="AJ95">
        <f t="shared" si="34"/>
        <v>-3.0379501070335983E-3</v>
      </c>
      <c r="AK95">
        <f t="shared" si="47"/>
        <v>-1.9847940699286178E-3</v>
      </c>
      <c r="AL95">
        <f t="shared" si="50"/>
        <v>-5.0227441769622166E-3</v>
      </c>
      <c r="AN95">
        <f t="shared" si="35"/>
        <v>0</v>
      </c>
      <c r="AO95">
        <f t="shared" si="35"/>
        <v>0</v>
      </c>
      <c r="AP95">
        <f t="shared" si="35"/>
        <v>-5.4112374601315634E-31</v>
      </c>
      <c r="AQ95">
        <f t="shared" si="35"/>
        <v>-4.0607536468666223E-27</v>
      </c>
      <c r="AR95">
        <f t="shared" si="35"/>
        <v>-4.061294770612635E-27</v>
      </c>
      <c r="AS95">
        <f t="shared" si="35"/>
        <v>-9.0058052556473318E-8</v>
      </c>
      <c r="AT95">
        <f t="shared" si="35"/>
        <v>-5.8837927670229246E-8</v>
      </c>
      <c r="AU95">
        <f t="shared" si="24"/>
        <v>-1.4889598022670256E-7</v>
      </c>
      <c r="AW95">
        <v>92</v>
      </c>
      <c r="AX95">
        <f>IF(Z95&gt;0, (R95*SUMPRODUCT(K95:$K$98, X95:$X$98)-K95*$AZ$3)/Z95, 0)</f>
        <v>-6.9344930511116194E+25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2.6468168555726015E-5</v>
      </c>
      <c r="L96" s="2">
        <v>93</v>
      </c>
      <c r="M96">
        <v>0.87851239699999994</v>
      </c>
      <c r="Q96" s="4">
        <f t="shared" si="49"/>
        <v>50</v>
      </c>
      <c r="R96">
        <f t="shared" si="28"/>
        <v>50000</v>
      </c>
      <c r="S96">
        <f t="shared" si="29"/>
        <v>-5.5535427134245832E+26</v>
      </c>
      <c r="U96">
        <f t="shared" si="39"/>
        <v>0.87851239699999994</v>
      </c>
      <c r="V96">
        <f t="shared" si="40"/>
        <v>0.01</v>
      </c>
      <c r="W96">
        <f t="shared" si="41"/>
        <v>3.6507716866034472E-28</v>
      </c>
      <c r="X96">
        <f t="shared" si="42"/>
        <v>3.207248185297727E-28</v>
      </c>
      <c r="Y96">
        <f t="shared" si="43"/>
        <v>3.6507716866034474E-30</v>
      </c>
      <c r="Z96">
        <f t="shared" si="44"/>
        <v>4.0701578443968571E-29</v>
      </c>
      <c r="AB96">
        <f t="shared" si="45"/>
        <v>-2.531625089194665E-2</v>
      </c>
      <c r="AC96">
        <f t="shared" si="46"/>
        <v>-2.2603795439238076E-2</v>
      </c>
      <c r="AE96">
        <f t="shared" si="30"/>
        <v>0</v>
      </c>
      <c r="AF96">
        <f t="shared" si="31"/>
        <v>0</v>
      </c>
      <c r="AG96">
        <f t="shared" si="31"/>
        <v>-2.0350789221984285E-27</v>
      </c>
      <c r="AH96">
        <f t="shared" si="32"/>
        <v>-1.6036240926488635E-23</v>
      </c>
      <c r="AI96">
        <f t="shared" si="33"/>
        <v>-1.6038276005410835E-23</v>
      </c>
      <c r="AJ96">
        <f t="shared" si="34"/>
        <v>-2.7124554527085745E-3</v>
      </c>
      <c r="AK96">
        <f t="shared" si="47"/>
        <v>-1.7721375624362658E-3</v>
      </c>
      <c r="AL96">
        <f t="shared" si="50"/>
        <v>-4.4845930151448405E-3</v>
      </c>
      <c r="AN96">
        <f t="shared" si="35"/>
        <v>0</v>
      </c>
      <c r="AO96">
        <f t="shared" si="35"/>
        <v>0</v>
      </c>
      <c r="AP96">
        <f t="shared" si="35"/>
        <v>-5.3864811936953237E-32</v>
      </c>
      <c r="AQ96">
        <f t="shared" si="35"/>
        <v>-4.2444992784253312E-28</v>
      </c>
      <c r="AR96">
        <f t="shared" si="35"/>
        <v>-4.2450379265447013E-28</v>
      </c>
      <c r="AS96">
        <f t="shared" si="35"/>
        <v>-7.1793728122188665E-8</v>
      </c>
      <c r="AT96">
        <f t="shared" si="35"/>
        <v>-4.6905235706496517E-8</v>
      </c>
      <c r="AU96">
        <f t="shared" si="24"/>
        <v>-1.1869896382868519E-7</v>
      </c>
      <c r="AW96">
        <v>93</v>
      </c>
      <c r="AX96">
        <f>IF(Z96&gt;0, (R96*SUMPRODUCT(K96:$K$98, X96:$X$98)-K96*$AZ$3)/Z96, 0)</f>
        <v>-5.5535427134245832E+26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2.3632293353326799E-5</v>
      </c>
      <c r="L97" s="2">
        <v>94</v>
      </c>
      <c r="M97">
        <v>0.88343652399999995</v>
      </c>
      <c r="Q97" s="4">
        <f t="shared" si="49"/>
        <v>50</v>
      </c>
      <c r="R97">
        <f t="shared" si="28"/>
        <v>50000</v>
      </c>
      <c r="S97">
        <f t="shared" si="29"/>
        <v>-4.6531142432359978E+27</v>
      </c>
      <c r="U97">
        <f t="shared" si="39"/>
        <v>0.88343652399999995</v>
      </c>
      <c r="V97">
        <f t="shared" si="40"/>
        <v>0.01</v>
      </c>
      <c r="W97">
        <f t="shared" si="41"/>
        <v>4.0701578443968571E-29</v>
      </c>
      <c r="X97">
        <f t="shared" si="42"/>
        <v>3.5957260981852919E-29</v>
      </c>
      <c r="Y97">
        <f t="shared" si="43"/>
        <v>4.070157844396857E-31</v>
      </c>
      <c r="Z97">
        <f t="shared" si="44"/>
        <v>4.3373016776759664E-30</v>
      </c>
      <c r="AB97">
        <f t="shared" si="45"/>
        <v>-2.2603795439238076E-2</v>
      </c>
      <c r="AC97">
        <f t="shared" si="46"/>
        <v>-2.0181960213605427E-2</v>
      </c>
      <c r="AE97">
        <f t="shared" si="30"/>
        <v>0</v>
      </c>
      <c r="AF97">
        <f t="shared" si="31"/>
        <v>0</v>
      </c>
      <c r="AG97">
        <f t="shared" si="31"/>
        <v>-2.1686508388379831E-28</v>
      </c>
      <c r="AH97">
        <f t="shared" si="32"/>
        <v>-1.7978630490926461E-24</v>
      </c>
      <c r="AI97">
        <f t="shared" si="33"/>
        <v>-1.7980799141765299E-24</v>
      </c>
      <c r="AJ97">
        <f t="shared" si="34"/>
        <v>-2.4218352256326486E-3</v>
      </c>
      <c r="AK97">
        <f t="shared" si="47"/>
        <v>-1.5822656807466654E-3</v>
      </c>
      <c r="AL97">
        <f t="shared" si="50"/>
        <v>-4.0041009063793136E-3</v>
      </c>
      <c r="AN97">
        <f t="shared" si="35"/>
        <v>0</v>
      </c>
      <c r="AO97">
        <f t="shared" si="35"/>
        <v>0</v>
      </c>
      <c r="AP97">
        <f t="shared" si="35"/>
        <v>-5.1250192804357455E-33</v>
      </c>
      <c r="AQ97">
        <f t="shared" si="35"/>
        <v>-4.2487626985263993E-29</v>
      </c>
      <c r="AR97">
        <f t="shared" si="35"/>
        <v>-4.2492752004544426E-29</v>
      </c>
      <c r="AS97">
        <f t="shared" si="35"/>
        <v>-5.723352050557115E-8</v>
      </c>
      <c r="AT97">
        <f t="shared" si="35"/>
        <v>-3.7392566730306523E-8</v>
      </c>
      <c r="AU97">
        <f t="shared" si="24"/>
        <v>-9.462608723587766E-8</v>
      </c>
      <c r="AW97">
        <v>94</v>
      </c>
      <c r="AX97">
        <f>IF(Z97&gt;0, (R97*SUMPRODUCT(K97:$K$98, X97:$X$98)-K97*$AZ$3)/Z97, 0)</f>
        <v>-4.6531142432359978E+27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2.1100261922613211E-5</v>
      </c>
      <c r="L98" s="2">
        <v>95</v>
      </c>
      <c r="M98">
        <v>1</v>
      </c>
      <c r="Q98" s="4">
        <f t="shared" si="49"/>
        <v>50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4.3373016776759664E-30</v>
      </c>
      <c r="X98">
        <f t="shared" si="42"/>
        <v>4.3373016776759664E-30</v>
      </c>
      <c r="Y98">
        <f t="shared" si="43"/>
        <v>4.3373016776759668E-32</v>
      </c>
      <c r="Z98">
        <f t="shared" si="44"/>
        <v>0</v>
      </c>
      <c r="AB98">
        <f t="shared" si="45"/>
        <v>-2.0181960213605427E-2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-2.1686508388379834E-25</v>
      </c>
      <c r="AI98">
        <f t="shared" si="33"/>
        <v>-2.1686508388379834E-25</v>
      </c>
      <c r="AJ98">
        <f t="shared" si="34"/>
        <v>-2.0181960213605427E-2</v>
      </c>
      <c r="AK98">
        <f t="shared" si="47"/>
        <v>-1.41273721495238E-3</v>
      </c>
      <c r="AL98">
        <f t="shared" si="50"/>
        <v>-2.1594697428557807E-2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-4.5759100718176303E-30</v>
      </c>
      <c r="AR98">
        <f t="shared" si="35"/>
        <v>-4.5759100718176303E-30</v>
      </c>
      <c r="AS98">
        <f t="shared" si="35"/>
        <v>-4.258446466188334E-7</v>
      </c>
      <c r="AT98">
        <f t="shared" si="35"/>
        <v>-2.9809125263318339E-8</v>
      </c>
      <c r="AU98">
        <f t="shared" si="35"/>
        <v>-4.5565377188215173E-7</v>
      </c>
      <c r="AW98">
        <v>95</v>
      </c>
    </row>
    <row r="100" spans="5:50" x14ac:dyDescent="0.25">
      <c r="AN100" s="8">
        <f t="shared" ref="AN100:AP100" si="51">SUM(AN3:AN98)</f>
        <v>1940.395202168382</v>
      </c>
      <c r="AO100" s="8">
        <f t="shared" si="51"/>
        <v>-194.03952021683821</v>
      </c>
      <c r="AP100" s="8">
        <f t="shared" si="51"/>
        <v>-2849.1702107060455</v>
      </c>
      <c r="AQ100" s="8">
        <f>SUM(AQ3:AQ98)</f>
        <v>-853.99922520699215</v>
      </c>
      <c r="AR100" s="8">
        <f t="shared" ref="AR100:AU100" si="52">SUM(AR3:AR98)</f>
        <v>-1956.8137539614934</v>
      </c>
      <c r="AS100" s="8">
        <f t="shared" si="52"/>
        <v>-203.52558683288504</v>
      </c>
      <c r="AT100" s="8">
        <f t="shared" si="52"/>
        <v>118.72325898584957</v>
      </c>
      <c r="AU100" s="8">
        <f t="shared" si="52"/>
        <v>-2041.61608180853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EE16C-44BD-4F71-9888-C2E01A84462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3139.6845625673532</v>
      </c>
      <c r="K3">
        <v>1</v>
      </c>
      <c r="L3" s="2">
        <v>0</v>
      </c>
      <c r="O3">
        <f>$C$3</f>
        <v>3139.6845625673532</v>
      </c>
      <c r="P3">
        <f>O3*C5</f>
        <v>313.96845625673535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3139.6845625673532</v>
      </c>
      <c r="AF3">
        <f t="shared" ref="AF3:AG34" si="3">-$Z3*P3</f>
        <v>-313.96845625673535</v>
      </c>
      <c r="AG3">
        <f t="shared" si="3"/>
        <v>-2519.9082039999998</v>
      </c>
      <c r="AH3">
        <f t="shared" ref="AH3:AH66" si="4">-X3*R3</f>
        <v>0</v>
      </c>
      <c r="AI3">
        <f t="shared" ref="AI3:AI66" si="5">SUM(AE3:AH3)</f>
        <v>305.80790231061792</v>
      </c>
      <c r="AJ3">
        <f t="shared" ref="AJ3:AJ66" si="6">AB3-AC3</f>
        <v>0</v>
      </c>
      <c r="AL3">
        <f t="shared" ref="AL3:AL66" si="7">SUM(AI3:AK3)</f>
        <v>305.80790231061792</v>
      </c>
      <c r="AN3">
        <f t="shared" ref="AN3:AU34" si="8">AE3*$K3</f>
        <v>3139.6845625673532</v>
      </c>
      <c r="AO3">
        <f t="shared" si="8"/>
        <v>-313.96845625673535</v>
      </c>
      <c r="AP3">
        <f t="shared" si="8"/>
        <v>-2519.9082039999998</v>
      </c>
      <c r="AQ3">
        <f t="shared" si="8"/>
        <v>0</v>
      </c>
      <c r="AR3">
        <f t="shared" si="8"/>
        <v>305.80790231061792</v>
      </c>
      <c r="AS3">
        <f t="shared" si="8"/>
        <v>0</v>
      </c>
      <c r="AT3">
        <f t="shared" si="8"/>
        <v>0</v>
      </c>
      <c r="AU3">
        <f t="shared" si="8"/>
        <v>305.80790231061792</v>
      </c>
      <c r="AW3">
        <v>0</v>
      </c>
      <c r="AX3">
        <f>IF(Z3&gt;0, (R3*SUMPRODUCT(K3:$K$98, X3:$X$98)-K3*$AZ$3)/Z3, 0)</f>
        <v>0</v>
      </c>
      <c r="AZ3">
        <f>C6*SUMPRODUCT(X4:X89, K4:K89)/1</f>
        <v>1749.299893772788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1.2822770000000001E-3</v>
      </c>
      <c r="R4">
        <f t="shared" si="0"/>
        <v>50000</v>
      </c>
      <c r="S4">
        <f t="shared" si="1"/>
        <v>189.56369877726266</v>
      </c>
      <c r="U4">
        <f t="shared" ref="U4:U67" si="12">M4</f>
        <v>1.2822770000000001E-3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1.2822770000000001E-3</v>
      </c>
      <c r="Y4">
        <f t="shared" ref="Y4:Y67" si="16">V4*W4</f>
        <v>0.01</v>
      </c>
      <c r="Z4">
        <f t="shared" ref="Z4:Z67" si="17">MAX(0, W4-X4-Y4)</f>
        <v>0.98871772299999994</v>
      </c>
      <c r="AB4">
        <f t="shared" ref="AB4:AB67" si="18">AC3</f>
        <v>0</v>
      </c>
      <c r="AC4">
        <f t="shared" ref="AC4:AC67" si="19">S4*Z4</f>
        <v>187.424988618513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-64.113849999999999</v>
      </c>
      <c r="AI4">
        <f t="shared" si="5"/>
        <v>-64.113849999999999</v>
      </c>
      <c r="AJ4">
        <f t="shared" si="6"/>
        <v>-187.424988618513</v>
      </c>
      <c r="AK4">
        <f t="shared" ref="AK4:AK67" si="20">G4*SUM(AB4:AB4, AE4:AF4)</f>
        <v>0</v>
      </c>
      <c r="AL4">
        <f t="shared" si="7"/>
        <v>-251.53883861851301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-57.24450892857142</v>
      </c>
      <c r="AR4">
        <f t="shared" si="8"/>
        <v>-57.24450892857142</v>
      </c>
      <c r="AS4">
        <f t="shared" si="8"/>
        <v>-167.34373983795803</v>
      </c>
      <c r="AT4">
        <f t="shared" si="8"/>
        <v>0</v>
      </c>
      <c r="AU4">
        <f t="shared" si="8"/>
        <v>-224.58824876652946</v>
      </c>
      <c r="AW4">
        <v>1</v>
      </c>
      <c r="AX4">
        <f>IF(Z4&gt;0, (R4*SUMPRODUCT(K4:$K$98, X4:$X$98)-K4*$AZ$3)/Z4, 0)</f>
        <v>189.56369877726266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1.3327809999999999E-3</v>
      </c>
      <c r="Q5" s="4">
        <f t="shared" ref="Q5:Q68" si="22">$C$8</f>
        <v>50</v>
      </c>
      <c r="R5">
        <f t="shared" si="0"/>
        <v>50000</v>
      </c>
      <c r="S5">
        <f t="shared" si="1"/>
        <v>304.3686170131943</v>
      </c>
      <c r="U5">
        <f t="shared" si="12"/>
        <v>1.3327809999999999E-3</v>
      </c>
      <c r="V5">
        <f t="shared" si="13"/>
        <v>0.01</v>
      </c>
      <c r="W5">
        <f t="shared" si="14"/>
        <v>0.98871772299999994</v>
      </c>
      <c r="X5">
        <f t="shared" si="15"/>
        <v>1.3177441955776628E-3</v>
      </c>
      <c r="Y5">
        <f t="shared" si="16"/>
        <v>9.8871772300000004E-3</v>
      </c>
      <c r="Z5">
        <f t="shared" si="17"/>
        <v>0.97751280157442233</v>
      </c>
      <c r="AB5">
        <f t="shared" si="18"/>
        <v>187.424988618513</v>
      </c>
      <c r="AC5">
        <f t="shared" si="19"/>
        <v>297.52421952789996</v>
      </c>
      <c r="AE5">
        <f t="shared" si="2"/>
        <v>0</v>
      </c>
      <c r="AF5">
        <f t="shared" si="3"/>
        <v>0</v>
      </c>
      <c r="AG5">
        <f t="shared" si="3"/>
        <v>-48.875640078721119</v>
      </c>
      <c r="AH5">
        <f t="shared" si="4"/>
        <v>-65.887209778883147</v>
      </c>
      <c r="AI5">
        <f t="shared" si="5"/>
        <v>-114.76284985760427</v>
      </c>
      <c r="AJ5">
        <f t="shared" si="6"/>
        <v>-110.09923090938696</v>
      </c>
      <c r="AK5">
        <f t="shared" si="20"/>
        <v>13.11974920329591</v>
      </c>
      <c r="AL5">
        <f t="shared" si="7"/>
        <v>-211.7423315636953</v>
      </c>
      <c r="AN5">
        <f t="shared" si="8"/>
        <v>0</v>
      </c>
      <c r="AO5">
        <f t="shared" si="8"/>
        <v>0</v>
      </c>
      <c r="AP5">
        <f t="shared" si="8"/>
        <v>-38.963361032143744</v>
      </c>
      <c r="AQ5">
        <f t="shared" si="8"/>
        <v>-52.52488024464536</v>
      </c>
      <c r="AR5">
        <f t="shared" si="8"/>
        <v>-91.488241276789111</v>
      </c>
      <c r="AS5">
        <f t="shared" si="8"/>
        <v>-87.770432804039345</v>
      </c>
      <c r="AT5">
        <f t="shared" si="8"/>
        <v>10.458983739872377</v>
      </c>
      <c r="AU5">
        <f t="shared" si="8"/>
        <v>-168.79969034095606</v>
      </c>
      <c r="AW5">
        <v>2</v>
      </c>
      <c r="AX5">
        <f>IF(Z5&gt;0, (R5*SUMPRODUCT(K5:$K$98, X5:$X$98)-K5*$AZ$3)/Z5, 0)</f>
        <v>304.3686170131943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1.4022240000000001E-3</v>
      </c>
      <c r="Q6" s="4">
        <f t="shared" si="22"/>
        <v>50</v>
      </c>
      <c r="R6">
        <f t="shared" si="0"/>
        <v>50000</v>
      </c>
      <c r="S6">
        <f t="shared" si="1"/>
        <v>408.14038579565954</v>
      </c>
      <c r="U6">
        <f t="shared" si="12"/>
        <v>1.4022240000000001E-3</v>
      </c>
      <c r="V6">
        <f t="shared" si="13"/>
        <v>0.01</v>
      </c>
      <c r="W6">
        <f t="shared" si="14"/>
        <v>0.97751280157442233</v>
      </c>
      <c r="X6">
        <f t="shared" si="15"/>
        <v>1.370691910674893E-3</v>
      </c>
      <c r="Y6">
        <f t="shared" si="16"/>
        <v>9.7751280157442229E-3</v>
      </c>
      <c r="Z6">
        <f t="shared" si="17"/>
        <v>0.96636698164800328</v>
      </c>
      <c r="AB6">
        <f t="shared" si="18"/>
        <v>297.52421952789996</v>
      </c>
      <c r="AC6">
        <f t="shared" si="19"/>
        <v>394.41339271000311</v>
      </c>
      <c r="AE6">
        <f t="shared" si="2"/>
        <v>0</v>
      </c>
      <c r="AF6">
        <f t="shared" si="3"/>
        <v>0</v>
      </c>
      <c r="AG6">
        <f t="shared" si="3"/>
        <v>-48.318349082400161</v>
      </c>
      <c r="AH6">
        <f t="shared" si="4"/>
        <v>-68.53459553374465</v>
      </c>
      <c r="AI6">
        <f t="shared" si="5"/>
        <v>-116.85294461614481</v>
      </c>
      <c r="AJ6">
        <f t="shared" si="6"/>
        <v>-96.88917318210315</v>
      </c>
      <c r="AK6">
        <f t="shared" si="20"/>
        <v>20.826695366953</v>
      </c>
      <c r="AL6">
        <f t="shared" si="7"/>
        <v>-192.91542243129496</v>
      </c>
      <c r="AN6">
        <f t="shared" si="8"/>
        <v>0</v>
      </c>
      <c r="AO6">
        <f t="shared" si="8"/>
        <v>0</v>
      </c>
      <c r="AP6">
        <f t="shared" si="8"/>
        <v>-34.392046483805686</v>
      </c>
      <c r="AQ6">
        <f t="shared" si="8"/>
        <v>-48.781571392800657</v>
      </c>
      <c r="AR6">
        <f t="shared" si="8"/>
        <v>-83.173617876606343</v>
      </c>
      <c r="AS6">
        <f t="shared" si="8"/>
        <v>-68.963799697993878</v>
      </c>
      <c r="AT6">
        <f t="shared" si="8"/>
        <v>14.824030389424225</v>
      </c>
      <c r="AU6">
        <f t="shared" si="8"/>
        <v>-137.313387185176</v>
      </c>
      <c r="AW6">
        <v>3</v>
      </c>
      <c r="AX6">
        <f>IF(Z6&gt;0, (R6*SUMPRODUCT(K6:$K$98, X6:$X$98)-K6*$AZ$3)/Z6, 0)</f>
        <v>408.14038579565954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1.482489E-3</v>
      </c>
      <c r="Q7" s="4">
        <f t="shared" si="22"/>
        <v>50</v>
      </c>
      <c r="R7">
        <f t="shared" si="0"/>
        <v>50000</v>
      </c>
      <c r="S7">
        <f t="shared" si="1"/>
        <v>501.46752588687627</v>
      </c>
      <c r="U7">
        <f t="shared" si="12"/>
        <v>1.482489E-3</v>
      </c>
      <c r="V7">
        <f t="shared" si="13"/>
        <v>0.01</v>
      </c>
      <c r="W7">
        <f t="shared" si="14"/>
        <v>0.96636698164800328</v>
      </c>
      <c r="X7">
        <f t="shared" si="15"/>
        <v>1.4326284202563668E-3</v>
      </c>
      <c r="Y7">
        <f t="shared" si="16"/>
        <v>9.6636698164800326E-3</v>
      </c>
      <c r="Z7">
        <f t="shared" si="17"/>
        <v>0.95527068341126686</v>
      </c>
      <c r="AB7">
        <f t="shared" si="18"/>
        <v>394.41339271000311</v>
      </c>
      <c r="AC7">
        <f t="shared" si="19"/>
        <v>479.03722616251343</v>
      </c>
      <c r="AE7">
        <f t="shared" si="2"/>
        <v>0</v>
      </c>
      <c r="AF7">
        <f t="shared" si="3"/>
        <v>0</v>
      </c>
      <c r="AG7">
        <f t="shared" si="3"/>
        <v>-47.763534170563346</v>
      </c>
      <c r="AH7">
        <f t="shared" si="4"/>
        <v>-71.631421012818336</v>
      </c>
      <c r="AI7">
        <f t="shared" si="5"/>
        <v>-119.39495518338168</v>
      </c>
      <c r="AJ7">
        <f t="shared" si="6"/>
        <v>-84.623833452510326</v>
      </c>
      <c r="AK7">
        <f t="shared" si="20"/>
        <v>27.608937489700221</v>
      </c>
      <c r="AL7">
        <f t="shared" si="7"/>
        <v>-176.40985114619178</v>
      </c>
      <c r="AN7">
        <f t="shared" si="8"/>
        <v>0</v>
      </c>
      <c r="AO7">
        <f t="shared" si="8"/>
        <v>0</v>
      </c>
      <c r="AP7">
        <f t="shared" si="8"/>
        <v>-30.354589453899912</v>
      </c>
      <c r="AQ7">
        <f t="shared" si="8"/>
        <v>-45.523063035473754</v>
      </c>
      <c r="AR7">
        <f t="shared" si="8"/>
        <v>-75.877652489373673</v>
      </c>
      <c r="AS7">
        <f t="shared" si="8"/>
        <v>-53.779976022989835</v>
      </c>
      <c r="AT7">
        <f t="shared" si="8"/>
        <v>17.545978900253388</v>
      </c>
      <c r="AU7">
        <f t="shared" si="8"/>
        <v>-112.11164961211011</v>
      </c>
      <c r="AW7">
        <v>4</v>
      </c>
      <c r="AX7">
        <f>IF(Z7&gt;0, (R7*SUMPRODUCT(K7:$K$98, X7:$X$98)-K7*$AZ$3)/Z7, 0)</f>
        <v>501.46752588687627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1.564558E-3</v>
      </c>
      <c r="Q8" s="4">
        <f t="shared" si="22"/>
        <v>50</v>
      </c>
      <c r="R8">
        <f t="shared" si="0"/>
        <v>50000</v>
      </c>
      <c r="S8">
        <f t="shared" si="1"/>
        <v>585.27053198356282</v>
      </c>
      <c r="U8">
        <f t="shared" si="12"/>
        <v>1.564558E-3</v>
      </c>
      <c r="V8">
        <f t="shared" si="13"/>
        <v>0.01</v>
      </c>
      <c r="W8">
        <f t="shared" si="14"/>
        <v>0.95527068341126686</v>
      </c>
      <c r="X8">
        <f t="shared" si="15"/>
        <v>1.4945763898965648E-3</v>
      </c>
      <c r="Y8">
        <f t="shared" si="16"/>
        <v>9.5527068341126689E-3</v>
      </c>
      <c r="Z8">
        <f t="shared" si="17"/>
        <v>0.94422340018725759</v>
      </c>
      <c r="AB8">
        <f t="shared" si="18"/>
        <v>479.03722616251343</v>
      </c>
      <c r="AC8">
        <f t="shared" si="19"/>
        <v>552.62613173892476</v>
      </c>
      <c r="AE8">
        <f t="shared" si="2"/>
        <v>0</v>
      </c>
      <c r="AF8">
        <f t="shared" si="3"/>
        <v>0</v>
      </c>
      <c r="AG8">
        <f t="shared" si="3"/>
        <v>-47.211170009362881</v>
      </c>
      <c r="AH8">
        <f t="shared" si="4"/>
        <v>-74.728819494828244</v>
      </c>
      <c r="AI8">
        <f t="shared" si="5"/>
        <v>-121.93998950419112</v>
      </c>
      <c r="AJ8">
        <f t="shared" si="6"/>
        <v>-73.588905576411321</v>
      </c>
      <c r="AK8">
        <f t="shared" si="20"/>
        <v>33.532605831375946</v>
      </c>
      <c r="AL8">
        <f t="shared" si="7"/>
        <v>-161.99628924922649</v>
      </c>
      <c r="AN8">
        <f t="shared" si="8"/>
        <v>0</v>
      </c>
      <c r="AO8">
        <f t="shared" si="8"/>
        <v>0</v>
      </c>
      <c r="AP8">
        <f t="shared" si="8"/>
        <v>-26.788885753209016</v>
      </c>
      <c r="AQ8">
        <f t="shared" si="8"/>
        <v>-42.40313907751316</v>
      </c>
      <c r="AR8">
        <f t="shared" si="8"/>
        <v>-69.192024830722161</v>
      </c>
      <c r="AS8">
        <f t="shared" si="8"/>
        <v>-41.756321306995972</v>
      </c>
      <c r="AT8">
        <f t="shared" si="8"/>
        <v>19.027301090948821</v>
      </c>
      <c r="AU8">
        <f t="shared" si="8"/>
        <v>-91.921045046769322</v>
      </c>
      <c r="AW8">
        <v>5</v>
      </c>
      <c r="AX8">
        <f>IF(Z8&gt;0, (R8*SUMPRODUCT(K8:$K$98, X8:$X$98)-K8*$AZ$3)/Z8, 0)</f>
        <v>585.27053198356282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1.6511360000000001E-3</v>
      </c>
      <c r="Q9" s="4">
        <f t="shared" si="22"/>
        <v>50</v>
      </c>
      <c r="R9">
        <f t="shared" si="0"/>
        <v>50000</v>
      </c>
      <c r="S9">
        <f t="shared" si="1"/>
        <v>660.69261343084702</v>
      </c>
      <c r="U9">
        <f t="shared" si="12"/>
        <v>1.6511360000000001E-3</v>
      </c>
      <c r="V9">
        <f t="shared" si="13"/>
        <v>0.01</v>
      </c>
      <c r="W9">
        <f t="shared" si="14"/>
        <v>0.94422340018725759</v>
      </c>
      <c r="X9">
        <f t="shared" si="15"/>
        <v>1.5590412480915878E-3</v>
      </c>
      <c r="Y9">
        <f t="shared" si="16"/>
        <v>9.4422340018725757E-3</v>
      </c>
      <c r="Z9">
        <f t="shared" si="17"/>
        <v>0.9332221249372934</v>
      </c>
      <c r="AB9">
        <f t="shared" si="18"/>
        <v>552.62613173892476</v>
      </c>
      <c r="AC9">
        <f t="shared" si="19"/>
        <v>616.57296463630882</v>
      </c>
      <c r="AE9">
        <f t="shared" si="2"/>
        <v>0</v>
      </c>
      <c r="AF9">
        <f t="shared" si="3"/>
        <v>0</v>
      </c>
      <c r="AG9">
        <f t="shared" si="3"/>
        <v>-46.661106246864669</v>
      </c>
      <c r="AH9">
        <f t="shared" si="4"/>
        <v>-77.952062404579394</v>
      </c>
      <c r="AI9">
        <f t="shared" si="5"/>
        <v>-124.61316865144406</v>
      </c>
      <c r="AJ9">
        <f t="shared" si="6"/>
        <v>-63.94683289738407</v>
      </c>
      <c r="AK9">
        <f t="shared" si="20"/>
        <v>38.683829221724736</v>
      </c>
      <c r="AL9">
        <f t="shared" si="7"/>
        <v>-149.8761723271034</v>
      </c>
      <c r="AN9">
        <f t="shared" si="8"/>
        <v>0</v>
      </c>
      <c r="AO9">
        <f t="shared" si="8"/>
        <v>0</v>
      </c>
      <c r="AP9">
        <f t="shared" si="8"/>
        <v>-23.639968573223133</v>
      </c>
      <c r="AQ9">
        <f t="shared" si="8"/>
        <v>-39.492940774116533</v>
      </c>
      <c r="AR9">
        <f t="shared" si="8"/>
        <v>-63.132909347339663</v>
      </c>
      <c r="AS9">
        <f t="shared" si="8"/>
        <v>-32.397455646540472</v>
      </c>
      <c r="AT9">
        <f t="shared" si="8"/>
        <v>19.598431770034406</v>
      </c>
      <c r="AU9">
        <f t="shared" si="8"/>
        <v>-75.931933223845732</v>
      </c>
      <c r="AW9">
        <v>6</v>
      </c>
      <c r="AX9">
        <f>IF(Z9&gt;0, (R9*SUMPRODUCT(K9:$K$98, X9:$X$98)-K9*$AZ$3)/Z9, 0)</f>
        <v>660.69261343084702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1.7512420000000001E-3</v>
      </c>
      <c r="Q10" s="4">
        <f t="shared" si="22"/>
        <v>50</v>
      </c>
      <c r="R10">
        <f t="shared" si="0"/>
        <v>50000</v>
      </c>
      <c r="S10">
        <f t="shared" si="1"/>
        <v>728.68665875055865</v>
      </c>
      <c r="U10">
        <f t="shared" si="12"/>
        <v>1.7512420000000001E-3</v>
      </c>
      <c r="V10">
        <f t="shared" si="13"/>
        <v>0.01</v>
      </c>
      <c r="W10">
        <f t="shared" si="14"/>
        <v>0.9332221249372934</v>
      </c>
      <c r="X10">
        <f t="shared" si="15"/>
        <v>1.6342977805194356E-3</v>
      </c>
      <c r="Y10">
        <f t="shared" si="16"/>
        <v>9.3322212493729337E-3</v>
      </c>
      <c r="Z10">
        <f t="shared" si="17"/>
        <v>0.92225560590740097</v>
      </c>
      <c r="AB10">
        <f t="shared" si="18"/>
        <v>616.57296463630882</v>
      </c>
      <c r="AC10">
        <f t="shared" si="19"/>
        <v>672.03535598263602</v>
      </c>
      <c r="AE10">
        <f t="shared" si="2"/>
        <v>0</v>
      </c>
      <c r="AF10">
        <f t="shared" si="3"/>
        <v>0</v>
      </c>
      <c r="AG10">
        <f t="shared" si="3"/>
        <v>-46.112780295370051</v>
      </c>
      <c r="AH10">
        <f t="shared" si="4"/>
        <v>-81.714889025971786</v>
      </c>
      <c r="AI10">
        <f t="shared" si="5"/>
        <v>-127.82766932134183</v>
      </c>
      <c r="AJ10">
        <f t="shared" si="6"/>
        <v>-55.462391346327195</v>
      </c>
      <c r="AK10">
        <f t="shared" si="20"/>
        <v>43.160107524541623</v>
      </c>
      <c r="AL10">
        <f t="shared" si="7"/>
        <v>-140.12995314312741</v>
      </c>
      <c r="AN10">
        <f t="shared" si="8"/>
        <v>0</v>
      </c>
      <c r="AO10">
        <f t="shared" si="8"/>
        <v>0</v>
      </c>
      <c r="AP10">
        <f t="shared" si="8"/>
        <v>-20.85907998361321</v>
      </c>
      <c r="AQ10">
        <f t="shared" si="8"/>
        <v>-36.963665932239671</v>
      </c>
      <c r="AR10">
        <f t="shared" si="8"/>
        <v>-57.822745915852877</v>
      </c>
      <c r="AS10">
        <f t="shared" si="8"/>
        <v>-25.088369206218822</v>
      </c>
      <c r="AT10">
        <f t="shared" si="8"/>
        <v>19.523440772582358</v>
      </c>
      <c r="AU10">
        <f t="shared" si="8"/>
        <v>-63.387674349489345</v>
      </c>
      <c r="AW10">
        <v>7</v>
      </c>
      <c r="AX10">
        <f>IF(Z10&gt;0, (R10*SUMPRODUCT(K10:$K$98, X10:$X$98)-K10*$AZ$3)/Z10, 0)</f>
        <v>728.68665875055865</v>
      </c>
    </row>
    <row r="11" spans="1:52" x14ac:dyDescent="0.25">
      <c r="A11" t="s">
        <v>33</v>
      </c>
      <c r="C11" s="12">
        <f>AU91</f>
        <v>-1975.2589905431907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1.8504459999999999E-3</v>
      </c>
      <c r="Q11" s="4">
        <f t="shared" si="22"/>
        <v>50</v>
      </c>
      <c r="R11">
        <f t="shared" si="0"/>
        <v>50000</v>
      </c>
      <c r="S11">
        <f t="shared" si="1"/>
        <v>789.89611705391462</v>
      </c>
      <c r="U11">
        <f t="shared" si="12"/>
        <v>1.8504459999999999E-3</v>
      </c>
      <c r="V11">
        <f t="shared" si="13"/>
        <v>0.01</v>
      </c>
      <c r="W11">
        <f t="shared" si="14"/>
        <v>0.92225560590740097</v>
      </c>
      <c r="X11">
        <f t="shared" si="15"/>
        <v>1.7065841969289264E-3</v>
      </c>
      <c r="Y11">
        <f t="shared" si="16"/>
        <v>9.2225560590740094E-3</v>
      </c>
      <c r="Z11">
        <f t="shared" si="17"/>
        <v>0.91132646565139808</v>
      </c>
      <c r="AB11">
        <f t="shared" si="18"/>
        <v>672.03535598263602</v>
      </c>
      <c r="AC11">
        <f t="shared" si="19"/>
        <v>719.85323658650702</v>
      </c>
      <c r="AE11">
        <f t="shared" si="2"/>
        <v>0</v>
      </c>
      <c r="AF11">
        <f t="shared" si="3"/>
        <v>0</v>
      </c>
      <c r="AG11">
        <f t="shared" si="3"/>
        <v>-45.566323282569904</v>
      </c>
      <c r="AH11">
        <f t="shared" si="4"/>
        <v>-85.329209846446318</v>
      </c>
      <c r="AI11">
        <f t="shared" si="5"/>
        <v>-130.89553312901623</v>
      </c>
      <c r="AJ11">
        <f t="shared" si="6"/>
        <v>-47.817880603871004</v>
      </c>
      <c r="AK11">
        <f t="shared" si="20"/>
        <v>47.042474918784528</v>
      </c>
      <c r="AL11">
        <f t="shared" si="7"/>
        <v>-131.6709388141027</v>
      </c>
      <c r="AN11">
        <f t="shared" si="8"/>
        <v>0</v>
      </c>
      <c r="AO11">
        <f t="shared" si="8"/>
        <v>0</v>
      </c>
      <c r="AP11">
        <f t="shared" si="8"/>
        <v>-18.403473734515821</v>
      </c>
      <c r="AQ11">
        <f t="shared" si="8"/>
        <v>-34.463036713711716</v>
      </c>
      <c r="AR11">
        <f t="shared" si="8"/>
        <v>-52.866510448227537</v>
      </c>
      <c r="AS11">
        <f t="shared" si="8"/>
        <v>-19.31283997342349</v>
      </c>
      <c r="AT11">
        <f t="shared" si="8"/>
        <v>18.999666622337209</v>
      </c>
      <c r="AU11">
        <f t="shared" si="8"/>
        <v>-53.179683799313814</v>
      </c>
      <c r="AW11">
        <v>8</v>
      </c>
      <c r="AX11">
        <f>IF(Z11&gt;0, (R11*SUMPRODUCT(K11:$K$98, X11:$X$98)-K11*$AZ$3)/Z11, 0)</f>
        <v>789.89611705391462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1.9640790000000001E-3</v>
      </c>
      <c r="Q12" s="4">
        <f t="shared" si="22"/>
        <v>50</v>
      </c>
      <c r="R12">
        <f t="shared" si="0"/>
        <v>50000</v>
      </c>
      <c r="S12">
        <f t="shared" si="1"/>
        <v>845.2558068576883</v>
      </c>
      <c r="U12">
        <f t="shared" si="12"/>
        <v>1.9640790000000001E-3</v>
      </c>
      <c r="V12">
        <f t="shared" si="13"/>
        <v>0.01</v>
      </c>
      <c r="W12">
        <f t="shared" si="14"/>
        <v>0.91132646565139808</v>
      </c>
      <c r="X12">
        <f t="shared" si="15"/>
        <v>1.7899171733301324E-3</v>
      </c>
      <c r="Y12">
        <f t="shared" si="16"/>
        <v>9.1132646565139815E-3</v>
      </c>
      <c r="Z12">
        <f t="shared" si="17"/>
        <v>0.90042328382155401</v>
      </c>
      <c r="AB12">
        <f t="shared" si="18"/>
        <v>719.85323658650702</v>
      </c>
      <c r="AC12">
        <f t="shared" si="19"/>
        <v>761.08800928003689</v>
      </c>
      <c r="AE12">
        <f t="shared" si="2"/>
        <v>0</v>
      </c>
      <c r="AF12">
        <f t="shared" si="3"/>
        <v>0</v>
      </c>
      <c r="AG12">
        <f t="shared" si="3"/>
        <v>-45.021164191077702</v>
      </c>
      <c r="AH12">
        <f t="shared" si="4"/>
        <v>-89.495858666506621</v>
      </c>
      <c r="AI12">
        <f t="shared" si="5"/>
        <v>-134.51702285758432</v>
      </c>
      <c r="AJ12">
        <f t="shared" si="6"/>
        <v>-41.234772693529862</v>
      </c>
      <c r="AK12">
        <f t="shared" si="20"/>
        <v>50.389726561055497</v>
      </c>
      <c r="AL12">
        <f t="shared" si="7"/>
        <v>-125.36206899005869</v>
      </c>
      <c r="AN12">
        <f t="shared" si="8"/>
        <v>0</v>
      </c>
      <c r="AO12">
        <f t="shared" si="8"/>
        <v>0</v>
      </c>
      <c r="AP12">
        <f t="shared" si="8"/>
        <v>-16.235083143644328</v>
      </c>
      <c r="AQ12">
        <f t="shared" si="8"/>
        <v>-32.273103829476874</v>
      </c>
      <c r="AR12">
        <f t="shared" si="8"/>
        <v>-48.508186973121198</v>
      </c>
      <c r="AS12">
        <f t="shared" si="8"/>
        <v>-14.869672411123561</v>
      </c>
      <c r="AT12">
        <f t="shared" si="8"/>
        <v>18.171040553997187</v>
      </c>
      <c r="AU12">
        <f t="shared" si="8"/>
        <v>-45.20681883024757</v>
      </c>
      <c r="AW12">
        <v>9</v>
      </c>
      <c r="AX12">
        <f>IF(Z12&gt;0, (R12*SUMPRODUCT(K12:$K$98, X12:$X$98)-K12*$AZ$3)/Z12, 0)</f>
        <v>845.2558068576883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2.086732E-3</v>
      </c>
      <c r="Q13" s="4">
        <f t="shared" si="22"/>
        <v>50</v>
      </c>
      <c r="R13">
        <f t="shared" si="0"/>
        <v>50000</v>
      </c>
      <c r="S13">
        <f t="shared" si="1"/>
        <v>895.29660024009286</v>
      </c>
      <c r="U13">
        <f t="shared" si="12"/>
        <v>2.086732E-3</v>
      </c>
      <c r="V13">
        <f t="shared" si="13"/>
        <v>0.01</v>
      </c>
      <c r="W13">
        <f t="shared" si="14"/>
        <v>0.90042328382155401</v>
      </c>
      <c r="X13">
        <f t="shared" si="15"/>
        <v>1.878942079895519E-3</v>
      </c>
      <c r="Y13">
        <f t="shared" si="16"/>
        <v>9.0042328382155395E-3</v>
      </c>
      <c r="Z13">
        <f t="shared" si="17"/>
        <v>0.88954010890344304</v>
      </c>
      <c r="AB13">
        <f t="shared" si="18"/>
        <v>761.08800928003689</v>
      </c>
      <c r="AC13">
        <f t="shared" si="19"/>
        <v>796.40223527845455</v>
      </c>
      <c r="AE13">
        <f t="shared" si="2"/>
        <v>0</v>
      </c>
      <c r="AF13">
        <f t="shared" si="3"/>
        <v>0</v>
      </c>
      <c r="AG13">
        <f t="shared" si="3"/>
        <v>-44.477005445172153</v>
      </c>
      <c r="AH13">
        <f t="shared" si="4"/>
        <v>-93.947103994775944</v>
      </c>
      <c r="AI13">
        <f t="shared" si="5"/>
        <v>-138.4241094399481</v>
      </c>
      <c r="AJ13">
        <f t="shared" si="6"/>
        <v>-35.314225998417669</v>
      </c>
      <c r="AK13">
        <f t="shared" si="20"/>
        <v>53.276160649602588</v>
      </c>
      <c r="AL13">
        <f t="shared" si="7"/>
        <v>-120.46217478876318</v>
      </c>
      <c r="AN13">
        <f t="shared" si="8"/>
        <v>0</v>
      </c>
      <c r="AO13">
        <f t="shared" si="8"/>
        <v>0</v>
      </c>
      <c r="AP13">
        <f t="shared" si="8"/>
        <v>-14.320405397044089</v>
      </c>
      <c r="AQ13">
        <f t="shared" si="8"/>
        <v>-30.24845314152072</v>
      </c>
      <c r="AR13">
        <f t="shared" si="8"/>
        <v>-44.568858538564811</v>
      </c>
      <c r="AS13">
        <f t="shared" si="8"/>
        <v>-11.370235642405842</v>
      </c>
      <c r="AT13">
        <f t="shared" si="8"/>
        <v>17.153497877478426</v>
      </c>
      <c r="AU13">
        <f t="shared" si="8"/>
        <v>-38.785596303492227</v>
      </c>
      <c r="AW13">
        <v>10</v>
      </c>
      <c r="AX13">
        <f>IF(Z13&gt;0, (R13*SUMPRODUCT(K13:$K$98, X13:$X$98)-K13*$AZ$3)/Z13, 0)</f>
        <v>895.29660024009286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2.2202060000000002E-3</v>
      </c>
      <c r="Q14" s="4">
        <f t="shared" si="22"/>
        <v>50</v>
      </c>
      <c r="R14">
        <f t="shared" si="0"/>
        <v>50000</v>
      </c>
      <c r="S14">
        <f t="shared" si="1"/>
        <v>940.62600487552129</v>
      </c>
      <c r="U14">
        <f t="shared" si="12"/>
        <v>2.2202060000000002E-3</v>
      </c>
      <c r="V14">
        <f t="shared" si="13"/>
        <v>0.01</v>
      </c>
      <c r="W14">
        <f t="shared" si="14"/>
        <v>0.88954010890344304</v>
      </c>
      <c r="X14">
        <f t="shared" si="15"/>
        <v>1.9749622870280778E-3</v>
      </c>
      <c r="Y14">
        <f t="shared" si="16"/>
        <v>8.8954010890344298E-3</v>
      </c>
      <c r="Z14">
        <f t="shared" si="17"/>
        <v>0.87866974552738053</v>
      </c>
      <c r="AB14">
        <f t="shared" si="18"/>
        <v>796.40223527845455</v>
      </c>
      <c r="AC14">
        <f t="shared" si="19"/>
        <v>826.49961234041086</v>
      </c>
      <c r="AE14">
        <f t="shared" si="2"/>
        <v>0</v>
      </c>
      <c r="AF14">
        <f t="shared" si="3"/>
        <v>0</v>
      </c>
      <c r="AG14">
        <f t="shared" si="3"/>
        <v>-43.933487276369029</v>
      </c>
      <c r="AH14">
        <f t="shared" si="4"/>
        <v>-98.748114351403885</v>
      </c>
      <c r="AI14">
        <f t="shared" si="5"/>
        <v>-142.68160162777292</v>
      </c>
      <c r="AJ14">
        <f t="shared" si="6"/>
        <v>-30.097377061956308</v>
      </c>
      <c r="AK14">
        <f t="shared" si="20"/>
        <v>55.748156469491825</v>
      </c>
      <c r="AL14">
        <f t="shared" si="7"/>
        <v>-117.03082222023741</v>
      </c>
      <c r="AN14">
        <f t="shared" si="8"/>
        <v>0</v>
      </c>
      <c r="AO14">
        <f t="shared" si="8"/>
        <v>0</v>
      </c>
      <c r="AP14">
        <f t="shared" si="8"/>
        <v>-12.629827761686338</v>
      </c>
      <c r="AQ14">
        <f t="shared" si="8"/>
        <v>-28.387723200847919</v>
      </c>
      <c r="AR14">
        <f t="shared" si="8"/>
        <v>-41.017550962534258</v>
      </c>
      <c r="AS14">
        <f t="shared" si="8"/>
        <v>-8.6522767013648618</v>
      </c>
      <c r="AT14">
        <f t="shared" si="8"/>
        <v>16.026262832541814</v>
      </c>
      <c r="AU14">
        <f t="shared" si="8"/>
        <v>-33.64356483135731</v>
      </c>
      <c r="AW14">
        <v>11</v>
      </c>
      <c r="AX14">
        <f>IF(Z14&gt;0, (R14*SUMPRODUCT(K14:$K$98, X14:$X$98)-K14*$AZ$3)/Z14, 0)</f>
        <v>940.62600487552129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2.3617970000000001E-3</v>
      </c>
      <c r="Q15" s="4">
        <f t="shared" si="22"/>
        <v>50</v>
      </c>
      <c r="R15">
        <f t="shared" si="0"/>
        <v>50000</v>
      </c>
      <c r="S15">
        <f t="shared" si="1"/>
        <v>981.77509620243234</v>
      </c>
      <c r="U15">
        <f t="shared" si="12"/>
        <v>2.3617970000000001E-3</v>
      </c>
      <c r="V15">
        <f t="shared" si="13"/>
        <v>0.01</v>
      </c>
      <c r="W15">
        <f t="shared" si="14"/>
        <v>0.87866974552738053</v>
      </c>
      <c r="X15">
        <f t="shared" si="15"/>
        <v>2.075239568977331E-3</v>
      </c>
      <c r="Y15">
        <f t="shared" si="16"/>
        <v>8.7866974552738061E-3</v>
      </c>
      <c r="Z15">
        <f t="shared" si="17"/>
        <v>0.86780780850312933</v>
      </c>
      <c r="AB15">
        <f t="shared" si="18"/>
        <v>826.49961234041086</v>
      </c>
      <c r="AC15">
        <f t="shared" si="19"/>
        <v>851.99209467838182</v>
      </c>
      <c r="AE15">
        <f t="shared" si="2"/>
        <v>0</v>
      </c>
      <c r="AF15">
        <f t="shared" si="3"/>
        <v>0</v>
      </c>
      <c r="AG15">
        <f t="shared" si="3"/>
        <v>-43.390390425156468</v>
      </c>
      <c r="AH15">
        <f t="shared" si="4"/>
        <v>-103.76197844886654</v>
      </c>
      <c r="AI15">
        <f t="shared" si="5"/>
        <v>-147.15236887402301</v>
      </c>
      <c r="AJ15">
        <f t="shared" si="6"/>
        <v>-25.492482337970955</v>
      </c>
      <c r="AK15">
        <f t="shared" si="20"/>
        <v>57.854972863828763</v>
      </c>
      <c r="AL15">
        <f t="shared" si="7"/>
        <v>-114.7898783481652</v>
      </c>
      <c r="AN15">
        <f t="shared" si="8"/>
        <v>0</v>
      </c>
      <c r="AO15">
        <f t="shared" si="8"/>
        <v>0</v>
      </c>
      <c r="AP15">
        <f t="shared" si="8"/>
        <v>-11.137232495313755</v>
      </c>
      <c r="AQ15">
        <f t="shared" si="8"/>
        <v>-26.633115462560273</v>
      </c>
      <c r="AR15">
        <f t="shared" si="8"/>
        <v>-37.77034795787403</v>
      </c>
      <c r="AS15">
        <f t="shared" si="8"/>
        <v>-6.543285273507383</v>
      </c>
      <c r="AT15">
        <f t="shared" si="8"/>
        <v>14.849930537176208</v>
      </c>
      <c r="AU15">
        <f t="shared" si="8"/>
        <v>-29.463702694205203</v>
      </c>
      <c r="AW15">
        <v>12</v>
      </c>
      <c r="AX15">
        <f>IF(Z15&gt;0, (R15*SUMPRODUCT(K15:$K$98, X15:$X$98)-K15*$AZ$3)/Z15, 0)</f>
        <v>981.77509620243234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2.52864E-3</v>
      </c>
      <c r="Q16" s="4">
        <f t="shared" si="22"/>
        <v>50</v>
      </c>
      <c r="R16">
        <f t="shared" si="0"/>
        <v>50000</v>
      </c>
      <c r="S16">
        <f t="shared" si="1"/>
        <v>1019.2907768080967</v>
      </c>
      <c r="U16">
        <f t="shared" si="12"/>
        <v>2.52864E-3</v>
      </c>
      <c r="V16">
        <f t="shared" si="13"/>
        <v>0.01</v>
      </c>
      <c r="W16">
        <f t="shared" si="14"/>
        <v>0.86780780850312933</v>
      </c>
      <c r="X16">
        <f t="shared" si="15"/>
        <v>2.194373536893353E-3</v>
      </c>
      <c r="Y16">
        <f t="shared" si="16"/>
        <v>8.6780780850312933E-3</v>
      </c>
      <c r="Z16">
        <f t="shared" si="17"/>
        <v>0.8569353568812047</v>
      </c>
      <c r="AB16">
        <f t="shared" si="18"/>
        <v>851.99209467838182</v>
      </c>
      <c r="AC16">
        <f t="shared" si="19"/>
        <v>873.46630558976665</v>
      </c>
      <c r="AE16">
        <f t="shared" si="2"/>
        <v>0</v>
      </c>
      <c r="AF16">
        <f t="shared" si="3"/>
        <v>0</v>
      </c>
      <c r="AG16">
        <f t="shared" si="3"/>
        <v>-42.846767844060238</v>
      </c>
      <c r="AH16">
        <f t="shared" si="4"/>
        <v>-109.71867684466766</v>
      </c>
      <c r="AI16">
        <f t="shared" si="5"/>
        <v>-152.56544468872789</v>
      </c>
      <c r="AJ16">
        <f t="shared" si="6"/>
        <v>-21.47421091138483</v>
      </c>
      <c r="AK16">
        <f t="shared" si="20"/>
        <v>59.639446627486734</v>
      </c>
      <c r="AL16">
        <f t="shared" si="7"/>
        <v>-114.40020897262599</v>
      </c>
      <c r="AN16">
        <f t="shared" si="8"/>
        <v>0</v>
      </c>
      <c r="AO16">
        <f t="shared" si="8"/>
        <v>0</v>
      </c>
      <c r="AP16">
        <f t="shared" si="8"/>
        <v>-9.8193733203425602</v>
      </c>
      <c r="AQ16">
        <f t="shared" si="8"/>
        <v>-25.144688907991227</v>
      </c>
      <c r="AR16">
        <f t="shared" si="8"/>
        <v>-34.964062228333788</v>
      </c>
      <c r="AS16">
        <f t="shared" si="8"/>
        <v>-4.9213348942933823</v>
      </c>
      <c r="AT16">
        <f t="shared" si="8"/>
        <v>13.667821880644398</v>
      </c>
      <c r="AU16">
        <f t="shared" si="8"/>
        <v>-26.217575241982772</v>
      </c>
      <c r="AW16">
        <v>13</v>
      </c>
      <c r="AX16">
        <f>IF(Z16&gt;0, (R16*SUMPRODUCT(K16:$K$98, X16:$X$98)-K16*$AZ$3)/Z16, 0)</f>
        <v>1019.2907768080967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2.719834E-3</v>
      </c>
      <c r="Q17" s="4">
        <f t="shared" si="22"/>
        <v>50</v>
      </c>
      <c r="R17">
        <f t="shared" si="0"/>
        <v>50000</v>
      </c>
      <c r="S17">
        <f t="shared" si="1"/>
        <v>1053.4721261163995</v>
      </c>
      <c r="U17">
        <f t="shared" si="12"/>
        <v>2.719834E-3</v>
      </c>
      <c r="V17">
        <f t="shared" si="13"/>
        <v>0.01</v>
      </c>
      <c r="W17">
        <f t="shared" si="14"/>
        <v>0.8569353568812047</v>
      </c>
      <c r="X17">
        <f t="shared" si="15"/>
        <v>2.3307219194476344E-3</v>
      </c>
      <c r="Y17">
        <f t="shared" si="16"/>
        <v>8.5693535688120478E-3</v>
      </c>
      <c r="Z17">
        <f t="shared" si="17"/>
        <v>0.84603528139294504</v>
      </c>
      <c r="AB17">
        <f t="shared" si="18"/>
        <v>873.46630558976665</v>
      </c>
      <c r="AC17">
        <f t="shared" si="19"/>
        <v>891.27458665851213</v>
      </c>
      <c r="AE17">
        <f t="shared" si="2"/>
        <v>0</v>
      </c>
      <c r="AF17">
        <f t="shared" si="3"/>
        <v>0</v>
      </c>
      <c r="AG17">
        <f t="shared" si="3"/>
        <v>-42.301764069647248</v>
      </c>
      <c r="AH17">
        <f t="shared" si="4"/>
        <v>-116.53609597238172</v>
      </c>
      <c r="AI17">
        <f t="shared" si="5"/>
        <v>-158.83786004202898</v>
      </c>
      <c r="AJ17">
        <f t="shared" si="6"/>
        <v>-17.808281068745487</v>
      </c>
      <c r="AK17">
        <f t="shared" si="20"/>
        <v>61.142641391283668</v>
      </c>
      <c r="AL17">
        <f t="shared" si="7"/>
        <v>-115.5034997194908</v>
      </c>
      <c r="AN17">
        <f t="shared" si="8"/>
        <v>0</v>
      </c>
      <c r="AO17">
        <f t="shared" si="8"/>
        <v>0</v>
      </c>
      <c r="AP17">
        <f t="shared" si="8"/>
        <v>-8.6557790372533674</v>
      </c>
      <c r="AQ17">
        <f t="shared" si="8"/>
        <v>-23.845594120857662</v>
      </c>
      <c r="AR17">
        <f t="shared" si="8"/>
        <v>-32.501373158111029</v>
      </c>
      <c r="AS17">
        <f t="shared" si="8"/>
        <v>-3.6439271352980382</v>
      </c>
      <c r="AT17">
        <f t="shared" si="8"/>
        <v>12.510995824325834</v>
      </c>
      <c r="AU17">
        <f t="shared" si="8"/>
        <v>-23.63430446908324</v>
      </c>
      <c r="AW17">
        <v>14</v>
      </c>
      <c r="AX17">
        <f>IF(Z17&gt;0, (R17*SUMPRODUCT(K17:$K$98, X17:$X$98)-K17*$AZ$3)/Z17, 0)</f>
        <v>1053.4721261163995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4.2403780000000004E-3</v>
      </c>
      <c r="Q18" s="4">
        <f t="shared" si="22"/>
        <v>50</v>
      </c>
      <c r="R18">
        <f t="shared" si="0"/>
        <v>50000</v>
      </c>
      <c r="S18">
        <f t="shared" si="1"/>
        <v>1086.0833601949703</v>
      </c>
      <c r="U18">
        <f t="shared" si="12"/>
        <v>4.2403780000000004E-3</v>
      </c>
      <c r="V18">
        <f t="shared" si="13"/>
        <v>0.01</v>
      </c>
      <c r="W18">
        <f t="shared" si="14"/>
        <v>0.84603528139294504</v>
      </c>
      <c r="X18">
        <f t="shared" si="15"/>
        <v>3.587509394442454E-3</v>
      </c>
      <c r="Y18">
        <f t="shared" si="16"/>
        <v>8.4603528139294507E-3</v>
      </c>
      <c r="Z18">
        <f t="shared" si="17"/>
        <v>0.8339874191845732</v>
      </c>
      <c r="AB18">
        <f t="shared" si="18"/>
        <v>891.27458665851213</v>
      </c>
      <c r="AC18">
        <f t="shared" si="19"/>
        <v>905.77985858831244</v>
      </c>
      <c r="AE18">
        <f t="shared" si="2"/>
        <v>0</v>
      </c>
      <c r="AF18">
        <f t="shared" si="3"/>
        <v>0</v>
      </c>
      <c r="AG18">
        <f t="shared" si="3"/>
        <v>-41.699370959228659</v>
      </c>
      <c r="AH18">
        <f t="shared" si="4"/>
        <v>-179.37546972212269</v>
      </c>
      <c r="AI18">
        <f t="shared" si="5"/>
        <v>-221.07484068135136</v>
      </c>
      <c r="AJ18">
        <f t="shared" si="6"/>
        <v>-14.505271929800301</v>
      </c>
      <c r="AK18">
        <f t="shared" si="20"/>
        <v>62.389221066095857</v>
      </c>
      <c r="AL18">
        <f t="shared" si="7"/>
        <v>-173.19089154505582</v>
      </c>
      <c r="AN18">
        <f t="shared" si="8"/>
        <v>0</v>
      </c>
      <c r="AO18">
        <f t="shared" si="8"/>
        <v>0</v>
      </c>
      <c r="AP18">
        <f t="shared" si="8"/>
        <v>-7.618319171320004</v>
      </c>
      <c r="AQ18">
        <f t="shared" si="8"/>
        <v>-32.771227680741397</v>
      </c>
      <c r="AR18">
        <f t="shared" si="8"/>
        <v>-40.389546852061407</v>
      </c>
      <c r="AS18">
        <f t="shared" si="8"/>
        <v>-2.650058950195052</v>
      </c>
      <c r="AT18">
        <f t="shared" si="8"/>
        <v>11.398277431961336</v>
      </c>
      <c r="AU18">
        <f t="shared" si="8"/>
        <v>-31.641328370295124</v>
      </c>
      <c r="AW18">
        <v>15</v>
      </c>
      <c r="AX18">
        <f>IF(Z18&gt;0, (R18*SUMPRODUCT(K18:$K$98, X18:$X$98)-K18*$AZ$3)/Z18, 0)</f>
        <v>1086.0833601949703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5.9098179999999998E-3</v>
      </c>
      <c r="Q19" s="4">
        <f t="shared" si="22"/>
        <v>50</v>
      </c>
      <c r="R19">
        <f t="shared" si="0"/>
        <v>50000</v>
      </c>
      <c r="S19">
        <f t="shared" si="1"/>
        <v>1105.4339698107692</v>
      </c>
      <c r="U19">
        <f t="shared" si="12"/>
        <v>5.9098179999999998E-3</v>
      </c>
      <c r="V19">
        <f t="shared" si="13"/>
        <v>0.01</v>
      </c>
      <c r="W19">
        <f t="shared" si="14"/>
        <v>0.8339874191845732</v>
      </c>
      <c r="X19">
        <f t="shared" si="15"/>
        <v>4.9287138616705356E-3</v>
      </c>
      <c r="Y19">
        <f t="shared" si="16"/>
        <v>8.3398741918457326E-3</v>
      </c>
      <c r="Z19">
        <f t="shared" si="17"/>
        <v>0.82071883113105693</v>
      </c>
      <c r="AB19">
        <f t="shared" si="18"/>
        <v>905.77985858831244</v>
      </c>
      <c r="AC19">
        <f t="shared" si="19"/>
        <v>907.2504755956586</v>
      </c>
      <c r="AE19">
        <f t="shared" si="2"/>
        <v>0</v>
      </c>
      <c r="AF19">
        <f t="shared" si="3"/>
        <v>0</v>
      </c>
      <c r="AG19">
        <f t="shared" si="3"/>
        <v>-41.035941556552849</v>
      </c>
      <c r="AH19">
        <f t="shared" si="4"/>
        <v>-246.43569308352679</v>
      </c>
      <c r="AI19">
        <f t="shared" si="5"/>
        <v>-287.47163464007963</v>
      </c>
      <c r="AJ19">
        <f t="shared" si="6"/>
        <v>-1.4706170073461635</v>
      </c>
      <c r="AK19">
        <f t="shared" si="20"/>
        <v>63.404590101181874</v>
      </c>
      <c r="AL19">
        <f t="shared" si="7"/>
        <v>-225.53766154624392</v>
      </c>
      <c r="AN19">
        <f t="shared" si="8"/>
        <v>0</v>
      </c>
      <c r="AO19">
        <f t="shared" si="8"/>
        <v>0</v>
      </c>
      <c r="AP19">
        <f t="shared" si="8"/>
        <v>-6.6938509819985645</v>
      </c>
      <c r="AQ19">
        <f t="shared" si="8"/>
        <v>-40.198999793225035</v>
      </c>
      <c r="AR19">
        <f t="shared" si="8"/>
        <v>-46.8928507752236</v>
      </c>
      <c r="AS19">
        <f t="shared" si="8"/>
        <v>-0.23988949017293712</v>
      </c>
      <c r="AT19">
        <f t="shared" si="8"/>
        <v>10.342662105781239</v>
      </c>
      <c r="AU19">
        <f t="shared" si="8"/>
        <v>-36.790078159615298</v>
      </c>
      <c r="AW19">
        <v>16</v>
      </c>
      <c r="AX19">
        <f>IF(Z19&gt;0, (R19*SUMPRODUCT(K19:$K$98, X19:$X$98)-K19*$AZ$3)/Z19, 0)</f>
        <v>1105.4339698107692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7.7019840000000003E-3</v>
      </c>
      <c r="Q20" s="4">
        <f t="shared" si="22"/>
        <v>50</v>
      </c>
      <c r="R20">
        <f t="shared" si="0"/>
        <v>50000</v>
      </c>
      <c r="S20">
        <f t="shared" si="1"/>
        <v>1113.4149735408123</v>
      </c>
      <c r="U20">
        <f t="shared" si="12"/>
        <v>7.7019840000000003E-3</v>
      </c>
      <c r="V20">
        <f t="shared" si="13"/>
        <v>0.01</v>
      </c>
      <c r="W20">
        <f t="shared" si="14"/>
        <v>0.82071883113105693</v>
      </c>
      <c r="X20">
        <f t="shared" si="15"/>
        <v>6.321163305870103E-3</v>
      </c>
      <c r="Y20">
        <f t="shared" si="16"/>
        <v>8.20718831131057E-3</v>
      </c>
      <c r="Z20">
        <f t="shared" si="17"/>
        <v>0.80619047951387623</v>
      </c>
      <c r="AB20">
        <f t="shared" si="18"/>
        <v>907.2504755956586</v>
      </c>
      <c r="AC20">
        <f t="shared" si="19"/>
        <v>897.62455141679732</v>
      </c>
      <c r="AE20">
        <f t="shared" si="2"/>
        <v>0</v>
      </c>
      <c r="AF20">
        <f t="shared" si="3"/>
        <v>0</v>
      </c>
      <c r="AG20">
        <f t="shared" si="3"/>
        <v>-40.309523975693814</v>
      </c>
      <c r="AH20">
        <f t="shared" si="4"/>
        <v>-316.05816529350517</v>
      </c>
      <c r="AI20">
        <f t="shared" si="5"/>
        <v>-356.36768926919899</v>
      </c>
      <c r="AJ20">
        <f t="shared" si="6"/>
        <v>9.6259241788612826</v>
      </c>
      <c r="AK20">
        <f t="shared" si="20"/>
        <v>63.507533291696106</v>
      </c>
      <c r="AL20">
        <f t="shared" si="7"/>
        <v>-283.23423179864159</v>
      </c>
      <c r="AN20">
        <f t="shared" si="8"/>
        <v>0</v>
      </c>
      <c r="AO20">
        <f t="shared" si="8"/>
        <v>0</v>
      </c>
      <c r="AP20">
        <f t="shared" si="8"/>
        <v>-5.8708540526936082</v>
      </c>
      <c r="AQ20">
        <f t="shared" si="8"/>
        <v>-46.032083180122527</v>
      </c>
      <c r="AR20">
        <f t="shared" si="8"/>
        <v>-51.902937232816136</v>
      </c>
      <c r="AS20">
        <f t="shared" si="8"/>
        <v>1.4019613828847368</v>
      </c>
      <c r="AT20">
        <f t="shared" si="8"/>
        <v>9.2495128304404854</v>
      </c>
      <c r="AU20">
        <f t="shared" si="8"/>
        <v>-41.251463019490913</v>
      </c>
      <c r="AW20">
        <v>17</v>
      </c>
      <c r="AX20">
        <f>IF(Z20&gt;0, (R20*SUMPRODUCT(K20:$K$98, X20:$X$98)-K20*$AZ$3)/Z20, 0)</f>
        <v>1113.4149735408123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9.7648700000000001E-3</v>
      </c>
      <c r="Q21" s="4">
        <f t="shared" si="22"/>
        <v>50</v>
      </c>
      <c r="R21">
        <f t="shared" si="0"/>
        <v>50000</v>
      </c>
      <c r="S21">
        <f t="shared" si="1"/>
        <v>1112.1580879458647</v>
      </c>
      <c r="U21">
        <f t="shared" si="12"/>
        <v>9.7648700000000001E-3</v>
      </c>
      <c r="V21">
        <f t="shared" si="13"/>
        <v>0.01</v>
      </c>
      <c r="W21">
        <f t="shared" si="14"/>
        <v>0.80619047951387623</v>
      </c>
      <c r="X21">
        <f t="shared" si="15"/>
        <v>7.8723452276906643E-3</v>
      </c>
      <c r="Y21">
        <f t="shared" si="16"/>
        <v>8.0619047951387621E-3</v>
      </c>
      <c r="Z21">
        <f t="shared" si="17"/>
        <v>0.79025622949104679</v>
      </c>
      <c r="AB21">
        <f t="shared" si="18"/>
        <v>897.62455141679732</v>
      </c>
      <c r="AC21">
        <f t="shared" si="19"/>
        <v>878.88985717807111</v>
      </c>
      <c r="AE21">
        <f t="shared" si="2"/>
        <v>0</v>
      </c>
      <c r="AF21">
        <f t="shared" si="3"/>
        <v>0</v>
      </c>
      <c r="AG21">
        <f t="shared" si="3"/>
        <v>-39.512811474552336</v>
      </c>
      <c r="AH21">
        <f t="shared" si="4"/>
        <v>-393.61726138453321</v>
      </c>
      <c r="AI21">
        <f t="shared" si="5"/>
        <v>-433.13007285908554</v>
      </c>
      <c r="AJ21">
        <f t="shared" si="6"/>
        <v>18.734694238726206</v>
      </c>
      <c r="AK21">
        <f t="shared" si="20"/>
        <v>62.833718599175818</v>
      </c>
      <c r="AL21">
        <f t="shared" si="7"/>
        <v>-351.56166002118351</v>
      </c>
      <c r="AN21">
        <f t="shared" si="8"/>
        <v>0</v>
      </c>
      <c r="AO21">
        <f t="shared" si="8"/>
        <v>0</v>
      </c>
      <c r="AP21">
        <f t="shared" si="8"/>
        <v>-5.1382298085295925</v>
      </c>
      <c r="AQ21">
        <f t="shared" si="8"/>
        <v>-51.18582733350555</v>
      </c>
      <c r="AR21">
        <f t="shared" si="8"/>
        <v>-56.324057142035144</v>
      </c>
      <c r="AS21">
        <f t="shared" si="8"/>
        <v>2.4362519597753134</v>
      </c>
      <c r="AT21">
        <f t="shared" si="8"/>
        <v>8.1708710121772796</v>
      </c>
      <c r="AU21">
        <f t="shared" si="8"/>
        <v>-45.716934170082553</v>
      </c>
      <c r="AW21">
        <v>18</v>
      </c>
      <c r="AX21">
        <f>IF(Z21&gt;0, (R21*SUMPRODUCT(K21:$K$98, X21:$X$98)-K21*$AZ$3)/Z21, 0)</f>
        <v>1112.1580879458647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1.2112915E-2</v>
      </c>
      <c r="Q22" s="4">
        <f t="shared" si="22"/>
        <v>50</v>
      </c>
      <c r="R22">
        <f t="shared" si="0"/>
        <v>50000</v>
      </c>
      <c r="S22">
        <f t="shared" si="1"/>
        <v>1102.6103137560381</v>
      </c>
      <c r="U22">
        <f t="shared" si="12"/>
        <v>1.2112915E-2</v>
      </c>
      <c r="V22">
        <f t="shared" si="13"/>
        <v>0.01</v>
      </c>
      <c r="W22">
        <f t="shared" si="14"/>
        <v>0.79025622949104679</v>
      </c>
      <c r="X22">
        <f t="shared" si="15"/>
        <v>9.5723065360455439E-3</v>
      </c>
      <c r="Y22">
        <f t="shared" si="16"/>
        <v>7.9025622949104677E-3</v>
      </c>
      <c r="Z22">
        <f t="shared" si="17"/>
        <v>0.77278136066009073</v>
      </c>
      <c r="AB22">
        <f t="shared" si="18"/>
        <v>878.88985717807111</v>
      </c>
      <c r="AC22">
        <f t="shared" si="19"/>
        <v>852.07669854224071</v>
      </c>
      <c r="AE22">
        <f t="shared" si="2"/>
        <v>0</v>
      </c>
      <c r="AF22">
        <f t="shared" si="3"/>
        <v>0</v>
      </c>
      <c r="AG22">
        <f t="shared" si="3"/>
        <v>-38.639068033004534</v>
      </c>
      <c r="AH22">
        <f t="shared" si="4"/>
        <v>-478.6153268022772</v>
      </c>
      <c r="AI22">
        <f t="shared" si="5"/>
        <v>-517.25439483528169</v>
      </c>
      <c r="AJ22">
        <f t="shared" si="6"/>
        <v>26.813158635830405</v>
      </c>
      <c r="AK22">
        <f t="shared" si="20"/>
        <v>61.522290002464985</v>
      </c>
      <c r="AL22">
        <f t="shared" si="7"/>
        <v>-428.91894619698633</v>
      </c>
      <c r="AN22">
        <f t="shared" si="8"/>
        <v>0</v>
      </c>
      <c r="AO22">
        <f t="shared" si="8"/>
        <v>0</v>
      </c>
      <c r="AP22">
        <f t="shared" si="8"/>
        <v>-4.4862576513599208</v>
      </c>
      <c r="AQ22">
        <f t="shared" si="8"/>
        <v>-55.570482965343963</v>
      </c>
      <c r="AR22">
        <f t="shared" si="8"/>
        <v>-60.056740616703884</v>
      </c>
      <c r="AS22">
        <f t="shared" si="8"/>
        <v>3.1131894274564833</v>
      </c>
      <c r="AT22">
        <f t="shared" si="8"/>
        <v>7.1431547991008992</v>
      </c>
      <c r="AU22">
        <f t="shared" si="8"/>
        <v>-49.800396390146503</v>
      </c>
      <c r="AW22">
        <v>19</v>
      </c>
      <c r="AX22">
        <f>IF(Z22&gt;0, (R22*SUMPRODUCT(K22:$K$98, X22:$X$98)-K22*$AZ$3)/Z22, 0)</f>
        <v>1102.6103137560381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1.471273E-2</v>
      </c>
      <c r="Q23" s="4">
        <f t="shared" si="22"/>
        <v>50</v>
      </c>
      <c r="R23">
        <f t="shared" si="0"/>
        <v>50000</v>
      </c>
      <c r="S23">
        <f t="shared" si="1"/>
        <v>1085.6907118760519</v>
      </c>
      <c r="U23">
        <f t="shared" si="12"/>
        <v>1.471273E-2</v>
      </c>
      <c r="V23">
        <f t="shared" si="13"/>
        <v>0.01</v>
      </c>
      <c r="W23">
        <f t="shared" si="14"/>
        <v>0.77278136066009073</v>
      </c>
      <c r="X23">
        <f t="shared" si="15"/>
        <v>1.1369723508424537E-2</v>
      </c>
      <c r="Y23">
        <f t="shared" si="16"/>
        <v>7.7278136066009076E-3</v>
      </c>
      <c r="Z23">
        <f t="shared" si="17"/>
        <v>0.75368382354506525</v>
      </c>
      <c r="AB23">
        <f t="shared" si="18"/>
        <v>852.07669854224071</v>
      </c>
      <c r="AC23">
        <f t="shared" si="19"/>
        <v>818.2675269141065</v>
      </c>
      <c r="AE23">
        <f t="shared" si="2"/>
        <v>0</v>
      </c>
      <c r="AF23">
        <f t="shared" si="3"/>
        <v>0</v>
      </c>
      <c r="AG23">
        <f t="shared" si="3"/>
        <v>-37.684191177253261</v>
      </c>
      <c r="AH23">
        <f t="shared" si="4"/>
        <v>-568.48617542122679</v>
      </c>
      <c r="AI23">
        <f t="shared" si="5"/>
        <v>-606.17036659848009</v>
      </c>
      <c r="AJ23">
        <f t="shared" si="6"/>
        <v>33.809171628134209</v>
      </c>
      <c r="AK23">
        <f t="shared" si="20"/>
        <v>59.645368897956857</v>
      </c>
      <c r="AL23">
        <f t="shared" si="7"/>
        <v>-512.71582607238906</v>
      </c>
      <c r="AN23">
        <f t="shared" si="8"/>
        <v>0</v>
      </c>
      <c r="AO23">
        <f t="shared" si="8"/>
        <v>0</v>
      </c>
      <c r="AP23">
        <f t="shared" si="8"/>
        <v>-3.9065981940280614</v>
      </c>
      <c r="AQ23">
        <f t="shared" si="8"/>
        <v>-58.933122799011294</v>
      </c>
      <c r="AR23">
        <f t="shared" si="8"/>
        <v>-62.839720993039357</v>
      </c>
      <c r="AS23">
        <f t="shared" si="8"/>
        <v>3.5048874527464617</v>
      </c>
      <c r="AT23">
        <f t="shared" si="8"/>
        <v>6.1832424456954875</v>
      </c>
      <c r="AU23">
        <f t="shared" si="8"/>
        <v>-53.151591094597414</v>
      </c>
      <c r="AW23">
        <v>20</v>
      </c>
      <c r="AX23">
        <f>IF(Z23&gt;0, (R23*SUMPRODUCT(K23:$K$98, X23:$X$98)-K23*$AZ$3)/Z23, 0)</f>
        <v>1085.6907118760519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1.7665382E-2</v>
      </c>
      <c r="Q24" s="4">
        <f t="shared" si="22"/>
        <v>50</v>
      </c>
      <c r="R24">
        <f t="shared" si="0"/>
        <v>50000</v>
      </c>
      <c r="S24">
        <f t="shared" si="1"/>
        <v>1062.6763283070331</v>
      </c>
      <c r="U24">
        <f t="shared" si="12"/>
        <v>1.7665382E-2</v>
      </c>
      <c r="V24">
        <f t="shared" si="13"/>
        <v>0.01</v>
      </c>
      <c r="W24">
        <f t="shared" si="14"/>
        <v>0.75368382354506525</v>
      </c>
      <c r="X24">
        <f t="shared" si="15"/>
        <v>1.3314112650144172E-2</v>
      </c>
      <c r="Y24">
        <f t="shared" si="16"/>
        <v>7.5368382354506526E-3</v>
      </c>
      <c r="Z24">
        <f t="shared" si="17"/>
        <v>0.73283287265947039</v>
      </c>
      <c r="AB24">
        <f t="shared" si="18"/>
        <v>818.2675269141065</v>
      </c>
      <c r="AC24">
        <f t="shared" si="19"/>
        <v>778.76414638046163</v>
      </c>
      <c r="AE24">
        <f t="shared" si="2"/>
        <v>0</v>
      </c>
      <c r="AF24">
        <f t="shared" si="3"/>
        <v>0</v>
      </c>
      <c r="AG24">
        <f t="shared" si="3"/>
        <v>-36.641643632973519</v>
      </c>
      <c r="AH24">
        <f t="shared" si="4"/>
        <v>-665.70563250720863</v>
      </c>
      <c r="AI24">
        <f t="shared" si="5"/>
        <v>-702.3472761401822</v>
      </c>
      <c r="AJ24">
        <f t="shared" si="6"/>
        <v>39.503380533644872</v>
      </c>
      <c r="AK24">
        <f t="shared" si="20"/>
        <v>57.27872688398746</v>
      </c>
      <c r="AL24">
        <f t="shared" si="7"/>
        <v>-605.56516872254986</v>
      </c>
      <c r="AN24">
        <f t="shared" si="8"/>
        <v>0</v>
      </c>
      <c r="AO24">
        <f t="shared" si="8"/>
        <v>0</v>
      </c>
      <c r="AP24">
        <f t="shared" si="8"/>
        <v>-3.3915363059551469</v>
      </c>
      <c r="AQ24">
        <f t="shared" si="8"/>
        <v>-61.617454837514131</v>
      </c>
      <c r="AR24">
        <f t="shared" si="8"/>
        <v>-65.008991143469288</v>
      </c>
      <c r="AS24">
        <f t="shared" si="8"/>
        <v>3.6564175622092847</v>
      </c>
      <c r="AT24">
        <f t="shared" si="8"/>
        <v>5.3016967178600307</v>
      </c>
      <c r="AU24">
        <f t="shared" si="8"/>
        <v>-56.050876863399964</v>
      </c>
      <c r="AW24">
        <v>21</v>
      </c>
      <c r="AX24">
        <f>IF(Z24&gt;0, (R24*SUMPRODUCT(K24:$K$98, X24:$X$98)-K24*$AZ$3)/Z24, 0)</f>
        <v>1062.6763283070331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2.1010579000000001E-2</v>
      </c>
      <c r="Q25" s="4">
        <f t="shared" si="22"/>
        <v>50</v>
      </c>
      <c r="R25">
        <f t="shared" si="0"/>
        <v>50000</v>
      </c>
      <c r="S25">
        <f t="shared" si="1"/>
        <v>1034.3432249001514</v>
      </c>
      <c r="U25">
        <f t="shared" si="12"/>
        <v>2.1010579000000001E-2</v>
      </c>
      <c r="V25">
        <f t="shared" si="13"/>
        <v>0.01</v>
      </c>
      <c r="W25">
        <f t="shared" si="14"/>
        <v>0.73283287265947039</v>
      </c>
      <c r="X25">
        <f t="shared" si="15"/>
        <v>1.5397242964808744E-2</v>
      </c>
      <c r="Y25">
        <f t="shared" si="16"/>
        <v>7.3283287265947039E-3</v>
      </c>
      <c r="Z25">
        <f t="shared" si="17"/>
        <v>0.71010730096806696</v>
      </c>
      <c r="AB25">
        <f t="shared" si="18"/>
        <v>778.76414638046163</v>
      </c>
      <c r="AC25">
        <f t="shared" si="19"/>
        <v>734.49467570845275</v>
      </c>
      <c r="AE25">
        <f t="shared" si="2"/>
        <v>0</v>
      </c>
      <c r="AF25">
        <f t="shared" si="3"/>
        <v>0</v>
      </c>
      <c r="AG25">
        <f t="shared" si="3"/>
        <v>-35.505365048403348</v>
      </c>
      <c r="AH25">
        <f t="shared" si="4"/>
        <v>-769.86214824043714</v>
      </c>
      <c r="AI25">
        <f t="shared" si="5"/>
        <v>-805.36751328884043</v>
      </c>
      <c r="AJ25">
        <f t="shared" si="6"/>
        <v>44.269470672008879</v>
      </c>
      <c r="AK25">
        <f t="shared" si="20"/>
        <v>54.513490246632315</v>
      </c>
      <c r="AL25">
        <f t="shared" si="7"/>
        <v>-706.58455237019928</v>
      </c>
      <c r="AN25">
        <f t="shared" si="8"/>
        <v>0</v>
      </c>
      <c r="AO25">
        <f t="shared" si="8"/>
        <v>0</v>
      </c>
      <c r="AP25">
        <f t="shared" si="8"/>
        <v>-2.9342525012571041</v>
      </c>
      <c r="AQ25">
        <f t="shared" si="8"/>
        <v>-63.623340613963201</v>
      </c>
      <c r="AR25">
        <f t="shared" si="8"/>
        <v>-66.5575931152203</v>
      </c>
      <c r="AS25">
        <f t="shared" si="8"/>
        <v>3.6585401916466562</v>
      </c>
      <c r="AT25">
        <f t="shared" si="8"/>
        <v>4.5051316861655177</v>
      </c>
      <c r="AU25">
        <f t="shared" si="8"/>
        <v>-58.393921237408129</v>
      </c>
      <c r="AW25">
        <v>22</v>
      </c>
      <c r="AX25">
        <f>IF(Z25&gt;0, (R25*SUMPRODUCT(K25:$K$98, X25:$X$98)-K25*$AZ$3)/Z25, 0)</f>
        <v>1034.3432249001514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2.4499257999999999E-2</v>
      </c>
      <c r="Q26" s="4">
        <f t="shared" si="22"/>
        <v>50</v>
      </c>
      <c r="R26">
        <f t="shared" si="0"/>
        <v>50000</v>
      </c>
      <c r="S26">
        <f t="shared" si="1"/>
        <v>1001.0960774267243</v>
      </c>
      <c r="U26">
        <f t="shared" si="12"/>
        <v>2.4499257999999999E-2</v>
      </c>
      <c r="V26">
        <f t="shared" si="13"/>
        <v>0.01</v>
      </c>
      <c r="W26">
        <f t="shared" si="14"/>
        <v>0.71010730096806696</v>
      </c>
      <c r="X26">
        <f t="shared" si="15"/>
        <v>1.7397101974100323E-2</v>
      </c>
      <c r="Y26">
        <f t="shared" si="16"/>
        <v>7.1010730096806697E-3</v>
      </c>
      <c r="Z26">
        <f t="shared" si="17"/>
        <v>0.68560912598428603</v>
      </c>
      <c r="AB26">
        <f t="shared" si="18"/>
        <v>734.49467570845275</v>
      </c>
      <c r="AC26">
        <f t="shared" si="19"/>
        <v>686.36060667083359</v>
      </c>
      <c r="AE26">
        <f t="shared" si="2"/>
        <v>0</v>
      </c>
      <c r="AF26">
        <f t="shared" si="3"/>
        <v>0</v>
      </c>
      <c r="AG26">
        <f t="shared" si="3"/>
        <v>-34.2804562992143</v>
      </c>
      <c r="AH26">
        <f t="shared" si="4"/>
        <v>-869.85509870501619</v>
      </c>
      <c r="AI26">
        <f t="shared" si="5"/>
        <v>-904.13555500423047</v>
      </c>
      <c r="AJ26">
        <f t="shared" si="6"/>
        <v>48.134069037619156</v>
      </c>
      <c r="AK26">
        <f t="shared" si="20"/>
        <v>51.4146272995917</v>
      </c>
      <c r="AL26">
        <f t="shared" si="7"/>
        <v>-804.58685866701967</v>
      </c>
      <c r="AN26">
        <f t="shared" si="8"/>
        <v>0</v>
      </c>
      <c r="AO26">
        <f t="shared" si="8"/>
        <v>0</v>
      </c>
      <c r="AP26">
        <f t="shared" si="8"/>
        <v>-2.5294847921241876</v>
      </c>
      <c r="AQ26">
        <f t="shared" si="8"/>
        <v>-64.184829522717081</v>
      </c>
      <c r="AR26">
        <f t="shared" si="8"/>
        <v>-66.714314314841261</v>
      </c>
      <c r="AS26">
        <f t="shared" si="8"/>
        <v>3.5517145556928882</v>
      </c>
      <c r="AT26">
        <f t="shared" si="8"/>
        <v>3.7937802435270114</v>
      </c>
      <c r="AU26">
        <f t="shared" si="8"/>
        <v>-59.368819515621368</v>
      </c>
      <c r="AW26">
        <v>23</v>
      </c>
      <c r="AX26">
        <f>IF(Z26&gt;0, (R26*SUMPRODUCT(K26:$K$98, X26:$X$98)-K26*$AZ$3)/Z26, 0)</f>
        <v>1001.0960774267243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2.8232486000000001E-2</v>
      </c>
      <c r="Q27" s="4">
        <f t="shared" si="22"/>
        <v>50</v>
      </c>
      <c r="R27">
        <f t="shared" si="0"/>
        <v>50000</v>
      </c>
      <c r="S27">
        <f t="shared" si="1"/>
        <v>964.5265060441767</v>
      </c>
      <c r="U27">
        <f t="shared" si="12"/>
        <v>2.8232486000000001E-2</v>
      </c>
      <c r="V27">
        <f t="shared" si="13"/>
        <v>0.01</v>
      </c>
      <c r="W27">
        <f t="shared" si="14"/>
        <v>0.68560912598428603</v>
      </c>
      <c r="X27">
        <f t="shared" si="15"/>
        <v>1.9356450050823593E-2</v>
      </c>
      <c r="Y27">
        <f t="shared" si="16"/>
        <v>6.8560912598428607E-3</v>
      </c>
      <c r="Z27">
        <f t="shared" si="17"/>
        <v>0.6593965846736195</v>
      </c>
      <c r="AB27">
        <f t="shared" si="18"/>
        <v>686.36060667083359</v>
      </c>
      <c r="AC27">
        <f t="shared" si="19"/>
        <v>636.00548391270934</v>
      </c>
      <c r="AE27">
        <f t="shared" si="2"/>
        <v>0</v>
      </c>
      <c r="AF27">
        <f t="shared" si="3"/>
        <v>0</v>
      </c>
      <c r="AG27">
        <f t="shared" si="3"/>
        <v>-32.969829233680976</v>
      </c>
      <c r="AH27">
        <f t="shared" si="4"/>
        <v>-967.82250254117957</v>
      </c>
      <c r="AI27">
        <f t="shared" si="5"/>
        <v>-1000.7923317748606</v>
      </c>
      <c r="AJ27">
        <f t="shared" si="6"/>
        <v>50.355122758124253</v>
      </c>
      <c r="AK27">
        <f t="shared" si="20"/>
        <v>48.045242466958356</v>
      </c>
      <c r="AL27">
        <f t="shared" si="7"/>
        <v>-902.39196654977798</v>
      </c>
      <c r="AN27">
        <f t="shared" si="8"/>
        <v>0</v>
      </c>
      <c r="AO27">
        <f t="shared" si="8"/>
        <v>0</v>
      </c>
      <c r="AP27">
        <f t="shared" si="8"/>
        <v>-2.1721216966268626</v>
      </c>
      <c r="AQ27">
        <f t="shared" si="8"/>
        <v>-63.762182125766991</v>
      </c>
      <c r="AR27">
        <f t="shared" si="8"/>
        <v>-65.934303822393858</v>
      </c>
      <c r="AS27">
        <f t="shared" si="8"/>
        <v>3.3175014011748085</v>
      </c>
      <c r="AT27">
        <f t="shared" si="8"/>
        <v>3.1653216291325967</v>
      </c>
      <c r="AU27">
        <f t="shared" si="8"/>
        <v>-59.45148079208645</v>
      </c>
      <c r="AW27">
        <v>24</v>
      </c>
      <c r="AX27">
        <f>IF(Z27&gt;0, (R27*SUMPRODUCT(K27:$K$98, X27:$X$98)-K27*$AZ$3)/Z27, 0)</f>
        <v>964.5265060441767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3.2345626000000002E-2</v>
      </c>
      <c r="Q28" s="4">
        <f t="shared" si="22"/>
        <v>50</v>
      </c>
      <c r="R28">
        <f t="shared" si="0"/>
        <v>50000</v>
      </c>
      <c r="S28">
        <f t="shared" si="1"/>
        <v>925.75661466297402</v>
      </c>
      <c r="U28">
        <f t="shared" si="12"/>
        <v>3.2345626000000002E-2</v>
      </c>
      <c r="V28">
        <f t="shared" si="13"/>
        <v>0.01</v>
      </c>
      <c r="W28">
        <f t="shared" si="14"/>
        <v>0.6593965846736195</v>
      </c>
      <c r="X28">
        <f t="shared" si="15"/>
        <v>2.1328595313530228E-2</v>
      </c>
      <c r="Y28">
        <f t="shared" si="16"/>
        <v>6.5939658467361953E-3</v>
      </c>
      <c r="Z28">
        <f t="shared" si="17"/>
        <v>0.63147402351335302</v>
      </c>
      <c r="AB28">
        <f t="shared" si="18"/>
        <v>636.00548391270934</v>
      </c>
      <c r="AC28">
        <f t="shared" si="19"/>
        <v>584.59125425532898</v>
      </c>
      <c r="AE28">
        <f t="shared" si="2"/>
        <v>0</v>
      </c>
      <c r="AF28">
        <f t="shared" si="3"/>
        <v>0</v>
      </c>
      <c r="AG28">
        <f t="shared" si="3"/>
        <v>-31.573701175667651</v>
      </c>
      <c r="AH28">
        <f t="shared" si="4"/>
        <v>-1066.4297656765114</v>
      </c>
      <c r="AI28">
        <f t="shared" si="5"/>
        <v>-1098.0034668521789</v>
      </c>
      <c r="AJ28">
        <f t="shared" si="6"/>
        <v>51.414229657380361</v>
      </c>
      <c r="AK28">
        <f t="shared" si="20"/>
        <v>44.520383873889656</v>
      </c>
      <c r="AL28">
        <f t="shared" si="7"/>
        <v>-1002.0688533209088</v>
      </c>
      <c r="AN28">
        <f t="shared" si="8"/>
        <v>0</v>
      </c>
      <c r="AO28">
        <f t="shared" si="8"/>
        <v>0</v>
      </c>
      <c r="AP28">
        <f t="shared" si="8"/>
        <v>-1.8572695032455497</v>
      </c>
      <c r="AQ28">
        <f t="shared" si="8"/>
        <v>-62.730925022837454</v>
      </c>
      <c r="AR28">
        <f t="shared" si="8"/>
        <v>-64.588194526083001</v>
      </c>
      <c r="AS28">
        <f t="shared" si="8"/>
        <v>3.024354992284056</v>
      </c>
      <c r="AT28">
        <f t="shared" si="8"/>
        <v>2.6188361884378213</v>
      </c>
      <c r="AU28">
        <f t="shared" si="8"/>
        <v>-58.945003345361123</v>
      </c>
      <c r="AW28">
        <v>25</v>
      </c>
      <c r="AX28">
        <f>IF(Z28&gt;0, (R28*SUMPRODUCT(K28:$K$98, X28:$X$98)-K28*$AZ$3)/Z28, 0)</f>
        <v>925.75661466297402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3.7265510000000002E-2</v>
      </c>
      <c r="Q29" s="4">
        <f t="shared" si="22"/>
        <v>50</v>
      </c>
      <c r="R29">
        <f t="shared" si="0"/>
        <v>50000</v>
      </c>
      <c r="S29">
        <f t="shared" si="1"/>
        <v>885.7401918346967</v>
      </c>
      <c r="U29">
        <f t="shared" si="12"/>
        <v>3.7265510000000002E-2</v>
      </c>
      <c r="V29">
        <f t="shared" si="13"/>
        <v>0.01</v>
      </c>
      <c r="W29">
        <f t="shared" si="14"/>
        <v>0.63147402351335302</v>
      </c>
      <c r="X29">
        <f t="shared" si="15"/>
        <v>2.3532201537977093E-2</v>
      </c>
      <c r="Y29">
        <f t="shared" si="16"/>
        <v>6.3147402351335299E-3</v>
      </c>
      <c r="Z29">
        <f t="shared" si="17"/>
        <v>0.60162708174024238</v>
      </c>
      <c r="AB29">
        <f t="shared" si="18"/>
        <v>584.59125425532898</v>
      </c>
      <c r="AC29">
        <f t="shared" si="19"/>
        <v>532.88528679355102</v>
      </c>
      <c r="AE29">
        <f t="shared" si="2"/>
        <v>0</v>
      </c>
      <c r="AF29">
        <f t="shared" si="3"/>
        <v>0</v>
      </c>
      <c r="AG29">
        <f t="shared" si="3"/>
        <v>-30.081354087012119</v>
      </c>
      <c r="AH29">
        <f t="shared" si="4"/>
        <v>-1176.6100768988547</v>
      </c>
      <c r="AI29">
        <f t="shared" si="5"/>
        <v>-1206.6914309858669</v>
      </c>
      <c r="AJ29">
        <f t="shared" si="6"/>
        <v>51.705967461777959</v>
      </c>
      <c r="AK29">
        <f t="shared" si="20"/>
        <v>40.921387797873031</v>
      </c>
      <c r="AL29">
        <f t="shared" si="7"/>
        <v>-1114.0640757262161</v>
      </c>
      <c r="AN29">
        <f t="shared" si="8"/>
        <v>0</v>
      </c>
      <c r="AO29">
        <f t="shared" si="8"/>
        <v>0</v>
      </c>
      <c r="AP29">
        <f t="shared" si="8"/>
        <v>-1.5798970651492874</v>
      </c>
      <c r="AQ29">
        <f t="shared" si="8"/>
        <v>-61.796513612403629</v>
      </c>
      <c r="AR29">
        <f t="shared" si="8"/>
        <v>-63.376410677552919</v>
      </c>
      <c r="AS29">
        <f t="shared" si="8"/>
        <v>2.7156392630223367</v>
      </c>
      <c r="AT29">
        <f t="shared" si="8"/>
        <v>2.1492244098017292</v>
      </c>
      <c r="AU29">
        <f t="shared" si="8"/>
        <v>-58.511547004728861</v>
      </c>
      <c r="AW29">
        <v>26</v>
      </c>
      <c r="AX29">
        <f>IF(Z29&gt;0, (R29*SUMPRODUCT(K29:$K$98, X29:$X$98)-K29*$AZ$3)/Z29, 0)</f>
        <v>885.7401918346967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4.2512064000000002E-2</v>
      </c>
      <c r="Q30" s="4">
        <f t="shared" si="22"/>
        <v>50</v>
      </c>
      <c r="R30">
        <f t="shared" si="0"/>
        <v>50000</v>
      </c>
      <c r="S30">
        <f t="shared" si="1"/>
        <v>843.69028197166472</v>
      </c>
      <c r="U30">
        <f t="shared" si="12"/>
        <v>4.2512064000000002E-2</v>
      </c>
      <c r="V30">
        <f t="shared" si="13"/>
        <v>0.01</v>
      </c>
      <c r="W30">
        <f t="shared" si="14"/>
        <v>0.60162708174024238</v>
      </c>
      <c r="X30">
        <f t="shared" si="15"/>
        <v>2.5576409003074417E-2</v>
      </c>
      <c r="Y30">
        <f t="shared" si="16"/>
        <v>6.0162708174024242E-3</v>
      </c>
      <c r="Z30">
        <f t="shared" si="17"/>
        <v>0.57003440191976551</v>
      </c>
      <c r="AB30">
        <f t="shared" si="18"/>
        <v>532.88528679355102</v>
      </c>
      <c r="AC30">
        <f t="shared" si="19"/>
        <v>480.93248528923624</v>
      </c>
      <c r="AE30">
        <f t="shared" si="2"/>
        <v>0</v>
      </c>
      <c r="AF30">
        <f t="shared" si="3"/>
        <v>0</v>
      </c>
      <c r="AG30">
        <f t="shared" si="3"/>
        <v>-28.501720095988276</v>
      </c>
      <c r="AH30">
        <f t="shared" si="4"/>
        <v>-1278.8204501537209</v>
      </c>
      <c r="AI30">
        <f t="shared" si="5"/>
        <v>-1307.3221702497092</v>
      </c>
      <c r="AJ30">
        <f t="shared" si="6"/>
        <v>51.952801504314778</v>
      </c>
      <c r="AK30">
        <f t="shared" si="20"/>
        <v>37.301970075548574</v>
      </c>
      <c r="AL30">
        <f t="shared" si="7"/>
        <v>-1218.0673986698459</v>
      </c>
      <c r="AN30">
        <f t="shared" si="8"/>
        <v>0</v>
      </c>
      <c r="AO30">
        <f t="shared" si="8"/>
        <v>0</v>
      </c>
      <c r="AP30">
        <f t="shared" si="8"/>
        <v>-1.3365476869203174</v>
      </c>
      <c r="AQ30">
        <f t="shared" si="8"/>
        <v>-59.968468881284529</v>
      </c>
      <c r="AR30">
        <f t="shared" si="8"/>
        <v>-61.305016568204849</v>
      </c>
      <c r="AS30">
        <f t="shared" si="8"/>
        <v>2.4362528452939189</v>
      </c>
      <c r="AT30">
        <f t="shared" si="8"/>
        <v>1.7492229119555049</v>
      </c>
      <c r="AU30">
        <f t="shared" si="8"/>
        <v>-57.119540810955428</v>
      </c>
      <c r="AW30">
        <v>27</v>
      </c>
      <c r="AX30">
        <f>IF(Z30&gt;0, (R30*SUMPRODUCT(K30:$K$98, X30:$X$98)-K30*$AZ$3)/Z30, 0)</f>
        <v>843.69028197166472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4.7737861999999999E-2</v>
      </c>
      <c r="Q31" s="4">
        <f t="shared" si="22"/>
        <v>50</v>
      </c>
      <c r="R31">
        <f t="shared" si="0"/>
        <v>50000</v>
      </c>
      <c r="S31">
        <f t="shared" si="1"/>
        <v>800.10347307289464</v>
      </c>
      <c r="U31">
        <f t="shared" si="12"/>
        <v>4.7737861999999999E-2</v>
      </c>
      <c r="V31">
        <f t="shared" si="13"/>
        <v>0.01</v>
      </c>
      <c r="W31">
        <f t="shared" si="14"/>
        <v>0.57003440191976551</v>
      </c>
      <c r="X31">
        <f t="shared" si="15"/>
        <v>2.7212223614098301E-2</v>
      </c>
      <c r="Y31">
        <f t="shared" si="16"/>
        <v>5.7003440191976552E-3</v>
      </c>
      <c r="Z31">
        <f t="shared" si="17"/>
        <v>0.53712183428646965</v>
      </c>
      <c r="AB31">
        <f t="shared" si="18"/>
        <v>480.93248528923624</v>
      </c>
      <c r="AC31">
        <f t="shared" si="19"/>
        <v>429.75304507588817</v>
      </c>
      <c r="AE31">
        <f t="shared" si="2"/>
        <v>0</v>
      </c>
      <c r="AF31">
        <f t="shared" si="3"/>
        <v>0</v>
      </c>
      <c r="AG31">
        <f t="shared" si="3"/>
        <v>-26.856091714323483</v>
      </c>
      <c r="AH31">
        <f t="shared" si="4"/>
        <v>-1360.6111807049151</v>
      </c>
      <c r="AI31">
        <f t="shared" si="5"/>
        <v>-1387.4672724192385</v>
      </c>
      <c r="AJ31">
        <f t="shared" si="6"/>
        <v>51.179440213348073</v>
      </c>
      <c r="AK31">
        <f t="shared" si="20"/>
        <v>33.665273970246538</v>
      </c>
      <c r="AL31">
        <f t="shared" si="7"/>
        <v>-1302.622558235644</v>
      </c>
      <c r="AN31">
        <f t="shared" si="8"/>
        <v>0</v>
      </c>
      <c r="AO31">
        <f t="shared" si="8"/>
        <v>0</v>
      </c>
      <c r="AP31">
        <f t="shared" si="8"/>
        <v>-1.124444893764726</v>
      </c>
      <c r="AQ31">
        <f t="shared" si="8"/>
        <v>-56.96779378091189</v>
      </c>
      <c r="AR31">
        <f t="shared" si="8"/>
        <v>-58.092238674676615</v>
      </c>
      <c r="AS31">
        <f t="shared" si="8"/>
        <v>2.1428456837948353</v>
      </c>
      <c r="AT31">
        <f t="shared" si="8"/>
        <v>1.4095403685579737</v>
      </c>
      <c r="AU31">
        <f t="shared" si="8"/>
        <v>-54.539852622323806</v>
      </c>
      <c r="AW31">
        <v>28</v>
      </c>
      <c r="AX31">
        <f>IF(Z31&gt;0, (R31*SUMPRODUCT(K31:$K$98, X31:$X$98)-K31*$AZ$3)/Z31, 0)</f>
        <v>800.10347307289464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5.3487053E-2</v>
      </c>
      <c r="Q32" s="4">
        <f t="shared" si="22"/>
        <v>50</v>
      </c>
      <c r="R32">
        <f t="shared" si="0"/>
        <v>50000</v>
      </c>
      <c r="S32">
        <f t="shared" si="1"/>
        <v>756.69242572764824</v>
      </c>
      <c r="U32">
        <f t="shared" si="12"/>
        <v>5.3487053E-2</v>
      </c>
      <c r="V32">
        <f t="shared" si="13"/>
        <v>0.01</v>
      </c>
      <c r="W32">
        <f t="shared" si="14"/>
        <v>0.53712183428646965</v>
      </c>
      <c r="X32">
        <f t="shared" si="15"/>
        <v>2.8729064017937619E-2</v>
      </c>
      <c r="Y32">
        <f t="shared" si="16"/>
        <v>5.3712183428646964E-3</v>
      </c>
      <c r="Z32">
        <f t="shared" si="17"/>
        <v>0.50302155192566733</v>
      </c>
      <c r="AB32">
        <f t="shared" si="18"/>
        <v>429.75304507588817</v>
      </c>
      <c r="AC32">
        <f t="shared" si="19"/>
        <v>380.6325983199194</v>
      </c>
      <c r="AE32">
        <f t="shared" si="2"/>
        <v>0</v>
      </c>
      <c r="AF32">
        <f t="shared" si="3"/>
        <v>0</v>
      </c>
      <c r="AG32">
        <f t="shared" si="3"/>
        <v>-25.151077596283365</v>
      </c>
      <c r="AH32">
        <f t="shared" si="4"/>
        <v>-1436.4532008968808</v>
      </c>
      <c r="AI32">
        <f t="shared" si="5"/>
        <v>-1461.6042784931642</v>
      </c>
      <c r="AJ32">
        <f t="shared" si="6"/>
        <v>49.120446755968771</v>
      </c>
      <c r="AK32">
        <f t="shared" si="20"/>
        <v>30.082713155312174</v>
      </c>
      <c r="AL32">
        <f t="shared" si="7"/>
        <v>-1382.4011185818833</v>
      </c>
      <c r="AN32">
        <f t="shared" si="8"/>
        <v>0</v>
      </c>
      <c r="AO32">
        <f t="shared" si="8"/>
        <v>0</v>
      </c>
      <c r="AP32">
        <f t="shared" si="8"/>
        <v>-0.94022964392741537</v>
      </c>
      <c r="AQ32">
        <f t="shared" si="8"/>
        <v>-53.699324668190407</v>
      </c>
      <c r="AR32">
        <f t="shared" si="8"/>
        <v>-54.639554312117824</v>
      </c>
      <c r="AS32">
        <f t="shared" si="8"/>
        <v>1.8362831567004063</v>
      </c>
      <c r="AT32">
        <f t="shared" si="8"/>
        <v>1.1245903309752991</v>
      </c>
      <c r="AU32">
        <f t="shared" si="8"/>
        <v>-51.678680824442118</v>
      </c>
      <c r="AW32">
        <v>29</v>
      </c>
      <c r="AX32">
        <f>IF(Z32&gt;0, (R32*SUMPRODUCT(K32:$K$98, X32:$X$98)-K32*$AZ$3)/Z32, 0)</f>
        <v>756.69242572764824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5.9601715E-2</v>
      </c>
      <c r="Q33" s="4">
        <f t="shared" si="22"/>
        <v>50</v>
      </c>
      <c r="R33">
        <f t="shared" si="0"/>
        <v>50000</v>
      </c>
      <c r="S33">
        <f t="shared" si="1"/>
        <v>713.5308129485669</v>
      </c>
      <c r="U33">
        <f t="shared" si="12"/>
        <v>5.9601715E-2</v>
      </c>
      <c r="V33">
        <f t="shared" si="13"/>
        <v>0.01</v>
      </c>
      <c r="W33">
        <f t="shared" si="14"/>
        <v>0.50302155192566733</v>
      </c>
      <c r="X33">
        <f t="shared" si="15"/>
        <v>2.9980947176731325E-2</v>
      </c>
      <c r="Y33">
        <f t="shared" si="16"/>
        <v>5.0302155192566735E-3</v>
      </c>
      <c r="Z33">
        <f t="shared" si="17"/>
        <v>0.4680103892296793</v>
      </c>
      <c r="AB33">
        <f t="shared" si="18"/>
        <v>380.6325983199194</v>
      </c>
      <c r="AC33">
        <f t="shared" si="19"/>
        <v>333.93983349542827</v>
      </c>
      <c r="AE33">
        <f t="shared" si="2"/>
        <v>0</v>
      </c>
      <c r="AF33">
        <f t="shared" si="3"/>
        <v>0</v>
      </c>
      <c r="AG33">
        <f t="shared" si="3"/>
        <v>-23.400519461483967</v>
      </c>
      <c r="AH33">
        <f t="shared" si="4"/>
        <v>-1499.0473588365662</v>
      </c>
      <c r="AI33">
        <f t="shared" si="5"/>
        <v>-1522.4478782980502</v>
      </c>
      <c r="AJ33">
        <f t="shared" si="6"/>
        <v>46.692764824491121</v>
      </c>
      <c r="AK33">
        <f t="shared" si="20"/>
        <v>26.64428188239436</v>
      </c>
      <c r="AL33">
        <f t="shared" si="7"/>
        <v>-1449.1108315911647</v>
      </c>
      <c r="AN33">
        <f t="shared" si="8"/>
        <v>0</v>
      </c>
      <c r="AO33">
        <f t="shared" si="8"/>
        <v>0</v>
      </c>
      <c r="AP33">
        <f t="shared" si="8"/>
        <v>-0.78106075733591784</v>
      </c>
      <c r="AQ33">
        <f t="shared" si="8"/>
        <v>-50.035088635636875</v>
      </c>
      <c r="AR33">
        <f t="shared" si="8"/>
        <v>-50.81614939297279</v>
      </c>
      <c r="AS33">
        <f t="shared" si="8"/>
        <v>1.5585075500547101</v>
      </c>
      <c r="AT33">
        <f t="shared" si="8"/>
        <v>0.88933081250559887</v>
      </c>
      <c r="AU33">
        <f t="shared" si="8"/>
        <v>-48.368311030412478</v>
      </c>
      <c r="AW33">
        <v>30</v>
      </c>
      <c r="AX33">
        <f>IF(Z33&gt;0, (R33*SUMPRODUCT(K33:$K$98, X33:$X$98)-K33*$AZ$3)/Z33, 0)</f>
        <v>713.5308129485669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6.6409420999999996E-2</v>
      </c>
      <c r="Q34" s="4">
        <f t="shared" si="22"/>
        <v>50</v>
      </c>
      <c r="R34">
        <f t="shared" si="0"/>
        <v>50000</v>
      </c>
      <c r="S34">
        <f t="shared" si="1"/>
        <v>671.27960905698319</v>
      </c>
      <c r="U34">
        <f t="shared" si="12"/>
        <v>6.6409420999999996E-2</v>
      </c>
      <c r="V34">
        <f t="shared" si="13"/>
        <v>0.01</v>
      </c>
      <c r="W34">
        <f t="shared" si="14"/>
        <v>0.4680103892296793</v>
      </c>
      <c r="X34">
        <f t="shared" si="15"/>
        <v>3.1080298970727636E-2</v>
      </c>
      <c r="Y34">
        <f t="shared" si="16"/>
        <v>4.6801038922967934E-3</v>
      </c>
      <c r="Z34">
        <f t="shared" si="17"/>
        <v>0.4322499863666549</v>
      </c>
      <c r="AB34">
        <f t="shared" si="18"/>
        <v>333.93983349542827</v>
      </c>
      <c r="AC34">
        <f t="shared" si="19"/>
        <v>290.16060186309443</v>
      </c>
      <c r="AE34">
        <f t="shared" si="2"/>
        <v>0</v>
      </c>
      <c r="AF34">
        <f t="shared" si="3"/>
        <v>0</v>
      </c>
      <c r="AG34">
        <f t="shared" si="3"/>
        <v>-21.612499318332745</v>
      </c>
      <c r="AH34">
        <f t="shared" si="4"/>
        <v>-1554.0149485363818</v>
      </c>
      <c r="AI34">
        <f t="shared" si="5"/>
        <v>-1575.6274478547145</v>
      </c>
      <c r="AJ34">
        <f t="shared" si="6"/>
        <v>43.779231632333847</v>
      </c>
      <c r="AK34">
        <f t="shared" si="20"/>
        <v>23.375788344679982</v>
      </c>
      <c r="AL34">
        <f t="shared" si="7"/>
        <v>-1508.4724278777007</v>
      </c>
      <c r="AN34">
        <f t="shared" si="8"/>
        <v>0</v>
      </c>
      <c r="AO34">
        <f t="shared" si="8"/>
        <v>0</v>
      </c>
      <c r="AP34">
        <f t="shared" si="8"/>
        <v>-0.64408960455540964</v>
      </c>
      <c r="AQ34">
        <f t="shared" si="8"/>
        <v>-46.312314875446248</v>
      </c>
      <c r="AR34">
        <f t="shared" si="8"/>
        <v>-46.956404480001659</v>
      </c>
      <c r="AS34">
        <f t="shared" si="8"/>
        <v>1.3046963044154234</v>
      </c>
      <c r="AT34">
        <f t="shared" si="8"/>
        <v>0.69663864643015105</v>
      </c>
      <c r="AU34">
        <f t="shared" ref="AU34:AU89" si="23">AL34*$K34</f>
        <v>-44.955069529156084</v>
      </c>
      <c r="AW34">
        <v>31</v>
      </c>
      <c r="AX34">
        <f>IF(Z34&gt;0, (R34*SUMPRODUCT(K34:$K$98, X34:$X$98)-K34*$AZ$3)/Z34, 0)</f>
        <v>671.27960905698319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7.4261202999999998E-2</v>
      </c>
      <c r="Q35" s="4">
        <f t="shared" si="22"/>
        <v>50</v>
      </c>
      <c r="R35">
        <f t="shared" si="0"/>
        <v>50000</v>
      </c>
      <c r="S35">
        <f t="shared" si="1"/>
        <v>630.15709246949905</v>
      </c>
      <c r="U35">
        <f t="shared" si="12"/>
        <v>7.4261202999999998E-2</v>
      </c>
      <c r="V35">
        <f t="shared" si="13"/>
        <v>0.01</v>
      </c>
      <c r="W35">
        <f t="shared" si="14"/>
        <v>0.4322499863666549</v>
      </c>
      <c r="X35">
        <f t="shared" si="15"/>
        <v>3.2099403984321394E-2</v>
      </c>
      <c r="Y35">
        <f t="shared" si="16"/>
        <v>4.3224998636665493E-3</v>
      </c>
      <c r="Z35">
        <f t="shared" si="17"/>
        <v>0.39582808251866697</v>
      </c>
      <c r="AB35">
        <f t="shared" si="18"/>
        <v>290.16060186309443</v>
      </c>
      <c r="AC35">
        <f t="shared" si="19"/>
        <v>249.43387359774013</v>
      </c>
      <c r="AE35">
        <f t="shared" si="2"/>
        <v>0</v>
      </c>
      <c r="AF35">
        <f t="shared" ref="AF35:AG66" si="24">-$Z35*P35</f>
        <v>0</v>
      </c>
      <c r="AG35">
        <f t="shared" si="24"/>
        <v>-19.791404125933347</v>
      </c>
      <c r="AH35">
        <f t="shared" si="4"/>
        <v>-1604.9701992160697</v>
      </c>
      <c r="AI35">
        <f t="shared" si="5"/>
        <v>-1624.7616033420029</v>
      </c>
      <c r="AJ35">
        <f t="shared" si="6"/>
        <v>40.726728265354296</v>
      </c>
      <c r="AK35">
        <f t="shared" si="20"/>
        <v>20.311242130416613</v>
      </c>
      <c r="AL35">
        <f t="shared" si="7"/>
        <v>-1563.7236329462321</v>
      </c>
      <c r="AN35">
        <f t="shared" ref="AN35:AT66" si="25">AE35*$K35</f>
        <v>0</v>
      </c>
      <c r="AO35">
        <f t="shared" si="25"/>
        <v>0</v>
      </c>
      <c r="AP35">
        <f t="shared" si="25"/>
        <v>-0.52662307110337192</v>
      </c>
      <c r="AQ35">
        <f t="shared" si="25"/>
        <v>-42.706132923284827</v>
      </c>
      <c r="AR35">
        <f t="shared" si="25"/>
        <v>-43.232755994388192</v>
      </c>
      <c r="AS35">
        <f t="shared" si="25"/>
        <v>1.08368433985893</v>
      </c>
      <c r="AT35">
        <f t="shared" si="25"/>
        <v>0.54045527242952796</v>
      </c>
      <c r="AU35">
        <f t="shared" si="23"/>
        <v>-41.60861638209974</v>
      </c>
      <c r="AW35">
        <v>32</v>
      </c>
      <c r="AX35">
        <f>IF(Z35&gt;0, (R35*SUMPRODUCT(K35:$K$98, X35:$X$98)-K35*$AZ$3)/Z35, 0)</f>
        <v>630.15709246949905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8.2657132999999994E-2</v>
      </c>
      <c r="Q36" s="4">
        <f t="shared" si="22"/>
        <v>50</v>
      </c>
      <c r="R36">
        <f t="shared" si="0"/>
        <v>50000</v>
      </c>
      <c r="S36">
        <f t="shared" si="1"/>
        <v>589.48578039456697</v>
      </c>
      <c r="U36">
        <f t="shared" si="12"/>
        <v>8.2657132999999994E-2</v>
      </c>
      <c r="V36">
        <f t="shared" si="13"/>
        <v>0.01</v>
      </c>
      <c r="W36">
        <f t="shared" si="14"/>
        <v>0.39582808251866697</v>
      </c>
      <c r="X36">
        <f t="shared" si="15"/>
        <v>3.2718014461880426E-2</v>
      </c>
      <c r="Y36">
        <f t="shared" si="16"/>
        <v>3.9582808251866696E-3</v>
      </c>
      <c r="Z36">
        <f t="shared" si="17"/>
        <v>0.35915178723159985</v>
      </c>
      <c r="AB36">
        <f t="shared" si="18"/>
        <v>249.43387359774013</v>
      </c>
      <c r="AC36">
        <f t="shared" si="19"/>
        <v>211.71487157632311</v>
      </c>
      <c r="AE36">
        <f t="shared" si="2"/>
        <v>0</v>
      </c>
      <c r="AF36">
        <f t="shared" si="24"/>
        <v>0</v>
      </c>
      <c r="AG36">
        <f t="shared" si="24"/>
        <v>-17.957589361579991</v>
      </c>
      <c r="AH36">
        <f t="shared" si="4"/>
        <v>-1635.9007230940213</v>
      </c>
      <c r="AI36">
        <f t="shared" si="5"/>
        <v>-1653.8583124556012</v>
      </c>
      <c r="AJ36">
        <f t="shared" si="6"/>
        <v>37.719002021417026</v>
      </c>
      <c r="AK36">
        <f t="shared" si="20"/>
        <v>17.460371151841812</v>
      </c>
      <c r="AL36">
        <f t="shared" si="7"/>
        <v>-1598.6789392823423</v>
      </c>
      <c r="AN36">
        <f t="shared" si="25"/>
        <v>0</v>
      </c>
      <c r="AO36">
        <f t="shared" si="25"/>
        <v>0</v>
      </c>
      <c r="AP36">
        <f t="shared" si="25"/>
        <v>-0.4266318635386413</v>
      </c>
      <c r="AQ36">
        <f t="shared" si="25"/>
        <v>-38.865315383089161</v>
      </c>
      <c r="AR36">
        <f t="shared" si="25"/>
        <v>-39.291947246627799</v>
      </c>
      <c r="AS36">
        <f t="shared" si="25"/>
        <v>0.8961185045050537</v>
      </c>
      <c r="AT36">
        <f t="shared" si="25"/>
        <v>0.41481907914232397</v>
      </c>
      <c r="AU36">
        <f t="shared" si="23"/>
        <v>-37.981009662980419</v>
      </c>
      <c r="AW36">
        <v>33</v>
      </c>
      <c r="AX36">
        <f>IF(Z36&gt;0, (R36*SUMPRODUCT(K36:$K$98, X36:$X$98)-K36*$AZ$3)/Z36, 0)</f>
        <v>589.48578039456697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9.1575552000000005E-2</v>
      </c>
      <c r="Q37" s="4">
        <f t="shared" si="22"/>
        <v>50</v>
      </c>
      <c r="R37">
        <f t="shared" si="0"/>
        <v>50000</v>
      </c>
      <c r="S37">
        <f t="shared" si="1"/>
        <v>549.48381200928316</v>
      </c>
      <c r="U37">
        <f t="shared" si="12"/>
        <v>9.1575552000000005E-2</v>
      </c>
      <c r="V37">
        <f t="shared" si="13"/>
        <v>0.01</v>
      </c>
      <c r="W37">
        <f t="shared" si="14"/>
        <v>0.35915178723159985</v>
      </c>
      <c r="X37">
        <f t="shared" si="15"/>
        <v>3.2889523167520307E-2</v>
      </c>
      <c r="Y37">
        <f t="shared" si="16"/>
        <v>3.5915178723159987E-3</v>
      </c>
      <c r="Z37">
        <f t="shared" si="17"/>
        <v>0.32267074619176356</v>
      </c>
      <c r="AB37">
        <f t="shared" si="18"/>
        <v>211.71487157632311</v>
      </c>
      <c r="AC37">
        <f t="shared" si="19"/>
        <v>177.30235164133012</v>
      </c>
      <c r="AE37">
        <f t="shared" si="2"/>
        <v>0</v>
      </c>
      <c r="AF37">
        <f t="shared" si="24"/>
        <v>0</v>
      </c>
      <c r="AG37">
        <f t="shared" si="24"/>
        <v>-16.133537309588178</v>
      </c>
      <c r="AH37">
        <f t="shared" si="4"/>
        <v>-1644.4761583760153</v>
      </c>
      <c r="AI37">
        <f t="shared" si="5"/>
        <v>-1660.6096956856036</v>
      </c>
      <c r="AJ37">
        <f t="shared" si="6"/>
        <v>34.412519934992986</v>
      </c>
      <c r="AK37">
        <f t="shared" si="20"/>
        <v>14.820041010342619</v>
      </c>
      <c r="AL37">
        <f t="shared" si="7"/>
        <v>-1611.3771347402678</v>
      </c>
      <c r="AN37">
        <f t="shared" si="25"/>
        <v>0</v>
      </c>
      <c r="AO37">
        <f t="shared" si="25"/>
        <v>0</v>
      </c>
      <c r="AP37">
        <f t="shared" si="25"/>
        <v>-0.34222901473117423</v>
      </c>
      <c r="AQ37">
        <f t="shared" si="25"/>
        <v>-34.883078932446203</v>
      </c>
      <c r="AR37">
        <f t="shared" si="25"/>
        <v>-35.225307947177384</v>
      </c>
      <c r="AS37">
        <f t="shared" si="25"/>
        <v>0.72996780345067169</v>
      </c>
      <c r="AT37">
        <f t="shared" si="25"/>
        <v>0.31436677127408053</v>
      </c>
      <c r="AU37">
        <f t="shared" si="23"/>
        <v>-34.180973372452627</v>
      </c>
      <c r="AW37">
        <v>34</v>
      </c>
      <c r="AX37">
        <f>IF(Z37&gt;0, (R37*SUMPRODUCT(K37:$K$98, X37:$X$98)-K37*$AZ$3)/Z37, 0)</f>
        <v>549.48381200928316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0.101620166</v>
      </c>
      <c r="Q38" s="4">
        <f t="shared" si="22"/>
        <v>50</v>
      </c>
      <c r="R38">
        <f t="shared" si="0"/>
        <v>50000</v>
      </c>
      <c r="S38">
        <f t="shared" si="1"/>
        <v>510.70241124339935</v>
      </c>
      <c r="U38">
        <f t="shared" si="12"/>
        <v>0.101620166</v>
      </c>
      <c r="V38">
        <f t="shared" si="13"/>
        <v>0.01</v>
      </c>
      <c r="W38">
        <f t="shared" si="14"/>
        <v>0.32267074619176356</v>
      </c>
      <c r="X38">
        <f t="shared" si="15"/>
        <v>3.2789854791350881E-2</v>
      </c>
      <c r="Y38">
        <f t="shared" si="16"/>
        <v>3.2267074619176358E-3</v>
      </c>
      <c r="Z38">
        <f t="shared" si="17"/>
        <v>0.28665418393849507</v>
      </c>
      <c r="AB38">
        <f t="shared" si="18"/>
        <v>177.30235164133012</v>
      </c>
      <c r="AC38">
        <f t="shared" si="19"/>
        <v>146.39498293039836</v>
      </c>
      <c r="AE38">
        <f t="shared" si="2"/>
        <v>0</v>
      </c>
      <c r="AF38">
        <f t="shared" si="24"/>
        <v>0</v>
      </c>
      <c r="AG38">
        <f t="shared" si="24"/>
        <v>-14.332709196924753</v>
      </c>
      <c r="AH38">
        <f t="shared" si="4"/>
        <v>-1639.492739567544</v>
      </c>
      <c r="AI38">
        <f t="shared" si="5"/>
        <v>-1653.8254487644688</v>
      </c>
      <c r="AJ38">
        <f t="shared" si="6"/>
        <v>30.907368710931763</v>
      </c>
      <c r="AK38">
        <f t="shared" si="20"/>
        <v>12.41116461489311</v>
      </c>
      <c r="AL38">
        <f t="shared" si="7"/>
        <v>-1610.506915438644</v>
      </c>
      <c r="AN38">
        <f t="shared" si="25"/>
        <v>0</v>
      </c>
      <c r="AO38">
        <f t="shared" si="25"/>
        <v>0</v>
      </c>
      <c r="AP38">
        <f t="shared" si="25"/>
        <v>-0.27145478151505731</v>
      </c>
      <c r="AQ38">
        <f t="shared" si="25"/>
        <v>-31.05122257767712</v>
      </c>
      <c r="AR38">
        <f t="shared" si="25"/>
        <v>-31.322677359192177</v>
      </c>
      <c r="AS38">
        <f t="shared" si="25"/>
        <v>0.58537104921039351</v>
      </c>
      <c r="AT38">
        <f t="shared" si="25"/>
        <v>0.23506162949333348</v>
      </c>
      <c r="AU38">
        <f t="shared" si="23"/>
        <v>-30.502244680488452</v>
      </c>
      <c r="AW38">
        <v>35</v>
      </c>
      <c r="AX38">
        <f>IF(Z38&gt;0, (R38*SUMPRODUCT(K38:$K$98, X38:$X$98)-K38*$AZ$3)/Z38, 0)</f>
        <v>510.70241124339935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0.112947091</v>
      </c>
      <c r="Q39" s="4">
        <f t="shared" si="22"/>
        <v>50</v>
      </c>
      <c r="R39">
        <f t="shared" si="0"/>
        <v>50000</v>
      </c>
      <c r="S39">
        <f t="shared" si="1"/>
        <v>472.90514567889323</v>
      </c>
      <c r="U39">
        <f t="shared" si="12"/>
        <v>0.112947091</v>
      </c>
      <c r="V39">
        <f t="shared" si="13"/>
        <v>0.01</v>
      </c>
      <c r="W39">
        <f t="shared" si="14"/>
        <v>0.28665418393849507</v>
      </c>
      <c r="X39">
        <f t="shared" si="15"/>
        <v>3.2376756198831944E-2</v>
      </c>
      <c r="Y39">
        <f t="shared" si="16"/>
        <v>2.8665418393849507E-3</v>
      </c>
      <c r="Z39">
        <f t="shared" si="17"/>
        <v>0.25141088590027816</v>
      </c>
      <c r="AB39">
        <f t="shared" si="18"/>
        <v>146.39498293039836</v>
      </c>
      <c r="AC39">
        <f t="shared" si="19"/>
        <v>118.89350162193065</v>
      </c>
      <c r="AE39">
        <f t="shared" si="2"/>
        <v>0</v>
      </c>
      <c r="AF39">
        <f t="shared" si="24"/>
        <v>0</v>
      </c>
      <c r="AG39">
        <f t="shared" si="24"/>
        <v>-12.570544295013908</v>
      </c>
      <c r="AH39">
        <f t="shared" si="4"/>
        <v>-1618.8378099415972</v>
      </c>
      <c r="AI39">
        <f t="shared" si="5"/>
        <v>-1631.4083542366111</v>
      </c>
      <c r="AJ39">
        <f t="shared" si="6"/>
        <v>27.501481308467703</v>
      </c>
      <c r="AK39">
        <f t="shared" si="20"/>
        <v>10.247648805127886</v>
      </c>
      <c r="AL39">
        <f t="shared" si="7"/>
        <v>-1593.6592241230155</v>
      </c>
      <c r="AN39">
        <f t="shared" si="25"/>
        <v>0</v>
      </c>
      <c r="AO39">
        <f t="shared" si="25"/>
        <v>0</v>
      </c>
      <c r="AP39">
        <f t="shared" si="25"/>
        <v>-0.2125716123122682</v>
      </c>
      <c r="AQ39">
        <f t="shared" si="25"/>
        <v>-27.375024919791333</v>
      </c>
      <c r="AR39">
        <f t="shared" si="25"/>
        <v>-27.5875965321036</v>
      </c>
      <c r="AS39">
        <f t="shared" si="25"/>
        <v>0.46505816180414</v>
      </c>
      <c r="AT39">
        <f t="shared" si="25"/>
        <v>0.17329076432911239</v>
      </c>
      <c r="AU39">
        <f t="shared" si="23"/>
        <v>-26.949247605970349</v>
      </c>
      <c r="AW39">
        <v>36</v>
      </c>
      <c r="AX39">
        <f>IF(Z39&gt;0, (R39*SUMPRODUCT(K39:$K$98, X39:$X$98)-K39*$AZ$3)/Z39, 0)</f>
        <v>472.90514567889323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0.12591097000000001</v>
      </c>
      <c r="Q40" s="4">
        <f t="shared" si="22"/>
        <v>50</v>
      </c>
      <c r="R40">
        <f t="shared" si="0"/>
        <v>50000</v>
      </c>
      <c r="S40">
        <f t="shared" si="1"/>
        <v>435.86486530398133</v>
      </c>
      <c r="U40">
        <f t="shared" si="12"/>
        <v>0.12591097000000001</v>
      </c>
      <c r="V40">
        <f t="shared" si="13"/>
        <v>0.01</v>
      </c>
      <c r="W40">
        <f t="shared" si="14"/>
        <v>0.25141088590027816</v>
      </c>
      <c r="X40">
        <f t="shared" si="15"/>
        <v>3.1655388512263349E-2</v>
      </c>
      <c r="Y40">
        <f t="shared" si="16"/>
        <v>2.5141088590027818E-3</v>
      </c>
      <c r="Z40">
        <f t="shared" si="17"/>
        <v>0.21724138852901204</v>
      </c>
      <c r="AB40">
        <f t="shared" si="18"/>
        <v>118.89350162193065</v>
      </c>
      <c r="AC40">
        <f t="shared" si="19"/>
        <v>94.68788854964771</v>
      </c>
      <c r="AE40">
        <f t="shared" si="2"/>
        <v>0</v>
      </c>
      <c r="AF40">
        <f t="shared" si="24"/>
        <v>0</v>
      </c>
      <c r="AG40">
        <f t="shared" si="24"/>
        <v>-10.862069426450601</v>
      </c>
      <c r="AH40">
        <f t="shared" si="4"/>
        <v>-1582.7694256131674</v>
      </c>
      <c r="AI40">
        <f t="shared" si="5"/>
        <v>-1593.6314950396179</v>
      </c>
      <c r="AJ40">
        <f t="shared" si="6"/>
        <v>24.205613072282944</v>
      </c>
      <c r="AK40">
        <f t="shared" si="20"/>
        <v>8.3225451135351474</v>
      </c>
      <c r="AL40">
        <f t="shared" si="7"/>
        <v>-1561.1033368537999</v>
      </c>
      <c r="AN40">
        <f t="shared" si="25"/>
        <v>0</v>
      </c>
      <c r="AO40">
        <f t="shared" si="25"/>
        <v>0</v>
      </c>
      <c r="AP40">
        <f t="shared" si="25"/>
        <v>-0.16400071275753916</v>
      </c>
      <c r="AQ40">
        <f t="shared" si="25"/>
        <v>-23.89740883991217</v>
      </c>
      <c r="AR40">
        <f t="shared" si="25"/>
        <v>-24.061409552669708</v>
      </c>
      <c r="AS40">
        <f t="shared" si="25"/>
        <v>0.365467908621608</v>
      </c>
      <c r="AT40">
        <f t="shared" si="25"/>
        <v>0.12565776160966302</v>
      </c>
      <c r="AU40">
        <f t="shared" si="23"/>
        <v>-23.570283882438439</v>
      </c>
      <c r="AW40">
        <v>37</v>
      </c>
      <c r="AX40">
        <f>IF(Z40&gt;0, (R40*SUMPRODUCT(K40:$K$98, X40:$X$98)-K40*$AZ$3)/Z40, 0)</f>
        <v>435.86486530398133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0.140869152</v>
      </c>
      <c r="Q41" s="4">
        <f t="shared" si="22"/>
        <v>50</v>
      </c>
      <c r="R41">
        <f t="shared" si="0"/>
        <v>50000</v>
      </c>
      <c r="S41">
        <f t="shared" si="1"/>
        <v>399.09883805115322</v>
      </c>
      <c r="U41">
        <f t="shared" si="12"/>
        <v>0.140869152</v>
      </c>
      <c r="V41">
        <f t="shared" si="13"/>
        <v>0.01</v>
      </c>
      <c r="W41">
        <f t="shared" si="14"/>
        <v>0.21724138852901204</v>
      </c>
      <c r="X41">
        <f t="shared" si="15"/>
        <v>3.0602610181384451E-2</v>
      </c>
      <c r="Y41">
        <f t="shared" si="16"/>
        <v>2.1724138852901205E-3</v>
      </c>
      <c r="Z41">
        <f t="shared" si="17"/>
        <v>0.18446636446233747</v>
      </c>
      <c r="AB41">
        <f t="shared" si="18"/>
        <v>94.68788854964771</v>
      </c>
      <c r="AC41">
        <f t="shared" si="19"/>
        <v>73.620311716439431</v>
      </c>
      <c r="AE41">
        <f t="shared" si="2"/>
        <v>0</v>
      </c>
      <c r="AF41">
        <f t="shared" si="24"/>
        <v>0</v>
      </c>
      <c r="AG41">
        <f t="shared" si="24"/>
        <v>-9.2233182231168733</v>
      </c>
      <c r="AH41">
        <f t="shared" si="4"/>
        <v>-1530.1305090692226</v>
      </c>
      <c r="AI41">
        <f t="shared" si="5"/>
        <v>-1539.3538272923395</v>
      </c>
      <c r="AJ41">
        <f t="shared" si="6"/>
        <v>21.067576833208278</v>
      </c>
      <c r="AK41">
        <f t="shared" si="20"/>
        <v>6.6281521984753402</v>
      </c>
      <c r="AL41">
        <f t="shared" si="7"/>
        <v>-1511.6580982606558</v>
      </c>
      <c r="AN41">
        <f t="shared" si="25"/>
        <v>0</v>
      </c>
      <c r="AO41">
        <f t="shared" si="25"/>
        <v>0</v>
      </c>
      <c r="AP41">
        <f t="shared" si="25"/>
        <v>-0.12433755740751219</v>
      </c>
      <c r="AQ41">
        <f t="shared" si="25"/>
        <v>-20.627358333526896</v>
      </c>
      <c r="AR41">
        <f t="shared" si="25"/>
        <v>-20.75169589093441</v>
      </c>
      <c r="AS41">
        <f t="shared" si="25"/>
        <v>0.28400744510482617</v>
      </c>
      <c r="AT41">
        <f t="shared" si="25"/>
        <v>8.9352685719777197E-2</v>
      </c>
      <c r="AU41">
        <f t="shared" si="23"/>
        <v>-20.378335760109806</v>
      </c>
      <c r="AW41">
        <v>38</v>
      </c>
      <c r="AX41">
        <f>IF(Z41&gt;0, (R41*SUMPRODUCT(K41:$K$98, X41:$X$98)-K41*$AZ$3)/Z41, 0)</f>
        <v>399.09883805115322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0.15811491799999999</v>
      </c>
      <c r="Q42" s="4">
        <f t="shared" si="22"/>
        <v>50</v>
      </c>
      <c r="R42">
        <f t="shared" si="0"/>
        <v>50000</v>
      </c>
      <c r="S42">
        <f t="shared" si="1"/>
        <v>361.79763064692196</v>
      </c>
      <c r="U42">
        <f t="shared" si="12"/>
        <v>0.15811491799999999</v>
      </c>
      <c r="V42">
        <f t="shared" si="13"/>
        <v>0.01</v>
      </c>
      <c r="W42">
        <f t="shared" si="14"/>
        <v>0.18446636446233747</v>
      </c>
      <c r="X42">
        <f t="shared" si="15"/>
        <v>2.9166884090720602E-2</v>
      </c>
      <c r="Y42">
        <f t="shared" si="16"/>
        <v>1.8446636446233747E-3</v>
      </c>
      <c r="Z42">
        <f t="shared" si="17"/>
        <v>0.15345481672699349</v>
      </c>
      <c r="AB42">
        <f t="shared" si="18"/>
        <v>73.620311716439431</v>
      </c>
      <c r="AC42">
        <f t="shared" si="19"/>
        <v>55.51958910318389</v>
      </c>
      <c r="AE42">
        <f t="shared" si="2"/>
        <v>0</v>
      </c>
      <c r="AF42">
        <f t="shared" si="24"/>
        <v>0</v>
      </c>
      <c r="AG42">
        <f t="shared" si="24"/>
        <v>-7.6727408363496741</v>
      </c>
      <c r="AH42">
        <f t="shared" si="4"/>
        <v>-1458.34420453603</v>
      </c>
      <c r="AI42">
        <f t="shared" si="5"/>
        <v>-1466.0169453723797</v>
      </c>
      <c r="AJ42">
        <f t="shared" si="6"/>
        <v>18.100722613255542</v>
      </c>
      <c r="AK42">
        <f t="shared" si="20"/>
        <v>5.1534218201507604</v>
      </c>
      <c r="AL42">
        <f t="shared" si="7"/>
        <v>-1442.7628009389734</v>
      </c>
      <c r="AN42">
        <f t="shared" si="25"/>
        <v>0</v>
      </c>
      <c r="AO42">
        <f t="shared" si="25"/>
        <v>0</v>
      </c>
      <c r="AP42">
        <f t="shared" si="25"/>
        <v>-9.2352284946096402E-2</v>
      </c>
      <c r="AQ42">
        <f t="shared" si="25"/>
        <v>-17.553234548043822</v>
      </c>
      <c r="AR42">
        <f t="shared" si="25"/>
        <v>-17.64558683298992</v>
      </c>
      <c r="AS42">
        <f t="shared" si="25"/>
        <v>0.2178677904237562</v>
      </c>
      <c r="AT42">
        <f t="shared" si="25"/>
        <v>6.2028718359320847E-2</v>
      </c>
      <c r="AU42">
        <f t="shared" si="23"/>
        <v>-17.365690324206842</v>
      </c>
      <c r="AW42">
        <v>39</v>
      </c>
      <c r="AX42">
        <f>IF(Z42&gt;0, (R42*SUMPRODUCT(K42:$K$98, X42:$X$98)-K42*$AZ$3)/Z42, 0)</f>
        <v>361.79763064692196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0.17865895700000001</v>
      </c>
      <c r="Q43" s="4">
        <f t="shared" si="22"/>
        <v>50</v>
      </c>
      <c r="R43">
        <f t="shared" si="0"/>
        <v>50000</v>
      </c>
      <c r="S43">
        <f t="shared" si="1"/>
        <v>323.05964131825982</v>
      </c>
      <c r="U43">
        <f t="shared" si="12"/>
        <v>0.17865895700000001</v>
      </c>
      <c r="V43">
        <f t="shared" si="13"/>
        <v>0.01</v>
      </c>
      <c r="W43">
        <f t="shared" si="14"/>
        <v>0.15345481672699349</v>
      </c>
      <c r="X43">
        <f t="shared" si="15"/>
        <v>2.7416077503070811E-2</v>
      </c>
      <c r="Y43">
        <f t="shared" si="16"/>
        <v>1.5345481672699348E-3</v>
      </c>
      <c r="Z43">
        <f t="shared" si="17"/>
        <v>0.12450419105665274</v>
      </c>
      <c r="AB43">
        <f t="shared" si="18"/>
        <v>55.51958910318389</v>
      </c>
      <c r="AC43">
        <f t="shared" si="19"/>
        <v>40.222279305382322</v>
      </c>
      <c r="AE43">
        <f t="shared" si="2"/>
        <v>0</v>
      </c>
      <c r="AF43">
        <f t="shared" si="24"/>
        <v>0</v>
      </c>
      <c r="AG43">
        <f t="shared" si="24"/>
        <v>-6.225209552832637</v>
      </c>
      <c r="AH43">
        <f t="shared" si="4"/>
        <v>-1370.8038751535405</v>
      </c>
      <c r="AI43">
        <f t="shared" si="5"/>
        <v>-1377.0290847063732</v>
      </c>
      <c r="AJ43">
        <f t="shared" si="6"/>
        <v>15.297309797801567</v>
      </c>
      <c r="AK43">
        <f t="shared" si="20"/>
        <v>3.8863712372228725</v>
      </c>
      <c r="AL43">
        <f t="shared" si="7"/>
        <v>-1357.8454036713488</v>
      </c>
      <c r="AN43">
        <f t="shared" si="25"/>
        <v>0</v>
      </c>
      <c r="AO43">
        <f t="shared" si="25"/>
        <v>0</v>
      </c>
      <c r="AP43">
        <f t="shared" si="25"/>
        <v>-6.6901070706784874E-2</v>
      </c>
      <c r="AQ43">
        <f t="shared" si="25"/>
        <v>-14.731752593782486</v>
      </c>
      <c r="AR43">
        <f t="shared" si="25"/>
        <v>-14.798653664489271</v>
      </c>
      <c r="AS43">
        <f t="shared" si="25"/>
        <v>0.16439710112901151</v>
      </c>
      <c r="AT43">
        <f t="shared" si="25"/>
        <v>4.1766047347908848E-2</v>
      </c>
      <c r="AU43">
        <f t="shared" si="23"/>
        <v>-14.592490516012351</v>
      </c>
      <c r="AW43">
        <v>40</v>
      </c>
      <c r="AX43">
        <f>IF(Z43&gt;0, (R43*SUMPRODUCT(K43:$K$98, X43:$X$98)-K43*$AZ$3)/Z43, 0)</f>
        <v>323.05964131825982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0.202352371</v>
      </c>
      <c r="Q44" s="4">
        <f t="shared" si="22"/>
        <v>50</v>
      </c>
      <c r="R44">
        <f t="shared" si="0"/>
        <v>50000</v>
      </c>
      <c r="S44">
        <f t="shared" si="1"/>
        <v>280.47340423641987</v>
      </c>
      <c r="U44">
        <f t="shared" si="12"/>
        <v>0.202352371</v>
      </c>
      <c r="V44">
        <f t="shared" si="13"/>
        <v>0.01</v>
      </c>
      <c r="W44">
        <f t="shared" si="14"/>
        <v>0.12450419105665274</v>
      </c>
      <c r="X44">
        <f t="shared" si="15"/>
        <v>2.5193718259750676E-2</v>
      </c>
      <c r="Y44">
        <f t="shared" si="16"/>
        <v>1.2450419105665275E-3</v>
      </c>
      <c r="Z44">
        <f t="shared" si="17"/>
        <v>9.8065430886335528E-2</v>
      </c>
      <c r="AB44">
        <f t="shared" si="18"/>
        <v>40.222279305382322</v>
      </c>
      <c r="AC44">
        <f t="shared" si="19"/>
        <v>27.504745238601878</v>
      </c>
      <c r="AE44">
        <f t="shared" si="2"/>
        <v>0</v>
      </c>
      <c r="AF44">
        <f t="shared" si="24"/>
        <v>0</v>
      </c>
      <c r="AG44">
        <f t="shared" si="24"/>
        <v>-4.9032715443167767</v>
      </c>
      <c r="AH44">
        <f t="shared" si="4"/>
        <v>-1259.6859129875338</v>
      </c>
      <c r="AI44">
        <f t="shared" si="5"/>
        <v>-1264.5891845318506</v>
      </c>
      <c r="AJ44">
        <f t="shared" si="6"/>
        <v>12.717534066780445</v>
      </c>
      <c r="AK44">
        <f t="shared" si="20"/>
        <v>2.8155595513767628</v>
      </c>
      <c r="AL44">
        <f t="shared" si="7"/>
        <v>-1249.0560909136934</v>
      </c>
      <c r="AN44">
        <f t="shared" si="25"/>
        <v>0</v>
      </c>
      <c r="AO44">
        <f t="shared" si="25"/>
        <v>0</v>
      </c>
      <c r="AP44">
        <f t="shared" si="25"/>
        <v>-4.704863367835755E-2</v>
      </c>
      <c r="AQ44">
        <f t="shared" si="25"/>
        <v>-12.087134178532645</v>
      </c>
      <c r="AR44">
        <f t="shared" si="25"/>
        <v>-12.134182812211003</v>
      </c>
      <c r="AS44">
        <f t="shared" si="25"/>
        <v>0.12202926070727317</v>
      </c>
      <c r="AT44">
        <f t="shared" si="25"/>
        <v>2.7016294882926825E-2</v>
      </c>
      <c r="AU44">
        <f t="shared" si="23"/>
        <v>-11.985137256620805</v>
      </c>
      <c r="AW44">
        <v>41</v>
      </c>
      <c r="AX44">
        <f>IF(Z44&gt;0, (R44*SUMPRODUCT(K44:$K$98, X44:$X$98)-K44*$AZ$3)/Z44, 0)</f>
        <v>280.47340423641987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0.22956153600000001</v>
      </c>
      <c r="Q45" s="4">
        <f t="shared" si="22"/>
        <v>50</v>
      </c>
      <c r="R45">
        <f t="shared" si="0"/>
        <v>50000</v>
      </c>
      <c r="S45">
        <f t="shared" si="1"/>
        <v>230.86215922308378</v>
      </c>
      <c r="U45">
        <f t="shared" si="12"/>
        <v>0.22956153600000001</v>
      </c>
      <c r="V45">
        <f t="shared" si="13"/>
        <v>0.01</v>
      </c>
      <c r="W45">
        <f t="shared" si="14"/>
        <v>9.8065430886335528E-2</v>
      </c>
      <c r="X45">
        <f t="shared" si="15"/>
        <v>2.2512050942769025E-2</v>
      </c>
      <c r="Y45">
        <f t="shared" si="16"/>
        <v>9.8065430886335532E-4</v>
      </c>
      <c r="Z45">
        <f t="shared" si="17"/>
        <v>7.4572725634703158E-2</v>
      </c>
      <c r="AB45">
        <f t="shared" si="18"/>
        <v>27.504745238601878</v>
      </c>
      <c r="AC45">
        <f t="shared" si="19"/>
        <v>17.216020459178182</v>
      </c>
      <c r="AE45">
        <f t="shared" si="2"/>
        <v>0</v>
      </c>
      <c r="AF45">
        <f t="shared" si="24"/>
        <v>0</v>
      </c>
      <c r="AG45">
        <f t="shared" si="24"/>
        <v>-3.7286362817351577</v>
      </c>
      <c r="AH45">
        <f t="shared" si="4"/>
        <v>-1125.6025471384512</v>
      </c>
      <c r="AI45">
        <f t="shared" si="5"/>
        <v>-1129.3311834201863</v>
      </c>
      <c r="AJ45">
        <f t="shared" si="6"/>
        <v>10.288724779423696</v>
      </c>
      <c r="AK45">
        <f t="shared" si="20"/>
        <v>1.9253321667021317</v>
      </c>
      <c r="AL45">
        <f t="shared" si="7"/>
        <v>-1117.1171264740603</v>
      </c>
      <c r="AN45">
        <f t="shared" si="25"/>
        <v>0</v>
      </c>
      <c r="AO45">
        <f t="shared" si="25"/>
        <v>0</v>
      </c>
      <c r="AP45">
        <f t="shared" si="25"/>
        <v>-3.1944277435418646E-2</v>
      </c>
      <c r="AQ45">
        <f t="shared" si="25"/>
        <v>-9.6433541195581132</v>
      </c>
      <c r="AR45">
        <f t="shared" si="25"/>
        <v>-9.6752983969935311</v>
      </c>
      <c r="AS45">
        <f t="shared" si="25"/>
        <v>8.8146403665210565E-2</v>
      </c>
      <c r="AT45">
        <f t="shared" si="25"/>
        <v>1.6494863065551518E-2</v>
      </c>
      <c r="AU45">
        <f t="shared" si="23"/>
        <v>-9.5706571302627683</v>
      </c>
      <c r="AW45">
        <v>42</v>
      </c>
      <c r="AX45">
        <f>IF(Z45&gt;0, (R45*SUMPRODUCT(K45:$K$98, X45:$X$98)-K45*$AZ$3)/Z45, 0)</f>
        <v>230.86215922308378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0.26099212799999999</v>
      </c>
      <c r="Q46" s="4">
        <f t="shared" si="22"/>
        <v>50</v>
      </c>
      <c r="R46">
        <f t="shared" si="0"/>
        <v>50000</v>
      </c>
      <c r="S46">
        <f t="shared" si="1"/>
        <v>168.83179042757783</v>
      </c>
      <c r="U46">
        <f t="shared" si="12"/>
        <v>0.26099212799999999</v>
      </c>
      <c r="V46">
        <f t="shared" si="13"/>
        <v>0.01</v>
      </c>
      <c r="W46">
        <f t="shared" si="14"/>
        <v>7.4572725634703158E-2</v>
      </c>
      <c r="X46">
        <f t="shared" si="15"/>
        <v>1.9462894354161327E-2</v>
      </c>
      <c r="Y46">
        <f t="shared" si="16"/>
        <v>7.4572725634703156E-4</v>
      </c>
      <c r="Z46">
        <f t="shared" si="17"/>
        <v>5.4364104024194802E-2</v>
      </c>
      <c r="AB46">
        <f t="shared" si="18"/>
        <v>17.216020459178182</v>
      </c>
      <c r="AC46">
        <f t="shared" si="19"/>
        <v>9.1783890173958973</v>
      </c>
      <c r="AE46">
        <f t="shared" si="2"/>
        <v>0</v>
      </c>
      <c r="AF46">
        <f t="shared" si="24"/>
        <v>0</v>
      </c>
      <c r="AG46">
        <f t="shared" si="24"/>
        <v>-2.7182052012097402</v>
      </c>
      <c r="AH46">
        <f t="shared" si="4"/>
        <v>-973.14471770806631</v>
      </c>
      <c r="AI46">
        <f t="shared" si="5"/>
        <v>-975.86292290927599</v>
      </c>
      <c r="AJ46">
        <f t="shared" si="6"/>
        <v>8.0376314417822847</v>
      </c>
      <c r="AK46">
        <f t="shared" si="20"/>
        <v>1.2051214321424728</v>
      </c>
      <c r="AL46">
        <f t="shared" si="7"/>
        <v>-966.62017003535118</v>
      </c>
      <c r="AN46">
        <f t="shared" si="25"/>
        <v>0</v>
      </c>
      <c r="AO46">
        <f t="shared" si="25"/>
        <v>0</v>
      </c>
      <c r="AP46">
        <f t="shared" si="25"/>
        <v>-2.0792526531939432E-2</v>
      </c>
      <c r="AQ46">
        <f t="shared" si="25"/>
        <v>-7.4439329868681199</v>
      </c>
      <c r="AR46">
        <f t="shared" si="25"/>
        <v>-7.464725513400059</v>
      </c>
      <c r="AS46">
        <f t="shared" si="25"/>
        <v>6.148272578274467E-2</v>
      </c>
      <c r="AT46">
        <f t="shared" si="25"/>
        <v>9.2184060794524778E-3</v>
      </c>
      <c r="AU46">
        <f t="shared" si="23"/>
        <v>-7.3940243815378608</v>
      </c>
      <c r="AW46">
        <v>43</v>
      </c>
      <c r="AX46">
        <f>IF(Z46&gt;0, (R46*SUMPRODUCT(K46:$K$98, X46:$X$98)-K46*$AZ$3)/Z46, 0)</f>
        <v>168.83179042757783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0.29613519399999999</v>
      </c>
      <c r="Q47" s="4">
        <f t="shared" si="22"/>
        <v>50</v>
      </c>
      <c r="R47">
        <f t="shared" si="0"/>
        <v>50000</v>
      </c>
      <c r="S47">
        <f t="shared" si="1"/>
        <v>83.987926183747717</v>
      </c>
      <c r="U47">
        <f t="shared" si="12"/>
        <v>0.29613519399999999</v>
      </c>
      <c r="V47">
        <f t="shared" si="13"/>
        <v>0.01</v>
      </c>
      <c r="W47">
        <f t="shared" si="14"/>
        <v>5.4364104024194802E-2</v>
      </c>
      <c r="X47">
        <f t="shared" si="15"/>
        <v>1.6099124491841109E-2</v>
      </c>
      <c r="Y47">
        <f t="shared" si="16"/>
        <v>5.4364104024194799E-4</v>
      </c>
      <c r="Z47">
        <f t="shared" si="17"/>
        <v>3.7721338492111747E-2</v>
      </c>
      <c r="AB47">
        <f t="shared" si="18"/>
        <v>9.1783890173958973</v>
      </c>
      <c r="AC47">
        <f t="shared" si="19"/>
        <v>3.1681369928276428</v>
      </c>
      <c r="AE47">
        <f t="shared" si="2"/>
        <v>0</v>
      </c>
      <c r="AF47">
        <f t="shared" si="24"/>
        <v>0</v>
      </c>
      <c r="AG47">
        <f t="shared" si="24"/>
        <v>-1.8860669246055874</v>
      </c>
      <c r="AH47">
        <f t="shared" si="4"/>
        <v>-804.95622459205549</v>
      </c>
      <c r="AI47">
        <f t="shared" si="5"/>
        <v>-806.84229151666113</v>
      </c>
      <c r="AJ47">
        <f t="shared" si="6"/>
        <v>6.0102520245682545</v>
      </c>
      <c r="AK47">
        <f t="shared" si="20"/>
        <v>0.6424872312177129</v>
      </c>
      <c r="AL47">
        <f t="shared" si="7"/>
        <v>-800.18955226087519</v>
      </c>
      <c r="AN47">
        <f t="shared" si="25"/>
        <v>0</v>
      </c>
      <c r="AO47">
        <f t="shared" si="25"/>
        <v>0</v>
      </c>
      <c r="AP47">
        <f t="shared" si="25"/>
        <v>-1.2881430703869649E-2</v>
      </c>
      <c r="AQ47">
        <f t="shared" si="25"/>
        <v>-5.4976775698982419</v>
      </c>
      <c r="AR47">
        <f t="shared" si="25"/>
        <v>-5.5105590006021119</v>
      </c>
      <c r="AS47">
        <f t="shared" si="25"/>
        <v>4.1048726297694002E-2</v>
      </c>
      <c r="AT47">
        <f t="shared" si="25"/>
        <v>4.3880493523753127E-3</v>
      </c>
      <c r="AU47">
        <f t="shared" si="23"/>
        <v>-5.4651222249520428</v>
      </c>
      <c r="AW47">
        <v>44</v>
      </c>
      <c r="AX47">
        <f>IF(Z47&gt;0, (R47*SUMPRODUCT(K47:$K$98, X47:$X$98)-K47*$AZ$3)/Z47, 0)</f>
        <v>83.987926183747717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0.33524791700000001</v>
      </c>
      <c r="Q48" s="4">
        <f t="shared" si="22"/>
        <v>50</v>
      </c>
      <c r="R48">
        <f t="shared" si="0"/>
        <v>50000</v>
      </c>
      <c r="S48">
        <f t="shared" si="1"/>
        <v>-42.491820386121489</v>
      </c>
      <c r="U48">
        <f t="shared" si="12"/>
        <v>0.33524791700000001</v>
      </c>
      <c r="V48">
        <f t="shared" si="13"/>
        <v>0.01</v>
      </c>
      <c r="W48">
        <f t="shared" si="14"/>
        <v>3.7721338492111747E-2</v>
      </c>
      <c r="X48">
        <f t="shared" si="15"/>
        <v>1.2646000155932384E-2</v>
      </c>
      <c r="Y48">
        <f t="shared" si="16"/>
        <v>3.7721338492111749E-4</v>
      </c>
      <c r="Z48">
        <f t="shared" si="17"/>
        <v>2.4698124951258248E-2</v>
      </c>
      <c r="AB48">
        <f t="shared" si="18"/>
        <v>3.1681369928276428</v>
      </c>
      <c r="AC48">
        <f t="shared" si="19"/>
        <v>-1.0494682893028511</v>
      </c>
      <c r="AE48">
        <f t="shared" si="2"/>
        <v>0</v>
      </c>
      <c r="AF48">
        <f t="shared" si="24"/>
        <v>0</v>
      </c>
      <c r="AG48">
        <f t="shared" si="24"/>
        <v>-1.2349062475629125</v>
      </c>
      <c r="AH48">
        <f t="shared" si="4"/>
        <v>-632.30000779661918</v>
      </c>
      <c r="AI48">
        <f t="shared" si="5"/>
        <v>-633.53491404418207</v>
      </c>
      <c r="AJ48">
        <f t="shared" si="6"/>
        <v>4.2176052821304939</v>
      </c>
      <c r="AK48">
        <f t="shared" si="20"/>
        <v>0.22176958949793502</v>
      </c>
      <c r="AL48">
        <f t="shared" si="7"/>
        <v>-629.09553917255357</v>
      </c>
      <c r="AN48">
        <f t="shared" si="25"/>
        <v>0</v>
      </c>
      <c r="AO48">
        <f t="shared" si="25"/>
        <v>0</v>
      </c>
      <c r="AP48">
        <f t="shared" si="25"/>
        <v>-7.5304853440882223E-3</v>
      </c>
      <c r="AQ48">
        <f t="shared" si="25"/>
        <v>-3.8557792959394135</v>
      </c>
      <c r="AR48">
        <f t="shared" si="25"/>
        <v>-3.8633097812835016</v>
      </c>
      <c r="AS48">
        <f t="shared" si="25"/>
        <v>2.5719049382827507E-2</v>
      </c>
      <c r="AT48">
        <f t="shared" si="25"/>
        <v>1.3523558138720817E-3</v>
      </c>
      <c r="AU48">
        <f t="shared" si="23"/>
        <v>-3.8362383760868015</v>
      </c>
      <c r="AW48">
        <v>45</v>
      </c>
      <c r="AX48">
        <f>IF(Z48&gt;0, (R48*SUMPRODUCT(K48:$K$98, X48:$X$98)-K48*$AZ$3)/Z48, 0)</f>
        <v>-42.491820386121489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0.37793865599999998</v>
      </c>
      <c r="Q49" s="4">
        <f t="shared" si="22"/>
        <v>50</v>
      </c>
      <c r="R49">
        <f t="shared" si="0"/>
        <v>50000</v>
      </c>
      <c r="S49">
        <f t="shared" si="1"/>
        <v>-248.88428606225179</v>
      </c>
      <c r="U49">
        <f t="shared" si="12"/>
        <v>0.37793865599999998</v>
      </c>
      <c r="V49">
        <f t="shared" si="13"/>
        <v>0.01</v>
      </c>
      <c r="W49">
        <f t="shared" si="14"/>
        <v>2.4698124951258248E-2</v>
      </c>
      <c r="X49">
        <f t="shared" si="15"/>
        <v>9.3343761497986077E-3</v>
      </c>
      <c r="Y49">
        <f t="shared" si="16"/>
        <v>2.4698124951258248E-4</v>
      </c>
      <c r="Z49">
        <f t="shared" si="17"/>
        <v>1.5116767551947057E-2</v>
      </c>
      <c r="AB49">
        <f t="shared" si="18"/>
        <v>-1.0494682893028511</v>
      </c>
      <c r="AC49">
        <f t="shared" si="19"/>
        <v>-3.762325899735357</v>
      </c>
      <c r="AE49">
        <f t="shared" si="2"/>
        <v>0</v>
      </c>
      <c r="AF49">
        <f t="shared" si="24"/>
        <v>0</v>
      </c>
      <c r="AG49">
        <f t="shared" si="24"/>
        <v>-0.75583837759735284</v>
      </c>
      <c r="AH49">
        <f t="shared" si="4"/>
        <v>-466.71880748993038</v>
      </c>
      <c r="AI49">
        <f t="shared" si="5"/>
        <v>-467.47464586752773</v>
      </c>
      <c r="AJ49">
        <f t="shared" si="6"/>
        <v>2.712857610432506</v>
      </c>
      <c r="AK49">
        <f t="shared" si="20"/>
        <v>-7.346278025119958E-2</v>
      </c>
      <c r="AL49">
        <f t="shared" si="7"/>
        <v>-464.83525103734644</v>
      </c>
      <c r="AN49">
        <f t="shared" si="25"/>
        <v>0</v>
      </c>
      <c r="AO49">
        <f t="shared" si="25"/>
        <v>0</v>
      </c>
      <c r="AP49">
        <f t="shared" si="25"/>
        <v>-4.1152848041740523E-3</v>
      </c>
      <c r="AQ49">
        <f t="shared" si="25"/>
        <v>-2.5411263481896427</v>
      </c>
      <c r="AR49">
        <f t="shared" si="25"/>
        <v>-2.5452416329938168</v>
      </c>
      <c r="AS49">
        <f t="shared" si="25"/>
        <v>1.4770593861070337E-2</v>
      </c>
      <c r="AT49">
        <f t="shared" si="25"/>
        <v>-3.9998003832664625E-4</v>
      </c>
      <c r="AU49">
        <f t="shared" si="23"/>
        <v>-2.530871019171073</v>
      </c>
      <c r="AW49">
        <v>46</v>
      </c>
      <c r="AX49">
        <f>IF(Z49&gt;0, (R49*SUMPRODUCT(K49:$K$98, X49:$X$98)-K49*$AZ$3)/Z49, 0)</f>
        <v>-248.88428606225179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0.42486345599999997</v>
      </c>
      <c r="Q50" s="4">
        <f t="shared" si="22"/>
        <v>50</v>
      </c>
      <c r="R50">
        <f t="shared" si="0"/>
        <v>50000</v>
      </c>
      <c r="S50">
        <f t="shared" si="1"/>
        <v>-618.39671075510819</v>
      </c>
      <c r="U50">
        <f t="shared" si="12"/>
        <v>0.42486345599999997</v>
      </c>
      <c r="V50">
        <f t="shared" si="13"/>
        <v>0.01</v>
      </c>
      <c r="W50">
        <f t="shared" si="14"/>
        <v>1.5116767551947057E-2</v>
      </c>
      <c r="X50">
        <f t="shared" si="15"/>
        <v>6.4225621056688857E-3</v>
      </c>
      <c r="Y50">
        <f t="shared" si="16"/>
        <v>1.5116767551947059E-4</v>
      </c>
      <c r="Z50">
        <f t="shared" si="17"/>
        <v>8.5430377707586998E-3</v>
      </c>
      <c r="AB50">
        <f t="shared" si="18"/>
        <v>-3.762325899735357</v>
      </c>
      <c r="AC50">
        <f t="shared" si="19"/>
        <v>-5.2829864572938323</v>
      </c>
      <c r="AE50">
        <f t="shared" si="2"/>
        <v>0</v>
      </c>
      <c r="AF50">
        <f t="shared" si="24"/>
        <v>0</v>
      </c>
      <c r="AG50">
        <f t="shared" si="24"/>
        <v>-0.42715188853793501</v>
      </c>
      <c r="AH50">
        <f t="shared" si="4"/>
        <v>-321.12810528344426</v>
      </c>
      <c r="AI50">
        <f t="shared" si="5"/>
        <v>-321.55525717198219</v>
      </c>
      <c r="AJ50">
        <f t="shared" si="6"/>
        <v>1.5206605575584753</v>
      </c>
      <c r="AK50">
        <f t="shared" si="20"/>
        <v>-0.26336281298147501</v>
      </c>
      <c r="AL50">
        <f t="shared" si="7"/>
        <v>-320.2979594274052</v>
      </c>
      <c r="AN50">
        <f t="shared" si="25"/>
        <v>0</v>
      </c>
      <c r="AO50">
        <f t="shared" si="25"/>
        <v>0</v>
      </c>
      <c r="AP50">
        <f t="shared" si="25"/>
        <v>-2.0765159212559293E-3</v>
      </c>
      <c r="AQ50">
        <f t="shared" si="25"/>
        <v>-1.5611018967193488</v>
      </c>
      <c r="AR50">
        <f t="shared" si="25"/>
        <v>-1.5631784126406048</v>
      </c>
      <c r="AS50">
        <f t="shared" si="25"/>
        <v>7.3923958744610855E-3</v>
      </c>
      <c r="AT50">
        <f t="shared" si="25"/>
        <v>-1.2802871505371159E-3</v>
      </c>
      <c r="AU50">
        <f t="shared" si="23"/>
        <v>-1.557066303916681</v>
      </c>
      <c r="AW50">
        <v>47</v>
      </c>
      <c r="AX50">
        <f>IF(Z50&gt;0, (R50*SUMPRODUCT(K50:$K$98, X50:$X$98)-K50*$AZ$3)/Z50, 0)</f>
        <v>-618.39671075510819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0.47765295400000002</v>
      </c>
      <c r="Q51" s="4">
        <f t="shared" si="22"/>
        <v>50</v>
      </c>
      <c r="R51">
        <f t="shared" si="0"/>
        <v>50000</v>
      </c>
      <c r="S51">
        <f t="shared" si="1"/>
        <v>-1355.4850260870601</v>
      </c>
      <c r="U51">
        <f t="shared" si="12"/>
        <v>0.47765295400000002</v>
      </c>
      <c r="V51">
        <f t="shared" si="13"/>
        <v>0.01</v>
      </c>
      <c r="W51">
        <f t="shared" si="14"/>
        <v>8.5430377707586998E-3</v>
      </c>
      <c r="X51">
        <f t="shared" si="15"/>
        <v>4.0806072273364682E-3</v>
      </c>
      <c r="Y51">
        <f t="shared" si="16"/>
        <v>8.5430377707586996E-5</v>
      </c>
      <c r="Z51">
        <f t="shared" si="17"/>
        <v>4.3770001657146449E-3</v>
      </c>
      <c r="AB51">
        <f t="shared" si="18"/>
        <v>-5.2829864572938323</v>
      </c>
      <c r="AC51">
        <f t="shared" si="19"/>
        <v>-5.9329581838067815</v>
      </c>
      <c r="AE51">
        <f t="shared" si="2"/>
        <v>0</v>
      </c>
      <c r="AF51">
        <f t="shared" si="24"/>
        <v>0</v>
      </c>
      <c r="AG51">
        <f t="shared" si="24"/>
        <v>-0.21885000828573226</v>
      </c>
      <c r="AH51">
        <f t="shared" si="4"/>
        <v>-204.0303613668234</v>
      </c>
      <c r="AI51">
        <f t="shared" si="5"/>
        <v>-204.24921137510913</v>
      </c>
      <c r="AJ51">
        <f t="shared" si="6"/>
        <v>0.64997172651294921</v>
      </c>
      <c r="AK51">
        <f t="shared" si="20"/>
        <v>-0.3698090520105683</v>
      </c>
      <c r="AL51">
        <f t="shared" si="7"/>
        <v>-203.96904870060675</v>
      </c>
      <c r="AN51">
        <f t="shared" si="25"/>
        <v>0</v>
      </c>
      <c r="AO51">
        <f t="shared" si="25"/>
        <v>0</v>
      </c>
      <c r="AP51">
        <f t="shared" si="25"/>
        <v>-9.4990785556021778E-4</v>
      </c>
      <c r="AQ51">
        <f t="shared" si="25"/>
        <v>-0.88558389626421963</v>
      </c>
      <c r="AR51">
        <f t="shared" si="25"/>
        <v>-0.88653380411977978</v>
      </c>
      <c r="AS51">
        <f t="shared" si="25"/>
        <v>2.8211707814997586E-3</v>
      </c>
      <c r="AT51">
        <f t="shared" si="25"/>
        <v>-1.6051382694191E-3</v>
      </c>
      <c r="AU51">
        <f t="shared" si="23"/>
        <v>-0.8853177716076992</v>
      </c>
      <c r="AW51">
        <v>48</v>
      </c>
      <c r="AX51">
        <f>IF(Z51&gt;0, (R51*SUMPRODUCT(K51:$K$98, X51:$X$98)-K51*$AZ$3)/Z51, 0)</f>
        <v>-1355.4850260870601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0.53697763200000004</v>
      </c>
      <c r="Q52" s="4">
        <f t="shared" si="22"/>
        <v>50</v>
      </c>
      <c r="R52">
        <f t="shared" si="0"/>
        <v>50000</v>
      </c>
      <c r="S52">
        <f t="shared" si="1"/>
        <v>-3028.4415038328257</v>
      </c>
      <c r="U52">
        <f t="shared" si="12"/>
        <v>0.53697763200000004</v>
      </c>
      <c r="V52">
        <f t="shared" si="13"/>
        <v>0.01</v>
      </c>
      <c r="W52">
        <f t="shared" si="14"/>
        <v>4.3770001657146449E-3</v>
      </c>
      <c r="X52">
        <f t="shared" si="15"/>
        <v>2.3503511842490579E-3</v>
      </c>
      <c r="Y52">
        <f t="shared" si="16"/>
        <v>4.3770001657146448E-5</v>
      </c>
      <c r="Z52">
        <f t="shared" si="17"/>
        <v>1.9828789798084405E-3</v>
      </c>
      <c r="AB52">
        <f t="shared" si="18"/>
        <v>-5.9329581838067815</v>
      </c>
      <c r="AC52">
        <f t="shared" si="19"/>
        <v>-6.0050329995295728</v>
      </c>
      <c r="AE52">
        <f t="shared" si="2"/>
        <v>0</v>
      </c>
      <c r="AF52">
        <f t="shared" si="24"/>
        <v>0</v>
      </c>
      <c r="AG52">
        <f t="shared" si="24"/>
        <v>-9.9143948990422032E-2</v>
      </c>
      <c r="AH52">
        <f t="shared" si="4"/>
        <v>-117.51755921245289</v>
      </c>
      <c r="AI52">
        <f t="shared" si="5"/>
        <v>-117.61670316144331</v>
      </c>
      <c r="AJ52">
        <f t="shared" si="6"/>
        <v>7.2074815722791286E-2</v>
      </c>
      <c r="AK52">
        <f t="shared" si="20"/>
        <v>-0.41530707286647472</v>
      </c>
      <c r="AL52">
        <f t="shared" si="7"/>
        <v>-117.95993541858699</v>
      </c>
      <c r="AN52">
        <f t="shared" si="25"/>
        <v>0</v>
      </c>
      <c r="AO52">
        <f t="shared" si="25"/>
        <v>0</v>
      </c>
      <c r="AP52">
        <f t="shared" si="25"/>
        <v>-3.8422277331043905E-4</v>
      </c>
      <c r="AQ52">
        <f t="shared" si="25"/>
        <v>-0.45542792044368191</v>
      </c>
      <c r="AR52">
        <f t="shared" si="25"/>
        <v>-0.45581214321699232</v>
      </c>
      <c r="AS52">
        <f t="shared" si="25"/>
        <v>2.7931896867982345E-4</v>
      </c>
      <c r="AT52">
        <f t="shared" si="25"/>
        <v>-1.6094823429679312E-3</v>
      </c>
      <c r="AU52">
        <f t="shared" si="23"/>
        <v>-0.45714230659128047</v>
      </c>
      <c r="AW52">
        <v>49</v>
      </c>
      <c r="AX52">
        <f>IF(Z52&gt;0, (R52*SUMPRODUCT(K52:$K$98, X52:$X$98)-K52*$AZ$3)/Z52, 0)</f>
        <v>-3028.4415038328257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0.60388337299999995</v>
      </c>
      <c r="Q53" s="4">
        <f t="shared" si="22"/>
        <v>50</v>
      </c>
      <c r="R53">
        <f t="shared" si="0"/>
        <v>50000</v>
      </c>
      <c r="S53">
        <f t="shared" si="1"/>
        <v>-7489.4784327046336</v>
      </c>
      <c r="U53">
        <f t="shared" si="12"/>
        <v>0.60388337299999995</v>
      </c>
      <c r="V53">
        <f t="shared" si="13"/>
        <v>0.01</v>
      </c>
      <c r="W53">
        <f t="shared" si="14"/>
        <v>1.9828789798084405E-3</v>
      </c>
      <c r="X53">
        <f t="shared" si="15"/>
        <v>1.1974276465775199E-3</v>
      </c>
      <c r="Y53">
        <f t="shared" si="16"/>
        <v>1.9828789798084406E-5</v>
      </c>
      <c r="Z53">
        <f t="shared" si="17"/>
        <v>7.6562254343283626E-4</v>
      </c>
      <c r="AB53">
        <f t="shared" si="18"/>
        <v>-6.0050329995295728</v>
      </c>
      <c r="AC53">
        <f t="shared" si="19"/>
        <v>-5.7341135266326937</v>
      </c>
      <c r="AE53">
        <f t="shared" si="2"/>
        <v>0</v>
      </c>
      <c r="AF53">
        <f t="shared" si="24"/>
        <v>0</v>
      </c>
      <c r="AG53">
        <f t="shared" si="24"/>
        <v>-3.828112717164181E-2</v>
      </c>
      <c r="AH53">
        <f t="shared" si="4"/>
        <v>-59.871382328875995</v>
      </c>
      <c r="AI53">
        <f t="shared" si="5"/>
        <v>-59.909663456047639</v>
      </c>
      <c r="AJ53">
        <f t="shared" si="6"/>
        <v>-0.27091947289687912</v>
      </c>
      <c r="AK53">
        <f t="shared" si="20"/>
        <v>-0.42035230996707013</v>
      </c>
      <c r="AL53">
        <f t="shared" si="7"/>
        <v>-60.600935238911589</v>
      </c>
      <c r="AN53">
        <f t="shared" si="25"/>
        <v>0</v>
      </c>
      <c r="AO53">
        <f t="shared" si="25"/>
        <v>0</v>
      </c>
      <c r="AP53">
        <f t="shared" si="25"/>
        <v>-1.324596439707253E-4</v>
      </c>
      <c r="AQ53">
        <f t="shared" si="25"/>
        <v>-0.20716584315189487</v>
      </c>
      <c r="AR53">
        <f t="shared" si="25"/>
        <v>-0.20729830279586561</v>
      </c>
      <c r="AS53">
        <f t="shared" si="25"/>
        <v>-9.3743051931973939E-4</v>
      </c>
      <c r="AT53">
        <f t="shared" si="25"/>
        <v>-1.454495241763856E-3</v>
      </c>
      <c r="AU53">
        <f t="shared" si="23"/>
        <v>-0.20969022855694922</v>
      </c>
      <c r="AW53">
        <v>50</v>
      </c>
      <c r="AX53">
        <f>IF(Z53&gt;0, (R53*SUMPRODUCT(K53:$K$98, X53:$X$98)-K53*$AZ$3)/Z53, 0)</f>
        <v>-7489.4784327046336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0.676158394</v>
      </c>
      <c r="Q54" s="4">
        <f t="shared" si="22"/>
        <v>50</v>
      </c>
      <c r="R54">
        <f t="shared" si="0"/>
        <v>50000</v>
      </c>
      <c r="S54">
        <f t="shared" si="1"/>
        <v>-22027.060961788837</v>
      </c>
      <c r="U54">
        <f t="shared" si="12"/>
        <v>0.676158394</v>
      </c>
      <c r="V54">
        <f t="shared" si="13"/>
        <v>0.01</v>
      </c>
      <c r="W54">
        <f t="shared" si="14"/>
        <v>7.6562254343283626E-4</v>
      </c>
      <c r="X54">
        <f t="shared" si="15"/>
        <v>5.1768210937774178E-4</v>
      </c>
      <c r="Y54">
        <f t="shared" si="16"/>
        <v>7.6562254343283627E-6</v>
      </c>
      <c r="Z54">
        <f t="shared" si="17"/>
        <v>2.4028420862076612E-4</v>
      </c>
      <c r="AB54">
        <f t="shared" si="18"/>
        <v>-5.7341135266326937</v>
      </c>
      <c r="AC54">
        <f t="shared" si="19"/>
        <v>-5.2927549114448018</v>
      </c>
      <c r="AE54">
        <f t="shared" si="2"/>
        <v>0</v>
      </c>
      <c r="AF54">
        <f t="shared" si="24"/>
        <v>0</v>
      </c>
      <c r="AG54">
        <f t="shared" si="24"/>
        <v>-1.2014210431038307E-2</v>
      </c>
      <c r="AH54">
        <f t="shared" si="4"/>
        <v>-25.884105468887089</v>
      </c>
      <c r="AI54">
        <f t="shared" si="5"/>
        <v>-25.896119679318126</v>
      </c>
      <c r="AJ54">
        <f t="shared" si="6"/>
        <v>-0.44135861518789188</v>
      </c>
      <c r="AK54">
        <f t="shared" si="20"/>
        <v>-0.40138794686428858</v>
      </c>
      <c r="AL54">
        <f t="shared" si="7"/>
        <v>-26.738866241370307</v>
      </c>
      <c r="AN54">
        <f t="shared" si="25"/>
        <v>0</v>
      </c>
      <c r="AO54">
        <f t="shared" si="25"/>
        <v>0</v>
      </c>
      <c r="AP54">
        <f t="shared" si="25"/>
        <v>-3.7117274458893435E-5</v>
      </c>
      <c r="AQ54">
        <f t="shared" si="25"/>
        <v>-7.9967589408086959E-2</v>
      </c>
      <c r="AR54">
        <f t="shared" si="25"/>
        <v>-8.0004706682545848E-2</v>
      </c>
      <c r="AS54">
        <f t="shared" si="25"/>
        <v>-1.3635543466430135E-3</v>
      </c>
      <c r="AT54">
        <f t="shared" si="25"/>
        <v>-1.2400670584031019E-3</v>
      </c>
      <c r="AU54">
        <f t="shared" si="23"/>
        <v>-8.2608328087591956E-2</v>
      </c>
      <c r="AW54">
        <v>51</v>
      </c>
      <c r="AX54">
        <f>IF(Z54&gt;0, (R54*SUMPRODUCT(K54:$K$98, X54:$X$98)-K54*$AZ$3)/Z54, 0)</f>
        <v>-22027.060961788837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0.75167664000000001</v>
      </c>
      <c r="Q55" s="4">
        <f t="shared" si="22"/>
        <v>50</v>
      </c>
      <c r="R55">
        <f t="shared" si="0"/>
        <v>50000</v>
      </c>
      <c r="S55">
        <f t="shared" si="1"/>
        <v>-83710.020927214049</v>
      </c>
      <c r="U55">
        <f t="shared" si="12"/>
        <v>0.75167664000000001</v>
      </c>
      <c r="V55">
        <f t="shared" si="13"/>
        <v>0.01</v>
      </c>
      <c r="W55">
        <f t="shared" si="14"/>
        <v>2.4028420862076612E-4</v>
      </c>
      <c r="X55">
        <f t="shared" si="15"/>
        <v>1.8061602658111652E-4</v>
      </c>
      <c r="Y55">
        <f t="shared" si="16"/>
        <v>2.4028420862076612E-6</v>
      </c>
      <c r="Z55">
        <f t="shared" si="17"/>
        <v>5.7265339953441938E-5</v>
      </c>
      <c r="AB55">
        <f t="shared" si="18"/>
        <v>-5.2927549114448018</v>
      </c>
      <c r="AC55">
        <f t="shared" si="19"/>
        <v>-4.7936828059066512</v>
      </c>
      <c r="AE55">
        <f t="shared" si="2"/>
        <v>0</v>
      </c>
      <c r="AF55">
        <f t="shared" si="24"/>
        <v>0</v>
      </c>
      <c r="AG55">
        <f t="shared" si="24"/>
        <v>-2.863266997672097E-3</v>
      </c>
      <c r="AH55">
        <f t="shared" si="4"/>
        <v>-9.0308013290558264</v>
      </c>
      <c r="AI55">
        <f t="shared" si="5"/>
        <v>-9.033664596053498</v>
      </c>
      <c r="AJ55">
        <f t="shared" si="6"/>
        <v>-0.49907210553815062</v>
      </c>
      <c r="AK55">
        <f t="shared" si="20"/>
        <v>-0.37049284380113617</v>
      </c>
      <c r="AL55">
        <f t="shared" si="7"/>
        <v>-9.9032295453927848</v>
      </c>
      <c r="AN55">
        <f t="shared" si="25"/>
        <v>0</v>
      </c>
      <c r="AO55">
        <f t="shared" si="25"/>
        <v>0</v>
      </c>
      <c r="AP55">
        <f t="shared" si="25"/>
        <v>-7.8981371098979147E-6</v>
      </c>
      <c r="AQ55">
        <f t="shared" si="25"/>
        <v>-2.4910882277873962E-2</v>
      </c>
      <c r="AR55">
        <f t="shared" si="25"/>
        <v>-2.4918780414983858E-2</v>
      </c>
      <c r="AS55">
        <f t="shared" si="25"/>
        <v>-1.3766581742011774E-3</v>
      </c>
      <c r="AT55">
        <f t="shared" si="25"/>
        <v>-1.0219805840518668E-3</v>
      </c>
      <c r="AU55">
        <f t="shared" si="23"/>
        <v>-2.73174191732369E-2</v>
      </c>
      <c r="AW55">
        <v>52</v>
      </c>
      <c r="AX55">
        <f>IF(Z55&gt;0, (R55*SUMPRODUCT(K55:$K$98, X55:$X$98)-K55*$AZ$3)/Z55, 0)</f>
        <v>-83710.020927214049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0.75374016600000004</v>
      </c>
      <c r="Q56" s="4">
        <f t="shared" si="22"/>
        <v>50</v>
      </c>
      <c r="R56">
        <f t="shared" si="0"/>
        <v>50000</v>
      </c>
      <c r="S56">
        <f t="shared" si="1"/>
        <v>-317941.83468174515</v>
      </c>
      <c r="U56">
        <f t="shared" si="12"/>
        <v>0.75374016600000004</v>
      </c>
      <c r="V56">
        <f t="shared" si="13"/>
        <v>0.01</v>
      </c>
      <c r="W56">
        <f t="shared" si="14"/>
        <v>5.7265339953441938E-5</v>
      </c>
      <c r="X56">
        <f t="shared" si="15"/>
        <v>4.3163186842553758E-5</v>
      </c>
      <c r="Y56">
        <f t="shared" si="16"/>
        <v>5.7265339953441943E-7</v>
      </c>
      <c r="Z56">
        <f t="shared" si="17"/>
        <v>1.352949971135376E-5</v>
      </c>
      <c r="AB56">
        <f t="shared" si="18"/>
        <v>-4.7936828059066512</v>
      </c>
      <c r="AC56">
        <f t="shared" si="19"/>
        <v>-4.3015939605539559</v>
      </c>
      <c r="AE56">
        <f t="shared" si="2"/>
        <v>0</v>
      </c>
      <c r="AF56">
        <f t="shared" si="24"/>
        <v>0</v>
      </c>
      <c r="AG56">
        <f t="shared" si="24"/>
        <v>-6.7647498556768805E-4</v>
      </c>
      <c r="AH56">
        <f t="shared" si="4"/>
        <v>-2.1581593421276879</v>
      </c>
      <c r="AI56">
        <f t="shared" si="5"/>
        <v>-2.1588358171132556</v>
      </c>
      <c r="AJ56">
        <f t="shared" si="6"/>
        <v>-0.49208884535269526</v>
      </c>
      <c r="AK56">
        <f t="shared" si="20"/>
        <v>-0.33555779641346561</v>
      </c>
      <c r="AL56">
        <f t="shared" si="7"/>
        <v>-2.9864824588794163</v>
      </c>
      <c r="AN56">
        <f t="shared" si="25"/>
        <v>0</v>
      </c>
      <c r="AO56">
        <f t="shared" si="25"/>
        <v>0</v>
      </c>
      <c r="AP56">
        <f t="shared" si="25"/>
        <v>-1.6660826450836795E-6</v>
      </c>
      <c r="AQ56">
        <f t="shared" si="25"/>
        <v>-5.3153064074153693E-3</v>
      </c>
      <c r="AR56">
        <f t="shared" si="25"/>
        <v>-5.3169724900604528E-3</v>
      </c>
      <c r="AS56">
        <f t="shared" si="25"/>
        <v>-1.2119600910200352E-3</v>
      </c>
      <c r="AT56">
        <f t="shared" si="25"/>
        <v>-8.2644152844445033E-4</v>
      </c>
      <c r="AU56">
        <f t="shared" si="23"/>
        <v>-7.3553741095249382E-3</v>
      </c>
      <c r="AW56">
        <v>53</v>
      </c>
      <c r="AX56">
        <f>IF(Z56&gt;0, (R56*SUMPRODUCT(K56:$K$98, X56:$X$98)-K56*$AZ$3)/Z56, 0)</f>
        <v>-317941.83468174515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0.75596915499999995</v>
      </c>
      <c r="Q57" s="4">
        <f t="shared" si="22"/>
        <v>50</v>
      </c>
      <c r="R57">
        <f t="shared" si="0"/>
        <v>50000</v>
      </c>
      <c r="S57">
        <f t="shared" si="1"/>
        <v>-1214438.8639912738</v>
      </c>
      <c r="U57">
        <f t="shared" si="12"/>
        <v>0.75596915499999995</v>
      </c>
      <c r="V57">
        <f t="shared" si="13"/>
        <v>0.01</v>
      </c>
      <c r="W57">
        <f t="shared" si="14"/>
        <v>1.352949971135376E-5</v>
      </c>
      <c r="X57">
        <f t="shared" si="15"/>
        <v>1.0227884464364845E-5</v>
      </c>
      <c r="Y57">
        <f t="shared" si="16"/>
        <v>1.352949971135376E-7</v>
      </c>
      <c r="Z57">
        <f t="shared" si="17"/>
        <v>3.1663202498753778E-6</v>
      </c>
      <c r="AB57">
        <f t="shared" si="18"/>
        <v>-4.3015939605539559</v>
      </c>
      <c r="AC57">
        <f t="shared" si="19"/>
        <v>-3.8453023672912199</v>
      </c>
      <c r="AE57">
        <f t="shared" si="2"/>
        <v>0</v>
      </c>
      <c r="AF57">
        <f t="shared" si="24"/>
        <v>0</v>
      </c>
      <c r="AG57">
        <f t="shared" si="24"/>
        <v>-1.5831601249376888E-4</v>
      </c>
      <c r="AH57">
        <f t="shared" si="4"/>
        <v>-0.51139422321824224</v>
      </c>
      <c r="AI57">
        <f t="shared" si="5"/>
        <v>-0.51155253923073596</v>
      </c>
      <c r="AJ57">
        <f t="shared" si="6"/>
        <v>-0.45629159326273605</v>
      </c>
      <c r="AK57">
        <f t="shared" si="20"/>
        <v>-0.30111157723877696</v>
      </c>
      <c r="AL57">
        <f t="shared" si="7"/>
        <v>-1.268955709732249</v>
      </c>
      <c r="AN57">
        <f t="shared" si="25"/>
        <v>0</v>
      </c>
      <c r="AO57">
        <f t="shared" si="25"/>
        <v>0</v>
      </c>
      <c r="AP57">
        <f t="shared" si="25"/>
        <v>-3.4813815113282917E-7</v>
      </c>
      <c r="AQ57">
        <f t="shared" si="25"/>
        <v>-1.124559901217923E-3</v>
      </c>
      <c r="AR57">
        <f t="shared" si="25"/>
        <v>-1.1249080393690557E-3</v>
      </c>
      <c r="AS57">
        <f t="shared" si="25"/>
        <v>-1.0033887864766304E-3</v>
      </c>
      <c r="AT57">
        <f t="shared" si="25"/>
        <v>-6.6214671613664983E-4</v>
      </c>
      <c r="AU57">
        <f t="shared" si="23"/>
        <v>-2.7904435419823363E-3</v>
      </c>
      <c r="AW57">
        <v>54</v>
      </c>
      <c r="AX57">
        <f>IF(Z57&gt;0, (R57*SUMPRODUCT(K57:$K$98, X57:$X$98)-K57*$AZ$3)/Z57, 0)</f>
        <v>-1214438.8639912738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0.75842527199999998</v>
      </c>
      <c r="Q58" s="4">
        <f t="shared" si="22"/>
        <v>50</v>
      </c>
      <c r="R58">
        <f t="shared" si="0"/>
        <v>50000</v>
      </c>
      <c r="S58">
        <f t="shared" si="1"/>
        <v>-4683703.9408990331</v>
      </c>
      <c r="U58">
        <f t="shared" si="12"/>
        <v>0.75842527199999998</v>
      </c>
      <c r="V58">
        <f t="shared" si="13"/>
        <v>0.01</v>
      </c>
      <c r="W58">
        <f t="shared" si="14"/>
        <v>3.1663202498753778E-6</v>
      </c>
      <c r="X58">
        <f t="shared" si="15"/>
        <v>2.4014172967508414E-6</v>
      </c>
      <c r="Y58">
        <f t="shared" si="16"/>
        <v>3.166320249875378E-8</v>
      </c>
      <c r="Z58">
        <f t="shared" si="17"/>
        <v>7.3323975062578266E-7</v>
      </c>
      <c r="AB58">
        <f t="shared" si="18"/>
        <v>-3.8453023672912199</v>
      </c>
      <c r="AC58">
        <f t="shared" si="19"/>
        <v>-3.4342779096298024</v>
      </c>
      <c r="AE58">
        <f t="shared" si="2"/>
        <v>0</v>
      </c>
      <c r="AF58">
        <f t="shared" si="24"/>
        <v>0</v>
      </c>
      <c r="AG58">
        <f t="shared" si="24"/>
        <v>-3.6661987531289131E-5</v>
      </c>
      <c r="AH58">
        <f t="shared" si="4"/>
        <v>-0.12007086483754208</v>
      </c>
      <c r="AI58">
        <f t="shared" si="5"/>
        <v>-0.12010752682507336</v>
      </c>
      <c r="AJ58">
        <f t="shared" si="6"/>
        <v>-0.41102445766141749</v>
      </c>
      <c r="AK58">
        <f t="shared" si="20"/>
        <v>-0.26917116571038541</v>
      </c>
      <c r="AL58">
        <f t="shared" si="7"/>
        <v>-0.80030315019687626</v>
      </c>
      <c r="AN58">
        <f t="shared" si="25"/>
        <v>0</v>
      </c>
      <c r="AO58">
        <f t="shared" si="25"/>
        <v>0</v>
      </c>
      <c r="AP58">
        <f t="shared" si="25"/>
        <v>-7.198214076339982E-8</v>
      </c>
      <c r="AQ58">
        <f t="shared" si="25"/>
        <v>-2.3574711782722594E-4</v>
      </c>
      <c r="AR58">
        <f t="shared" si="25"/>
        <v>-2.3581909996798933E-4</v>
      </c>
      <c r="AS58">
        <f t="shared" si="25"/>
        <v>-8.0700535788829578E-4</v>
      </c>
      <c r="AT58">
        <f t="shared" si="25"/>
        <v>-5.2849062596721931E-4</v>
      </c>
      <c r="AU58">
        <f t="shared" si="23"/>
        <v>-1.5713150838235043E-3</v>
      </c>
      <c r="AW58">
        <v>55</v>
      </c>
      <c r="AX58">
        <f>IF(Z58&gt;0, (R58*SUMPRODUCT(K58:$K$98, X58:$X$98)-K58*$AZ$3)/Z58, 0)</f>
        <v>-4683703.9408990331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0.76114147499999996</v>
      </c>
      <c r="Q59" s="4">
        <f t="shared" si="22"/>
        <v>50</v>
      </c>
      <c r="R59">
        <f t="shared" si="0"/>
        <v>50000</v>
      </c>
      <c r="S59">
        <f t="shared" si="1"/>
        <v>-18273982.147029135</v>
      </c>
      <c r="U59">
        <f t="shared" si="12"/>
        <v>0.76114147499999996</v>
      </c>
      <c r="V59">
        <f t="shared" si="13"/>
        <v>0.01</v>
      </c>
      <c r="W59">
        <f t="shared" si="14"/>
        <v>7.3323975062578266E-7</v>
      </c>
      <c r="X59">
        <f t="shared" si="15"/>
        <v>5.5809918531994034E-7</v>
      </c>
      <c r="Y59">
        <f t="shared" si="16"/>
        <v>7.3323975062578265E-9</v>
      </c>
      <c r="Z59">
        <f t="shared" si="17"/>
        <v>1.678081677995845E-7</v>
      </c>
      <c r="AB59">
        <f t="shared" si="18"/>
        <v>-3.4342779096298024</v>
      </c>
      <c r="AC59">
        <f t="shared" si="19"/>
        <v>-3.0665234624952769</v>
      </c>
      <c r="AE59">
        <f t="shared" si="2"/>
        <v>0</v>
      </c>
      <c r="AF59">
        <f t="shared" si="24"/>
        <v>0</v>
      </c>
      <c r="AG59">
        <f t="shared" si="24"/>
        <v>-8.390408389979226E-6</v>
      </c>
      <c r="AH59">
        <f t="shared" si="4"/>
        <v>-2.7904959265997016E-2</v>
      </c>
      <c r="AI59">
        <f t="shared" si="5"/>
        <v>-2.7913349674386995E-2</v>
      </c>
      <c r="AJ59">
        <f t="shared" si="6"/>
        <v>-0.36775444713452554</v>
      </c>
      <c r="AK59">
        <f t="shared" si="20"/>
        <v>-0.24039945367408619</v>
      </c>
      <c r="AL59">
        <f t="shared" si="7"/>
        <v>-0.63606725048299873</v>
      </c>
      <c r="AN59">
        <f t="shared" si="25"/>
        <v>0</v>
      </c>
      <c r="AO59">
        <f t="shared" si="25"/>
        <v>0</v>
      </c>
      <c r="AP59">
        <f t="shared" si="25"/>
        <v>-1.4708684429869699E-8</v>
      </c>
      <c r="AQ59">
        <f t="shared" si="25"/>
        <v>-4.8918386423492639E-5</v>
      </c>
      <c r="AR59">
        <f t="shared" si="25"/>
        <v>-4.8933095107922508E-5</v>
      </c>
      <c r="AS59">
        <f t="shared" si="25"/>
        <v>-6.446866301577399E-4</v>
      </c>
      <c r="AT59">
        <f t="shared" si="25"/>
        <v>-4.2142879545985581E-4</v>
      </c>
      <c r="AU59">
        <f t="shared" si="23"/>
        <v>-1.1150485207255183E-3</v>
      </c>
      <c r="AW59">
        <v>56</v>
      </c>
      <c r="AX59">
        <f>IF(Z59&gt;0, (R59*SUMPRODUCT(K59:$K$98, X59:$X$98)-K59*$AZ$3)/Z59, 0)</f>
        <v>-18273982.147029135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0.76383916100000004</v>
      </c>
      <c r="Q60" s="4">
        <f t="shared" si="22"/>
        <v>50</v>
      </c>
      <c r="R60">
        <f t="shared" si="0"/>
        <v>50000</v>
      </c>
      <c r="S60">
        <f t="shared" si="1"/>
        <v>-72144708.226950422</v>
      </c>
      <c r="U60">
        <f t="shared" si="12"/>
        <v>0.76383916100000004</v>
      </c>
      <c r="V60">
        <f t="shared" si="13"/>
        <v>0.01</v>
      </c>
      <c r="W60">
        <f t="shared" si="14"/>
        <v>1.678081677995845E-7</v>
      </c>
      <c r="X60">
        <f t="shared" si="15"/>
        <v>1.2817845010098185E-7</v>
      </c>
      <c r="Y60">
        <f t="shared" si="16"/>
        <v>1.6780816779958451E-9</v>
      </c>
      <c r="Z60">
        <f t="shared" si="17"/>
        <v>3.7951636020606807E-8</v>
      </c>
      <c r="AB60">
        <f t="shared" si="18"/>
        <v>-3.0665234624952769</v>
      </c>
      <c r="AC60">
        <f t="shared" si="19"/>
        <v>-2.7380097074420999</v>
      </c>
      <c r="AE60">
        <f t="shared" si="2"/>
        <v>0</v>
      </c>
      <c r="AF60">
        <f t="shared" si="24"/>
        <v>0</v>
      </c>
      <c r="AG60">
        <f t="shared" si="24"/>
        <v>-1.8975818010303403E-6</v>
      </c>
      <c r="AH60">
        <f t="shared" si="4"/>
        <v>-6.4089225050490929E-3</v>
      </c>
      <c r="AI60">
        <f t="shared" si="5"/>
        <v>-6.4108200868501228E-3</v>
      </c>
      <c r="AJ60">
        <f t="shared" si="6"/>
        <v>-0.32851375505317693</v>
      </c>
      <c r="AK60">
        <f t="shared" si="20"/>
        <v>-0.21465664237466939</v>
      </c>
      <c r="AL60">
        <f t="shared" si="7"/>
        <v>-0.54958121751469646</v>
      </c>
      <c r="AN60">
        <f t="shared" si="25"/>
        <v>0</v>
      </c>
      <c r="AO60">
        <f t="shared" si="25"/>
        <v>0</v>
      </c>
      <c r="AP60">
        <f t="shared" si="25"/>
        <v>-2.9701146528978271E-9</v>
      </c>
      <c r="AQ60">
        <f t="shared" si="25"/>
        <v>-1.0031311762790566E-5</v>
      </c>
      <c r="AR60">
        <f t="shared" si="25"/>
        <v>-1.0034281877443462E-5</v>
      </c>
      <c r="AS60">
        <f t="shared" si="25"/>
        <v>-5.1419312570985586E-4</v>
      </c>
      <c r="AT60">
        <f t="shared" si="25"/>
        <v>-3.3598279584715534E-4</v>
      </c>
      <c r="AU60">
        <f t="shared" si="23"/>
        <v>-8.6021020343445475E-4</v>
      </c>
      <c r="AW60">
        <v>57</v>
      </c>
      <c r="AX60">
        <f>IF(Z60&gt;0, (R60*SUMPRODUCT(K60:$K$98, X60:$X$98)-K60*$AZ$3)/Z60, 0)</f>
        <v>-72144708.226950422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0.76675259399999995</v>
      </c>
      <c r="Q61" s="4">
        <f t="shared" si="22"/>
        <v>50</v>
      </c>
      <c r="R61">
        <f t="shared" si="0"/>
        <v>50000</v>
      </c>
      <c r="S61">
        <f t="shared" si="1"/>
        <v>-288537045.25341994</v>
      </c>
      <c r="U61">
        <f t="shared" si="12"/>
        <v>0.76675259399999995</v>
      </c>
      <c r="V61">
        <f t="shared" si="13"/>
        <v>0.01</v>
      </c>
      <c r="W61">
        <f t="shared" si="14"/>
        <v>3.7951636020606807E-8</v>
      </c>
      <c r="X61">
        <f t="shared" si="15"/>
        <v>2.9099515365344104E-8</v>
      </c>
      <c r="Y61">
        <f t="shared" si="16"/>
        <v>3.7951636020606808E-10</v>
      </c>
      <c r="Z61">
        <f t="shared" si="17"/>
        <v>8.4726042950566351E-9</v>
      </c>
      <c r="AB61">
        <f t="shared" si="18"/>
        <v>-2.7380097074420999</v>
      </c>
      <c r="AC61">
        <f t="shared" si="19"/>
        <v>-2.4446602088970764</v>
      </c>
      <c r="AE61">
        <f t="shared" si="2"/>
        <v>0</v>
      </c>
      <c r="AF61">
        <f t="shared" si="24"/>
        <v>0</v>
      </c>
      <c r="AG61">
        <f t="shared" si="24"/>
        <v>-4.2363021475283174E-7</v>
      </c>
      <c r="AH61">
        <f t="shared" si="4"/>
        <v>-1.4549757682672051E-3</v>
      </c>
      <c r="AI61">
        <f t="shared" si="5"/>
        <v>-1.4553993984819579E-3</v>
      </c>
      <c r="AJ61">
        <f t="shared" si="6"/>
        <v>-0.29334949854502357</v>
      </c>
      <c r="AK61">
        <f t="shared" si="20"/>
        <v>-0.19166067952094701</v>
      </c>
      <c r="AL61">
        <f t="shared" si="7"/>
        <v>-0.48646557746445251</v>
      </c>
      <c r="AN61">
        <f t="shared" si="25"/>
        <v>0</v>
      </c>
      <c r="AO61">
        <f t="shared" si="25"/>
        <v>0</v>
      </c>
      <c r="AP61">
        <f t="shared" si="25"/>
        <v>-5.9202713551967005E-10</v>
      </c>
      <c r="AQ61">
        <f t="shared" si="25"/>
        <v>-2.0333420665953731E-6</v>
      </c>
      <c r="AR61">
        <f t="shared" si="25"/>
        <v>-2.0339340937308929E-6</v>
      </c>
      <c r="AS61">
        <f t="shared" si="25"/>
        <v>-4.09958632037308E-4</v>
      </c>
      <c r="AT61">
        <f t="shared" si="25"/>
        <v>-2.6784756879237983E-4</v>
      </c>
      <c r="AU61">
        <f t="shared" si="23"/>
        <v>-6.7984013492341871E-4</v>
      </c>
      <c r="AW61">
        <v>58</v>
      </c>
      <c r="AX61">
        <f>IF(Z61&gt;0, (R61*SUMPRODUCT(K61:$K$98, X61:$X$98)-K61*$AZ$3)/Z61, 0)</f>
        <v>-288537045.25341994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0.76980532899999998</v>
      </c>
      <c r="Q62" s="4">
        <f t="shared" si="22"/>
        <v>50</v>
      </c>
      <c r="R62">
        <f t="shared" si="0"/>
        <v>50000</v>
      </c>
      <c r="S62">
        <f t="shared" si="1"/>
        <v>-1169976405.5799153</v>
      </c>
      <c r="U62">
        <f t="shared" si="12"/>
        <v>0.76980532899999998</v>
      </c>
      <c r="V62">
        <f t="shared" si="13"/>
        <v>0.01</v>
      </c>
      <c r="W62">
        <f t="shared" si="14"/>
        <v>8.4726042950566351E-9</v>
      </c>
      <c r="X62">
        <f t="shared" si="15"/>
        <v>6.522255936842886E-9</v>
      </c>
      <c r="Y62">
        <f t="shared" si="16"/>
        <v>8.4726042950566353E-11</v>
      </c>
      <c r="Z62">
        <f t="shared" si="17"/>
        <v>1.8656223152631829E-9</v>
      </c>
      <c r="AB62">
        <f t="shared" si="18"/>
        <v>-2.4446602088970764</v>
      </c>
      <c r="AC62">
        <f t="shared" si="19"/>
        <v>-2.1827340905812984</v>
      </c>
      <c r="AE62">
        <f t="shared" si="2"/>
        <v>0</v>
      </c>
      <c r="AF62">
        <f t="shared" si="24"/>
        <v>0</v>
      </c>
      <c r="AG62">
        <f t="shared" si="24"/>
        <v>-9.3281115763159143E-8</v>
      </c>
      <c r="AH62">
        <f t="shared" si="4"/>
        <v>-3.2611279684214428E-4</v>
      </c>
      <c r="AI62">
        <f t="shared" si="5"/>
        <v>-3.2620607795790744E-4</v>
      </c>
      <c r="AJ62">
        <f t="shared" si="6"/>
        <v>-0.26192611831577794</v>
      </c>
      <c r="AK62">
        <f t="shared" si="20"/>
        <v>-0.17112621462279537</v>
      </c>
      <c r="AL62">
        <f t="shared" si="7"/>
        <v>-0.43337853901653123</v>
      </c>
      <c r="AN62">
        <f t="shared" si="25"/>
        <v>0</v>
      </c>
      <c r="AO62">
        <f t="shared" si="25"/>
        <v>0</v>
      </c>
      <c r="AP62">
        <f t="shared" si="25"/>
        <v>-1.1639394672216622E-10</v>
      </c>
      <c r="AQ62">
        <f t="shared" si="25"/>
        <v>-4.0691575342468495E-7</v>
      </c>
      <c r="AR62">
        <f t="shared" si="25"/>
        <v>-4.0703214737140713E-7</v>
      </c>
      <c r="AS62">
        <f t="shared" si="25"/>
        <v>-3.2682515009571726E-4</v>
      </c>
      <c r="AT62">
        <f t="shared" si="25"/>
        <v>-2.1352720049086453E-4</v>
      </c>
      <c r="AU62">
        <f t="shared" si="23"/>
        <v>-5.4075938273395318E-4</v>
      </c>
      <c r="AW62">
        <v>59</v>
      </c>
      <c r="AX62">
        <f>IF(Z62&gt;0, (R62*SUMPRODUCT(K62:$K$98, X62:$X$98)-K62*$AZ$3)/Z62, 0)</f>
        <v>-1169976405.5799153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0.772959481</v>
      </c>
      <c r="Q63" s="4">
        <f t="shared" si="22"/>
        <v>50</v>
      </c>
      <c r="R63">
        <f t="shared" si="0"/>
        <v>50000</v>
      </c>
      <c r="S63">
        <f t="shared" si="1"/>
        <v>-4813027468.4643192</v>
      </c>
      <c r="U63">
        <f t="shared" si="12"/>
        <v>0.772959481</v>
      </c>
      <c r="V63">
        <f t="shared" si="13"/>
        <v>0.01</v>
      </c>
      <c r="W63">
        <f t="shared" si="14"/>
        <v>1.8656223152631829E-9</v>
      </c>
      <c r="X63">
        <f t="shared" si="15"/>
        <v>1.4420504565478483E-9</v>
      </c>
      <c r="Y63">
        <f t="shared" si="16"/>
        <v>1.8656223152631829E-11</v>
      </c>
      <c r="Z63">
        <f t="shared" si="17"/>
        <v>4.0491563556270272E-10</v>
      </c>
      <c r="AB63">
        <f t="shared" si="18"/>
        <v>-2.1827340905812984</v>
      </c>
      <c r="AC63">
        <f t="shared" si="19"/>
        <v>-1.9488700763739759</v>
      </c>
      <c r="AE63">
        <f t="shared" si="2"/>
        <v>0</v>
      </c>
      <c r="AF63">
        <f t="shared" si="24"/>
        <v>0</v>
      </c>
      <c r="AG63">
        <f t="shared" si="24"/>
        <v>-2.0245781778135136E-8</v>
      </c>
      <c r="AH63">
        <f t="shared" si="4"/>
        <v>-7.2102522827392418E-5</v>
      </c>
      <c r="AI63">
        <f t="shared" si="5"/>
        <v>-7.2122768609170557E-5</v>
      </c>
      <c r="AJ63">
        <f t="shared" si="6"/>
        <v>-0.2338640142073225</v>
      </c>
      <c r="AK63">
        <f t="shared" si="20"/>
        <v>-0.15279138634069089</v>
      </c>
      <c r="AL63">
        <f t="shared" si="7"/>
        <v>-0.38672752331662258</v>
      </c>
      <c r="AN63">
        <f t="shared" si="25"/>
        <v>0</v>
      </c>
      <c r="AO63">
        <f t="shared" si="25"/>
        <v>0</v>
      </c>
      <c r="AP63">
        <f t="shared" si="25"/>
        <v>-2.2555538040211874E-11</v>
      </c>
      <c r="AQ63">
        <f t="shared" si="25"/>
        <v>-8.0328397008845777E-8</v>
      </c>
      <c r="AR63">
        <f t="shared" si="25"/>
        <v>-8.0350952546885989E-8</v>
      </c>
      <c r="AS63">
        <f t="shared" si="25"/>
        <v>-2.6054457795187167E-4</v>
      </c>
      <c r="AT63">
        <f t="shared" si="25"/>
        <v>-1.7022271427157527E-4</v>
      </c>
      <c r="AU63">
        <f t="shared" si="23"/>
        <v>-4.3084764317599385E-4</v>
      </c>
      <c r="AW63">
        <v>60</v>
      </c>
      <c r="AX63">
        <f>IF(Z63&gt;0, (R63*SUMPRODUCT(K63:$K$98, X63:$X$98)-K63*$AZ$3)/Z63, 0)</f>
        <v>-4813027468.4643192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0.77634382000000002</v>
      </c>
      <c r="Q64" s="4">
        <f t="shared" si="22"/>
        <v>50</v>
      </c>
      <c r="R64">
        <f t="shared" si="0"/>
        <v>50000</v>
      </c>
      <c r="S64">
        <f t="shared" si="1"/>
        <v>-20113371520.546143</v>
      </c>
      <c r="U64">
        <f t="shared" si="12"/>
        <v>0.77634382000000002</v>
      </c>
      <c r="V64">
        <f t="shared" si="13"/>
        <v>0.01</v>
      </c>
      <c r="W64">
        <f t="shared" si="14"/>
        <v>4.0491563556270272E-10</v>
      </c>
      <c r="X64">
        <f t="shared" si="15"/>
        <v>3.1435375129047647E-10</v>
      </c>
      <c r="Y64">
        <f t="shared" si="16"/>
        <v>4.049156355627027E-12</v>
      </c>
      <c r="Z64">
        <f t="shared" si="17"/>
        <v>8.6512727916599222E-11</v>
      </c>
      <c r="AB64">
        <f t="shared" si="18"/>
        <v>-1.9488700763739759</v>
      </c>
      <c r="AC64">
        <f t="shared" si="19"/>
        <v>-1.7400626378424839</v>
      </c>
      <c r="AE64">
        <f t="shared" si="2"/>
        <v>0</v>
      </c>
      <c r="AF64">
        <f t="shared" si="24"/>
        <v>0</v>
      </c>
      <c r="AG64">
        <f t="shared" si="24"/>
        <v>-4.3256363958299609E-9</v>
      </c>
      <c r="AH64">
        <f t="shared" si="4"/>
        <v>-1.5717687564523825E-5</v>
      </c>
      <c r="AI64">
        <f t="shared" si="5"/>
        <v>-1.5722013200919656E-5</v>
      </c>
      <c r="AJ64">
        <f t="shared" si="6"/>
        <v>-0.20880743853149197</v>
      </c>
      <c r="AK64">
        <f t="shared" si="20"/>
        <v>-0.13642090534617832</v>
      </c>
      <c r="AL64">
        <f t="shared" si="7"/>
        <v>-0.3452440658908712</v>
      </c>
      <c r="AN64">
        <f t="shared" si="25"/>
        <v>0</v>
      </c>
      <c r="AO64">
        <f t="shared" si="25"/>
        <v>0</v>
      </c>
      <c r="AP64">
        <f t="shared" si="25"/>
        <v>-4.3027947281396028E-12</v>
      </c>
      <c r="AQ64">
        <f t="shared" si="25"/>
        <v>-1.5634689789547681E-8</v>
      </c>
      <c r="AR64">
        <f t="shared" si="25"/>
        <v>-1.5638992584275819E-8</v>
      </c>
      <c r="AS64">
        <f t="shared" si="25"/>
        <v>-2.0770482386725227E-4</v>
      </c>
      <c r="AT64">
        <f t="shared" si="25"/>
        <v>-1.3570053019191451E-4</v>
      </c>
      <c r="AU64">
        <f t="shared" si="23"/>
        <v>-3.4342099305175101E-4</v>
      </c>
      <c r="AW64">
        <v>61</v>
      </c>
      <c r="AX64">
        <f>IF(Z64&gt;0, (R64*SUMPRODUCT(K64:$K$98, X64:$X$98)-K64*$AZ$3)/Z64, 0)</f>
        <v>-20113371520.546143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0.77982431100000005</v>
      </c>
      <c r="Q65" s="4">
        <f t="shared" si="22"/>
        <v>50</v>
      </c>
      <c r="R65">
        <f t="shared" si="0"/>
        <v>50000</v>
      </c>
      <c r="S65">
        <f t="shared" si="1"/>
        <v>-85444551990.259796</v>
      </c>
      <c r="U65">
        <f t="shared" si="12"/>
        <v>0.77982431100000005</v>
      </c>
      <c r="V65">
        <f t="shared" si="13"/>
        <v>0.01</v>
      </c>
      <c r="W65">
        <f t="shared" si="14"/>
        <v>8.6512727916599222E-11</v>
      </c>
      <c r="X65">
        <f t="shared" si="15"/>
        <v>6.7464728440292454E-11</v>
      </c>
      <c r="Y65">
        <f t="shared" si="16"/>
        <v>8.6512727916599227E-13</v>
      </c>
      <c r="Z65">
        <f t="shared" si="17"/>
        <v>1.8182872197140775E-11</v>
      </c>
      <c r="AB65">
        <f t="shared" si="18"/>
        <v>-1.7400626378424839</v>
      </c>
      <c r="AC65">
        <f t="shared" si="19"/>
        <v>-1.5536273687808444</v>
      </c>
      <c r="AE65">
        <f t="shared" si="2"/>
        <v>0</v>
      </c>
      <c r="AF65">
        <f t="shared" si="24"/>
        <v>0</v>
      </c>
      <c r="AG65">
        <f t="shared" si="24"/>
        <v>-9.0914360985703877E-10</v>
      </c>
      <c r="AH65">
        <f t="shared" si="4"/>
        <v>-3.3732364220146227E-6</v>
      </c>
      <c r="AI65">
        <f t="shared" si="5"/>
        <v>-3.3741455656244797E-6</v>
      </c>
      <c r="AJ65">
        <f t="shared" si="6"/>
        <v>-0.18643526906163954</v>
      </c>
      <c r="AK65">
        <f t="shared" si="20"/>
        <v>-0.12180438464897389</v>
      </c>
      <c r="AL65">
        <f t="shared" si="7"/>
        <v>-0.30824302785617907</v>
      </c>
      <c r="AN65">
        <f t="shared" si="25"/>
        <v>0</v>
      </c>
      <c r="AO65">
        <f t="shared" si="25"/>
        <v>0</v>
      </c>
      <c r="AP65">
        <f t="shared" si="25"/>
        <v>-8.0744897018956131E-13</v>
      </c>
      <c r="AQ65">
        <f t="shared" si="25"/>
        <v>-2.9959142270052661E-9</v>
      </c>
      <c r="AR65">
        <f t="shared" si="25"/>
        <v>-2.9967216759754557E-9</v>
      </c>
      <c r="AS65">
        <f t="shared" si="25"/>
        <v>-1.6558106373811097E-4</v>
      </c>
      <c r="AT65">
        <f t="shared" si="25"/>
        <v>-1.0817963617964897E-4</v>
      </c>
      <c r="AU65">
        <f t="shared" si="23"/>
        <v>-2.7376369663943592E-4</v>
      </c>
      <c r="AW65">
        <v>62</v>
      </c>
      <c r="AX65">
        <f>IF(Z65&gt;0, (R65*SUMPRODUCT(K65:$K$98, X65:$X$98)-K65*$AZ$3)/Z65, 0)</f>
        <v>-85444551990.259796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0.78351069500000003</v>
      </c>
      <c r="Q66" s="4">
        <f t="shared" si="22"/>
        <v>50</v>
      </c>
      <c r="R66">
        <f t="shared" si="0"/>
        <v>50000</v>
      </c>
      <c r="S66">
        <f t="shared" si="1"/>
        <v>-369461162677.47015</v>
      </c>
      <c r="U66">
        <f t="shared" si="12"/>
        <v>0.78351069500000003</v>
      </c>
      <c r="V66">
        <f t="shared" si="13"/>
        <v>0.01</v>
      </c>
      <c r="W66">
        <f t="shared" si="14"/>
        <v>1.8182872197140775E-11</v>
      </c>
      <c r="X66">
        <f t="shared" si="15"/>
        <v>1.4246474832277946E-11</v>
      </c>
      <c r="Y66">
        <f t="shared" si="16"/>
        <v>1.8182872197140775E-13</v>
      </c>
      <c r="Z66">
        <f t="shared" si="17"/>
        <v>3.7545686428914213E-12</v>
      </c>
      <c r="AB66">
        <f t="shared" si="18"/>
        <v>-1.5536273687808444</v>
      </c>
      <c r="AC66">
        <f t="shared" si="19"/>
        <v>-1.3871672961550356</v>
      </c>
      <c r="AE66">
        <f t="shared" si="2"/>
        <v>0</v>
      </c>
      <c r="AF66">
        <f t="shared" si="24"/>
        <v>0</v>
      </c>
      <c r="AG66">
        <f t="shared" si="24"/>
        <v>-1.8772843214457107E-10</v>
      </c>
      <c r="AH66">
        <f t="shared" si="4"/>
        <v>-7.1232374161389727E-7</v>
      </c>
      <c r="AI66">
        <f t="shared" si="5"/>
        <v>-7.125114700460418E-7</v>
      </c>
      <c r="AJ66">
        <f t="shared" si="6"/>
        <v>-0.16646007262580875</v>
      </c>
      <c r="AK66">
        <f t="shared" si="20"/>
        <v>-0.10875391581465912</v>
      </c>
      <c r="AL66">
        <f t="shared" si="7"/>
        <v>-0.2752147009519379</v>
      </c>
      <c r="AN66">
        <f t="shared" si="25"/>
        <v>0</v>
      </c>
      <c r="AO66">
        <f t="shared" si="25"/>
        <v>0</v>
      </c>
      <c r="AP66">
        <f t="shared" si="25"/>
        <v>-1.4886569346197163E-13</v>
      </c>
      <c r="AQ66">
        <f t="shared" si="25"/>
        <v>-5.6486152125915842E-10</v>
      </c>
      <c r="AR66">
        <f t="shared" si="25"/>
        <v>-5.6501038695262038E-10</v>
      </c>
      <c r="AS66">
        <f t="shared" si="25"/>
        <v>-1.3200021894439393E-4</v>
      </c>
      <c r="AT66">
        <f t="shared" si="25"/>
        <v>-8.6240144391054642E-5</v>
      </c>
      <c r="AU66">
        <f t="shared" si="23"/>
        <v>-2.1824092834583551E-4</v>
      </c>
      <c r="AW66">
        <v>63</v>
      </c>
      <c r="AX66">
        <f>IF(Z66&gt;0, (R66*SUMPRODUCT(K66:$K$98, X66:$X$98)-K66*$AZ$3)/Z66, 0)</f>
        <v>-369461162677.47015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0.78741316699999997</v>
      </c>
      <c r="Q67" s="4">
        <f t="shared" si="22"/>
        <v>50</v>
      </c>
      <c r="R67">
        <f t="shared" ref="R67:R89" si="26">$C$6</f>
        <v>50000</v>
      </c>
      <c r="S67">
        <f t="shared" ref="S67:S89" si="27">AX67</f>
        <v>-1628319241436.4089</v>
      </c>
      <c r="U67">
        <f t="shared" si="12"/>
        <v>0.78741316699999997</v>
      </c>
      <c r="V67">
        <f t="shared" si="13"/>
        <v>0.01</v>
      </c>
      <c r="W67">
        <f t="shared" si="14"/>
        <v>3.7545686428914213E-12</v>
      </c>
      <c r="X67">
        <f t="shared" si="15"/>
        <v>2.9563967858180259E-12</v>
      </c>
      <c r="Y67">
        <f t="shared" si="16"/>
        <v>3.7545686428914215E-14</v>
      </c>
      <c r="Z67">
        <f t="shared" si="17"/>
        <v>7.6062617064448117E-13</v>
      </c>
      <c r="AB67">
        <f t="shared" si="18"/>
        <v>-1.3871672961550356</v>
      </c>
      <c r="AC67">
        <f t="shared" si="19"/>
        <v>-1.2385422292005022</v>
      </c>
      <c r="AE67">
        <f t="shared" ref="AE67:AE89" si="28">$Z67*O67</f>
        <v>0</v>
      </c>
      <c r="AF67">
        <f t="shared" ref="AF67:AG89" si="29">-$Z67*P67</f>
        <v>0</v>
      </c>
      <c r="AG67">
        <f t="shared" si="29"/>
        <v>-3.8031308532224061E-11</v>
      </c>
      <c r="AH67">
        <f t="shared" ref="AH67:AH89" si="30">-X67*R67</f>
        <v>-1.478198392909013E-7</v>
      </c>
      <c r="AI67">
        <f t="shared" ref="AI67:AI89" si="31">SUM(AE67:AH67)</f>
        <v>-1.4785787059943352E-7</v>
      </c>
      <c r="AJ67">
        <f t="shared" ref="AJ67:AJ89" si="32">AB67-AC67</f>
        <v>-0.14862506695453348</v>
      </c>
      <c r="AK67">
        <f t="shared" si="20"/>
        <v>-9.7101710730852511E-2</v>
      </c>
      <c r="AL67">
        <f t="shared" ref="AL67:AL89" si="33">SUM(AI67:AK67)</f>
        <v>-0.24572692554325659</v>
      </c>
      <c r="AN67">
        <f t="shared" ref="AN67:AT89" si="34">AE67*$K67</f>
        <v>0</v>
      </c>
      <c r="AO67">
        <f t="shared" si="34"/>
        <v>0</v>
      </c>
      <c r="AP67">
        <f t="shared" si="34"/>
        <v>-2.6926990518580039E-14</v>
      </c>
      <c r="AQ67">
        <f t="shared" si="34"/>
        <v>-1.0465964923798415E-10</v>
      </c>
      <c r="AR67">
        <f t="shared" si="34"/>
        <v>-1.0468657622850274E-10</v>
      </c>
      <c r="AS67">
        <f t="shared" si="34"/>
        <v>-1.0522976787183422E-4</v>
      </c>
      <c r="AT67">
        <f t="shared" si="34"/>
        <v>-6.8750115236559882E-5</v>
      </c>
      <c r="AU67">
        <f t="shared" si="23"/>
        <v>-1.7397998779497033E-4</v>
      </c>
      <c r="AW67">
        <v>64</v>
      </c>
      <c r="AX67">
        <f>IF(Z67&gt;0, (R67*SUMPRODUCT(K67:$K$98, X67:$X$98)-K67*$AZ$3)/Z67, 0)</f>
        <v>-1628319241436.4089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6.3216220393231843E-4</v>
      </c>
      <c r="L68" s="2">
        <v>65</v>
      </c>
      <c r="M68" s="6">
        <v>0.79138766699999996</v>
      </c>
      <c r="Q68" s="4">
        <f t="shared" si="22"/>
        <v>50</v>
      </c>
      <c r="R68">
        <f t="shared" si="26"/>
        <v>50000</v>
      </c>
      <c r="S68">
        <f t="shared" si="27"/>
        <v>-7320071436287.9873</v>
      </c>
      <c r="U68">
        <f t="shared" ref="U68:U89" si="38">M68</f>
        <v>0.79138766699999996</v>
      </c>
      <c r="V68">
        <f t="shared" ref="V68:V89" si="39">$C$10</f>
        <v>0.01</v>
      </c>
      <c r="W68">
        <f t="shared" ref="W68:W89" si="40">Z67</f>
        <v>7.6062617064448117E-13</v>
      </c>
      <c r="X68">
        <f t="shared" ref="X68:X89" si="41">U68*W68</f>
        <v>6.019501706454798E-13</v>
      </c>
      <c r="Y68">
        <f t="shared" ref="Y68:Y89" si="42">V68*W68</f>
        <v>7.6062617064448117E-15</v>
      </c>
      <c r="Z68">
        <f t="shared" ref="Z68:Z89" si="43">MAX(0, W68-X68-Y68)</f>
        <v>1.5106973829255654E-13</v>
      </c>
      <c r="AB68">
        <f t="shared" ref="AB68:AB89" si="44">AC67</f>
        <v>-1.2385422292005022</v>
      </c>
      <c r="AC68">
        <f t="shared" ref="AC68:AC89" si="45">S68*Z68</f>
        <v>-1.1058412761628447</v>
      </c>
      <c r="AE68">
        <f t="shared" si="28"/>
        <v>0</v>
      </c>
      <c r="AF68">
        <f t="shared" si="29"/>
        <v>0</v>
      </c>
      <c r="AG68">
        <f t="shared" si="29"/>
        <v>-7.553486914627827E-12</v>
      </c>
      <c r="AH68">
        <f t="shared" si="30"/>
        <v>-3.0097508532273993E-8</v>
      </c>
      <c r="AI68">
        <f t="shared" si="31"/>
        <v>-3.0105062019188622E-8</v>
      </c>
      <c r="AJ68">
        <f t="shared" si="32"/>
        <v>-0.1327009530376575</v>
      </c>
      <c r="AK68">
        <f t="shared" ref="AK68:AK89" si="46">G68*SUM(AB68:AB68, AE68:AF68)</f>
        <v>-8.6697956044035157E-2</v>
      </c>
      <c r="AL68">
        <f t="shared" si="33"/>
        <v>-0.21939893918675468</v>
      </c>
      <c r="AN68">
        <f t="shared" si="34"/>
        <v>0</v>
      </c>
      <c r="AO68">
        <f t="shared" si="34"/>
        <v>0</v>
      </c>
      <c r="AP68">
        <f t="shared" si="34"/>
        <v>-4.7750289353250549E-15</v>
      </c>
      <c r="AQ68">
        <f t="shared" si="34"/>
        <v>-1.9026507326634086E-11</v>
      </c>
      <c r="AR68">
        <f t="shared" si="34"/>
        <v>-1.903128235556941E-11</v>
      </c>
      <c r="AS68">
        <f t="shared" si="34"/>
        <v>-8.3888526936204652E-5</v>
      </c>
      <c r="AT68">
        <f t="shared" si="34"/>
        <v>-5.4807170969224535E-5</v>
      </c>
      <c r="AU68">
        <f t="shared" si="23"/>
        <v>-1.3869571693671154E-4</v>
      </c>
      <c r="AW68">
        <v>65</v>
      </c>
      <c r="AX68">
        <f>IF(Z68&gt;0, (R68*SUMPRODUCT(K68:$K$98, X68:$X$98)-K68*$AZ$3)/Z68, 0)</f>
        <v>-7320071436287.9873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5.6443053922528431E-4</v>
      </c>
      <c r="L69" s="2">
        <v>66</v>
      </c>
      <c r="M69" s="6">
        <v>0.79554122000000005</v>
      </c>
      <c r="Q69" s="4">
        <f t="shared" ref="Q69:Q89" si="48">$C$8</f>
        <v>50</v>
      </c>
      <c r="R69">
        <f t="shared" si="26"/>
        <v>50000</v>
      </c>
      <c r="S69">
        <f t="shared" si="27"/>
        <v>-33610094994033.273</v>
      </c>
      <c r="U69">
        <f t="shared" si="38"/>
        <v>0.79554122000000005</v>
      </c>
      <c r="V69">
        <f t="shared" si="39"/>
        <v>0.01</v>
      </c>
      <c r="W69">
        <f t="shared" si="40"/>
        <v>1.5106973829255654E-13</v>
      </c>
      <c r="X69">
        <f t="shared" si="41"/>
        <v>1.2018220390634116E-13</v>
      </c>
      <c r="Y69">
        <f t="shared" si="42"/>
        <v>1.5106973829255654E-15</v>
      </c>
      <c r="Z69">
        <f t="shared" si="43"/>
        <v>2.9376837003289814E-14</v>
      </c>
      <c r="AB69">
        <f t="shared" si="44"/>
        <v>-1.1058412761628447</v>
      </c>
      <c r="AC69">
        <f t="shared" si="45"/>
        <v>-0.98735828230480238</v>
      </c>
      <c r="AE69">
        <f t="shared" si="28"/>
        <v>0</v>
      </c>
      <c r="AF69">
        <f t="shared" si="29"/>
        <v>0</v>
      </c>
      <c r="AG69">
        <f t="shared" si="29"/>
        <v>-1.4688418501644907E-12</v>
      </c>
      <c r="AH69">
        <f t="shared" si="30"/>
        <v>-6.0091101953170582E-9</v>
      </c>
      <c r="AI69">
        <f t="shared" si="31"/>
        <v>-6.0105790371672224E-9</v>
      </c>
      <c r="AJ69">
        <f t="shared" si="32"/>
        <v>-0.11848299385804228</v>
      </c>
      <c r="AK69">
        <f t="shared" si="46"/>
        <v>-7.7408889331399139E-2</v>
      </c>
      <c r="AL69">
        <f t="shared" si="33"/>
        <v>-0.19589188920002046</v>
      </c>
      <c r="AN69">
        <f t="shared" si="34"/>
        <v>0</v>
      </c>
      <c r="AO69">
        <f t="shared" si="34"/>
        <v>0</v>
      </c>
      <c r="AP69">
        <f t="shared" si="34"/>
        <v>-8.2905919752500773E-16</v>
      </c>
      <c r="AQ69">
        <f t="shared" si="34"/>
        <v>-3.3917253078069608E-12</v>
      </c>
      <c r="AR69">
        <f t="shared" si="34"/>
        <v>-3.3925543670044853E-12</v>
      </c>
      <c r="AS69">
        <f t="shared" si="34"/>
        <v>-6.6875420112320853E-5</v>
      </c>
      <c r="AT69">
        <f t="shared" si="34"/>
        <v>-4.3691941146151977E-5</v>
      </c>
      <c r="AU69">
        <f t="shared" si="23"/>
        <v>-1.105673646510272E-4</v>
      </c>
      <c r="AW69">
        <v>66</v>
      </c>
      <c r="AX69">
        <f>IF(Z69&gt;0, (R69*SUMPRODUCT(K69:$K$98, X69:$X$98)-K69*$AZ$3)/Z69, 0)</f>
        <v>-33610094994033.273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0.79972280399999995</v>
      </c>
      <c r="Q70" s="4">
        <f t="shared" si="48"/>
        <v>50</v>
      </c>
      <c r="R70">
        <f t="shared" si="26"/>
        <v>50000</v>
      </c>
      <c r="S70">
        <f t="shared" si="27"/>
        <v>-157712085412642.84</v>
      </c>
      <c r="U70">
        <f t="shared" si="38"/>
        <v>0.79972280399999995</v>
      </c>
      <c r="V70">
        <f t="shared" si="39"/>
        <v>0.01</v>
      </c>
      <c r="W70">
        <f t="shared" si="40"/>
        <v>2.9376837003289814E-14</v>
      </c>
      <c r="X70">
        <f t="shared" si="41"/>
        <v>2.3493326460921885E-14</v>
      </c>
      <c r="Y70">
        <f t="shared" si="42"/>
        <v>2.9376837003289815E-16</v>
      </c>
      <c r="Z70">
        <f t="shared" si="43"/>
        <v>5.5897421723350302E-15</v>
      </c>
      <c r="AB70">
        <f t="shared" si="44"/>
        <v>-0.98735828230480238</v>
      </c>
      <c r="AC70">
        <f t="shared" si="45"/>
        <v>-0.88156989491795401</v>
      </c>
      <c r="AE70">
        <f t="shared" si="28"/>
        <v>0</v>
      </c>
      <c r="AF70">
        <f t="shared" si="29"/>
        <v>0</v>
      </c>
      <c r="AG70">
        <f t="shared" si="29"/>
        <v>-2.7948710861675149E-13</v>
      </c>
      <c r="AH70">
        <f t="shared" si="30"/>
        <v>-1.1746663230460942E-9</v>
      </c>
      <c r="AI70">
        <f t="shared" si="31"/>
        <v>-1.174945810154711E-9</v>
      </c>
      <c r="AJ70">
        <f t="shared" si="32"/>
        <v>-0.10578838738684837</v>
      </c>
      <c r="AK70">
        <f t="shared" si="46"/>
        <v>-6.9115079761336171E-2</v>
      </c>
      <c r="AL70">
        <f t="shared" si="33"/>
        <v>-0.17490346832313036</v>
      </c>
      <c r="AN70">
        <f t="shared" si="34"/>
        <v>0</v>
      </c>
      <c r="AO70">
        <f t="shared" si="34"/>
        <v>0</v>
      </c>
      <c r="AP70">
        <f t="shared" si="34"/>
        <v>-1.4084916019916844E-16</v>
      </c>
      <c r="AQ70">
        <f t="shared" si="34"/>
        <v>-5.9197995189882949E-13</v>
      </c>
      <c r="AR70">
        <f t="shared" si="34"/>
        <v>-5.9212080105902864E-13</v>
      </c>
      <c r="AS70">
        <f t="shared" si="34"/>
        <v>-5.3312675479046511E-5</v>
      </c>
      <c r="AT70">
        <f t="shared" si="34"/>
        <v>-3.4830947980615634E-5</v>
      </c>
      <c r="AU70">
        <f t="shared" si="23"/>
        <v>-8.8143624051782946E-5</v>
      </c>
      <c r="AW70">
        <v>67</v>
      </c>
      <c r="AX70">
        <f>IF(Z70&gt;0, (R70*SUMPRODUCT(K70:$K$98, X70:$X$98)-K70*$AZ$3)/Z70, 0)</f>
        <v>-157712085412642.84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0.80383592599999998</v>
      </c>
      <c r="Q71" s="4">
        <f t="shared" si="48"/>
        <v>50</v>
      </c>
      <c r="R71">
        <f t="shared" si="26"/>
        <v>50000</v>
      </c>
      <c r="S71">
        <f t="shared" si="27"/>
        <v>-756399228648520.63</v>
      </c>
      <c r="U71">
        <f t="shared" si="38"/>
        <v>0.80383592599999998</v>
      </c>
      <c r="V71">
        <f t="shared" si="39"/>
        <v>0.01</v>
      </c>
      <c r="W71">
        <f t="shared" si="40"/>
        <v>5.5897421723350302E-15</v>
      </c>
      <c r="X71">
        <f t="shared" si="41"/>
        <v>4.4932355752001802E-15</v>
      </c>
      <c r="Y71">
        <f t="shared" si="42"/>
        <v>5.5897421723350306E-17</v>
      </c>
      <c r="Z71">
        <f t="shared" si="43"/>
        <v>1.0406091754114997E-15</v>
      </c>
      <c r="AB71">
        <f t="shared" si="44"/>
        <v>-0.88156989491795401</v>
      </c>
      <c r="AC71">
        <f t="shared" si="45"/>
        <v>-0.78711597760583152</v>
      </c>
      <c r="AE71">
        <f t="shared" si="28"/>
        <v>0</v>
      </c>
      <c r="AF71">
        <f t="shared" si="29"/>
        <v>0</v>
      </c>
      <c r="AG71">
        <f t="shared" si="29"/>
        <v>-5.2030458770574989E-14</v>
      </c>
      <c r="AH71">
        <f t="shared" si="30"/>
        <v>-2.2466177876000901E-10</v>
      </c>
      <c r="AI71">
        <f t="shared" si="31"/>
        <v>-2.2471380921877959E-10</v>
      </c>
      <c r="AJ71">
        <f t="shared" si="32"/>
        <v>-9.4453917312122493E-2</v>
      </c>
      <c r="AK71">
        <f t="shared" si="46"/>
        <v>-6.1709892644256789E-2</v>
      </c>
      <c r="AL71">
        <f t="shared" si="33"/>
        <v>-0.1561638101810931</v>
      </c>
      <c r="AN71">
        <f t="shared" si="34"/>
        <v>0</v>
      </c>
      <c r="AO71">
        <f t="shared" si="34"/>
        <v>0</v>
      </c>
      <c r="AP71">
        <f t="shared" si="34"/>
        <v>-2.3411654894782018E-17</v>
      </c>
      <c r="AQ71">
        <f t="shared" si="34"/>
        <v>-1.0108894206698294E-13</v>
      </c>
      <c r="AR71">
        <f t="shared" si="34"/>
        <v>-1.0111235372187773E-13</v>
      </c>
      <c r="AS71">
        <f t="shared" si="34"/>
        <v>-4.250053848885659E-5</v>
      </c>
      <c r="AT71">
        <f t="shared" si="34"/>
        <v>-2.7767018479537836E-5</v>
      </c>
      <c r="AU71">
        <f t="shared" si="23"/>
        <v>-7.0267557069506785E-5</v>
      </c>
      <c r="AW71">
        <v>68</v>
      </c>
      <c r="AX71">
        <f>IF(Z71&gt;0, (R71*SUMPRODUCT(K71:$K$98, X71:$X$98)-K71*$AZ$3)/Z71, 0)</f>
        <v>-756399228648520.63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0.80804740799999997</v>
      </c>
      <c r="Q72" s="4">
        <f t="shared" si="48"/>
        <v>50</v>
      </c>
      <c r="R72">
        <f t="shared" si="26"/>
        <v>50000</v>
      </c>
      <c r="S72">
        <f t="shared" si="27"/>
        <v>-3711716589069251.5</v>
      </c>
      <c r="U72">
        <f t="shared" si="38"/>
        <v>0.80804740799999997</v>
      </c>
      <c r="V72">
        <f t="shared" si="39"/>
        <v>0.01</v>
      </c>
      <c r="W72">
        <f t="shared" si="40"/>
        <v>1.0406091754114997E-15</v>
      </c>
      <c r="X72">
        <f t="shared" si="41"/>
        <v>8.4086154693227962E-16</v>
      </c>
      <c r="Y72">
        <f t="shared" si="42"/>
        <v>1.0406091754114998E-17</v>
      </c>
      <c r="Z72">
        <f t="shared" si="43"/>
        <v>1.8934153672510512E-16</v>
      </c>
      <c r="AB72">
        <f t="shared" si="44"/>
        <v>-0.78711597760583152</v>
      </c>
      <c r="AC72">
        <f t="shared" si="45"/>
        <v>-0.70278212286243757</v>
      </c>
      <c r="AE72">
        <f t="shared" si="28"/>
        <v>0</v>
      </c>
      <c r="AF72">
        <f t="shared" si="29"/>
        <v>0</v>
      </c>
      <c r="AG72">
        <f t="shared" si="29"/>
        <v>-9.4670768362552558E-15</v>
      </c>
      <c r="AH72">
        <f t="shared" si="30"/>
        <v>-4.204307734661398E-11</v>
      </c>
      <c r="AI72">
        <f t="shared" si="31"/>
        <v>-4.2052544423450236E-11</v>
      </c>
      <c r="AJ72">
        <f t="shared" si="32"/>
        <v>-8.4333854743393943E-2</v>
      </c>
      <c r="AK72">
        <f t="shared" si="46"/>
        <v>-5.5098118432408215E-2</v>
      </c>
      <c r="AL72">
        <f t="shared" si="33"/>
        <v>-0.13943197321785469</v>
      </c>
      <c r="AN72">
        <f t="shared" si="34"/>
        <v>0</v>
      </c>
      <c r="AO72">
        <f t="shared" si="34"/>
        <v>0</v>
      </c>
      <c r="AP72">
        <f t="shared" si="34"/>
        <v>-3.8034029384956038E-18</v>
      </c>
      <c r="AQ72">
        <f t="shared" si="34"/>
        <v>-1.6890827727427782E-14</v>
      </c>
      <c r="AR72">
        <f t="shared" si="34"/>
        <v>-1.689463113036628E-14</v>
      </c>
      <c r="AS72">
        <f t="shared" si="34"/>
        <v>-3.388116907610969E-5</v>
      </c>
      <c r="AT72">
        <f t="shared" si="34"/>
        <v>-2.2135697129748101E-5</v>
      </c>
      <c r="AU72">
        <f t="shared" si="23"/>
        <v>-5.6016866222752415E-5</v>
      </c>
      <c r="AW72">
        <v>69</v>
      </c>
      <c r="AX72">
        <f>IF(Z72&gt;0, (R72*SUMPRODUCT(K72:$K$98, X72:$X$98)-K72*$AZ$3)/Z72, 0)</f>
        <v>-3711716589069251.5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0.81233261800000001</v>
      </c>
      <c r="Q73" s="4">
        <f t="shared" si="48"/>
        <v>50</v>
      </c>
      <c r="R73">
        <f t="shared" si="26"/>
        <v>50000</v>
      </c>
      <c r="S73">
        <f t="shared" si="27"/>
        <v>-1.8653016842517044E+16</v>
      </c>
      <c r="U73">
        <f t="shared" si="38"/>
        <v>0.81233261800000001</v>
      </c>
      <c r="V73">
        <f t="shared" si="39"/>
        <v>0.01</v>
      </c>
      <c r="W73">
        <f t="shared" si="40"/>
        <v>1.8934153672510512E-16</v>
      </c>
      <c r="X73">
        <f t="shared" si="41"/>
        <v>1.538083062240478E-16</v>
      </c>
      <c r="Y73">
        <f t="shared" si="42"/>
        <v>1.8934153672510512E-18</v>
      </c>
      <c r="Z73">
        <f t="shared" si="43"/>
        <v>3.3639815133806272E-17</v>
      </c>
      <c r="AB73">
        <f t="shared" si="44"/>
        <v>-0.70278212286243757</v>
      </c>
      <c r="AC73">
        <f t="shared" si="45"/>
        <v>-0.62748403827004817</v>
      </c>
      <c r="AE73">
        <f t="shared" si="28"/>
        <v>0</v>
      </c>
      <c r="AF73">
        <f t="shared" si="29"/>
        <v>0</v>
      </c>
      <c r="AG73">
        <f t="shared" si="29"/>
        <v>-1.6819907566903136E-15</v>
      </c>
      <c r="AH73">
        <f t="shared" si="30"/>
        <v>-7.6904153112023895E-12</v>
      </c>
      <c r="AI73">
        <f t="shared" si="31"/>
        <v>-7.6920973019590791E-12</v>
      </c>
      <c r="AJ73">
        <f t="shared" si="32"/>
        <v>-7.5298084592389403E-2</v>
      </c>
      <c r="AK73">
        <f t="shared" si="46"/>
        <v>-4.9194748600370632E-2</v>
      </c>
      <c r="AL73">
        <f t="shared" si="33"/>
        <v>-0.12449283320045212</v>
      </c>
      <c r="AN73">
        <f t="shared" si="34"/>
        <v>0</v>
      </c>
      <c r="AO73">
        <f t="shared" si="34"/>
        <v>0</v>
      </c>
      <c r="AP73">
        <f t="shared" si="34"/>
        <v>-6.0333985961930418E-19</v>
      </c>
      <c r="AQ73">
        <f t="shared" si="34"/>
        <v>-2.7585966663723451E-15</v>
      </c>
      <c r="AR73">
        <f t="shared" si="34"/>
        <v>-2.7592000062319644E-15</v>
      </c>
      <c r="AS73">
        <f t="shared" si="34"/>
        <v>-2.7009860551771927E-5</v>
      </c>
      <c r="AT73">
        <f t="shared" si="34"/>
        <v>-1.7646442227161086E-5</v>
      </c>
      <c r="AU73">
        <f t="shared" si="23"/>
        <v>-4.4656302781692209E-5</v>
      </c>
      <c r="AW73">
        <v>70</v>
      </c>
      <c r="AX73">
        <f>IF(Z73&gt;0, (R73*SUMPRODUCT(K73:$K$98, X73:$X$98)-K73*$AZ$3)/Z73, 0)</f>
        <v>-1.8653016842517044E+16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0.81666386499999999</v>
      </c>
      <c r="Q74" s="4">
        <f t="shared" si="48"/>
        <v>50</v>
      </c>
      <c r="R74">
        <f t="shared" si="26"/>
        <v>50000</v>
      </c>
      <c r="S74">
        <f t="shared" si="27"/>
        <v>-9.6081981542256032E+16</v>
      </c>
      <c r="U74">
        <f t="shared" si="38"/>
        <v>0.81666386499999999</v>
      </c>
      <c r="V74">
        <f t="shared" si="39"/>
        <v>0.01</v>
      </c>
      <c r="W74">
        <f t="shared" si="40"/>
        <v>3.3639815133806272E-17</v>
      </c>
      <c r="X74">
        <f t="shared" si="41"/>
        <v>2.747242144505972E-17</v>
      </c>
      <c r="Y74">
        <f t="shared" si="42"/>
        <v>3.363981513380627E-19</v>
      </c>
      <c r="Z74">
        <f t="shared" si="43"/>
        <v>5.8309955374084882E-18</v>
      </c>
      <c r="AB74">
        <f t="shared" si="44"/>
        <v>-0.62748403827004817</v>
      </c>
      <c r="AC74">
        <f t="shared" si="45"/>
        <v>-0.56025360559825965</v>
      </c>
      <c r="AE74">
        <f t="shared" si="28"/>
        <v>0</v>
      </c>
      <c r="AF74">
        <f t="shared" si="29"/>
        <v>0</v>
      </c>
      <c r="AG74">
        <f t="shared" si="29"/>
        <v>-2.9154977687042442E-16</v>
      </c>
      <c r="AH74">
        <f t="shared" si="30"/>
        <v>-1.3736210722529861E-12</v>
      </c>
      <c r="AI74">
        <f t="shared" si="31"/>
        <v>-1.3739126220298564E-12</v>
      </c>
      <c r="AJ74">
        <f t="shared" si="32"/>
        <v>-6.723043267178852E-2</v>
      </c>
      <c r="AK74">
        <f t="shared" si="46"/>
        <v>-4.3923882678903375E-2</v>
      </c>
      <c r="AL74">
        <f t="shared" si="33"/>
        <v>-0.11115431535206581</v>
      </c>
      <c r="AN74">
        <f t="shared" si="34"/>
        <v>0</v>
      </c>
      <c r="AO74">
        <f t="shared" si="34"/>
        <v>0</v>
      </c>
      <c r="AP74">
        <f t="shared" si="34"/>
        <v>-9.337553514093998E-20</v>
      </c>
      <c r="AQ74">
        <f t="shared" si="34"/>
        <v>-4.3993380505826634E-16</v>
      </c>
      <c r="AR74">
        <f t="shared" si="34"/>
        <v>-4.4002718059340729E-16</v>
      </c>
      <c r="AS74">
        <f t="shared" si="34"/>
        <v>-2.1532095465383333E-5</v>
      </c>
      <c r="AT74">
        <f t="shared" si="34"/>
        <v>-1.4067635704050938E-5</v>
      </c>
      <c r="AU74">
        <f t="shared" si="23"/>
        <v>-3.5599731169874296E-5</v>
      </c>
      <c r="AW74">
        <v>71</v>
      </c>
      <c r="AX74">
        <f>IF(Z74&gt;0, (R74*SUMPRODUCT(K74:$K$98, X74:$X$98)-K74*$AZ$3)/Z74, 0)</f>
        <v>-9.6081981542256032E+16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0.82101379900000004</v>
      </c>
      <c r="Q75" s="4">
        <f t="shared" si="48"/>
        <v>50</v>
      </c>
      <c r="R75">
        <f t="shared" si="26"/>
        <v>50000</v>
      </c>
      <c r="S75">
        <f t="shared" si="27"/>
        <v>-5.0765969654452154E+17</v>
      </c>
      <c r="U75">
        <f t="shared" si="38"/>
        <v>0.82101379900000004</v>
      </c>
      <c r="V75">
        <f t="shared" si="39"/>
        <v>0.01</v>
      </c>
      <c r="W75">
        <f t="shared" si="40"/>
        <v>5.8309955374084882E-18</v>
      </c>
      <c r="X75">
        <f t="shared" si="41"/>
        <v>4.7873277981197894E-18</v>
      </c>
      <c r="Y75">
        <f t="shared" si="42"/>
        <v>5.8309955374084885E-20</v>
      </c>
      <c r="Z75">
        <f t="shared" si="43"/>
        <v>9.8535778391461385E-19</v>
      </c>
      <c r="AB75">
        <f t="shared" si="44"/>
        <v>-0.56025360559825965</v>
      </c>
      <c r="AC75">
        <f t="shared" si="45"/>
        <v>-0.50022643356987506</v>
      </c>
      <c r="AE75">
        <f t="shared" si="28"/>
        <v>0</v>
      </c>
      <c r="AF75">
        <f t="shared" si="29"/>
        <v>0</v>
      </c>
      <c r="AG75">
        <f t="shared" si="29"/>
        <v>-4.9267889195730695E-17</v>
      </c>
      <c r="AH75">
        <f t="shared" si="30"/>
        <v>-2.3936638990598946E-13</v>
      </c>
      <c r="AI75">
        <f t="shared" si="31"/>
        <v>-2.3941565779518522E-13</v>
      </c>
      <c r="AJ75">
        <f t="shared" si="32"/>
        <v>-6.002717202838459E-2</v>
      </c>
      <c r="AK75">
        <f t="shared" si="46"/>
        <v>-3.9217752391878177E-2</v>
      </c>
      <c r="AL75">
        <f t="shared" si="33"/>
        <v>-9.9244924420502173E-2</v>
      </c>
      <c r="AN75">
        <f t="shared" si="34"/>
        <v>0</v>
      </c>
      <c r="AO75">
        <f t="shared" si="34"/>
        <v>0</v>
      </c>
      <c r="AP75">
        <f t="shared" si="34"/>
        <v>-1.4088550848044148E-20</v>
      </c>
      <c r="AQ75">
        <f t="shared" si="34"/>
        <v>-6.8448752535465286E-17</v>
      </c>
      <c r="AR75">
        <f t="shared" si="34"/>
        <v>-6.8462841086313335E-17</v>
      </c>
      <c r="AS75">
        <f t="shared" si="34"/>
        <v>-1.716525467584825E-5</v>
      </c>
      <c r="AT75">
        <f t="shared" si="34"/>
        <v>-1.1214633054887592E-5</v>
      </c>
      <c r="AU75">
        <f t="shared" si="23"/>
        <v>-2.8379887730804303E-5</v>
      </c>
      <c r="AW75">
        <v>72</v>
      </c>
      <c r="AX75">
        <f>IF(Z75&gt;0, (R75*SUMPRODUCT(K75:$K$98, X75:$X$98)-K75*$AZ$3)/Z75, 0)</f>
        <v>-5.0765969654452154E+17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0.82538683700000004</v>
      </c>
      <c r="Q76" s="4">
        <f t="shared" si="48"/>
        <v>50</v>
      </c>
      <c r="R76">
        <f t="shared" si="26"/>
        <v>50000</v>
      </c>
      <c r="S76">
        <f t="shared" si="27"/>
        <v>-2.7535318436258099E+18</v>
      </c>
      <c r="U76">
        <f t="shared" si="38"/>
        <v>0.82538683700000004</v>
      </c>
      <c r="V76">
        <f t="shared" si="39"/>
        <v>0.01</v>
      </c>
      <c r="W76">
        <f t="shared" si="40"/>
        <v>9.8535778391461385E-19</v>
      </c>
      <c r="X76">
        <f t="shared" si="41"/>
        <v>8.1330134457861268E-19</v>
      </c>
      <c r="Y76">
        <f t="shared" si="42"/>
        <v>9.8535778391461386E-21</v>
      </c>
      <c r="Z76">
        <f t="shared" si="43"/>
        <v>1.6220286149685503E-19</v>
      </c>
      <c r="AB76">
        <f t="shared" si="44"/>
        <v>-0.50022643356987506</v>
      </c>
      <c r="AC76">
        <f t="shared" si="45"/>
        <v>-0.44663074425881716</v>
      </c>
      <c r="AE76">
        <f t="shared" si="28"/>
        <v>0</v>
      </c>
      <c r="AF76">
        <f t="shared" si="29"/>
        <v>0</v>
      </c>
      <c r="AG76">
        <f t="shared" si="29"/>
        <v>-8.1101430748427519E-18</v>
      </c>
      <c r="AH76">
        <f t="shared" si="30"/>
        <v>-4.0665067228930631E-14</v>
      </c>
      <c r="AI76">
        <f t="shared" si="31"/>
        <v>-4.0673177372005473E-14</v>
      </c>
      <c r="AJ76">
        <f t="shared" si="32"/>
        <v>-5.3595689311057904E-2</v>
      </c>
      <c r="AK76">
        <f t="shared" si="46"/>
        <v>-3.5015850349891256E-2</v>
      </c>
      <c r="AL76">
        <f t="shared" si="33"/>
        <v>-8.8611539660989835E-2</v>
      </c>
      <c r="AN76">
        <f t="shared" si="34"/>
        <v>0</v>
      </c>
      <c r="AO76">
        <f t="shared" si="34"/>
        <v>0</v>
      </c>
      <c r="AP76">
        <f t="shared" si="34"/>
        <v>-2.0706793903418558E-21</v>
      </c>
      <c r="AQ76">
        <f t="shared" si="34"/>
        <v>-1.0382593234268595E-17</v>
      </c>
      <c r="AR76">
        <f t="shared" si="34"/>
        <v>-1.0384663913658937E-17</v>
      </c>
      <c r="AS76">
        <f t="shared" si="34"/>
        <v>-1.3684035934190309E-5</v>
      </c>
      <c r="AT76">
        <f t="shared" si="34"/>
        <v>-8.9402368103376924E-6</v>
      </c>
      <c r="AU76">
        <f t="shared" si="23"/>
        <v>-2.2624272744538386E-5</v>
      </c>
      <c r="AW76">
        <v>73</v>
      </c>
      <c r="AX76">
        <f>IF(Z76&gt;0, (R76*SUMPRODUCT(K76:$K$98, X76:$X$98)-K76*$AZ$3)/Z76, 0)</f>
        <v>-2.7535318436258099E+18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0.82979096200000002</v>
      </c>
      <c r="Q77" s="4">
        <f t="shared" si="48"/>
        <v>50</v>
      </c>
      <c r="R77">
        <f t="shared" si="26"/>
        <v>50000</v>
      </c>
      <c r="S77">
        <f t="shared" si="27"/>
        <v>-1.5345642201945567E+19</v>
      </c>
      <c r="U77">
        <f t="shared" si="38"/>
        <v>0.82979096200000002</v>
      </c>
      <c r="V77">
        <f t="shared" si="39"/>
        <v>0.01</v>
      </c>
      <c r="W77">
        <f t="shared" si="40"/>
        <v>1.6220286149685503E-19</v>
      </c>
      <c r="X77">
        <f t="shared" si="41"/>
        <v>1.3459446848062809E-19</v>
      </c>
      <c r="Y77">
        <f t="shared" si="42"/>
        <v>1.6220286149685504E-21</v>
      </c>
      <c r="Z77">
        <f t="shared" si="43"/>
        <v>2.5986364401258388E-20</v>
      </c>
      <c r="AB77">
        <f t="shared" si="44"/>
        <v>-0.44663074425881716</v>
      </c>
      <c r="AC77">
        <f t="shared" si="45"/>
        <v>-0.39877745023108668</v>
      </c>
      <c r="AE77">
        <f t="shared" si="28"/>
        <v>0</v>
      </c>
      <c r="AF77">
        <f t="shared" si="29"/>
        <v>0</v>
      </c>
      <c r="AG77">
        <f t="shared" si="29"/>
        <v>-1.2993182200629194E-18</v>
      </c>
      <c r="AH77">
        <f t="shared" si="30"/>
        <v>-6.7297234240314044E-15</v>
      </c>
      <c r="AI77">
        <f t="shared" si="31"/>
        <v>-6.7310227422514672E-15</v>
      </c>
      <c r="AJ77">
        <f t="shared" si="32"/>
        <v>-4.7853294027730475E-2</v>
      </c>
      <c r="AK77">
        <f t="shared" si="46"/>
        <v>-3.1264152098117205E-2</v>
      </c>
      <c r="AL77">
        <f t="shared" si="33"/>
        <v>-7.9117446125854418E-2</v>
      </c>
      <c r="AN77">
        <f t="shared" si="34"/>
        <v>0</v>
      </c>
      <c r="AO77">
        <f t="shared" si="34"/>
        <v>0</v>
      </c>
      <c r="AP77">
        <f t="shared" si="34"/>
        <v>-2.9619781529740643E-22</v>
      </c>
      <c r="AQ77">
        <f t="shared" si="34"/>
        <v>-1.5341348600940552E-18</v>
      </c>
      <c r="AR77">
        <f t="shared" si="34"/>
        <v>-1.5344310579093525E-18</v>
      </c>
      <c r="AS77">
        <f t="shared" si="34"/>
        <v>-1.0908829666924719E-5</v>
      </c>
      <c r="AT77">
        <f t="shared" si="34"/>
        <v>-7.1271020490574738E-6</v>
      </c>
      <c r="AU77">
        <f t="shared" si="23"/>
        <v>-1.8035931715983729E-5</v>
      </c>
      <c r="AW77">
        <v>74</v>
      </c>
      <c r="AX77">
        <f>IF(Z77&gt;0, (R77*SUMPRODUCT(K77:$K$98, X77:$X$98)-K77*$AZ$3)/Z77, 0)</f>
        <v>-1.5345642201945567E+19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0.834201203</v>
      </c>
      <c r="Q78" s="4">
        <f t="shared" si="48"/>
        <v>50</v>
      </c>
      <c r="R78">
        <f t="shared" si="26"/>
        <v>50000</v>
      </c>
      <c r="S78">
        <f t="shared" si="27"/>
        <v>-8.7943337917667705E+19</v>
      </c>
      <c r="U78">
        <f t="shared" si="38"/>
        <v>0.834201203</v>
      </c>
      <c r="V78">
        <f t="shared" si="39"/>
        <v>0.01</v>
      </c>
      <c r="W78">
        <f t="shared" si="40"/>
        <v>2.5986364401258388E-20</v>
      </c>
      <c r="X78">
        <f t="shared" si="41"/>
        <v>2.1677856445126122E-20</v>
      </c>
      <c r="Y78">
        <f t="shared" si="42"/>
        <v>2.598636440125839E-22</v>
      </c>
      <c r="Z78">
        <f t="shared" si="43"/>
        <v>4.0486443121196818E-21</v>
      </c>
      <c r="AB78">
        <f t="shared" si="44"/>
        <v>-0.39877745023108668</v>
      </c>
      <c r="AC78">
        <f t="shared" si="45"/>
        <v>-0.35605129484918452</v>
      </c>
      <c r="AE78">
        <f t="shared" si="28"/>
        <v>0</v>
      </c>
      <c r="AF78">
        <f t="shared" si="29"/>
        <v>0</v>
      </c>
      <c r="AG78">
        <f t="shared" si="29"/>
        <v>-2.024322156059841E-19</v>
      </c>
      <c r="AH78">
        <f t="shared" si="30"/>
        <v>-1.0838928222563061E-15</v>
      </c>
      <c r="AI78">
        <f t="shared" si="31"/>
        <v>-1.0840952544719121E-15</v>
      </c>
      <c r="AJ78">
        <f t="shared" si="32"/>
        <v>-4.2726155381902164E-2</v>
      </c>
      <c r="AK78">
        <f t="shared" si="46"/>
        <v>-2.7914421516176069E-2</v>
      </c>
      <c r="AL78">
        <f t="shared" si="33"/>
        <v>-7.0640576898079316E-2</v>
      </c>
      <c r="AN78">
        <f t="shared" si="34"/>
        <v>0</v>
      </c>
      <c r="AO78">
        <f t="shared" si="34"/>
        <v>0</v>
      </c>
      <c r="AP78">
        <f t="shared" si="34"/>
        <v>-4.1202913658360816E-23</v>
      </c>
      <c r="AQ78">
        <f t="shared" si="34"/>
        <v>-2.2061479807773952E-19</v>
      </c>
      <c r="AR78">
        <f t="shared" si="34"/>
        <v>-2.2065600099139788E-19</v>
      </c>
      <c r="AS78">
        <f t="shared" si="34"/>
        <v>-8.696452221719313E-6</v>
      </c>
      <c r="AT78">
        <f t="shared" si="34"/>
        <v>-5.6816821181899487E-6</v>
      </c>
      <c r="AU78">
        <f t="shared" si="23"/>
        <v>-1.4378134339909482E-5</v>
      </c>
      <c r="AW78">
        <v>75</v>
      </c>
      <c r="AX78">
        <f>IF(Z78&gt;0, (R78*SUMPRODUCT(K78:$K$98, X78:$X$98)-K78*$AZ$3)/Z78, 0)</f>
        <v>-8.7943337917667705E+19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0.83859190800000005</v>
      </c>
      <c r="Q79" s="4">
        <f t="shared" si="48"/>
        <v>50</v>
      </c>
      <c r="R79">
        <f t="shared" si="26"/>
        <v>50000</v>
      </c>
      <c r="S79">
        <f t="shared" si="27"/>
        <v>-5.1860396884526544E+20</v>
      </c>
      <c r="U79">
        <f t="shared" si="38"/>
        <v>0.83859190800000005</v>
      </c>
      <c r="V79">
        <f t="shared" si="39"/>
        <v>0.01</v>
      </c>
      <c r="W79">
        <f t="shared" si="40"/>
        <v>4.0486443121196818E-21</v>
      </c>
      <c r="X79">
        <f t="shared" si="41"/>
        <v>3.3951603585137919E-21</v>
      </c>
      <c r="Y79">
        <f t="shared" si="42"/>
        <v>4.0486443121196816E-23</v>
      </c>
      <c r="Z79">
        <f t="shared" si="43"/>
        <v>6.1299751048469305E-22</v>
      </c>
      <c r="AB79">
        <f t="shared" si="44"/>
        <v>-0.35605129484918452</v>
      </c>
      <c r="AC79">
        <f t="shared" si="45"/>
        <v>-0.31790294182962903</v>
      </c>
      <c r="AE79">
        <f t="shared" si="28"/>
        <v>0</v>
      </c>
      <c r="AF79">
        <f t="shared" si="29"/>
        <v>0</v>
      </c>
      <c r="AG79">
        <f t="shared" si="29"/>
        <v>-3.0649875524234653E-20</v>
      </c>
      <c r="AH79">
        <f t="shared" si="30"/>
        <v>-1.6975801792568959E-16</v>
      </c>
      <c r="AI79">
        <f t="shared" si="31"/>
        <v>-1.6978866780121383E-16</v>
      </c>
      <c r="AJ79">
        <f t="shared" si="32"/>
        <v>-3.8148353019555492E-2</v>
      </c>
      <c r="AK79">
        <f t="shared" si="46"/>
        <v>-2.4923590639442918E-2</v>
      </c>
      <c r="AL79">
        <f t="shared" si="33"/>
        <v>-6.3071943658998569E-2</v>
      </c>
      <c r="AN79">
        <f t="shared" si="34"/>
        <v>0</v>
      </c>
      <c r="AO79">
        <f t="shared" si="34"/>
        <v>0</v>
      </c>
      <c r="AP79">
        <f t="shared" si="34"/>
        <v>-5.5700486980831668E-24</v>
      </c>
      <c r="AQ79">
        <f t="shared" si="34"/>
        <v>-3.0850383910646483E-20</v>
      </c>
      <c r="AR79">
        <f t="shared" si="34"/>
        <v>-3.0855953959344565E-20</v>
      </c>
      <c r="AS79">
        <f t="shared" si="34"/>
        <v>-6.9327584675696027E-6</v>
      </c>
      <c r="AT79">
        <f t="shared" si="34"/>
        <v>-4.5294021988121402E-6</v>
      </c>
      <c r="AU79">
        <f t="shared" si="23"/>
        <v>-1.1462160666381771E-5</v>
      </c>
      <c r="AW79">
        <v>76</v>
      </c>
      <c r="AX79">
        <f>IF(Z79&gt;0, (R79*SUMPRODUCT(K79:$K$98, X79:$X$98)-K79*$AZ$3)/Z79, 0)</f>
        <v>-5.1860396884526544E+20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1.6226029245088979E-4</v>
      </c>
      <c r="L80" s="2">
        <v>77</v>
      </c>
      <c r="M80" s="6">
        <v>0.84368948200000005</v>
      </c>
      <c r="Q80" s="4">
        <f t="shared" si="48"/>
        <v>50</v>
      </c>
      <c r="R80">
        <f t="shared" si="26"/>
        <v>50000</v>
      </c>
      <c r="S80">
        <f t="shared" si="27"/>
        <v>-3.1647708191256525E+21</v>
      </c>
      <c r="U80">
        <f t="shared" si="38"/>
        <v>0.84368948200000005</v>
      </c>
      <c r="V80">
        <f t="shared" si="39"/>
        <v>0.01</v>
      </c>
      <c r="W80">
        <f t="shared" si="40"/>
        <v>6.1299751048469305E-22</v>
      </c>
      <c r="X80">
        <f t="shared" si="41"/>
        <v>5.1717955208812028E-22</v>
      </c>
      <c r="Y80">
        <f t="shared" si="42"/>
        <v>6.1299751048469307E-24</v>
      </c>
      <c r="Z80">
        <f t="shared" si="43"/>
        <v>8.9687983291725844E-23</v>
      </c>
      <c r="AB80">
        <f t="shared" si="44"/>
        <v>-0.31790294182962903</v>
      </c>
      <c r="AC80">
        <f t="shared" si="45"/>
        <v>-0.28384191234788303</v>
      </c>
      <c r="AE80">
        <f t="shared" si="28"/>
        <v>0</v>
      </c>
      <c r="AF80">
        <f t="shared" si="29"/>
        <v>0</v>
      </c>
      <c r="AG80">
        <f t="shared" si="29"/>
        <v>-4.484399164586292E-21</v>
      </c>
      <c r="AH80">
        <f t="shared" si="30"/>
        <v>-2.5858977604406014E-17</v>
      </c>
      <c r="AI80">
        <f t="shared" si="31"/>
        <v>-2.5863462003570601E-17</v>
      </c>
      <c r="AJ80">
        <f t="shared" si="32"/>
        <v>-3.4061029481745997E-2</v>
      </c>
      <c r="AK80">
        <f t="shared" si="46"/>
        <v>-2.2253205928074032E-2</v>
      </c>
      <c r="AL80">
        <f t="shared" si="33"/>
        <v>-5.6314235409820057E-2</v>
      </c>
      <c r="AN80">
        <f t="shared" si="34"/>
        <v>0</v>
      </c>
      <c r="AO80">
        <f t="shared" si="34"/>
        <v>0</v>
      </c>
      <c r="AP80">
        <f t="shared" si="34"/>
        <v>-7.2763991991229757E-25</v>
      </c>
      <c r="AQ80">
        <f t="shared" si="34"/>
        <v>-4.1958852685719293E-21</v>
      </c>
      <c r="AR80">
        <f t="shared" si="34"/>
        <v>-4.1966129084918422E-21</v>
      </c>
      <c r="AS80">
        <f t="shared" si="34"/>
        <v>-5.526752604886485E-6</v>
      </c>
      <c r="AT80">
        <f t="shared" si="34"/>
        <v>-3.6108117018591669E-6</v>
      </c>
      <c r="AU80">
        <f t="shared" si="23"/>
        <v>-9.137564306745657E-6</v>
      </c>
      <c r="AW80">
        <v>77</v>
      </c>
      <c r="AX80">
        <f>IF(Z80&gt;0, (R80*SUMPRODUCT(K80:$K$98, X80:$X$98)-K80*$AZ$3)/Z80, 0)</f>
        <v>-3.1647708191256525E+21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1.4487526111686588E-4</v>
      </c>
      <c r="L81" s="2">
        <v>78</v>
      </c>
      <c r="M81" s="6">
        <v>0.84875936500000004</v>
      </c>
      <c r="Q81" s="4">
        <f t="shared" si="48"/>
        <v>50</v>
      </c>
      <c r="R81">
        <f t="shared" si="26"/>
        <v>50000</v>
      </c>
      <c r="S81">
        <f t="shared" si="27"/>
        <v>-2.0006198863111807E+22</v>
      </c>
      <c r="U81">
        <f t="shared" si="38"/>
        <v>0.84875936500000004</v>
      </c>
      <c r="V81">
        <f t="shared" si="39"/>
        <v>0.01</v>
      </c>
      <c r="W81">
        <f t="shared" si="40"/>
        <v>8.9687983291725844E-23</v>
      </c>
      <c r="X81">
        <f t="shared" si="41"/>
        <v>7.6123515746815838E-23</v>
      </c>
      <c r="Y81">
        <f t="shared" si="42"/>
        <v>8.9687983291725838E-25</v>
      </c>
      <c r="Z81">
        <f t="shared" si="43"/>
        <v>1.2667587711992748E-23</v>
      </c>
      <c r="AB81">
        <f t="shared" si="44"/>
        <v>-0.28384191234788303</v>
      </c>
      <c r="AC81">
        <f t="shared" si="45"/>
        <v>-0.2534302788820384</v>
      </c>
      <c r="AE81">
        <f t="shared" si="28"/>
        <v>0</v>
      </c>
      <c r="AF81">
        <f t="shared" si="29"/>
        <v>0</v>
      </c>
      <c r="AG81">
        <f t="shared" si="29"/>
        <v>-6.3337938559963736E-22</v>
      </c>
      <c r="AH81">
        <f t="shared" si="30"/>
        <v>-3.8061757873407915E-18</v>
      </c>
      <c r="AI81">
        <f t="shared" si="31"/>
        <v>-3.8068091667263908E-18</v>
      </c>
      <c r="AJ81">
        <f t="shared" si="32"/>
        <v>-3.0411633465844634E-2</v>
      </c>
      <c r="AK81">
        <f t="shared" si="46"/>
        <v>-1.9868933864351814E-2</v>
      </c>
      <c r="AL81">
        <f t="shared" si="33"/>
        <v>-5.0280567330196452E-2</v>
      </c>
      <c r="AN81">
        <f t="shared" si="34"/>
        <v>0</v>
      </c>
      <c r="AO81">
        <f t="shared" si="34"/>
        <v>0</v>
      </c>
      <c r="AP81">
        <f t="shared" si="34"/>
        <v>-9.1761003874787539E-26</v>
      </c>
      <c r="AQ81">
        <f t="shared" si="34"/>
        <v>-5.5142071104768976E-22</v>
      </c>
      <c r="AR81">
        <f t="shared" si="34"/>
        <v>-5.5151247205156449E-22</v>
      </c>
      <c r="AS81">
        <f t="shared" si="34"/>
        <v>-4.4058933393546579E-6</v>
      </c>
      <c r="AT81">
        <f t="shared" si="34"/>
        <v>-2.8785169817117081E-6</v>
      </c>
      <c r="AU81">
        <f t="shared" si="23"/>
        <v>-7.2844103210663665E-6</v>
      </c>
      <c r="AW81">
        <v>78</v>
      </c>
      <c r="AX81">
        <f>IF(Z81&gt;0, (R81*SUMPRODUCT(K81:$K$98, X81:$X$98)-K81*$AZ$3)/Z81, 0)</f>
        <v>-2.0006198863111807E+22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1.2935291171148737E-4</v>
      </c>
      <c r="L82" s="2">
        <v>79</v>
      </c>
      <c r="M82" s="6">
        <v>0.85379527200000005</v>
      </c>
      <c r="Q82" s="4">
        <f t="shared" si="48"/>
        <v>50</v>
      </c>
      <c r="R82">
        <f t="shared" si="26"/>
        <v>50000</v>
      </c>
      <c r="S82">
        <f t="shared" si="27"/>
        <v>-1.3114579661544375E+23</v>
      </c>
      <c r="U82">
        <f t="shared" si="38"/>
        <v>0.85379527200000005</v>
      </c>
      <c r="V82">
        <f t="shared" si="39"/>
        <v>0.01</v>
      </c>
      <c r="W82">
        <f t="shared" si="40"/>
        <v>1.2667587711992748E-23</v>
      </c>
      <c r="X82">
        <f t="shared" si="41"/>
        <v>1.0815526496144707E-23</v>
      </c>
      <c r="Y82">
        <f t="shared" si="42"/>
        <v>1.2667587711992748E-25</v>
      </c>
      <c r="Z82">
        <f t="shared" si="43"/>
        <v>1.7253853387281135E-24</v>
      </c>
      <c r="AB82">
        <f t="shared" si="44"/>
        <v>-0.2534302788820384</v>
      </c>
      <c r="AC82">
        <f t="shared" si="45"/>
        <v>-0.22627703471610572</v>
      </c>
      <c r="AE82">
        <f t="shared" si="28"/>
        <v>0</v>
      </c>
      <c r="AF82">
        <f t="shared" si="29"/>
        <v>0</v>
      </c>
      <c r="AG82">
        <f t="shared" si="29"/>
        <v>-8.6269266936405673E-23</v>
      </c>
      <c r="AH82">
        <f t="shared" si="30"/>
        <v>-5.4077632480723531E-19</v>
      </c>
      <c r="AI82">
        <f t="shared" si="31"/>
        <v>-5.4086259407417172E-19</v>
      </c>
      <c r="AJ82">
        <f t="shared" si="32"/>
        <v>-2.7153244165932677E-2</v>
      </c>
      <c r="AK82">
        <f t="shared" si="46"/>
        <v>-1.7740119521742689E-2</v>
      </c>
      <c r="AL82">
        <f t="shared" si="33"/>
        <v>-4.4893363687675367E-2</v>
      </c>
      <c r="AN82">
        <f t="shared" si="34"/>
        <v>0</v>
      </c>
      <c r="AO82">
        <f t="shared" si="34"/>
        <v>0</v>
      </c>
      <c r="AP82">
        <f t="shared" si="34"/>
        <v>-1.1159180869439619E-26</v>
      </c>
      <c r="AQ82">
        <f t="shared" si="34"/>
        <v>-6.995099219845293E-23</v>
      </c>
      <c r="AR82">
        <f t="shared" si="34"/>
        <v>-6.9962151379322371E-23</v>
      </c>
      <c r="AS82">
        <f t="shared" si="34"/>
        <v>-3.5123511952763493E-6</v>
      </c>
      <c r="AT82">
        <f t="shared" si="34"/>
        <v>-2.2947361142472156E-6</v>
      </c>
      <c r="AU82">
        <f t="shared" si="23"/>
        <v>-5.8070873095235649E-6</v>
      </c>
      <c r="AW82">
        <v>79</v>
      </c>
      <c r="AX82">
        <f>IF(Z82&gt;0, (R82*SUMPRODUCT(K82:$K$98, X82:$X$98)-K82*$AZ$3)/Z82, 0)</f>
        <v>-1.3114579661544375E+23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1.1549367117097085E-4</v>
      </c>
      <c r="L83" s="2">
        <v>80</v>
      </c>
      <c r="M83" s="6">
        <v>0.85879091799999996</v>
      </c>
      <c r="Q83" s="4">
        <f t="shared" si="48"/>
        <v>50</v>
      </c>
      <c r="R83">
        <f t="shared" si="26"/>
        <v>50000</v>
      </c>
      <c r="S83">
        <f t="shared" si="27"/>
        <v>-8.9242649578013964E+23</v>
      </c>
      <c r="U83">
        <f t="shared" si="38"/>
        <v>0.85879091799999996</v>
      </c>
      <c r="V83">
        <f t="shared" si="39"/>
        <v>0.01</v>
      </c>
      <c r="W83">
        <f t="shared" si="40"/>
        <v>1.7253853387281135E-24</v>
      </c>
      <c r="X83">
        <f t="shared" si="41"/>
        <v>1.4817452589500575E-24</v>
      </c>
      <c r="Y83">
        <f t="shared" si="42"/>
        <v>1.7253853387281134E-26</v>
      </c>
      <c r="Z83">
        <f t="shared" si="43"/>
        <v>2.2638622639077492E-25</v>
      </c>
      <c r="AB83">
        <f t="shared" si="44"/>
        <v>-0.22627703471610572</v>
      </c>
      <c r="AC83">
        <f t="shared" si="45"/>
        <v>-0.20203306671080862</v>
      </c>
      <c r="AE83">
        <f t="shared" si="28"/>
        <v>0</v>
      </c>
      <c r="AF83">
        <f t="shared" si="29"/>
        <v>0</v>
      </c>
      <c r="AG83">
        <f t="shared" si="29"/>
        <v>-1.1319311319538745E-23</v>
      </c>
      <c r="AH83">
        <f t="shared" si="30"/>
        <v>-7.408726294750288E-20</v>
      </c>
      <c r="AI83">
        <f t="shared" si="31"/>
        <v>-7.4098582258822413E-20</v>
      </c>
      <c r="AJ83">
        <f t="shared" si="32"/>
        <v>-2.4243968005297101E-2</v>
      </c>
      <c r="AK83">
        <f t="shared" si="46"/>
        <v>-1.5839392430127403E-2</v>
      </c>
      <c r="AL83">
        <f t="shared" si="33"/>
        <v>-4.00833604354245E-2</v>
      </c>
      <c r="AN83">
        <f t="shared" si="34"/>
        <v>0</v>
      </c>
      <c r="AO83">
        <f t="shared" si="34"/>
        <v>0</v>
      </c>
      <c r="AP83">
        <f t="shared" si="34"/>
        <v>-1.307308819420656E-27</v>
      </c>
      <c r="AQ83">
        <f t="shared" si="34"/>
        <v>-8.5566099848161504E-24</v>
      </c>
      <c r="AR83">
        <f t="shared" si="34"/>
        <v>-8.5579172936355709E-24</v>
      </c>
      <c r="AS83">
        <f t="shared" si="34"/>
        <v>-2.8000248686833213E-6</v>
      </c>
      <c r="AT83">
        <f t="shared" si="34"/>
        <v>-1.8293495808730992E-6</v>
      </c>
      <c r="AU83">
        <f t="shared" si="23"/>
        <v>-4.6293744495564202E-6</v>
      </c>
      <c r="AW83">
        <v>80</v>
      </c>
      <c r="AX83">
        <f>IF(Z83&gt;0, (R83*SUMPRODUCT(K83:$K$98, X83:$X$98)-K83*$AZ$3)/Z83, 0)</f>
        <v>-8.9242649578013964E+23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1.031193492597954E-4</v>
      </c>
      <c r="L84" s="2">
        <v>81</v>
      </c>
      <c r="M84" s="6">
        <v>0.86374018699999999</v>
      </c>
      <c r="Q84" s="4">
        <f t="shared" si="48"/>
        <v>50</v>
      </c>
      <c r="R84">
        <f t="shared" si="26"/>
        <v>50000</v>
      </c>
      <c r="S84">
        <f t="shared" si="27"/>
        <v>-6.31087083292502E+24</v>
      </c>
      <c r="U84">
        <f t="shared" si="38"/>
        <v>0.86374018699999999</v>
      </c>
      <c r="V84">
        <f t="shared" si="39"/>
        <v>0.01</v>
      </c>
      <c r="W84">
        <f t="shared" si="40"/>
        <v>2.2638622639077492E-25</v>
      </c>
      <c r="X84">
        <f t="shared" si="41"/>
        <v>1.9553888151699225E-25</v>
      </c>
      <c r="Y84">
        <f t="shared" si="42"/>
        <v>2.2638622639077494E-27</v>
      </c>
      <c r="Z84">
        <f t="shared" si="43"/>
        <v>2.8583482609874913E-26</v>
      </c>
      <c r="AB84">
        <f t="shared" si="44"/>
        <v>-0.20203306671080862</v>
      </c>
      <c r="AC84">
        <f t="shared" si="45"/>
        <v>-0.18038666670607911</v>
      </c>
      <c r="AE84">
        <f t="shared" si="28"/>
        <v>0</v>
      </c>
      <c r="AF84">
        <f t="shared" si="29"/>
        <v>0</v>
      </c>
      <c r="AG84">
        <f t="shared" si="29"/>
        <v>-1.4291741304937456E-24</v>
      </c>
      <c r="AH84">
        <f t="shared" si="30"/>
        <v>-9.7769440758496133E-21</v>
      </c>
      <c r="AI84">
        <f t="shared" si="31"/>
        <v>-9.7783732499801072E-21</v>
      </c>
      <c r="AJ84">
        <f t="shared" si="32"/>
        <v>-2.1646400004729505E-2</v>
      </c>
      <c r="AK84">
        <f t="shared" si="46"/>
        <v>-1.4142314669756604E-2</v>
      </c>
      <c r="AL84">
        <f t="shared" si="33"/>
        <v>-3.5788714674486105E-2</v>
      </c>
      <c r="AN84">
        <f t="shared" si="34"/>
        <v>0</v>
      </c>
      <c r="AO84">
        <f t="shared" si="34"/>
        <v>0</v>
      </c>
      <c r="AP84">
        <f t="shared" si="34"/>
        <v>-1.4737550631544896E-28</v>
      </c>
      <c r="AQ84">
        <f t="shared" si="34"/>
        <v>-1.0081921108510238E-24</v>
      </c>
      <c r="AR84">
        <f t="shared" si="34"/>
        <v>-1.0083394863573393E-24</v>
      </c>
      <c r="AS84">
        <f t="shared" si="34"/>
        <v>-2.2321626823049386E-6</v>
      </c>
      <c r="AT84">
        <f t="shared" si="34"/>
        <v>-1.4583462857725592E-6</v>
      </c>
      <c r="AU84">
        <f t="shared" si="23"/>
        <v>-3.6905089680774976E-6</v>
      </c>
      <c r="AW84">
        <v>81</v>
      </c>
      <c r="AX84">
        <f>IF(Z84&gt;0, (R84*SUMPRODUCT(K84:$K$98, X84:$X$98)-K84*$AZ$3)/Z84, 0)</f>
        <v>-6.31087083292502E+24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9.207084755338875E-5</v>
      </c>
      <c r="L85" s="2">
        <v>82</v>
      </c>
      <c r="M85" s="6">
        <v>0.86866431399999999</v>
      </c>
      <c r="Q85" s="4">
        <f t="shared" si="48"/>
        <v>50</v>
      </c>
      <c r="R85">
        <f t="shared" si="26"/>
        <v>50000</v>
      </c>
      <c r="S85">
        <f t="shared" si="27"/>
        <v>-4.6438984989345273E+25</v>
      </c>
      <c r="U85">
        <f t="shared" si="38"/>
        <v>0.86866431399999999</v>
      </c>
      <c r="V85">
        <f t="shared" si="39"/>
        <v>0.01</v>
      </c>
      <c r="W85">
        <f t="shared" si="40"/>
        <v>2.8583482609874913E-26</v>
      </c>
      <c r="X85">
        <f t="shared" si="41"/>
        <v>2.4829451313037921E-26</v>
      </c>
      <c r="Y85">
        <f t="shared" si="42"/>
        <v>2.8583482609874912E-28</v>
      </c>
      <c r="Z85">
        <f t="shared" si="43"/>
        <v>3.4681964707382428E-27</v>
      </c>
      <c r="AB85">
        <f t="shared" si="44"/>
        <v>-0.18038666670607911</v>
      </c>
      <c r="AC85">
        <f t="shared" si="45"/>
        <v>-0.1610595238447135</v>
      </c>
      <c r="AE85">
        <f t="shared" si="28"/>
        <v>0</v>
      </c>
      <c r="AF85">
        <f t="shared" si="29"/>
        <v>0</v>
      </c>
      <c r="AG85">
        <f t="shared" si="29"/>
        <v>-1.7340982353691214E-25</v>
      </c>
      <c r="AH85">
        <f t="shared" si="30"/>
        <v>-1.2414725656518961E-21</v>
      </c>
      <c r="AI85">
        <f t="shared" si="31"/>
        <v>-1.2416459754754331E-21</v>
      </c>
      <c r="AJ85">
        <f t="shared" si="32"/>
        <v>-1.9327142861365609E-2</v>
      </c>
      <c r="AK85">
        <f t="shared" si="46"/>
        <v>-1.2627066669425539E-2</v>
      </c>
      <c r="AL85">
        <f t="shared" si="33"/>
        <v>-3.1954209530791144E-2</v>
      </c>
      <c r="AN85">
        <f t="shared" si="34"/>
        <v>0</v>
      </c>
      <c r="AO85">
        <f t="shared" si="34"/>
        <v>0</v>
      </c>
      <c r="AP85">
        <f t="shared" si="34"/>
        <v>-1.5965989427127081E-29</v>
      </c>
      <c r="AQ85">
        <f t="shared" si="34"/>
        <v>-1.1430343133385013E-25</v>
      </c>
      <c r="AR85">
        <f t="shared" si="34"/>
        <v>-1.1431939732327726E-25</v>
      </c>
      <c r="AS85">
        <f t="shared" si="34"/>
        <v>-1.7794664240313587E-6</v>
      </c>
      <c r="AT85">
        <f t="shared" si="34"/>
        <v>-1.1625847303671551E-6</v>
      </c>
      <c r="AU85">
        <f t="shared" si="23"/>
        <v>-2.9420511543985131E-6</v>
      </c>
      <c r="AW85">
        <v>82</v>
      </c>
      <c r="AX85">
        <f>IF(Z85&gt;0, (R85*SUMPRODUCT(K85:$K$98, X85:$X$98)-K85*$AZ$3)/Z85, 0)</f>
        <v>-4.6438984989345273E+25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8.2206113886954235E-5</v>
      </c>
      <c r="L86" s="2">
        <v>83</v>
      </c>
      <c r="M86" s="6">
        <v>0.87358826999999994</v>
      </c>
      <c r="Q86" s="4">
        <f t="shared" si="48"/>
        <v>50</v>
      </c>
      <c r="R86">
        <f t="shared" si="26"/>
        <v>50000</v>
      </c>
      <c r="S86">
        <f t="shared" si="27"/>
        <v>-3.5617870686031839E+26</v>
      </c>
      <c r="U86">
        <f t="shared" si="38"/>
        <v>0.87358826999999994</v>
      </c>
      <c r="V86">
        <f t="shared" si="39"/>
        <v>0.01</v>
      </c>
      <c r="W86">
        <f t="shared" si="40"/>
        <v>3.4681964707382428E-27</v>
      </c>
      <c r="X86">
        <f t="shared" si="41"/>
        <v>3.0297757548923268E-27</v>
      </c>
      <c r="Y86">
        <f t="shared" si="42"/>
        <v>3.468196470738243E-29</v>
      </c>
      <c r="Z86">
        <f t="shared" si="43"/>
        <v>4.037387511385335E-28</v>
      </c>
      <c r="AB86">
        <f t="shared" si="44"/>
        <v>-0.1610595238447135</v>
      </c>
      <c r="AC86">
        <f t="shared" si="45"/>
        <v>-0.14380314628992275</v>
      </c>
      <c r="AE86">
        <f t="shared" si="28"/>
        <v>0</v>
      </c>
      <c r="AF86">
        <f t="shared" si="29"/>
        <v>0</v>
      </c>
      <c r="AG86">
        <f t="shared" si="29"/>
        <v>-2.0186937556926676E-26</v>
      </c>
      <c r="AH86">
        <f t="shared" si="30"/>
        <v>-1.5148878774461634E-22</v>
      </c>
      <c r="AI86">
        <f t="shared" si="31"/>
        <v>-1.5150897468217328E-22</v>
      </c>
      <c r="AJ86">
        <f t="shared" si="32"/>
        <v>-1.7256377554790758E-2</v>
      </c>
      <c r="AK86">
        <f t="shared" si="46"/>
        <v>-1.1274166669129946E-2</v>
      </c>
      <c r="AL86">
        <f t="shared" si="33"/>
        <v>-2.8530544223920706E-2</v>
      </c>
      <c r="AN86">
        <f t="shared" si="34"/>
        <v>0</v>
      </c>
      <c r="AO86">
        <f t="shared" si="34"/>
        <v>0</v>
      </c>
      <c r="AP86">
        <f t="shared" si="34"/>
        <v>-1.659489687833548E-30</v>
      </c>
      <c r="AQ86">
        <f t="shared" si="34"/>
        <v>-1.2453304537930567E-26</v>
      </c>
      <c r="AR86">
        <f t="shared" si="34"/>
        <v>-1.2454964027618402E-26</v>
      </c>
      <c r="AS86">
        <f t="shared" si="34"/>
        <v>-1.4185797385454099E-6</v>
      </c>
      <c r="AT86">
        <f t="shared" si="34"/>
        <v>-9.2680542918299984E-7</v>
      </c>
      <c r="AU86">
        <f t="shared" si="23"/>
        <v>-2.3453851677284099E-6</v>
      </c>
      <c r="AW86">
        <v>83</v>
      </c>
      <c r="AX86">
        <f>IF(Z86&gt;0, (R86*SUMPRODUCT(K86:$K$98, X86:$X$98)-K86*$AZ$3)/Z86, 0)</f>
        <v>-3.5617870686031839E+26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7.3398315970494849E-5</v>
      </c>
      <c r="L87" s="2">
        <v>84</v>
      </c>
      <c r="M87" s="6">
        <v>0.87851239699999994</v>
      </c>
      <c r="Q87" s="4">
        <f t="shared" si="48"/>
        <v>50</v>
      </c>
      <c r="R87">
        <f t="shared" si="26"/>
        <v>50000</v>
      </c>
      <c r="S87">
        <f t="shared" si="27"/>
        <v>-2.8524848861792795E+27</v>
      </c>
      <c r="U87">
        <f t="shared" si="38"/>
        <v>0.87851239699999994</v>
      </c>
      <c r="V87">
        <f t="shared" si="39"/>
        <v>0.01</v>
      </c>
      <c r="W87">
        <f t="shared" si="40"/>
        <v>4.037387511385335E-28</v>
      </c>
      <c r="X87">
        <f t="shared" si="41"/>
        <v>3.5468949802449954E-28</v>
      </c>
      <c r="Y87">
        <f t="shared" si="42"/>
        <v>4.0373875113853352E-30</v>
      </c>
      <c r="Z87">
        <f t="shared" si="43"/>
        <v>4.5011865602648623E-29</v>
      </c>
      <c r="AB87">
        <f t="shared" si="44"/>
        <v>-0.14380314628992275</v>
      </c>
      <c r="AC87">
        <f t="shared" si="45"/>
        <v>-0.12839566633028818</v>
      </c>
      <c r="AE87">
        <f t="shared" si="28"/>
        <v>0</v>
      </c>
      <c r="AF87">
        <f t="shared" si="29"/>
        <v>0</v>
      </c>
      <c r="AG87">
        <f t="shared" si="29"/>
        <v>-2.2505932801324312E-27</v>
      </c>
      <c r="AH87">
        <f t="shared" si="30"/>
        <v>-1.7734474901224975E-23</v>
      </c>
      <c r="AI87">
        <f t="shared" si="31"/>
        <v>-1.7736725494505108E-23</v>
      </c>
      <c r="AJ87">
        <f t="shared" si="32"/>
        <v>-1.5407479959634568E-2</v>
      </c>
      <c r="AK87">
        <f t="shared" si="46"/>
        <v>-1.0066220240294594E-2</v>
      </c>
      <c r="AL87">
        <f t="shared" si="33"/>
        <v>-2.5473700199929162E-2</v>
      </c>
      <c r="AN87">
        <f t="shared" si="34"/>
        <v>0</v>
      </c>
      <c r="AO87">
        <f t="shared" si="34"/>
        <v>0</v>
      </c>
      <c r="AP87">
        <f t="shared" si="34"/>
        <v>-1.6518975669623261E-31</v>
      </c>
      <c r="AQ87">
        <f t="shared" si="34"/>
        <v>-1.3016805923709211E-27</v>
      </c>
      <c r="AR87">
        <f t="shared" si="34"/>
        <v>-1.3018457821276174E-27</v>
      </c>
      <c r="AS87">
        <f t="shared" si="34"/>
        <v>-1.1308830823863253E-6</v>
      </c>
      <c r="AT87">
        <f t="shared" si="34"/>
        <v>-7.3884361382573319E-7</v>
      </c>
      <c r="AU87">
        <f t="shared" si="23"/>
        <v>-1.8697266962120584E-6</v>
      </c>
      <c r="AW87">
        <v>84</v>
      </c>
      <c r="AX87">
        <f>IF(Z87&gt;0, (R87*SUMPRODUCT(K87:$K$98, X87:$X$98)-K87*$AZ$3)/Z87, 0)</f>
        <v>-2.8524848861792795E+27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6.5534210687941824E-5</v>
      </c>
      <c r="L88" s="2">
        <v>85</v>
      </c>
      <c r="M88" s="6">
        <v>0.88343652399999995</v>
      </c>
      <c r="Q88" s="4">
        <f t="shared" si="48"/>
        <v>50</v>
      </c>
      <c r="R88">
        <f t="shared" si="26"/>
        <v>50000</v>
      </c>
      <c r="S88">
        <f t="shared" si="27"/>
        <v>-2.389994772239986E+28</v>
      </c>
      <c r="U88">
        <f t="shared" si="38"/>
        <v>0.88343652399999995</v>
      </c>
      <c r="V88">
        <f t="shared" si="39"/>
        <v>0.01</v>
      </c>
      <c r="W88">
        <f t="shared" si="40"/>
        <v>4.5011865602648623E-29</v>
      </c>
      <c r="X88">
        <f t="shared" si="41"/>
        <v>3.9765126086759063E-29</v>
      </c>
      <c r="Y88">
        <f t="shared" si="42"/>
        <v>4.5011865602648626E-31</v>
      </c>
      <c r="Z88">
        <f t="shared" si="43"/>
        <v>4.7966208598630742E-30</v>
      </c>
      <c r="AB88">
        <f t="shared" si="44"/>
        <v>-0.12839566633028818</v>
      </c>
      <c r="AC88">
        <f t="shared" si="45"/>
        <v>-0.11463898779490014</v>
      </c>
      <c r="AE88">
        <f t="shared" si="28"/>
        <v>0</v>
      </c>
      <c r="AF88">
        <f t="shared" si="29"/>
        <v>0</v>
      </c>
      <c r="AG88">
        <f t="shared" si="29"/>
        <v>-2.3983104299315371E-28</v>
      </c>
      <c r="AH88">
        <f t="shared" si="30"/>
        <v>-1.9882563043379532E-24</v>
      </c>
      <c r="AI88">
        <f t="shared" si="31"/>
        <v>-1.9884961353809465E-24</v>
      </c>
      <c r="AJ88">
        <f t="shared" si="32"/>
        <v>-1.3756678535388034E-2</v>
      </c>
      <c r="AK88">
        <f t="shared" si="46"/>
        <v>-8.9876966431201733E-3</v>
      </c>
      <c r="AL88">
        <f t="shared" si="33"/>
        <v>-2.2744375178508205E-2</v>
      </c>
      <c r="AN88">
        <f t="shared" si="34"/>
        <v>0</v>
      </c>
      <c r="AO88">
        <f t="shared" si="34"/>
        <v>0</v>
      </c>
      <c r="AP88">
        <f t="shared" si="34"/>
        <v>-1.5717138101022167E-32</v>
      </c>
      <c r="AQ88">
        <f t="shared" si="34"/>
        <v>-1.30298807550112E-28</v>
      </c>
      <c r="AR88">
        <f t="shared" si="34"/>
        <v>-1.3031452468821305E-28</v>
      </c>
      <c r="AS88">
        <f t="shared" si="34"/>
        <v>-9.0153306950440639E-7</v>
      </c>
      <c r="AT88">
        <f t="shared" si="34"/>
        <v>-5.8900160540954487E-7</v>
      </c>
      <c r="AU88">
        <f t="shared" si="23"/>
        <v>-1.4905346749139513E-6</v>
      </c>
      <c r="AW88">
        <v>85</v>
      </c>
      <c r="AX88">
        <f>IF(Z88&gt;0, (R88*SUMPRODUCT(K88:$K$98, X88:$X$98)-K88*$AZ$3)/Z88, 0)</f>
        <v>-2.389994772239986E+28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6"/>
        <v>50000</v>
      </c>
      <c r="S89">
        <f t="shared" si="27"/>
        <v>0</v>
      </c>
      <c r="U89">
        <f t="shared" si="38"/>
        <v>1</v>
      </c>
      <c r="V89">
        <f t="shared" si="39"/>
        <v>0.01</v>
      </c>
      <c r="W89">
        <f t="shared" si="40"/>
        <v>4.7966208598630742E-30</v>
      </c>
      <c r="X89">
        <f t="shared" si="41"/>
        <v>4.7966208598630742E-30</v>
      </c>
      <c r="Y89">
        <f t="shared" si="42"/>
        <v>4.7966208598630742E-32</v>
      </c>
      <c r="Z89">
        <f t="shared" si="43"/>
        <v>0</v>
      </c>
      <c r="AB89">
        <f t="shared" si="44"/>
        <v>-0.11463898779490014</v>
      </c>
      <c r="AC89">
        <f t="shared" si="45"/>
        <v>0</v>
      </c>
      <c r="AE89">
        <f t="shared" si="28"/>
        <v>0</v>
      </c>
      <c r="AF89">
        <f t="shared" si="29"/>
        <v>0</v>
      </c>
      <c r="AG89">
        <f t="shared" si="29"/>
        <v>0</v>
      </c>
      <c r="AH89">
        <f t="shared" si="30"/>
        <v>-2.3983104299315372E-25</v>
      </c>
      <c r="AI89">
        <f t="shared" si="31"/>
        <v>-2.3983104299315372E-25</v>
      </c>
      <c r="AJ89">
        <f t="shared" si="32"/>
        <v>-0.11463898779490014</v>
      </c>
      <c r="AK89">
        <f t="shared" si="46"/>
        <v>-8.0247291456430111E-3</v>
      </c>
      <c r="AL89">
        <f t="shared" si="33"/>
        <v>-0.12266371694054315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-1.4033159018769794E-29</v>
      </c>
      <c r="AR89">
        <f t="shared" si="34"/>
        <v>-1.4033159018769794E-29</v>
      </c>
      <c r="AS89">
        <f t="shared" si="34"/>
        <v>-6.7078353385744438E-6</v>
      </c>
      <c r="AT89">
        <f t="shared" si="34"/>
        <v>-4.6954847370021115E-7</v>
      </c>
      <c r="AU89">
        <f t="shared" si="23"/>
        <v>-7.1773838122746549E-6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3139.6845625673532</v>
      </c>
      <c r="AO91" s="8">
        <f t="shared" ref="AO91:AU91" si="49">SUM(AO3:AO89)</f>
        <v>-313.96845625673535</v>
      </c>
      <c r="AP91" s="8">
        <f t="shared" si="49"/>
        <v>-2841.467359314227</v>
      </c>
      <c r="AQ91" s="8">
        <f t="shared" si="49"/>
        <v>-1749.2998937727887</v>
      </c>
      <c r="AR91" s="8">
        <f t="shared" si="49"/>
        <v>-1765.051146776397</v>
      </c>
      <c r="AS91" s="8">
        <f t="shared" si="49"/>
        <v>-504.49882504030393</v>
      </c>
      <c r="AT91" s="8">
        <f t="shared" si="49"/>
        <v>294.29098127351057</v>
      </c>
      <c r="AU91" s="8">
        <f t="shared" si="49"/>
        <v>-1975.2589905431907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9A7A1-95ED-40D3-980C-4A4A9054188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6841.2114783373836</v>
      </c>
      <c r="K3">
        <v>1</v>
      </c>
      <c r="L3" s="2">
        <v>0</v>
      </c>
      <c r="O3">
        <f>$C$3</f>
        <v>6841.2114783373836</v>
      </c>
      <c r="P3">
        <f>O3*C5</f>
        <v>684.12114783373841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6841.2114783373836</v>
      </c>
      <c r="AF3">
        <f t="shared" ref="AF3:AG34" si="3">-$Z3*P3</f>
        <v>-684.12114783373841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3637.1821265036456</v>
      </c>
      <c r="AJ3">
        <f t="shared" ref="AJ3:AJ66" si="6">AB3-AC3</f>
        <v>0</v>
      </c>
      <c r="AL3">
        <f t="shared" ref="AL3:AL66" si="7">SUM(AI3:AK3)</f>
        <v>3637.1821265036456</v>
      </c>
      <c r="AN3">
        <f t="shared" ref="AN3:AU34" si="8">AE3*$K3</f>
        <v>6841.2114783373836</v>
      </c>
      <c r="AO3">
        <f t="shared" si="8"/>
        <v>-684.12114783373841</v>
      </c>
      <c r="AP3">
        <f t="shared" si="8"/>
        <v>-2519.9082039999998</v>
      </c>
      <c r="AQ3">
        <f t="shared" si="8"/>
        <v>0</v>
      </c>
      <c r="AR3">
        <f t="shared" si="8"/>
        <v>3637.1821265036456</v>
      </c>
      <c r="AS3">
        <f t="shared" si="8"/>
        <v>0</v>
      </c>
      <c r="AT3">
        <f t="shared" si="8"/>
        <v>0</v>
      </c>
      <c r="AU3">
        <f t="shared" si="8"/>
        <v>3637.1821265036456</v>
      </c>
      <c r="AW3">
        <v>0</v>
      </c>
      <c r="AX3">
        <f>IF(Z3&gt;0, (R3*SUMPRODUCT(K3:$K$98, X3:$X$98)-K3*$AZ$3)/Z3, 0)</f>
        <v>0</v>
      </c>
      <c r="AZ3">
        <f>C6*ABS(SUMPRODUCT(X4:X79, K4:K79))/1</f>
        <v>4641.5638867916405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2.2202060000000002E-3</v>
      </c>
      <c r="R4">
        <f t="shared" si="0"/>
        <v>50000</v>
      </c>
      <c r="S4">
        <f t="shared" si="1"/>
        <v>503.46283601136503</v>
      </c>
      <c r="U4">
        <f t="shared" ref="U4:U67" si="12">M4</f>
        <v>2.2202060000000002E-3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2.2202060000000002E-3</v>
      </c>
      <c r="Y4">
        <f t="shared" ref="Y4:Y67" si="16">V4*W4</f>
        <v>0.01</v>
      </c>
      <c r="Z4">
        <f t="shared" ref="Z4:Z67" si="17">MAX(0, W4-X4-Y4)</f>
        <v>0.98777979400000004</v>
      </c>
      <c r="AB4">
        <f t="shared" ref="AB4:AB67" si="18">AC3</f>
        <v>0</v>
      </c>
      <c r="AC4">
        <f t="shared" ref="AC4:AC67" si="19">S4*Z4</f>
        <v>497.31041644196193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-111.01030000000002</v>
      </c>
      <c r="AI4">
        <f t="shared" si="5"/>
        <v>-111.01030000000002</v>
      </c>
      <c r="AJ4">
        <f t="shared" si="6"/>
        <v>-497.31041644196193</v>
      </c>
      <c r="AK4">
        <f t="shared" ref="AK4:AK67" si="20">G4*SUM(AB4:AB4, AE4:AF4)</f>
        <v>0</v>
      </c>
      <c r="AL4">
        <f t="shared" si="7"/>
        <v>-608.32071644196196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-99.11633928571429</v>
      </c>
      <c r="AR4">
        <f t="shared" si="8"/>
        <v>-99.11633928571429</v>
      </c>
      <c r="AS4">
        <f t="shared" si="8"/>
        <v>-444.027157537466</v>
      </c>
      <c r="AT4">
        <f t="shared" si="8"/>
        <v>0</v>
      </c>
      <c r="AU4">
        <f t="shared" si="8"/>
        <v>-543.14349682318027</v>
      </c>
      <c r="AW4">
        <v>1</v>
      </c>
      <c r="AX4">
        <f>IF(Z4&gt;0, (R4*SUMPRODUCT(K4:$K$98, X4:$X$98)-K4*$AZ$3)/Z4, 0)</f>
        <v>503.46283601136503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2.3617970000000001E-3</v>
      </c>
      <c r="Q5" s="4">
        <f t="shared" ref="Q5:Q68" si="22">$C$8</f>
        <v>50</v>
      </c>
      <c r="R5">
        <f t="shared" si="0"/>
        <v>50000</v>
      </c>
      <c r="S5">
        <f t="shared" si="1"/>
        <v>863.31277673394675</v>
      </c>
      <c r="U5">
        <f t="shared" si="12"/>
        <v>2.3617970000000001E-3</v>
      </c>
      <c r="V5">
        <f t="shared" si="13"/>
        <v>0.01</v>
      </c>
      <c r="W5">
        <f t="shared" si="14"/>
        <v>0.98777979400000004</v>
      </c>
      <c r="X5">
        <f t="shared" si="15"/>
        <v>2.3329353541298183E-3</v>
      </c>
      <c r="Y5">
        <f t="shared" si="16"/>
        <v>9.8777979400000004E-3</v>
      </c>
      <c r="Z5">
        <f t="shared" si="17"/>
        <v>0.97556906070587024</v>
      </c>
      <c r="AB5">
        <f t="shared" si="18"/>
        <v>497.31041644196193</v>
      </c>
      <c r="AC5">
        <f t="shared" si="19"/>
        <v>842.22123469371309</v>
      </c>
      <c r="AE5">
        <f t="shared" si="2"/>
        <v>0</v>
      </c>
      <c r="AF5">
        <f t="shared" si="3"/>
        <v>0</v>
      </c>
      <c r="AG5">
        <f t="shared" si="3"/>
        <v>-48.778453035293509</v>
      </c>
      <c r="AH5">
        <f t="shared" si="4"/>
        <v>-116.64676770649092</v>
      </c>
      <c r="AI5">
        <f t="shared" si="5"/>
        <v>-165.42522074178441</v>
      </c>
      <c r="AJ5">
        <f t="shared" si="6"/>
        <v>-344.91081825175115</v>
      </c>
      <c r="AK5">
        <f t="shared" si="20"/>
        <v>34.811729150937339</v>
      </c>
      <c r="AL5">
        <f t="shared" si="7"/>
        <v>-475.5243098425982</v>
      </c>
      <c r="AN5">
        <f t="shared" si="8"/>
        <v>0</v>
      </c>
      <c r="AO5">
        <f t="shared" si="8"/>
        <v>0</v>
      </c>
      <c r="AP5">
        <f t="shared" si="8"/>
        <v>-38.885884116145967</v>
      </c>
      <c r="AQ5">
        <f t="shared" si="8"/>
        <v>-92.990089051730635</v>
      </c>
      <c r="AR5">
        <f t="shared" si="8"/>
        <v>-131.87597316787659</v>
      </c>
      <c r="AS5">
        <f t="shared" si="8"/>
        <v>-274.96079261140875</v>
      </c>
      <c r="AT5">
        <f t="shared" si="8"/>
        <v>27.751697346091625</v>
      </c>
      <c r="AU5">
        <f t="shared" si="8"/>
        <v>-379.08506843319367</v>
      </c>
      <c r="AW5">
        <v>2</v>
      </c>
      <c r="AX5">
        <f>IF(Z5&gt;0, (R5*SUMPRODUCT(K5:$K$98, X5:$X$98)-K5*$AZ$3)/Z5, 0)</f>
        <v>863.31277673394675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2.52864E-3</v>
      </c>
      <c r="Q6" s="4">
        <f t="shared" si="22"/>
        <v>50</v>
      </c>
      <c r="R6">
        <f t="shared" si="0"/>
        <v>50000</v>
      </c>
      <c r="S6">
        <f t="shared" si="1"/>
        <v>1189.2750493924655</v>
      </c>
      <c r="U6">
        <f t="shared" si="12"/>
        <v>2.52864E-3</v>
      </c>
      <c r="V6">
        <f t="shared" si="13"/>
        <v>0.01</v>
      </c>
      <c r="W6">
        <f t="shared" si="14"/>
        <v>0.97556906070587024</v>
      </c>
      <c r="X6">
        <f t="shared" si="15"/>
        <v>2.4668629496632918E-3</v>
      </c>
      <c r="Y6">
        <f t="shared" si="16"/>
        <v>9.7556906070587028E-3</v>
      </c>
      <c r="Z6">
        <f t="shared" si="17"/>
        <v>0.96334650714914827</v>
      </c>
      <c r="AB6">
        <f t="shared" si="18"/>
        <v>842.22123469371309</v>
      </c>
      <c r="AC6">
        <f t="shared" si="19"/>
        <v>1145.6839648718624</v>
      </c>
      <c r="AE6">
        <f t="shared" si="2"/>
        <v>0</v>
      </c>
      <c r="AF6">
        <f t="shared" si="3"/>
        <v>0</v>
      </c>
      <c r="AG6">
        <f t="shared" si="3"/>
        <v>-48.167325357457415</v>
      </c>
      <c r="AH6">
        <f t="shared" si="4"/>
        <v>-123.34314748316459</v>
      </c>
      <c r="AI6">
        <f t="shared" si="5"/>
        <v>-171.51047284062201</v>
      </c>
      <c r="AJ6">
        <f t="shared" si="6"/>
        <v>-303.46273017814929</v>
      </c>
      <c r="AK6">
        <f t="shared" si="20"/>
        <v>58.955486428559922</v>
      </c>
      <c r="AL6">
        <f t="shared" si="7"/>
        <v>-416.01771659021136</v>
      </c>
      <c r="AN6">
        <f t="shared" si="8"/>
        <v>0</v>
      </c>
      <c r="AO6">
        <f t="shared" si="8"/>
        <v>0</v>
      </c>
      <c r="AP6">
        <f t="shared" si="8"/>
        <v>-34.284550779440231</v>
      </c>
      <c r="AQ6">
        <f t="shared" si="8"/>
        <v>-87.793216081652986</v>
      </c>
      <c r="AR6">
        <f t="shared" si="8"/>
        <v>-122.07776686109324</v>
      </c>
      <c r="AS6">
        <f t="shared" si="8"/>
        <v>-215.99877728833738</v>
      </c>
      <c r="AT6">
        <f t="shared" si="8"/>
        <v>41.963350740080571</v>
      </c>
      <c r="AU6">
        <f t="shared" si="8"/>
        <v>-296.11319340935</v>
      </c>
      <c r="AW6">
        <v>3</v>
      </c>
      <c r="AX6">
        <f>IF(Z6&gt;0, (R6*SUMPRODUCT(K6:$K$98, X6:$X$98)-K6*$AZ$3)/Z6, 0)</f>
        <v>1189.2750493924655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2.719834E-3</v>
      </c>
      <c r="Q7" s="4">
        <f t="shared" si="22"/>
        <v>50</v>
      </c>
      <c r="R7">
        <f t="shared" si="0"/>
        <v>50000</v>
      </c>
      <c r="S7">
        <f t="shared" si="1"/>
        <v>1484.4674805132063</v>
      </c>
      <c r="U7">
        <f t="shared" si="12"/>
        <v>2.719834E-3</v>
      </c>
      <c r="V7">
        <f t="shared" si="13"/>
        <v>0.01</v>
      </c>
      <c r="W7">
        <f t="shared" si="14"/>
        <v>0.96334650714914827</v>
      </c>
      <c r="X7">
        <f t="shared" si="15"/>
        <v>2.6201425839254967E-3</v>
      </c>
      <c r="Y7">
        <f t="shared" si="16"/>
        <v>9.6334650714914837E-3</v>
      </c>
      <c r="Z7">
        <f t="shared" si="17"/>
        <v>0.95109289949373133</v>
      </c>
      <c r="AB7">
        <f t="shared" si="18"/>
        <v>1145.6839648718624</v>
      </c>
      <c r="AC7">
        <f t="shared" si="19"/>
        <v>1411.8664802454596</v>
      </c>
      <c r="AE7">
        <f t="shared" si="2"/>
        <v>0</v>
      </c>
      <c r="AF7">
        <f t="shared" si="3"/>
        <v>0</v>
      </c>
      <c r="AG7">
        <f t="shared" si="3"/>
        <v>-47.554644974686568</v>
      </c>
      <c r="AH7">
        <f t="shared" si="4"/>
        <v>-131.00712919627483</v>
      </c>
      <c r="AI7">
        <f t="shared" si="5"/>
        <v>-178.5617741709614</v>
      </c>
      <c r="AJ7">
        <f t="shared" si="6"/>
        <v>-266.1825153735972</v>
      </c>
      <c r="AK7">
        <f t="shared" si="20"/>
        <v>80.19787754103038</v>
      </c>
      <c r="AL7">
        <f t="shared" si="7"/>
        <v>-364.54641200352819</v>
      </c>
      <c r="AN7">
        <f t="shared" si="8"/>
        <v>0</v>
      </c>
      <c r="AO7">
        <f t="shared" si="8"/>
        <v>0</v>
      </c>
      <c r="AP7">
        <f t="shared" si="8"/>
        <v>-30.221836593536771</v>
      </c>
      <c r="AQ7">
        <f t="shared" si="8"/>
        <v>-83.257399004150045</v>
      </c>
      <c r="AR7">
        <f t="shared" si="8"/>
        <v>-113.47923559768681</v>
      </c>
      <c r="AS7">
        <f t="shared" si="8"/>
        <v>-169.16380067519293</v>
      </c>
      <c r="AT7">
        <f t="shared" si="8"/>
        <v>50.967201027021595</v>
      </c>
      <c r="AU7">
        <f t="shared" si="8"/>
        <v>-231.67583524585814</v>
      </c>
      <c r="AW7">
        <v>4</v>
      </c>
      <c r="AX7">
        <f>IF(Z7&gt;0, (R7*SUMPRODUCT(K7:$K$98, X7:$X$98)-K7*$AZ$3)/Z7, 0)</f>
        <v>1484.4674805132063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4.2403780000000004E-3</v>
      </c>
      <c r="Q8" s="4">
        <f t="shared" si="22"/>
        <v>50</v>
      </c>
      <c r="R8">
        <f t="shared" si="0"/>
        <v>50000</v>
      </c>
      <c r="S8">
        <f t="shared" si="1"/>
        <v>1754.2111203307641</v>
      </c>
      <c r="U8">
        <f t="shared" si="12"/>
        <v>4.2403780000000004E-3</v>
      </c>
      <c r="V8">
        <f t="shared" si="13"/>
        <v>0.01</v>
      </c>
      <c r="W8">
        <f t="shared" si="14"/>
        <v>0.95109289949373133</v>
      </c>
      <c r="X8">
        <f t="shared" si="15"/>
        <v>4.0329934069694299E-3</v>
      </c>
      <c r="Y8">
        <f t="shared" si="16"/>
        <v>9.5109289949373132E-3</v>
      </c>
      <c r="Z8">
        <f t="shared" si="17"/>
        <v>0.93754897709182461</v>
      </c>
      <c r="AB8">
        <f t="shared" si="18"/>
        <v>1411.8664802454596</v>
      </c>
      <c r="AC8">
        <f t="shared" si="19"/>
        <v>1644.6588414692114</v>
      </c>
      <c r="AE8">
        <f t="shared" si="2"/>
        <v>0</v>
      </c>
      <c r="AF8">
        <f t="shared" si="3"/>
        <v>0</v>
      </c>
      <c r="AG8">
        <f t="shared" si="3"/>
        <v>-46.877448854591229</v>
      </c>
      <c r="AH8">
        <f t="shared" si="4"/>
        <v>-201.64967034847149</v>
      </c>
      <c r="AI8">
        <f t="shared" si="5"/>
        <v>-248.52711920306271</v>
      </c>
      <c r="AJ8">
        <f t="shared" si="6"/>
        <v>-232.79236122375187</v>
      </c>
      <c r="AK8">
        <f t="shared" si="20"/>
        <v>98.830653617182179</v>
      </c>
      <c r="AL8">
        <f t="shared" si="7"/>
        <v>-382.48882680963243</v>
      </c>
      <c r="AN8">
        <f t="shared" si="8"/>
        <v>0</v>
      </c>
      <c r="AO8">
        <f t="shared" si="8"/>
        <v>0</v>
      </c>
      <c r="AP8">
        <f t="shared" si="8"/>
        <v>-26.599523407670155</v>
      </c>
      <c r="AQ8">
        <f t="shared" si="8"/>
        <v>-114.42143840252524</v>
      </c>
      <c r="AR8">
        <f t="shared" si="8"/>
        <v>-141.02096181019539</v>
      </c>
      <c r="AS8">
        <f t="shared" si="8"/>
        <v>-132.0926375645019</v>
      </c>
      <c r="AT8">
        <f t="shared" si="8"/>
        <v>56.079167030611693</v>
      </c>
      <c r="AU8">
        <f t="shared" si="8"/>
        <v>-217.03443234408562</v>
      </c>
      <c r="AW8">
        <v>5</v>
      </c>
      <c r="AX8">
        <f>IF(Z8&gt;0, (R8*SUMPRODUCT(K8:$K$98, X8:$X$98)-K8*$AZ$3)/Z8, 0)</f>
        <v>1754.2111203307641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5.9098179999999998E-3</v>
      </c>
      <c r="Q9" s="4">
        <f t="shared" si="22"/>
        <v>50</v>
      </c>
      <c r="R9">
        <f t="shared" si="0"/>
        <v>50000</v>
      </c>
      <c r="S9">
        <f t="shared" si="1"/>
        <v>1964.4053408603611</v>
      </c>
      <c r="U9">
        <f t="shared" si="12"/>
        <v>5.9098179999999998E-3</v>
      </c>
      <c r="V9">
        <f t="shared" si="13"/>
        <v>0.01</v>
      </c>
      <c r="W9">
        <f t="shared" si="14"/>
        <v>0.93754897709182461</v>
      </c>
      <c r="X9">
        <f t="shared" si="15"/>
        <v>5.5407438206988525E-3</v>
      </c>
      <c r="Y9">
        <f t="shared" si="16"/>
        <v>9.3754897709182466E-3</v>
      </c>
      <c r="Z9">
        <f t="shared" si="17"/>
        <v>0.92263274350020752</v>
      </c>
      <c r="AB9">
        <f t="shared" si="18"/>
        <v>1644.6588414692114</v>
      </c>
      <c r="AC9">
        <f t="shared" si="19"/>
        <v>1812.4246889844553</v>
      </c>
      <c r="AE9">
        <f t="shared" si="2"/>
        <v>0</v>
      </c>
      <c r="AF9">
        <f t="shared" si="3"/>
        <v>0</v>
      </c>
      <c r="AG9">
        <f t="shared" si="3"/>
        <v>-46.131637175010376</v>
      </c>
      <c r="AH9">
        <f t="shared" si="4"/>
        <v>-277.03719103494262</v>
      </c>
      <c r="AI9">
        <f t="shared" si="5"/>
        <v>-323.16882820995301</v>
      </c>
      <c r="AJ9">
        <f t="shared" si="6"/>
        <v>-167.76584751524388</v>
      </c>
      <c r="AK9">
        <f t="shared" si="20"/>
        <v>115.12611890284481</v>
      </c>
      <c r="AL9">
        <f t="shared" si="7"/>
        <v>-375.8085568223521</v>
      </c>
      <c r="AN9">
        <f t="shared" si="8"/>
        <v>0</v>
      </c>
      <c r="AO9">
        <f t="shared" si="8"/>
        <v>0</v>
      </c>
      <c r="AP9">
        <f t="shared" si="8"/>
        <v>-23.371723063720879</v>
      </c>
      <c r="AQ9">
        <f t="shared" si="8"/>
        <v>-140.35566270184859</v>
      </c>
      <c r="AR9">
        <f t="shared" si="8"/>
        <v>-163.72738576556947</v>
      </c>
      <c r="AS9">
        <f t="shared" si="8"/>
        <v>-84.995399421911443</v>
      </c>
      <c r="AT9">
        <f t="shared" si="8"/>
        <v>58.326474696541808</v>
      </c>
      <c r="AU9">
        <f t="shared" si="8"/>
        <v>-190.3963104909391</v>
      </c>
      <c r="AW9">
        <v>6</v>
      </c>
      <c r="AX9">
        <f>IF(Z9&gt;0, (R9*SUMPRODUCT(K9:$K$98, X9:$X$98)-K9*$AZ$3)/Z9, 0)</f>
        <v>1964.4053408603611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7.7019840000000003E-3</v>
      </c>
      <c r="Q10" s="4">
        <f t="shared" si="22"/>
        <v>50</v>
      </c>
      <c r="R10">
        <f t="shared" si="0"/>
        <v>50000</v>
      </c>
      <c r="S10">
        <f t="shared" si="1"/>
        <v>2122.9408526203001</v>
      </c>
      <c r="U10">
        <f t="shared" si="12"/>
        <v>7.7019840000000003E-3</v>
      </c>
      <c r="V10">
        <f t="shared" si="13"/>
        <v>0.01</v>
      </c>
      <c r="W10">
        <f t="shared" si="14"/>
        <v>0.92263274350020752</v>
      </c>
      <c r="X10">
        <f t="shared" si="15"/>
        <v>7.1061026283147028E-3</v>
      </c>
      <c r="Y10">
        <f t="shared" si="16"/>
        <v>9.2263274350020755E-3</v>
      </c>
      <c r="Z10">
        <f t="shared" si="17"/>
        <v>0.90630031343689077</v>
      </c>
      <c r="AB10">
        <f t="shared" si="18"/>
        <v>1812.4246889844553</v>
      </c>
      <c r="AC10">
        <f t="shared" si="19"/>
        <v>1924.0219601377582</v>
      </c>
      <c r="AE10">
        <f t="shared" si="2"/>
        <v>0</v>
      </c>
      <c r="AF10">
        <f t="shared" si="3"/>
        <v>0</v>
      </c>
      <c r="AG10">
        <f t="shared" si="3"/>
        <v>-45.315015671844542</v>
      </c>
      <c r="AH10">
        <f t="shared" si="4"/>
        <v>-355.30513141573516</v>
      </c>
      <c r="AI10">
        <f t="shared" si="5"/>
        <v>-400.62014708757971</v>
      </c>
      <c r="AJ10">
        <f t="shared" si="6"/>
        <v>-111.59727115330293</v>
      </c>
      <c r="AK10">
        <f t="shared" si="20"/>
        <v>126.86972822891188</v>
      </c>
      <c r="AL10">
        <f t="shared" si="7"/>
        <v>-385.34769001197071</v>
      </c>
      <c r="AN10">
        <f t="shared" si="8"/>
        <v>0</v>
      </c>
      <c r="AO10">
        <f t="shared" si="8"/>
        <v>0</v>
      </c>
      <c r="AP10">
        <f t="shared" si="8"/>
        <v>-20.498211782137911</v>
      </c>
      <c r="AQ10">
        <f t="shared" si="8"/>
        <v>-160.72199740107965</v>
      </c>
      <c r="AR10">
        <f t="shared" si="8"/>
        <v>-181.22020918321755</v>
      </c>
      <c r="AS10">
        <f t="shared" si="8"/>
        <v>-50.480938039935126</v>
      </c>
      <c r="AT10">
        <f t="shared" si="8"/>
        <v>57.389422014353222</v>
      </c>
      <c r="AU10">
        <f t="shared" si="8"/>
        <v>-174.31172520879943</v>
      </c>
      <c r="AW10">
        <v>7</v>
      </c>
      <c r="AX10">
        <f>IF(Z10&gt;0, (R10*SUMPRODUCT(K10:$K$98, X10:$X$98)-K10*$AZ$3)/Z10, 0)</f>
        <v>2122.9408526203001</v>
      </c>
    </row>
    <row r="11" spans="1:52" x14ac:dyDescent="0.25">
      <c r="A11" t="s">
        <v>33</v>
      </c>
      <c r="C11" s="12">
        <f>AU81</f>
        <v>-1784.0836644572587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9.7648700000000001E-3</v>
      </c>
      <c r="Q11" s="4">
        <f t="shared" si="22"/>
        <v>50</v>
      </c>
      <c r="R11">
        <f t="shared" si="0"/>
        <v>50000</v>
      </c>
      <c r="S11">
        <f t="shared" si="1"/>
        <v>2238.0528212664703</v>
      </c>
      <c r="U11">
        <f t="shared" si="12"/>
        <v>9.7648700000000001E-3</v>
      </c>
      <c r="V11">
        <f t="shared" si="13"/>
        <v>0.01</v>
      </c>
      <c r="W11">
        <f t="shared" si="14"/>
        <v>0.90630031343689077</v>
      </c>
      <c r="X11">
        <f t="shared" si="15"/>
        <v>8.8499047416704911E-3</v>
      </c>
      <c r="Y11">
        <f t="shared" si="16"/>
        <v>9.0630031343689084E-3</v>
      </c>
      <c r="Z11">
        <f t="shared" si="17"/>
        <v>0.88838740556085138</v>
      </c>
      <c r="AB11">
        <f t="shared" si="18"/>
        <v>1924.0219601377582</v>
      </c>
      <c r="AC11">
        <f t="shared" si="19"/>
        <v>1988.2579393930635</v>
      </c>
      <c r="AE11">
        <f t="shared" si="2"/>
        <v>0</v>
      </c>
      <c r="AF11">
        <f t="shared" si="3"/>
        <v>0</v>
      </c>
      <c r="AG11">
        <f t="shared" si="3"/>
        <v>-44.419370278042571</v>
      </c>
      <c r="AH11">
        <f t="shared" si="4"/>
        <v>-442.49523708352456</v>
      </c>
      <c r="AI11">
        <f t="shared" si="5"/>
        <v>-486.91460736156711</v>
      </c>
      <c r="AJ11">
        <f t="shared" si="6"/>
        <v>-64.23597925530521</v>
      </c>
      <c r="AK11">
        <f t="shared" si="20"/>
        <v>134.6815372096431</v>
      </c>
      <c r="AL11">
        <f t="shared" si="7"/>
        <v>-416.46904940722914</v>
      </c>
      <c r="AN11">
        <f t="shared" si="8"/>
        <v>0</v>
      </c>
      <c r="AO11">
        <f t="shared" si="8"/>
        <v>0</v>
      </c>
      <c r="AP11">
        <f t="shared" si="8"/>
        <v>-17.940238652706686</v>
      </c>
      <c r="AQ11">
        <f t="shared" si="8"/>
        <v>-178.71640471879019</v>
      </c>
      <c r="AR11">
        <f t="shared" si="8"/>
        <v>-196.65664337149684</v>
      </c>
      <c r="AS11">
        <f t="shared" si="8"/>
        <v>-25.943834654048466</v>
      </c>
      <c r="AT11">
        <f t="shared" si="8"/>
        <v>54.395613997454177</v>
      </c>
      <c r="AU11">
        <f t="shared" si="8"/>
        <v>-168.20486402809109</v>
      </c>
      <c r="AW11">
        <v>8</v>
      </c>
      <c r="AX11">
        <f>IF(Z11&gt;0, (R11*SUMPRODUCT(K11:$K$98, X11:$X$98)-K11*$AZ$3)/Z11, 0)</f>
        <v>2238.0528212664703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1.2112915E-2</v>
      </c>
      <c r="Q12" s="4">
        <f t="shared" si="22"/>
        <v>50</v>
      </c>
      <c r="R12">
        <f t="shared" si="0"/>
        <v>50000</v>
      </c>
      <c r="S12">
        <f t="shared" si="1"/>
        <v>2314.1456854217545</v>
      </c>
      <c r="U12">
        <f t="shared" si="12"/>
        <v>1.2112915E-2</v>
      </c>
      <c r="V12">
        <f t="shared" si="13"/>
        <v>0.01</v>
      </c>
      <c r="W12">
        <f t="shared" si="14"/>
        <v>0.88838740556085138</v>
      </c>
      <c r="X12">
        <f t="shared" si="15"/>
        <v>1.076096113062912E-2</v>
      </c>
      <c r="Y12">
        <f t="shared" si="16"/>
        <v>8.8838740556085143E-3</v>
      </c>
      <c r="Z12">
        <f t="shared" si="17"/>
        <v>0.86874257037461378</v>
      </c>
      <c r="AB12">
        <f t="shared" si="18"/>
        <v>1988.2579393930635</v>
      </c>
      <c r="AC12">
        <f t="shared" si="19"/>
        <v>2010.3968709746173</v>
      </c>
      <c r="AE12">
        <f t="shared" si="2"/>
        <v>0</v>
      </c>
      <c r="AF12">
        <f t="shared" si="3"/>
        <v>0</v>
      </c>
      <c r="AG12">
        <f t="shared" si="3"/>
        <v>-43.437128518730688</v>
      </c>
      <c r="AH12">
        <f t="shared" si="4"/>
        <v>-538.04805653145604</v>
      </c>
      <c r="AI12">
        <f t="shared" si="5"/>
        <v>-581.48518505018671</v>
      </c>
      <c r="AJ12">
        <f t="shared" si="6"/>
        <v>-22.138931581553834</v>
      </c>
      <c r="AK12">
        <f t="shared" si="20"/>
        <v>139.17805575751444</v>
      </c>
      <c r="AL12">
        <f t="shared" si="7"/>
        <v>-464.44606087422608</v>
      </c>
      <c r="AN12">
        <f t="shared" si="8"/>
        <v>0</v>
      </c>
      <c r="AO12">
        <f t="shared" si="8"/>
        <v>0</v>
      </c>
      <c r="AP12">
        <f t="shared" si="8"/>
        <v>-15.663864000267559</v>
      </c>
      <c r="AQ12">
        <f t="shared" si="8"/>
        <v>-194.02552310709873</v>
      </c>
      <c r="AR12">
        <f t="shared" si="8"/>
        <v>-209.68938710736629</v>
      </c>
      <c r="AS12">
        <f t="shared" si="8"/>
        <v>-7.98352067068961</v>
      </c>
      <c r="AT12">
        <f t="shared" si="8"/>
        <v>50.189002163604968</v>
      </c>
      <c r="AU12">
        <f t="shared" si="8"/>
        <v>-167.48390561445092</v>
      </c>
      <c r="AW12">
        <v>9</v>
      </c>
      <c r="AX12">
        <f>IF(Z12&gt;0, (R12*SUMPRODUCT(K12:$K$98, X12:$X$98)-K12*$AZ$3)/Z12, 0)</f>
        <v>2314.1456854217545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1.471273E-2</v>
      </c>
      <c r="Q13" s="4">
        <f t="shared" si="22"/>
        <v>50</v>
      </c>
      <c r="R13">
        <f t="shared" si="0"/>
        <v>50000</v>
      </c>
      <c r="S13">
        <f t="shared" si="1"/>
        <v>2355.4452076804378</v>
      </c>
      <c r="U13">
        <f t="shared" si="12"/>
        <v>1.471273E-2</v>
      </c>
      <c r="V13">
        <f t="shared" si="13"/>
        <v>0.01</v>
      </c>
      <c r="W13">
        <f t="shared" si="14"/>
        <v>0.86874257037461378</v>
      </c>
      <c r="X13">
        <f t="shared" si="15"/>
        <v>1.2781574877427692E-2</v>
      </c>
      <c r="Y13">
        <f t="shared" si="16"/>
        <v>8.6874257037461381E-3</v>
      </c>
      <c r="Z13">
        <f t="shared" si="17"/>
        <v>0.84727356979343993</v>
      </c>
      <c r="AB13">
        <f t="shared" si="18"/>
        <v>2010.3968709746173</v>
      </c>
      <c r="AC13">
        <f t="shared" si="19"/>
        <v>1995.706469564255</v>
      </c>
      <c r="AE13">
        <f t="shared" si="2"/>
        <v>0</v>
      </c>
      <c r="AF13">
        <f t="shared" si="3"/>
        <v>0</v>
      </c>
      <c r="AG13">
        <f t="shared" si="3"/>
        <v>-42.363678489671997</v>
      </c>
      <c r="AH13">
        <f t="shared" si="4"/>
        <v>-639.07874387138463</v>
      </c>
      <c r="AI13">
        <f t="shared" si="5"/>
        <v>-681.44242236105663</v>
      </c>
      <c r="AJ13">
        <f t="shared" si="6"/>
        <v>14.690401410362256</v>
      </c>
      <c r="AK13">
        <f t="shared" si="20"/>
        <v>140.72778096822321</v>
      </c>
      <c r="AL13">
        <f t="shared" si="7"/>
        <v>-526.02423998247116</v>
      </c>
      <c r="AN13">
        <f t="shared" si="8"/>
        <v>0</v>
      </c>
      <c r="AO13">
        <f t="shared" si="8"/>
        <v>0</v>
      </c>
      <c r="AP13">
        <f t="shared" si="8"/>
        <v>-13.639970677207343</v>
      </c>
      <c r="AQ13">
        <f t="shared" si="8"/>
        <v>-205.76625160058617</v>
      </c>
      <c r="AR13">
        <f t="shared" si="8"/>
        <v>-219.40622227779352</v>
      </c>
      <c r="AS13">
        <f t="shared" si="8"/>
        <v>4.7299160889108611</v>
      </c>
      <c r="AT13">
        <f t="shared" si="8"/>
        <v>45.310579116565386</v>
      </c>
      <c r="AU13">
        <f t="shared" si="8"/>
        <v>-169.36572707231727</v>
      </c>
      <c r="AW13">
        <v>10</v>
      </c>
      <c r="AX13">
        <f>IF(Z13&gt;0, (R13*SUMPRODUCT(K13:$K$98, X13:$X$98)-K13*$AZ$3)/Z13, 0)</f>
        <v>2355.4452076804378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1.7665382E-2</v>
      </c>
      <c r="Q14" s="4">
        <f t="shared" si="22"/>
        <v>50</v>
      </c>
      <c r="R14">
        <f t="shared" si="0"/>
        <v>50000</v>
      </c>
      <c r="S14">
        <f t="shared" si="1"/>
        <v>2367.0572330569312</v>
      </c>
      <c r="U14">
        <f t="shared" si="12"/>
        <v>1.7665382E-2</v>
      </c>
      <c r="V14">
        <f t="shared" si="13"/>
        <v>0.01</v>
      </c>
      <c r="W14">
        <f t="shared" si="14"/>
        <v>0.84727356979343993</v>
      </c>
      <c r="X14">
        <f t="shared" si="15"/>
        <v>1.4967411268904779E-2</v>
      </c>
      <c r="Y14">
        <f t="shared" si="16"/>
        <v>8.4727356979343998E-3</v>
      </c>
      <c r="Z14">
        <f t="shared" si="17"/>
        <v>0.82383342282660077</v>
      </c>
      <c r="AB14">
        <f t="shared" si="18"/>
        <v>1995.706469564255</v>
      </c>
      <c r="AC14">
        <f t="shared" si="19"/>
        <v>1950.0608623357546</v>
      </c>
      <c r="AE14">
        <f t="shared" si="2"/>
        <v>0</v>
      </c>
      <c r="AF14">
        <f t="shared" si="3"/>
        <v>0</v>
      </c>
      <c r="AG14">
        <f t="shared" si="3"/>
        <v>-41.19167114133004</v>
      </c>
      <c r="AH14">
        <f t="shared" si="4"/>
        <v>-748.37056344523887</v>
      </c>
      <c r="AI14">
        <f t="shared" si="5"/>
        <v>-789.56223458656893</v>
      </c>
      <c r="AJ14">
        <f t="shared" si="6"/>
        <v>45.645607228500467</v>
      </c>
      <c r="AK14">
        <f t="shared" si="20"/>
        <v>139.69945286949786</v>
      </c>
      <c r="AL14">
        <f t="shared" si="7"/>
        <v>-604.21717448857066</v>
      </c>
      <c r="AN14">
        <f t="shared" si="8"/>
        <v>0</v>
      </c>
      <c r="AO14">
        <f t="shared" si="8"/>
        <v>0</v>
      </c>
      <c r="AP14">
        <f t="shared" si="8"/>
        <v>-11.841621141030002</v>
      </c>
      <c r="AQ14">
        <f t="shared" si="8"/>
        <v>-215.13865400148785</v>
      </c>
      <c r="AR14">
        <f t="shared" si="8"/>
        <v>-226.98027514251785</v>
      </c>
      <c r="AS14">
        <f t="shared" si="8"/>
        <v>13.122021335274969</v>
      </c>
      <c r="AT14">
        <f t="shared" si="8"/>
        <v>40.160254455662162</v>
      </c>
      <c r="AU14">
        <f t="shared" si="8"/>
        <v>-173.69799935158073</v>
      </c>
      <c r="AW14">
        <v>11</v>
      </c>
      <c r="AX14">
        <f>IF(Z14&gt;0, (R14*SUMPRODUCT(K14:$K$98, X14:$X$98)-K14*$AZ$3)/Z14, 0)</f>
        <v>2367.0572330569312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2.1010579000000001E-2</v>
      </c>
      <c r="Q15" s="4">
        <f t="shared" si="22"/>
        <v>50</v>
      </c>
      <c r="R15">
        <f t="shared" si="0"/>
        <v>50000</v>
      </c>
      <c r="S15">
        <f t="shared" si="1"/>
        <v>2352.3992302685233</v>
      </c>
      <c r="U15">
        <f t="shared" si="12"/>
        <v>2.1010579000000001E-2</v>
      </c>
      <c r="V15">
        <f t="shared" si="13"/>
        <v>0.01</v>
      </c>
      <c r="W15">
        <f t="shared" si="14"/>
        <v>0.82383342282660077</v>
      </c>
      <c r="X15">
        <f t="shared" si="15"/>
        <v>1.7309217213138699E-2</v>
      </c>
      <c r="Y15">
        <f t="shared" si="16"/>
        <v>8.2383342282660085E-3</v>
      </c>
      <c r="Z15">
        <f t="shared" si="17"/>
        <v>0.79828587138519602</v>
      </c>
      <c r="AB15">
        <f t="shared" si="18"/>
        <v>1950.0608623357546</v>
      </c>
      <c r="AC15">
        <f t="shared" si="19"/>
        <v>1877.8870693807726</v>
      </c>
      <c r="AE15">
        <f t="shared" si="2"/>
        <v>0</v>
      </c>
      <c r="AF15">
        <f t="shared" si="3"/>
        <v>0</v>
      </c>
      <c r="AG15">
        <f t="shared" si="3"/>
        <v>-39.914293569259804</v>
      </c>
      <c r="AH15">
        <f t="shared" si="4"/>
        <v>-865.46086065693498</v>
      </c>
      <c r="AI15">
        <f t="shared" si="5"/>
        <v>-905.37515422619481</v>
      </c>
      <c r="AJ15">
        <f t="shared" si="6"/>
        <v>72.173792954981991</v>
      </c>
      <c r="AK15">
        <f t="shared" si="20"/>
        <v>136.50426036350282</v>
      </c>
      <c r="AL15">
        <f t="shared" si="7"/>
        <v>-696.69710090771002</v>
      </c>
      <c r="AN15">
        <f t="shared" si="8"/>
        <v>0</v>
      </c>
      <c r="AO15">
        <f t="shared" si="8"/>
        <v>0</v>
      </c>
      <c r="AP15">
        <f t="shared" si="8"/>
        <v>-10.245005011739304</v>
      </c>
      <c r="AQ15">
        <f t="shared" si="8"/>
        <v>-222.14224684971518</v>
      </c>
      <c r="AR15">
        <f t="shared" si="8"/>
        <v>-232.3872518614545</v>
      </c>
      <c r="AS15">
        <f t="shared" si="8"/>
        <v>18.525215014941267</v>
      </c>
      <c r="AT15">
        <f t="shared" si="8"/>
        <v>35.037243716243673</v>
      </c>
      <c r="AU15">
        <f t="shared" si="8"/>
        <v>-178.82479313026957</v>
      </c>
      <c r="AW15">
        <v>12</v>
      </c>
      <c r="AX15">
        <f>IF(Z15&gt;0, (R15*SUMPRODUCT(K15:$K$98, X15:$X$98)-K15*$AZ$3)/Z15, 0)</f>
        <v>2352.3992302685233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2.4499257999999999E-2</v>
      </c>
      <c r="Q16" s="4">
        <f t="shared" si="22"/>
        <v>50</v>
      </c>
      <c r="R16">
        <f t="shared" si="0"/>
        <v>50000</v>
      </c>
      <c r="S16">
        <f t="shared" si="1"/>
        <v>2313.8529979695841</v>
      </c>
      <c r="U16">
        <f t="shared" si="12"/>
        <v>2.4499257999999999E-2</v>
      </c>
      <c r="V16">
        <f t="shared" si="13"/>
        <v>0.01</v>
      </c>
      <c r="W16">
        <f t="shared" si="14"/>
        <v>0.79828587138519602</v>
      </c>
      <c r="X16">
        <f t="shared" si="15"/>
        <v>1.9557411520820734E-2</v>
      </c>
      <c r="Y16">
        <f t="shared" si="16"/>
        <v>7.9828587138519608E-3</v>
      </c>
      <c r="Z16">
        <f t="shared" si="17"/>
        <v>0.77074560115052337</v>
      </c>
      <c r="AB16">
        <f t="shared" si="18"/>
        <v>1877.8870693807726</v>
      </c>
      <c r="AC16">
        <f t="shared" si="19"/>
        <v>1783.3920198940077</v>
      </c>
      <c r="AE16">
        <f t="shared" si="2"/>
        <v>0</v>
      </c>
      <c r="AF16">
        <f t="shared" si="3"/>
        <v>0</v>
      </c>
      <c r="AG16">
        <f t="shared" si="3"/>
        <v>-38.537280057526168</v>
      </c>
      <c r="AH16">
        <f t="shared" si="4"/>
        <v>-977.87057604103666</v>
      </c>
      <c r="AI16">
        <f t="shared" si="5"/>
        <v>-1016.4078560985628</v>
      </c>
      <c r="AJ16">
        <f t="shared" si="6"/>
        <v>94.495049486764856</v>
      </c>
      <c r="AK16">
        <f t="shared" si="20"/>
        <v>131.4520948566541</v>
      </c>
      <c r="AL16">
        <f t="shared" si="7"/>
        <v>-790.46071175514385</v>
      </c>
      <c r="AN16">
        <f t="shared" si="8"/>
        <v>0</v>
      </c>
      <c r="AO16">
        <f t="shared" si="8"/>
        <v>0</v>
      </c>
      <c r="AP16">
        <f t="shared" si="8"/>
        <v>-8.8317499469892997</v>
      </c>
      <c r="AQ16">
        <f t="shared" si="8"/>
        <v>-224.10269731597697</v>
      </c>
      <c r="AR16">
        <f t="shared" si="8"/>
        <v>-232.93444726296624</v>
      </c>
      <c r="AS16">
        <f t="shared" si="8"/>
        <v>21.655826437405807</v>
      </c>
      <c r="AT16">
        <f t="shared" si="8"/>
        <v>30.125427379640879</v>
      </c>
      <c r="AU16">
        <f t="shared" si="8"/>
        <v>-181.15319344591956</v>
      </c>
      <c r="AW16">
        <v>13</v>
      </c>
      <c r="AX16">
        <f>IF(Z16&gt;0, (R16*SUMPRODUCT(K16:$K$98, X16:$X$98)-K16*$AZ$3)/Z16, 0)</f>
        <v>2313.8529979695841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2.8232486000000001E-2</v>
      </c>
      <c r="Q17" s="4">
        <f t="shared" si="22"/>
        <v>50</v>
      </c>
      <c r="R17">
        <f t="shared" si="0"/>
        <v>50000</v>
      </c>
      <c r="S17">
        <f t="shared" si="1"/>
        <v>2257.2636072385053</v>
      </c>
      <c r="U17">
        <f t="shared" si="12"/>
        <v>2.8232486000000001E-2</v>
      </c>
      <c r="V17">
        <f t="shared" si="13"/>
        <v>0.01</v>
      </c>
      <c r="W17">
        <f t="shared" si="14"/>
        <v>0.77074560115052337</v>
      </c>
      <c r="X17">
        <f t="shared" si="15"/>
        <v>2.1760064394043734E-2</v>
      </c>
      <c r="Y17">
        <f t="shared" si="16"/>
        <v>7.7074560115052339E-3</v>
      </c>
      <c r="Z17">
        <f t="shared" si="17"/>
        <v>0.74127808074497437</v>
      </c>
      <c r="AB17">
        <f t="shared" si="18"/>
        <v>1783.3920198940077</v>
      </c>
      <c r="AC17">
        <f t="shared" si="19"/>
        <v>1673.2600345092369</v>
      </c>
      <c r="AE17">
        <f t="shared" si="2"/>
        <v>0</v>
      </c>
      <c r="AF17">
        <f t="shared" si="3"/>
        <v>0</v>
      </c>
      <c r="AG17">
        <f t="shared" si="3"/>
        <v>-37.063904037248719</v>
      </c>
      <c r="AH17">
        <f t="shared" si="4"/>
        <v>-1088.0032197021867</v>
      </c>
      <c r="AI17">
        <f t="shared" si="5"/>
        <v>-1125.0671237394354</v>
      </c>
      <c r="AJ17">
        <f t="shared" si="6"/>
        <v>110.13198538477081</v>
      </c>
      <c r="AK17">
        <f t="shared" si="20"/>
        <v>124.83744139258056</v>
      </c>
      <c r="AL17">
        <f t="shared" si="7"/>
        <v>-890.097696962084</v>
      </c>
      <c r="AN17">
        <f t="shared" si="8"/>
        <v>0</v>
      </c>
      <c r="AO17">
        <f t="shared" si="8"/>
        <v>0</v>
      </c>
      <c r="AP17">
        <f t="shared" si="8"/>
        <v>-7.5840090989156517</v>
      </c>
      <c r="AQ17">
        <f t="shared" si="8"/>
        <v>-222.62701494096083</v>
      </c>
      <c r="AR17">
        <f t="shared" si="8"/>
        <v>-230.21102403987649</v>
      </c>
      <c r="AS17">
        <f t="shared" si="8"/>
        <v>22.535186212449197</v>
      </c>
      <c r="AT17">
        <f t="shared" si="8"/>
        <v>25.544213865198635</v>
      </c>
      <c r="AU17">
        <f t="shared" si="8"/>
        <v>-182.13162396222864</v>
      </c>
      <c r="AW17">
        <v>14</v>
      </c>
      <c r="AX17">
        <f>IF(Z17&gt;0, (R17*SUMPRODUCT(K17:$K$98, X17:$X$98)-K17*$AZ$3)/Z17, 0)</f>
        <v>2257.2636072385053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3.2345626000000002E-2</v>
      </c>
      <c r="Q18" s="4">
        <f t="shared" si="22"/>
        <v>50</v>
      </c>
      <c r="R18">
        <f t="shared" si="0"/>
        <v>50000</v>
      </c>
      <c r="S18">
        <f t="shared" si="1"/>
        <v>2186.8127850528058</v>
      </c>
      <c r="U18">
        <f t="shared" si="12"/>
        <v>3.2345626000000002E-2</v>
      </c>
      <c r="V18">
        <f t="shared" si="13"/>
        <v>0.01</v>
      </c>
      <c r="W18">
        <f t="shared" si="14"/>
        <v>0.74127808074497437</v>
      </c>
      <c r="X18">
        <f t="shared" si="15"/>
        <v>2.3977103561774744E-2</v>
      </c>
      <c r="Y18">
        <f t="shared" si="16"/>
        <v>7.4127808074497441E-3</v>
      </c>
      <c r="Z18">
        <f t="shared" si="17"/>
        <v>0.70988819637574985</v>
      </c>
      <c r="AB18">
        <f t="shared" si="18"/>
        <v>1673.2600345092369</v>
      </c>
      <c r="AC18">
        <f t="shared" si="19"/>
        <v>1552.3925837925667</v>
      </c>
      <c r="AE18">
        <f t="shared" si="2"/>
        <v>0</v>
      </c>
      <c r="AF18">
        <f t="shared" si="3"/>
        <v>0</v>
      </c>
      <c r="AG18">
        <f t="shared" si="3"/>
        <v>-35.494409818787496</v>
      </c>
      <c r="AH18">
        <f t="shared" si="4"/>
        <v>-1198.8551780887371</v>
      </c>
      <c r="AI18">
        <f t="shared" si="5"/>
        <v>-1234.3495879075247</v>
      </c>
      <c r="AJ18">
        <f t="shared" si="6"/>
        <v>120.86745071667019</v>
      </c>
      <c r="AK18">
        <f t="shared" si="20"/>
        <v>117.1282024156466</v>
      </c>
      <c r="AL18">
        <f t="shared" si="7"/>
        <v>-996.3539347752079</v>
      </c>
      <c r="AN18">
        <f t="shared" si="8"/>
        <v>0</v>
      </c>
      <c r="AO18">
        <f t="shared" si="8"/>
        <v>0</v>
      </c>
      <c r="AP18">
        <f t="shared" si="8"/>
        <v>-6.484695969671761</v>
      </c>
      <c r="AQ18">
        <f t="shared" si="8"/>
        <v>-219.02635883403809</v>
      </c>
      <c r="AR18">
        <f t="shared" si="8"/>
        <v>-225.51105480370987</v>
      </c>
      <c r="AS18">
        <f t="shared" si="8"/>
        <v>22.082031354470509</v>
      </c>
      <c r="AT18">
        <f t="shared" si="8"/>
        <v>21.39888466993499</v>
      </c>
      <c r="AU18">
        <f t="shared" si="8"/>
        <v>-182.03013877930437</v>
      </c>
      <c r="AW18">
        <v>15</v>
      </c>
      <c r="AX18">
        <f>IF(Z18&gt;0, (R18*SUMPRODUCT(K18:$K$98, X18:$X$98)-K18*$AZ$3)/Z18, 0)</f>
        <v>2186.8127850528058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3.7265510000000002E-2</v>
      </c>
      <c r="Q19" s="4">
        <f t="shared" si="22"/>
        <v>50</v>
      </c>
      <c r="R19">
        <f t="shared" si="0"/>
        <v>50000</v>
      </c>
      <c r="S19">
        <f t="shared" si="1"/>
        <v>2105.7952709473589</v>
      </c>
      <c r="U19">
        <f t="shared" si="12"/>
        <v>3.7265510000000002E-2</v>
      </c>
      <c r="V19">
        <f t="shared" si="13"/>
        <v>0.01</v>
      </c>
      <c r="W19">
        <f t="shared" si="14"/>
        <v>0.70988819637574985</v>
      </c>
      <c r="X19">
        <f t="shared" si="15"/>
        <v>2.6454345680922472E-2</v>
      </c>
      <c r="Y19">
        <f t="shared" si="16"/>
        <v>7.0988819637574987E-3</v>
      </c>
      <c r="Z19">
        <f t="shared" si="17"/>
        <v>0.67633496873106991</v>
      </c>
      <c r="AB19">
        <f t="shared" si="18"/>
        <v>1552.3925837925667</v>
      </c>
      <c r="AC19">
        <f t="shared" si="19"/>
        <v>1424.2229787302169</v>
      </c>
      <c r="AE19">
        <f t="shared" si="2"/>
        <v>0</v>
      </c>
      <c r="AF19">
        <f t="shared" si="3"/>
        <v>0</v>
      </c>
      <c r="AG19">
        <f t="shared" si="3"/>
        <v>-33.816748436553496</v>
      </c>
      <c r="AH19">
        <f t="shared" si="4"/>
        <v>-1322.7172840461235</v>
      </c>
      <c r="AI19">
        <f t="shared" si="5"/>
        <v>-1356.534032482677</v>
      </c>
      <c r="AJ19">
        <f t="shared" si="6"/>
        <v>128.16960506234977</v>
      </c>
      <c r="AK19">
        <f t="shared" si="20"/>
        <v>108.66748086547967</v>
      </c>
      <c r="AL19">
        <f t="shared" si="7"/>
        <v>-1119.6969465548475</v>
      </c>
      <c r="AN19">
        <f t="shared" si="8"/>
        <v>0</v>
      </c>
      <c r="AO19">
        <f t="shared" si="8"/>
        <v>0</v>
      </c>
      <c r="AP19">
        <f t="shared" si="8"/>
        <v>-5.5162442030984646</v>
      </c>
      <c r="AQ19">
        <f t="shared" si="8"/>
        <v>-215.76384152210954</v>
      </c>
      <c r="AR19">
        <f t="shared" si="8"/>
        <v>-221.28008572520801</v>
      </c>
      <c r="AS19">
        <f t="shared" si="8"/>
        <v>20.907238975535979</v>
      </c>
      <c r="AT19">
        <f t="shared" si="8"/>
        <v>17.726020067073261</v>
      </c>
      <c r="AU19">
        <f t="shared" si="8"/>
        <v>-182.64682668259877</v>
      </c>
      <c r="AW19">
        <v>16</v>
      </c>
      <c r="AX19">
        <f>IF(Z19&gt;0, (R19*SUMPRODUCT(K19:$K$98, X19:$X$98)-K19*$AZ$3)/Z19, 0)</f>
        <v>2105.7952709473589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4.2512064000000002E-2</v>
      </c>
      <c r="Q20" s="4">
        <f t="shared" si="22"/>
        <v>50</v>
      </c>
      <c r="R20">
        <f t="shared" si="0"/>
        <v>50000</v>
      </c>
      <c r="S20">
        <f t="shared" si="1"/>
        <v>2012.3947462288979</v>
      </c>
      <c r="U20">
        <f t="shared" si="12"/>
        <v>4.2512064000000002E-2</v>
      </c>
      <c r="V20">
        <f t="shared" si="13"/>
        <v>0.01</v>
      </c>
      <c r="W20">
        <f t="shared" si="14"/>
        <v>0.67633496873106991</v>
      </c>
      <c r="X20">
        <f t="shared" si="15"/>
        <v>2.8752395476133244E-2</v>
      </c>
      <c r="Y20">
        <f t="shared" si="16"/>
        <v>6.7633496873106989E-3</v>
      </c>
      <c r="Z20">
        <f t="shared" si="17"/>
        <v>0.64081922356762588</v>
      </c>
      <c r="AB20">
        <f t="shared" si="18"/>
        <v>1424.2229787302169</v>
      </c>
      <c r="AC20">
        <f t="shared" si="19"/>
        <v>1289.5812387899718</v>
      </c>
      <c r="AE20">
        <f t="shared" si="2"/>
        <v>0</v>
      </c>
      <c r="AF20">
        <f t="shared" si="3"/>
        <v>0</v>
      </c>
      <c r="AG20">
        <f t="shared" si="3"/>
        <v>-32.040961178381295</v>
      </c>
      <c r="AH20">
        <f t="shared" si="4"/>
        <v>-1437.6197738066621</v>
      </c>
      <c r="AI20">
        <f t="shared" si="5"/>
        <v>-1469.6607349850435</v>
      </c>
      <c r="AJ20">
        <f t="shared" si="6"/>
        <v>134.64173994024509</v>
      </c>
      <c r="AK20">
        <f t="shared" si="20"/>
        <v>99.695608511115196</v>
      </c>
      <c r="AL20">
        <f t="shared" si="7"/>
        <v>-1235.3233865336833</v>
      </c>
      <c r="AN20">
        <f t="shared" si="8"/>
        <v>0</v>
      </c>
      <c r="AO20">
        <f t="shared" si="8"/>
        <v>0</v>
      </c>
      <c r="AP20">
        <f t="shared" si="8"/>
        <v>-4.6665846736301146</v>
      </c>
      <c r="AQ20">
        <f t="shared" si="8"/>
        <v>-209.38118446584903</v>
      </c>
      <c r="AR20">
        <f t="shared" si="8"/>
        <v>-214.04776913947916</v>
      </c>
      <c r="AS20">
        <f t="shared" si="8"/>
        <v>19.609807475437972</v>
      </c>
      <c r="AT20">
        <f t="shared" si="8"/>
        <v>14.520101195344413</v>
      </c>
      <c r="AU20">
        <f t="shared" si="8"/>
        <v>-179.91786046869677</v>
      </c>
      <c r="AW20">
        <v>17</v>
      </c>
      <c r="AX20">
        <f>IF(Z20&gt;0, (R20*SUMPRODUCT(K20:$K$98, X20:$X$98)-K20*$AZ$3)/Z20, 0)</f>
        <v>2012.3947462288979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4.7737861999999999E-2</v>
      </c>
      <c r="Q21" s="4">
        <f t="shared" si="22"/>
        <v>50</v>
      </c>
      <c r="R21">
        <f t="shared" si="0"/>
        <v>50000</v>
      </c>
      <c r="S21">
        <f t="shared" si="1"/>
        <v>1908.8984974580424</v>
      </c>
      <c r="U21">
        <f t="shared" si="12"/>
        <v>4.7737861999999999E-2</v>
      </c>
      <c r="V21">
        <f t="shared" si="13"/>
        <v>0.01</v>
      </c>
      <c r="W21">
        <f t="shared" si="14"/>
        <v>0.64081922356762588</v>
      </c>
      <c r="X21">
        <f t="shared" si="15"/>
        <v>3.059133966161847E-2</v>
      </c>
      <c r="Y21">
        <f t="shared" si="16"/>
        <v>6.4081922356762589E-3</v>
      </c>
      <c r="Z21">
        <f t="shared" si="17"/>
        <v>0.60381969167033123</v>
      </c>
      <c r="AB21">
        <f t="shared" si="18"/>
        <v>1289.5812387899718</v>
      </c>
      <c r="AC21">
        <f t="shared" si="19"/>
        <v>1152.6305021650737</v>
      </c>
      <c r="AE21">
        <f t="shared" si="2"/>
        <v>0</v>
      </c>
      <c r="AF21">
        <f t="shared" si="3"/>
        <v>0</v>
      </c>
      <c r="AG21">
        <f t="shared" si="3"/>
        <v>-30.19098458351656</v>
      </c>
      <c r="AH21">
        <f t="shared" si="4"/>
        <v>-1529.5669830809236</v>
      </c>
      <c r="AI21">
        <f t="shared" si="5"/>
        <v>-1559.7579676644402</v>
      </c>
      <c r="AJ21">
        <f t="shared" si="6"/>
        <v>136.95073662489813</v>
      </c>
      <c r="AK21">
        <f t="shared" si="20"/>
        <v>90.270686715298041</v>
      </c>
      <c r="AL21">
        <f t="shared" si="7"/>
        <v>-1332.536544324244</v>
      </c>
      <c r="AN21">
        <f t="shared" si="8"/>
        <v>0</v>
      </c>
      <c r="AO21">
        <f t="shared" si="8"/>
        <v>0</v>
      </c>
      <c r="AP21">
        <f t="shared" si="8"/>
        <v>-3.926023260475664</v>
      </c>
      <c r="AQ21">
        <f t="shared" si="8"/>
        <v>-198.90426353666911</v>
      </c>
      <c r="AR21">
        <f t="shared" si="8"/>
        <v>-202.83028679714479</v>
      </c>
      <c r="AS21">
        <f t="shared" si="8"/>
        <v>17.809017656952477</v>
      </c>
      <c r="AT21">
        <f t="shared" si="8"/>
        <v>11.738763100056923</v>
      </c>
      <c r="AU21">
        <f t="shared" si="8"/>
        <v>-173.28250604013539</v>
      </c>
      <c r="AW21">
        <v>18</v>
      </c>
      <c r="AX21">
        <f>IF(Z21&gt;0, (R21*SUMPRODUCT(K21:$K$98, X21:$X$98)-K21*$AZ$3)/Z21, 0)</f>
        <v>1908.8984974580424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5.3487053E-2</v>
      </c>
      <c r="Q22" s="4">
        <f t="shared" si="22"/>
        <v>50</v>
      </c>
      <c r="R22">
        <f t="shared" si="0"/>
        <v>50000</v>
      </c>
      <c r="S22">
        <f t="shared" si="1"/>
        <v>1800.9254982121722</v>
      </c>
      <c r="U22">
        <f t="shared" si="12"/>
        <v>5.3487053E-2</v>
      </c>
      <c r="V22">
        <f t="shared" si="13"/>
        <v>0.01</v>
      </c>
      <c r="W22">
        <f t="shared" si="14"/>
        <v>0.60381969167033123</v>
      </c>
      <c r="X22">
        <f t="shared" si="15"/>
        <v>3.2296535850814663E-2</v>
      </c>
      <c r="Y22">
        <f t="shared" si="16"/>
        <v>6.0381969167033122E-3</v>
      </c>
      <c r="Z22">
        <f t="shared" si="17"/>
        <v>0.56548495890281325</v>
      </c>
      <c r="AB22">
        <f t="shared" si="18"/>
        <v>1152.6305021650737</v>
      </c>
      <c r="AC22">
        <f t="shared" si="19"/>
        <v>1018.3962813435387</v>
      </c>
      <c r="AE22">
        <f t="shared" si="2"/>
        <v>0</v>
      </c>
      <c r="AF22">
        <f t="shared" si="3"/>
        <v>0</v>
      </c>
      <c r="AG22">
        <f t="shared" si="3"/>
        <v>-28.274247945140662</v>
      </c>
      <c r="AH22">
        <f t="shared" si="4"/>
        <v>-1614.8267925407331</v>
      </c>
      <c r="AI22">
        <f t="shared" si="5"/>
        <v>-1643.1010404858737</v>
      </c>
      <c r="AJ22">
        <f t="shared" si="6"/>
        <v>134.23422082153502</v>
      </c>
      <c r="AK22">
        <f t="shared" si="20"/>
        <v>80.684135151555168</v>
      </c>
      <c r="AL22">
        <f t="shared" si="7"/>
        <v>-1428.1826845127835</v>
      </c>
      <c r="AN22">
        <f t="shared" si="8"/>
        <v>0</v>
      </c>
      <c r="AO22">
        <f t="shared" si="8"/>
        <v>0</v>
      </c>
      <c r="AP22">
        <f t="shared" si="8"/>
        <v>-3.2828317979094752</v>
      </c>
      <c r="AQ22">
        <f t="shared" si="8"/>
        <v>-187.4923341181202</v>
      </c>
      <c r="AR22">
        <f t="shared" si="8"/>
        <v>-190.77516591602966</v>
      </c>
      <c r="AS22">
        <f t="shared" si="8"/>
        <v>15.585502727978749</v>
      </c>
      <c r="AT22">
        <f t="shared" si="8"/>
        <v>9.3679748786341506</v>
      </c>
      <c r="AU22">
        <f t="shared" si="8"/>
        <v>-165.82168830941674</v>
      </c>
      <c r="AW22">
        <v>19</v>
      </c>
      <c r="AX22">
        <f>IF(Z22&gt;0, (R22*SUMPRODUCT(K22:$K$98, X22:$X$98)-K22*$AZ$3)/Z22, 0)</f>
        <v>1800.9254982121722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5.9601715E-2</v>
      </c>
      <c r="Q23" s="4">
        <f t="shared" si="22"/>
        <v>50</v>
      </c>
      <c r="R23">
        <f t="shared" si="0"/>
        <v>50000</v>
      </c>
      <c r="S23">
        <f t="shared" si="1"/>
        <v>1689.0339163128558</v>
      </c>
      <c r="U23">
        <f t="shared" si="12"/>
        <v>5.9601715E-2</v>
      </c>
      <c r="V23">
        <f t="shared" si="13"/>
        <v>0.01</v>
      </c>
      <c r="W23">
        <f t="shared" si="14"/>
        <v>0.56548495890281325</v>
      </c>
      <c r="X23">
        <f t="shared" si="15"/>
        <v>3.3703873357312189E-2</v>
      </c>
      <c r="Y23">
        <f t="shared" si="16"/>
        <v>5.6548495890281327E-3</v>
      </c>
      <c r="Z23">
        <f t="shared" si="17"/>
        <v>0.5261262359564729</v>
      </c>
      <c r="AB23">
        <f t="shared" si="18"/>
        <v>1018.3962813435387</v>
      </c>
      <c r="AC23">
        <f t="shared" si="19"/>
        <v>888.64505679250306</v>
      </c>
      <c r="AE23">
        <f t="shared" si="2"/>
        <v>0</v>
      </c>
      <c r="AF23">
        <f t="shared" si="3"/>
        <v>0</v>
      </c>
      <c r="AG23">
        <f t="shared" si="3"/>
        <v>-26.306311797823646</v>
      </c>
      <c r="AH23">
        <f t="shared" si="4"/>
        <v>-1685.1936678656095</v>
      </c>
      <c r="AI23">
        <f t="shared" si="5"/>
        <v>-1711.4999796634331</v>
      </c>
      <c r="AJ23">
        <f t="shared" si="6"/>
        <v>129.75122455103565</v>
      </c>
      <c r="AK23">
        <f t="shared" si="20"/>
        <v>71.287739694047715</v>
      </c>
      <c r="AL23">
        <f t="shared" si="7"/>
        <v>-1510.4610154183497</v>
      </c>
      <c r="AN23">
        <f t="shared" si="8"/>
        <v>0</v>
      </c>
      <c r="AO23">
        <f t="shared" si="8"/>
        <v>0</v>
      </c>
      <c r="AP23">
        <f t="shared" si="8"/>
        <v>-2.7270902452843235</v>
      </c>
      <c r="AQ23">
        <f t="shared" si="8"/>
        <v>-174.69857608208764</v>
      </c>
      <c r="AR23">
        <f t="shared" si="8"/>
        <v>-177.42566632737197</v>
      </c>
      <c r="AS23">
        <f t="shared" si="8"/>
        <v>13.450889714463852</v>
      </c>
      <c r="AT23">
        <f t="shared" si="8"/>
        <v>7.3901693639961046</v>
      </c>
      <c r="AU23">
        <f t="shared" si="8"/>
        <v>-156.58460724891199</v>
      </c>
      <c r="AW23">
        <v>20</v>
      </c>
      <c r="AX23">
        <f>IF(Z23&gt;0, (R23*SUMPRODUCT(K23:$K$98, X23:$X$98)-K23*$AZ$3)/Z23, 0)</f>
        <v>1689.0339163128558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6.6409420999999996E-2</v>
      </c>
      <c r="Q24" s="4">
        <f t="shared" si="22"/>
        <v>50</v>
      </c>
      <c r="R24">
        <f t="shared" si="0"/>
        <v>50000</v>
      </c>
      <c r="S24">
        <f t="shared" si="1"/>
        <v>1575.347374150401</v>
      </c>
      <c r="U24">
        <f t="shared" si="12"/>
        <v>6.6409420999999996E-2</v>
      </c>
      <c r="V24">
        <f t="shared" si="13"/>
        <v>0.01</v>
      </c>
      <c r="W24">
        <f t="shared" si="14"/>
        <v>0.5261262359564729</v>
      </c>
      <c r="X24">
        <f t="shared" si="15"/>
        <v>3.4939738702778743E-2</v>
      </c>
      <c r="Y24">
        <f t="shared" si="16"/>
        <v>5.2612623595647287E-3</v>
      </c>
      <c r="Z24">
        <f t="shared" si="17"/>
        <v>0.48592523489412942</v>
      </c>
      <c r="AB24">
        <f t="shared" si="18"/>
        <v>888.64505679250306</v>
      </c>
      <c r="AC24">
        <f t="shared" si="19"/>
        <v>765.50104282388361</v>
      </c>
      <c r="AE24">
        <f t="shared" si="2"/>
        <v>0</v>
      </c>
      <c r="AF24">
        <f t="shared" si="3"/>
        <v>0</v>
      </c>
      <c r="AG24">
        <f t="shared" si="3"/>
        <v>-24.29626174470647</v>
      </c>
      <c r="AH24">
        <f t="shared" si="4"/>
        <v>-1746.986935138937</v>
      </c>
      <c r="AI24">
        <f t="shared" ref="AI24:AI79" si="23">SUM(AE24:AH24)</f>
        <v>-1771.2831968836435</v>
      </c>
      <c r="AJ24">
        <f t="shared" si="6"/>
        <v>123.14401396861945</v>
      </c>
      <c r="AK24">
        <f t="shared" si="20"/>
        <v>62.20515397547522</v>
      </c>
      <c r="AL24">
        <f t="shared" si="7"/>
        <v>-1585.9340289395489</v>
      </c>
      <c r="AN24">
        <f t="shared" si="8"/>
        <v>0</v>
      </c>
      <c r="AO24">
        <f t="shared" si="8"/>
        <v>0</v>
      </c>
      <c r="AP24">
        <f t="shared" si="8"/>
        <v>-2.2488525523458929</v>
      </c>
      <c r="AQ24">
        <f t="shared" si="8"/>
        <v>-161.70043232507132</v>
      </c>
      <c r="AR24">
        <f t="shared" si="8"/>
        <v>-163.9492848774172</v>
      </c>
      <c r="AS24">
        <f t="shared" si="8"/>
        <v>11.398162113551672</v>
      </c>
      <c r="AT24">
        <f t="shared" si="8"/>
        <v>5.7576848964139593</v>
      </c>
      <c r="AU24">
        <f t="shared" si="8"/>
        <v>-146.79343786745156</v>
      </c>
      <c r="AW24">
        <v>21</v>
      </c>
      <c r="AX24">
        <f>IF(Z24&gt;0, (R24*SUMPRODUCT(K24:$K$98, X24:$X$98)-K24*$AZ$3)/Z24, 0)</f>
        <v>1575.347374150401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7.4261202999999998E-2</v>
      </c>
      <c r="Q25" s="4">
        <f t="shared" si="22"/>
        <v>50</v>
      </c>
      <c r="R25">
        <f t="shared" si="0"/>
        <v>50000</v>
      </c>
      <c r="S25">
        <f t="shared" si="1"/>
        <v>1460.3591349438391</v>
      </c>
      <c r="U25">
        <f t="shared" si="12"/>
        <v>7.4261202999999998E-2</v>
      </c>
      <c r="V25">
        <f t="shared" si="13"/>
        <v>0.01</v>
      </c>
      <c r="W25">
        <f t="shared" si="14"/>
        <v>0.48592523489412942</v>
      </c>
      <c r="X25">
        <f t="shared" si="15"/>
        <v>3.6085392511295625E-2</v>
      </c>
      <c r="Y25">
        <f t="shared" si="16"/>
        <v>4.8592523489412939E-3</v>
      </c>
      <c r="Z25">
        <f t="shared" si="17"/>
        <v>0.44498059003389251</v>
      </c>
      <c r="AB25">
        <f t="shared" si="18"/>
        <v>765.50104282388361</v>
      </c>
      <c r="AC25">
        <f t="shared" si="19"/>
        <v>649.83146952869436</v>
      </c>
      <c r="AE25">
        <f t="shared" si="2"/>
        <v>0</v>
      </c>
      <c r="AF25">
        <f t="shared" si="3"/>
        <v>0</v>
      </c>
      <c r="AG25">
        <f t="shared" si="3"/>
        <v>-22.249029501694626</v>
      </c>
      <c r="AH25">
        <f t="shared" si="4"/>
        <v>-1804.2696255647813</v>
      </c>
      <c r="AI25">
        <f t="shared" si="23"/>
        <v>-1826.518655066476</v>
      </c>
      <c r="AJ25">
        <f t="shared" si="6"/>
        <v>115.66957329518925</v>
      </c>
      <c r="AK25">
        <f t="shared" si="20"/>
        <v>53.585072997671858</v>
      </c>
      <c r="AL25">
        <f t="shared" si="7"/>
        <v>-1657.2640087736149</v>
      </c>
      <c r="AN25">
        <f t="shared" si="8"/>
        <v>0</v>
      </c>
      <c r="AO25">
        <f t="shared" si="8"/>
        <v>0</v>
      </c>
      <c r="AP25">
        <f t="shared" si="8"/>
        <v>-1.8387156526032211</v>
      </c>
      <c r="AQ25">
        <f t="shared" si="8"/>
        <v>-149.10937134538079</v>
      </c>
      <c r="AR25">
        <f t="shared" si="8"/>
        <v>-150.94808699798401</v>
      </c>
      <c r="AS25">
        <f t="shared" si="8"/>
        <v>9.5592239172320177</v>
      </c>
      <c r="AT25">
        <f t="shared" si="8"/>
        <v>4.428404953986913</v>
      </c>
      <c r="AU25">
        <f t="shared" si="8"/>
        <v>-136.96045812676508</v>
      </c>
      <c r="AW25">
        <v>22</v>
      </c>
      <c r="AX25">
        <f>IF(Z25&gt;0, (R25*SUMPRODUCT(K25:$K$98, X25:$X$98)-K25*$AZ$3)/Z25, 0)</f>
        <v>1460.3591349438391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8.2657132999999994E-2</v>
      </c>
      <c r="Q26" s="4">
        <f t="shared" si="22"/>
        <v>50</v>
      </c>
      <c r="R26">
        <f t="shared" si="0"/>
        <v>50000</v>
      </c>
      <c r="S26">
        <f t="shared" si="1"/>
        <v>1341.9718324225505</v>
      </c>
      <c r="U26">
        <f t="shared" si="12"/>
        <v>8.2657132999999994E-2</v>
      </c>
      <c r="V26">
        <f t="shared" si="13"/>
        <v>0.01</v>
      </c>
      <c r="W26">
        <f t="shared" si="14"/>
        <v>0.44498059003389251</v>
      </c>
      <c r="X26">
        <f t="shared" si="15"/>
        <v>3.6780819812849926E-2</v>
      </c>
      <c r="Y26">
        <f t="shared" si="16"/>
        <v>4.4498059003389252E-3</v>
      </c>
      <c r="Z26">
        <f t="shared" si="17"/>
        <v>0.40374996432070365</v>
      </c>
      <c r="AB26">
        <f t="shared" si="18"/>
        <v>649.83146952869436</v>
      </c>
      <c r="AC26">
        <f t="shared" si="19"/>
        <v>541.82107945999405</v>
      </c>
      <c r="AE26">
        <f t="shared" si="2"/>
        <v>0</v>
      </c>
      <c r="AF26">
        <f t="shared" si="3"/>
        <v>0</v>
      </c>
      <c r="AG26">
        <f t="shared" si="3"/>
        <v>-20.187498216035181</v>
      </c>
      <c r="AH26">
        <f t="shared" si="4"/>
        <v>-1839.0409906424964</v>
      </c>
      <c r="AI26">
        <f t="shared" si="23"/>
        <v>-1859.2284888585316</v>
      </c>
      <c r="AJ26">
        <f t="shared" si="6"/>
        <v>108.0103900687003</v>
      </c>
      <c r="AK26">
        <f t="shared" si="20"/>
        <v>45.48820286700861</v>
      </c>
      <c r="AL26">
        <f t="shared" si="7"/>
        <v>-1705.7298959228228</v>
      </c>
      <c r="AN26">
        <f t="shared" si="8"/>
        <v>0</v>
      </c>
      <c r="AO26">
        <f t="shared" si="8"/>
        <v>0</v>
      </c>
      <c r="AP26">
        <f t="shared" si="8"/>
        <v>-1.4895942248489129</v>
      </c>
      <c r="AQ26">
        <f t="shared" si="8"/>
        <v>-135.69907522000557</v>
      </c>
      <c r="AR26">
        <f t="shared" si="8"/>
        <v>-137.18866944485447</v>
      </c>
      <c r="AS26">
        <f t="shared" si="8"/>
        <v>7.9698658817572605</v>
      </c>
      <c r="AT26">
        <f t="shared" si="8"/>
        <v>3.356481499804171</v>
      </c>
      <c r="AU26">
        <f t="shared" si="8"/>
        <v>-125.86232206329306</v>
      </c>
      <c r="AW26">
        <v>23</v>
      </c>
      <c r="AX26">
        <f>IF(Z26&gt;0, (R26*SUMPRODUCT(K26:$K$98, X26:$X$98)-K26*$AZ$3)/Z26, 0)</f>
        <v>1341.9718324225505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9.1575552000000005E-2</v>
      </c>
      <c r="Q27" s="4">
        <f t="shared" si="22"/>
        <v>50</v>
      </c>
      <c r="R27">
        <f t="shared" si="0"/>
        <v>50000</v>
      </c>
      <c r="S27">
        <f t="shared" si="1"/>
        <v>1220.7612635900937</v>
      </c>
      <c r="U27">
        <f t="shared" si="12"/>
        <v>9.1575552000000005E-2</v>
      </c>
      <c r="V27">
        <f t="shared" si="13"/>
        <v>0.01</v>
      </c>
      <c r="W27">
        <f t="shared" si="14"/>
        <v>0.40374996432070365</v>
      </c>
      <c r="X27">
        <f t="shared" si="15"/>
        <v>3.6973625852648746E-2</v>
      </c>
      <c r="Y27">
        <f t="shared" si="16"/>
        <v>4.0374996432070362E-3</v>
      </c>
      <c r="Z27">
        <f t="shared" si="17"/>
        <v>0.36273883882484786</v>
      </c>
      <c r="AB27">
        <f t="shared" si="18"/>
        <v>541.82107945999405</v>
      </c>
      <c r="AC27">
        <f t="shared" si="19"/>
        <v>442.8175232370246</v>
      </c>
      <c r="AE27">
        <f t="shared" si="2"/>
        <v>0</v>
      </c>
      <c r="AF27">
        <f t="shared" si="3"/>
        <v>0</v>
      </c>
      <c r="AG27">
        <f t="shared" si="3"/>
        <v>-18.136941941242394</v>
      </c>
      <c r="AH27">
        <f t="shared" si="4"/>
        <v>-1848.6812926324374</v>
      </c>
      <c r="AI27">
        <f t="shared" si="23"/>
        <v>-1866.8182345736798</v>
      </c>
      <c r="AJ27">
        <f t="shared" si="6"/>
        <v>99.003556222969451</v>
      </c>
      <c r="AK27">
        <f t="shared" si="20"/>
        <v>37.927475562199589</v>
      </c>
      <c r="AL27">
        <f t="shared" si="7"/>
        <v>-1729.8872027885109</v>
      </c>
      <c r="AN27">
        <f t="shared" si="8"/>
        <v>0</v>
      </c>
      <c r="AO27">
        <f t="shared" si="8"/>
        <v>0</v>
      </c>
      <c r="AP27">
        <f t="shared" si="8"/>
        <v>-1.1948998832177433</v>
      </c>
      <c r="AQ27">
        <f t="shared" si="8"/>
        <v>-121.79501196120654</v>
      </c>
      <c r="AR27">
        <f t="shared" si="8"/>
        <v>-122.98991184442428</v>
      </c>
      <c r="AS27">
        <f t="shared" si="8"/>
        <v>6.5225625219630539</v>
      </c>
      <c r="AT27">
        <f t="shared" si="8"/>
        <v>2.4987418643581805</v>
      </c>
      <c r="AU27">
        <f t="shared" si="8"/>
        <v>-113.96860745810307</v>
      </c>
      <c r="AW27">
        <v>24</v>
      </c>
      <c r="AX27">
        <f>IF(Z27&gt;0, (R27*SUMPRODUCT(K27:$K$98, X27:$X$98)-K27*$AZ$3)/Z27, 0)</f>
        <v>1220.7612635900937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0.101620166</v>
      </c>
      <c r="Q28" s="4">
        <f t="shared" si="22"/>
        <v>50</v>
      </c>
      <c r="R28">
        <f t="shared" si="0"/>
        <v>50000</v>
      </c>
      <c r="S28">
        <f t="shared" si="1"/>
        <v>1097.8634938139949</v>
      </c>
      <c r="U28">
        <f t="shared" si="12"/>
        <v>0.101620166</v>
      </c>
      <c r="V28">
        <f t="shared" si="13"/>
        <v>0.01</v>
      </c>
      <c r="W28">
        <f t="shared" si="14"/>
        <v>0.36273883882484786</v>
      </c>
      <c r="X28">
        <f t="shared" si="15"/>
        <v>3.6861581016028287E-2</v>
      </c>
      <c r="Y28">
        <f t="shared" si="16"/>
        <v>3.6273883882484786E-3</v>
      </c>
      <c r="Z28">
        <f t="shared" si="17"/>
        <v>0.3222498694205711</v>
      </c>
      <c r="AB28">
        <f t="shared" si="18"/>
        <v>442.8175232370246</v>
      </c>
      <c r="AC28">
        <f t="shared" si="19"/>
        <v>353.7863675231718</v>
      </c>
      <c r="AE28">
        <f t="shared" si="2"/>
        <v>0</v>
      </c>
      <c r="AF28">
        <f t="shared" si="3"/>
        <v>0</v>
      </c>
      <c r="AG28">
        <f t="shared" si="3"/>
        <v>-16.112493471028554</v>
      </c>
      <c r="AH28">
        <f t="shared" si="4"/>
        <v>-1843.0790508014143</v>
      </c>
      <c r="AI28">
        <f t="shared" si="23"/>
        <v>-1859.1915442724428</v>
      </c>
      <c r="AJ28">
        <f t="shared" si="6"/>
        <v>89.031155713852797</v>
      </c>
      <c r="AK28">
        <f t="shared" si="20"/>
        <v>30.997226626591726</v>
      </c>
      <c r="AL28">
        <f t="shared" si="7"/>
        <v>-1739.1631619319983</v>
      </c>
      <c r="AN28">
        <f t="shared" si="8"/>
        <v>0</v>
      </c>
      <c r="AO28">
        <f t="shared" si="8"/>
        <v>0</v>
      </c>
      <c r="AP28">
        <f t="shared" si="8"/>
        <v>-0.94779014276749807</v>
      </c>
      <c r="AQ28">
        <f t="shared" si="8"/>
        <v>-108.41600400532828</v>
      </c>
      <c r="AR28">
        <f t="shared" si="8"/>
        <v>-109.36379414809576</v>
      </c>
      <c r="AS28">
        <f t="shared" si="8"/>
        <v>5.2371069652573921</v>
      </c>
      <c r="AT28">
        <f t="shared" si="8"/>
        <v>1.8233593641256844</v>
      </c>
      <c r="AU28">
        <f t="shared" si="8"/>
        <v>-102.30332781871269</v>
      </c>
      <c r="AW28">
        <v>25</v>
      </c>
      <c r="AX28">
        <f>IF(Z28&gt;0, (R28*SUMPRODUCT(K28:$K$98, X28:$X$98)-K28*$AZ$3)/Z28, 0)</f>
        <v>1097.8634938139949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0.112947091</v>
      </c>
      <c r="Q29" s="4">
        <f t="shared" si="22"/>
        <v>50</v>
      </c>
      <c r="R29">
        <f t="shared" si="0"/>
        <v>50000</v>
      </c>
      <c r="S29">
        <f t="shared" si="1"/>
        <v>971.6718906262339</v>
      </c>
      <c r="U29">
        <f t="shared" si="12"/>
        <v>0.112947091</v>
      </c>
      <c r="V29">
        <f t="shared" si="13"/>
        <v>0.01</v>
      </c>
      <c r="W29">
        <f t="shared" si="14"/>
        <v>0.3222498694205711</v>
      </c>
      <c r="X29">
        <f t="shared" si="15"/>
        <v>3.6397185326183364E-2</v>
      </c>
      <c r="Y29">
        <f t="shared" si="16"/>
        <v>3.222498694205711E-3</v>
      </c>
      <c r="Z29">
        <f t="shared" si="17"/>
        <v>0.28263018540018203</v>
      </c>
      <c r="AB29">
        <f t="shared" si="18"/>
        <v>353.7863675231718</v>
      </c>
      <c r="AC29">
        <f t="shared" si="19"/>
        <v>274.62380659583789</v>
      </c>
      <c r="AE29">
        <f t="shared" si="2"/>
        <v>0</v>
      </c>
      <c r="AF29">
        <f t="shared" si="3"/>
        <v>0</v>
      </c>
      <c r="AG29">
        <f t="shared" si="3"/>
        <v>-14.131509270009101</v>
      </c>
      <c r="AH29">
        <f t="shared" si="4"/>
        <v>-1819.8592663091681</v>
      </c>
      <c r="AI29">
        <f t="shared" si="23"/>
        <v>-1833.9907755791771</v>
      </c>
      <c r="AJ29">
        <f t="shared" si="6"/>
        <v>79.162560927333914</v>
      </c>
      <c r="AK29">
        <f t="shared" si="20"/>
        <v>24.765045726622027</v>
      </c>
      <c r="AL29">
        <f t="shared" si="7"/>
        <v>-1730.0631689252211</v>
      </c>
      <c r="AN29">
        <f t="shared" si="8"/>
        <v>0</v>
      </c>
      <c r="AO29">
        <f t="shared" si="8"/>
        <v>0</v>
      </c>
      <c r="AP29">
        <f t="shared" si="8"/>
        <v>-0.74219830521049945</v>
      </c>
      <c r="AQ29">
        <f t="shared" si="8"/>
        <v>-95.580481700056779</v>
      </c>
      <c r="AR29">
        <f t="shared" si="8"/>
        <v>-96.322680005267273</v>
      </c>
      <c r="AS29">
        <f t="shared" si="8"/>
        <v>4.1576817757946598</v>
      </c>
      <c r="AT29">
        <f t="shared" si="8"/>
        <v>1.300680246926488</v>
      </c>
      <c r="AU29">
        <f t="shared" si="8"/>
        <v>-90.864317982546126</v>
      </c>
      <c r="AW29">
        <v>26</v>
      </c>
      <c r="AX29">
        <f>IF(Z29&gt;0, (R29*SUMPRODUCT(K29:$K$98, X29:$X$98)-K29*$AZ$3)/Z29, 0)</f>
        <v>971.6718906262339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0.12591097000000001</v>
      </c>
      <c r="Q30" s="4">
        <f t="shared" si="22"/>
        <v>50</v>
      </c>
      <c r="R30">
        <f t="shared" si="0"/>
        <v>50000</v>
      </c>
      <c r="S30">
        <f t="shared" si="1"/>
        <v>840.08046343390561</v>
      </c>
      <c r="U30">
        <f t="shared" si="12"/>
        <v>0.12591097000000001</v>
      </c>
      <c r="V30">
        <f t="shared" si="13"/>
        <v>0.01</v>
      </c>
      <c r="W30">
        <f t="shared" si="14"/>
        <v>0.28263018540018203</v>
      </c>
      <c r="X30">
        <f t="shared" si="15"/>
        <v>3.5586240795016759E-2</v>
      </c>
      <c r="Y30">
        <f t="shared" si="16"/>
        <v>2.8263018540018205E-3</v>
      </c>
      <c r="Z30">
        <f t="shared" si="17"/>
        <v>0.24421764275116345</v>
      </c>
      <c r="AB30">
        <f t="shared" si="18"/>
        <v>274.62380659583789</v>
      </c>
      <c r="AC30">
        <f t="shared" si="19"/>
        <v>205.16247050113338</v>
      </c>
      <c r="AE30">
        <f t="shared" si="2"/>
        <v>0</v>
      </c>
      <c r="AF30">
        <f t="shared" si="3"/>
        <v>0</v>
      </c>
      <c r="AG30">
        <f t="shared" si="3"/>
        <v>-12.210882137558173</v>
      </c>
      <c r="AH30">
        <f t="shared" si="4"/>
        <v>-1779.312039750838</v>
      </c>
      <c r="AI30">
        <f t="shared" si="23"/>
        <v>-1791.5229218883962</v>
      </c>
      <c r="AJ30">
        <f t="shared" si="6"/>
        <v>69.461336094704507</v>
      </c>
      <c r="AK30">
        <f t="shared" si="20"/>
        <v>19.223666461708653</v>
      </c>
      <c r="AL30">
        <f t="shared" si="7"/>
        <v>-1702.8379193319831</v>
      </c>
      <c r="AN30">
        <f t="shared" si="8"/>
        <v>0</v>
      </c>
      <c r="AO30">
        <f t="shared" si="8"/>
        <v>0</v>
      </c>
      <c r="AP30">
        <f t="shared" si="8"/>
        <v>-0.57261197644373607</v>
      </c>
      <c r="AQ30">
        <f t="shared" si="8"/>
        <v>-83.43831119768754</v>
      </c>
      <c r="AR30">
        <f t="shared" si="8"/>
        <v>-84.010923174131278</v>
      </c>
      <c r="AS30">
        <f t="shared" si="8"/>
        <v>3.2572907100031281</v>
      </c>
      <c r="AT30">
        <f t="shared" si="8"/>
        <v>0.90146653805434085</v>
      </c>
      <c r="AU30">
        <f t="shared" si="8"/>
        <v>-79.852165926073809</v>
      </c>
      <c r="AW30">
        <v>27</v>
      </c>
      <c r="AX30">
        <f>IF(Z30&gt;0, (R30*SUMPRODUCT(K30:$K$98, X30:$X$98)-K30*$AZ$3)/Z30, 0)</f>
        <v>840.08046343390561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0.140869152</v>
      </c>
      <c r="Q31" s="4">
        <f t="shared" si="22"/>
        <v>50</v>
      </c>
      <c r="R31">
        <f t="shared" si="0"/>
        <v>50000</v>
      </c>
      <c r="S31">
        <f t="shared" si="1"/>
        <v>699.44019237581495</v>
      </c>
      <c r="U31">
        <f t="shared" si="12"/>
        <v>0.140869152</v>
      </c>
      <c r="V31">
        <f t="shared" si="13"/>
        <v>0.01</v>
      </c>
      <c r="W31">
        <f t="shared" si="14"/>
        <v>0.24421764275116345</v>
      </c>
      <c r="X31">
        <f t="shared" si="15"/>
        <v>3.4402732237795344E-2</v>
      </c>
      <c r="Y31">
        <f t="shared" si="16"/>
        <v>2.4421764275116345E-3</v>
      </c>
      <c r="Z31">
        <f t="shared" si="17"/>
        <v>0.20737273408585646</v>
      </c>
      <c r="AB31">
        <f t="shared" si="18"/>
        <v>205.16247050113338</v>
      </c>
      <c r="AC31">
        <f t="shared" si="19"/>
        <v>145.04482502251017</v>
      </c>
      <c r="AE31">
        <f t="shared" si="2"/>
        <v>0</v>
      </c>
      <c r="AF31">
        <f t="shared" si="3"/>
        <v>0</v>
      </c>
      <c r="AG31">
        <f t="shared" si="3"/>
        <v>-10.368636704292824</v>
      </c>
      <c r="AH31">
        <f t="shared" si="4"/>
        <v>-1720.1366118897672</v>
      </c>
      <c r="AI31">
        <f t="shared" si="23"/>
        <v>-1730.50524859406</v>
      </c>
      <c r="AJ31">
        <f t="shared" si="6"/>
        <v>60.117645478623217</v>
      </c>
      <c r="AK31">
        <f t="shared" si="20"/>
        <v>14.361372935079338</v>
      </c>
      <c r="AL31">
        <f t="shared" si="7"/>
        <v>-1656.0262301803575</v>
      </c>
      <c r="AN31">
        <f t="shared" si="8"/>
        <v>0</v>
      </c>
      <c r="AO31">
        <f t="shared" si="8"/>
        <v>0</v>
      </c>
      <c r="AP31">
        <f t="shared" si="8"/>
        <v>-0.43412722601127285</v>
      </c>
      <c r="AQ31">
        <f t="shared" si="8"/>
        <v>-72.020860309529525</v>
      </c>
      <c r="AR31">
        <f t="shared" si="8"/>
        <v>-72.454987535540809</v>
      </c>
      <c r="AS31">
        <f t="shared" si="8"/>
        <v>2.517081792937971</v>
      </c>
      <c r="AT31">
        <f t="shared" si="8"/>
        <v>0.60130016817332299</v>
      </c>
      <c r="AU31">
        <f t="shared" si="8"/>
        <v>-69.336605574429512</v>
      </c>
      <c r="AW31">
        <v>28</v>
      </c>
      <c r="AX31">
        <f>IF(Z31&gt;0, (R31*SUMPRODUCT(K31:$K$98, X31:$X$98)-K31*$AZ$3)/Z31, 0)</f>
        <v>699.44019237581495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0.15811491799999999</v>
      </c>
      <c r="Q32" s="4">
        <f t="shared" si="22"/>
        <v>50</v>
      </c>
      <c r="R32">
        <f t="shared" si="0"/>
        <v>50000</v>
      </c>
      <c r="S32">
        <f t="shared" si="1"/>
        <v>544.00227948764757</v>
      </c>
      <c r="U32">
        <f t="shared" si="12"/>
        <v>0.15811491799999999</v>
      </c>
      <c r="V32">
        <f t="shared" si="13"/>
        <v>0.01</v>
      </c>
      <c r="W32">
        <f t="shared" si="14"/>
        <v>0.20737273408585646</v>
      </c>
      <c r="X32">
        <f t="shared" si="15"/>
        <v>3.2788722845420996E-2</v>
      </c>
      <c r="Y32">
        <f t="shared" si="16"/>
        <v>2.0737273408585645E-3</v>
      </c>
      <c r="Z32">
        <f t="shared" si="17"/>
        <v>0.1725102838995769</v>
      </c>
      <c r="AB32">
        <f t="shared" si="18"/>
        <v>145.04482502251017</v>
      </c>
      <c r="AC32">
        <f t="shared" si="19"/>
        <v>93.845987676431065</v>
      </c>
      <c r="AE32">
        <f t="shared" si="2"/>
        <v>0</v>
      </c>
      <c r="AF32">
        <f t="shared" si="3"/>
        <v>0</v>
      </c>
      <c r="AG32">
        <f t="shared" si="3"/>
        <v>-8.6255141949788445</v>
      </c>
      <c r="AH32">
        <f t="shared" si="4"/>
        <v>-1639.4361422710499</v>
      </c>
      <c r="AI32">
        <f t="shared" si="23"/>
        <v>-1648.0616564660288</v>
      </c>
      <c r="AJ32">
        <f t="shared" si="6"/>
        <v>51.198837346079102</v>
      </c>
      <c r="AK32">
        <f t="shared" si="20"/>
        <v>10.153137751575713</v>
      </c>
      <c r="AL32">
        <f t="shared" si="7"/>
        <v>-1586.709681368374</v>
      </c>
      <c r="AN32">
        <f t="shared" si="8"/>
        <v>0</v>
      </c>
      <c r="AO32">
        <f t="shared" si="8"/>
        <v>0</v>
      </c>
      <c r="AP32">
        <f t="shared" si="8"/>
        <v>-0.32244996697216088</v>
      </c>
      <c r="AQ32">
        <f t="shared" si="8"/>
        <v>-61.28749173423202</v>
      </c>
      <c r="AR32">
        <f t="shared" si="8"/>
        <v>-61.609941701204178</v>
      </c>
      <c r="AS32">
        <f t="shared" si="8"/>
        <v>1.9139802031589763</v>
      </c>
      <c r="AT32">
        <f t="shared" si="8"/>
        <v>0.37955753809612947</v>
      </c>
      <c r="AU32">
        <f t="shared" si="8"/>
        <v>-59.316403959949078</v>
      </c>
      <c r="AW32">
        <v>29</v>
      </c>
      <c r="AX32">
        <f>IF(Z32&gt;0, (R32*SUMPRODUCT(K32:$K$98, X32:$X$98)-K32*$AZ$3)/Z32, 0)</f>
        <v>544.00227948764757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0.17865895700000001</v>
      </c>
      <c r="Q33" s="4">
        <f t="shared" si="22"/>
        <v>50</v>
      </c>
      <c r="R33">
        <f t="shared" si="0"/>
        <v>50000</v>
      </c>
      <c r="S33">
        <f t="shared" si="1"/>
        <v>365.44641253858055</v>
      </c>
      <c r="U33">
        <f t="shared" si="12"/>
        <v>0.17865895700000001</v>
      </c>
      <c r="V33">
        <f t="shared" si="13"/>
        <v>0.01</v>
      </c>
      <c r="W33">
        <f t="shared" si="14"/>
        <v>0.1725102838995769</v>
      </c>
      <c r="X33">
        <f t="shared" si="15"/>
        <v>3.0820507393272304E-2</v>
      </c>
      <c r="Y33">
        <f t="shared" si="16"/>
        <v>1.725102838995769E-3</v>
      </c>
      <c r="Z33">
        <f t="shared" si="17"/>
        <v>0.13996467366730883</v>
      </c>
      <c r="AB33">
        <f t="shared" si="18"/>
        <v>93.845987676431065</v>
      </c>
      <c r="AC33">
        <f t="shared" si="19"/>
        <v>51.149587873851146</v>
      </c>
      <c r="AE33">
        <f t="shared" si="2"/>
        <v>0</v>
      </c>
      <c r="AF33">
        <f t="shared" si="3"/>
        <v>0</v>
      </c>
      <c r="AG33">
        <f t="shared" si="3"/>
        <v>-6.9982336833654415</v>
      </c>
      <c r="AH33">
        <f t="shared" si="4"/>
        <v>-1541.0253696636153</v>
      </c>
      <c r="AI33">
        <f t="shared" si="23"/>
        <v>-1548.0236033469807</v>
      </c>
      <c r="AJ33">
        <f t="shared" si="6"/>
        <v>42.696399802579919</v>
      </c>
      <c r="AK33">
        <f t="shared" si="20"/>
        <v>6.5692191373501752</v>
      </c>
      <c r="AL33">
        <f t="shared" si="7"/>
        <v>-1498.7579844070506</v>
      </c>
      <c r="AN33">
        <f t="shared" si="8"/>
        <v>0</v>
      </c>
      <c r="AO33">
        <f t="shared" si="8"/>
        <v>0</v>
      </c>
      <c r="AP33">
        <f t="shared" si="8"/>
        <v>-0.2335865111772398</v>
      </c>
      <c r="AQ33">
        <f t="shared" si="8"/>
        <v>-51.436227485652431</v>
      </c>
      <c r="AR33">
        <f t="shared" si="8"/>
        <v>-51.669813996829667</v>
      </c>
      <c r="AS33">
        <f t="shared" si="8"/>
        <v>1.425117182556997</v>
      </c>
      <c r="AT33">
        <f t="shared" si="8"/>
        <v>0.21926689631696528</v>
      </c>
      <c r="AU33">
        <f t="shared" si="8"/>
        <v>-50.025429917955705</v>
      </c>
      <c r="AW33">
        <v>30</v>
      </c>
      <c r="AX33">
        <f>IF(Z33&gt;0, (R33*SUMPRODUCT(K33:$K$98, X33:$X$98)-K33*$AZ$3)/Z33, 0)</f>
        <v>365.44641253858055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0.202352371</v>
      </c>
      <c r="Q34" s="4">
        <f t="shared" si="22"/>
        <v>50</v>
      </c>
      <c r="R34">
        <f t="shared" si="0"/>
        <v>50000</v>
      </c>
      <c r="S34">
        <f t="shared" si="1"/>
        <v>147.969238782627</v>
      </c>
      <c r="U34">
        <f t="shared" si="12"/>
        <v>0.202352371</v>
      </c>
      <c r="V34">
        <f t="shared" si="13"/>
        <v>0.01</v>
      </c>
      <c r="W34">
        <f t="shared" si="14"/>
        <v>0.13996467366730883</v>
      </c>
      <c r="X34">
        <f t="shared" si="15"/>
        <v>2.8322183572821208E-2</v>
      </c>
      <c r="Y34">
        <f t="shared" si="16"/>
        <v>1.3996467366730882E-3</v>
      </c>
      <c r="Z34">
        <f t="shared" si="17"/>
        <v>0.11024284335781454</v>
      </c>
      <c r="AB34">
        <f t="shared" si="18"/>
        <v>51.149587873851146</v>
      </c>
      <c r="AC34">
        <f t="shared" si="19"/>
        <v>16.312549612888205</v>
      </c>
      <c r="AE34">
        <f t="shared" si="2"/>
        <v>0</v>
      </c>
      <c r="AF34">
        <f t="shared" si="3"/>
        <v>0</v>
      </c>
      <c r="AG34">
        <f t="shared" si="3"/>
        <v>-5.512142167890727</v>
      </c>
      <c r="AH34">
        <f t="shared" si="4"/>
        <v>-1416.1091786410605</v>
      </c>
      <c r="AI34">
        <f t="shared" si="23"/>
        <v>-1421.6213208089512</v>
      </c>
      <c r="AJ34">
        <f t="shared" si="6"/>
        <v>34.837038260962942</v>
      </c>
      <c r="AK34">
        <f t="shared" si="20"/>
        <v>3.5804711511695806</v>
      </c>
      <c r="AL34">
        <f t="shared" si="7"/>
        <v>-1383.2038113968185</v>
      </c>
      <c r="AN34">
        <f t="shared" si="8"/>
        <v>0</v>
      </c>
      <c r="AO34">
        <f t="shared" si="8"/>
        <v>0</v>
      </c>
      <c r="AP34">
        <f t="shared" si="8"/>
        <v>-0.16427130508494189</v>
      </c>
      <c r="AQ34">
        <f t="shared" si="8"/>
        <v>-42.202486044939711</v>
      </c>
      <c r="AR34">
        <f t="shared" si="8"/>
        <v>-42.366757350024649</v>
      </c>
      <c r="AS34">
        <f t="shared" si="8"/>
        <v>1.0382035814965731</v>
      </c>
      <c r="AT34">
        <f t="shared" si="8"/>
        <v>0.10670419065890667</v>
      </c>
      <c r="AU34">
        <f t="shared" ref="AU34:AU79" si="24">AL34*$K34</f>
        <v>-41.221849577869172</v>
      </c>
      <c r="AW34">
        <v>31</v>
      </c>
      <c r="AX34">
        <f>IF(Z34&gt;0, (R34*SUMPRODUCT(K34:$K$98, X34:$X$98)-K34*$AZ$3)/Z34, 0)</f>
        <v>147.969238782627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0.22956153600000001</v>
      </c>
      <c r="Q35" s="4">
        <f t="shared" si="22"/>
        <v>50</v>
      </c>
      <c r="R35">
        <f t="shared" si="0"/>
        <v>50000</v>
      </c>
      <c r="S35">
        <f t="shared" si="1"/>
        <v>-132.0392348250997</v>
      </c>
      <c r="U35">
        <f t="shared" si="12"/>
        <v>0.22956153600000001</v>
      </c>
      <c r="V35">
        <f t="shared" si="13"/>
        <v>0.01</v>
      </c>
      <c r="W35">
        <f t="shared" si="14"/>
        <v>0.11024284335781454</v>
      </c>
      <c r="X35">
        <f t="shared" si="15"/>
        <v>2.5307516454227304E-2</v>
      </c>
      <c r="Y35">
        <f t="shared" si="16"/>
        <v>1.1024284335781453E-3</v>
      </c>
      <c r="Z35">
        <f t="shared" si="17"/>
        <v>8.383289847000909E-2</v>
      </c>
      <c r="AB35">
        <f t="shared" si="18"/>
        <v>16.312549612888205</v>
      </c>
      <c r="AC35">
        <f t="shared" si="19"/>
        <v>-11.069231767150271</v>
      </c>
      <c r="AE35">
        <f t="shared" si="2"/>
        <v>0</v>
      </c>
      <c r="AF35">
        <f t="shared" ref="AF35:AG66" si="25">-$Z35*P35</f>
        <v>0</v>
      </c>
      <c r="AG35">
        <f t="shared" si="25"/>
        <v>-4.1916449235004549</v>
      </c>
      <c r="AH35">
        <f t="shared" si="4"/>
        <v>-1265.3758227113651</v>
      </c>
      <c r="AI35">
        <f t="shared" si="23"/>
        <v>-1269.5674676348656</v>
      </c>
      <c r="AJ35">
        <f t="shared" si="6"/>
        <v>27.381781380038476</v>
      </c>
      <c r="AK35">
        <f t="shared" si="20"/>
        <v>1.1418784729021745</v>
      </c>
      <c r="AL35">
        <f t="shared" si="7"/>
        <v>-1241.0438077819249</v>
      </c>
      <c r="AN35">
        <f t="shared" ref="AN35:AT66" si="26">AE35*$K35</f>
        <v>0</v>
      </c>
      <c r="AO35">
        <f t="shared" si="26"/>
        <v>0</v>
      </c>
      <c r="AP35">
        <f t="shared" si="26"/>
        <v>-0.11153412403398982</v>
      </c>
      <c r="AQ35">
        <f t="shared" si="26"/>
        <v>-33.669975996449885</v>
      </c>
      <c r="AR35">
        <f t="shared" si="26"/>
        <v>-33.781510120483873</v>
      </c>
      <c r="AS35">
        <f t="shared" si="26"/>
        <v>0.72859296444470723</v>
      </c>
      <c r="AT35">
        <f t="shared" si="26"/>
        <v>3.0383874959059424E-2</v>
      </c>
      <c r="AU35">
        <f t="shared" si="24"/>
        <v>-33.022533281080108</v>
      </c>
      <c r="AW35">
        <v>32</v>
      </c>
      <c r="AX35">
        <f>IF(Z35&gt;0, (R35*SUMPRODUCT(K35:$K$98, X35:$X$98)-K35*$AZ$3)/Z35, 0)</f>
        <v>-132.0392348250997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0.26099212799999999</v>
      </c>
      <c r="Q36" s="4">
        <f t="shared" si="22"/>
        <v>50</v>
      </c>
      <c r="R36">
        <f t="shared" si="0"/>
        <v>50000</v>
      </c>
      <c r="S36">
        <f t="shared" si="1"/>
        <v>-515.52837637242669</v>
      </c>
      <c r="U36">
        <f t="shared" si="12"/>
        <v>0.26099212799999999</v>
      </c>
      <c r="V36">
        <f t="shared" si="13"/>
        <v>0.01</v>
      </c>
      <c r="W36">
        <f t="shared" si="14"/>
        <v>8.383289847000909E-2</v>
      </c>
      <c r="X36">
        <f t="shared" si="15"/>
        <v>2.1879726568095614E-2</v>
      </c>
      <c r="Y36">
        <f t="shared" si="16"/>
        <v>8.3832898470009094E-4</v>
      </c>
      <c r="Z36">
        <f t="shared" si="17"/>
        <v>6.1114842917213384E-2</v>
      </c>
      <c r="AB36">
        <f t="shared" si="18"/>
        <v>-11.069231767150271</v>
      </c>
      <c r="AC36">
        <f t="shared" si="19"/>
        <v>-31.506435741366918</v>
      </c>
      <c r="AE36">
        <f t="shared" si="2"/>
        <v>0</v>
      </c>
      <c r="AF36">
        <f t="shared" si="25"/>
        <v>0</v>
      </c>
      <c r="AG36">
        <f t="shared" si="25"/>
        <v>-3.0557421458606693</v>
      </c>
      <c r="AH36">
        <f t="shared" si="4"/>
        <v>-1093.9863284047808</v>
      </c>
      <c r="AI36">
        <f t="shared" si="23"/>
        <v>-1097.0420705506415</v>
      </c>
      <c r="AJ36">
        <f t="shared" si="6"/>
        <v>20.437203974216647</v>
      </c>
      <c r="AK36">
        <f t="shared" si="20"/>
        <v>-0.77484622370051903</v>
      </c>
      <c r="AL36">
        <f t="shared" si="7"/>
        <v>-1077.3797128001254</v>
      </c>
      <c r="AN36">
        <f t="shared" si="26"/>
        <v>0</v>
      </c>
      <c r="AO36">
        <f t="shared" si="26"/>
        <v>0</v>
      </c>
      <c r="AP36">
        <f t="shared" si="26"/>
        <v>-7.2597548586966931E-2</v>
      </c>
      <c r="AQ36">
        <f t="shared" si="26"/>
        <v>-25.99065033593477</v>
      </c>
      <c r="AR36">
        <f t="shared" si="26"/>
        <v>-26.06324788452174</v>
      </c>
      <c r="AS36">
        <f t="shared" si="26"/>
        <v>0.4855419199914382</v>
      </c>
      <c r="AT36">
        <f t="shared" si="26"/>
        <v>-1.840860049291972E-2</v>
      </c>
      <c r="AU36">
        <f t="shared" si="24"/>
        <v>-25.596114565023221</v>
      </c>
      <c r="AW36">
        <v>33</v>
      </c>
      <c r="AX36">
        <f>IF(Z36&gt;0, (R36*SUMPRODUCT(K36:$K$98, X36:$X$98)-K36*$AZ$3)/Z36, 0)</f>
        <v>-515.52837637242669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0.29613519399999999</v>
      </c>
      <c r="Q37" s="4">
        <f t="shared" si="22"/>
        <v>50</v>
      </c>
      <c r="R37">
        <f t="shared" si="0"/>
        <v>50000</v>
      </c>
      <c r="S37">
        <f t="shared" si="1"/>
        <v>-1077.2700988190416</v>
      </c>
      <c r="U37">
        <f t="shared" si="12"/>
        <v>0.29613519399999999</v>
      </c>
      <c r="V37">
        <f t="shared" si="13"/>
        <v>0.01</v>
      </c>
      <c r="W37">
        <f t="shared" si="14"/>
        <v>6.1114842917213384E-2</v>
      </c>
      <c r="X37">
        <f t="shared" si="15"/>
        <v>1.8098255863568512E-2</v>
      </c>
      <c r="Y37">
        <f t="shared" si="16"/>
        <v>6.1114842917213386E-4</v>
      </c>
      <c r="Z37">
        <f t="shared" si="17"/>
        <v>4.2405438624472741E-2</v>
      </c>
      <c r="AB37">
        <f t="shared" si="18"/>
        <v>-31.506435741366918</v>
      </c>
      <c r="AC37">
        <f t="shared" si="19"/>
        <v>-45.682111057450548</v>
      </c>
      <c r="AE37">
        <f t="shared" si="2"/>
        <v>0</v>
      </c>
      <c r="AF37">
        <f t="shared" si="25"/>
        <v>0</v>
      </c>
      <c r="AG37">
        <f t="shared" si="25"/>
        <v>-2.1202719312236371</v>
      </c>
      <c r="AH37">
        <f t="shared" si="4"/>
        <v>-904.91279317842566</v>
      </c>
      <c r="AI37">
        <f t="shared" si="23"/>
        <v>-907.03306510964933</v>
      </c>
      <c r="AJ37">
        <f t="shared" si="6"/>
        <v>14.17567531608363</v>
      </c>
      <c r="AK37">
        <f t="shared" si="20"/>
        <v>-2.2054505018956845</v>
      </c>
      <c r="AL37">
        <f t="shared" si="7"/>
        <v>-895.06284029546146</v>
      </c>
      <c r="AN37">
        <f t="shared" si="26"/>
        <v>0</v>
      </c>
      <c r="AO37">
        <f t="shared" si="26"/>
        <v>0</v>
      </c>
      <c r="AP37">
        <f t="shared" si="26"/>
        <v>-4.4975789255688743E-2</v>
      </c>
      <c r="AQ37">
        <f t="shared" si="26"/>
        <v>-19.195258156005252</v>
      </c>
      <c r="AR37">
        <f t="shared" si="26"/>
        <v>-19.24023394526094</v>
      </c>
      <c r="AS37">
        <f t="shared" si="26"/>
        <v>0.30069830958206412</v>
      </c>
      <c r="AT37">
        <f t="shared" si="26"/>
        <v>-4.6782620439571786E-2</v>
      </c>
      <c r="AU37">
        <f t="shared" si="24"/>
        <v>-18.986318256118448</v>
      </c>
      <c r="AW37">
        <v>34</v>
      </c>
      <c r="AX37">
        <f>IF(Z37&gt;0, (R37*SUMPRODUCT(K37:$K$98, X37:$X$98)-K37*$AZ$3)/Z37, 0)</f>
        <v>-1077.2700988190416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0.33524791700000001</v>
      </c>
      <c r="Q38" s="4">
        <f t="shared" si="22"/>
        <v>50</v>
      </c>
      <c r="R38">
        <f t="shared" si="0"/>
        <v>50000</v>
      </c>
      <c r="S38">
        <f t="shared" si="1"/>
        <v>-1956.7148556511252</v>
      </c>
      <c r="U38">
        <f t="shared" si="12"/>
        <v>0.33524791700000001</v>
      </c>
      <c r="V38">
        <f t="shared" si="13"/>
        <v>0.01</v>
      </c>
      <c r="W38">
        <f t="shared" si="14"/>
        <v>4.2405438624472741E-2</v>
      </c>
      <c r="X38">
        <f t="shared" si="15"/>
        <v>1.4216334968325832E-2</v>
      </c>
      <c r="Y38">
        <f t="shared" si="16"/>
        <v>4.2405438624472743E-4</v>
      </c>
      <c r="Z38">
        <f t="shared" si="17"/>
        <v>2.776504926990218E-2</v>
      </c>
      <c r="AB38">
        <f t="shared" si="18"/>
        <v>-45.682111057450548</v>
      </c>
      <c r="AC38">
        <f t="shared" si="19"/>
        <v>-54.328284374303024</v>
      </c>
      <c r="AE38">
        <f t="shared" si="2"/>
        <v>0</v>
      </c>
      <c r="AF38">
        <f t="shared" si="25"/>
        <v>0</v>
      </c>
      <c r="AG38">
        <f t="shared" si="25"/>
        <v>-1.388252463495109</v>
      </c>
      <c r="AH38">
        <f t="shared" si="4"/>
        <v>-710.8167484162916</v>
      </c>
      <c r="AI38">
        <f t="shared" si="23"/>
        <v>-712.20500087978667</v>
      </c>
      <c r="AJ38">
        <f t="shared" si="6"/>
        <v>8.6461733168524759</v>
      </c>
      <c r="AK38">
        <f t="shared" si="20"/>
        <v>-3.1977477740215385</v>
      </c>
      <c r="AL38">
        <f t="shared" si="7"/>
        <v>-706.75657533695573</v>
      </c>
      <c r="AN38">
        <f t="shared" si="26"/>
        <v>0</v>
      </c>
      <c r="AO38">
        <f t="shared" si="26"/>
        <v>0</v>
      </c>
      <c r="AP38">
        <f t="shared" si="26"/>
        <v>-2.6292849731902875E-2</v>
      </c>
      <c r="AQ38">
        <f t="shared" si="26"/>
        <v>-13.462535413750564</v>
      </c>
      <c r="AR38">
        <f t="shared" si="26"/>
        <v>-13.488828263482466</v>
      </c>
      <c r="AS38">
        <f t="shared" si="26"/>
        <v>0.1637544623574092</v>
      </c>
      <c r="AT38">
        <f t="shared" si="26"/>
        <v>-6.0563841169925241E-2</v>
      </c>
      <c r="AU38">
        <f t="shared" si="24"/>
        <v>-13.385637642294981</v>
      </c>
      <c r="AW38">
        <v>35</v>
      </c>
      <c r="AX38">
        <f>IF(Z38&gt;0, (R38*SUMPRODUCT(K38:$K$98, X38:$X$98)-K38*$AZ$3)/Z38, 0)</f>
        <v>-1956.7148556511252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0.37793865599999998</v>
      </c>
      <c r="Q39" s="4">
        <f t="shared" si="22"/>
        <v>50</v>
      </c>
      <c r="R39">
        <f t="shared" si="0"/>
        <v>50000</v>
      </c>
      <c r="S39">
        <f t="shared" si="1"/>
        <v>-3434.8765207748588</v>
      </c>
      <c r="U39">
        <f t="shared" si="12"/>
        <v>0.37793865599999998</v>
      </c>
      <c r="V39">
        <f t="shared" si="13"/>
        <v>0.01</v>
      </c>
      <c r="W39">
        <f t="shared" si="14"/>
        <v>2.776504926990218E-2</v>
      </c>
      <c r="X39">
        <f t="shared" si="15"/>
        <v>1.0493485404840611E-2</v>
      </c>
      <c r="Y39">
        <f t="shared" si="16"/>
        <v>2.7765049269902183E-4</v>
      </c>
      <c r="Z39">
        <f t="shared" si="17"/>
        <v>1.6993913372362546E-2</v>
      </c>
      <c r="AB39">
        <f t="shared" si="18"/>
        <v>-54.328284374303024</v>
      </c>
      <c r="AC39">
        <f t="shared" si="19"/>
        <v>-58.371994038810008</v>
      </c>
      <c r="AE39">
        <f t="shared" si="2"/>
        <v>0</v>
      </c>
      <c r="AF39">
        <f t="shared" si="25"/>
        <v>0</v>
      </c>
      <c r="AG39">
        <f t="shared" si="25"/>
        <v>-0.84969566861812729</v>
      </c>
      <c r="AH39">
        <f t="shared" si="4"/>
        <v>-524.6742702420305</v>
      </c>
      <c r="AI39">
        <f t="shared" si="23"/>
        <v>-525.5239659106486</v>
      </c>
      <c r="AJ39">
        <f t="shared" si="6"/>
        <v>4.0437096645069843</v>
      </c>
      <c r="AK39">
        <f t="shared" si="20"/>
        <v>-3.802979906201212</v>
      </c>
      <c r="AL39">
        <f t="shared" si="7"/>
        <v>-525.28323615234285</v>
      </c>
      <c r="AN39">
        <f t="shared" si="26"/>
        <v>0</v>
      </c>
      <c r="AO39">
        <f t="shared" si="26"/>
        <v>0</v>
      </c>
      <c r="AP39">
        <f t="shared" si="26"/>
        <v>-1.4368604414730812E-2</v>
      </c>
      <c r="AQ39">
        <f t="shared" si="26"/>
        <v>-8.8723966875761882</v>
      </c>
      <c r="AR39">
        <f t="shared" si="26"/>
        <v>-8.8867652919909172</v>
      </c>
      <c r="AS39">
        <f t="shared" si="26"/>
        <v>6.8380323312483879E-2</v>
      </c>
      <c r="AT39">
        <f t="shared" si="26"/>
        <v>-6.4309512084771314E-2</v>
      </c>
      <c r="AU39">
        <f t="shared" si="24"/>
        <v>-8.882694480763206</v>
      </c>
      <c r="AW39">
        <v>36</v>
      </c>
      <c r="AX39">
        <f>IF(Z39&gt;0, (R39*SUMPRODUCT(K39:$K$98, X39:$X$98)-K39*$AZ$3)/Z39, 0)</f>
        <v>-3434.8765207748588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0.42486345599999997</v>
      </c>
      <c r="Q40" s="4">
        <f t="shared" si="22"/>
        <v>50</v>
      </c>
      <c r="R40">
        <f t="shared" si="0"/>
        <v>50000</v>
      </c>
      <c r="S40">
        <f t="shared" si="1"/>
        <v>-6126.1402536660034</v>
      </c>
      <c r="U40">
        <f t="shared" si="12"/>
        <v>0.42486345599999997</v>
      </c>
      <c r="V40">
        <f t="shared" si="13"/>
        <v>0.01</v>
      </c>
      <c r="W40">
        <f t="shared" si="14"/>
        <v>1.6993913372362546E-2</v>
      </c>
      <c r="X40">
        <f t="shared" si="15"/>
        <v>7.2200927663465661E-3</v>
      </c>
      <c r="Y40">
        <f t="shared" si="16"/>
        <v>1.6993913372362546E-4</v>
      </c>
      <c r="Z40">
        <f t="shared" si="17"/>
        <v>9.6038814722923544E-3</v>
      </c>
      <c r="AB40">
        <f t="shared" si="18"/>
        <v>-58.371994038810008</v>
      </c>
      <c r="AC40">
        <f t="shared" si="19"/>
        <v>-58.834724878847318</v>
      </c>
      <c r="AE40">
        <f t="shared" si="2"/>
        <v>0</v>
      </c>
      <c r="AF40">
        <f t="shared" si="25"/>
        <v>0</v>
      </c>
      <c r="AG40">
        <f t="shared" si="25"/>
        <v>-0.48019407361461774</v>
      </c>
      <c r="AH40">
        <f t="shared" si="4"/>
        <v>-361.00463831732833</v>
      </c>
      <c r="AI40">
        <f t="shared" si="23"/>
        <v>-361.48483239094293</v>
      </c>
      <c r="AJ40">
        <f t="shared" si="6"/>
        <v>0.46273084003730958</v>
      </c>
      <c r="AK40">
        <f t="shared" si="20"/>
        <v>-4.0860395827167011</v>
      </c>
      <c r="AL40">
        <f t="shared" si="7"/>
        <v>-365.10814113362233</v>
      </c>
      <c r="AN40">
        <f t="shared" si="26"/>
        <v>0</v>
      </c>
      <c r="AO40">
        <f t="shared" si="26"/>
        <v>0</v>
      </c>
      <c r="AP40">
        <f t="shared" si="26"/>
        <v>-7.250199500932245E-3</v>
      </c>
      <c r="AQ40">
        <f t="shared" si="26"/>
        <v>-5.4506204728030268</v>
      </c>
      <c r="AR40">
        <f t="shared" si="26"/>
        <v>-5.4578706723039589</v>
      </c>
      <c r="AS40">
        <f t="shared" si="26"/>
        <v>6.9865312586030485E-3</v>
      </c>
      <c r="AT40">
        <f t="shared" si="26"/>
        <v>-6.1692977425576064E-2</v>
      </c>
      <c r="AU40">
        <f t="shared" si="24"/>
        <v>-5.512577118470932</v>
      </c>
      <c r="AW40">
        <v>37</v>
      </c>
      <c r="AX40">
        <f>IF(Z40&gt;0, (R40*SUMPRODUCT(K40:$K$98, X40:$X$98)-K40*$AZ$3)/Z40, 0)</f>
        <v>-6126.1402536660034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0.47765295400000002</v>
      </c>
      <c r="Q41" s="4">
        <f t="shared" si="22"/>
        <v>50</v>
      </c>
      <c r="R41">
        <f t="shared" si="0"/>
        <v>50000</v>
      </c>
      <c r="S41">
        <f t="shared" si="1"/>
        <v>-11538.762496765254</v>
      </c>
      <c r="U41">
        <f t="shared" si="12"/>
        <v>0.47765295400000002</v>
      </c>
      <c r="V41">
        <f t="shared" si="13"/>
        <v>0.01</v>
      </c>
      <c r="W41">
        <f t="shared" si="14"/>
        <v>9.6038814722923544E-3</v>
      </c>
      <c r="X41">
        <f t="shared" si="15"/>
        <v>4.587322355106312E-3</v>
      </c>
      <c r="Y41">
        <f t="shared" si="16"/>
        <v>9.6038814722923543E-5</v>
      </c>
      <c r="Z41">
        <f t="shared" si="17"/>
        <v>4.9205203024631191E-3</v>
      </c>
      <c r="AB41">
        <f t="shared" si="18"/>
        <v>-58.834724878847318</v>
      </c>
      <c r="AC41">
        <f t="shared" si="19"/>
        <v>-56.776715130633463</v>
      </c>
      <c r="AE41">
        <f t="shared" si="2"/>
        <v>0</v>
      </c>
      <c r="AF41">
        <f t="shared" si="25"/>
        <v>0</v>
      </c>
      <c r="AG41">
        <f t="shared" si="25"/>
        <v>-0.24602601512315594</v>
      </c>
      <c r="AH41">
        <f t="shared" si="4"/>
        <v>-229.3661177553156</v>
      </c>
      <c r="AI41">
        <f t="shared" si="23"/>
        <v>-229.61214377043876</v>
      </c>
      <c r="AJ41">
        <f t="shared" si="6"/>
        <v>-2.0580097482138555</v>
      </c>
      <c r="AK41">
        <f t="shared" si="20"/>
        <v>-4.1184307415193127</v>
      </c>
      <c r="AL41">
        <f t="shared" si="7"/>
        <v>-235.78858426017194</v>
      </c>
      <c r="AN41">
        <f t="shared" si="26"/>
        <v>0</v>
      </c>
      <c r="AO41">
        <f t="shared" si="26"/>
        <v>0</v>
      </c>
      <c r="AP41">
        <f t="shared" si="26"/>
        <v>-3.3166234796547407E-3</v>
      </c>
      <c r="AQ41">
        <f t="shared" si="26"/>
        <v>-3.0920350077764391</v>
      </c>
      <c r="AR41">
        <f t="shared" si="26"/>
        <v>-3.095351631256094</v>
      </c>
      <c r="AS41">
        <f t="shared" si="26"/>
        <v>-2.7743584144415082E-2</v>
      </c>
      <c r="AT41">
        <f t="shared" si="26"/>
        <v>-5.5519673762212743E-2</v>
      </c>
      <c r="AU41">
        <f t="shared" si="24"/>
        <v>-3.1786148891627222</v>
      </c>
      <c r="AW41">
        <v>38</v>
      </c>
      <c r="AX41">
        <f>IF(Z41&gt;0, (R41*SUMPRODUCT(K41:$K$98, X41:$X$98)-K41*$AZ$3)/Z41, 0)</f>
        <v>-11538.762496765254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0.53697763200000004</v>
      </c>
      <c r="Q42" s="4">
        <f t="shared" si="22"/>
        <v>50</v>
      </c>
      <c r="R42">
        <f t="shared" si="0"/>
        <v>50000</v>
      </c>
      <c r="S42">
        <f t="shared" si="1"/>
        <v>-23850.199028353949</v>
      </c>
      <c r="U42">
        <f t="shared" si="12"/>
        <v>0.53697763200000004</v>
      </c>
      <c r="V42">
        <f t="shared" si="13"/>
        <v>0.01</v>
      </c>
      <c r="W42">
        <f t="shared" si="14"/>
        <v>4.9205203024631191E-3</v>
      </c>
      <c r="X42">
        <f t="shared" si="15"/>
        <v>2.6422093402245698E-3</v>
      </c>
      <c r="Y42">
        <f t="shared" si="16"/>
        <v>4.9205203024631192E-5</v>
      </c>
      <c r="Z42">
        <f t="shared" si="17"/>
        <v>2.2291057592139182E-3</v>
      </c>
      <c r="AB42">
        <f t="shared" si="18"/>
        <v>-56.776715130633463</v>
      </c>
      <c r="AC42">
        <f t="shared" si="19"/>
        <v>-53.16461601250198</v>
      </c>
      <c r="AE42">
        <f t="shared" si="2"/>
        <v>0</v>
      </c>
      <c r="AF42">
        <f t="shared" si="25"/>
        <v>0</v>
      </c>
      <c r="AG42">
        <f t="shared" si="25"/>
        <v>-0.11145528796069591</v>
      </c>
      <c r="AH42">
        <f t="shared" si="4"/>
        <v>-132.11046701122848</v>
      </c>
      <c r="AI42">
        <f t="shared" si="23"/>
        <v>-132.22192229918917</v>
      </c>
      <c r="AJ42">
        <f t="shared" si="6"/>
        <v>-3.6120991181314821</v>
      </c>
      <c r="AK42">
        <f t="shared" si="20"/>
        <v>-3.9743700591443427</v>
      </c>
      <c r="AL42">
        <f t="shared" si="7"/>
        <v>-139.808391476465</v>
      </c>
      <c r="AN42">
        <f t="shared" si="26"/>
        <v>0</v>
      </c>
      <c r="AO42">
        <f t="shared" si="26"/>
        <v>0</v>
      </c>
      <c r="AP42">
        <f t="shared" si="26"/>
        <v>-1.3415219843907057E-3</v>
      </c>
      <c r="AQ42">
        <f t="shared" si="26"/>
        <v>-1.590136269946967</v>
      </c>
      <c r="AR42">
        <f t="shared" si="26"/>
        <v>-1.5914777919313576</v>
      </c>
      <c r="AS42">
        <f t="shared" si="26"/>
        <v>-4.3476720265443816E-2</v>
      </c>
      <c r="AT42">
        <f t="shared" si="26"/>
        <v>-4.7837163278664004E-2</v>
      </c>
      <c r="AU42">
        <f t="shared" si="24"/>
        <v>-1.6827916754754655</v>
      </c>
      <c r="AW42">
        <v>39</v>
      </c>
      <c r="AX42">
        <f>IF(Z42&gt;0, (R42*SUMPRODUCT(K42:$K$98, X42:$X$98)-K42*$AZ$3)/Z42, 0)</f>
        <v>-23850.199028353949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0.60388337299999995</v>
      </c>
      <c r="Q43" s="4">
        <f t="shared" si="22"/>
        <v>50</v>
      </c>
      <c r="R43">
        <f t="shared" si="0"/>
        <v>50000</v>
      </c>
      <c r="S43">
        <f t="shared" si="1"/>
        <v>-56662.26682550244</v>
      </c>
      <c r="U43">
        <f t="shared" si="12"/>
        <v>0.60388337299999995</v>
      </c>
      <c r="V43">
        <f t="shared" si="13"/>
        <v>0.01</v>
      </c>
      <c r="W43">
        <f t="shared" si="14"/>
        <v>2.2291057592139182E-3</v>
      </c>
      <c r="X43">
        <f t="shared" si="15"/>
        <v>1.3461199046478267E-3</v>
      </c>
      <c r="Y43">
        <f t="shared" si="16"/>
        <v>2.2291057592139181E-5</v>
      </c>
      <c r="Z43">
        <f t="shared" si="17"/>
        <v>8.6069479697395228E-4</v>
      </c>
      <c r="AB43">
        <f t="shared" si="18"/>
        <v>-53.16461601250198</v>
      </c>
      <c r="AC43">
        <f t="shared" si="19"/>
        <v>-48.768918241459737</v>
      </c>
      <c r="AE43">
        <f t="shared" si="2"/>
        <v>0</v>
      </c>
      <c r="AF43">
        <f t="shared" si="25"/>
        <v>0</v>
      </c>
      <c r="AG43">
        <f t="shared" si="25"/>
        <v>-4.3034739848697615E-2</v>
      </c>
      <c r="AH43">
        <f t="shared" si="4"/>
        <v>-67.305995232391339</v>
      </c>
      <c r="AI43">
        <f t="shared" si="23"/>
        <v>-67.349029972240032</v>
      </c>
      <c r="AJ43">
        <f t="shared" si="6"/>
        <v>-4.3956977710422436</v>
      </c>
      <c r="AK43">
        <f t="shared" si="20"/>
        <v>-3.7215231208751391</v>
      </c>
      <c r="AL43">
        <f t="shared" si="7"/>
        <v>-75.466250864157416</v>
      </c>
      <c r="AN43">
        <f t="shared" si="26"/>
        <v>0</v>
      </c>
      <c r="AO43">
        <f t="shared" si="26"/>
        <v>0</v>
      </c>
      <c r="AP43">
        <f t="shared" si="26"/>
        <v>-4.6248566398150525E-4</v>
      </c>
      <c r="AQ43">
        <f t="shared" si="26"/>
        <v>-0.72332394722099336</v>
      </c>
      <c r="AR43">
        <f t="shared" si="26"/>
        <v>-0.72378643288497491</v>
      </c>
      <c r="AS43">
        <f t="shared" si="26"/>
        <v>-4.7239676815753286E-2</v>
      </c>
      <c r="AT43">
        <f t="shared" si="26"/>
        <v>-3.9994457910788338E-2</v>
      </c>
      <c r="AU43">
        <f t="shared" si="24"/>
        <v>-0.81102056761151653</v>
      </c>
      <c r="AW43">
        <v>40</v>
      </c>
      <c r="AX43">
        <f>IF(Z43&gt;0, (R43*SUMPRODUCT(K43:$K$98, X43:$X$98)-K43*$AZ$3)/Z43, 0)</f>
        <v>-56662.26682550244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0.676158394</v>
      </c>
      <c r="Q44" s="4">
        <f t="shared" si="22"/>
        <v>50</v>
      </c>
      <c r="R44">
        <f t="shared" si="0"/>
        <v>50000</v>
      </c>
      <c r="S44">
        <f t="shared" si="1"/>
        <v>-163436.42535901853</v>
      </c>
      <c r="U44">
        <f t="shared" si="12"/>
        <v>0.676158394</v>
      </c>
      <c r="V44">
        <f t="shared" si="13"/>
        <v>0.01</v>
      </c>
      <c r="W44">
        <f t="shared" si="14"/>
        <v>8.6069479697395228E-4</v>
      </c>
      <c r="X44">
        <f t="shared" si="15"/>
        <v>5.8196601164606362E-4</v>
      </c>
      <c r="Y44">
        <f t="shared" si="16"/>
        <v>8.6069479697395228E-6</v>
      </c>
      <c r="Z44">
        <f t="shared" si="17"/>
        <v>2.7012183735814914E-4</v>
      </c>
      <c r="AB44">
        <f t="shared" si="18"/>
        <v>-48.768918241459737</v>
      </c>
      <c r="AC44">
        <f t="shared" si="19"/>
        <v>-44.147747509226086</v>
      </c>
      <c r="AE44">
        <f t="shared" si="2"/>
        <v>0</v>
      </c>
      <c r="AF44">
        <f t="shared" si="25"/>
        <v>0</v>
      </c>
      <c r="AG44">
        <f t="shared" si="25"/>
        <v>-1.3506091867907457E-2</v>
      </c>
      <c r="AH44">
        <f t="shared" si="4"/>
        <v>-29.098300582303182</v>
      </c>
      <c r="AI44">
        <f t="shared" si="23"/>
        <v>-29.111806674171088</v>
      </c>
      <c r="AJ44">
        <f t="shared" si="6"/>
        <v>-4.6211707322336508</v>
      </c>
      <c r="AK44">
        <f t="shared" si="20"/>
        <v>-3.413824276902182</v>
      </c>
      <c r="AL44">
        <f t="shared" si="7"/>
        <v>-37.146801683306926</v>
      </c>
      <c r="AN44">
        <f t="shared" si="26"/>
        <v>0</v>
      </c>
      <c r="AO44">
        <f t="shared" si="26"/>
        <v>0</v>
      </c>
      <c r="AP44">
        <f t="shared" si="26"/>
        <v>-1.2959575315708212E-4</v>
      </c>
      <c r="AQ44">
        <f t="shared" si="26"/>
        <v>-0.27920853911228416</v>
      </c>
      <c r="AR44">
        <f t="shared" si="26"/>
        <v>-0.27933813486544123</v>
      </c>
      <c r="AS44">
        <f t="shared" si="26"/>
        <v>-4.4341776093965786E-2</v>
      </c>
      <c r="AT44">
        <f t="shared" si="26"/>
        <v>-3.2756857619362145E-2</v>
      </c>
      <c r="AU44">
        <f t="shared" si="24"/>
        <v>-0.35643676857876921</v>
      </c>
      <c r="AW44">
        <v>41</v>
      </c>
      <c r="AX44">
        <f>IF(Z44&gt;0, (R44*SUMPRODUCT(K44:$K$98, X44:$X$98)-K44*$AZ$3)/Z44, 0)</f>
        <v>-163436.42535901853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0.75167664000000001</v>
      </c>
      <c r="Q45" s="4">
        <f t="shared" si="22"/>
        <v>50</v>
      </c>
      <c r="R45">
        <f t="shared" si="0"/>
        <v>50000</v>
      </c>
      <c r="S45">
        <f t="shared" si="1"/>
        <v>-615988.47345954191</v>
      </c>
      <c r="U45">
        <f t="shared" si="12"/>
        <v>0.75167664000000001</v>
      </c>
      <c r="V45">
        <f t="shared" si="13"/>
        <v>0.01</v>
      </c>
      <c r="W45">
        <f t="shared" si="14"/>
        <v>2.7012183735814914E-4</v>
      </c>
      <c r="X45">
        <f t="shared" si="15"/>
        <v>2.0304427509600003E-4</v>
      </c>
      <c r="Y45">
        <f t="shared" si="16"/>
        <v>2.7012183735814916E-6</v>
      </c>
      <c r="Z45">
        <f t="shared" si="17"/>
        <v>6.4376343888567614E-5</v>
      </c>
      <c r="AB45">
        <f t="shared" si="18"/>
        <v>-44.147747509226086</v>
      </c>
      <c r="AC45">
        <f t="shared" si="19"/>
        <v>-39.655085798825276</v>
      </c>
      <c r="AE45">
        <f t="shared" si="2"/>
        <v>0</v>
      </c>
      <c r="AF45">
        <f t="shared" si="25"/>
        <v>0</v>
      </c>
      <c r="AG45">
        <f t="shared" si="25"/>
        <v>-3.2188171944283806E-3</v>
      </c>
      <c r="AH45">
        <f t="shared" si="4"/>
        <v>-10.152213754800002</v>
      </c>
      <c r="AI45">
        <f t="shared" si="23"/>
        <v>-10.15543257199443</v>
      </c>
      <c r="AJ45">
        <f t="shared" si="6"/>
        <v>-4.4926617104008102</v>
      </c>
      <c r="AK45">
        <f t="shared" si="20"/>
        <v>-3.0903423256458264</v>
      </c>
      <c r="AL45">
        <f t="shared" si="7"/>
        <v>-17.738436608041066</v>
      </c>
      <c r="AN45">
        <f t="shared" si="26"/>
        <v>0</v>
      </c>
      <c r="AO45">
        <f t="shared" si="26"/>
        <v>0</v>
      </c>
      <c r="AP45">
        <f t="shared" si="26"/>
        <v>-2.7576513691184291E-5</v>
      </c>
      <c r="AQ45">
        <f t="shared" si="26"/>
        <v>-8.6976875260165065E-2</v>
      </c>
      <c r="AR45">
        <f t="shared" si="26"/>
        <v>-8.700445177385624E-2</v>
      </c>
      <c r="AS45">
        <f t="shared" si="26"/>
        <v>-3.8489898519611009E-2</v>
      </c>
      <c r="AT45">
        <f t="shared" si="26"/>
        <v>-2.6475833297129051E-2</v>
      </c>
      <c r="AU45">
        <f t="shared" si="24"/>
        <v>-0.1519701835905963</v>
      </c>
      <c r="AW45">
        <v>42</v>
      </c>
      <c r="AX45">
        <f>IF(Z45&gt;0, (R45*SUMPRODUCT(K45:$K$98, X45:$X$98)-K45*$AZ$3)/Z45, 0)</f>
        <v>-615988.47345954191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0.75374016600000004</v>
      </c>
      <c r="Q46" s="4">
        <f t="shared" si="22"/>
        <v>50</v>
      </c>
      <c r="R46">
        <f t="shared" si="0"/>
        <v>50000</v>
      </c>
      <c r="S46">
        <f t="shared" si="1"/>
        <v>-2332842.0292559699</v>
      </c>
      <c r="U46">
        <f t="shared" si="12"/>
        <v>0.75374016600000004</v>
      </c>
      <c r="V46">
        <f t="shared" si="13"/>
        <v>0.01</v>
      </c>
      <c r="W46">
        <f t="shared" si="14"/>
        <v>6.4376343888567614E-5</v>
      </c>
      <c r="X46">
        <f t="shared" si="15"/>
        <v>4.8523036129042042E-5</v>
      </c>
      <c r="Y46">
        <f t="shared" si="16"/>
        <v>6.437634388856762E-7</v>
      </c>
      <c r="Z46">
        <f t="shared" si="17"/>
        <v>1.5209544320639897E-5</v>
      </c>
      <c r="AB46">
        <f t="shared" si="18"/>
        <v>-39.655085798825276</v>
      </c>
      <c r="AC46">
        <f t="shared" si="19"/>
        <v>-35.481464237020191</v>
      </c>
      <c r="AE46">
        <f t="shared" si="2"/>
        <v>0</v>
      </c>
      <c r="AF46">
        <f t="shared" si="25"/>
        <v>0</v>
      </c>
      <c r="AG46">
        <f t="shared" si="25"/>
        <v>-7.6047721603199488E-4</v>
      </c>
      <c r="AH46">
        <f t="shared" si="4"/>
        <v>-2.4261518064521019</v>
      </c>
      <c r="AI46">
        <f t="shared" si="23"/>
        <v>-2.4269122836681341</v>
      </c>
      <c r="AJ46">
        <f t="shared" si="6"/>
        <v>-4.1736215618050849</v>
      </c>
      <c r="AK46">
        <f t="shared" si="20"/>
        <v>-2.7758560059177695</v>
      </c>
      <c r="AL46">
        <f t="shared" si="7"/>
        <v>-9.3763898513909893</v>
      </c>
      <c r="AN46">
        <f t="shared" si="26"/>
        <v>0</v>
      </c>
      <c r="AO46">
        <f t="shared" si="26"/>
        <v>0</v>
      </c>
      <c r="AP46">
        <f t="shared" si="26"/>
        <v>-5.8171629883731493E-6</v>
      </c>
      <c r="AQ46">
        <f t="shared" si="26"/>
        <v>-1.855850536365582E-2</v>
      </c>
      <c r="AR46">
        <f t="shared" si="26"/>
        <v>-1.8564322526644195E-2</v>
      </c>
      <c r="AS46">
        <f t="shared" si="26"/>
        <v>-3.1925528293259509E-2</v>
      </c>
      <c r="AT46">
        <f t="shared" si="26"/>
        <v>-2.1233518214960962E-2</v>
      </c>
      <c r="AU46">
        <f t="shared" si="24"/>
        <v>-7.1723369034864676E-2</v>
      </c>
      <c r="AW46">
        <v>43</v>
      </c>
      <c r="AX46">
        <f>IF(Z46&gt;0, (R46*SUMPRODUCT(K46:$K$98, X46:$X$98)-K46*$AZ$3)/Z46, 0)</f>
        <v>-2332842.0292559699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0.75596915499999995</v>
      </c>
      <c r="Q47" s="4">
        <f t="shared" si="22"/>
        <v>50</v>
      </c>
      <c r="R47">
        <f t="shared" si="0"/>
        <v>50000</v>
      </c>
      <c r="S47">
        <f t="shared" si="1"/>
        <v>-8904591.8386304136</v>
      </c>
      <c r="U47">
        <f t="shared" si="12"/>
        <v>0.75596915499999995</v>
      </c>
      <c r="V47">
        <f t="shared" si="13"/>
        <v>0.01</v>
      </c>
      <c r="W47">
        <f t="shared" si="14"/>
        <v>1.5209544320639897E-5</v>
      </c>
      <c r="X47">
        <f t="shared" si="15"/>
        <v>1.1497946368009191E-5</v>
      </c>
      <c r="Y47">
        <f t="shared" si="16"/>
        <v>1.5209544320639896E-7</v>
      </c>
      <c r="Z47">
        <f t="shared" si="17"/>
        <v>3.5595025094243064E-6</v>
      </c>
      <c r="AB47">
        <f t="shared" si="18"/>
        <v>-35.481464237020191</v>
      </c>
      <c r="AC47">
        <f t="shared" si="19"/>
        <v>-31.695916995004154</v>
      </c>
      <c r="AE47">
        <f t="shared" si="2"/>
        <v>0</v>
      </c>
      <c r="AF47">
        <f t="shared" si="25"/>
        <v>0</v>
      </c>
      <c r="AG47">
        <f t="shared" si="25"/>
        <v>-1.7797512547121532E-4</v>
      </c>
      <c r="AH47">
        <f t="shared" si="4"/>
        <v>-0.57489731840045954</v>
      </c>
      <c r="AI47">
        <f t="shared" si="23"/>
        <v>-0.57507529352593079</v>
      </c>
      <c r="AJ47">
        <f t="shared" si="6"/>
        <v>-3.7855472420160368</v>
      </c>
      <c r="AK47">
        <f t="shared" si="20"/>
        <v>-2.4837024965914134</v>
      </c>
      <c r="AL47">
        <f t="shared" si="7"/>
        <v>-6.8443250321333808</v>
      </c>
      <c r="AN47">
        <f t="shared" si="26"/>
        <v>0</v>
      </c>
      <c r="AO47">
        <f t="shared" si="26"/>
        <v>0</v>
      </c>
      <c r="AP47">
        <f t="shared" si="26"/>
        <v>-1.2155317586354404E-6</v>
      </c>
      <c r="AQ47">
        <f t="shared" si="26"/>
        <v>-3.9264248114443956E-3</v>
      </c>
      <c r="AR47">
        <f t="shared" si="26"/>
        <v>-3.9276403432030316E-3</v>
      </c>
      <c r="AS47">
        <f t="shared" si="26"/>
        <v>-2.5854471990410296E-2</v>
      </c>
      <c r="AT47">
        <f t="shared" si="26"/>
        <v>-1.6963152887886423E-2</v>
      </c>
      <c r="AU47">
        <f t="shared" si="24"/>
        <v>-4.674526522149975E-2</v>
      </c>
      <c r="AW47">
        <v>44</v>
      </c>
      <c r="AX47">
        <f>IF(Z47&gt;0, (R47*SUMPRODUCT(K47:$K$98, X47:$X$98)-K47*$AZ$3)/Z47, 0)</f>
        <v>-8904591.8386304136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0.75842527199999998</v>
      </c>
      <c r="Q48" s="4">
        <f t="shared" si="22"/>
        <v>50</v>
      </c>
      <c r="R48">
        <f t="shared" si="0"/>
        <v>50000</v>
      </c>
      <c r="S48">
        <f t="shared" si="1"/>
        <v>-34336570.974375091</v>
      </c>
      <c r="U48">
        <f t="shared" si="12"/>
        <v>0.75842527199999998</v>
      </c>
      <c r="V48">
        <f t="shared" si="13"/>
        <v>0.01</v>
      </c>
      <c r="W48">
        <f t="shared" si="14"/>
        <v>3.5595025094243064E-6</v>
      </c>
      <c r="X48">
        <f t="shared" si="15"/>
        <v>2.699616658894812E-6</v>
      </c>
      <c r="Y48">
        <f t="shared" si="16"/>
        <v>3.5595025094243063E-8</v>
      </c>
      <c r="Z48">
        <f t="shared" si="17"/>
        <v>8.2429082543525133E-7</v>
      </c>
      <c r="AB48">
        <f t="shared" si="18"/>
        <v>-31.695916995004154</v>
      </c>
      <c r="AC48">
        <f t="shared" si="19"/>
        <v>-28.303320431083737</v>
      </c>
      <c r="AE48">
        <f t="shared" si="2"/>
        <v>0</v>
      </c>
      <c r="AF48">
        <f t="shared" si="25"/>
        <v>0</v>
      </c>
      <c r="AG48">
        <f t="shared" si="25"/>
        <v>-4.1214541271762568E-5</v>
      </c>
      <c r="AH48">
        <f t="shared" si="4"/>
        <v>-0.13498083294474059</v>
      </c>
      <c r="AI48">
        <f t="shared" si="23"/>
        <v>-0.13502204748601235</v>
      </c>
      <c r="AJ48">
        <f t="shared" si="6"/>
        <v>-3.3925965639204172</v>
      </c>
      <c r="AK48">
        <f t="shared" si="20"/>
        <v>-2.2187141896502909</v>
      </c>
      <c r="AL48">
        <f t="shared" si="7"/>
        <v>-5.7463328010567203</v>
      </c>
      <c r="AN48">
        <f t="shared" si="26"/>
        <v>0</v>
      </c>
      <c r="AO48">
        <f t="shared" si="26"/>
        <v>0</v>
      </c>
      <c r="AP48">
        <f t="shared" si="26"/>
        <v>-2.5132717534050336E-7</v>
      </c>
      <c r="AQ48">
        <f t="shared" si="26"/>
        <v>-8.231160755961804E-4</v>
      </c>
      <c r="AR48">
        <f t="shared" si="26"/>
        <v>-8.2336740277152087E-4</v>
      </c>
      <c r="AS48">
        <f t="shared" si="26"/>
        <v>-2.0688128150153539E-2</v>
      </c>
      <c r="AT48">
        <f t="shared" si="26"/>
        <v>-1.3529767721926518E-2</v>
      </c>
      <c r="AU48">
        <f t="shared" si="24"/>
        <v>-3.5041263274851575E-2</v>
      </c>
      <c r="AW48">
        <v>45</v>
      </c>
      <c r="AX48">
        <f>IF(Z48&gt;0, (R48*SUMPRODUCT(K48:$K$98, X48:$X$98)-K48*$AZ$3)/Z48, 0)</f>
        <v>-34336570.974375091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0.76114147499999996</v>
      </c>
      <c r="Q49" s="4">
        <f t="shared" si="22"/>
        <v>50</v>
      </c>
      <c r="R49">
        <f t="shared" si="0"/>
        <v>50000</v>
      </c>
      <c r="S49">
        <f t="shared" si="1"/>
        <v>-133962745.47459041</v>
      </c>
      <c r="U49">
        <f t="shared" si="12"/>
        <v>0.76114147499999996</v>
      </c>
      <c r="V49">
        <f t="shared" si="13"/>
        <v>0.01</v>
      </c>
      <c r="W49">
        <f t="shared" si="14"/>
        <v>8.2429082543525133E-7</v>
      </c>
      <c r="X49">
        <f t="shared" si="15"/>
        <v>6.2740193470075464E-7</v>
      </c>
      <c r="Y49">
        <f t="shared" si="16"/>
        <v>8.242908254352513E-9</v>
      </c>
      <c r="Z49">
        <f t="shared" si="17"/>
        <v>1.8864598248014417E-7</v>
      </c>
      <c r="AB49">
        <f t="shared" si="18"/>
        <v>-28.303320431083737</v>
      </c>
      <c r="AC49">
        <f t="shared" si="19"/>
        <v>-25.271533735791593</v>
      </c>
      <c r="AE49">
        <f t="shared" si="2"/>
        <v>0</v>
      </c>
      <c r="AF49">
        <f t="shared" si="25"/>
        <v>0</v>
      </c>
      <c r="AG49">
        <f t="shared" si="25"/>
        <v>-9.4322991240072092E-6</v>
      </c>
      <c r="AH49">
        <f t="shared" si="4"/>
        <v>-3.1370096735037732E-2</v>
      </c>
      <c r="AI49">
        <f t="shared" si="23"/>
        <v>-3.1379529034161739E-2</v>
      </c>
      <c r="AJ49">
        <f t="shared" si="6"/>
        <v>-3.0317866952921442</v>
      </c>
      <c r="AK49">
        <f t="shared" si="20"/>
        <v>-1.9812324301758617</v>
      </c>
      <c r="AL49">
        <f t="shared" si="7"/>
        <v>-5.0443986545021673</v>
      </c>
      <c r="AN49">
        <f t="shared" si="26"/>
        <v>0</v>
      </c>
      <c r="AO49">
        <f t="shared" si="26"/>
        <v>0</v>
      </c>
      <c r="AP49">
        <f t="shared" si="26"/>
        <v>-5.1355684500753569E-8</v>
      </c>
      <c r="AQ49">
        <f t="shared" si="26"/>
        <v>-1.7079958655915565E-4</v>
      </c>
      <c r="AR49">
        <f t="shared" si="26"/>
        <v>-1.708509422436564E-4</v>
      </c>
      <c r="AS49">
        <f t="shared" si="26"/>
        <v>-1.6507055061550934E-2</v>
      </c>
      <c r="AT49">
        <f t="shared" si="26"/>
        <v>-1.0787141742335509E-2</v>
      </c>
      <c r="AU49">
        <f t="shared" si="24"/>
        <v>-2.7465047746130098E-2</v>
      </c>
      <c r="AW49">
        <v>46</v>
      </c>
      <c r="AX49">
        <f>IF(Z49&gt;0, (R49*SUMPRODUCT(K49:$K$98, X49:$X$98)-K49*$AZ$3)/Z49, 0)</f>
        <v>-133962745.47459041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0.76383916100000004</v>
      </c>
      <c r="Q50" s="4">
        <f t="shared" si="22"/>
        <v>50</v>
      </c>
      <c r="R50">
        <f t="shared" si="0"/>
        <v>50000</v>
      </c>
      <c r="S50">
        <f t="shared" si="1"/>
        <v>-528873071.76609915</v>
      </c>
      <c r="U50">
        <f t="shared" si="12"/>
        <v>0.76383916100000004</v>
      </c>
      <c r="V50">
        <f t="shared" si="13"/>
        <v>0.01</v>
      </c>
      <c r="W50">
        <f t="shared" si="14"/>
        <v>1.8864598248014417E-7</v>
      </c>
      <c r="X50">
        <f t="shared" si="15"/>
        <v>1.4409518898365403E-7</v>
      </c>
      <c r="Y50">
        <f t="shared" si="16"/>
        <v>1.8864598248014416E-9</v>
      </c>
      <c r="Z50">
        <f t="shared" si="17"/>
        <v>4.2664333671688698E-8</v>
      </c>
      <c r="AB50">
        <f t="shared" si="18"/>
        <v>-25.271533735791593</v>
      </c>
      <c r="AC50">
        <f t="shared" si="19"/>
        <v>-22.564017203799818</v>
      </c>
      <c r="AE50">
        <f t="shared" si="2"/>
        <v>0</v>
      </c>
      <c r="AF50">
        <f t="shared" si="25"/>
        <v>0</v>
      </c>
      <c r="AG50">
        <f t="shared" si="25"/>
        <v>-2.1332166835844348E-6</v>
      </c>
      <c r="AH50">
        <f t="shared" si="4"/>
        <v>-7.2047594491827013E-3</v>
      </c>
      <c r="AI50">
        <f t="shared" si="23"/>
        <v>-7.2068926658662861E-3</v>
      </c>
      <c r="AJ50">
        <f t="shared" si="6"/>
        <v>-2.7075165319917751</v>
      </c>
      <c r="AK50">
        <f t="shared" si="20"/>
        <v>-1.7690073615054116</v>
      </c>
      <c r="AL50">
        <f t="shared" si="7"/>
        <v>-4.4837307861630524</v>
      </c>
      <c r="AN50">
        <f t="shared" si="26"/>
        <v>0</v>
      </c>
      <c r="AO50">
        <f t="shared" si="26"/>
        <v>0</v>
      </c>
      <c r="AP50">
        <f t="shared" si="26"/>
        <v>-1.0370218476883676E-8</v>
      </c>
      <c r="AQ50">
        <f t="shared" si="26"/>
        <v>-3.502453835860384E-5</v>
      </c>
      <c r="AR50">
        <f t="shared" si="26"/>
        <v>-3.5034908577080729E-5</v>
      </c>
      <c r="AS50">
        <f t="shared" si="26"/>
        <v>-1.3162065617896141E-2</v>
      </c>
      <c r="AT50">
        <f t="shared" si="26"/>
        <v>-8.5996856143097707E-3</v>
      </c>
      <c r="AU50">
        <f t="shared" si="24"/>
        <v>-2.1796786140782988E-2</v>
      </c>
      <c r="AW50">
        <v>47</v>
      </c>
      <c r="AX50">
        <f>IF(Z50&gt;0, (R50*SUMPRODUCT(K50:$K$98, X50:$X$98)-K50*$AZ$3)/Z50, 0)</f>
        <v>-528873071.76609915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0.76675259399999995</v>
      </c>
      <c r="Q51" s="4">
        <f t="shared" si="22"/>
        <v>50</v>
      </c>
      <c r="R51">
        <f t="shared" si="0"/>
        <v>50000</v>
      </c>
      <c r="S51">
        <f t="shared" si="1"/>
        <v>-2115181622.7421207</v>
      </c>
      <c r="U51">
        <f t="shared" si="12"/>
        <v>0.76675259399999995</v>
      </c>
      <c r="V51">
        <f t="shared" si="13"/>
        <v>0.01</v>
      </c>
      <c r="W51">
        <f t="shared" si="14"/>
        <v>4.2664333671688698E-8</v>
      </c>
      <c r="X51">
        <f t="shared" si="15"/>
        <v>3.271298851404885E-8</v>
      </c>
      <c r="Y51">
        <f t="shared" si="16"/>
        <v>4.2664333671688699E-10</v>
      </c>
      <c r="Z51">
        <f t="shared" si="17"/>
        <v>9.5247018209229613E-9</v>
      </c>
      <c r="AB51">
        <f t="shared" si="18"/>
        <v>-22.564017203799818</v>
      </c>
      <c r="AC51">
        <f t="shared" si="19"/>
        <v>-20.146474253714661</v>
      </c>
      <c r="AE51">
        <f t="shared" si="2"/>
        <v>0</v>
      </c>
      <c r="AF51">
        <f t="shared" si="25"/>
        <v>0</v>
      </c>
      <c r="AG51">
        <f t="shared" si="25"/>
        <v>-4.7623509104614806E-7</v>
      </c>
      <c r="AH51">
        <f t="shared" si="4"/>
        <v>-1.6356494257024426E-3</v>
      </c>
      <c r="AI51">
        <f t="shared" si="23"/>
        <v>-1.6361256607934887E-3</v>
      </c>
      <c r="AJ51">
        <f t="shared" si="6"/>
        <v>-2.4175429500851564</v>
      </c>
      <c r="AK51">
        <f t="shared" si="20"/>
        <v>-1.5794812042659874</v>
      </c>
      <c r="AL51">
        <f t="shared" si="7"/>
        <v>-3.9986602800119373</v>
      </c>
      <c r="AN51">
        <f t="shared" si="26"/>
        <v>0</v>
      </c>
      <c r="AO51">
        <f t="shared" si="26"/>
        <v>0</v>
      </c>
      <c r="AP51">
        <f t="shared" si="26"/>
        <v>-2.067075334479958E-9</v>
      </c>
      <c r="AQ51">
        <f t="shared" si="26"/>
        <v>-7.0994570691940074E-6</v>
      </c>
      <c r="AR51">
        <f t="shared" si="26"/>
        <v>-7.1015241445284876E-6</v>
      </c>
      <c r="AS51">
        <f t="shared" si="26"/>
        <v>-1.0493228021457782E-2</v>
      </c>
      <c r="AT51">
        <f t="shared" si="26"/>
        <v>-6.8556616259437863E-3</v>
      </c>
      <c r="AU51">
        <f t="shared" si="24"/>
        <v>-1.7355991171546098E-2</v>
      </c>
      <c r="AW51">
        <v>48</v>
      </c>
      <c r="AX51">
        <f>IF(Z51&gt;0, (R51*SUMPRODUCT(K51:$K$98, X51:$X$98)-K51*$AZ$3)/Z51, 0)</f>
        <v>-2115181622.7421207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0.76980532899999998</v>
      </c>
      <c r="Q52" s="4">
        <f t="shared" si="22"/>
        <v>50</v>
      </c>
      <c r="R52">
        <f t="shared" si="0"/>
        <v>50000</v>
      </c>
      <c r="S52">
        <f t="shared" si="1"/>
        <v>-8576754638.7228613</v>
      </c>
      <c r="U52">
        <f t="shared" si="12"/>
        <v>0.76980532899999998</v>
      </c>
      <c r="V52">
        <f t="shared" si="13"/>
        <v>0.01</v>
      </c>
      <c r="W52">
        <f t="shared" si="14"/>
        <v>9.5247018209229613E-9</v>
      </c>
      <c r="X52">
        <f t="shared" si="15"/>
        <v>7.3321662188824993E-9</v>
      </c>
      <c r="Y52">
        <f t="shared" si="16"/>
        <v>9.5247018209229615E-11</v>
      </c>
      <c r="Z52">
        <f t="shared" si="17"/>
        <v>2.0972885838312324E-9</v>
      </c>
      <c r="AB52">
        <f t="shared" si="18"/>
        <v>-20.146474253714661</v>
      </c>
      <c r="AC52">
        <f t="shared" si="19"/>
        <v>-17.987929590115023</v>
      </c>
      <c r="AE52">
        <f t="shared" si="2"/>
        <v>0</v>
      </c>
      <c r="AF52">
        <f t="shared" si="25"/>
        <v>0</v>
      </c>
      <c r="AG52">
        <f t="shared" si="25"/>
        <v>-1.0486442919156162E-7</v>
      </c>
      <c r="AH52">
        <f t="shared" si="4"/>
        <v>-3.6660831094412498E-4</v>
      </c>
      <c r="AI52">
        <f t="shared" si="23"/>
        <v>-3.6671317537331652E-4</v>
      </c>
      <c r="AJ52">
        <f t="shared" si="6"/>
        <v>-2.1585446635996384</v>
      </c>
      <c r="AK52">
        <f t="shared" si="20"/>
        <v>-1.4102531977600263</v>
      </c>
      <c r="AL52">
        <f t="shared" si="7"/>
        <v>-3.569164574535038</v>
      </c>
      <c r="AN52">
        <f t="shared" si="26"/>
        <v>0</v>
      </c>
      <c r="AO52">
        <f t="shared" si="26"/>
        <v>0</v>
      </c>
      <c r="AP52">
        <f t="shared" si="26"/>
        <v>-4.0639194036431184E-10</v>
      </c>
      <c r="AQ52">
        <f t="shared" si="26"/>
        <v>-1.4207550070777938E-6</v>
      </c>
      <c r="AR52">
        <f t="shared" si="26"/>
        <v>-1.4211613990181579E-6</v>
      </c>
      <c r="AS52">
        <f t="shared" si="26"/>
        <v>-8.3652308124505265E-3</v>
      </c>
      <c r="AT52">
        <f t="shared" si="26"/>
        <v>-5.4652997003944116E-3</v>
      </c>
      <c r="AU52">
        <f t="shared" si="24"/>
        <v>-1.3831951674243956E-2</v>
      </c>
      <c r="AW52">
        <v>49</v>
      </c>
      <c r="AX52">
        <f>IF(Z52&gt;0, (R52*SUMPRODUCT(K52:$K$98, X52:$X$98)-K52*$AZ$3)/Z52, 0)</f>
        <v>-8576754638.7228613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0.772959481</v>
      </c>
      <c r="Q53" s="4">
        <f t="shared" si="22"/>
        <v>50</v>
      </c>
      <c r="R53">
        <f t="shared" si="0"/>
        <v>50000</v>
      </c>
      <c r="S53">
        <f t="shared" si="1"/>
        <v>-35282892171.786171</v>
      </c>
      <c r="U53">
        <f t="shared" si="12"/>
        <v>0.772959481</v>
      </c>
      <c r="V53">
        <f t="shared" si="13"/>
        <v>0.01</v>
      </c>
      <c r="W53">
        <f t="shared" si="14"/>
        <v>2.0972885838312324E-9</v>
      </c>
      <c r="X53">
        <f t="shared" si="15"/>
        <v>1.6211190952654144E-9</v>
      </c>
      <c r="Y53">
        <f t="shared" si="16"/>
        <v>2.0972885838312326E-11</v>
      </c>
      <c r="Z53">
        <f t="shared" si="17"/>
        <v>4.5519660272750564E-10</v>
      </c>
      <c r="AB53">
        <f t="shared" si="18"/>
        <v>-17.987929590115023</v>
      </c>
      <c r="AC53">
        <f t="shared" si="19"/>
        <v>-16.060652650997969</v>
      </c>
      <c r="AE53">
        <f t="shared" si="2"/>
        <v>0</v>
      </c>
      <c r="AF53">
        <f t="shared" si="25"/>
        <v>0</v>
      </c>
      <c r="AG53">
        <f t="shared" si="25"/>
        <v>-2.2759830136375281E-8</v>
      </c>
      <c r="AH53">
        <f t="shared" si="4"/>
        <v>-8.1055954763270725E-5</v>
      </c>
      <c r="AI53">
        <f t="shared" si="23"/>
        <v>-8.1078714593407097E-5</v>
      </c>
      <c r="AJ53">
        <f t="shared" si="6"/>
        <v>-1.9272769391170534</v>
      </c>
      <c r="AK53">
        <f t="shared" si="20"/>
        <v>-1.2591550713080517</v>
      </c>
      <c r="AL53">
        <f t="shared" si="7"/>
        <v>-3.1865130891396989</v>
      </c>
      <c r="AN53">
        <f t="shared" si="26"/>
        <v>0</v>
      </c>
      <c r="AO53">
        <f t="shared" si="26"/>
        <v>0</v>
      </c>
      <c r="AP53">
        <f t="shared" si="26"/>
        <v>-7.8753140762577926E-11</v>
      </c>
      <c r="AQ53">
        <f t="shared" si="26"/>
        <v>-2.8046830652373341E-7</v>
      </c>
      <c r="AR53">
        <f t="shared" si="26"/>
        <v>-2.80547059664496E-7</v>
      </c>
      <c r="AS53">
        <f t="shared" si="26"/>
        <v>-6.66872780531779E-3</v>
      </c>
      <c r="AT53">
        <f t="shared" si="26"/>
        <v>-4.3569049495739949E-3</v>
      </c>
      <c r="AU53">
        <f t="shared" si="24"/>
        <v>-1.102591330195145E-2</v>
      </c>
      <c r="AW53">
        <v>50</v>
      </c>
      <c r="AX53">
        <f>IF(Z53&gt;0, (R53*SUMPRODUCT(K53:$K$98, X53:$X$98)-K53*$AZ$3)/Z53, 0)</f>
        <v>-35282892171.786171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0.77634382000000002</v>
      </c>
      <c r="Q54" s="4">
        <f t="shared" si="22"/>
        <v>50</v>
      </c>
      <c r="R54">
        <f t="shared" si="0"/>
        <v>50000</v>
      </c>
      <c r="S54">
        <f t="shared" si="1"/>
        <v>-147445221713.17081</v>
      </c>
      <c r="U54">
        <f t="shared" si="12"/>
        <v>0.77634382000000002</v>
      </c>
      <c r="V54">
        <f t="shared" si="13"/>
        <v>0.01</v>
      </c>
      <c r="W54">
        <f t="shared" si="14"/>
        <v>4.5519660272750564E-10</v>
      </c>
      <c r="X54">
        <f t="shared" si="15"/>
        <v>3.5338906941249414E-10</v>
      </c>
      <c r="Y54">
        <f t="shared" si="16"/>
        <v>4.5519660272750566E-12</v>
      </c>
      <c r="Z54">
        <f t="shared" si="17"/>
        <v>9.7255567287736445E-11</v>
      </c>
      <c r="AB54">
        <f t="shared" si="18"/>
        <v>-16.060652650997969</v>
      </c>
      <c r="AC54">
        <f t="shared" si="19"/>
        <v>-14.339868681580501</v>
      </c>
      <c r="AE54">
        <f t="shared" si="2"/>
        <v>0</v>
      </c>
      <c r="AF54">
        <f t="shared" si="25"/>
        <v>0</v>
      </c>
      <c r="AG54">
        <f t="shared" si="25"/>
        <v>-4.8627783643868223E-9</v>
      </c>
      <c r="AH54">
        <f t="shared" si="4"/>
        <v>-1.7669453470624708E-5</v>
      </c>
      <c r="AI54">
        <f t="shared" si="23"/>
        <v>-1.7674316248989094E-5</v>
      </c>
      <c r="AJ54">
        <f t="shared" si="6"/>
        <v>-1.720783969417468</v>
      </c>
      <c r="AK54">
        <f t="shared" si="20"/>
        <v>-1.1242456855698579</v>
      </c>
      <c r="AL54">
        <f t="shared" si="7"/>
        <v>-2.8450473293035747</v>
      </c>
      <c r="AN54">
        <f t="shared" si="26"/>
        <v>0</v>
      </c>
      <c r="AO54">
        <f t="shared" si="26"/>
        <v>0</v>
      </c>
      <c r="AP54">
        <f t="shared" si="26"/>
        <v>-1.5023299302084542E-11</v>
      </c>
      <c r="AQ54">
        <f t="shared" si="26"/>
        <v>-5.4588851907694154E-8</v>
      </c>
      <c r="AR54">
        <f t="shared" si="26"/>
        <v>-5.4603875206996238E-8</v>
      </c>
      <c r="AS54">
        <f t="shared" si="26"/>
        <v>-5.3162720300223947E-3</v>
      </c>
      <c r="AT54">
        <f t="shared" si="26"/>
        <v>-3.4732982171444189E-3</v>
      </c>
      <c r="AU54">
        <f t="shared" si="24"/>
        <v>-8.7896248510420192E-3</v>
      </c>
      <c r="AW54">
        <v>51</v>
      </c>
      <c r="AX54">
        <f>IF(Z54&gt;0, (R54*SUMPRODUCT(K54:$K$98, X54:$X$98)-K54*$AZ$3)/Z54, 0)</f>
        <v>-147445221713.17081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0.77982431100000005</v>
      </c>
      <c r="Q55" s="4">
        <f t="shared" si="22"/>
        <v>50</v>
      </c>
      <c r="R55">
        <f t="shared" si="0"/>
        <v>50000</v>
      </c>
      <c r="S55">
        <f t="shared" si="1"/>
        <v>-626368922590.88062</v>
      </c>
      <c r="U55">
        <f t="shared" si="12"/>
        <v>0.77982431100000005</v>
      </c>
      <c r="V55">
        <f t="shared" si="13"/>
        <v>0.01</v>
      </c>
      <c r="W55">
        <f t="shared" si="14"/>
        <v>9.7255567287736445E-11</v>
      </c>
      <c r="X55">
        <f t="shared" si="15"/>
        <v>7.584225575107322E-11</v>
      </c>
      <c r="Y55">
        <f t="shared" si="16"/>
        <v>9.7255567287736445E-13</v>
      </c>
      <c r="Z55">
        <f t="shared" si="17"/>
        <v>2.0440755863785861E-11</v>
      </c>
      <c r="AB55">
        <f t="shared" si="18"/>
        <v>-14.339868681580501</v>
      </c>
      <c r="AC55">
        <f t="shared" si="19"/>
        <v>-12.803454227342774</v>
      </c>
      <c r="AE55">
        <f t="shared" si="2"/>
        <v>0</v>
      </c>
      <c r="AF55">
        <f t="shared" si="25"/>
        <v>0</v>
      </c>
      <c r="AG55">
        <f t="shared" si="25"/>
        <v>-1.0220377931892931E-9</v>
      </c>
      <c r="AH55">
        <f t="shared" si="4"/>
        <v>-3.792112787553661E-6</v>
      </c>
      <c r="AI55">
        <f t="shared" si="23"/>
        <v>-3.7931348253468504E-6</v>
      </c>
      <c r="AJ55">
        <f t="shared" si="6"/>
        <v>-1.5364144542377272</v>
      </c>
      <c r="AK55">
        <f t="shared" si="20"/>
        <v>-1.0037908077106352</v>
      </c>
      <c r="AL55">
        <f t="shared" si="7"/>
        <v>-2.5402090550831877</v>
      </c>
      <c r="AN55">
        <f t="shared" si="26"/>
        <v>0</v>
      </c>
      <c r="AO55">
        <f t="shared" si="26"/>
        <v>0</v>
      </c>
      <c r="AP55">
        <f t="shared" si="26"/>
        <v>-2.8192252516686038E-12</v>
      </c>
      <c r="AQ55">
        <f t="shared" si="26"/>
        <v>-1.0460298238566838E-8</v>
      </c>
      <c r="AR55">
        <f t="shared" si="26"/>
        <v>-1.0463117463818506E-8</v>
      </c>
      <c r="AS55">
        <f t="shared" si="26"/>
        <v>-4.2381000539119928E-3</v>
      </c>
      <c r="AT55">
        <f t="shared" si="26"/>
        <v>-2.7688921205739742E-3</v>
      </c>
      <c r="AU55">
        <f t="shared" si="24"/>
        <v>-7.0070026376034301E-3</v>
      </c>
      <c r="AW55">
        <v>52</v>
      </c>
      <c r="AX55">
        <f>IF(Z55&gt;0, (R55*SUMPRODUCT(K55:$K$98, X55:$X$98)-K55*$AZ$3)/Z55, 0)</f>
        <v>-626368922590.88062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0.78351069500000003</v>
      </c>
      <c r="Q56" s="4">
        <f t="shared" si="22"/>
        <v>50</v>
      </c>
      <c r="R56">
        <f t="shared" si="0"/>
        <v>50000</v>
      </c>
      <c r="S56">
        <f t="shared" si="1"/>
        <v>-2708411300252.2451</v>
      </c>
      <c r="U56">
        <f t="shared" si="12"/>
        <v>0.78351069500000003</v>
      </c>
      <c r="V56">
        <f t="shared" si="13"/>
        <v>0.01</v>
      </c>
      <c r="W56">
        <f t="shared" si="14"/>
        <v>2.0440755863785861E-11</v>
      </c>
      <c r="X56">
        <f t="shared" si="15"/>
        <v>1.6015550833160185E-11</v>
      </c>
      <c r="Y56">
        <f t="shared" si="16"/>
        <v>2.0440755863785862E-13</v>
      </c>
      <c r="Z56">
        <f t="shared" si="17"/>
        <v>4.2207974719878179E-12</v>
      </c>
      <c r="AB56">
        <f t="shared" si="18"/>
        <v>-12.803454227342774</v>
      </c>
      <c r="AC56">
        <f t="shared" si="19"/>
        <v>-11.431655569207916</v>
      </c>
      <c r="AE56">
        <f t="shared" si="2"/>
        <v>0</v>
      </c>
      <c r="AF56">
        <f t="shared" si="25"/>
        <v>0</v>
      </c>
      <c r="AG56">
        <f t="shared" si="25"/>
        <v>-2.1103987359939089E-10</v>
      </c>
      <c r="AH56">
        <f t="shared" si="4"/>
        <v>-8.0077754165800926E-7</v>
      </c>
      <c r="AI56">
        <f t="shared" si="23"/>
        <v>-8.0098858153160869E-7</v>
      </c>
      <c r="AJ56">
        <f t="shared" si="6"/>
        <v>-1.3717986581348587</v>
      </c>
      <c r="AK56">
        <f t="shared" si="20"/>
        <v>-0.89624179591399433</v>
      </c>
      <c r="AL56">
        <f t="shared" si="7"/>
        <v>-2.2680412550374345</v>
      </c>
      <c r="AN56">
        <f t="shared" si="26"/>
        <v>0</v>
      </c>
      <c r="AO56">
        <f t="shared" si="26"/>
        <v>0</v>
      </c>
      <c r="AP56">
        <f t="shared" si="26"/>
        <v>-5.1976773469241089E-13</v>
      </c>
      <c r="AQ56">
        <f t="shared" si="26"/>
        <v>-1.9722260145503728E-9</v>
      </c>
      <c r="AR56">
        <f t="shared" si="26"/>
        <v>-1.9727457822850654E-9</v>
      </c>
      <c r="AS56">
        <f t="shared" si="26"/>
        <v>-3.3785875097060445E-3</v>
      </c>
      <c r="AT56">
        <f t="shared" si="26"/>
        <v>-2.2073438542858344E-3</v>
      </c>
      <c r="AU56">
        <f t="shared" si="24"/>
        <v>-5.5859333367376607E-3</v>
      </c>
      <c r="AW56">
        <v>53</v>
      </c>
      <c r="AX56">
        <f>IF(Z56&gt;0, (R56*SUMPRODUCT(K56:$K$98, X56:$X$98)-K56*$AZ$3)/Z56, 0)</f>
        <v>-2708411300252.2451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0.78741316699999997</v>
      </c>
      <c r="Q57" s="4">
        <f t="shared" si="22"/>
        <v>50</v>
      </c>
      <c r="R57">
        <f t="shared" si="0"/>
        <v>50000</v>
      </c>
      <c r="S57">
        <f t="shared" si="1"/>
        <v>-11936730239675.014</v>
      </c>
      <c r="U57">
        <f t="shared" si="12"/>
        <v>0.78741316699999997</v>
      </c>
      <c r="V57">
        <f t="shared" si="13"/>
        <v>0.01</v>
      </c>
      <c r="W57">
        <f t="shared" si="14"/>
        <v>4.2207974719878179E-12</v>
      </c>
      <c r="X57">
        <f t="shared" si="15"/>
        <v>3.3235115046835212E-12</v>
      </c>
      <c r="Y57">
        <f t="shared" si="16"/>
        <v>4.2207974719878177E-14</v>
      </c>
      <c r="Z57">
        <f t="shared" si="17"/>
        <v>8.5507799258441849E-13</v>
      </c>
      <c r="AB57">
        <f t="shared" si="18"/>
        <v>-11.431655569207916</v>
      </c>
      <c r="AC57">
        <f t="shared" si="19"/>
        <v>-10.206835331363035</v>
      </c>
      <c r="AE57">
        <f t="shared" si="2"/>
        <v>0</v>
      </c>
      <c r="AF57">
        <f t="shared" si="25"/>
        <v>0</v>
      </c>
      <c r="AG57">
        <f t="shared" si="25"/>
        <v>-4.2753899629220927E-11</v>
      </c>
      <c r="AH57">
        <f t="shared" si="4"/>
        <v>-1.6617557523417606E-7</v>
      </c>
      <c r="AI57">
        <f t="shared" si="23"/>
        <v>-1.6621832913380528E-7</v>
      </c>
      <c r="AJ57">
        <f t="shared" si="6"/>
        <v>-1.2248202378448809</v>
      </c>
      <c r="AK57">
        <f t="shared" si="20"/>
        <v>-0.80021588984455416</v>
      </c>
      <c r="AL57">
        <f t="shared" si="7"/>
        <v>-2.025036293907764</v>
      </c>
      <c r="AN57">
        <f t="shared" si="26"/>
        <v>0</v>
      </c>
      <c r="AO57">
        <f t="shared" si="26"/>
        <v>0</v>
      </c>
      <c r="AP57">
        <f t="shared" si="26"/>
        <v>-9.4016160059749799E-14</v>
      </c>
      <c r="AQ57">
        <f t="shared" si="26"/>
        <v>-3.6542139114157765E-10</v>
      </c>
      <c r="AR57">
        <f t="shared" si="26"/>
        <v>-3.6551540730163739E-10</v>
      </c>
      <c r="AS57">
        <f t="shared" si="26"/>
        <v>-2.6933892937088203E-3</v>
      </c>
      <c r="AT57">
        <f t="shared" si="26"/>
        <v>-1.7596810076842956E-3</v>
      </c>
      <c r="AU57">
        <f t="shared" si="24"/>
        <v>-4.4530706669085223E-3</v>
      </c>
      <c r="AW57">
        <v>54</v>
      </c>
      <c r="AX57">
        <f>IF(Z57&gt;0, (R57*SUMPRODUCT(K57:$K$98, X57:$X$98)-K57*$AZ$3)/Z57, 0)</f>
        <v>-11936730239675.014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0.79138766699999996</v>
      </c>
      <c r="Q58" s="4">
        <f t="shared" si="22"/>
        <v>50</v>
      </c>
      <c r="R58">
        <f t="shared" si="0"/>
        <v>50000</v>
      </c>
      <c r="S58">
        <f t="shared" si="1"/>
        <v>-53661294322664.914</v>
      </c>
      <c r="U58">
        <f t="shared" si="12"/>
        <v>0.79138766699999996</v>
      </c>
      <c r="V58">
        <f t="shared" si="13"/>
        <v>0.01</v>
      </c>
      <c r="W58">
        <f t="shared" si="14"/>
        <v>8.5507799258441849E-13</v>
      </c>
      <c r="X58">
        <f t="shared" si="15"/>
        <v>6.7669817765442621E-13</v>
      </c>
      <c r="Y58">
        <f t="shared" si="16"/>
        <v>8.550779925844185E-15</v>
      </c>
      <c r="Z58">
        <f t="shared" si="17"/>
        <v>1.6982903500414809E-13</v>
      </c>
      <c r="AB58">
        <f t="shared" si="18"/>
        <v>-10.206835331363035</v>
      </c>
      <c r="AC58">
        <f t="shared" si="19"/>
        <v>-9.1132458318917529</v>
      </c>
      <c r="AE58">
        <f t="shared" si="2"/>
        <v>0</v>
      </c>
      <c r="AF58">
        <f t="shared" si="25"/>
        <v>0</v>
      </c>
      <c r="AG58">
        <f t="shared" si="25"/>
        <v>-8.491451750207405E-12</v>
      </c>
      <c r="AH58">
        <f t="shared" si="4"/>
        <v>-3.3834908882721313E-8</v>
      </c>
      <c r="AI58">
        <f t="shared" si="23"/>
        <v>-3.3843400334471522E-8</v>
      </c>
      <c r="AJ58">
        <f t="shared" si="6"/>
        <v>-1.0935894994712818</v>
      </c>
      <c r="AK58">
        <f t="shared" si="20"/>
        <v>-0.71447847319541247</v>
      </c>
      <c r="AL58">
        <f t="shared" si="7"/>
        <v>-1.8080680065100947</v>
      </c>
      <c r="AN58">
        <f t="shared" si="26"/>
        <v>0</v>
      </c>
      <c r="AO58">
        <f t="shared" si="26"/>
        <v>0</v>
      </c>
      <c r="AP58">
        <f t="shared" si="26"/>
        <v>-1.6672115079614579E-14</v>
      </c>
      <c r="AQ58">
        <f t="shared" si="26"/>
        <v>-6.6431454973199959E-11</v>
      </c>
      <c r="AR58">
        <f t="shared" si="26"/>
        <v>-6.6448127088279583E-11</v>
      </c>
      <c r="AS58">
        <f t="shared" si="26"/>
        <v>-2.1471534575460533E-3</v>
      </c>
      <c r="AT58">
        <f t="shared" si="26"/>
        <v>-1.4028069260041767E-3</v>
      </c>
      <c r="AU58">
        <f t="shared" si="24"/>
        <v>-3.5499604499983572E-3</v>
      </c>
      <c r="AW58">
        <v>55</v>
      </c>
      <c r="AX58">
        <f>IF(Z58&gt;0, (R58*SUMPRODUCT(K58:$K$98, X58:$X$98)-K58*$AZ$3)/Z58, 0)</f>
        <v>-53661294322664.914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0.79554122000000005</v>
      </c>
      <c r="Q59" s="4">
        <f t="shared" si="22"/>
        <v>50</v>
      </c>
      <c r="R59">
        <f t="shared" si="0"/>
        <v>50000</v>
      </c>
      <c r="S59">
        <f t="shared" si="1"/>
        <v>-246385737539292.56</v>
      </c>
      <c r="U59">
        <f t="shared" si="12"/>
        <v>0.79554122000000005</v>
      </c>
      <c r="V59">
        <f t="shared" si="13"/>
        <v>0.01</v>
      </c>
      <c r="W59">
        <f t="shared" si="14"/>
        <v>1.6982903500414809E-13</v>
      </c>
      <c r="X59">
        <f t="shared" si="15"/>
        <v>1.3510599769862269E-13</v>
      </c>
      <c r="Y59">
        <f t="shared" si="16"/>
        <v>1.698290350041481E-15</v>
      </c>
      <c r="Z59">
        <f t="shared" si="17"/>
        <v>3.3024746955483921E-14</v>
      </c>
      <c r="AB59">
        <f t="shared" si="18"/>
        <v>-9.1132458318917529</v>
      </c>
      <c r="AC59">
        <f t="shared" si="19"/>
        <v>-8.136826635675412</v>
      </c>
      <c r="AE59">
        <f t="shared" si="2"/>
        <v>0</v>
      </c>
      <c r="AF59">
        <f t="shared" si="25"/>
        <v>0</v>
      </c>
      <c r="AG59">
        <f t="shared" si="25"/>
        <v>-1.6512373477741961E-12</v>
      </c>
      <c r="AH59">
        <f t="shared" si="4"/>
        <v>-6.7552998849311346E-9</v>
      </c>
      <c r="AI59">
        <f t="shared" si="23"/>
        <v>-6.7569511222789086E-9</v>
      </c>
      <c r="AJ59">
        <f t="shared" si="6"/>
        <v>-0.97641919621634088</v>
      </c>
      <c r="AK59">
        <f t="shared" si="20"/>
        <v>-0.63792720823242277</v>
      </c>
      <c r="AL59">
        <f t="shared" si="7"/>
        <v>-1.6143464112057146</v>
      </c>
      <c r="AN59">
        <f t="shared" si="26"/>
        <v>0</v>
      </c>
      <c r="AO59">
        <f t="shared" si="26"/>
        <v>0</v>
      </c>
      <c r="AP59">
        <f t="shared" si="26"/>
        <v>-2.8946778200012968E-15</v>
      </c>
      <c r="AQ59">
        <f t="shared" si="26"/>
        <v>-1.1842281045015159E-11</v>
      </c>
      <c r="AR59">
        <f t="shared" si="26"/>
        <v>-1.1845175722835159E-11</v>
      </c>
      <c r="AS59">
        <f t="shared" si="26"/>
        <v>-1.711697590973726E-3</v>
      </c>
      <c r="AT59">
        <f t="shared" si="26"/>
        <v>-1.1183090928356724E-3</v>
      </c>
      <c r="AU59">
        <f t="shared" si="24"/>
        <v>-2.8300066956545738E-3</v>
      </c>
      <c r="AW59">
        <v>56</v>
      </c>
      <c r="AX59">
        <f>IF(Z59&gt;0, (R59*SUMPRODUCT(K59:$K$98, X59:$X$98)-K59*$AZ$3)/Z59, 0)</f>
        <v>-246385737539292.56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0.79972280399999995</v>
      </c>
      <c r="Q60" s="4">
        <f t="shared" si="22"/>
        <v>50</v>
      </c>
      <c r="R60">
        <f t="shared" si="0"/>
        <v>50000</v>
      </c>
      <c r="S60">
        <f t="shared" si="1"/>
        <v>-1156140989487751</v>
      </c>
      <c r="U60">
        <f t="shared" si="12"/>
        <v>0.79972280399999995</v>
      </c>
      <c r="V60">
        <f t="shared" si="13"/>
        <v>0.01</v>
      </c>
      <c r="W60">
        <f t="shared" si="14"/>
        <v>3.3024746955483921E-14</v>
      </c>
      <c r="X60">
        <f t="shared" si="15"/>
        <v>2.6410643236630064E-14</v>
      </c>
      <c r="Y60">
        <f t="shared" si="16"/>
        <v>3.3024746955483924E-16</v>
      </c>
      <c r="Z60">
        <f t="shared" si="17"/>
        <v>6.2838562492990176E-15</v>
      </c>
      <c r="AB60">
        <f t="shared" si="18"/>
        <v>-8.136826635675412</v>
      </c>
      <c r="AC60">
        <f t="shared" si="19"/>
        <v>-7.2650237818633538</v>
      </c>
      <c r="AE60">
        <f t="shared" si="2"/>
        <v>0</v>
      </c>
      <c r="AF60">
        <f t="shared" si="25"/>
        <v>0</v>
      </c>
      <c r="AG60">
        <f t="shared" si="25"/>
        <v>-3.141928124649509E-13</v>
      </c>
      <c r="AH60">
        <f t="shared" si="4"/>
        <v>-1.3205321618315033E-9</v>
      </c>
      <c r="AI60">
        <f t="shared" si="23"/>
        <v>-1.3208463546439683E-9</v>
      </c>
      <c r="AJ60">
        <f t="shared" si="6"/>
        <v>-0.87180285381205813</v>
      </c>
      <c r="AK60">
        <f t="shared" si="20"/>
        <v>-0.56957786449727887</v>
      </c>
      <c r="AL60">
        <f t="shared" si="7"/>
        <v>-1.4413807196301833</v>
      </c>
      <c r="AN60">
        <f t="shared" si="26"/>
        <v>0</v>
      </c>
      <c r="AO60">
        <f t="shared" si="26"/>
        <v>0</v>
      </c>
      <c r="AP60">
        <f t="shared" si="26"/>
        <v>-4.9177783831539234E-16</v>
      </c>
      <c r="AQ60">
        <f t="shared" si="26"/>
        <v>-2.0669105918643253E-12</v>
      </c>
      <c r="AR60">
        <f t="shared" si="26"/>
        <v>-2.0674023697026405E-12</v>
      </c>
      <c r="AS60">
        <f t="shared" si="26"/>
        <v>-1.3645548398173825E-3</v>
      </c>
      <c r="AT60">
        <f t="shared" si="26"/>
        <v>-8.9150916202456376E-4</v>
      </c>
      <c r="AU60">
        <f t="shared" si="24"/>
        <v>-2.2560640039093484E-3</v>
      </c>
      <c r="AW60">
        <v>57</v>
      </c>
      <c r="AX60">
        <f>IF(Z60&gt;0, (R60*SUMPRODUCT(K60:$K$98, X60:$X$98)-K60*$AZ$3)/Z60, 0)</f>
        <v>-1156140989487751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0.80383592599999998</v>
      </c>
      <c r="Q61" s="4">
        <f t="shared" si="22"/>
        <v>50</v>
      </c>
      <c r="R61">
        <f t="shared" si="0"/>
        <v>50000</v>
      </c>
      <c r="S61">
        <f t="shared" si="1"/>
        <v>-5544940645284490</v>
      </c>
      <c r="U61">
        <f t="shared" si="12"/>
        <v>0.80383592599999998</v>
      </c>
      <c r="V61">
        <f t="shared" si="13"/>
        <v>0.01</v>
      </c>
      <c r="W61">
        <f t="shared" si="14"/>
        <v>6.2838562492990176E-15</v>
      </c>
      <c r="X61">
        <f t="shared" si="15"/>
        <v>5.0511894070061625E-15</v>
      </c>
      <c r="Y61">
        <f t="shared" si="16"/>
        <v>6.2838562492990183E-17</v>
      </c>
      <c r="Z61">
        <f t="shared" si="17"/>
        <v>1.169828279799865E-15</v>
      </c>
      <c r="AB61">
        <f t="shared" si="18"/>
        <v>-7.2650237818633538</v>
      </c>
      <c r="AC61">
        <f t="shared" si="19"/>
        <v>-6.4866283766655082</v>
      </c>
      <c r="AE61">
        <f t="shared" si="2"/>
        <v>0</v>
      </c>
      <c r="AF61">
        <f t="shared" si="25"/>
        <v>0</v>
      </c>
      <c r="AG61">
        <f t="shared" si="25"/>
        <v>-5.8491413989993252E-14</v>
      </c>
      <c r="AH61">
        <f t="shared" si="4"/>
        <v>-2.5255947035030812E-10</v>
      </c>
      <c r="AI61">
        <f t="shared" si="23"/>
        <v>-2.5261796176429809E-10</v>
      </c>
      <c r="AJ61">
        <f t="shared" si="6"/>
        <v>-0.77839540519784567</v>
      </c>
      <c r="AK61">
        <f t="shared" si="20"/>
        <v>-0.50855166473043478</v>
      </c>
      <c r="AL61">
        <f t="shared" si="7"/>
        <v>-1.2869470701808985</v>
      </c>
      <c r="AN61">
        <f t="shared" si="26"/>
        <v>0</v>
      </c>
      <c r="AO61">
        <f t="shared" si="26"/>
        <v>0</v>
      </c>
      <c r="AP61">
        <f t="shared" si="26"/>
        <v>-8.1742290967595307E-17</v>
      </c>
      <c r="AQ61">
        <f t="shared" si="26"/>
        <v>-3.5295419111476036E-13</v>
      </c>
      <c r="AR61">
        <f t="shared" si="26"/>
        <v>-3.5303593340572795E-13</v>
      </c>
      <c r="AS61">
        <f t="shared" si="26"/>
        <v>-1.0878147638969206E-3</v>
      </c>
      <c r="AT61">
        <f t="shared" si="26"/>
        <v>-7.107056457476311E-4</v>
      </c>
      <c r="AU61">
        <f t="shared" si="24"/>
        <v>-1.7985204099975878E-3</v>
      </c>
      <c r="AW61">
        <v>58</v>
      </c>
      <c r="AX61">
        <f>IF(Z61&gt;0, (R61*SUMPRODUCT(K61:$K$98, X61:$X$98)-K61*$AZ$3)/Z61, 0)</f>
        <v>-5544940645284490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0.80804740799999997</v>
      </c>
      <c r="Q62" s="4">
        <f t="shared" si="22"/>
        <v>50</v>
      </c>
      <c r="R62">
        <f t="shared" si="0"/>
        <v>50000</v>
      </c>
      <c r="S62">
        <f t="shared" si="1"/>
        <v>-2.7209504450815472E+16</v>
      </c>
      <c r="U62">
        <f t="shared" si="12"/>
        <v>0.80804740799999997</v>
      </c>
      <c r="V62">
        <f t="shared" si="13"/>
        <v>0.01</v>
      </c>
      <c r="W62">
        <f t="shared" si="14"/>
        <v>1.169828279799865E-15</v>
      </c>
      <c r="X62">
        <f t="shared" si="15"/>
        <v>9.4527670929737959E-16</v>
      </c>
      <c r="Y62">
        <f t="shared" si="16"/>
        <v>1.1698282797998651E-17</v>
      </c>
      <c r="Z62">
        <f t="shared" si="17"/>
        <v>2.128532877044868E-16</v>
      </c>
      <c r="AB62">
        <f t="shared" si="18"/>
        <v>-6.4866283766655082</v>
      </c>
      <c r="AC62">
        <f t="shared" si="19"/>
        <v>-5.7916324791659397</v>
      </c>
      <c r="AE62">
        <f t="shared" si="2"/>
        <v>0</v>
      </c>
      <c r="AF62">
        <f t="shared" si="25"/>
        <v>0</v>
      </c>
      <c r="AG62">
        <f t="shared" si="25"/>
        <v>-1.0642664385224339E-14</v>
      </c>
      <c r="AH62">
        <f t="shared" si="4"/>
        <v>-4.7263835464868981E-11</v>
      </c>
      <c r="AI62">
        <f t="shared" si="23"/>
        <v>-4.7274478129254204E-11</v>
      </c>
      <c r="AJ62">
        <f t="shared" si="6"/>
        <v>-0.69499589749956847</v>
      </c>
      <c r="AK62">
        <f t="shared" si="20"/>
        <v>-0.45406398636658563</v>
      </c>
      <c r="AL62">
        <f t="shared" si="7"/>
        <v>-1.1490598839134285</v>
      </c>
      <c r="AN62">
        <f t="shared" si="26"/>
        <v>0</v>
      </c>
      <c r="AO62">
        <f t="shared" si="26"/>
        <v>0</v>
      </c>
      <c r="AP62">
        <f t="shared" si="26"/>
        <v>-1.3279662247832286E-17</v>
      </c>
      <c r="AQ62">
        <f t="shared" si="26"/>
        <v>-5.897468423245285E-14</v>
      </c>
      <c r="AR62">
        <f t="shared" si="26"/>
        <v>-5.8987963894700685E-14</v>
      </c>
      <c r="AS62">
        <f t="shared" si="26"/>
        <v>-8.6719926969009559E-4</v>
      </c>
      <c r="AT62">
        <f t="shared" si="26"/>
        <v>-5.665701895311131E-4</v>
      </c>
      <c r="AU62">
        <f t="shared" si="24"/>
        <v>-1.4337694592801964E-3</v>
      </c>
      <c r="AW62">
        <v>59</v>
      </c>
      <c r="AX62">
        <f>IF(Z62&gt;0, (R62*SUMPRODUCT(K62:$K$98, X62:$X$98)-K62*$AZ$3)/Z62, 0)</f>
        <v>-2.7209504450815472E+16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0.81233261800000001</v>
      </c>
      <c r="Q63" s="4">
        <f t="shared" si="22"/>
        <v>50</v>
      </c>
      <c r="R63">
        <f t="shared" si="0"/>
        <v>50000</v>
      </c>
      <c r="S63">
        <f t="shared" si="1"/>
        <v>-1.3673978942580498E+17</v>
      </c>
      <c r="U63">
        <f t="shared" si="12"/>
        <v>0.81233261800000001</v>
      </c>
      <c r="V63">
        <f t="shared" si="13"/>
        <v>0.01</v>
      </c>
      <c r="W63">
        <f t="shared" si="14"/>
        <v>2.128532877044868E-16</v>
      </c>
      <c r="X63">
        <f t="shared" si="15"/>
        <v>1.7290766845089297E-16</v>
      </c>
      <c r="Y63">
        <f t="shared" si="16"/>
        <v>2.1285328770448679E-18</v>
      </c>
      <c r="Z63">
        <f t="shared" si="17"/>
        <v>3.781708637654896E-17</v>
      </c>
      <c r="AB63">
        <f t="shared" si="18"/>
        <v>-5.7916324791659397</v>
      </c>
      <c r="AC63">
        <f t="shared" si="19"/>
        <v>-5.1711004278267829</v>
      </c>
      <c r="AE63">
        <f t="shared" si="2"/>
        <v>0</v>
      </c>
      <c r="AF63">
        <f t="shared" si="25"/>
        <v>0</v>
      </c>
      <c r="AG63">
        <f t="shared" si="25"/>
        <v>-1.8908543188274482E-15</v>
      </c>
      <c r="AH63">
        <f t="shared" si="4"/>
        <v>-8.6453834225446489E-12</v>
      </c>
      <c r="AI63">
        <f t="shared" si="23"/>
        <v>-8.6472742768634762E-12</v>
      </c>
      <c r="AJ63">
        <f t="shared" si="6"/>
        <v>-0.62053205133915679</v>
      </c>
      <c r="AK63">
        <f t="shared" si="20"/>
        <v>-0.4054142735416158</v>
      </c>
      <c r="AL63">
        <f t="shared" si="7"/>
        <v>-1.0259463248894198</v>
      </c>
      <c r="AN63">
        <f t="shared" si="26"/>
        <v>0</v>
      </c>
      <c r="AO63">
        <f t="shared" si="26"/>
        <v>0</v>
      </c>
      <c r="AP63">
        <f t="shared" si="26"/>
        <v>-2.1065739512648196E-18</v>
      </c>
      <c r="AQ63">
        <f t="shared" si="26"/>
        <v>-9.6316989285155067E-15</v>
      </c>
      <c r="AR63">
        <f t="shared" si="26"/>
        <v>-9.6338055024667715E-15</v>
      </c>
      <c r="AS63">
        <f t="shared" si="26"/>
        <v>-6.9132594841394602E-4</v>
      </c>
      <c r="AT63">
        <f t="shared" si="26"/>
        <v>-4.5166628629714851E-4</v>
      </c>
      <c r="AU63">
        <f t="shared" si="24"/>
        <v>-1.1429922347207283E-3</v>
      </c>
      <c r="AW63">
        <v>60</v>
      </c>
      <c r="AX63">
        <f>IF(Z63&gt;0, (R63*SUMPRODUCT(K63:$K$98, X63:$X$98)-K63*$AZ$3)/Z63, 0)</f>
        <v>-1.3673978942580498E+17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0.81666386499999999</v>
      </c>
      <c r="Q64" s="4">
        <f t="shared" si="22"/>
        <v>50</v>
      </c>
      <c r="R64">
        <f t="shared" si="0"/>
        <v>50000</v>
      </c>
      <c r="S64">
        <f t="shared" si="1"/>
        <v>-7.0434879433311309E+17</v>
      </c>
      <c r="U64">
        <f t="shared" si="12"/>
        <v>0.81666386499999999</v>
      </c>
      <c r="V64">
        <f t="shared" si="13"/>
        <v>0.01</v>
      </c>
      <c r="W64">
        <f t="shared" si="14"/>
        <v>3.781708637654896E-17</v>
      </c>
      <c r="X64">
        <f t="shared" si="15"/>
        <v>3.0883847923311316E-17</v>
      </c>
      <c r="Y64">
        <f t="shared" si="16"/>
        <v>3.7817086376548961E-19</v>
      </c>
      <c r="Z64">
        <f t="shared" si="17"/>
        <v>6.5550675894721551E-18</v>
      </c>
      <c r="AB64">
        <f t="shared" si="18"/>
        <v>-5.1711004278267829</v>
      </c>
      <c r="AC64">
        <f t="shared" si="19"/>
        <v>-4.6170539534167787</v>
      </c>
      <c r="AE64">
        <f t="shared" si="2"/>
        <v>0</v>
      </c>
      <c r="AF64">
        <f t="shared" si="25"/>
        <v>0</v>
      </c>
      <c r="AG64">
        <f t="shared" si="25"/>
        <v>-3.2775337947360775E-16</v>
      </c>
      <c r="AH64">
        <f t="shared" si="4"/>
        <v>-1.5441923961655658E-12</v>
      </c>
      <c r="AI64">
        <f t="shared" si="23"/>
        <v>-1.5445201495450394E-12</v>
      </c>
      <c r="AJ64">
        <f t="shared" si="6"/>
        <v>-0.55404647441000421</v>
      </c>
      <c r="AK64">
        <f t="shared" si="20"/>
        <v>-0.36197702994787484</v>
      </c>
      <c r="AL64">
        <f t="shared" si="7"/>
        <v>-0.91602350435942359</v>
      </c>
      <c r="AN64">
        <f t="shared" si="26"/>
        <v>0</v>
      </c>
      <c r="AO64">
        <f t="shared" si="26"/>
        <v>0</v>
      </c>
      <c r="AP64">
        <f t="shared" si="26"/>
        <v>-3.2602266678921636E-19</v>
      </c>
      <c r="AQ64">
        <f t="shared" si="26"/>
        <v>-1.5360382365609364E-15</v>
      </c>
      <c r="AR64">
        <f t="shared" si="26"/>
        <v>-1.5363642592277257E-15</v>
      </c>
      <c r="AS64">
        <f t="shared" si="26"/>
        <v>-5.511208134677928E-4</v>
      </c>
      <c r="AT64">
        <f t="shared" si="26"/>
        <v>-3.6006559813229675E-4</v>
      </c>
      <c r="AU64">
        <f t="shared" si="24"/>
        <v>-9.1118641160162597E-4</v>
      </c>
      <c r="AW64">
        <v>61</v>
      </c>
      <c r="AX64">
        <f>IF(Z64&gt;0, (R64*SUMPRODUCT(K64:$K$98, X64:$X$98)-K64*$AZ$3)/Z64, 0)</f>
        <v>-7.0434879433311309E+17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0.82101379900000004</v>
      </c>
      <c r="Q65" s="4">
        <f t="shared" si="22"/>
        <v>50</v>
      </c>
      <c r="R65">
        <f t="shared" si="0"/>
        <v>50000</v>
      </c>
      <c r="S65">
        <f t="shared" si="1"/>
        <v>-3.7215041723030211E+18</v>
      </c>
      <c r="U65">
        <f t="shared" si="12"/>
        <v>0.82101379900000004</v>
      </c>
      <c r="V65">
        <f t="shared" si="13"/>
        <v>0.01</v>
      </c>
      <c r="W65">
        <f t="shared" si="14"/>
        <v>6.5550675894721551E-18</v>
      </c>
      <c r="X65">
        <f t="shared" si="15"/>
        <v>5.3818009443343064E-18</v>
      </c>
      <c r="Y65">
        <f t="shared" si="16"/>
        <v>6.5550675894721554E-20</v>
      </c>
      <c r="Z65">
        <f t="shared" si="17"/>
        <v>1.1077159692431272E-18</v>
      </c>
      <c r="AB65">
        <f t="shared" si="18"/>
        <v>-4.6170539534167787</v>
      </c>
      <c r="AC65">
        <f t="shared" si="19"/>
        <v>-4.1223696012649826</v>
      </c>
      <c r="AE65">
        <f t="shared" si="2"/>
        <v>0</v>
      </c>
      <c r="AF65">
        <f t="shared" si="25"/>
        <v>0</v>
      </c>
      <c r="AG65">
        <f t="shared" si="25"/>
        <v>-5.5385798462156356E-17</v>
      </c>
      <c r="AH65">
        <f t="shared" si="4"/>
        <v>-2.690900472167153E-13</v>
      </c>
      <c r="AI65">
        <f t="shared" si="23"/>
        <v>-2.6914543301517748E-13</v>
      </c>
      <c r="AJ65">
        <f t="shared" si="6"/>
        <v>-0.49468435215179607</v>
      </c>
      <c r="AK65">
        <f t="shared" si="20"/>
        <v>-0.32319377673917454</v>
      </c>
      <c r="AL65">
        <f t="shared" si="7"/>
        <v>-0.81787812889123979</v>
      </c>
      <c r="AN65">
        <f t="shared" si="26"/>
        <v>0</v>
      </c>
      <c r="AO65">
        <f t="shared" si="26"/>
        <v>0</v>
      </c>
      <c r="AP65">
        <f t="shared" si="26"/>
        <v>-4.9190474911248693E-20</v>
      </c>
      <c r="AQ65">
        <f t="shared" si="26"/>
        <v>-2.3899027519707645E-16</v>
      </c>
      <c r="AR65">
        <f t="shared" si="26"/>
        <v>-2.3903946567198769E-16</v>
      </c>
      <c r="AS65">
        <f t="shared" si="26"/>
        <v>-4.393501382874682E-4</v>
      </c>
      <c r="AT65">
        <f t="shared" si="26"/>
        <v>-2.8704209034781353E-4</v>
      </c>
      <c r="AU65">
        <f t="shared" si="24"/>
        <v>-7.2639222863552086E-4</v>
      </c>
      <c r="AW65">
        <v>62</v>
      </c>
      <c r="AX65">
        <f>IF(Z65&gt;0, (R65*SUMPRODUCT(K65:$K$98, X65:$X$98)-K65*$AZ$3)/Z65, 0)</f>
        <v>-3.7215041723030211E+18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0.82538683700000004</v>
      </c>
      <c r="Q66" s="4">
        <f t="shared" si="22"/>
        <v>50</v>
      </c>
      <c r="R66">
        <f t="shared" si="0"/>
        <v>50000</v>
      </c>
      <c r="S66">
        <f t="shared" si="1"/>
        <v>-2.0185333431770665E+19</v>
      </c>
      <c r="U66">
        <f t="shared" si="12"/>
        <v>0.82538683700000004</v>
      </c>
      <c r="V66">
        <f t="shared" si="13"/>
        <v>0.01</v>
      </c>
      <c r="W66">
        <f t="shared" si="14"/>
        <v>1.1077159692431272E-18</v>
      </c>
      <c r="X66">
        <f t="shared" si="15"/>
        <v>9.1429418014797416E-19</v>
      </c>
      <c r="Y66">
        <f t="shared" si="16"/>
        <v>1.1077159692431271E-20</v>
      </c>
      <c r="Z66">
        <f t="shared" si="17"/>
        <v>1.8234462940272175E-19</v>
      </c>
      <c r="AB66">
        <f t="shared" si="18"/>
        <v>-4.1223696012649826</v>
      </c>
      <c r="AC66">
        <f t="shared" si="19"/>
        <v>-3.6806871439865914</v>
      </c>
      <c r="AE66">
        <f t="shared" si="2"/>
        <v>0</v>
      </c>
      <c r="AF66">
        <f t="shared" si="25"/>
        <v>0</v>
      </c>
      <c r="AG66">
        <f t="shared" si="25"/>
        <v>-9.1172314701360869E-18</v>
      </c>
      <c r="AH66">
        <f t="shared" si="4"/>
        <v>-4.5714709007398707E-14</v>
      </c>
      <c r="AI66">
        <f t="shared" si="23"/>
        <v>-4.5723826238868842E-14</v>
      </c>
      <c r="AJ66">
        <f t="shared" si="6"/>
        <v>-0.44168245727839128</v>
      </c>
      <c r="AK66">
        <f t="shared" si="20"/>
        <v>-0.28856587208854884</v>
      </c>
      <c r="AL66">
        <f t="shared" si="7"/>
        <v>-0.73024832936698592</v>
      </c>
      <c r="AN66">
        <f t="shared" si="26"/>
        <v>0</v>
      </c>
      <c r="AO66">
        <f t="shared" si="26"/>
        <v>0</v>
      </c>
      <c r="AP66">
        <f t="shared" si="26"/>
        <v>-7.2298211291185593E-21</v>
      </c>
      <c r="AQ66">
        <f t="shared" si="26"/>
        <v>-3.6251045087074486E-17</v>
      </c>
      <c r="AR66">
        <f t="shared" si="26"/>
        <v>-3.6258274908203602E-17</v>
      </c>
      <c r="AS66">
        <f t="shared" si="26"/>
        <v>-3.5024724034396536E-4</v>
      </c>
      <c r="AT66">
        <f t="shared" si="26"/>
        <v>-2.2882819702472391E-4</v>
      </c>
      <c r="AU66">
        <f t="shared" si="24"/>
        <v>-5.7907543736872562E-4</v>
      </c>
      <c r="AW66">
        <v>63</v>
      </c>
      <c r="AX66">
        <f>IF(Z66&gt;0, (R66*SUMPRODUCT(K66:$K$98, X66:$X$98)-K66*$AZ$3)/Z66, 0)</f>
        <v>-2.0185333431770665E+19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0.82979096200000002</v>
      </c>
      <c r="Q67" s="4">
        <f t="shared" si="22"/>
        <v>50</v>
      </c>
      <c r="R67">
        <f t="shared" ref="R67:R79" si="27">$C$6</f>
        <v>50000</v>
      </c>
      <c r="S67">
        <f t="shared" ref="S67:S79" si="28">AX67</f>
        <v>-1.1249439707333814E+20</v>
      </c>
      <c r="U67">
        <f t="shared" si="12"/>
        <v>0.82979096200000002</v>
      </c>
      <c r="V67">
        <f t="shared" si="13"/>
        <v>0.01</v>
      </c>
      <c r="W67">
        <f t="shared" si="14"/>
        <v>1.8234462940272175E-19</v>
      </c>
      <c r="X67">
        <f t="shared" si="15"/>
        <v>1.5130792544761796E-19</v>
      </c>
      <c r="Y67">
        <f t="shared" si="16"/>
        <v>1.8234462940272177E-21</v>
      </c>
      <c r="Z67">
        <f t="shared" si="17"/>
        <v>2.9213257661076573E-20</v>
      </c>
      <c r="AB67">
        <f t="shared" si="18"/>
        <v>-3.6806871439865914</v>
      </c>
      <c r="AC67">
        <f t="shared" si="19"/>
        <v>-3.2863278071308852</v>
      </c>
      <c r="AE67">
        <f t="shared" ref="AE67:AE79" si="29">$Z67*O67</f>
        <v>0</v>
      </c>
      <c r="AF67">
        <f t="shared" ref="AF67:AG79" si="30">-$Z67*P67</f>
        <v>0</v>
      </c>
      <c r="AG67">
        <f t="shared" si="30"/>
        <v>-1.4606628830538287E-18</v>
      </c>
      <c r="AH67">
        <f t="shared" ref="AH67:AH79" si="31">-X67*R67</f>
        <v>-7.5653962723808975E-15</v>
      </c>
      <c r="AI67">
        <f t="shared" si="23"/>
        <v>-7.5668569352639511E-15</v>
      </c>
      <c r="AJ67">
        <f t="shared" ref="AJ67:AJ79" si="32">AB67-AC67</f>
        <v>-0.39435933685570612</v>
      </c>
      <c r="AK67">
        <f t="shared" si="20"/>
        <v>-0.25764810007906142</v>
      </c>
      <c r="AL67">
        <f t="shared" ref="AL67:AL79" si="33">SUM(AI67:AK67)</f>
        <v>-0.65200743693477503</v>
      </c>
      <c r="AN67">
        <f t="shared" ref="AN67:AT79" si="34">AE67*$K67</f>
        <v>0</v>
      </c>
      <c r="AO67">
        <f t="shared" si="34"/>
        <v>0</v>
      </c>
      <c r="AP67">
        <f t="shared" si="34"/>
        <v>-1.0341809714358558E-21</v>
      </c>
      <c r="AQ67">
        <f t="shared" si="34"/>
        <v>-5.3564644909100131E-18</v>
      </c>
      <c r="AR67">
        <f t="shared" si="34"/>
        <v>-5.3574986718814492E-18</v>
      </c>
      <c r="AS67">
        <f t="shared" si="34"/>
        <v>-2.7921495563134967E-4</v>
      </c>
      <c r="AT67">
        <f t="shared" si="34"/>
        <v>-1.8242043767914849E-4</v>
      </c>
      <c r="AU67">
        <f t="shared" si="24"/>
        <v>-4.6163539331050348E-4</v>
      </c>
      <c r="AW67">
        <v>64</v>
      </c>
      <c r="AX67">
        <f>IF(Z67&gt;0, (R67*SUMPRODUCT(K67:$K$98, X67:$X$98)-K67*$AZ$3)/Z67, 0)</f>
        <v>-1.1249439707333814E+20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6.3216220393231843E-4</v>
      </c>
      <c r="L68" s="2">
        <v>65</v>
      </c>
      <c r="M68" s="6">
        <v>0.834201203</v>
      </c>
      <c r="Q68" s="4">
        <f t="shared" si="22"/>
        <v>50</v>
      </c>
      <c r="R68">
        <f t="shared" si="27"/>
        <v>50000</v>
      </c>
      <c r="S68">
        <f t="shared" si="28"/>
        <v>-6.4468678765432091E+20</v>
      </c>
      <c r="U68">
        <f t="shared" ref="U68:U79" si="38">M68</f>
        <v>0.834201203</v>
      </c>
      <c r="V68">
        <f t="shared" ref="V68:V79" si="39">$C$10</f>
        <v>0.01</v>
      </c>
      <c r="W68">
        <f t="shared" ref="W68:W79" si="40">Z67</f>
        <v>2.9213257661076573E-20</v>
      </c>
      <c r="X68">
        <f t="shared" ref="X68:X79" si="41">U68*W68</f>
        <v>2.4369734684419045E-20</v>
      </c>
      <c r="Y68">
        <f t="shared" ref="Y68:Y79" si="42">V68*W68</f>
        <v>2.9213257661076571E-22</v>
      </c>
      <c r="Z68">
        <f t="shared" ref="Z68:Z79" si="43">MAX(0, W68-X68-Y68)</f>
        <v>4.5513904000467621E-21</v>
      </c>
      <c r="AB68">
        <f t="shared" ref="AB68:AB79" si="44">AC67</f>
        <v>-3.2863278071308852</v>
      </c>
      <c r="AC68">
        <f t="shared" ref="AC68:AC79" si="45">S68*Z68</f>
        <v>-2.9342212563668615</v>
      </c>
      <c r="AE68">
        <f t="shared" si="29"/>
        <v>0</v>
      </c>
      <c r="AF68">
        <f t="shared" si="30"/>
        <v>0</v>
      </c>
      <c r="AG68">
        <f t="shared" si="30"/>
        <v>-2.275695200023381E-19</v>
      </c>
      <c r="AH68">
        <f t="shared" si="31"/>
        <v>-1.2184867342209523E-15</v>
      </c>
      <c r="AI68">
        <f t="shared" si="23"/>
        <v>-1.2187143037409546E-15</v>
      </c>
      <c r="AJ68">
        <f t="shared" si="32"/>
        <v>-0.35210655076402375</v>
      </c>
      <c r="AK68">
        <f t="shared" ref="AK68:AK79" si="46">G68*SUM(AB68:AB68, AE68:AF68)</f>
        <v>-0.23004294649916199</v>
      </c>
      <c r="AL68">
        <f t="shared" si="33"/>
        <v>-0.58214949726318699</v>
      </c>
      <c r="AN68">
        <f t="shared" si="34"/>
        <v>0</v>
      </c>
      <c r="AO68">
        <f t="shared" si="34"/>
        <v>0</v>
      </c>
      <c r="AP68">
        <f t="shared" si="34"/>
        <v>-1.4386084931249788E-22</v>
      </c>
      <c r="AQ68">
        <f t="shared" si="34"/>
        <v>-7.7028125936741034E-19</v>
      </c>
      <c r="AR68">
        <f t="shared" si="34"/>
        <v>-7.7042512021672276E-19</v>
      </c>
      <c r="AS68">
        <f t="shared" si="34"/>
        <v>-2.2258845314999202E-4</v>
      </c>
      <c r="AT68">
        <f t="shared" si="34"/>
        <v>-1.4542445605799465E-4</v>
      </c>
      <c r="AU68">
        <f t="shared" si="24"/>
        <v>-3.6801290920798746E-4</v>
      </c>
      <c r="AW68">
        <v>65</v>
      </c>
      <c r="AX68">
        <f>IF(Z68&gt;0, (R68*SUMPRODUCT(K68:$K$98, X68:$X$98)-K68*$AZ$3)/Z68, 0)</f>
        <v>-6.4468678765432091E+20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5.6443053922528431E-4</v>
      </c>
      <c r="L69" s="2">
        <v>66</v>
      </c>
      <c r="M69" s="6">
        <v>0.83859190800000005</v>
      </c>
      <c r="Q69" s="4">
        <f t="shared" ref="Q69:Q79" si="48">$C$8</f>
        <v>50</v>
      </c>
      <c r="R69">
        <f t="shared" si="27"/>
        <v>50000</v>
      </c>
      <c r="S69">
        <f t="shared" si="28"/>
        <v>-3.8017334189957736E+21</v>
      </c>
      <c r="U69">
        <f t="shared" si="38"/>
        <v>0.83859190800000005</v>
      </c>
      <c r="V69">
        <f t="shared" si="39"/>
        <v>0.01</v>
      </c>
      <c r="W69">
        <f t="shared" si="40"/>
        <v>4.5513904000467621E-21</v>
      </c>
      <c r="X69">
        <f t="shared" si="41"/>
        <v>3.8167591596280976E-21</v>
      </c>
      <c r="Y69">
        <f t="shared" si="42"/>
        <v>4.5513904000467621E-23</v>
      </c>
      <c r="Z69">
        <f t="shared" si="43"/>
        <v>6.8911733641819682E-22</v>
      </c>
      <c r="AB69">
        <f t="shared" si="44"/>
        <v>-2.9342212563668615</v>
      </c>
      <c r="AC69">
        <f t="shared" si="45"/>
        <v>-2.619840407470412</v>
      </c>
      <c r="AE69">
        <f t="shared" si="29"/>
        <v>0</v>
      </c>
      <c r="AF69">
        <f t="shared" si="30"/>
        <v>0</v>
      </c>
      <c r="AG69">
        <f t="shared" si="30"/>
        <v>-3.445586682090984E-20</v>
      </c>
      <c r="AH69">
        <f t="shared" si="31"/>
        <v>-1.9083795798140489E-16</v>
      </c>
      <c r="AI69">
        <f t="shared" si="23"/>
        <v>-1.908724138482258E-16</v>
      </c>
      <c r="AJ69">
        <f t="shared" si="32"/>
        <v>-0.31438084889644946</v>
      </c>
      <c r="AK69">
        <f t="shared" si="46"/>
        <v>-0.20539548794568033</v>
      </c>
      <c r="AL69">
        <f t="shared" si="33"/>
        <v>-0.51977633684212998</v>
      </c>
      <c r="AN69">
        <f t="shared" si="34"/>
        <v>0</v>
      </c>
      <c r="AO69">
        <f t="shared" si="34"/>
        <v>0</v>
      </c>
      <c r="AP69">
        <f t="shared" si="34"/>
        <v>-1.9447943489200724E-23</v>
      </c>
      <c r="AQ69">
        <f t="shared" si="34"/>
        <v>-1.0771477152809651E-19</v>
      </c>
      <c r="AR69">
        <f t="shared" si="34"/>
        <v>-1.0773421947158571E-19</v>
      </c>
      <c r="AS69">
        <f t="shared" si="34"/>
        <v>-1.7744615206472561E-4</v>
      </c>
      <c r="AT69">
        <f t="shared" si="34"/>
        <v>-1.1593148601562073E-4</v>
      </c>
      <c r="AU69">
        <f t="shared" si="24"/>
        <v>-2.9337763808034642E-4</v>
      </c>
      <c r="AW69">
        <v>66</v>
      </c>
      <c r="AX69">
        <f>IF(Z69&gt;0, (R69*SUMPRODUCT(K69:$K$98, X69:$X$98)-K69*$AZ$3)/Z69, 0)</f>
        <v>-3.8017334189957736E+21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0.84368948200000005</v>
      </c>
      <c r="Q70" s="4">
        <f t="shared" si="48"/>
        <v>50</v>
      </c>
      <c r="R70">
        <f t="shared" si="27"/>
        <v>50000</v>
      </c>
      <c r="S70">
        <f t="shared" si="28"/>
        <v>-2.3200005609911682E+22</v>
      </c>
      <c r="U70">
        <f t="shared" si="38"/>
        <v>0.84368948200000005</v>
      </c>
      <c r="V70">
        <f t="shared" si="39"/>
        <v>0.01</v>
      </c>
      <c r="W70">
        <f t="shared" si="40"/>
        <v>6.8911733641819682E-22</v>
      </c>
      <c r="X70">
        <f t="shared" si="41"/>
        <v>5.8140104859988821E-22</v>
      </c>
      <c r="Y70">
        <f t="shared" si="42"/>
        <v>6.8911733641819685E-24</v>
      </c>
      <c r="Z70">
        <f t="shared" si="43"/>
        <v>1.0082511445412664E-22</v>
      </c>
      <c r="AB70">
        <f t="shared" si="44"/>
        <v>-2.619840407470412</v>
      </c>
      <c r="AC70">
        <f t="shared" si="45"/>
        <v>-2.3391432209557252</v>
      </c>
      <c r="AE70">
        <f t="shared" si="29"/>
        <v>0</v>
      </c>
      <c r="AF70">
        <f t="shared" si="30"/>
        <v>0</v>
      </c>
      <c r="AG70">
        <f t="shared" si="30"/>
        <v>-5.0412557227063318E-21</v>
      </c>
      <c r="AH70">
        <f t="shared" si="31"/>
        <v>-2.9070052429994412E-17</v>
      </c>
      <c r="AI70">
        <f t="shared" si="23"/>
        <v>-2.9075093685717116E-17</v>
      </c>
      <c r="AJ70">
        <f t="shared" si="32"/>
        <v>-0.28069718651468678</v>
      </c>
      <c r="AK70">
        <f t="shared" si="46"/>
        <v>-0.18338882852292887</v>
      </c>
      <c r="AL70">
        <f t="shared" si="33"/>
        <v>-0.46408601503761571</v>
      </c>
      <c r="AN70">
        <f t="shared" si="34"/>
        <v>0</v>
      </c>
      <c r="AO70">
        <f t="shared" si="34"/>
        <v>0</v>
      </c>
      <c r="AP70">
        <f t="shared" si="34"/>
        <v>-2.5405702553032906E-24</v>
      </c>
      <c r="AQ70">
        <f t="shared" si="34"/>
        <v>-1.4650022650329495E-20</v>
      </c>
      <c r="AR70">
        <f t="shared" si="34"/>
        <v>-1.4652563220584796E-20</v>
      </c>
      <c r="AS70">
        <f t="shared" si="34"/>
        <v>-1.414589860209865E-4</v>
      </c>
      <c r="AT70">
        <f t="shared" si="34"/>
        <v>-9.2419870867044599E-5</v>
      </c>
      <c r="AU70">
        <f t="shared" si="24"/>
        <v>-2.338788568880311E-4</v>
      </c>
      <c r="AW70">
        <v>67</v>
      </c>
      <c r="AX70">
        <f>IF(Z70&gt;0, (R70*SUMPRODUCT(K70:$K$98, X70:$X$98)-K70*$AZ$3)/Z70, 0)</f>
        <v>-2.3200005609911682E+22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0.84875936500000004</v>
      </c>
      <c r="Q71" s="4">
        <f t="shared" si="48"/>
        <v>50</v>
      </c>
      <c r="R71">
        <f t="shared" si="27"/>
        <v>50000</v>
      </c>
      <c r="S71">
        <f t="shared" si="28"/>
        <v>-1.4665956948675165E+23</v>
      </c>
      <c r="U71">
        <f t="shared" si="38"/>
        <v>0.84875936500000004</v>
      </c>
      <c r="V71">
        <f t="shared" si="39"/>
        <v>0.01</v>
      </c>
      <c r="W71">
        <f t="shared" si="40"/>
        <v>1.0082511445412664E-22</v>
      </c>
      <c r="X71">
        <f t="shared" si="41"/>
        <v>8.5576260120136847E-23</v>
      </c>
      <c r="Y71">
        <f t="shared" si="42"/>
        <v>1.0082511445412664E-24</v>
      </c>
      <c r="Z71">
        <f t="shared" si="43"/>
        <v>1.4240603189448523E-23</v>
      </c>
      <c r="AB71">
        <f t="shared" si="44"/>
        <v>-2.3391432209557252</v>
      </c>
      <c r="AC71">
        <f t="shared" si="45"/>
        <v>-2.0885207329961828</v>
      </c>
      <c r="AE71">
        <f t="shared" si="29"/>
        <v>0</v>
      </c>
      <c r="AF71">
        <f t="shared" si="30"/>
        <v>0</v>
      </c>
      <c r="AG71">
        <f t="shared" si="30"/>
        <v>-7.1203015947242621E-22</v>
      </c>
      <c r="AH71">
        <f t="shared" si="31"/>
        <v>-4.2788130060068427E-18</v>
      </c>
      <c r="AI71">
        <f t="shared" si="23"/>
        <v>-4.2795250361663154E-18</v>
      </c>
      <c r="AJ71">
        <f t="shared" si="32"/>
        <v>-0.25062248795954245</v>
      </c>
      <c r="AK71">
        <f t="shared" si="46"/>
        <v>-0.16374002546690078</v>
      </c>
      <c r="AL71">
        <f t="shared" si="33"/>
        <v>-0.41436251342644326</v>
      </c>
      <c r="AN71">
        <f t="shared" si="34"/>
        <v>0</v>
      </c>
      <c r="AO71">
        <f t="shared" si="34"/>
        <v>0</v>
      </c>
      <c r="AP71">
        <f t="shared" si="34"/>
        <v>-3.2038549653673999E-25</v>
      </c>
      <c r="AQ71">
        <f t="shared" si="34"/>
        <v>-1.9252971398474185E-21</v>
      </c>
      <c r="AR71">
        <f t="shared" si="34"/>
        <v>-1.9256175253439552E-21</v>
      </c>
      <c r="AS71">
        <f t="shared" si="34"/>
        <v>-1.127702375805061E-4</v>
      </c>
      <c r="AT71">
        <f t="shared" si="34"/>
        <v>-7.3676555219263852E-5</v>
      </c>
      <c r="AU71">
        <f t="shared" si="24"/>
        <v>-1.8644679279976998E-4</v>
      </c>
      <c r="AW71">
        <v>68</v>
      </c>
      <c r="AX71">
        <f>IF(Z71&gt;0, (R71*SUMPRODUCT(K71:$K$98, X71:$X$98)-K71*$AZ$3)/Z71, 0)</f>
        <v>-1.4665956948675165E+23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0.85379527200000005</v>
      </c>
      <c r="Q72" s="4">
        <f t="shared" si="48"/>
        <v>50</v>
      </c>
      <c r="R72">
        <f t="shared" si="27"/>
        <v>50000</v>
      </c>
      <c r="S72">
        <f t="shared" si="28"/>
        <v>-9.6139132691928076E+23</v>
      </c>
      <c r="U72">
        <f t="shared" si="38"/>
        <v>0.85379527200000005</v>
      </c>
      <c r="V72">
        <f t="shared" si="39"/>
        <v>0.01</v>
      </c>
      <c r="W72">
        <f t="shared" si="40"/>
        <v>1.4240603189448523E-23</v>
      </c>
      <c r="X72">
        <f t="shared" si="41"/>
        <v>1.215855967357927E-23</v>
      </c>
      <c r="Y72">
        <f t="shared" si="42"/>
        <v>1.4240603189448525E-25</v>
      </c>
      <c r="Z72">
        <f t="shared" si="43"/>
        <v>1.9396374839747679E-24</v>
      </c>
      <c r="AB72">
        <f t="shared" si="44"/>
        <v>-2.0885207329961828</v>
      </c>
      <c r="AC72">
        <f t="shared" si="45"/>
        <v>-1.8647506544608774</v>
      </c>
      <c r="AE72">
        <f t="shared" si="29"/>
        <v>0</v>
      </c>
      <c r="AF72">
        <f t="shared" si="30"/>
        <v>0</v>
      </c>
      <c r="AG72">
        <f t="shared" si="30"/>
        <v>-9.6981874198738391E-23</v>
      </c>
      <c r="AH72">
        <f t="shared" si="31"/>
        <v>-6.0792798367896347E-19</v>
      </c>
      <c r="AI72">
        <f t="shared" si="23"/>
        <v>-6.0802496555316222E-19</v>
      </c>
      <c r="AJ72">
        <f t="shared" si="32"/>
        <v>-0.22377007853530539</v>
      </c>
      <c r="AK72">
        <f t="shared" si="46"/>
        <v>-0.1461964513097328</v>
      </c>
      <c r="AL72">
        <f t="shared" si="33"/>
        <v>-0.36996652984503819</v>
      </c>
      <c r="AN72">
        <f t="shared" si="34"/>
        <v>0</v>
      </c>
      <c r="AO72">
        <f t="shared" si="34"/>
        <v>0</v>
      </c>
      <c r="AP72">
        <f t="shared" si="34"/>
        <v>-3.8962517331188922E-26</v>
      </c>
      <c r="AQ72">
        <f t="shared" si="34"/>
        <v>-2.4423537692896514E-22</v>
      </c>
      <c r="AR72">
        <f t="shared" si="34"/>
        <v>-2.4427433944629633E-22</v>
      </c>
      <c r="AS72">
        <f t="shared" si="34"/>
        <v>-8.989974296915331E-5</v>
      </c>
      <c r="AT72">
        <f t="shared" si="34"/>
        <v>-5.8734498739846802E-5</v>
      </c>
      <c r="AU72">
        <f t="shared" si="24"/>
        <v>-1.4863424170900012E-4</v>
      </c>
      <c r="AW72">
        <v>69</v>
      </c>
      <c r="AX72">
        <f>IF(Z72&gt;0, (R72*SUMPRODUCT(K72:$K$98, X72:$X$98)-K72*$AZ$3)/Z72, 0)</f>
        <v>-9.6139132691928076E+23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0.85879091799999996</v>
      </c>
      <c r="Q73" s="4">
        <f t="shared" si="48"/>
        <v>50</v>
      </c>
      <c r="R73">
        <f t="shared" si="27"/>
        <v>50000</v>
      </c>
      <c r="S73">
        <f t="shared" si="28"/>
        <v>-6.5421165992212788E+24</v>
      </c>
      <c r="U73">
        <f t="shared" si="38"/>
        <v>0.85879091799999996</v>
      </c>
      <c r="V73">
        <f t="shared" si="39"/>
        <v>0.01</v>
      </c>
      <c r="W73">
        <f t="shared" si="40"/>
        <v>1.9396374839747679E-24</v>
      </c>
      <c r="X73">
        <f t="shared" si="41"/>
        <v>1.6657430554499011E-24</v>
      </c>
      <c r="Y73">
        <f t="shared" si="42"/>
        <v>1.939637483974768E-26</v>
      </c>
      <c r="Z73">
        <f t="shared" si="43"/>
        <v>2.5449805368511919E-25</v>
      </c>
      <c r="AB73">
        <f t="shared" si="44"/>
        <v>-1.8647506544608774</v>
      </c>
      <c r="AC73">
        <f t="shared" si="45"/>
        <v>-1.6649559414829265</v>
      </c>
      <c r="AE73">
        <f t="shared" si="29"/>
        <v>0</v>
      </c>
      <c r="AF73">
        <f t="shared" si="30"/>
        <v>0</v>
      </c>
      <c r="AG73">
        <f t="shared" si="30"/>
        <v>-1.2724902684255959E-23</v>
      </c>
      <c r="AH73">
        <f t="shared" si="31"/>
        <v>-8.3287152772495051E-20</v>
      </c>
      <c r="AI73">
        <f t="shared" si="23"/>
        <v>-8.3299877675179307E-20</v>
      </c>
      <c r="AJ73">
        <f t="shared" si="32"/>
        <v>-0.19979471297795093</v>
      </c>
      <c r="AK73">
        <f t="shared" si="46"/>
        <v>-0.13053254581226142</v>
      </c>
      <c r="AL73">
        <f t="shared" si="33"/>
        <v>-0.33032725879021235</v>
      </c>
      <c r="AN73">
        <f t="shared" si="34"/>
        <v>0</v>
      </c>
      <c r="AO73">
        <f t="shared" si="34"/>
        <v>0</v>
      </c>
      <c r="AP73">
        <f t="shared" si="34"/>
        <v>-4.5644965459235637E-27</v>
      </c>
      <c r="AQ73">
        <f t="shared" si="34"/>
        <v>-2.987558573789521E-23</v>
      </c>
      <c r="AR73">
        <f t="shared" si="34"/>
        <v>-2.9880150234441136E-23</v>
      </c>
      <c r="AS73">
        <f t="shared" si="34"/>
        <v>-7.1667524688419289E-5</v>
      </c>
      <c r="AT73">
        <f t="shared" si="34"/>
        <v>-4.682278279643399E-5</v>
      </c>
      <c r="AU73">
        <f t="shared" si="24"/>
        <v>-1.1849030748485328E-4</v>
      </c>
      <c r="AW73">
        <v>70</v>
      </c>
      <c r="AX73">
        <f>IF(Z73&gt;0, (R73*SUMPRODUCT(K73:$K$98, X73:$X$98)-K73*$AZ$3)/Z73, 0)</f>
        <v>-6.5421165992212788E+24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0.86374018699999999</v>
      </c>
      <c r="Q74" s="4">
        <f t="shared" si="48"/>
        <v>50</v>
      </c>
      <c r="R74">
        <f t="shared" si="27"/>
        <v>50000</v>
      </c>
      <c r="S74">
        <f t="shared" si="28"/>
        <v>-4.6263141028246231E+25</v>
      </c>
      <c r="U74">
        <f t="shared" si="38"/>
        <v>0.86374018699999999</v>
      </c>
      <c r="V74">
        <f t="shared" si="39"/>
        <v>0.01</v>
      </c>
      <c r="W74">
        <f t="shared" si="40"/>
        <v>2.5449805368511919E-25</v>
      </c>
      <c r="X74">
        <f t="shared" si="41"/>
        <v>2.1982019648112088E-25</v>
      </c>
      <c r="Y74">
        <f t="shared" si="42"/>
        <v>2.5449805368511918E-27</v>
      </c>
      <c r="Z74">
        <f t="shared" si="43"/>
        <v>3.2132876667147113E-26</v>
      </c>
      <c r="AB74">
        <f t="shared" si="44"/>
        <v>-1.6649559414829265</v>
      </c>
      <c r="AC74">
        <f t="shared" si="45"/>
        <v>-1.4865678048954696</v>
      </c>
      <c r="AE74">
        <f t="shared" si="29"/>
        <v>0</v>
      </c>
      <c r="AF74">
        <f t="shared" si="30"/>
        <v>0</v>
      </c>
      <c r="AG74">
        <f t="shared" si="30"/>
        <v>-1.6066438333573557E-24</v>
      </c>
      <c r="AH74">
        <f t="shared" si="31"/>
        <v>-1.0991009824056044E-20</v>
      </c>
      <c r="AI74">
        <f t="shared" si="23"/>
        <v>-1.0992616467889401E-20</v>
      </c>
      <c r="AJ74">
        <f t="shared" si="32"/>
        <v>-0.17838813658745689</v>
      </c>
      <c r="AK74">
        <f t="shared" si="46"/>
        <v>-0.11654691590380487</v>
      </c>
      <c r="AL74">
        <f t="shared" si="33"/>
        <v>-0.29493505249126173</v>
      </c>
      <c r="AN74">
        <f t="shared" si="34"/>
        <v>0</v>
      </c>
      <c r="AO74">
        <f t="shared" si="34"/>
        <v>0</v>
      </c>
      <c r="AP74">
        <f t="shared" si="34"/>
        <v>-5.1456471457808493E-28</v>
      </c>
      <c r="AQ74">
        <f t="shared" si="34"/>
        <v>-3.5201241965507786E-24</v>
      </c>
      <c r="AR74">
        <f t="shared" si="34"/>
        <v>-3.520638761265357E-24</v>
      </c>
      <c r="AS74">
        <f t="shared" si="34"/>
        <v>-5.7132911900844679E-5</v>
      </c>
      <c r="AT74">
        <f t="shared" si="34"/>
        <v>-3.7326835775218423E-5</v>
      </c>
      <c r="AU74">
        <f t="shared" si="24"/>
        <v>-9.4459747676063096E-5</v>
      </c>
      <c r="AW74">
        <v>71</v>
      </c>
      <c r="AX74">
        <f>IF(Z74&gt;0, (R74*SUMPRODUCT(K74:$K$98, X74:$X$98)-K74*$AZ$3)/Z74, 0)</f>
        <v>-4.6263141028246231E+25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0.86866431399999999</v>
      </c>
      <c r="Q75" s="4">
        <f t="shared" si="48"/>
        <v>50</v>
      </c>
      <c r="R75">
        <f t="shared" si="27"/>
        <v>50000</v>
      </c>
      <c r="S75">
        <f t="shared" si="28"/>
        <v>-3.4043056317394529E+26</v>
      </c>
      <c r="U75">
        <f t="shared" si="38"/>
        <v>0.86866431399999999</v>
      </c>
      <c r="V75">
        <f t="shared" si="39"/>
        <v>0.01</v>
      </c>
      <c r="W75">
        <f t="shared" si="40"/>
        <v>3.2132876667147113E-26</v>
      </c>
      <c r="X75">
        <f t="shared" si="41"/>
        <v>2.7912683266913953E-26</v>
      </c>
      <c r="Y75">
        <f t="shared" si="42"/>
        <v>3.2132876667147114E-28</v>
      </c>
      <c r="Z75">
        <f t="shared" si="43"/>
        <v>3.8988646335616884E-27</v>
      </c>
      <c r="AB75">
        <f t="shared" si="44"/>
        <v>-1.4865678048954696</v>
      </c>
      <c r="AC75">
        <f t="shared" si="45"/>
        <v>-1.3272926829423835</v>
      </c>
      <c r="AE75">
        <f t="shared" si="29"/>
        <v>0</v>
      </c>
      <c r="AF75">
        <f t="shared" si="30"/>
        <v>0</v>
      </c>
      <c r="AG75">
        <f t="shared" si="30"/>
        <v>-1.9494323167808442E-25</v>
      </c>
      <c r="AH75">
        <f t="shared" si="31"/>
        <v>-1.3956341633456976E-21</v>
      </c>
      <c r="AI75">
        <f t="shared" si="23"/>
        <v>-1.3958291065773756E-21</v>
      </c>
      <c r="AJ75">
        <f t="shared" si="32"/>
        <v>-0.15927512195308613</v>
      </c>
      <c r="AK75">
        <f t="shared" si="46"/>
        <v>-0.10405974634268288</v>
      </c>
      <c r="AL75">
        <f t="shared" si="33"/>
        <v>-0.26333486829576902</v>
      </c>
      <c r="AN75">
        <f t="shared" si="34"/>
        <v>0</v>
      </c>
      <c r="AO75">
        <f t="shared" si="34"/>
        <v>0</v>
      </c>
      <c r="AP75">
        <f t="shared" si="34"/>
        <v>-5.5745591638148331E-29</v>
      </c>
      <c r="AQ75">
        <f t="shared" si="34"/>
        <v>-3.9909286142640884E-25</v>
      </c>
      <c r="AR75">
        <f t="shared" si="34"/>
        <v>-3.9914860701804697E-25</v>
      </c>
      <c r="AS75">
        <f t="shared" si="34"/>
        <v>-4.5546007574015099E-5</v>
      </c>
      <c r="AT75">
        <f t="shared" si="34"/>
        <v>-2.9756724948356514E-5</v>
      </c>
      <c r="AU75">
        <f t="shared" si="24"/>
        <v>-7.5302732522371609E-5</v>
      </c>
      <c r="AW75">
        <v>72</v>
      </c>
      <c r="AX75">
        <f>IF(Z75&gt;0, (R75*SUMPRODUCT(K75:$K$98, X75:$X$98)-K75*$AZ$3)/Z75, 0)</f>
        <v>-3.4043056317394529E+26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0.87358826999999994</v>
      </c>
      <c r="Q76" s="4">
        <f t="shared" si="48"/>
        <v>50</v>
      </c>
      <c r="R76">
        <f t="shared" si="27"/>
        <v>50000</v>
      </c>
      <c r="S76">
        <f t="shared" si="28"/>
        <v>-2.6110415159772688E+27</v>
      </c>
      <c r="U76">
        <f t="shared" si="38"/>
        <v>0.87358826999999994</v>
      </c>
      <c r="V76">
        <f t="shared" si="39"/>
        <v>0.01</v>
      </c>
      <c r="W76">
        <f t="shared" si="40"/>
        <v>3.8988646335616884E-27</v>
      </c>
      <c r="X76">
        <f t="shared" si="41"/>
        <v>3.4060024101973387E-27</v>
      </c>
      <c r="Y76">
        <f t="shared" si="42"/>
        <v>3.8988646335616887E-29</v>
      </c>
      <c r="Z76">
        <f t="shared" si="43"/>
        <v>4.538735770287328E-28</v>
      </c>
      <c r="AB76">
        <f t="shared" si="44"/>
        <v>-1.3272926829423835</v>
      </c>
      <c r="AC76">
        <f t="shared" si="45"/>
        <v>-1.1850827526271281</v>
      </c>
      <c r="AE76">
        <f t="shared" si="29"/>
        <v>0</v>
      </c>
      <c r="AF76">
        <f t="shared" si="30"/>
        <v>0</v>
      </c>
      <c r="AG76">
        <f t="shared" si="30"/>
        <v>-2.2693678851436639E-26</v>
      </c>
      <c r="AH76">
        <f t="shared" si="31"/>
        <v>-1.7030012050986693E-22</v>
      </c>
      <c r="AI76">
        <f t="shared" si="23"/>
        <v>-1.7032281418871837E-22</v>
      </c>
      <c r="AJ76">
        <f t="shared" si="32"/>
        <v>-0.14220993031525531</v>
      </c>
      <c r="AK76">
        <f t="shared" si="46"/>
        <v>-9.2910487805966849E-2</v>
      </c>
      <c r="AL76">
        <f t="shared" si="33"/>
        <v>-0.23512041812122214</v>
      </c>
      <c r="AN76">
        <f t="shared" si="34"/>
        <v>0</v>
      </c>
      <c r="AO76">
        <f t="shared" si="34"/>
        <v>0</v>
      </c>
      <c r="AP76">
        <f t="shared" si="34"/>
        <v>-5.7941435379199899E-30</v>
      </c>
      <c r="AQ76">
        <f t="shared" si="34"/>
        <v>-4.348097764222897E-26</v>
      </c>
      <c r="AR76">
        <f t="shared" si="34"/>
        <v>-4.348677178576689E-26</v>
      </c>
      <c r="AS76">
        <f t="shared" si="34"/>
        <v>-3.6308998384897194E-5</v>
      </c>
      <c r="AT76">
        <f t="shared" si="34"/>
        <v>-2.3721878944799513E-5</v>
      </c>
      <c r="AU76">
        <f t="shared" si="24"/>
        <v>-6.0030877329696704E-5</v>
      </c>
      <c r="AW76">
        <v>73</v>
      </c>
      <c r="AX76">
        <f>IF(Z76&gt;0, (R76*SUMPRODUCT(K76:$K$98, X76:$X$98)-K76*$AZ$3)/Z76, 0)</f>
        <v>-2.6110415159772688E+27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0.87851239699999994</v>
      </c>
      <c r="Q77" s="4">
        <f t="shared" si="48"/>
        <v>50</v>
      </c>
      <c r="R77">
        <f t="shared" si="27"/>
        <v>50000</v>
      </c>
      <c r="S77">
        <f t="shared" si="28"/>
        <v>-2.0910729131353247E+28</v>
      </c>
      <c r="U77">
        <f t="shared" si="38"/>
        <v>0.87851239699999994</v>
      </c>
      <c r="V77">
        <f t="shared" si="39"/>
        <v>0.01</v>
      </c>
      <c r="W77">
        <f t="shared" si="40"/>
        <v>4.538735770287328E-28</v>
      </c>
      <c r="X77">
        <f t="shared" si="41"/>
        <v>3.9873356409047617E-28</v>
      </c>
      <c r="Y77">
        <f t="shared" si="42"/>
        <v>4.5387357702873284E-30</v>
      </c>
      <c r="Z77">
        <f t="shared" si="43"/>
        <v>5.0601277167969306E-29</v>
      </c>
      <c r="AB77">
        <f t="shared" si="44"/>
        <v>-1.1850827526271281</v>
      </c>
      <c r="AC77">
        <f t="shared" si="45"/>
        <v>-1.0581096005599357</v>
      </c>
      <c r="AE77">
        <f t="shared" si="29"/>
        <v>0</v>
      </c>
      <c r="AF77">
        <f t="shared" si="30"/>
        <v>0</v>
      </c>
      <c r="AG77">
        <f t="shared" si="30"/>
        <v>-2.5300638583984654E-27</v>
      </c>
      <c r="AH77">
        <f t="shared" si="31"/>
        <v>-1.9936678204523808E-23</v>
      </c>
      <c r="AI77">
        <f t="shared" si="23"/>
        <v>-1.9939208268382206E-23</v>
      </c>
      <c r="AJ77">
        <f t="shared" si="32"/>
        <v>-0.1269731520671924</v>
      </c>
      <c r="AK77">
        <f t="shared" si="46"/>
        <v>-8.295579268389898E-2</v>
      </c>
      <c r="AL77">
        <f t="shared" si="33"/>
        <v>-0.20992894475109136</v>
      </c>
      <c r="AN77">
        <f t="shared" si="34"/>
        <v>0</v>
      </c>
      <c r="AO77">
        <f t="shared" si="34"/>
        <v>0</v>
      </c>
      <c r="AP77">
        <f t="shared" si="34"/>
        <v>-5.7676354864342825E-31</v>
      </c>
      <c r="AQ77">
        <f t="shared" si="34"/>
        <v>-4.5448454714822769E-27</v>
      </c>
      <c r="AR77">
        <f t="shared" si="34"/>
        <v>-4.5454222350309202E-27</v>
      </c>
      <c r="AS77">
        <f t="shared" si="34"/>
        <v>-2.8945311212449967E-5</v>
      </c>
      <c r="AT77">
        <f t="shared" si="34"/>
        <v>-1.8910936658800634E-5</v>
      </c>
      <c r="AU77">
        <f t="shared" si="24"/>
        <v>-4.7856247871250601E-5</v>
      </c>
      <c r="AW77">
        <v>74</v>
      </c>
      <c r="AX77">
        <f>IF(Z77&gt;0, (R77*SUMPRODUCT(K77:$K$98, X77:$X$98)-K77*$AZ$3)/Z77, 0)</f>
        <v>-2.0910729131353247E+28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0.88343652399999995</v>
      </c>
      <c r="Q78" s="4">
        <f t="shared" si="48"/>
        <v>50</v>
      </c>
      <c r="R78">
        <f t="shared" si="27"/>
        <v>50000</v>
      </c>
      <c r="S78">
        <f t="shared" si="28"/>
        <v>-1.7520349906078206E+29</v>
      </c>
      <c r="U78">
        <f t="shared" si="38"/>
        <v>0.88343652399999995</v>
      </c>
      <c r="V78">
        <f t="shared" si="39"/>
        <v>0.01</v>
      </c>
      <c r="W78">
        <f t="shared" si="40"/>
        <v>5.0601277167969306E-29</v>
      </c>
      <c r="X78">
        <f t="shared" si="41"/>
        <v>4.4703016411231364E-29</v>
      </c>
      <c r="Y78">
        <f t="shared" si="42"/>
        <v>5.0601277167969308E-31</v>
      </c>
      <c r="Z78">
        <f t="shared" si="43"/>
        <v>5.3922479850582482E-30</v>
      </c>
      <c r="AB78">
        <f t="shared" si="44"/>
        <v>-1.0581096005599357</v>
      </c>
      <c r="AC78">
        <f t="shared" si="45"/>
        <v>-0.94474071478565669</v>
      </c>
      <c r="AE78">
        <f t="shared" si="29"/>
        <v>0</v>
      </c>
      <c r="AF78">
        <f t="shared" si="30"/>
        <v>0</v>
      </c>
      <c r="AG78">
        <f t="shared" si="30"/>
        <v>-2.6961239925291242E-28</v>
      </c>
      <c r="AH78">
        <f t="shared" si="31"/>
        <v>-2.2351508205615682E-24</v>
      </c>
      <c r="AI78">
        <f t="shared" si="23"/>
        <v>-2.2354204329608211E-24</v>
      </c>
      <c r="AJ78">
        <f t="shared" si="32"/>
        <v>-0.11336888577427906</v>
      </c>
      <c r="AK78">
        <f t="shared" si="46"/>
        <v>-7.4067672039195509E-2</v>
      </c>
      <c r="AL78">
        <f t="shared" si="33"/>
        <v>-0.18743655781347457</v>
      </c>
      <c r="AN78">
        <f t="shared" si="34"/>
        <v>0</v>
      </c>
      <c r="AO78">
        <f t="shared" si="34"/>
        <v>0</v>
      </c>
      <c r="AP78">
        <f t="shared" si="34"/>
        <v>-5.4876721940659665E-32</v>
      </c>
      <c r="AQ78">
        <f t="shared" si="34"/>
        <v>-4.5494105766379914E-28</v>
      </c>
      <c r="AR78">
        <f t="shared" si="34"/>
        <v>-4.5499593438573974E-28</v>
      </c>
      <c r="AS78">
        <f t="shared" si="34"/>
        <v>-2.3075024882374043E-5</v>
      </c>
      <c r="AT78">
        <f t="shared" si="34"/>
        <v>-1.5075682923151012E-5</v>
      </c>
      <c r="AU78">
        <f t="shared" si="24"/>
        <v>-3.8150707805525053E-5</v>
      </c>
      <c r="AW78">
        <v>75</v>
      </c>
      <c r="AX78">
        <f>IF(Z78&gt;0, (R78*SUMPRODUCT(K78:$K$98, X78:$X$98)-K78*$AZ$3)/Z78, 0)</f>
        <v>-1.7520349906078206E+29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7"/>
        <v>50000</v>
      </c>
      <c r="S79">
        <f t="shared" si="28"/>
        <v>0</v>
      </c>
      <c r="U79">
        <f t="shared" si="38"/>
        <v>1</v>
      </c>
      <c r="V79">
        <f t="shared" si="39"/>
        <v>0.01</v>
      </c>
      <c r="W79">
        <f t="shared" si="40"/>
        <v>5.3922479850582482E-30</v>
      </c>
      <c r="X79">
        <f t="shared" si="41"/>
        <v>5.3922479850582482E-30</v>
      </c>
      <c r="Y79">
        <f t="shared" si="42"/>
        <v>5.3922479850582488E-32</v>
      </c>
      <c r="Z79">
        <f t="shared" si="43"/>
        <v>0</v>
      </c>
      <c r="AB79">
        <f t="shared" si="44"/>
        <v>-0.94474071478565669</v>
      </c>
      <c r="AC79">
        <f t="shared" si="45"/>
        <v>0</v>
      </c>
      <c r="AE79">
        <f t="shared" si="29"/>
        <v>0</v>
      </c>
      <c r="AF79">
        <f t="shared" si="30"/>
        <v>0</v>
      </c>
      <c r="AG79">
        <f t="shared" si="30"/>
        <v>0</v>
      </c>
      <c r="AH79">
        <f t="shared" si="31"/>
        <v>-2.696123992529124E-25</v>
      </c>
      <c r="AI79">
        <f t="shared" si="23"/>
        <v>-2.696123992529124E-25</v>
      </c>
      <c r="AJ79">
        <f t="shared" si="32"/>
        <v>-0.94474071478565669</v>
      </c>
      <c r="AK79">
        <f t="shared" si="46"/>
        <v>-6.613185003499597E-2</v>
      </c>
      <c r="AL79">
        <f t="shared" si="33"/>
        <v>-1.0108725648206527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-4.8997073161303267E-29</v>
      </c>
      <c r="AR79">
        <f t="shared" si="34"/>
        <v>-4.8997073161303267E-29</v>
      </c>
      <c r="AS79">
        <f t="shared" si="34"/>
        <v>-1.7168917323194934E-4</v>
      </c>
      <c r="AT79">
        <f t="shared" si="34"/>
        <v>-1.2018242126236454E-5</v>
      </c>
      <c r="AU79">
        <f t="shared" si="24"/>
        <v>-1.837074153581858E-4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6841.2114783373836</v>
      </c>
      <c r="AO81" s="8">
        <f t="shared" ref="AO81:AU81" si="49">SUM(AO3:AO79)</f>
        <v>-684.12114783373841</v>
      </c>
      <c r="AP81" s="8">
        <f t="shared" si="49"/>
        <v>-2816.591264435498</v>
      </c>
      <c r="AQ81" s="8">
        <f t="shared" si="49"/>
        <v>-4641.5638867916387</v>
      </c>
      <c r="AR81" s="8">
        <f t="shared" si="49"/>
        <v>-1301.0648207234935</v>
      </c>
      <c r="AS81" s="8">
        <f t="shared" si="49"/>
        <v>-1159.2452249610349</v>
      </c>
      <c r="AT81" s="8">
        <f t="shared" si="49"/>
        <v>676.22638122727017</v>
      </c>
      <c r="AU81" s="8">
        <f t="shared" si="49"/>
        <v>-1784.0836644572587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6CBFF-BF4B-4B60-9834-F0FD664A37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15327.352611101329</v>
      </c>
      <c r="K3">
        <v>1</v>
      </c>
      <c r="L3" s="2">
        <v>0</v>
      </c>
      <c r="O3">
        <f>$C$3</f>
        <v>15327.352611101329</v>
      </c>
      <c r="P3" s="2">
        <f>O3*C5</f>
        <v>1532.735261110133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15327.352611101329</v>
      </c>
      <c r="AF3">
        <f t="shared" ref="AF3:AG34" si="3">-$Z3*P3</f>
        <v>-1532.735261110133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11274.709145991197</v>
      </c>
      <c r="AJ3">
        <f t="shared" ref="AJ3:AJ66" si="6">AB3-AC3</f>
        <v>0</v>
      </c>
      <c r="AL3">
        <f t="shared" ref="AL3:AL66" si="7">SUM(AI3:AK3)</f>
        <v>11274.709145991197</v>
      </c>
      <c r="AN3">
        <f t="shared" ref="AN3:AU34" si="8">AE3*$K3</f>
        <v>15327.352611101329</v>
      </c>
      <c r="AO3">
        <f t="shared" si="8"/>
        <v>-1532.735261110133</v>
      </c>
      <c r="AP3">
        <f t="shared" si="8"/>
        <v>-2519.9082039999998</v>
      </c>
      <c r="AQ3">
        <f t="shared" si="8"/>
        <v>0</v>
      </c>
      <c r="AR3">
        <f t="shared" si="8"/>
        <v>11274.709145991197</v>
      </c>
      <c r="AS3">
        <f t="shared" si="8"/>
        <v>0</v>
      </c>
      <c r="AT3">
        <f t="shared" si="8"/>
        <v>0</v>
      </c>
      <c r="AU3">
        <f t="shared" si="8"/>
        <v>11274.709145991197</v>
      </c>
      <c r="AW3">
        <v>0</v>
      </c>
      <c r="AX3">
        <f>IF(Z3&gt;0, (R3*SUMPRODUCT(K3:$K$98, X3:$X$98)-K3*$AZ$3)/Z3, 0)</f>
        <v>0</v>
      </c>
      <c r="AZ3">
        <f>C6*ABS(SUMPRODUCT(X4:X69, K4:K69))/1</f>
        <v>12039.613732178916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1.7665382E-2</v>
      </c>
      <c r="R4">
        <f t="shared" si="0"/>
        <v>50000</v>
      </c>
      <c r="S4">
        <f t="shared" si="1"/>
        <v>1326.6612031312327</v>
      </c>
      <c r="U4">
        <f t="shared" ref="U4:U67" si="12">M4</f>
        <v>1.7665382E-2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1.7665382E-2</v>
      </c>
      <c r="Y4">
        <f t="shared" ref="Y4:Y67" si="16">V4*W4</f>
        <v>0.01</v>
      </c>
      <c r="Z4">
        <f t="shared" ref="Z4:Z67" si="17">MAX(0, W4-X4-Y4)</f>
        <v>0.97233461799999998</v>
      </c>
      <c r="AB4">
        <f t="shared" ref="AB4:AB67" si="18">AC3</f>
        <v>0</v>
      </c>
      <c r="AC4">
        <f>S4*Z4</f>
        <v>1289.9586141620275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-883.26909999999998</v>
      </c>
      <c r="AI4">
        <f t="shared" si="5"/>
        <v>-883.26909999999998</v>
      </c>
      <c r="AJ4">
        <f t="shared" si="6"/>
        <v>-1289.9586141620275</v>
      </c>
      <c r="AK4">
        <f t="shared" ref="AK4:AK67" si="19">G4*SUM(AB4:AB4, AE4:AF4)</f>
        <v>0</v>
      </c>
      <c r="AL4">
        <f t="shared" si="7"/>
        <v>-2173.2277141620275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-788.63312499999995</v>
      </c>
      <c r="AR4">
        <f t="shared" si="8"/>
        <v>-788.63312499999995</v>
      </c>
      <c r="AS4">
        <f t="shared" si="8"/>
        <v>-1151.7487626446673</v>
      </c>
      <c r="AT4">
        <f t="shared" si="8"/>
        <v>0</v>
      </c>
      <c r="AU4">
        <f t="shared" si="8"/>
        <v>-1940.3818876446674</v>
      </c>
      <c r="AW4">
        <v>1</v>
      </c>
      <c r="AX4">
        <f>IF(Z4&gt;0, (R4*SUMPRODUCT(K4:$K$98, X4:$X$98)-K4*$AZ$3)/Z4, 0)</f>
        <v>1326.6612031312327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0">K4*J5</f>
        <v>0.79719387755102034</v>
      </c>
      <c r="L5" s="2">
        <v>2</v>
      </c>
      <c r="M5" s="6">
        <v>2.1010579000000001E-2</v>
      </c>
      <c r="Q5" s="4">
        <f t="shared" ref="Q5:Q68" si="21">$C$8</f>
        <v>50</v>
      </c>
      <c r="R5">
        <f t="shared" si="0"/>
        <v>50000</v>
      </c>
      <c r="S5">
        <f t="shared" si="1"/>
        <v>1754.5169877947708</v>
      </c>
      <c r="U5">
        <f t="shared" si="12"/>
        <v>2.1010579000000001E-2</v>
      </c>
      <c r="V5">
        <f t="shared" si="13"/>
        <v>0.01</v>
      </c>
      <c r="W5">
        <f t="shared" si="14"/>
        <v>0.97233461799999998</v>
      </c>
      <c r="X5">
        <f t="shared" si="15"/>
        <v>2.0429313305923822E-2</v>
      </c>
      <c r="Y5">
        <f t="shared" si="16"/>
        <v>9.72334618E-3</v>
      </c>
      <c r="Z5">
        <f t="shared" si="17"/>
        <v>0.94218195851407616</v>
      </c>
      <c r="AB5">
        <f t="shared" si="18"/>
        <v>1289.9586141620275</v>
      </c>
      <c r="AC5">
        <f>S5*Z5</f>
        <v>1653.0742518066945</v>
      </c>
      <c r="AE5">
        <f t="shared" si="2"/>
        <v>0</v>
      </c>
      <c r="AF5">
        <f t="shared" si="3"/>
        <v>0</v>
      </c>
      <c r="AG5">
        <f t="shared" si="3"/>
        <v>-47.109097925703807</v>
      </c>
      <c r="AH5">
        <f t="shared" si="4"/>
        <v>-1021.4656652961911</v>
      </c>
      <c r="AI5">
        <f t="shared" si="5"/>
        <v>-1068.574763221895</v>
      </c>
      <c r="AJ5">
        <f t="shared" si="6"/>
        <v>-363.115637644667</v>
      </c>
      <c r="AK5">
        <f t="shared" si="19"/>
        <v>90.29710299134193</v>
      </c>
      <c r="AL5">
        <f t="shared" si="7"/>
        <v>-1341.39329787522</v>
      </c>
      <c r="AN5">
        <f t="shared" si="8"/>
        <v>0</v>
      </c>
      <c r="AO5">
        <f t="shared" si="8"/>
        <v>0</v>
      </c>
      <c r="AP5">
        <f t="shared" si="8"/>
        <v>-37.555084443322549</v>
      </c>
      <c r="AQ5">
        <f t="shared" si="8"/>
        <v>-814.30617450270324</v>
      </c>
      <c r="AR5">
        <f t="shared" si="8"/>
        <v>-851.86125894602583</v>
      </c>
      <c r="AS5">
        <f t="shared" si="8"/>
        <v>-289.47356317336335</v>
      </c>
      <c r="AT5">
        <f t="shared" si="8"/>
        <v>71.984297665291706</v>
      </c>
      <c r="AU5">
        <f t="shared" si="8"/>
        <v>-1069.3505244540975</v>
      </c>
      <c r="AW5">
        <v>2</v>
      </c>
      <c r="AX5">
        <f>IF(Z5&gt;0, (R5*SUMPRODUCT(K5:$K$98, X5:$X$98)-K5*$AZ$3)/Z5, 0)</f>
        <v>1754.5169877947708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0"/>
        <v>0.71178024781341098</v>
      </c>
      <c r="L6" s="2">
        <v>3</v>
      </c>
      <c r="M6" s="6">
        <v>2.4499257999999999E-2</v>
      </c>
      <c r="Q6" s="4">
        <f t="shared" si="21"/>
        <v>50</v>
      </c>
      <c r="R6">
        <f t="shared" si="0"/>
        <v>50000</v>
      </c>
      <c r="S6">
        <f t="shared" si="1"/>
        <v>2052.5025990171594</v>
      </c>
      <c r="U6">
        <f t="shared" si="12"/>
        <v>2.4499257999999999E-2</v>
      </c>
      <c r="V6">
        <f t="shared" si="13"/>
        <v>0.01</v>
      </c>
      <c r="W6">
        <f t="shared" si="14"/>
        <v>0.94218195851407616</v>
      </c>
      <c r="X6">
        <f t="shared" si="15"/>
        <v>2.3082758884581649E-2</v>
      </c>
      <c r="Y6">
        <f t="shared" si="16"/>
        <v>9.4218195851407619E-3</v>
      </c>
      <c r="Z6">
        <f t="shared" si="17"/>
        <v>0.90967738004435372</v>
      </c>
      <c r="AB6">
        <f t="shared" si="18"/>
        <v>1653.0742518066945</v>
      </c>
      <c r="AC6">
        <f t="shared" ref="AC6:AC69" si="22">S6*Z6</f>
        <v>1867.1151868081563</v>
      </c>
      <c r="AE6">
        <f t="shared" si="2"/>
        <v>0</v>
      </c>
      <c r="AF6">
        <f t="shared" si="3"/>
        <v>0</v>
      </c>
      <c r="AG6">
        <f t="shared" si="3"/>
        <v>-45.483869002217688</v>
      </c>
      <c r="AH6">
        <f t="shared" si="4"/>
        <v>-1154.1379442290824</v>
      </c>
      <c r="AI6">
        <f t="shared" si="5"/>
        <v>-1199.6218132313002</v>
      </c>
      <c r="AJ6">
        <f t="shared" si="6"/>
        <v>-214.04093500146178</v>
      </c>
      <c r="AK6">
        <f t="shared" si="19"/>
        <v>115.71519762646862</v>
      </c>
      <c r="AL6">
        <f t="shared" si="7"/>
        <v>-1297.9475506062934</v>
      </c>
      <c r="AN6">
        <f t="shared" si="8"/>
        <v>0</v>
      </c>
      <c r="AO6">
        <f t="shared" si="8"/>
        <v>0</v>
      </c>
      <c r="AP6">
        <f t="shared" si="8"/>
        <v>-32.374519549911227</v>
      </c>
      <c r="AQ6">
        <f t="shared" si="8"/>
        <v>-821.49259195423701</v>
      </c>
      <c r="AR6">
        <f t="shared" si="8"/>
        <v>-853.86711150414828</v>
      </c>
      <c r="AS6">
        <f t="shared" si="8"/>
        <v>-152.35010975755466</v>
      </c>
      <c r="AT6">
        <f t="shared" si="8"/>
        <v>82.363792042345665</v>
      </c>
      <c r="AU6">
        <f t="shared" si="8"/>
        <v>-923.85342921935728</v>
      </c>
      <c r="AW6">
        <v>3</v>
      </c>
      <c r="AX6">
        <f>IF(Z6&gt;0, (R6*SUMPRODUCT(K6:$K$98, X6:$X$98)-K6*$AZ$3)/Z6, 0)</f>
        <v>2052.5025990171594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0"/>
        <v>0.63551807840483121</v>
      </c>
      <c r="L7" s="2">
        <v>4</v>
      </c>
      <c r="M7" s="6">
        <v>2.8232486000000001E-2</v>
      </c>
      <c r="Q7" s="4">
        <f t="shared" si="21"/>
        <v>50</v>
      </c>
      <c r="R7">
        <f t="shared" si="0"/>
        <v>50000</v>
      </c>
      <c r="S7">
        <f t="shared" si="1"/>
        <v>2244.5923009924068</v>
      </c>
      <c r="U7">
        <f t="shared" si="12"/>
        <v>2.8232486000000001E-2</v>
      </c>
      <c r="V7">
        <f t="shared" si="13"/>
        <v>0.01</v>
      </c>
      <c r="W7">
        <f t="shared" si="14"/>
        <v>0.90967738004435372</v>
      </c>
      <c r="X7">
        <f t="shared" si="15"/>
        <v>2.5682453896618898E-2</v>
      </c>
      <c r="Y7">
        <f t="shared" si="16"/>
        <v>9.0967738004435368E-3</v>
      </c>
      <c r="Z7">
        <f t="shared" si="17"/>
        <v>0.87489815234729129</v>
      </c>
      <c r="AB7">
        <f t="shared" si="18"/>
        <v>1867.1151868081563</v>
      </c>
      <c r="AC7">
        <f t="shared" si="22"/>
        <v>1963.7896569112118</v>
      </c>
      <c r="AE7">
        <f t="shared" si="2"/>
        <v>0</v>
      </c>
      <c r="AF7">
        <f t="shared" si="3"/>
        <v>0</v>
      </c>
      <c r="AG7">
        <f t="shared" si="3"/>
        <v>-43.744907617364568</v>
      </c>
      <c r="AH7">
        <f t="shared" si="4"/>
        <v>-1284.122694830945</v>
      </c>
      <c r="AI7">
        <f t="shared" si="5"/>
        <v>-1327.8676024483095</v>
      </c>
      <c r="AJ7">
        <f t="shared" si="6"/>
        <v>-96.674470103055455</v>
      </c>
      <c r="AK7">
        <f t="shared" si="19"/>
        <v>130.69806307657095</v>
      </c>
      <c r="AL7">
        <f t="shared" si="7"/>
        <v>-1293.8440094747941</v>
      </c>
      <c r="AN7">
        <f t="shared" si="8"/>
        <v>0</v>
      </c>
      <c r="AO7">
        <f t="shared" si="8"/>
        <v>0</v>
      </c>
      <c r="AP7">
        <f t="shared" si="8"/>
        <v>-27.800679628984394</v>
      </c>
      <c r="AQ7">
        <f t="shared" si="8"/>
        <v>-816.0831874549956</v>
      </c>
      <c r="AR7">
        <f t="shared" si="8"/>
        <v>-843.88386708398002</v>
      </c>
      <c r="AS7">
        <f t="shared" si="8"/>
        <v>-61.438373470699105</v>
      </c>
      <c r="AT7">
        <f t="shared" si="8"/>
        <v>83.060981897655793</v>
      </c>
      <c r="AU7">
        <f t="shared" si="8"/>
        <v>-822.2612586570234</v>
      </c>
      <c r="AW7">
        <v>4</v>
      </c>
      <c r="AX7">
        <f>IF(Z7&gt;0, (R7*SUMPRODUCT(K7:$K$98, X7:$X$98)-K7*$AZ$3)/Z7, 0)</f>
        <v>2244.5923009924068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0"/>
        <v>0.5674268557185993</v>
      </c>
      <c r="L8" s="2">
        <v>5</v>
      </c>
      <c r="M8" s="6">
        <v>3.2345626000000002E-2</v>
      </c>
      <c r="Q8" s="4">
        <f t="shared" si="21"/>
        <v>50</v>
      </c>
      <c r="R8">
        <f t="shared" si="0"/>
        <v>50000</v>
      </c>
      <c r="S8">
        <f t="shared" si="1"/>
        <v>2348.2704417064997</v>
      </c>
      <c r="U8">
        <f t="shared" si="12"/>
        <v>3.2345626000000002E-2</v>
      </c>
      <c r="V8">
        <f t="shared" si="13"/>
        <v>0.01</v>
      </c>
      <c r="W8">
        <f t="shared" si="14"/>
        <v>0.87489815234729129</v>
      </c>
      <c r="X8">
        <f t="shared" si="15"/>
        <v>2.8299128423916509E-2</v>
      </c>
      <c r="Y8">
        <f t="shared" si="16"/>
        <v>8.7489815234729137E-3</v>
      </c>
      <c r="Z8">
        <f t="shared" si="17"/>
        <v>0.83785004239990191</v>
      </c>
      <c r="AB8">
        <f t="shared" si="18"/>
        <v>1963.7896569112118</v>
      </c>
      <c r="AC8">
        <f t="shared" si="22"/>
        <v>1967.4984891502272</v>
      </c>
      <c r="AE8">
        <f t="shared" si="2"/>
        <v>0</v>
      </c>
      <c r="AF8">
        <f t="shared" si="3"/>
        <v>0</v>
      </c>
      <c r="AG8">
        <f t="shared" si="3"/>
        <v>-41.892502119995093</v>
      </c>
      <c r="AH8">
        <f t="shared" si="4"/>
        <v>-1414.9564211958254</v>
      </c>
      <c r="AI8">
        <f t="shared" si="5"/>
        <v>-1456.8489233158205</v>
      </c>
      <c r="AJ8">
        <f t="shared" si="6"/>
        <v>-3.7088322390154644</v>
      </c>
      <c r="AK8">
        <f t="shared" si="19"/>
        <v>137.46527598378484</v>
      </c>
      <c r="AL8">
        <f t="shared" si="7"/>
        <v>-1323.0924795710512</v>
      </c>
      <c r="AN8">
        <f t="shared" si="8"/>
        <v>0</v>
      </c>
      <c r="AO8">
        <f t="shared" si="8"/>
        <v>0</v>
      </c>
      <c r="AP8">
        <f t="shared" si="8"/>
        <v>-23.77093075613357</v>
      </c>
      <c r="AQ8">
        <f t="shared" si="8"/>
        <v>-802.88427305798928</v>
      </c>
      <c r="AR8">
        <f t="shared" si="8"/>
        <v>-826.65520381412284</v>
      </c>
      <c r="AS8">
        <f t="shared" si="8"/>
        <v>-2.1044910157723176</v>
      </c>
      <c r="AT8">
        <f t="shared" si="8"/>
        <v>78.001489321968506</v>
      </c>
      <c r="AU8">
        <f t="shared" si="8"/>
        <v>-750.75820550792662</v>
      </c>
      <c r="AW8">
        <v>5</v>
      </c>
      <c r="AX8">
        <f>IF(Z8&gt;0, (R8*SUMPRODUCT(K8:$K$98, X8:$X$98)-K8*$AZ$3)/Z8, 0)</f>
        <v>2348.2704417064997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0"/>
        <v>0.50663112117732079</v>
      </c>
      <c r="L9" s="2">
        <v>6</v>
      </c>
      <c r="M9" s="6">
        <v>3.7265510000000002E-2</v>
      </c>
      <c r="Q9" s="4">
        <f t="shared" si="21"/>
        <v>50</v>
      </c>
      <c r="R9">
        <f t="shared" si="0"/>
        <v>50000</v>
      </c>
      <c r="S9">
        <f t="shared" si="1"/>
        <v>2375.9155963476396</v>
      </c>
      <c r="U9">
        <f t="shared" si="12"/>
        <v>3.7265510000000002E-2</v>
      </c>
      <c r="V9">
        <f t="shared" si="13"/>
        <v>0.01</v>
      </c>
      <c r="W9">
        <f t="shared" si="14"/>
        <v>0.83785004239990191</v>
      </c>
      <c r="X9">
        <f t="shared" si="15"/>
        <v>3.122290913355397E-2</v>
      </c>
      <c r="Y9">
        <f t="shared" si="16"/>
        <v>8.3785004239990187E-3</v>
      </c>
      <c r="Z9">
        <f t="shared" si="17"/>
        <v>0.79824863284234893</v>
      </c>
      <c r="AB9">
        <f t="shared" si="18"/>
        <v>1967.4984891502272</v>
      </c>
      <c r="AC9">
        <f t="shared" si="22"/>
        <v>1896.5713765333176</v>
      </c>
      <c r="AE9">
        <f t="shared" si="2"/>
        <v>0</v>
      </c>
      <c r="AF9">
        <f t="shared" si="3"/>
        <v>0</v>
      </c>
      <c r="AG9">
        <f t="shared" si="3"/>
        <v>-39.912431642117447</v>
      </c>
      <c r="AH9">
        <f t="shared" si="4"/>
        <v>-1561.1454566776986</v>
      </c>
      <c r="AI9">
        <f t="shared" si="5"/>
        <v>-1601.0578883198161</v>
      </c>
      <c r="AJ9">
        <f t="shared" si="6"/>
        <v>70.927112616909653</v>
      </c>
      <c r="AK9">
        <f t="shared" si="19"/>
        <v>137.72489424051591</v>
      </c>
      <c r="AL9">
        <f t="shared" si="7"/>
        <v>-1392.4058814623907</v>
      </c>
      <c r="AN9">
        <f t="shared" si="8"/>
        <v>0</v>
      </c>
      <c r="AO9">
        <f t="shared" si="8"/>
        <v>0</v>
      </c>
      <c r="AP9">
        <f t="shared" si="8"/>
        <v>-20.220879991759137</v>
      </c>
      <c r="AQ9">
        <f t="shared" si="8"/>
        <v>-790.92487303750295</v>
      </c>
      <c r="AR9">
        <f t="shared" si="8"/>
        <v>-811.1457530292621</v>
      </c>
      <c r="AS9">
        <f t="shared" si="8"/>
        <v>35.933882586975031</v>
      </c>
      <c r="AT9">
        <f t="shared" si="8"/>
        <v>69.775717583100501</v>
      </c>
      <c r="AU9">
        <f t="shared" si="8"/>
        <v>-705.43615285918656</v>
      </c>
      <c r="AW9">
        <v>6</v>
      </c>
      <c r="AX9">
        <f>IF(Z9&gt;0, (R9*SUMPRODUCT(K9:$K$98, X9:$X$98)-K9*$AZ$3)/Z9, 0)</f>
        <v>2375.9155963476396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0"/>
        <v>0.45234921533689354</v>
      </c>
      <c r="L10" s="2">
        <v>7</v>
      </c>
      <c r="M10" s="6">
        <v>4.2512064000000002E-2</v>
      </c>
      <c r="Q10" s="4">
        <f t="shared" si="21"/>
        <v>50</v>
      </c>
      <c r="R10">
        <f t="shared" si="0"/>
        <v>50000</v>
      </c>
      <c r="S10">
        <f t="shared" si="1"/>
        <v>2325.9390396698718</v>
      </c>
      <c r="U10">
        <f t="shared" si="12"/>
        <v>4.2512064000000002E-2</v>
      </c>
      <c r="V10">
        <f t="shared" si="13"/>
        <v>0.01</v>
      </c>
      <c r="W10">
        <f t="shared" si="14"/>
        <v>0.79824863284234893</v>
      </c>
      <c r="X10">
        <f t="shared" si="15"/>
        <v>3.3935196967306444E-2</v>
      </c>
      <c r="Y10">
        <f t="shared" si="16"/>
        <v>7.9824863284234902E-3</v>
      </c>
      <c r="Z10">
        <f t="shared" si="17"/>
        <v>0.75633094954661906</v>
      </c>
      <c r="AB10">
        <f t="shared" si="18"/>
        <v>1896.5713765333176</v>
      </c>
      <c r="AC10">
        <f t="shared" si="22"/>
        <v>1759.1796824610653</v>
      </c>
      <c r="AE10">
        <f t="shared" si="2"/>
        <v>0</v>
      </c>
      <c r="AF10">
        <f t="shared" si="3"/>
        <v>0</v>
      </c>
      <c r="AG10">
        <f t="shared" si="3"/>
        <v>-37.81654747733095</v>
      </c>
      <c r="AH10">
        <f t="shared" si="4"/>
        <v>-1696.7598483653221</v>
      </c>
      <c r="AI10">
        <f t="shared" si="5"/>
        <v>-1734.576395842653</v>
      </c>
      <c r="AJ10">
        <f t="shared" si="6"/>
        <v>137.39169407225222</v>
      </c>
      <c r="AK10">
        <f t="shared" si="19"/>
        <v>132.75999635733226</v>
      </c>
      <c r="AL10">
        <f t="shared" si="7"/>
        <v>-1464.4247054130685</v>
      </c>
      <c r="AN10">
        <f t="shared" si="8"/>
        <v>0</v>
      </c>
      <c r="AO10">
        <f t="shared" si="8"/>
        <v>0</v>
      </c>
      <c r="AP10">
        <f t="shared" si="8"/>
        <v>-17.106285578121035</v>
      </c>
      <c r="AQ10">
        <f t="shared" si="8"/>
        <v>-767.5279860231999</v>
      </c>
      <c r="AR10">
        <f t="shared" si="8"/>
        <v>-784.63427160132096</v>
      </c>
      <c r="AS10">
        <f t="shared" si="8"/>
        <v>62.149025007389817</v>
      </c>
      <c r="AT10">
        <f t="shared" si="8"/>
        <v>60.05388018036809</v>
      </c>
      <c r="AU10">
        <f t="shared" si="8"/>
        <v>-662.43136641356307</v>
      </c>
      <c r="AW10">
        <v>7</v>
      </c>
      <c r="AX10">
        <f>IF(Z10&gt;0, (R10*SUMPRODUCT(K10:$K$98, X10:$X$98)-K10*$AZ$3)/Z10, 0)</f>
        <v>2325.9390396698718</v>
      </c>
    </row>
    <row r="11" spans="1:52" x14ac:dyDescent="0.25">
      <c r="A11" t="s">
        <v>33</v>
      </c>
      <c r="C11" s="12">
        <f>AU71</f>
        <v>-1422.2884663012601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0"/>
        <v>0.40388322797936921</v>
      </c>
      <c r="L11" s="2">
        <v>8</v>
      </c>
      <c r="M11" s="6">
        <v>4.7737861999999999E-2</v>
      </c>
      <c r="Q11" s="4">
        <f t="shared" si="21"/>
        <v>50</v>
      </c>
      <c r="R11">
        <f t="shared" si="0"/>
        <v>50000</v>
      </c>
      <c r="S11">
        <f t="shared" si="1"/>
        <v>2210.2531418390759</v>
      </c>
      <c r="U11">
        <f t="shared" si="12"/>
        <v>4.7737861999999999E-2</v>
      </c>
      <c r="V11">
        <f t="shared" si="13"/>
        <v>0.01</v>
      </c>
      <c r="W11">
        <f t="shared" si="14"/>
        <v>0.75633094954661906</v>
      </c>
      <c r="X11">
        <f t="shared" si="15"/>
        <v>3.6105622495785465E-2</v>
      </c>
      <c r="Y11">
        <f t="shared" si="16"/>
        <v>7.5633094954661905E-3</v>
      </c>
      <c r="Z11">
        <f t="shared" si="17"/>
        <v>0.7126620175553674</v>
      </c>
      <c r="AB11">
        <f t="shared" si="18"/>
        <v>1759.1796824610653</v>
      </c>
      <c r="AC11">
        <f t="shared" si="22"/>
        <v>1575.1634633711253</v>
      </c>
      <c r="AE11">
        <f t="shared" si="2"/>
        <v>0</v>
      </c>
      <c r="AF11">
        <f t="shared" si="3"/>
        <v>0</v>
      </c>
      <c r="AG11">
        <f t="shared" si="3"/>
        <v>-35.633100877768371</v>
      </c>
      <c r="AH11">
        <f t="shared" si="4"/>
        <v>-1805.2811247892732</v>
      </c>
      <c r="AI11">
        <f t="shared" si="5"/>
        <v>-1840.9142256670416</v>
      </c>
      <c r="AJ11">
        <f t="shared" si="6"/>
        <v>184.01621908994002</v>
      </c>
      <c r="AK11">
        <f t="shared" si="19"/>
        <v>123.14257777227459</v>
      </c>
      <c r="AL11">
        <f t="shared" si="7"/>
        <v>-1533.755428804827</v>
      </c>
      <c r="AN11">
        <f t="shared" si="8"/>
        <v>0</v>
      </c>
      <c r="AO11">
        <f t="shared" si="8"/>
        <v>0</v>
      </c>
      <c r="AP11">
        <f t="shared" si="8"/>
        <v>-14.391611805427583</v>
      </c>
      <c r="AQ11">
        <f t="shared" si="8"/>
        <v>-729.12276809011814</v>
      </c>
      <c r="AR11">
        <f t="shared" si="8"/>
        <v>-743.51437989554574</v>
      </c>
      <c r="AS11">
        <f t="shared" si="8"/>
        <v>74.321064566603795</v>
      </c>
      <c r="AT11">
        <f t="shared" si="8"/>
        <v>49.735221812366781</v>
      </c>
      <c r="AU11">
        <f t="shared" si="8"/>
        <v>-619.4580935165751</v>
      </c>
      <c r="AW11">
        <v>8</v>
      </c>
      <c r="AX11">
        <f>IF(Z11&gt;0, (R11*SUMPRODUCT(K11:$K$98, X11:$X$98)-K11*$AZ$3)/Z11, 0)</f>
        <v>2210.2531418390759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0"/>
        <v>0.36061002498157962</v>
      </c>
      <c r="L12" s="2">
        <v>9</v>
      </c>
      <c r="M12" s="6">
        <v>5.3487053E-2</v>
      </c>
      <c r="Q12" s="4">
        <f t="shared" si="21"/>
        <v>50</v>
      </c>
      <c r="R12">
        <f t="shared" si="0"/>
        <v>50000</v>
      </c>
      <c r="S12">
        <f t="shared" si="1"/>
        <v>2048.2440840216768</v>
      </c>
      <c r="U12">
        <f t="shared" si="12"/>
        <v>5.3487053E-2</v>
      </c>
      <c r="V12">
        <f t="shared" si="13"/>
        <v>0.01</v>
      </c>
      <c r="W12">
        <f t="shared" si="14"/>
        <v>0.7126620175553674</v>
      </c>
      <c r="X12">
        <f t="shared" si="15"/>
        <v>3.8118191104070866E-2</v>
      </c>
      <c r="Y12">
        <f t="shared" si="16"/>
        <v>7.1266201755536742E-3</v>
      </c>
      <c r="Z12">
        <f t="shared" si="17"/>
        <v>0.66741720627574286</v>
      </c>
      <c r="AB12">
        <f t="shared" si="18"/>
        <v>1575.1634633711253</v>
      </c>
      <c r="AC12">
        <f t="shared" si="22"/>
        <v>1367.0333443285654</v>
      </c>
      <c r="AE12">
        <f t="shared" si="2"/>
        <v>0</v>
      </c>
      <c r="AF12">
        <f t="shared" si="3"/>
        <v>0</v>
      </c>
      <c r="AG12">
        <f t="shared" si="3"/>
        <v>-33.370860313787141</v>
      </c>
      <c r="AH12">
        <f t="shared" si="4"/>
        <v>-1905.9095552035433</v>
      </c>
      <c r="AI12">
        <f t="shared" si="5"/>
        <v>-1939.2804155173303</v>
      </c>
      <c r="AJ12">
        <f t="shared" si="6"/>
        <v>208.13011904255995</v>
      </c>
      <c r="AK12">
        <f t="shared" si="19"/>
        <v>110.26144243597878</v>
      </c>
      <c r="AL12">
        <f t="shared" si="7"/>
        <v>-1620.8888540387916</v>
      </c>
      <c r="AN12">
        <f t="shared" si="8"/>
        <v>0</v>
      </c>
      <c r="AO12">
        <f t="shared" si="8"/>
        <v>0</v>
      </c>
      <c r="AP12">
        <f t="shared" si="8"/>
        <v>-12.033866771411585</v>
      </c>
      <c r="AQ12">
        <f t="shared" si="8"/>
        <v>-687.2900923145811</v>
      </c>
      <c r="AR12">
        <f t="shared" si="8"/>
        <v>-699.32395908599256</v>
      </c>
      <c r="AS12">
        <f t="shared" si="8"/>
        <v>75.053807427356688</v>
      </c>
      <c r="AT12">
        <f t="shared" si="8"/>
        <v>39.761381511343309</v>
      </c>
      <c r="AU12">
        <f t="shared" si="8"/>
        <v>-584.50877014729258</v>
      </c>
      <c r="AW12">
        <v>9</v>
      </c>
      <c r="AX12">
        <f>IF(Z12&gt;0, (R12*SUMPRODUCT(K12:$K$98, X12:$X$98)-K12*$AZ$3)/Z12, 0)</f>
        <v>2048.2440840216768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0"/>
        <v>0.32197323659069604</v>
      </c>
      <c r="L13" s="2">
        <v>10</v>
      </c>
      <c r="M13" s="6">
        <v>5.9601715E-2</v>
      </c>
      <c r="Q13" s="4">
        <f t="shared" si="21"/>
        <v>50</v>
      </c>
      <c r="R13">
        <f t="shared" si="0"/>
        <v>50000</v>
      </c>
      <c r="S13">
        <f t="shared" si="1"/>
        <v>1843.7712724318901</v>
      </c>
      <c r="U13">
        <f t="shared" si="12"/>
        <v>5.9601715E-2</v>
      </c>
      <c r="V13">
        <f t="shared" si="13"/>
        <v>0.01</v>
      </c>
      <c r="W13">
        <f t="shared" si="14"/>
        <v>0.66741720627574286</v>
      </c>
      <c r="X13">
        <f t="shared" si="15"/>
        <v>3.9779210114543037E-2</v>
      </c>
      <c r="Y13">
        <f t="shared" si="16"/>
        <v>6.6741720627574285E-3</v>
      </c>
      <c r="Z13">
        <f t="shared" si="17"/>
        <v>0.62096382409844242</v>
      </c>
      <c r="AB13">
        <f t="shared" si="18"/>
        <v>1367.0333443285654</v>
      </c>
      <c r="AC13">
        <f t="shared" si="22"/>
        <v>1144.9152600921575</v>
      </c>
      <c r="AE13">
        <f t="shared" si="2"/>
        <v>0</v>
      </c>
      <c r="AF13">
        <f t="shared" si="3"/>
        <v>0</v>
      </c>
      <c r="AG13">
        <f t="shared" si="3"/>
        <v>-31.048191204922119</v>
      </c>
      <c r="AH13">
        <f t="shared" si="4"/>
        <v>-1988.9605057271519</v>
      </c>
      <c r="AI13">
        <f t="shared" si="5"/>
        <v>-2020.0086969320741</v>
      </c>
      <c r="AJ13">
        <f t="shared" si="6"/>
        <v>222.11808423640787</v>
      </c>
      <c r="AK13">
        <f t="shared" si="19"/>
        <v>95.692334102999581</v>
      </c>
      <c r="AL13">
        <f t="shared" si="7"/>
        <v>-1702.1982785926666</v>
      </c>
      <c r="AN13">
        <f t="shared" si="8"/>
        <v>0</v>
      </c>
      <c r="AO13">
        <f t="shared" si="8"/>
        <v>0</v>
      </c>
      <c r="AP13">
        <f t="shared" si="8"/>
        <v>-9.9966866125355569</v>
      </c>
      <c r="AQ13">
        <f t="shared" si="8"/>
        <v>-640.39205148003873</v>
      </c>
      <c r="AR13">
        <f t="shared" si="8"/>
        <v>-650.38873809257439</v>
      </c>
      <c r="AS13">
        <f t="shared" si="8"/>
        <v>71.516078486921103</v>
      </c>
      <c r="AT13">
        <f t="shared" si="8"/>
        <v>30.810370528061014</v>
      </c>
      <c r="AU13">
        <f t="shared" si="8"/>
        <v>-548.06228907759214</v>
      </c>
      <c r="AW13">
        <v>10</v>
      </c>
      <c r="AX13">
        <f>IF(Z13&gt;0, (R13*SUMPRODUCT(K13:$K$98, X13:$X$98)-K13*$AZ$3)/Z13, 0)</f>
        <v>1843.7712724318901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0.28747610409883573</v>
      </c>
      <c r="L14" s="2">
        <v>11</v>
      </c>
      <c r="M14" s="6">
        <v>6.6409420999999996E-2</v>
      </c>
      <c r="Q14" s="4">
        <f t="shared" si="21"/>
        <v>50</v>
      </c>
      <c r="R14">
        <f t="shared" si="0"/>
        <v>50000</v>
      </c>
      <c r="S14">
        <f t="shared" si="1"/>
        <v>1603.8869304942677</v>
      </c>
      <c r="U14">
        <f t="shared" si="12"/>
        <v>6.6409420999999996E-2</v>
      </c>
      <c r="V14">
        <f t="shared" si="13"/>
        <v>0.01</v>
      </c>
      <c r="W14">
        <f t="shared" si="14"/>
        <v>0.62096382409844242</v>
      </c>
      <c r="X14">
        <f t="shared" si="15"/>
        <v>4.1237848020323403E-2</v>
      </c>
      <c r="Y14">
        <f t="shared" si="16"/>
        <v>6.2096382409844242E-3</v>
      </c>
      <c r="Z14">
        <f t="shared" si="17"/>
        <v>0.57351633783713463</v>
      </c>
      <c r="AB14">
        <f t="shared" si="18"/>
        <v>1144.9152600921575</v>
      </c>
      <c r="AC14">
        <f t="shared" si="22"/>
        <v>919.85535868191528</v>
      </c>
      <c r="AE14">
        <f t="shared" si="2"/>
        <v>0</v>
      </c>
      <c r="AF14">
        <f t="shared" si="3"/>
        <v>0</v>
      </c>
      <c r="AG14">
        <f t="shared" si="3"/>
        <v>-28.67581689185673</v>
      </c>
      <c r="AH14">
        <f t="shared" si="4"/>
        <v>-2061.89240101617</v>
      </c>
      <c r="AI14">
        <f t="shared" si="5"/>
        <v>-2090.5682179080268</v>
      </c>
      <c r="AJ14">
        <f t="shared" si="6"/>
        <v>225.05990141024222</v>
      </c>
      <c r="AK14">
        <f t="shared" si="19"/>
        <v>80.144068206451038</v>
      </c>
      <c r="AL14">
        <f t="shared" si="7"/>
        <v>-1785.3642482913335</v>
      </c>
      <c r="AN14">
        <f t="shared" si="8"/>
        <v>0</v>
      </c>
      <c r="AO14">
        <f t="shared" si="8"/>
        <v>0</v>
      </c>
      <c r="AP14">
        <f t="shared" si="8"/>
        <v>-8.243612121922558</v>
      </c>
      <c r="AQ14">
        <f t="shared" si="8"/>
        <v>-592.74479451512286</v>
      </c>
      <c r="AR14">
        <f t="shared" si="8"/>
        <v>-600.98840663704539</v>
      </c>
      <c r="AS14">
        <f t="shared" si="8"/>
        <v>64.699343646284504</v>
      </c>
      <c r="AT14">
        <f t="shared" si="8"/>
        <v>23.039504494621909</v>
      </c>
      <c r="AU14">
        <f t="shared" si="8"/>
        <v>-513.249558496139</v>
      </c>
      <c r="AW14">
        <v>11</v>
      </c>
      <c r="AX14">
        <f>IF(Z14&gt;0, (R14*SUMPRODUCT(K14:$K$98, X14:$X$98)-K14*$AZ$3)/Z14, 0)</f>
        <v>1603.8869304942677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0.25667509294538904</v>
      </c>
      <c r="L15" s="2">
        <v>12</v>
      </c>
      <c r="M15" s="6">
        <v>7.4261202999999998E-2</v>
      </c>
      <c r="Q15" s="4">
        <f t="shared" si="21"/>
        <v>50</v>
      </c>
      <c r="R15">
        <f t="shared" si="0"/>
        <v>50000</v>
      </c>
      <c r="S15">
        <f t="shared" si="1"/>
        <v>1328.931049269733</v>
      </c>
      <c r="U15">
        <f t="shared" si="12"/>
        <v>7.4261202999999998E-2</v>
      </c>
      <c r="V15">
        <f t="shared" si="13"/>
        <v>0.01</v>
      </c>
      <c r="W15">
        <f t="shared" si="14"/>
        <v>0.57351633783713463</v>
      </c>
      <c r="X15">
        <f t="shared" si="15"/>
        <v>4.2590013187940035E-2</v>
      </c>
      <c r="Y15">
        <f t="shared" si="16"/>
        <v>5.7351633783713461E-3</v>
      </c>
      <c r="Z15">
        <f t="shared" si="17"/>
        <v>0.52519116127082333</v>
      </c>
      <c r="AB15">
        <f t="shared" si="18"/>
        <v>919.85535868191528</v>
      </c>
      <c r="AC15">
        <f t="shared" si="22"/>
        <v>697.94284101482481</v>
      </c>
      <c r="AE15">
        <f t="shared" si="2"/>
        <v>0</v>
      </c>
      <c r="AF15">
        <f t="shared" si="3"/>
        <v>0</v>
      </c>
      <c r="AG15">
        <f t="shared" si="3"/>
        <v>-26.259558063541167</v>
      </c>
      <c r="AH15">
        <f t="shared" si="4"/>
        <v>-2129.5006593970015</v>
      </c>
      <c r="AI15">
        <f t="shared" si="5"/>
        <v>-2155.7602174605427</v>
      </c>
      <c r="AJ15">
        <f t="shared" si="6"/>
        <v>221.91251766709047</v>
      </c>
      <c r="AK15">
        <f t="shared" si="19"/>
        <v>64.389875107734071</v>
      </c>
      <c r="AL15">
        <f t="shared" si="7"/>
        <v>-1869.4578246857182</v>
      </c>
      <c r="AN15">
        <f t="shared" si="8"/>
        <v>0</v>
      </c>
      <c r="AO15">
        <f t="shared" si="8"/>
        <v>0</v>
      </c>
      <c r="AP15">
        <f t="shared" si="8"/>
        <v>-6.7401745066642693</v>
      </c>
      <c r="AQ15">
        <f t="shared" si="8"/>
        <v>-546.58977967799262</v>
      </c>
      <c r="AR15">
        <f t="shared" si="8"/>
        <v>-553.32995418465691</v>
      </c>
      <c r="AS15">
        <f t="shared" si="8"/>
        <v>56.959416097945734</v>
      </c>
      <c r="AT15">
        <f t="shared" si="8"/>
        <v>16.527277178019634</v>
      </c>
      <c r="AU15">
        <f t="shared" si="8"/>
        <v>-479.84326090869149</v>
      </c>
      <c r="AW15">
        <v>12</v>
      </c>
      <c r="AX15">
        <f>IF(Z15&gt;0, (R15*SUMPRODUCT(K15:$K$98, X15:$X$98)-K15*$AZ$3)/Z15, 0)</f>
        <v>1328.931049269733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0.22917419012981163</v>
      </c>
      <c r="L16" s="2">
        <v>13</v>
      </c>
      <c r="M16" s="6">
        <v>8.2657132999999994E-2</v>
      </c>
      <c r="Q16" s="4">
        <f t="shared" si="21"/>
        <v>50</v>
      </c>
      <c r="R16">
        <f t="shared" si="0"/>
        <v>50000</v>
      </c>
      <c r="S16">
        <f t="shared" si="1"/>
        <v>1012.4333698909944</v>
      </c>
      <c r="U16">
        <f t="shared" si="12"/>
        <v>8.2657132999999994E-2</v>
      </c>
      <c r="V16">
        <f t="shared" si="13"/>
        <v>0.01</v>
      </c>
      <c r="W16">
        <f t="shared" si="14"/>
        <v>0.52519116127082333</v>
      </c>
      <c r="X16">
        <f t="shared" si="15"/>
        <v>4.3410795667586891E-2</v>
      </c>
      <c r="Y16">
        <f t="shared" si="16"/>
        <v>5.2519116127082337E-3</v>
      </c>
      <c r="Z16">
        <f t="shared" si="17"/>
        <v>0.47652845399052823</v>
      </c>
      <c r="AB16">
        <f t="shared" si="18"/>
        <v>697.94284101482481</v>
      </c>
      <c r="AC16">
        <f t="shared" si="22"/>
        <v>482.45330852257621</v>
      </c>
      <c r="AE16">
        <f t="shared" si="2"/>
        <v>0</v>
      </c>
      <c r="AF16">
        <f t="shared" si="3"/>
        <v>0</v>
      </c>
      <c r="AG16">
        <f t="shared" si="3"/>
        <v>-23.826422699526411</v>
      </c>
      <c r="AH16">
        <f t="shared" si="4"/>
        <v>-2170.5397833793445</v>
      </c>
      <c r="AI16">
        <f t="shared" si="5"/>
        <v>-2194.3662060788711</v>
      </c>
      <c r="AJ16">
        <f t="shared" si="6"/>
        <v>215.4895324922486</v>
      </c>
      <c r="AK16">
        <f t="shared" si="19"/>
        <v>48.855998871037741</v>
      </c>
      <c r="AL16">
        <f t="shared" si="7"/>
        <v>-1930.0206747155848</v>
      </c>
      <c r="AN16">
        <f t="shared" si="8"/>
        <v>0</v>
      </c>
      <c r="AO16">
        <f t="shared" si="8"/>
        <v>0</v>
      </c>
      <c r="AP16">
        <f t="shared" si="8"/>
        <v>-5.4604011258545251</v>
      </c>
      <c r="AQ16">
        <f t="shared" si="8"/>
        <v>-497.43169700049805</v>
      </c>
      <c r="AR16">
        <f t="shared" si="8"/>
        <v>-502.89209812635261</v>
      </c>
      <c r="AS16">
        <f t="shared" si="8"/>
        <v>49.384639090362803</v>
      </c>
      <c r="AT16">
        <f t="shared" si="8"/>
        <v>11.196533974253066</v>
      </c>
      <c r="AU16">
        <f t="shared" si="8"/>
        <v>-442.31092506173678</v>
      </c>
      <c r="AW16">
        <v>13</v>
      </c>
      <c r="AX16">
        <f>IF(Z16&gt;0, (R16*SUMPRODUCT(K16:$K$98, X16:$X$98)-K16*$AZ$3)/Z16, 0)</f>
        <v>1012.4333698909944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0.20461981261590323</v>
      </c>
      <c r="L17" s="2">
        <v>14</v>
      </c>
      <c r="M17" s="6">
        <v>9.1575552000000005E-2</v>
      </c>
      <c r="Q17" s="4">
        <f t="shared" si="21"/>
        <v>50</v>
      </c>
      <c r="R17">
        <f t="shared" si="0"/>
        <v>50000</v>
      </c>
      <c r="S17">
        <f t="shared" si="1"/>
        <v>655.52573349929185</v>
      </c>
      <c r="U17">
        <f t="shared" si="12"/>
        <v>9.1575552000000005E-2</v>
      </c>
      <c r="V17">
        <f t="shared" si="13"/>
        <v>0.01</v>
      </c>
      <c r="W17">
        <f t="shared" si="14"/>
        <v>0.47652845399052823</v>
      </c>
      <c r="X17">
        <f t="shared" si="15"/>
        <v>4.3638356217889231E-2</v>
      </c>
      <c r="Y17">
        <f t="shared" si="16"/>
        <v>4.7652845399052826E-3</v>
      </c>
      <c r="Z17">
        <f t="shared" si="17"/>
        <v>0.42812481323273371</v>
      </c>
      <c r="AB17">
        <f t="shared" si="18"/>
        <v>482.45330852257621</v>
      </c>
      <c r="AC17">
        <f t="shared" si="22"/>
        <v>280.6468322236351</v>
      </c>
      <c r="AE17">
        <f t="shared" si="2"/>
        <v>0</v>
      </c>
      <c r="AF17">
        <f t="shared" si="3"/>
        <v>0</v>
      </c>
      <c r="AG17">
        <f t="shared" si="3"/>
        <v>-21.406240661636687</v>
      </c>
      <c r="AH17">
        <f t="shared" si="4"/>
        <v>-2181.9178108944616</v>
      </c>
      <c r="AI17">
        <f t="shared" si="5"/>
        <v>-2203.3240515560983</v>
      </c>
      <c r="AJ17">
        <f t="shared" si="6"/>
        <v>201.80647629894111</v>
      </c>
      <c r="AK17">
        <f t="shared" si="19"/>
        <v>33.771731596580338</v>
      </c>
      <c r="AL17">
        <f t="shared" si="7"/>
        <v>-1967.7458436605768</v>
      </c>
      <c r="AN17">
        <f t="shared" si="8"/>
        <v>0</v>
      </c>
      <c r="AO17">
        <f t="shared" si="8"/>
        <v>0</v>
      </c>
      <c r="AP17">
        <f t="shared" si="8"/>
        <v>-4.3801409529950277</v>
      </c>
      <c r="AQ17">
        <f t="shared" si="8"/>
        <v>-446.46361360852649</v>
      </c>
      <c r="AR17">
        <f t="shared" si="8"/>
        <v>-450.84375456152156</v>
      </c>
      <c r="AS17">
        <f t="shared" si="8"/>
        <v>41.293603364965044</v>
      </c>
      <c r="AT17">
        <f t="shared" si="8"/>
        <v>6.910365391006847</v>
      </c>
      <c r="AU17">
        <f t="shared" si="8"/>
        <v>-402.63978580554965</v>
      </c>
      <c r="AW17">
        <v>14</v>
      </c>
      <c r="AX17">
        <f>IF(Z17&gt;0, (R17*SUMPRODUCT(K17:$K$98, X17:$X$98)-K17*$AZ$3)/Z17, 0)</f>
        <v>655.52573349929185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0.1826962612641993</v>
      </c>
      <c r="L18" s="2">
        <v>15</v>
      </c>
      <c r="M18" s="6">
        <v>0.101620166</v>
      </c>
      <c r="Q18" s="4">
        <f t="shared" si="21"/>
        <v>50</v>
      </c>
      <c r="R18">
        <f t="shared" si="0"/>
        <v>50000</v>
      </c>
      <c r="S18">
        <f t="shared" si="1"/>
        <v>258.01905227941819</v>
      </c>
      <c r="U18">
        <f t="shared" si="12"/>
        <v>0.101620166</v>
      </c>
      <c r="V18">
        <f t="shared" si="13"/>
        <v>0.01</v>
      </c>
      <c r="W18">
        <f t="shared" si="14"/>
        <v>0.42812481323273371</v>
      </c>
      <c r="X18">
        <f t="shared" si="15"/>
        <v>4.3506114589429393E-2</v>
      </c>
      <c r="Y18">
        <f t="shared" si="16"/>
        <v>4.2812481323273371E-3</v>
      </c>
      <c r="Z18">
        <f t="shared" si="17"/>
        <v>0.380337450510977</v>
      </c>
      <c r="AB18">
        <f t="shared" si="18"/>
        <v>280.6468322236351</v>
      </c>
      <c r="AC18">
        <f t="shared" si="22"/>
        <v>98.134308527212411</v>
      </c>
      <c r="AE18">
        <f t="shared" si="2"/>
        <v>0</v>
      </c>
      <c r="AF18">
        <f t="shared" si="3"/>
        <v>0</v>
      </c>
      <c r="AG18">
        <f t="shared" si="3"/>
        <v>-19.016872525548852</v>
      </c>
      <c r="AH18">
        <f t="shared" si="4"/>
        <v>-2175.3057294714695</v>
      </c>
      <c r="AI18">
        <f t="shared" si="5"/>
        <v>-2194.3226019970184</v>
      </c>
      <c r="AJ18">
        <f t="shared" si="6"/>
        <v>182.5125236964227</v>
      </c>
      <c r="AK18">
        <f t="shared" si="19"/>
        <v>19.645278255654461</v>
      </c>
      <c r="AL18">
        <f t="shared" si="7"/>
        <v>-1992.1648000449413</v>
      </c>
      <c r="AN18">
        <f t="shared" si="8"/>
        <v>0</v>
      </c>
      <c r="AO18">
        <f t="shared" si="8"/>
        <v>0</v>
      </c>
      <c r="AP18">
        <f t="shared" si="8"/>
        <v>-3.4743115113556464</v>
      </c>
      <c r="AQ18">
        <f t="shared" si="8"/>
        <v>-397.42022388102924</v>
      </c>
      <c r="AR18">
        <f t="shared" si="8"/>
        <v>-400.89453539238491</v>
      </c>
      <c r="AS18">
        <f t="shared" si="8"/>
        <v>33.344355713230009</v>
      </c>
      <c r="AT18">
        <f t="shared" si="8"/>
        <v>3.5891188888029406</v>
      </c>
      <c r="AU18">
        <f t="shared" si="8"/>
        <v>-363.96106079035195</v>
      </c>
      <c r="AW18">
        <v>15</v>
      </c>
      <c r="AX18">
        <f>IF(Z18&gt;0, (R18*SUMPRODUCT(K18:$K$98, X18:$X$98)-K18*$AZ$3)/Z18, 0)</f>
        <v>258.01905227941819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0.16312166184303509</v>
      </c>
      <c r="L19" s="2">
        <v>16</v>
      </c>
      <c r="M19" s="6">
        <v>0.112947091</v>
      </c>
      <c r="Q19" s="4">
        <f t="shared" si="21"/>
        <v>50</v>
      </c>
      <c r="R19">
        <f t="shared" si="0"/>
        <v>50000</v>
      </c>
      <c r="S19">
        <f t="shared" si="1"/>
        <v>-190.70702482341673</v>
      </c>
      <c r="U19">
        <f t="shared" si="12"/>
        <v>0.112947091</v>
      </c>
      <c r="V19">
        <f t="shared" si="13"/>
        <v>0.01</v>
      </c>
      <c r="W19">
        <f t="shared" si="14"/>
        <v>0.380337450510977</v>
      </c>
      <c r="X19">
        <f t="shared" si="15"/>
        <v>4.2958008633571319E-2</v>
      </c>
      <c r="Y19">
        <f t="shared" si="16"/>
        <v>3.80337450510977E-3</v>
      </c>
      <c r="Z19">
        <f t="shared" si="17"/>
        <v>0.33357606737229595</v>
      </c>
      <c r="AB19">
        <f t="shared" si="18"/>
        <v>98.134308527212411</v>
      </c>
      <c r="AC19">
        <f t="shared" si="22"/>
        <v>-63.615299360866175</v>
      </c>
      <c r="AE19">
        <f t="shared" si="2"/>
        <v>0</v>
      </c>
      <c r="AF19">
        <f t="shared" si="3"/>
        <v>0</v>
      </c>
      <c r="AG19">
        <f t="shared" si="3"/>
        <v>-16.678803368614798</v>
      </c>
      <c r="AH19">
        <f t="shared" si="4"/>
        <v>-2147.9004316785658</v>
      </c>
      <c r="AI19">
        <f t="shared" si="5"/>
        <v>-2164.5792350471806</v>
      </c>
      <c r="AJ19">
        <f t="shared" si="6"/>
        <v>161.74960788807857</v>
      </c>
      <c r="AK19">
        <f t="shared" si="19"/>
        <v>6.8694015969048694</v>
      </c>
      <c r="AL19">
        <f t="shared" si="7"/>
        <v>-1995.9602255621971</v>
      </c>
      <c r="AN19">
        <f t="shared" si="8"/>
        <v>0</v>
      </c>
      <c r="AO19">
        <f t="shared" si="8"/>
        <v>0</v>
      </c>
      <c r="AP19">
        <f t="shared" si="8"/>
        <v>-2.7206741230416576</v>
      </c>
      <c r="AQ19">
        <f t="shared" si="8"/>
        <v>-350.36908788878009</v>
      </c>
      <c r="AR19">
        <f t="shared" si="8"/>
        <v>-353.08976201182179</v>
      </c>
      <c r="AS19">
        <f t="shared" si="8"/>
        <v>26.384864841162674</v>
      </c>
      <c r="AT19">
        <f t="shared" si="8"/>
        <v>1.1205482043543213</v>
      </c>
      <c r="AU19">
        <f t="shared" si="8"/>
        <v>-325.58434896630473</v>
      </c>
      <c r="AW19">
        <v>16</v>
      </c>
      <c r="AX19">
        <f>IF(Z19&gt;0, (R19*SUMPRODUCT(K19:$K$98, X19:$X$98)-K19*$AZ$3)/Z19, 0)</f>
        <v>-190.70702482341673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0.14564434093128131</v>
      </c>
      <c r="L20" s="2">
        <v>17</v>
      </c>
      <c r="M20" s="6">
        <v>0.12591097000000001</v>
      </c>
      <c r="Q20" s="4">
        <f t="shared" si="21"/>
        <v>50</v>
      </c>
      <c r="R20">
        <f t="shared" si="0"/>
        <v>50000</v>
      </c>
      <c r="S20">
        <f t="shared" si="1"/>
        <v>-706.23301301017227</v>
      </c>
      <c r="U20">
        <f t="shared" si="12"/>
        <v>0.12591097000000001</v>
      </c>
      <c r="V20">
        <f t="shared" si="13"/>
        <v>0.01</v>
      </c>
      <c r="W20">
        <f t="shared" si="14"/>
        <v>0.33357606737229595</v>
      </c>
      <c r="X20">
        <f t="shared" si="15"/>
        <v>4.2000886211631137E-2</v>
      </c>
      <c r="Y20">
        <f t="shared" si="16"/>
        <v>3.3357606737229595E-3</v>
      </c>
      <c r="Z20">
        <f t="shared" si="17"/>
        <v>0.28823942048694184</v>
      </c>
      <c r="AB20">
        <f t="shared" si="18"/>
        <v>-63.615299360866175</v>
      </c>
      <c r="AC20">
        <f t="shared" si="22"/>
        <v>-203.56419439879892</v>
      </c>
      <c r="AE20">
        <f t="shared" si="2"/>
        <v>0</v>
      </c>
      <c r="AF20">
        <f t="shared" si="3"/>
        <v>0</v>
      </c>
      <c r="AG20">
        <f t="shared" si="3"/>
        <v>-14.411971024347093</v>
      </c>
      <c r="AH20">
        <f t="shared" si="4"/>
        <v>-2100.0443105815571</v>
      </c>
      <c r="AI20">
        <f t="shared" si="5"/>
        <v>-2114.4562816059042</v>
      </c>
      <c r="AJ20">
        <f t="shared" si="6"/>
        <v>139.94889503793274</v>
      </c>
      <c r="AK20">
        <f t="shared" si="19"/>
        <v>-4.4530709552606327</v>
      </c>
      <c r="AL20">
        <f t="shared" si="7"/>
        <v>-1978.9604575232322</v>
      </c>
      <c r="AN20">
        <f t="shared" si="8"/>
        <v>0</v>
      </c>
      <c r="AO20">
        <f t="shared" si="8"/>
        <v>0</v>
      </c>
      <c r="AP20">
        <f t="shared" si="8"/>
        <v>-2.0990220213617556</v>
      </c>
      <c r="AQ20">
        <f t="shared" si="8"/>
        <v>-305.85956954113794</v>
      </c>
      <c r="AR20">
        <f t="shared" si="8"/>
        <v>-307.95859156249969</v>
      </c>
      <c r="AS20">
        <f t="shared" si="8"/>
        <v>20.38276458186078</v>
      </c>
      <c r="AT20">
        <f t="shared" si="8"/>
        <v>-0.64856458439916609</v>
      </c>
      <c r="AU20">
        <f t="shared" si="8"/>
        <v>-288.2243915650381</v>
      </c>
      <c r="AW20">
        <v>17</v>
      </c>
      <c r="AX20">
        <f>IF(Z20&gt;0, (R20*SUMPRODUCT(K20:$K$98, X20:$X$98)-K20*$AZ$3)/Z20, 0)</f>
        <v>-706.23301301017227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0.13003959011721544</v>
      </c>
      <c r="L21" s="2">
        <v>18</v>
      </c>
      <c r="M21" s="6">
        <v>0.140869152</v>
      </c>
      <c r="Q21" s="4">
        <f t="shared" si="21"/>
        <v>50</v>
      </c>
      <c r="R21">
        <f t="shared" si="0"/>
        <v>50000</v>
      </c>
      <c r="S21">
        <f t="shared" si="1"/>
        <v>-1313.7678123234043</v>
      </c>
      <c r="U21">
        <f t="shared" si="12"/>
        <v>0.140869152</v>
      </c>
      <c r="V21">
        <f t="shared" si="13"/>
        <v>0.01</v>
      </c>
      <c r="W21">
        <f t="shared" si="14"/>
        <v>0.28823942048694184</v>
      </c>
      <c r="X21">
        <f t="shared" si="15"/>
        <v>4.0604042736966925E-2</v>
      </c>
      <c r="Y21">
        <f t="shared" si="16"/>
        <v>2.8823942048694187E-3</v>
      </c>
      <c r="Z21">
        <f t="shared" si="17"/>
        <v>0.2447529835451055</v>
      </c>
      <c r="AB21">
        <f t="shared" si="18"/>
        <v>-203.56419439879892</v>
      </c>
      <c r="AC21">
        <f t="shared" si="22"/>
        <v>-321.5485917516794</v>
      </c>
      <c r="AE21">
        <f t="shared" si="2"/>
        <v>0</v>
      </c>
      <c r="AF21">
        <f t="shared" si="3"/>
        <v>0</v>
      </c>
      <c r="AG21">
        <f t="shared" si="3"/>
        <v>-12.237649177255275</v>
      </c>
      <c r="AH21">
        <f t="shared" si="4"/>
        <v>-2030.2021368483463</v>
      </c>
      <c r="AI21">
        <f t="shared" si="5"/>
        <v>-2042.4397860256015</v>
      </c>
      <c r="AJ21">
        <f t="shared" si="6"/>
        <v>117.98439735288048</v>
      </c>
      <c r="AK21">
        <f t="shared" si="19"/>
        <v>-14.249493607915925</v>
      </c>
      <c r="AL21">
        <f t="shared" si="7"/>
        <v>-1938.7048822806369</v>
      </c>
      <c r="AN21">
        <f t="shared" si="8"/>
        <v>0</v>
      </c>
      <c r="AO21">
        <f t="shared" si="8"/>
        <v>0</v>
      </c>
      <c r="AP21">
        <f t="shared" si="8"/>
        <v>-1.5913788830085547</v>
      </c>
      <c r="AQ21">
        <f t="shared" si="8"/>
        <v>-264.00665373085388</v>
      </c>
      <c r="AR21">
        <f t="shared" si="8"/>
        <v>-265.59803261386242</v>
      </c>
      <c r="AS21">
        <f t="shared" si="8"/>
        <v>15.342642671995256</v>
      </c>
      <c r="AT21">
        <f t="shared" si="8"/>
        <v>-1.8529983081512684</v>
      </c>
      <c r="AU21">
        <f t="shared" si="8"/>
        <v>-252.10838825001844</v>
      </c>
      <c r="AW21">
        <v>18</v>
      </c>
      <c r="AX21">
        <f>IF(Z21&gt;0, (R21*SUMPRODUCT(K21:$K$98, X21:$X$98)-K21*$AZ$3)/Z21, 0)</f>
        <v>-1313.7678123234043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0.11610677689037092</v>
      </c>
      <c r="L22" s="2">
        <v>19</v>
      </c>
      <c r="M22" s="6">
        <v>0.15811491799999999</v>
      </c>
      <c r="Q22" s="4">
        <f t="shared" si="21"/>
        <v>50</v>
      </c>
      <c r="R22">
        <f t="shared" si="0"/>
        <v>50000</v>
      </c>
      <c r="S22">
        <f t="shared" si="1"/>
        <v>-2052.0457449154064</v>
      </c>
      <c r="U22">
        <f t="shared" si="12"/>
        <v>0.15811491799999999</v>
      </c>
      <c r="V22">
        <f t="shared" si="13"/>
        <v>0.01</v>
      </c>
      <c r="W22">
        <f t="shared" si="14"/>
        <v>0.2447529835451055</v>
      </c>
      <c r="X22">
        <f t="shared" si="15"/>
        <v>3.8699097923489703E-2</v>
      </c>
      <c r="Y22">
        <f t="shared" si="16"/>
        <v>2.4475298354510551E-3</v>
      </c>
      <c r="Z22">
        <f t="shared" si="17"/>
        <v>0.20360635578616476</v>
      </c>
      <c r="AB22">
        <f t="shared" si="18"/>
        <v>-321.5485917516794</v>
      </c>
      <c r="AC22">
        <f t="shared" si="22"/>
        <v>-417.80955602873172</v>
      </c>
      <c r="AE22">
        <f t="shared" si="2"/>
        <v>0</v>
      </c>
      <c r="AF22">
        <f t="shared" si="3"/>
        <v>0</v>
      </c>
      <c r="AG22">
        <f t="shared" si="3"/>
        <v>-10.180317789308239</v>
      </c>
      <c r="AH22">
        <f t="shared" si="4"/>
        <v>-1934.9548961744852</v>
      </c>
      <c r="AI22">
        <f t="shared" si="5"/>
        <v>-1945.1352139637934</v>
      </c>
      <c r="AJ22">
        <f t="shared" si="6"/>
        <v>96.260964277052324</v>
      </c>
      <c r="AK22">
        <f t="shared" si="19"/>
        <v>-22.50840142261756</v>
      </c>
      <c r="AL22">
        <f t="shared" si="7"/>
        <v>-1871.3826511093584</v>
      </c>
      <c r="AN22">
        <f t="shared" si="8"/>
        <v>0</v>
      </c>
      <c r="AO22">
        <f t="shared" si="8"/>
        <v>0</v>
      </c>
      <c r="AP22">
        <f t="shared" si="8"/>
        <v>-1.1820038862362858</v>
      </c>
      <c r="AQ22">
        <f t="shared" si="8"/>
        <v>-224.6613764230618</v>
      </c>
      <c r="AR22">
        <f t="shared" si="8"/>
        <v>-225.84338030929806</v>
      </c>
      <c r="AS22">
        <f t="shared" si="8"/>
        <v>11.17655030256768</v>
      </c>
      <c r="AT22">
        <f t="shared" si="8"/>
        <v>-2.6133779421347647</v>
      </c>
      <c r="AU22">
        <f t="shared" si="8"/>
        <v>-217.28020794886513</v>
      </c>
      <c r="AW22">
        <v>19</v>
      </c>
      <c r="AX22">
        <f>IF(Z22&gt;0, (R22*SUMPRODUCT(K22:$K$98, X22:$X$98)-K22*$AZ$3)/Z22, 0)</f>
        <v>-2052.0457449154064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0.10366676508068833</v>
      </c>
      <c r="L23" s="2">
        <v>20</v>
      </c>
      <c r="M23" s="6">
        <v>0.17865895700000001</v>
      </c>
      <c r="Q23" s="4">
        <f t="shared" si="21"/>
        <v>50</v>
      </c>
      <c r="R23">
        <f t="shared" si="0"/>
        <v>50000</v>
      </c>
      <c r="S23">
        <f t="shared" si="1"/>
        <v>-2982.5382254549218</v>
      </c>
      <c r="U23">
        <f t="shared" si="12"/>
        <v>0.17865895700000001</v>
      </c>
      <c r="V23">
        <f t="shared" si="13"/>
        <v>0.01</v>
      </c>
      <c r="W23">
        <f t="shared" si="14"/>
        <v>0.20360635578616476</v>
      </c>
      <c r="X23">
        <f t="shared" si="15"/>
        <v>3.6376099163327111E-2</v>
      </c>
      <c r="Y23">
        <f t="shared" si="16"/>
        <v>2.0360635578616478E-3</v>
      </c>
      <c r="Z23">
        <f t="shared" si="17"/>
        <v>0.16519419306497599</v>
      </c>
      <c r="AB23">
        <f t="shared" si="18"/>
        <v>-417.80955602873172</v>
      </c>
      <c r="AC23">
        <f t="shared" si="22"/>
        <v>-492.69799543947124</v>
      </c>
      <c r="AE23">
        <f t="shared" si="2"/>
        <v>0</v>
      </c>
      <c r="AF23">
        <f t="shared" si="3"/>
        <v>0</v>
      </c>
      <c r="AG23">
        <f t="shared" si="3"/>
        <v>-8.2597096532487999</v>
      </c>
      <c r="AH23">
        <f t="shared" si="4"/>
        <v>-1818.8049581663556</v>
      </c>
      <c r="AI23">
        <f t="shared" si="5"/>
        <v>-1827.0646678196044</v>
      </c>
      <c r="AJ23">
        <f t="shared" si="6"/>
        <v>74.888439410739522</v>
      </c>
      <c r="AK23">
        <f t="shared" si="19"/>
        <v>-29.246668922011224</v>
      </c>
      <c r="AL23">
        <f t="shared" si="7"/>
        <v>-1781.4228973308761</v>
      </c>
      <c r="AN23">
        <f t="shared" si="8"/>
        <v>0</v>
      </c>
      <c r="AO23">
        <f t="shared" si="8"/>
        <v>0</v>
      </c>
      <c r="AP23">
        <f t="shared" si="8"/>
        <v>-0.85625738025803699</v>
      </c>
      <c r="AQ23">
        <f t="shared" si="8"/>
        <v>-188.54962632582274</v>
      </c>
      <c r="AR23">
        <f t="shared" si="8"/>
        <v>-189.40588370608077</v>
      </c>
      <c r="AS23">
        <f t="shared" si="8"/>
        <v>7.7634422556524951</v>
      </c>
      <c r="AT23">
        <f t="shared" si="8"/>
        <v>-3.0319075565308058</v>
      </c>
      <c r="AU23">
        <f t="shared" si="8"/>
        <v>-184.67434900695909</v>
      </c>
      <c r="AW23">
        <v>20</v>
      </c>
      <c r="AX23">
        <f>IF(Z23&gt;0, (R23*SUMPRODUCT(K23:$K$98, X23:$X$98)-K23*$AZ$3)/Z23, 0)</f>
        <v>-2982.5382254549218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9.2559611679185999E-2</v>
      </c>
      <c r="L24" s="2">
        <v>21</v>
      </c>
      <c r="M24" s="6">
        <v>0.202352371</v>
      </c>
      <c r="Q24" s="4">
        <f t="shared" si="21"/>
        <v>50</v>
      </c>
      <c r="R24">
        <f t="shared" si="0"/>
        <v>50000</v>
      </c>
      <c r="S24">
        <f t="shared" si="1"/>
        <v>-4207.9895919921219</v>
      </c>
      <c r="U24">
        <f t="shared" si="12"/>
        <v>0.202352371</v>
      </c>
      <c r="V24">
        <f t="shared" si="13"/>
        <v>0.01</v>
      </c>
      <c r="W24">
        <f t="shared" si="14"/>
        <v>0.16519419306497599</v>
      </c>
      <c r="X24">
        <f t="shared" si="15"/>
        <v>3.3427436642129646E-2</v>
      </c>
      <c r="Y24">
        <f t="shared" si="16"/>
        <v>1.6519419306497598E-3</v>
      </c>
      <c r="Z24">
        <f t="shared" si="17"/>
        <v>0.13011481449219658</v>
      </c>
      <c r="AB24">
        <f t="shared" si="18"/>
        <v>-492.69799543947124</v>
      </c>
      <c r="AC24">
        <f t="shared" si="22"/>
        <v>-547.52178514714888</v>
      </c>
      <c r="AE24">
        <f t="shared" si="2"/>
        <v>0</v>
      </c>
      <c r="AF24">
        <f t="shared" si="3"/>
        <v>0</v>
      </c>
      <c r="AG24">
        <f t="shared" si="3"/>
        <v>-6.5057407246098293</v>
      </c>
      <c r="AH24">
        <f t="shared" si="4"/>
        <v>-1671.3718321064823</v>
      </c>
      <c r="AI24">
        <f t="shared" ref="AI24:AI69" si="23">SUM(AE24:AH24)</f>
        <v>-1677.877572831092</v>
      </c>
      <c r="AJ24">
        <f t="shared" si="6"/>
        <v>54.823789707677633</v>
      </c>
      <c r="AK24">
        <f t="shared" si="19"/>
        <v>-34.488859680762992</v>
      </c>
      <c r="AL24">
        <f t="shared" si="7"/>
        <v>-1657.5426428041774</v>
      </c>
      <c r="AN24">
        <f t="shared" si="8"/>
        <v>0</v>
      </c>
      <c r="AO24">
        <f t="shared" si="8"/>
        <v>0</v>
      </c>
      <c r="AP24">
        <f t="shared" si="8"/>
        <v>-0.60216883515535191</v>
      </c>
      <c r="AQ24">
        <f t="shared" si="8"/>
        <v>-154.70152775130566</v>
      </c>
      <c r="AR24">
        <f t="shared" si="8"/>
        <v>-155.303696586461</v>
      </c>
      <c r="AS24">
        <f t="shared" si="8"/>
        <v>5.0744686861239963</v>
      </c>
      <c r="AT24">
        <f t="shared" si="8"/>
        <v>-3.1922754593093572</v>
      </c>
      <c r="AU24">
        <f t="shared" si="8"/>
        <v>-153.42150335964635</v>
      </c>
      <c r="AW24">
        <v>21</v>
      </c>
      <c r="AX24">
        <f>IF(Z24&gt;0, (R24*SUMPRODUCT(K24:$K$98, X24:$X$98)-K24*$AZ$3)/Z24, 0)</f>
        <v>-4207.9895919921219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8.2642510427844637E-2</v>
      </c>
      <c r="L25" s="2">
        <v>22</v>
      </c>
      <c r="M25" s="6">
        <v>0.22956153600000001</v>
      </c>
      <c r="Q25" s="4">
        <f t="shared" si="21"/>
        <v>50</v>
      </c>
      <c r="R25">
        <f t="shared" si="0"/>
        <v>50000</v>
      </c>
      <c r="S25">
        <f t="shared" si="1"/>
        <v>-5890.4372206684993</v>
      </c>
      <c r="U25">
        <f t="shared" si="12"/>
        <v>0.22956153600000001</v>
      </c>
      <c r="V25">
        <f t="shared" si="13"/>
        <v>0.01</v>
      </c>
      <c r="W25">
        <f t="shared" si="14"/>
        <v>0.13011481449219658</v>
      </c>
      <c r="X25">
        <f t="shared" si="15"/>
        <v>2.9869356671183709E-2</v>
      </c>
      <c r="Y25">
        <f t="shared" si="16"/>
        <v>1.3011481449219659E-3</v>
      </c>
      <c r="Z25">
        <f t="shared" si="17"/>
        <v>9.8944309676090914E-2</v>
      </c>
      <c r="AB25">
        <f t="shared" si="18"/>
        <v>-547.52178514714888</v>
      </c>
      <c r="AC25">
        <f t="shared" si="22"/>
        <v>-582.82524448939625</v>
      </c>
      <c r="AE25">
        <f t="shared" si="2"/>
        <v>0</v>
      </c>
      <c r="AF25">
        <f t="shared" si="3"/>
        <v>0</v>
      </c>
      <c r="AG25">
        <f t="shared" si="3"/>
        <v>-4.9472154838045457</v>
      </c>
      <c r="AH25">
        <f t="shared" si="4"/>
        <v>-1493.4678335591855</v>
      </c>
      <c r="AI25">
        <f t="shared" si="23"/>
        <v>-1498.4150490429899</v>
      </c>
      <c r="AJ25">
        <f t="shared" si="6"/>
        <v>35.303459342247379</v>
      </c>
      <c r="AK25">
        <f t="shared" si="19"/>
        <v>-38.326524960300425</v>
      </c>
      <c r="AL25">
        <f t="shared" si="7"/>
        <v>-1501.4381146610431</v>
      </c>
      <c r="AN25">
        <f t="shared" si="8"/>
        <v>0</v>
      </c>
      <c r="AO25">
        <f t="shared" si="8"/>
        <v>0</v>
      </c>
      <c r="AP25">
        <f t="shared" si="8"/>
        <v>-0.40885030720911164</v>
      </c>
      <c r="AQ25">
        <f t="shared" si="8"/>
        <v>-123.42393100856552</v>
      </c>
      <c r="AR25">
        <f t="shared" si="8"/>
        <v>-123.83278131577462</v>
      </c>
      <c r="AS25">
        <f t="shared" si="8"/>
        <v>2.917566506830668</v>
      </c>
      <c r="AT25">
        <f t="shared" si="8"/>
        <v>-3.1674002386946758</v>
      </c>
      <c r="AU25">
        <f t="shared" si="8"/>
        <v>-124.08261504763864</v>
      </c>
      <c r="AW25">
        <v>22</v>
      </c>
      <c r="AX25">
        <f>IF(Z25&gt;0, (R25*SUMPRODUCT(K25:$K$98, X25:$X$98)-K25*$AZ$3)/Z25, 0)</f>
        <v>-5890.4372206684993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7.3787955739146996E-2</v>
      </c>
      <c r="L26" s="2">
        <v>23</v>
      </c>
      <c r="M26" s="6">
        <v>0.26099212799999999</v>
      </c>
      <c r="Q26" s="4">
        <f t="shared" si="21"/>
        <v>50</v>
      </c>
      <c r="R26">
        <f t="shared" si="0"/>
        <v>50000</v>
      </c>
      <c r="S26">
        <f t="shared" si="1"/>
        <v>-8313.2391834740283</v>
      </c>
      <c r="U26">
        <f t="shared" si="12"/>
        <v>0.26099212799999999</v>
      </c>
      <c r="V26">
        <f t="shared" si="13"/>
        <v>0.01</v>
      </c>
      <c r="W26">
        <f t="shared" si="14"/>
        <v>9.8944309676090914E-2</v>
      </c>
      <c r="X26">
        <f t="shared" si="15"/>
        <v>2.5823685935853956E-2</v>
      </c>
      <c r="Y26">
        <f t="shared" si="16"/>
        <v>9.8944309676090919E-4</v>
      </c>
      <c r="Z26">
        <f t="shared" si="17"/>
        <v>7.2131180643476039E-2</v>
      </c>
      <c r="AB26">
        <f t="shared" si="18"/>
        <v>-582.82524448939625</v>
      </c>
      <c r="AC26">
        <f t="shared" si="22"/>
        <v>-599.64375727558843</v>
      </c>
      <c r="AE26">
        <f t="shared" si="2"/>
        <v>0</v>
      </c>
      <c r="AF26">
        <f t="shared" si="3"/>
        <v>0</v>
      </c>
      <c r="AG26">
        <f t="shared" si="3"/>
        <v>-3.6065590321738021</v>
      </c>
      <c r="AH26">
        <f t="shared" si="4"/>
        <v>-1291.1842967926978</v>
      </c>
      <c r="AI26">
        <f t="shared" si="23"/>
        <v>-1294.7908558248716</v>
      </c>
      <c r="AJ26">
        <f t="shared" si="6"/>
        <v>16.818512786192173</v>
      </c>
      <c r="AK26">
        <f t="shared" si="19"/>
        <v>-40.797767114257745</v>
      </c>
      <c r="AL26">
        <f t="shared" si="7"/>
        <v>-1318.7701101529371</v>
      </c>
      <c r="AN26">
        <f t="shared" si="8"/>
        <v>0</v>
      </c>
      <c r="AO26">
        <f t="shared" si="8"/>
        <v>0</v>
      </c>
      <c r="AP26">
        <f t="shared" si="8"/>
        <v>-0.26612061823666133</v>
      </c>
      <c r="AQ26">
        <f t="shared" si="8"/>
        <v>-95.273849742821227</v>
      </c>
      <c r="AR26">
        <f t="shared" si="8"/>
        <v>-95.539970361057883</v>
      </c>
      <c r="AS26">
        <f t="shared" si="8"/>
        <v>1.2410036770658259</v>
      </c>
      <c r="AT26">
        <f t="shared" si="8"/>
        <v>-3.0103838340828775</v>
      </c>
      <c r="AU26">
        <f t="shared" si="8"/>
        <v>-97.309350518074936</v>
      </c>
      <c r="AW26">
        <v>23</v>
      </c>
      <c r="AX26">
        <f>IF(Z26&gt;0, (R26*SUMPRODUCT(K26:$K$98, X26:$X$98)-K26*$AZ$3)/Z26, 0)</f>
        <v>-8313.2391834740283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6.5882103338524095E-2</v>
      </c>
      <c r="L27" s="2">
        <v>24</v>
      </c>
      <c r="M27" s="6">
        <v>0.29613519399999999</v>
      </c>
      <c r="Q27" s="4">
        <f t="shared" si="21"/>
        <v>50</v>
      </c>
      <c r="R27">
        <f t="shared" si="0"/>
        <v>50000</v>
      </c>
      <c r="S27">
        <f t="shared" si="1"/>
        <v>-11982.871802705633</v>
      </c>
      <c r="U27">
        <f t="shared" si="12"/>
        <v>0.29613519399999999</v>
      </c>
      <c r="V27">
        <f t="shared" si="13"/>
        <v>0.01</v>
      </c>
      <c r="W27">
        <f t="shared" si="14"/>
        <v>7.2131180643476039E-2</v>
      </c>
      <c r="X27">
        <f t="shared" si="15"/>
        <v>2.1360581173304822E-2</v>
      </c>
      <c r="Y27">
        <f t="shared" si="16"/>
        <v>7.2131180643476042E-4</v>
      </c>
      <c r="Z27">
        <f t="shared" si="17"/>
        <v>5.0049287663736459E-2</v>
      </c>
      <c r="AB27">
        <f t="shared" si="18"/>
        <v>-599.64375727558843</v>
      </c>
      <c r="AC27">
        <f t="shared" si="22"/>
        <v>-599.73419789129048</v>
      </c>
      <c r="AE27">
        <f t="shared" si="2"/>
        <v>0</v>
      </c>
      <c r="AF27">
        <f t="shared" si="3"/>
        <v>0</v>
      </c>
      <c r="AG27">
        <f t="shared" si="3"/>
        <v>-2.502464383186823</v>
      </c>
      <c r="AH27">
        <f t="shared" si="4"/>
        <v>-1068.0290586652411</v>
      </c>
      <c r="AI27">
        <f t="shared" si="23"/>
        <v>-1070.531523048428</v>
      </c>
      <c r="AJ27">
        <f t="shared" si="6"/>
        <v>9.0440615702050309E-2</v>
      </c>
      <c r="AK27">
        <f t="shared" si="19"/>
        <v>-41.97506300929119</v>
      </c>
      <c r="AL27">
        <f t="shared" si="7"/>
        <v>-1112.4161454420173</v>
      </c>
      <c r="AN27">
        <f t="shared" si="8"/>
        <v>0</v>
      </c>
      <c r="AO27">
        <f t="shared" si="8"/>
        <v>0</v>
      </c>
      <c r="AP27">
        <f t="shared" si="8"/>
        <v>-0.16486761709409023</v>
      </c>
      <c r="AQ27">
        <f t="shared" si="8"/>
        <v>-70.364000811530033</v>
      </c>
      <c r="AR27">
        <f t="shared" si="8"/>
        <v>-70.528868428624122</v>
      </c>
      <c r="AS27">
        <f t="shared" si="8"/>
        <v>5.958417989682223E-3</v>
      </c>
      <c r="AT27">
        <f t="shared" si="8"/>
        <v>-2.7654054388191822</v>
      </c>
      <c r="AU27">
        <f t="shared" si="8"/>
        <v>-73.288315449453634</v>
      </c>
      <c r="AW27">
        <v>24</v>
      </c>
      <c r="AX27">
        <f>IF(Z27&gt;0, (R27*SUMPRODUCT(K27:$K$98, X27:$X$98)-K27*$AZ$3)/Z27, 0)</f>
        <v>-11982.871802705633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5.8823306552253651E-2</v>
      </c>
      <c r="L28" s="2">
        <v>25</v>
      </c>
      <c r="M28" s="6">
        <v>0.33524791700000001</v>
      </c>
      <c r="Q28" s="4">
        <f t="shared" si="21"/>
        <v>50</v>
      </c>
      <c r="R28">
        <f t="shared" si="0"/>
        <v>50000</v>
      </c>
      <c r="S28">
        <f t="shared" si="1"/>
        <v>-17855.210180812996</v>
      </c>
      <c r="U28">
        <f t="shared" si="12"/>
        <v>0.33524791700000001</v>
      </c>
      <c r="V28">
        <f t="shared" si="13"/>
        <v>0.01</v>
      </c>
      <c r="W28">
        <f t="shared" si="14"/>
        <v>5.0049287663736459E-2</v>
      </c>
      <c r="X28">
        <f t="shared" si="15"/>
        <v>1.6778919436601446E-2</v>
      </c>
      <c r="Y28">
        <f t="shared" si="16"/>
        <v>5.0049287663736465E-4</v>
      </c>
      <c r="Z28">
        <f t="shared" si="17"/>
        <v>3.2769875350497649E-2</v>
      </c>
      <c r="AB28">
        <f t="shared" si="18"/>
        <v>-599.73419789129048</v>
      </c>
      <c r="AC28">
        <f t="shared" si="22"/>
        <v>-585.11301198217848</v>
      </c>
      <c r="AE28">
        <f t="shared" si="2"/>
        <v>0</v>
      </c>
      <c r="AF28">
        <f t="shared" si="3"/>
        <v>0</v>
      </c>
      <c r="AG28">
        <f t="shared" si="3"/>
        <v>-1.6384937675248825</v>
      </c>
      <c r="AH28">
        <f t="shared" si="4"/>
        <v>-838.94597183007227</v>
      </c>
      <c r="AI28">
        <f t="shared" si="23"/>
        <v>-840.58446559759716</v>
      </c>
      <c r="AJ28">
        <f t="shared" si="6"/>
        <v>-14.621185909112</v>
      </c>
      <c r="AK28">
        <f t="shared" si="19"/>
        <v>-41.98139385239034</v>
      </c>
      <c r="AL28">
        <f t="shared" si="7"/>
        <v>-897.18704535909956</v>
      </c>
      <c r="AN28">
        <f t="shared" si="8"/>
        <v>0</v>
      </c>
      <c r="AO28">
        <f t="shared" si="8"/>
        <v>0</v>
      </c>
      <c r="AP28">
        <f t="shared" si="8"/>
        <v>-9.6381621171073198E-2</v>
      </c>
      <c r="AQ28">
        <f t="shared" si="8"/>
        <v>-49.349576081738697</v>
      </c>
      <c r="AR28">
        <f t="shared" si="8"/>
        <v>-49.445957702909773</v>
      </c>
      <c r="AS28">
        <f t="shared" si="8"/>
        <v>-0.86006650088918668</v>
      </c>
      <c r="AT28">
        <f t="shared" si="8"/>
        <v>-2.469484400070054</v>
      </c>
      <c r="AU28">
        <f t="shared" si="8"/>
        <v>-52.775508603869014</v>
      </c>
      <c r="AW28">
        <v>25</v>
      </c>
      <c r="AX28">
        <f>IF(Z28&gt;0, (R28*SUMPRODUCT(K28:$K$98, X28:$X$98)-K28*$AZ$3)/Z28, 0)</f>
        <v>-17855.210180812996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5.2520809421655039E-2</v>
      </c>
      <c r="L29" s="2">
        <v>26</v>
      </c>
      <c r="M29" s="6">
        <v>0.37793865599999998</v>
      </c>
      <c r="Q29" s="4">
        <f t="shared" si="21"/>
        <v>50</v>
      </c>
      <c r="R29">
        <f t="shared" si="0"/>
        <v>50000</v>
      </c>
      <c r="S29">
        <f t="shared" si="1"/>
        <v>-27849.534458997834</v>
      </c>
      <c r="U29">
        <f t="shared" si="12"/>
        <v>0.37793865599999998</v>
      </c>
      <c r="V29">
        <f t="shared" si="13"/>
        <v>0.01</v>
      </c>
      <c r="W29">
        <f t="shared" si="14"/>
        <v>3.2769875350497649E-2</v>
      </c>
      <c r="X29">
        <f t="shared" si="15"/>
        <v>1.238500264725461E-2</v>
      </c>
      <c r="Y29">
        <f t="shared" si="16"/>
        <v>3.2769875350497648E-4</v>
      </c>
      <c r="Z29">
        <f t="shared" si="17"/>
        <v>2.0057173949738064E-2</v>
      </c>
      <c r="AB29">
        <f t="shared" si="18"/>
        <v>-585.11301198217848</v>
      </c>
      <c r="AC29">
        <f t="shared" si="22"/>
        <v>-558.58295706334388</v>
      </c>
      <c r="AE29">
        <f t="shared" si="2"/>
        <v>0</v>
      </c>
      <c r="AF29">
        <f t="shared" si="3"/>
        <v>0</v>
      </c>
      <c r="AG29">
        <f t="shared" si="3"/>
        <v>-1.0028586974869032</v>
      </c>
      <c r="AH29">
        <f t="shared" si="4"/>
        <v>-619.25013236273048</v>
      </c>
      <c r="AI29">
        <f t="shared" si="23"/>
        <v>-620.25299106021737</v>
      </c>
      <c r="AJ29">
        <f t="shared" si="6"/>
        <v>-26.530054918834594</v>
      </c>
      <c r="AK29">
        <f t="shared" si="19"/>
        <v>-40.957910838752497</v>
      </c>
      <c r="AL29">
        <f t="shared" si="7"/>
        <v>-687.74095681780443</v>
      </c>
      <c r="AN29">
        <f t="shared" si="8"/>
        <v>0</v>
      </c>
      <c r="AO29">
        <f t="shared" si="8"/>
        <v>0</v>
      </c>
      <c r="AP29">
        <f t="shared" si="8"/>
        <v>-5.2670950527558845E-2</v>
      </c>
      <c r="AQ29">
        <f t="shared" si="8"/>
        <v>-32.523518186157624</v>
      </c>
      <c r="AR29">
        <f t="shared" si="8"/>
        <v>-32.57618913668518</v>
      </c>
      <c r="AS29">
        <f t="shared" si="8"/>
        <v>-1.3933799583381536</v>
      </c>
      <c r="AT29">
        <f t="shared" si="8"/>
        <v>-2.1511426294712592</v>
      </c>
      <c r="AU29">
        <f t="shared" si="8"/>
        <v>-36.120711724494598</v>
      </c>
      <c r="AW29">
        <v>26</v>
      </c>
      <c r="AX29">
        <f>IF(Z29&gt;0, (R29*SUMPRODUCT(K29:$K$98, X29:$X$98)-K29*$AZ$3)/Z29, 0)</f>
        <v>-27849.534458997834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4.6893579840763422E-2</v>
      </c>
      <c r="L30" s="2">
        <v>27</v>
      </c>
      <c r="M30" s="6">
        <v>0.42486345599999997</v>
      </c>
      <c r="Q30" s="4">
        <f t="shared" si="21"/>
        <v>50</v>
      </c>
      <c r="R30">
        <f t="shared" si="0"/>
        <v>50000</v>
      </c>
      <c r="S30">
        <f t="shared" si="1"/>
        <v>-46171.580676459882</v>
      </c>
      <c r="U30">
        <f t="shared" si="12"/>
        <v>0.42486345599999997</v>
      </c>
      <c r="V30">
        <f t="shared" si="13"/>
        <v>0.01</v>
      </c>
      <c r="W30">
        <f t="shared" si="14"/>
        <v>2.0057173949738064E-2</v>
      </c>
      <c r="X30">
        <f t="shared" si="15"/>
        <v>8.5215602418788842E-3</v>
      </c>
      <c r="Y30">
        <f t="shared" si="16"/>
        <v>2.0057173949738065E-4</v>
      </c>
      <c r="Z30">
        <f t="shared" si="17"/>
        <v>1.1335041968361799E-2</v>
      </c>
      <c r="AB30">
        <f t="shared" si="18"/>
        <v>-558.58295706334388</v>
      </c>
      <c r="AC30">
        <f t="shared" si="22"/>
        <v>-523.35680471327544</v>
      </c>
      <c r="AE30">
        <f t="shared" si="2"/>
        <v>0</v>
      </c>
      <c r="AF30">
        <f t="shared" si="3"/>
        <v>0</v>
      </c>
      <c r="AG30">
        <f t="shared" si="3"/>
        <v>-0.56675209841808993</v>
      </c>
      <c r="AH30">
        <f t="shared" si="4"/>
        <v>-426.07801209394421</v>
      </c>
      <c r="AI30">
        <f t="shared" si="23"/>
        <v>-426.64476419236229</v>
      </c>
      <c r="AJ30">
        <f t="shared" si="6"/>
        <v>-35.226152350068446</v>
      </c>
      <c r="AK30">
        <f t="shared" si="19"/>
        <v>-39.100806994434073</v>
      </c>
      <c r="AL30">
        <f t="shared" si="7"/>
        <v>-500.97172353686483</v>
      </c>
      <c r="AN30">
        <f t="shared" si="8"/>
        <v>0</v>
      </c>
      <c r="AO30">
        <f t="shared" si="8"/>
        <v>0</v>
      </c>
      <c r="AP30">
        <f t="shared" si="8"/>
        <v>-2.657703477708891E-2</v>
      </c>
      <c r="AQ30">
        <f t="shared" si="8"/>
        <v>-19.980323278521137</v>
      </c>
      <c r="AR30">
        <f t="shared" si="8"/>
        <v>-20.006900313298225</v>
      </c>
      <c r="AS30">
        <f t="shared" si="8"/>
        <v>-1.6518803877108308</v>
      </c>
      <c r="AT30">
        <f t="shared" si="8"/>
        <v>-1.833576814631775</v>
      </c>
      <c r="AU30">
        <f t="shared" si="8"/>
        <v>-23.49235751564083</v>
      </c>
      <c r="AW30">
        <v>27</v>
      </c>
      <c r="AX30">
        <f>IF(Z30&gt;0, (R30*SUMPRODUCT(K30:$K$98, X30:$X$98)-K30*$AZ$3)/Z30, 0)</f>
        <v>-46171.580676459882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4.1869267714967337E-2</v>
      </c>
      <c r="L31" s="2">
        <v>28</v>
      </c>
      <c r="M31" s="6">
        <v>0.47765295400000002</v>
      </c>
      <c r="Q31" s="4">
        <f t="shared" si="21"/>
        <v>50</v>
      </c>
      <c r="R31">
        <f t="shared" si="0"/>
        <v>50000</v>
      </c>
      <c r="S31">
        <f t="shared" si="1"/>
        <v>-83142.213850367203</v>
      </c>
      <c r="U31">
        <f t="shared" si="12"/>
        <v>0.47765295400000002</v>
      </c>
      <c r="V31">
        <f t="shared" si="13"/>
        <v>0.01</v>
      </c>
      <c r="W31">
        <f t="shared" si="14"/>
        <v>1.1335041968361799E-2</v>
      </c>
      <c r="X31">
        <f t="shared" si="15"/>
        <v>5.4142162799019882E-3</v>
      </c>
      <c r="Y31">
        <f t="shared" si="16"/>
        <v>1.1335041968361799E-4</v>
      </c>
      <c r="Z31">
        <f t="shared" si="17"/>
        <v>5.8074752687761935E-3</v>
      </c>
      <c r="AB31">
        <f t="shared" si="18"/>
        <v>-523.35680471327544</v>
      </c>
      <c r="AC31">
        <f t="shared" si="22"/>
        <v>-482.84635072730902</v>
      </c>
      <c r="AE31">
        <f t="shared" si="2"/>
        <v>0</v>
      </c>
      <c r="AF31">
        <f t="shared" si="3"/>
        <v>0</v>
      </c>
      <c r="AG31">
        <f t="shared" si="3"/>
        <v>-0.29037376343880966</v>
      </c>
      <c r="AH31">
        <f t="shared" si="4"/>
        <v>-270.71081399509939</v>
      </c>
      <c r="AI31">
        <f t="shared" si="23"/>
        <v>-271.00118775853821</v>
      </c>
      <c r="AJ31">
        <f t="shared" si="6"/>
        <v>-40.510453985966421</v>
      </c>
      <c r="AK31">
        <f t="shared" si="19"/>
        <v>-36.634976329929287</v>
      </c>
      <c r="AL31">
        <f t="shared" si="7"/>
        <v>-348.14661807443395</v>
      </c>
      <c r="AN31">
        <f t="shared" si="8"/>
        <v>0</v>
      </c>
      <c r="AO31">
        <f t="shared" si="8"/>
        <v>0</v>
      </c>
      <c r="AP31">
        <f t="shared" si="8"/>
        <v>-1.2157736838822117E-2</v>
      </c>
      <c r="AQ31">
        <f t="shared" si="8"/>
        <v>-11.334463544497543</v>
      </c>
      <c r="AR31">
        <f t="shared" si="8"/>
        <v>-11.346621281336365</v>
      </c>
      <c r="AS31">
        <f t="shared" si="8"/>
        <v>-1.6961430431932938</v>
      </c>
      <c r="AT31">
        <f t="shared" si="8"/>
        <v>-1.5338796316893009</v>
      </c>
      <c r="AU31">
        <f t="shared" si="8"/>
        <v>-14.576643956218961</v>
      </c>
      <c r="AW31">
        <v>28</v>
      </c>
      <c r="AX31">
        <f>IF(Z31&gt;0, (R31*SUMPRODUCT(K31:$K$98, X31:$X$98)-K31*$AZ$3)/Z31, 0)</f>
        <v>-83142.213850367203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3.7383274745506546E-2</v>
      </c>
      <c r="L32" s="2">
        <v>29</v>
      </c>
      <c r="M32" s="6">
        <v>0.53697763200000004</v>
      </c>
      <c r="Q32" s="4">
        <f t="shared" si="21"/>
        <v>50</v>
      </c>
      <c r="R32">
        <f t="shared" si="0"/>
        <v>50000</v>
      </c>
      <c r="S32">
        <f t="shared" si="1"/>
        <v>-167307.18826704021</v>
      </c>
      <c r="U32">
        <f t="shared" si="12"/>
        <v>0.53697763200000004</v>
      </c>
      <c r="V32">
        <f t="shared" si="13"/>
        <v>0.01</v>
      </c>
      <c r="W32">
        <f t="shared" si="14"/>
        <v>5.8074752687761935E-3</v>
      </c>
      <c r="X32">
        <f t="shared" si="15"/>
        <v>3.1184843177260043E-3</v>
      </c>
      <c r="Y32">
        <f t="shared" si="16"/>
        <v>5.8074752687761938E-5</v>
      </c>
      <c r="Z32">
        <f t="shared" si="17"/>
        <v>2.6309161983624272E-3</v>
      </c>
      <c r="AB32">
        <f t="shared" si="18"/>
        <v>-482.84635072730902</v>
      </c>
      <c r="AC32">
        <f t="shared" si="22"/>
        <v>-440.17119171422831</v>
      </c>
      <c r="AE32">
        <f t="shared" si="2"/>
        <v>0</v>
      </c>
      <c r="AF32">
        <f t="shared" si="3"/>
        <v>0</v>
      </c>
      <c r="AG32">
        <f t="shared" si="3"/>
        <v>-0.13154580991812137</v>
      </c>
      <c r="AH32">
        <f t="shared" si="4"/>
        <v>-155.9242158863002</v>
      </c>
      <c r="AI32">
        <f t="shared" si="23"/>
        <v>-156.05576169621833</v>
      </c>
      <c r="AJ32">
        <f t="shared" si="6"/>
        <v>-42.675159013080702</v>
      </c>
      <c r="AK32">
        <f t="shared" si="19"/>
        <v>-33.799244550911631</v>
      </c>
      <c r="AL32">
        <f t="shared" si="7"/>
        <v>-232.53016526021065</v>
      </c>
      <c r="AN32">
        <f t="shared" si="8"/>
        <v>0</v>
      </c>
      <c r="AO32">
        <f t="shared" si="8"/>
        <v>0</v>
      </c>
      <c r="AP32">
        <f t="shared" si="8"/>
        <v>-4.9176131537893115E-3</v>
      </c>
      <c r="AQ32">
        <f t="shared" si="8"/>
        <v>-5.8289578019552373</v>
      </c>
      <c r="AR32">
        <f t="shared" si="8"/>
        <v>-5.8338754151090262</v>
      </c>
      <c r="AS32">
        <f t="shared" si="8"/>
        <v>-1.5953371941941759</v>
      </c>
      <c r="AT32">
        <f t="shared" si="8"/>
        <v>-1.2635264452372945</v>
      </c>
      <c r="AU32">
        <f t="shared" si="8"/>
        <v>-8.6927390545404961</v>
      </c>
      <c r="AW32">
        <v>29</v>
      </c>
      <c r="AX32">
        <f>IF(Z32&gt;0, (R32*SUMPRODUCT(K32:$K$98, X32:$X$98)-K32*$AZ$3)/Z32, 0)</f>
        <v>-167307.18826704021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3.337792387991656E-2</v>
      </c>
      <c r="L33" s="2">
        <v>30</v>
      </c>
      <c r="M33" s="6">
        <v>0.60388337299999995</v>
      </c>
      <c r="Q33" s="4">
        <f t="shared" si="21"/>
        <v>50</v>
      </c>
      <c r="R33">
        <f t="shared" si="0"/>
        <v>50000</v>
      </c>
      <c r="S33">
        <f t="shared" si="1"/>
        <v>-391574.54025766364</v>
      </c>
      <c r="U33">
        <f t="shared" si="12"/>
        <v>0.60388337299999995</v>
      </c>
      <c r="V33">
        <f t="shared" si="13"/>
        <v>0.01</v>
      </c>
      <c r="W33">
        <f t="shared" si="14"/>
        <v>2.6309161983624272E-3</v>
      </c>
      <c r="X33">
        <f t="shared" si="15"/>
        <v>1.5887665479474395E-3</v>
      </c>
      <c r="Y33">
        <f t="shared" si="16"/>
        <v>2.6309161983624273E-5</v>
      </c>
      <c r="Z33">
        <f t="shared" si="17"/>
        <v>1.0158404884313636E-3</v>
      </c>
      <c r="AB33">
        <f t="shared" si="18"/>
        <v>-440.17119171422831</v>
      </c>
      <c r="AC33">
        <f t="shared" si="22"/>
        <v>-397.77727223263167</v>
      </c>
      <c r="AE33">
        <f t="shared" si="2"/>
        <v>0</v>
      </c>
      <c r="AF33">
        <f t="shared" si="3"/>
        <v>0</v>
      </c>
      <c r="AG33">
        <f t="shared" si="3"/>
        <v>-5.0792024421568174E-2</v>
      </c>
      <c r="AH33">
        <f t="shared" si="4"/>
        <v>-79.438327397371978</v>
      </c>
      <c r="AI33">
        <f t="shared" si="23"/>
        <v>-79.489119421793546</v>
      </c>
      <c r="AJ33">
        <f t="shared" si="6"/>
        <v>-42.39391948159664</v>
      </c>
      <c r="AK33">
        <f t="shared" si="19"/>
        <v>-30.811983419995986</v>
      </c>
      <c r="AL33">
        <f t="shared" si="7"/>
        <v>-152.69502232338618</v>
      </c>
      <c r="AN33">
        <f t="shared" si="8"/>
        <v>0</v>
      </c>
      <c r="AO33">
        <f t="shared" si="8"/>
        <v>0</v>
      </c>
      <c r="AP33">
        <f t="shared" si="8"/>
        <v>-1.6953323248499654E-3</v>
      </c>
      <c r="AQ33">
        <f t="shared" si="8"/>
        <v>-2.6514864450173721</v>
      </c>
      <c r="AR33">
        <f t="shared" si="8"/>
        <v>-2.6531817773422222</v>
      </c>
      <c r="AS33">
        <f t="shared" si="8"/>
        <v>-1.4150210174280444</v>
      </c>
      <c r="AT33">
        <f t="shared" si="8"/>
        <v>-1.0284400371818772</v>
      </c>
      <c r="AU33">
        <f t="shared" si="8"/>
        <v>-5.0966428319521437</v>
      </c>
      <c r="AW33">
        <v>30</v>
      </c>
      <c r="AX33">
        <f>IF(Z33&gt;0, (R33*SUMPRODUCT(K33:$K$98, X33:$X$98)-K33*$AZ$3)/Z33, 0)</f>
        <v>-391574.54025766364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2.9801717749925499E-2</v>
      </c>
      <c r="L34" s="2">
        <v>31</v>
      </c>
      <c r="M34" s="6">
        <v>0.676158394</v>
      </c>
      <c r="Q34" s="4">
        <f t="shared" si="21"/>
        <v>50</v>
      </c>
      <c r="R34">
        <f t="shared" si="0"/>
        <v>50000</v>
      </c>
      <c r="S34">
        <f t="shared" si="1"/>
        <v>-1120947.4101354149</v>
      </c>
      <c r="U34">
        <f t="shared" si="12"/>
        <v>0.676158394</v>
      </c>
      <c r="V34">
        <f t="shared" si="13"/>
        <v>0.01</v>
      </c>
      <c r="W34">
        <f t="shared" si="14"/>
        <v>1.0158404884313636E-3</v>
      </c>
      <c r="X34">
        <f t="shared" si="15"/>
        <v>6.868690732179264E-4</v>
      </c>
      <c r="Y34">
        <f t="shared" si="16"/>
        <v>1.0158404884313635E-5</v>
      </c>
      <c r="Z34">
        <f t="shared" si="17"/>
        <v>3.188130103291235E-4</v>
      </c>
      <c r="AB34">
        <f t="shared" si="18"/>
        <v>-397.77727223263167</v>
      </c>
      <c r="AC34">
        <f t="shared" si="22"/>
        <v>-357.37261824590627</v>
      </c>
      <c r="AE34">
        <f t="shared" si="2"/>
        <v>0</v>
      </c>
      <c r="AF34">
        <f t="shared" si="3"/>
        <v>0</v>
      </c>
      <c r="AG34">
        <f t="shared" si="3"/>
        <v>-1.5940650516456174E-2</v>
      </c>
      <c r="AH34">
        <f t="shared" si="4"/>
        <v>-34.343453660896323</v>
      </c>
      <c r="AI34">
        <f t="shared" si="23"/>
        <v>-34.359394311412778</v>
      </c>
      <c r="AJ34">
        <f t="shared" si="6"/>
        <v>-40.404653986725407</v>
      </c>
      <c r="AK34">
        <f t="shared" si="19"/>
        <v>-27.844409056284221</v>
      </c>
      <c r="AL34">
        <f t="shared" si="7"/>
        <v>-102.60845735442241</v>
      </c>
      <c r="AN34">
        <f t="shared" si="8"/>
        <v>0</v>
      </c>
      <c r="AO34">
        <f t="shared" si="8"/>
        <v>0</v>
      </c>
      <c r="AP34">
        <f t="shared" si="8"/>
        <v>-4.7505876744163101E-4</v>
      </c>
      <c r="AQ34">
        <f t="shared" si="8"/>
        <v>-1.0234939125596778</v>
      </c>
      <c r="AR34">
        <f t="shared" si="8"/>
        <v>-1.0239689713271194</v>
      </c>
      <c r="AS34">
        <f t="shared" si="8"/>
        <v>-1.2041280938957926</v>
      </c>
      <c r="AT34">
        <f t="shared" si="8"/>
        <v>-0.82981121960885174</v>
      </c>
      <c r="AU34">
        <f t="shared" ref="AU34:AU69" si="24">AL34*$K34</f>
        <v>-3.0579082848317638</v>
      </c>
      <c r="AW34">
        <v>31</v>
      </c>
      <c r="AX34">
        <f>IF(Z34&gt;0, (R34*SUMPRODUCT(K34:$K$98, X34:$X$98)-K34*$AZ$3)/Z34, 0)</f>
        <v>-1120947.4101354149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2.660867656243348E-2</v>
      </c>
      <c r="L35" s="2">
        <v>32</v>
      </c>
      <c r="M35" s="6">
        <v>0.75167664000000001</v>
      </c>
      <c r="Q35" s="4">
        <f t="shared" si="21"/>
        <v>50</v>
      </c>
      <c r="R35">
        <f t="shared" si="0"/>
        <v>50000</v>
      </c>
      <c r="S35">
        <f t="shared" si="1"/>
        <v>-4210985.1838982711</v>
      </c>
      <c r="U35">
        <f t="shared" si="12"/>
        <v>0.75167664000000001</v>
      </c>
      <c r="V35">
        <f t="shared" si="13"/>
        <v>0.01</v>
      </c>
      <c r="W35">
        <f t="shared" si="14"/>
        <v>3.188130103291235E-4</v>
      </c>
      <c r="X35">
        <f t="shared" si="15"/>
        <v>2.3964429239248084E-4</v>
      </c>
      <c r="Y35">
        <f t="shared" si="16"/>
        <v>3.188130103291235E-6</v>
      </c>
      <c r="Z35">
        <f t="shared" si="17"/>
        <v>7.5980587833351427E-5</v>
      </c>
      <c r="AB35">
        <f t="shared" si="18"/>
        <v>-357.37261824590627</v>
      </c>
      <c r="AC35">
        <f t="shared" si="22"/>
        <v>-319.95312963012412</v>
      </c>
      <c r="AE35">
        <f t="shared" si="2"/>
        <v>0</v>
      </c>
      <c r="AF35">
        <f t="shared" ref="AF35:AG69" si="25">-$Z35*P35</f>
        <v>0</v>
      </c>
      <c r="AG35">
        <f t="shared" si="25"/>
        <v>-3.7990293916675714E-3</v>
      </c>
      <c r="AH35">
        <f t="shared" si="4"/>
        <v>-11.982214619624042</v>
      </c>
      <c r="AI35">
        <f t="shared" si="23"/>
        <v>-11.986013649015709</v>
      </c>
      <c r="AJ35">
        <f t="shared" si="6"/>
        <v>-37.419488615782143</v>
      </c>
      <c r="AK35">
        <f t="shared" si="19"/>
        <v>-25.01608327721344</v>
      </c>
      <c r="AL35">
        <f t="shared" si="7"/>
        <v>-74.421585542011286</v>
      </c>
      <c r="AN35">
        <f t="shared" ref="AN35:AT69" si="26">AE35*$K35</f>
        <v>0</v>
      </c>
      <c r="AO35">
        <f t="shared" si="26"/>
        <v>0</v>
      </c>
      <c r="AP35">
        <f t="shared" si="26"/>
        <v>-1.0108714433406083E-4</v>
      </c>
      <c r="AQ35">
        <f t="shared" si="26"/>
        <v>-0.31883087331523802</v>
      </c>
      <c r="AR35">
        <f t="shared" si="26"/>
        <v>-0.31893196045957206</v>
      </c>
      <c r="AS35">
        <f t="shared" si="26"/>
        <v>-0.99568306970900866</v>
      </c>
      <c r="AT35">
        <f t="shared" si="26"/>
        <v>-0.66564486878227336</v>
      </c>
      <c r="AU35">
        <f t="shared" si="24"/>
        <v>-1.980259898950854</v>
      </c>
      <c r="AW35">
        <v>32</v>
      </c>
      <c r="AX35">
        <f>IF(Z35&gt;0, (R35*SUMPRODUCT(K35:$K$98, X35:$X$98)-K35*$AZ$3)/Z35, 0)</f>
        <v>-4210985.1838982711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2.3757746930744176E-2</v>
      </c>
      <c r="L36" s="2">
        <v>33</v>
      </c>
      <c r="M36" s="6">
        <v>0.75374016600000004</v>
      </c>
      <c r="Q36" s="4">
        <f t="shared" si="21"/>
        <v>50</v>
      </c>
      <c r="R36">
        <f t="shared" si="0"/>
        <v>50000</v>
      </c>
      <c r="S36">
        <f t="shared" si="1"/>
        <v>-15929213.038948392</v>
      </c>
      <c r="U36">
        <f t="shared" si="12"/>
        <v>0.75374016600000004</v>
      </c>
      <c r="V36">
        <f t="shared" si="13"/>
        <v>0.01</v>
      </c>
      <c r="W36">
        <f t="shared" si="14"/>
        <v>7.5980587833351427E-5</v>
      </c>
      <c r="X36">
        <f t="shared" si="15"/>
        <v>5.7269620886287889E-5</v>
      </c>
      <c r="Y36">
        <f t="shared" si="16"/>
        <v>7.598058783335143E-7</v>
      </c>
      <c r="Z36">
        <f t="shared" si="17"/>
        <v>1.7951161068730024E-5</v>
      </c>
      <c r="AB36">
        <f t="shared" si="18"/>
        <v>-319.95312963012412</v>
      </c>
      <c r="AC36">
        <f t="shared" si="22"/>
        <v>-285.94786896027705</v>
      </c>
      <c r="AE36">
        <f t="shared" si="2"/>
        <v>0</v>
      </c>
      <c r="AF36">
        <f t="shared" si="25"/>
        <v>0</v>
      </c>
      <c r="AG36">
        <f t="shared" si="25"/>
        <v>-8.9755805343650122E-4</v>
      </c>
      <c r="AH36">
        <f t="shared" si="4"/>
        <v>-2.8634810443143945</v>
      </c>
      <c r="AI36">
        <f t="shared" si="23"/>
        <v>-2.864378602367831</v>
      </c>
      <c r="AJ36">
        <f t="shared" si="6"/>
        <v>-34.005260669847075</v>
      </c>
      <c r="AK36">
        <f t="shared" si="19"/>
        <v>-22.396719074108692</v>
      </c>
      <c r="AL36">
        <f t="shared" si="7"/>
        <v>-59.266358346323599</v>
      </c>
      <c r="AN36">
        <f t="shared" si="26"/>
        <v>0</v>
      </c>
      <c r="AO36">
        <f t="shared" si="26"/>
        <v>0</v>
      </c>
      <c r="AP36">
        <f t="shared" si="26"/>
        <v>-2.1323957089195754E-5</v>
      </c>
      <c r="AQ36">
        <f t="shared" si="26"/>
        <v>-6.8029857991804429E-2</v>
      </c>
      <c r="AR36">
        <f t="shared" si="26"/>
        <v>-6.8051181948893633E-2</v>
      </c>
      <c r="AS36">
        <f t="shared" si="26"/>
        <v>-0.80788837730821494</v>
      </c>
      <c r="AT36">
        <f t="shared" si="26"/>
        <v>-0.53209558384164535</v>
      </c>
      <c r="AU36">
        <f t="shared" si="24"/>
        <v>-1.4080351430987539</v>
      </c>
      <c r="AW36">
        <v>33</v>
      </c>
      <c r="AX36">
        <f>IF(Z36&gt;0, (R36*SUMPRODUCT(K36:$K$98, X36:$X$98)-K36*$AZ$3)/Z36, 0)</f>
        <v>-15929213.038948392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2.1212274045307299E-2</v>
      </c>
      <c r="L37" s="2">
        <v>34</v>
      </c>
      <c r="M37" s="6">
        <v>0.75596915499999995</v>
      </c>
      <c r="Q37" s="4">
        <f t="shared" si="21"/>
        <v>50</v>
      </c>
      <c r="R37">
        <f t="shared" si="0"/>
        <v>50000</v>
      </c>
      <c r="S37">
        <f t="shared" si="1"/>
        <v>-60785947.712512553</v>
      </c>
      <c r="U37">
        <f t="shared" si="12"/>
        <v>0.75596915499999995</v>
      </c>
      <c r="V37">
        <f t="shared" si="13"/>
        <v>0.01</v>
      </c>
      <c r="W37">
        <f t="shared" si="14"/>
        <v>1.7951161068730024E-5</v>
      </c>
      <c r="X37">
        <f t="shared" si="15"/>
        <v>1.3570524064396732E-5</v>
      </c>
      <c r="Y37">
        <f t="shared" si="16"/>
        <v>1.7951161068730023E-7</v>
      </c>
      <c r="Z37">
        <f t="shared" si="17"/>
        <v>4.2011253936459909E-6</v>
      </c>
      <c r="AB37">
        <f t="shared" si="18"/>
        <v>-285.94786896027705</v>
      </c>
      <c r="AC37">
        <f t="shared" si="22"/>
        <v>-255.36938851187392</v>
      </c>
      <c r="AE37">
        <f t="shared" si="2"/>
        <v>0</v>
      </c>
      <c r="AF37">
        <f t="shared" si="25"/>
        <v>0</v>
      </c>
      <c r="AG37">
        <f t="shared" si="25"/>
        <v>-2.1005626968229955E-4</v>
      </c>
      <c r="AH37">
        <f t="shared" si="4"/>
        <v>-0.67852620321983659</v>
      </c>
      <c r="AI37">
        <f t="shared" si="23"/>
        <v>-0.67873625948951888</v>
      </c>
      <c r="AJ37">
        <f t="shared" si="6"/>
        <v>-30.578480448403127</v>
      </c>
      <c r="AK37">
        <f t="shared" si="19"/>
        <v>-20.016350827219394</v>
      </c>
      <c r="AL37">
        <f t="shared" si="7"/>
        <v>-51.273567535112036</v>
      </c>
      <c r="AN37">
        <f t="shared" si="26"/>
        <v>0</v>
      </c>
      <c r="AO37">
        <f t="shared" si="26"/>
        <v>0</v>
      </c>
      <c r="AP37">
        <f t="shared" si="26"/>
        <v>-4.4557711574359129E-6</v>
      </c>
      <c r="AQ37">
        <f t="shared" si="26"/>
        <v>-1.4393083769621045E-2</v>
      </c>
      <c r="AR37">
        <f t="shared" si="26"/>
        <v>-1.4397539540778482E-2</v>
      </c>
      <c r="AS37">
        <f t="shared" si="26"/>
        <v>-0.64863910716059836</v>
      </c>
      <c r="AT37">
        <f t="shared" si="26"/>
        <v>-0.42459231913399126</v>
      </c>
      <c r="AU37">
        <f t="shared" si="24"/>
        <v>-1.0876289658353679</v>
      </c>
      <c r="AW37">
        <v>34</v>
      </c>
      <c r="AX37">
        <f>IF(Z37&gt;0, (R37*SUMPRODUCT(K37:$K$98, X37:$X$98)-K37*$AZ$3)/Z37, 0)</f>
        <v>-60785947.712512553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1.8939530397595803E-2</v>
      </c>
      <c r="L38" s="2">
        <v>35</v>
      </c>
      <c r="M38" s="6">
        <v>0.75842527199999998</v>
      </c>
      <c r="Q38" s="4">
        <f t="shared" si="21"/>
        <v>50</v>
      </c>
      <c r="R38">
        <f t="shared" si="0"/>
        <v>50000</v>
      </c>
      <c r="S38">
        <f t="shared" si="1"/>
        <v>-234378465.99899313</v>
      </c>
      <c r="U38">
        <f t="shared" si="12"/>
        <v>0.75842527199999998</v>
      </c>
      <c r="V38">
        <f t="shared" si="13"/>
        <v>0.01</v>
      </c>
      <c r="W38">
        <f t="shared" si="14"/>
        <v>4.2011253936459909E-6</v>
      </c>
      <c r="X38">
        <f t="shared" si="15"/>
        <v>3.1862396693820676E-6</v>
      </c>
      <c r="Y38">
        <f t="shared" si="16"/>
        <v>4.2011253936459909E-8</v>
      </c>
      <c r="Z38">
        <f t="shared" si="17"/>
        <v>9.7287447032746333E-7</v>
      </c>
      <c r="AB38">
        <f t="shared" si="18"/>
        <v>-255.36938851187392</v>
      </c>
      <c r="AC38">
        <f t="shared" si="22"/>
        <v>-228.02082596493381</v>
      </c>
      <c r="AE38">
        <f t="shared" si="2"/>
        <v>0</v>
      </c>
      <c r="AF38">
        <f t="shared" si="25"/>
        <v>0</v>
      </c>
      <c r="AG38">
        <f t="shared" si="25"/>
        <v>-4.8643723516373165E-5</v>
      </c>
      <c r="AH38">
        <f t="shared" si="4"/>
        <v>-0.15931198346910339</v>
      </c>
      <c r="AI38">
        <f t="shared" si="23"/>
        <v>-0.15936062719261976</v>
      </c>
      <c r="AJ38">
        <f t="shared" si="6"/>
        <v>-27.348562546940116</v>
      </c>
      <c r="AK38">
        <f t="shared" si="19"/>
        <v>-17.875857195831177</v>
      </c>
      <c r="AL38">
        <f t="shared" si="7"/>
        <v>-45.383780369963915</v>
      </c>
      <c r="AN38">
        <f t="shared" si="26"/>
        <v>0</v>
      </c>
      <c r="AO38">
        <f t="shared" si="26"/>
        <v>0</v>
      </c>
      <c r="AP38">
        <f t="shared" si="26"/>
        <v>-9.2128928019059538E-7</v>
      </c>
      <c r="AQ38">
        <f t="shared" si="26"/>
        <v>-3.0172941536143636E-3</v>
      </c>
      <c r="AR38">
        <f t="shared" si="26"/>
        <v>-3.0182154428945542E-3</v>
      </c>
      <c r="AS38">
        <f t="shared" si="26"/>
        <v>-0.51796893168832236</v>
      </c>
      <c r="AT38">
        <f t="shared" si="26"/>
        <v>-0.33856034074352626</v>
      </c>
      <c r="AU38">
        <f t="shared" si="24"/>
        <v>-0.85954748787474322</v>
      </c>
      <c r="AW38">
        <v>35</v>
      </c>
      <c r="AX38">
        <f>IF(Z38&gt;0, (R38*SUMPRODUCT(K38:$K$98, X38:$X$98)-K38*$AZ$3)/Z38, 0)</f>
        <v>-234378465.99899313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1.6910294997853393E-2</v>
      </c>
      <c r="L39" s="2">
        <v>36</v>
      </c>
      <c r="M39" s="6">
        <v>0.76114147499999996</v>
      </c>
      <c r="Q39" s="4">
        <f t="shared" si="21"/>
        <v>50</v>
      </c>
      <c r="R39">
        <f t="shared" si="0"/>
        <v>50000</v>
      </c>
      <c r="S39">
        <f t="shared" si="1"/>
        <v>-914404084.15482891</v>
      </c>
      <c r="U39">
        <f t="shared" si="12"/>
        <v>0.76114147499999996</v>
      </c>
      <c r="V39">
        <f t="shared" si="13"/>
        <v>0.01</v>
      </c>
      <c r="W39">
        <f t="shared" si="14"/>
        <v>9.7287447032746333E-7</v>
      </c>
      <c r="X39">
        <f t="shared" si="15"/>
        <v>7.4049510933488918E-7</v>
      </c>
      <c r="Y39">
        <f t="shared" si="16"/>
        <v>9.728744703274633E-9</v>
      </c>
      <c r="Z39">
        <f t="shared" si="17"/>
        <v>2.2265061628929951E-7</v>
      </c>
      <c r="AB39">
        <f t="shared" si="18"/>
        <v>-228.02082596493381</v>
      </c>
      <c r="AC39">
        <f t="shared" si="22"/>
        <v>-203.59263287452515</v>
      </c>
      <c r="AE39">
        <f t="shared" si="2"/>
        <v>0</v>
      </c>
      <c r="AF39">
        <f t="shared" si="25"/>
        <v>0</v>
      </c>
      <c r="AG39">
        <f t="shared" si="25"/>
        <v>-1.1132530814464975E-5</v>
      </c>
      <c r="AH39">
        <f t="shared" si="4"/>
        <v>-3.7024755466744462E-2</v>
      </c>
      <c r="AI39">
        <f t="shared" si="23"/>
        <v>-3.7035887997558928E-2</v>
      </c>
      <c r="AJ39">
        <f t="shared" si="6"/>
        <v>-24.428193090408655</v>
      </c>
      <c r="AK39">
        <f t="shared" si="19"/>
        <v>-15.961457817545368</v>
      </c>
      <c r="AL39">
        <f t="shared" si="7"/>
        <v>-40.426686795951582</v>
      </c>
      <c r="AN39">
        <f t="shared" si="26"/>
        <v>0</v>
      </c>
      <c r="AO39">
        <f t="shared" si="26"/>
        <v>0</v>
      </c>
      <c r="AP39">
        <f t="shared" si="26"/>
        <v>-1.8825438014529584E-7</v>
      </c>
      <c r="AQ39">
        <f t="shared" si="26"/>
        <v>-6.2609953716603395E-4</v>
      </c>
      <c r="AR39">
        <f t="shared" si="26"/>
        <v>-6.262877915461793E-4</v>
      </c>
      <c r="AS39">
        <f t="shared" si="26"/>
        <v>-0.41308795142333432</v>
      </c>
      <c r="AT39">
        <f t="shared" si="26"/>
        <v>-0.26991296029048539</v>
      </c>
      <c r="AU39">
        <f t="shared" si="24"/>
        <v>-0.68362719950536588</v>
      </c>
      <c r="AW39">
        <v>36</v>
      </c>
      <c r="AX39">
        <f>IF(Z39&gt;0, (R39*SUMPRODUCT(K39:$K$98, X39:$X$98)-K39*$AZ$3)/Z39, 0)</f>
        <v>-914404084.15482891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1.5098477676654815E-2</v>
      </c>
      <c r="L40" s="2">
        <v>37</v>
      </c>
      <c r="M40" s="6">
        <v>0.76383916100000004</v>
      </c>
      <c r="Q40" s="4">
        <f t="shared" si="21"/>
        <v>50</v>
      </c>
      <c r="R40">
        <f t="shared" si="0"/>
        <v>50000</v>
      </c>
      <c r="S40">
        <f t="shared" si="1"/>
        <v>-3609973569.772296</v>
      </c>
      <c r="U40">
        <f t="shared" si="12"/>
        <v>0.76383916100000004</v>
      </c>
      <c r="V40">
        <f t="shared" si="13"/>
        <v>0.01</v>
      </c>
      <c r="W40">
        <f t="shared" si="14"/>
        <v>2.2265061628929951E-7</v>
      </c>
      <c r="X40">
        <f t="shared" si="15"/>
        <v>1.7006925994255148E-7</v>
      </c>
      <c r="Y40">
        <f t="shared" si="16"/>
        <v>2.226506162892995E-9</v>
      </c>
      <c r="Z40">
        <f t="shared" si="17"/>
        <v>5.0354850183855034E-8</v>
      </c>
      <c r="AB40">
        <f t="shared" si="18"/>
        <v>-203.59263287452515</v>
      </c>
      <c r="AC40">
        <f t="shared" si="22"/>
        <v>-181.77967827356031</v>
      </c>
      <c r="AE40">
        <f t="shared" si="2"/>
        <v>0</v>
      </c>
      <c r="AF40">
        <f t="shared" si="25"/>
        <v>0</v>
      </c>
      <c r="AG40">
        <f t="shared" si="25"/>
        <v>-2.5177425091927517E-6</v>
      </c>
      <c r="AH40">
        <f t="shared" si="4"/>
        <v>-8.503462997127573E-3</v>
      </c>
      <c r="AI40">
        <f t="shared" si="23"/>
        <v>-8.5059807396367666E-3</v>
      </c>
      <c r="AJ40">
        <f t="shared" si="6"/>
        <v>-21.812954600964844</v>
      </c>
      <c r="AK40">
        <f t="shared" si="19"/>
        <v>-14.251484301216761</v>
      </c>
      <c r="AL40">
        <f t="shared" si="7"/>
        <v>-36.072944882921242</v>
      </c>
      <c r="AN40">
        <f t="shared" si="26"/>
        <v>0</v>
      </c>
      <c r="AO40">
        <f t="shared" si="26"/>
        <v>0</v>
      </c>
      <c r="AP40">
        <f t="shared" si="26"/>
        <v>-3.8014079070611639E-8</v>
      </c>
      <c r="AQ40">
        <f t="shared" si="26"/>
        <v>-1.283893462363909E-4</v>
      </c>
      <c r="AR40">
        <f t="shared" si="26"/>
        <v>-1.2842736031546152E-4</v>
      </c>
      <c r="AS40">
        <f t="shared" si="26"/>
        <v>-0.32934240810455262</v>
      </c>
      <c r="AT40">
        <f t="shared" si="26"/>
        <v>-0.21517571758111781</v>
      </c>
      <c r="AU40">
        <f t="shared" si="24"/>
        <v>-0.54464655304598586</v>
      </c>
      <c r="AW40">
        <v>37</v>
      </c>
      <c r="AX40">
        <f>IF(Z40&gt;0, (R40*SUMPRODUCT(K40:$K$98, X40:$X$98)-K40*$AZ$3)/Z40, 0)</f>
        <v>-3609973569.772296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1.348078363987037E-2</v>
      </c>
      <c r="L41" s="2">
        <v>38</v>
      </c>
      <c r="M41" s="6">
        <v>0.76675259399999995</v>
      </c>
      <c r="Q41" s="4">
        <f t="shared" si="21"/>
        <v>50</v>
      </c>
      <c r="R41">
        <f t="shared" si="0"/>
        <v>50000</v>
      </c>
      <c r="S41">
        <f t="shared" si="1"/>
        <v>-14437761909.037361</v>
      </c>
      <c r="U41">
        <f t="shared" si="12"/>
        <v>0.76675259399999995</v>
      </c>
      <c r="V41">
        <f t="shared" si="13"/>
        <v>0.01</v>
      </c>
      <c r="W41">
        <f t="shared" si="14"/>
        <v>5.0354850183855034E-8</v>
      </c>
      <c r="X41">
        <f t="shared" si="15"/>
        <v>3.8609711998952221E-8</v>
      </c>
      <c r="Y41">
        <f t="shared" si="16"/>
        <v>5.0354850183855038E-10</v>
      </c>
      <c r="Z41">
        <f t="shared" si="17"/>
        <v>1.1241589683064263E-8</v>
      </c>
      <c r="AB41">
        <f t="shared" si="18"/>
        <v>-181.77967827356031</v>
      </c>
      <c r="AC41">
        <f t="shared" si="22"/>
        <v>-162.30339532317259</v>
      </c>
      <c r="AE41">
        <f t="shared" si="2"/>
        <v>0</v>
      </c>
      <c r="AF41">
        <f t="shared" si="25"/>
        <v>0</v>
      </c>
      <c r="AG41">
        <f t="shared" si="25"/>
        <v>-5.6207948415321322E-7</v>
      </c>
      <c r="AH41">
        <f t="shared" si="4"/>
        <v>-1.9304855999476111E-3</v>
      </c>
      <c r="AI41">
        <f t="shared" si="23"/>
        <v>-1.9310476794317643E-3</v>
      </c>
      <c r="AJ41">
        <f t="shared" si="6"/>
        <v>-19.476282950387713</v>
      </c>
      <c r="AK41">
        <f t="shared" si="19"/>
        <v>-12.724577479149223</v>
      </c>
      <c r="AL41">
        <f t="shared" si="7"/>
        <v>-32.202791477216365</v>
      </c>
      <c r="AN41">
        <f t="shared" si="26"/>
        <v>0</v>
      </c>
      <c r="AO41">
        <f t="shared" si="26"/>
        <v>0</v>
      </c>
      <c r="AP41">
        <f t="shared" si="26"/>
        <v>-7.5772719142794134E-9</v>
      </c>
      <c r="AQ41">
        <f t="shared" si="26"/>
        <v>-2.6024458692779093E-5</v>
      </c>
      <c r="AR41">
        <f t="shared" si="26"/>
        <v>-2.6032035964693372E-5</v>
      </c>
      <c r="AS41">
        <f t="shared" si="26"/>
        <v>-0.26255555656307289</v>
      </c>
      <c r="AT41">
        <f t="shared" si="26"/>
        <v>-0.17153727590517781</v>
      </c>
      <c r="AU41">
        <f t="shared" si="24"/>
        <v>-0.43411886450421538</v>
      </c>
      <c r="AW41">
        <v>38</v>
      </c>
      <c r="AX41">
        <f>IF(Z41&gt;0, (R41*SUMPRODUCT(K41:$K$98, X41:$X$98)-K41*$AZ$3)/Z41, 0)</f>
        <v>-14437761909.037361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1.2036413964169972E-2</v>
      </c>
      <c r="L42" s="2">
        <v>39</v>
      </c>
      <c r="M42" s="6">
        <v>0.76980532899999998</v>
      </c>
      <c r="Q42" s="4">
        <f t="shared" si="21"/>
        <v>50</v>
      </c>
      <c r="R42">
        <f t="shared" si="0"/>
        <v>50000</v>
      </c>
      <c r="S42">
        <f t="shared" si="1"/>
        <v>-58543019202.038635</v>
      </c>
      <c r="U42">
        <f t="shared" si="12"/>
        <v>0.76980532899999998</v>
      </c>
      <c r="V42">
        <f t="shared" si="13"/>
        <v>0.01</v>
      </c>
      <c r="W42">
        <f t="shared" si="14"/>
        <v>1.1241589683064263E-8</v>
      </c>
      <c r="X42">
        <f t="shared" si="15"/>
        <v>8.6538356444542907E-9</v>
      </c>
      <c r="Y42">
        <f t="shared" si="16"/>
        <v>1.1241589683064264E-10</v>
      </c>
      <c r="Z42">
        <f t="shared" si="17"/>
        <v>2.4753381417793303E-9</v>
      </c>
      <c r="AB42">
        <f t="shared" si="18"/>
        <v>-162.30339532317259</v>
      </c>
      <c r="AC42">
        <f t="shared" si="22"/>
        <v>-144.91376836572596</v>
      </c>
      <c r="AE42">
        <f t="shared" si="2"/>
        <v>0</v>
      </c>
      <c r="AF42">
        <f t="shared" si="25"/>
        <v>0</v>
      </c>
      <c r="AG42">
        <f t="shared" si="25"/>
        <v>-1.2376690708896652E-7</v>
      </c>
      <c r="AH42">
        <f t="shared" si="4"/>
        <v>-4.3269178222271452E-4</v>
      </c>
      <c r="AI42">
        <f t="shared" si="23"/>
        <v>-4.328155491298035E-4</v>
      </c>
      <c r="AJ42">
        <f t="shared" si="6"/>
        <v>-17.389626957446637</v>
      </c>
      <c r="AK42">
        <f t="shared" si="19"/>
        <v>-11.361237672622083</v>
      </c>
      <c r="AL42">
        <f t="shared" si="7"/>
        <v>-28.751297445617851</v>
      </c>
      <c r="AN42">
        <f t="shared" si="26"/>
        <v>0</v>
      </c>
      <c r="AO42">
        <f t="shared" si="26"/>
        <v>0</v>
      </c>
      <c r="AP42">
        <f t="shared" si="26"/>
        <v>-1.4897097287877642E-9</v>
      </c>
      <c r="AQ42">
        <f t="shared" si="26"/>
        <v>-5.2080574097270737E-6</v>
      </c>
      <c r="AR42">
        <f t="shared" si="26"/>
        <v>-5.2095471194558615E-6</v>
      </c>
      <c r="AS42">
        <f t="shared" si="26"/>
        <v>-0.20930874874231731</v>
      </c>
      <c r="AT42">
        <f t="shared" si="26"/>
        <v>-0.1367485597730024</v>
      </c>
      <c r="AU42">
        <f t="shared" si="24"/>
        <v>-0.34606251806243915</v>
      </c>
      <c r="AW42">
        <v>39</v>
      </c>
      <c r="AX42">
        <f>IF(Z42&gt;0, (R42*SUMPRODUCT(K42:$K$98, X42:$X$98)-K42*$AZ$3)/Z42, 0)</f>
        <v>-58543019202.038635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1.0746798182294617E-2</v>
      </c>
      <c r="L43" s="2">
        <v>40</v>
      </c>
      <c r="M43" s="6">
        <v>0.772959481</v>
      </c>
      <c r="Q43" s="4">
        <f t="shared" si="21"/>
        <v>50</v>
      </c>
      <c r="R43">
        <f t="shared" si="0"/>
        <v>50000</v>
      </c>
      <c r="S43">
        <f t="shared" si="1"/>
        <v>-240833162964.88049</v>
      </c>
      <c r="U43">
        <f t="shared" si="12"/>
        <v>0.772959481</v>
      </c>
      <c r="V43">
        <f t="shared" si="13"/>
        <v>0.01</v>
      </c>
      <c r="W43">
        <f t="shared" si="14"/>
        <v>2.4753381417793303E-9</v>
      </c>
      <c r="X43">
        <f t="shared" si="15"/>
        <v>1.9133360853692557E-9</v>
      </c>
      <c r="Y43">
        <f t="shared" si="16"/>
        <v>2.4753381417793303E-11</v>
      </c>
      <c r="Z43">
        <f t="shared" si="17"/>
        <v>5.3724867499228134E-10</v>
      </c>
      <c r="AB43">
        <f t="shared" si="18"/>
        <v>-144.91376836572596</v>
      </c>
      <c r="AC43">
        <f t="shared" si="22"/>
        <v>-129.3872976970822</v>
      </c>
      <c r="AE43">
        <f t="shared" si="2"/>
        <v>0</v>
      </c>
      <c r="AF43">
        <f t="shared" si="25"/>
        <v>0</v>
      </c>
      <c r="AG43">
        <f t="shared" si="25"/>
        <v>-2.6862433749614068E-8</v>
      </c>
      <c r="AH43">
        <f t="shared" si="4"/>
        <v>-9.5666804268462784E-5</v>
      </c>
      <c r="AI43">
        <f t="shared" si="23"/>
        <v>-9.5693666702212392E-5</v>
      </c>
      <c r="AJ43">
        <f t="shared" si="6"/>
        <v>-15.526470668643753</v>
      </c>
      <c r="AK43">
        <f t="shared" si="19"/>
        <v>-10.143963785600818</v>
      </c>
      <c r="AL43">
        <f t="shared" si="7"/>
        <v>-25.670530147911272</v>
      </c>
      <c r="AN43">
        <f t="shared" si="26"/>
        <v>0</v>
      </c>
      <c r="AO43">
        <f t="shared" si="26"/>
        <v>0</v>
      </c>
      <c r="AP43">
        <f t="shared" si="26"/>
        <v>-2.8868515419236204E-10</v>
      </c>
      <c r="AQ43">
        <f t="shared" si="26"/>
        <v>-1.0281118382182509E-6</v>
      </c>
      <c r="AR43">
        <f t="shared" si="26"/>
        <v>-1.028400523372443E-6</v>
      </c>
      <c r="AS43">
        <f t="shared" si="26"/>
        <v>-0.16685984675923138</v>
      </c>
      <c r="AT43">
        <f t="shared" si="26"/>
        <v>-0.10901513157235729</v>
      </c>
      <c r="AU43">
        <f t="shared" si="24"/>
        <v>-0.27587600673211204</v>
      </c>
      <c r="AW43">
        <v>40</v>
      </c>
      <c r="AX43">
        <f>IF(Z43&gt;0, (R43*SUMPRODUCT(K43:$K$98, X43:$X$98)-K43*$AZ$3)/Z43, 0)</f>
        <v>-240833162964.88049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9.5953555199059081E-3</v>
      </c>
      <c r="L44" s="2">
        <v>41</v>
      </c>
      <c r="M44" s="6">
        <v>0.77634382000000002</v>
      </c>
      <c r="Q44" s="4">
        <f t="shared" si="21"/>
        <v>50</v>
      </c>
      <c r="R44">
        <f t="shared" si="0"/>
        <v>50000</v>
      </c>
      <c r="S44">
        <f t="shared" si="1"/>
        <v>-1006428231794.5396</v>
      </c>
      <c r="U44">
        <f t="shared" si="12"/>
        <v>0.77634382000000002</v>
      </c>
      <c r="V44">
        <f t="shared" si="13"/>
        <v>0.01</v>
      </c>
      <c r="W44">
        <f t="shared" si="14"/>
        <v>5.3724867499228134E-10</v>
      </c>
      <c r="X44">
        <f t="shared" si="15"/>
        <v>4.1708968863344616E-10</v>
      </c>
      <c r="Y44">
        <f t="shared" si="16"/>
        <v>5.3724867499228137E-12</v>
      </c>
      <c r="Z44">
        <f t="shared" si="17"/>
        <v>1.1478649960891237E-10</v>
      </c>
      <c r="AB44">
        <f t="shared" si="18"/>
        <v>-129.3872976970822</v>
      </c>
      <c r="AC44">
        <f t="shared" si="22"/>
        <v>-115.52437383528229</v>
      </c>
      <c r="AE44">
        <f t="shared" si="2"/>
        <v>0</v>
      </c>
      <c r="AF44">
        <f t="shared" si="25"/>
        <v>0</v>
      </c>
      <c r="AG44">
        <f t="shared" si="25"/>
        <v>-5.7393249804456186E-9</v>
      </c>
      <c r="AH44">
        <f t="shared" si="4"/>
        <v>-2.0854484431672308E-5</v>
      </c>
      <c r="AI44">
        <f t="shared" si="23"/>
        <v>-2.0860223756652753E-5</v>
      </c>
      <c r="AJ44">
        <f t="shared" si="6"/>
        <v>-13.862923861799914</v>
      </c>
      <c r="AK44">
        <f t="shared" si="19"/>
        <v>-9.0571108387957544</v>
      </c>
      <c r="AL44">
        <f t="shared" si="7"/>
        <v>-22.920055560819424</v>
      </c>
      <c r="AN44">
        <f t="shared" si="26"/>
        <v>0</v>
      </c>
      <c r="AO44">
        <f t="shared" si="26"/>
        <v>0</v>
      </c>
      <c r="AP44">
        <f t="shared" si="26"/>
        <v>-5.5070863631652736E-11</v>
      </c>
      <c r="AQ44">
        <f t="shared" si="26"/>
        <v>-2.0010619230623871E-7</v>
      </c>
      <c r="AR44">
        <f t="shared" si="26"/>
        <v>-2.0016126316987036E-7</v>
      </c>
      <c r="AS44">
        <f t="shared" si="26"/>
        <v>-0.13301968299935713</v>
      </c>
      <c r="AT44">
        <f t="shared" si="26"/>
        <v>-8.6906198481438476E-2</v>
      </c>
      <c r="AU44">
        <f t="shared" si="24"/>
        <v>-0.21992608164205876</v>
      </c>
      <c r="AW44">
        <v>41</v>
      </c>
      <c r="AX44">
        <f>IF(Z44&gt;0, (R44*SUMPRODUCT(K44:$K$98, X44:$X$98)-K44*$AZ$3)/Z44, 0)</f>
        <v>-1006428231794.5396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8.5672817142017025E-3</v>
      </c>
      <c r="L45" s="2">
        <v>42</v>
      </c>
      <c r="M45" s="6">
        <v>0.77982431100000005</v>
      </c>
      <c r="Q45" s="4">
        <f t="shared" si="21"/>
        <v>50</v>
      </c>
      <c r="R45">
        <f t="shared" si="0"/>
        <v>50000</v>
      </c>
      <c r="S45">
        <f t="shared" si="1"/>
        <v>-4275454698489.3306</v>
      </c>
      <c r="U45">
        <f t="shared" si="12"/>
        <v>0.77982431100000005</v>
      </c>
      <c r="V45">
        <f t="shared" si="13"/>
        <v>0.01</v>
      </c>
      <c r="W45">
        <f t="shared" si="14"/>
        <v>1.1478649960891237E-10</v>
      </c>
      <c r="X45">
        <f t="shared" si="15"/>
        <v>8.9513302969621866E-11</v>
      </c>
      <c r="Y45">
        <f t="shared" si="16"/>
        <v>1.1478649960891238E-12</v>
      </c>
      <c r="Z45">
        <f t="shared" si="17"/>
        <v>2.4125331643201383E-11</v>
      </c>
      <c r="AB45">
        <f t="shared" si="18"/>
        <v>-115.52437383528229</v>
      </c>
      <c r="AC45">
        <f t="shared" si="22"/>
        <v>-103.14676252653868</v>
      </c>
      <c r="AE45">
        <f t="shared" si="2"/>
        <v>0</v>
      </c>
      <c r="AF45">
        <f t="shared" si="25"/>
        <v>0</v>
      </c>
      <c r="AG45">
        <f t="shared" si="25"/>
        <v>-1.2062665821600691E-9</v>
      </c>
      <c r="AH45">
        <f t="shared" si="4"/>
        <v>-4.4756651484810931E-6</v>
      </c>
      <c r="AI45">
        <f t="shared" si="23"/>
        <v>-4.4768714150632535E-6</v>
      </c>
      <c r="AJ45">
        <f t="shared" si="6"/>
        <v>-12.37761130874361</v>
      </c>
      <c r="AK45">
        <f t="shared" si="19"/>
        <v>-8.0867061684697603</v>
      </c>
      <c r="AL45">
        <f t="shared" si="7"/>
        <v>-20.464321954084788</v>
      </c>
      <c r="AN45">
        <f t="shared" si="26"/>
        <v>0</v>
      </c>
      <c r="AO45">
        <f t="shared" si="26"/>
        <v>0</v>
      </c>
      <c r="AP45">
        <f t="shared" si="26"/>
        <v>-1.0334425631792547E-11</v>
      </c>
      <c r="AQ45">
        <f t="shared" si="26"/>
        <v>-3.834428418547192E-8</v>
      </c>
      <c r="AR45">
        <f t="shared" si="26"/>
        <v>-3.8354618611103711E-8</v>
      </c>
      <c r="AS45">
        <f t="shared" si="26"/>
        <v>-0.10604248303089533</v>
      </c>
      <c r="AT45">
        <f t="shared" si="26"/>
        <v>-6.9281089885253083E-2</v>
      </c>
      <c r="AU45">
        <f t="shared" si="24"/>
        <v>-0.17532361127076707</v>
      </c>
      <c r="AW45">
        <v>42</v>
      </c>
      <c r="AX45">
        <f>IF(Z45&gt;0, (R45*SUMPRODUCT(K45:$K$98, X45:$X$98)-K45*$AZ$3)/Z45, 0)</f>
        <v>-4275454698489.3306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7.6493586733943769E-3</v>
      </c>
      <c r="L46" s="2">
        <v>43</v>
      </c>
      <c r="M46" s="6">
        <v>0.78351069500000003</v>
      </c>
      <c r="Q46" s="4">
        <f t="shared" si="21"/>
        <v>50</v>
      </c>
      <c r="R46">
        <f t="shared" si="0"/>
        <v>50000</v>
      </c>
      <c r="S46">
        <f t="shared" si="1"/>
        <v>-18487012041074.227</v>
      </c>
      <c r="U46">
        <f t="shared" si="12"/>
        <v>0.78351069500000003</v>
      </c>
      <c r="V46">
        <f t="shared" si="13"/>
        <v>0.01</v>
      </c>
      <c r="W46">
        <f t="shared" si="14"/>
        <v>2.4125331643201383E-11</v>
      </c>
      <c r="X46">
        <f t="shared" si="15"/>
        <v>1.8902455362870208E-11</v>
      </c>
      <c r="Y46">
        <f t="shared" si="16"/>
        <v>2.4125331643201385E-13</v>
      </c>
      <c r="Z46">
        <f t="shared" si="17"/>
        <v>4.9816229638991611E-12</v>
      </c>
      <c r="AB46">
        <f t="shared" si="18"/>
        <v>-103.14676252653868</v>
      </c>
      <c r="AC46">
        <f t="shared" si="22"/>
        <v>-92.095323717695663</v>
      </c>
      <c r="AE46">
        <f t="shared" si="2"/>
        <v>0</v>
      </c>
      <c r="AF46">
        <f t="shared" si="25"/>
        <v>0</v>
      </c>
      <c r="AG46">
        <f t="shared" si="25"/>
        <v>-2.4908114819495804E-10</v>
      </c>
      <c r="AH46">
        <f t="shared" si="4"/>
        <v>-9.4512276814351043E-7</v>
      </c>
      <c r="AI46">
        <f t="shared" si="23"/>
        <v>-9.4537184929170537E-7</v>
      </c>
      <c r="AJ46">
        <f t="shared" si="6"/>
        <v>-11.051438808843017</v>
      </c>
      <c r="AK46">
        <f t="shared" si="19"/>
        <v>-7.2202733768577083</v>
      </c>
      <c r="AL46">
        <f t="shared" si="7"/>
        <v>-18.271713131072573</v>
      </c>
      <c r="AN46">
        <f t="shared" si="26"/>
        <v>0</v>
      </c>
      <c r="AO46">
        <f t="shared" si="26"/>
        <v>0</v>
      </c>
      <c r="AP46">
        <f t="shared" si="26"/>
        <v>-1.9053110413241326E-12</v>
      </c>
      <c r="AQ46">
        <f t="shared" si="26"/>
        <v>-7.2295830439210641E-9</v>
      </c>
      <c r="AR46">
        <f t="shared" si="26"/>
        <v>-7.2314883549623885E-9</v>
      </c>
      <c r="AS46">
        <f t="shared" si="26"/>
        <v>-8.4536419305910548E-2</v>
      </c>
      <c r="AT46">
        <f t="shared" si="26"/>
        <v>-5.5230460779545021E-2</v>
      </c>
      <c r="AU46">
        <f t="shared" si="24"/>
        <v>-0.13976688731694392</v>
      </c>
      <c r="AW46">
        <v>43</v>
      </c>
      <c r="AX46">
        <f>IF(Z46&gt;0, (R46*SUMPRODUCT(K46:$K$98, X46:$X$98)-K46*$AZ$3)/Z46, 0)</f>
        <v>-18487012041074.227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6.8297845298164071E-3</v>
      </c>
      <c r="L47" s="2">
        <v>44</v>
      </c>
      <c r="M47" s="6">
        <v>0.78741316699999997</v>
      </c>
      <c r="Q47" s="4">
        <f t="shared" si="21"/>
        <v>50</v>
      </c>
      <c r="R47">
        <f t="shared" si="0"/>
        <v>50000</v>
      </c>
      <c r="S47">
        <f t="shared" si="1"/>
        <v>-81477460838828.078</v>
      </c>
      <c r="U47">
        <f t="shared" si="12"/>
        <v>0.78741316699999997</v>
      </c>
      <c r="V47">
        <f t="shared" si="13"/>
        <v>0.01</v>
      </c>
      <c r="W47">
        <f t="shared" si="14"/>
        <v>4.9816229638991611E-12</v>
      </c>
      <c r="X47">
        <f t="shared" si="15"/>
        <v>3.9225955148037648E-12</v>
      </c>
      <c r="Y47">
        <f t="shared" si="16"/>
        <v>4.9816229638991615E-14</v>
      </c>
      <c r="Z47">
        <f t="shared" si="17"/>
        <v>1.0092112194564048E-12</v>
      </c>
      <c r="AB47">
        <f t="shared" si="18"/>
        <v>-92.095323717695663</v>
      </c>
      <c r="AC47">
        <f t="shared" si="22"/>
        <v>-82.227967611365145</v>
      </c>
      <c r="AE47">
        <f t="shared" si="2"/>
        <v>0</v>
      </c>
      <c r="AF47">
        <f t="shared" si="25"/>
        <v>0</v>
      </c>
      <c r="AG47">
        <f t="shared" si="25"/>
        <v>-5.0460560972820241E-11</v>
      </c>
      <c r="AH47">
        <f t="shared" si="4"/>
        <v>-1.9612977574018824E-7</v>
      </c>
      <c r="AI47">
        <f t="shared" si="23"/>
        <v>-1.9618023630116107E-7</v>
      </c>
      <c r="AJ47">
        <f t="shared" si="6"/>
        <v>-9.8673561063305186</v>
      </c>
      <c r="AK47">
        <f t="shared" si="19"/>
        <v>-6.446672660238697</v>
      </c>
      <c r="AL47">
        <f t="shared" si="7"/>
        <v>-16.314028962749454</v>
      </c>
      <c r="AN47">
        <f t="shared" si="26"/>
        <v>0</v>
      </c>
      <c r="AO47">
        <f t="shared" si="26"/>
        <v>0</v>
      </c>
      <c r="AP47">
        <f t="shared" si="26"/>
        <v>-3.4463475869802526E-13</v>
      </c>
      <c r="AQ47">
        <f t="shared" si="26"/>
        <v>-1.339524108186699E-9</v>
      </c>
      <c r="AR47">
        <f t="shared" si="26"/>
        <v>-1.339868742945397E-9</v>
      </c>
      <c r="AS47">
        <f t="shared" si="26"/>
        <v>-6.739191608520563E-2</v>
      </c>
      <c r="AT47">
        <f t="shared" si="26"/>
        <v>-4.4029385203688633E-2</v>
      </c>
      <c r="AU47">
        <f t="shared" si="24"/>
        <v>-0.11142130262876303</v>
      </c>
      <c r="AW47">
        <v>44</v>
      </c>
      <c r="AX47">
        <f>IF(Z47&gt;0, (R47*SUMPRODUCT(K47:$K$98, X47:$X$98)-K47*$AZ$3)/Z47, 0)</f>
        <v>-81477460838828.078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6.0980219016217915E-3</v>
      </c>
      <c r="L48" s="2">
        <v>45</v>
      </c>
      <c r="M48" s="6">
        <v>0.79138766699999996</v>
      </c>
      <c r="Q48" s="4">
        <f t="shared" si="21"/>
        <v>50</v>
      </c>
      <c r="R48">
        <f t="shared" si="0"/>
        <v>50000</v>
      </c>
      <c r="S48">
        <f t="shared" si="1"/>
        <v>-366280038072783.88</v>
      </c>
      <c r="U48">
        <f t="shared" si="12"/>
        <v>0.79138766699999996</v>
      </c>
      <c r="V48">
        <f t="shared" si="13"/>
        <v>0.01</v>
      </c>
      <c r="W48">
        <f t="shared" si="14"/>
        <v>1.0092112194564048E-12</v>
      </c>
      <c r="X48">
        <f t="shared" si="15"/>
        <v>7.9867731247582915E-13</v>
      </c>
      <c r="Y48">
        <f t="shared" si="16"/>
        <v>1.0092112194564047E-14</v>
      </c>
      <c r="Z48">
        <f t="shared" si="17"/>
        <v>2.0044179478601156E-13</v>
      </c>
      <c r="AB48">
        <f t="shared" si="18"/>
        <v>-82.227967611365145</v>
      </c>
      <c r="AC48">
        <f t="shared" si="22"/>
        <v>-73.417828225597447</v>
      </c>
      <c r="AE48">
        <f t="shared" si="2"/>
        <v>0</v>
      </c>
      <c r="AF48">
        <f t="shared" si="25"/>
        <v>0</v>
      </c>
      <c r="AG48">
        <f t="shared" si="25"/>
        <v>-1.0022089739300578E-11</v>
      </c>
      <c r="AH48">
        <f t="shared" si="4"/>
        <v>-3.9933865623791457E-8</v>
      </c>
      <c r="AI48">
        <f t="shared" si="23"/>
        <v>-3.9943887713530758E-8</v>
      </c>
      <c r="AJ48">
        <f t="shared" si="6"/>
        <v>-8.8101393857676982</v>
      </c>
      <c r="AK48">
        <f t="shared" si="19"/>
        <v>-5.7559577327955607</v>
      </c>
      <c r="AL48">
        <f t="shared" si="7"/>
        <v>-14.566097158507148</v>
      </c>
      <c r="AN48">
        <f t="shared" si="26"/>
        <v>0</v>
      </c>
      <c r="AO48">
        <f t="shared" si="26"/>
        <v>0</v>
      </c>
      <c r="AP48">
        <f t="shared" si="26"/>
        <v>-6.1114922730273949E-14</v>
      </c>
      <c r="AQ48">
        <f t="shared" si="26"/>
        <v>-2.4351758719030188E-10</v>
      </c>
      <c r="AR48">
        <f t="shared" si="26"/>
        <v>-2.4357870211303215E-10</v>
      </c>
      <c r="AS48">
        <f t="shared" si="26"/>
        <v>-5.3724422930752178E-2</v>
      </c>
      <c r="AT48">
        <f t="shared" si="26"/>
        <v>-3.5099956319396643E-2</v>
      </c>
      <c r="AU48">
        <f t="shared" si="24"/>
        <v>-8.8824379493727526E-2</v>
      </c>
      <c r="AW48">
        <v>45</v>
      </c>
      <c r="AX48">
        <f>IF(Z48&gt;0, (R48*SUMPRODUCT(K48:$K$98, X48:$X$98)-K48*$AZ$3)/Z48, 0)</f>
        <v>-366280038072783.88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5.4446624121623132E-3</v>
      </c>
      <c r="L49" s="2">
        <v>46</v>
      </c>
      <c r="M49" s="6">
        <v>0.79554122000000005</v>
      </c>
      <c r="Q49" s="4">
        <f t="shared" si="21"/>
        <v>50</v>
      </c>
      <c r="R49">
        <f t="shared" si="0"/>
        <v>50000</v>
      </c>
      <c r="S49">
        <f t="shared" si="1"/>
        <v>-1681774144013081.3</v>
      </c>
      <c r="U49">
        <f t="shared" si="12"/>
        <v>0.79554122000000005</v>
      </c>
      <c r="V49">
        <f t="shared" si="13"/>
        <v>0.01</v>
      </c>
      <c r="W49">
        <f t="shared" si="14"/>
        <v>2.0044179478601156E-13</v>
      </c>
      <c r="X49">
        <f t="shared" si="15"/>
        <v>1.5945970996305329E-13</v>
      </c>
      <c r="Y49">
        <f t="shared" si="16"/>
        <v>2.0044179478601157E-15</v>
      </c>
      <c r="Z49">
        <f t="shared" si="17"/>
        <v>3.8977666875098156E-14</v>
      </c>
      <c r="AB49">
        <f t="shared" si="18"/>
        <v>-73.417828225597447</v>
      </c>
      <c r="AC49">
        <f t="shared" si="22"/>
        <v>-65.551632344495232</v>
      </c>
      <c r="AE49">
        <f t="shared" si="2"/>
        <v>0</v>
      </c>
      <c r="AF49">
        <f t="shared" si="25"/>
        <v>0</v>
      </c>
      <c r="AG49">
        <f t="shared" si="25"/>
        <v>-1.9488833437549079E-12</v>
      </c>
      <c r="AH49">
        <f t="shared" si="4"/>
        <v>-7.9729854981526642E-9</v>
      </c>
      <c r="AI49">
        <f t="shared" si="23"/>
        <v>-7.9749343814964189E-9</v>
      </c>
      <c r="AJ49">
        <f t="shared" si="6"/>
        <v>-7.8661958811022146</v>
      </c>
      <c r="AK49">
        <f t="shared" si="19"/>
        <v>-5.1392479757918217</v>
      </c>
      <c r="AL49">
        <f t="shared" si="7"/>
        <v>-13.005443864868971</v>
      </c>
      <c r="AN49">
        <f t="shared" si="26"/>
        <v>0</v>
      </c>
      <c r="AO49">
        <f t="shared" si="26"/>
        <v>0</v>
      </c>
      <c r="AP49">
        <f t="shared" si="26"/>
        <v>-1.0611011887431552E-14</v>
      </c>
      <c r="AQ49">
        <f t="shared" si="26"/>
        <v>-4.3410214454507024E-11</v>
      </c>
      <c r="AR49">
        <f t="shared" si="26"/>
        <v>-4.3420825466394455E-11</v>
      </c>
      <c r="AS49">
        <f t="shared" si="26"/>
        <v>-4.2828781040543239E-2</v>
      </c>
      <c r="AT49">
        <f t="shared" si="26"/>
        <v>-2.7981470280574985E-2</v>
      </c>
      <c r="AU49">
        <f t="shared" si="24"/>
        <v>-7.0810251364539042E-2</v>
      </c>
      <c r="AW49">
        <v>46</v>
      </c>
      <c r="AX49">
        <f>IF(Z49&gt;0, (R49*SUMPRODUCT(K49:$K$98, X49:$X$98)-K49*$AZ$3)/Z49, 0)</f>
        <v>-1681774144013081.3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4.8613057251449222E-3</v>
      </c>
      <c r="L50" s="2">
        <v>47</v>
      </c>
      <c r="M50" s="6">
        <v>0.79972280399999995</v>
      </c>
      <c r="Q50" s="4">
        <f t="shared" si="21"/>
        <v>50</v>
      </c>
      <c r="R50">
        <f t="shared" si="0"/>
        <v>50000</v>
      </c>
      <c r="S50">
        <f t="shared" si="1"/>
        <v>-7891560779335354</v>
      </c>
      <c r="U50">
        <f t="shared" si="12"/>
        <v>0.79972280399999995</v>
      </c>
      <c r="V50">
        <f t="shared" si="13"/>
        <v>0.01</v>
      </c>
      <c r="W50">
        <f t="shared" si="14"/>
        <v>3.8977666875098156E-14</v>
      </c>
      <c r="X50">
        <f t="shared" si="15"/>
        <v>3.1171329046731415E-14</v>
      </c>
      <c r="Y50">
        <f t="shared" si="16"/>
        <v>3.8977666875098154E-16</v>
      </c>
      <c r="Z50">
        <f t="shared" si="17"/>
        <v>7.416561159615759E-15</v>
      </c>
      <c r="AB50">
        <f t="shared" si="18"/>
        <v>-65.551632344495232</v>
      </c>
      <c r="AC50">
        <f t="shared" si="22"/>
        <v>-58.528243164765655</v>
      </c>
      <c r="AE50">
        <f t="shared" si="2"/>
        <v>0</v>
      </c>
      <c r="AF50">
        <f t="shared" si="25"/>
        <v>0</v>
      </c>
      <c r="AG50">
        <f t="shared" si="25"/>
        <v>-3.7082805798078797E-13</v>
      </c>
      <c r="AH50">
        <f t="shared" si="4"/>
        <v>-1.5585664523365708E-9</v>
      </c>
      <c r="AI50">
        <f t="shared" si="23"/>
        <v>-1.5589372803945516E-9</v>
      </c>
      <c r="AJ50">
        <f t="shared" si="6"/>
        <v>-7.0233891797295769</v>
      </c>
      <c r="AK50">
        <f t="shared" si="19"/>
        <v>-4.5886142641146668</v>
      </c>
      <c r="AL50">
        <f t="shared" si="7"/>
        <v>-11.612003445403181</v>
      </c>
      <c r="AN50">
        <f t="shared" si="26"/>
        <v>0</v>
      </c>
      <c r="AO50">
        <f t="shared" si="26"/>
        <v>0</v>
      </c>
      <c r="AP50">
        <f t="shared" si="26"/>
        <v>-1.8027085613063776E-15</v>
      </c>
      <c r="AQ50">
        <f t="shared" si="26"/>
        <v>-7.5766680177625828E-12</v>
      </c>
      <c r="AR50">
        <f t="shared" si="26"/>
        <v>-7.5784707263238878E-12</v>
      </c>
      <c r="AS50">
        <f t="shared" si="26"/>
        <v>-3.4142842029340294E-2</v>
      </c>
      <c r="AT50">
        <f t="shared" si="26"/>
        <v>-2.2306656792622285E-2</v>
      </c>
      <c r="AU50">
        <f t="shared" si="24"/>
        <v>-5.6449498829541041E-2</v>
      </c>
      <c r="AW50">
        <v>47</v>
      </c>
      <c r="AX50">
        <f>IF(Z50&gt;0, (R50*SUMPRODUCT(K50:$K$98, X50:$X$98)-K50*$AZ$3)/Z50, 0)</f>
        <v>-7891560779335354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4.3404515403079663E-3</v>
      </c>
      <c r="L51" s="2">
        <v>48</v>
      </c>
      <c r="M51" s="6">
        <v>0.80383592599999998</v>
      </c>
      <c r="Q51" s="4">
        <f t="shared" si="21"/>
        <v>50</v>
      </c>
      <c r="R51">
        <f t="shared" si="0"/>
        <v>50000</v>
      </c>
      <c r="S51">
        <f t="shared" si="1"/>
        <v>-3.7848529303896432E+16</v>
      </c>
      <c r="U51">
        <f t="shared" si="12"/>
        <v>0.80383592599999998</v>
      </c>
      <c r="V51">
        <f t="shared" si="13"/>
        <v>0.01</v>
      </c>
      <c r="W51">
        <f t="shared" si="14"/>
        <v>7.416561159615759E-15</v>
      </c>
      <c r="X51">
        <f t="shared" si="15"/>
        <v>5.9616983074753676E-15</v>
      </c>
      <c r="Y51">
        <f t="shared" si="16"/>
        <v>7.4165611596157595E-17</v>
      </c>
      <c r="Z51">
        <f t="shared" si="17"/>
        <v>1.3806972405442338E-15</v>
      </c>
      <c r="AB51">
        <f t="shared" si="18"/>
        <v>-58.528243164765655</v>
      </c>
      <c r="AC51">
        <f t="shared" si="22"/>
        <v>-52.257359968547377</v>
      </c>
      <c r="AE51">
        <f t="shared" si="2"/>
        <v>0</v>
      </c>
      <c r="AF51">
        <f t="shared" si="25"/>
        <v>0</v>
      </c>
      <c r="AG51">
        <f t="shared" si="25"/>
        <v>-6.9034862027211693E-14</v>
      </c>
      <c r="AH51">
        <f t="shared" si="4"/>
        <v>-2.9808491537376838E-10</v>
      </c>
      <c r="AI51">
        <f t="shared" si="23"/>
        <v>-2.9815395023579561E-10</v>
      </c>
      <c r="AJ51">
        <f t="shared" si="6"/>
        <v>-6.2708831962182785</v>
      </c>
      <c r="AK51">
        <f t="shared" si="19"/>
        <v>-4.0969770215335961</v>
      </c>
      <c r="AL51">
        <f t="shared" si="7"/>
        <v>-10.36786021805003</v>
      </c>
      <c r="AN51">
        <f t="shared" si="26"/>
        <v>0</v>
      </c>
      <c r="AO51">
        <f t="shared" si="26"/>
        <v>0</v>
      </c>
      <c r="AP51">
        <f t="shared" si="26"/>
        <v>-2.9964247322095894E-16</v>
      </c>
      <c r="AQ51">
        <f t="shared" si="26"/>
        <v>-1.2938231300766427E-12</v>
      </c>
      <c r="AR51">
        <f t="shared" si="26"/>
        <v>-1.2941227725498637E-12</v>
      </c>
      <c r="AS51">
        <f t="shared" si="26"/>
        <v>-2.7218464628116969E-2</v>
      </c>
      <c r="AT51">
        <f t="shared" si="26"/>
        <v>-1.778273022372184E-2</v>
      </c>
      <c r="AU51">
        <f t="shared" si="24"/>
        <v>-4.5001194853132941E-2</v>
      </c>
      <c r="AW51">
        <v>48</v>
      </c>
      <c r="AX51">
        <f>IF(Z51&gt;0, (R51*SUMPRODUCT(K51:$K$98, X51:$X$98)-K51*$AZ$3)/Z51, 0)</f>
        <v>-3.7848529303896432E+16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3.8754031609892553E-3</v>
      </c>
      <c r="L52" s="2">
        <v>49</v>
      </c>
      <c r="M52" s="6">
        <v>0.80804740799999997</v>
      </c>
      <c r="Q52" s="4">
        <f t="shared" si="21"/>
        <v>50</v>
      </c>
      <c r="R52">
        <f t="shared" si="0"/>
        <v>50000</v>
      </c>
      <c r="S52">
        <f t="shared" si="1"/>
        <v>-1.8572601447536736E+17</v>
      </c>
      <c r="U52">
        <f t="shared" si="12"/>
        <v>0.80804740799999997</v>
      </c>
      <c r="V52">
        <f t="shared" si="13"/>
        <v>0.01</v>
      </c>
      <c r="W52">
        <f t="shared" si="14"/>
        <v>1.3806972405442338E-15</v>
      </c>
      <c r="X52">
        <f t="shared" si="15"/>
        <v>1.1156688264545205E-15</v>
      </c>
      <c r="Y52">
        <f t="shared" si="16"/>
        <v>1.3806972405442338E-17</v>
      </c>
      <c r="Z52">
        <f t="shared" si="17"/>
        <v>2.5122144168427094E-16</v>
      </c>
      <c r="AB52">
        <f t="shared" si="18"/>
        <v>-52.257359968547377</v>
      </c>
      <c r="AC52">
        <f t="shared" si="22"/>
        <v>-46.658357114775562</v>
      </c>
      <c r="AE52">
        <f t="shared" si="2"/>
        <v>0</v>
      </c>
      <c r="AF52">
        <f t="shared" si="25"/>
        <v>0</v>
      </c>
      <c r="AG52">
        <f t="shared" si="25"/>
        <v>-1.2561072084213548E-14</v>
      </c>
      <c r="AH52">
        <f t="shared" si="4"/>
        <v>-5.5783441322726024E-11</v>
      </c>
      <c r="AI52">
        <f t="shared" si="23"/>
        <v>-5.579600239481024E-11</v>
      </c>
      <c r="AJ52">
        <f t="shared" si="6"/>
        <v>-5.5990028537718146</v>
      </c>
      <c r="AK52">
        <f t="shared" si="19"/>
        <v>-3.6580151977983166</v>
      </c>
      <c r="AL52">
        <f t="shared" si="7"/>
        <v>-9.2570180516259271</v>
      </c>
      <c r="AN52">
        <f t="shared" si="26"/>
        <v>0</v>
      </c>
      <c r="AO52">
        <f t="shared" si="26"/>
        <v>0</v>
      </c>
      <c r="AP52">
        <f t="shared" si="26"/>
        <v>-4.8679218460575077E-17</v>
      </c>
      <c r="AQ52">
        <f t="shared" si="26"/>
        <v>-2.1618332483295109E-13</v>
      </c>
      <c r="AR52">
        <f t="shared" si="26"/>
        <v>-2.1623200405141166E-13</v>
      </c>
      <c r="AS52">
        <f t="shared" si="26"/>
        <v>-2.1698393357895151E-2</v>
      </c>
      <c r="AT52">
        <f t="shared" si="26"/>
        <v>-1.4176283660494332E-2</v>
      </c>
      <c r="AU52">
        <f t="shared" si="24"/>
        <v>-3.5874677018605715E-2</v>
      </c>
      <c r="AW52">
        <v>49</v>
      </c>
      <c r="AX52">
        <f>IF(Z52&gt;0, (R52*SUMPRODUCT(K52:$K$98, X52:$X$98)-K52*$AZ$3)/Z52, 0)</f>
        <v>-1.8572601447536736E+17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3.4601813937404063E-3</v>
      </c>
      <c r="L53" s="2">
        <v>50</v>
      </c>
      <c r="M53" s="6">
        <v>0.81233261800000001</v>
      </c>
      <c r="Q53" s="4">
        <f t="shared" si="21"/>
        <v>50</v>
      </c>
      <c r="R53">
        <f t="shared" si="0"/>
        <v>50000</v>
      </c>
      <c r="S53">
        <f t="shared" si="1"/>
        <v>-9.3335533383793331E+17</v>
      </c>
      <c r="U53">
        <f t="shared" si="12"/>
        <v>0.81233261800000001</v>
      </c>
      <c r="V53">
        <f t="shared" si="13"/>
        <v>0.01</v>
      </c>
      <c r="W53">
        <f t="shared" si="14"/>
        <v>2.5122144168427094E-16</v>
      </c>
      <c r="X53">
        <f t="shared" si="15"/>
        <v>2.0407537142111815E-16</v>
      </c>
      <c r="Y53">
        <f t="shared" si="16"/>
        <v>2.5122144168427094E-18</v>
      </c>
      <c r="Z53">
        <f t="shared" si="17"/>
        <v>4.4633855846310076E-17</v>
      </c>
      <c r="AB53">
        <f t="shared" si="18"/>
        <v>-46.658357114775562</v>
      </c>
      <c r="AC53">
        <f t="shared" si="22"/>
        <v>-41.659247423906933</v>
      </c>
      <c r="AE53">
        <f t="shared" si="2"/>
        <v>0</v>
      </c>
      <c r="AF53">
        <f t="shared" si="25"/>
        <v>0</v>
      </c>
      <c r="AG53">
        <f t="shared" si="25"/>
        <v>-2.2316927923155036E-15</v>
      </c>
      <c r="AH53">
        <f t="shared" si="4"/>
        <v>-1.0203768571055907E-11</v>
      </c>
      <c r="AI53">
        <f t="shared" si="23"/>
        <v>-1.0206000263848222E-11</v>
      </c>
      <c r="AJ53">
        <f t="shared" si="6"/>
        <v>-4.9991096908686288</v>
      </c>
      <c r="AK53">
        <f t="shared" si="19"/>
        <v>-3.2660849980342896</v>
      </c>
      <c r="AL53">
        <f t="shared" si="7"/>
        <v>-8.2651946889131249</v>
      </c>
      <c r="AN53">
        <f t="shared" si="26"/>
        <v>0</v>
      </c>
      <c r="AO53">
        <f t="shared" si="26"/>
        <v>0</v>
      </c>
      <c r="AP53">
        <f t="shared" si="26"/>
        <v>-7.7220618765146783E-18</v>
      </c>
      <c r="AQ53">
        <f t="shared" si="26"/>
        <v>-3.5306890155600783E-14</v>
      </c>
      <c r="AR53">
        <f t="shared" si="26"/>
        <v>-3.5314612217477295E-14</v>
      </c>
      <c r="AS53">
        <f t="shared" si="26"/>
        <v>-1.7297826337610983E-2</v>
      </c>
      <c r="AT53">
        <f t="shared" si="26"/>
        <v>-1.1301246540572921E-2</v>
      </c>
      <c r="AU53">
        <f t="shared" si="24"/>
        <v>-2.8599072878219219E-2</v>
      </c>
      <c r="AW53">
        <v>50</v>
      </c>
      <c r="AX53">
        <f>IF(Z53&gt;0, (R53*SUMPRODUCT(K53:$K$98, X53:$X$98)-K53*$AZ$3)/Z53, 0)</f>
        <v>-9.3335533383793331E+17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3.0894476729825052E-3</v>
      </c>
      <c r="L54" s="2">
        <v>51</v>
      </c>
      <c r="M54" s="6">
        <v>0.81666386499999999</v>
      </c>
      <c r="Q54" s="4">
        <f t="shared" si="21"/>
        <v>50</v>
      </c>
      <c r="R54">
        <f t="shared" si="0"/>
        <v>50000</v>
      </c>
      <c r="S54">
        <f t="shared" si="1"/>
        <v>-4.8077279249419776E+18</v>
      </c>
      <c r="U54">
        <f t="shared" si="12"/>
        <v>0.81666386499999999</v>
      </c>
      <c r="V54">
        <f t="shared" si="13"/>
        <v>0.01</v>
      </c>
      <c r="W54">
        <f t="shared" si="14"/>
        <v>4.4633855846310076E-17</v>
      </c>
      <c r="X54">
        <f t="shared" si="15"/>
        <v>3.6450857225300433E-17</v>
      </c>
      <c r="Y54">
        <f t="shared" si="16"/>
        <v>4.4633855846310075E-19</v>
      </c>
      <c r="Z54">
        <f t="shared" si="17"/>
        <v>7.7366600625465433E-18</v>
      </c>
      <c r="AB54">
        <f t="shared" si="18"/>
        <v>-41.659247423906933</v>
      </c>
      <c r="AC54">
        <f t="shared" si="22"/>
        <v>-37.195756628488361</v>
      </c>
      <c r="AE54">
        <f t="shared" si="2"/>
        <v>0</v>
      </c>
      <c r="AF54">
        <f t="shared" si="25"/>
        <v>0</v>
      </c>
      <c r="AG54">
        <f t="shared" si="25"/>
        <v>-3.8683300312732716E-16</v>
      </c>
      <c r="AH54">
        <f t="shared" si="4"/>
        <v>-1.8225428612650218E-12</v>
      </c>
      <c r="AI54">
        <f t="shared" si="23"/>
        <v>-1.8229296942681493E-12</v>
      </c>
      <c r="AJ54">
        <f t="shared" si="6"/>
        <v>-4.4634907954185721</v>
      </c>
      <c r="AK54">
        <f t="shared" si="19"/>
        <v>-2.9161473196734855</v>
      </c>
      <c r="AL54">
        <f t="shared" si="7"/>
        <v>-7.3796381150938801</v>
      </c>
      <c r="AN54">
        <f t="shared" si="26"/>
        <v>0</v>
      </c>
      <c r="AO54">
        <f t="shared" si="26"/>
        <v>0</v>
      </c>
      <c r="AP54">
        <f t="shared" si="26"/>
        <v>-1.195100321344555E-18</v>
      </c>
      <c r="AQ54">
        <f t="shared" si="26"/>
        <v>-5.6306508016460986E-15</v>
      </c>
      <c r="AR54">
        <f t="shared" si="26"/>
        <v>-5.6318459019674437E-15</v>
      </c>
      <c r="AS54">
        <f t="shared" si="26"/>
        <v>-1.3789721251284739E-2</v>
      </c>
      <c r="AT54">
        <f t="shared" si="26"/>
        <v>-9.0092845508394186E-3</v>
      </c>
      <c r="AU54">
        <f t="shared" si="24"/>
        <v>-2.2799005802129787E-2</v>
      </c>
      <c r="AW54">
        <v>51</v>
      </c>
      <c r="AX54">
        <f>IF(Z54&gt;0, (R54*SUMPRODUCT(K54:$K$98, X54:$X$98)-K54*$AZ$3)/Z54, 0)</f>
        <v>-4.8077279249419776E+18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2.758435422305808E-3</v>
      </c>
      <c r="L55" s="2">
        <v>52</v>
      </c>
      <c r="M55" s="6">
        <v>0.82101379900000004</v>
      </c>
      <c r="Q55" s="4">
        <f t="shared" si="21"/>
        <v>50</v>
      </c>
      <c r="R55">
        <f t="shared" si="0"/>
        <v>50000</v>
      </c>
      <c r="S55">
        <f t="shared" si="1"/>
        <v>-2.540215824307569E+19</v>
      </c>
      <c r="U55">
        <f t="shared" si="12"/>
        <v>0.82101379900000004</v>
      </c>
      <c r="V55">
        <f t="shared" si="13"/>
        <v>0.01</v>
      </c>
      <c r="W55">
        <f t="shared" si="14"/>
        <v>7.7366600625465433E-18</v>
      </c>
      <c r="X55">
        <f t="shared" si="15"/>
        <v>6.3519046695229154E-18</v>
      </c>
      <c r="Y55">
        <f t="shared" si="16"/>
        <v>7.7366600625465436E-20</v>
      </c>
      <c r="Z55">
        <f t="shared" si="17"/>
        <v>1.3073887923981625E-18</v>
      </c>
      <c r="AB55">
        <f t="shared" si="18"/>
        <v>-37.195756628488361</v>
      </c>
      <c r="AC55">
        <f t="shared" si="22"/>
        <v>-33.210496989721754</v>
      </c>
      <c r="AE55">
        <f t="shared" si="2"/>
        <v>0</v>
      </c>
      <c r="AF55">
        <f t="shared" si="25"/>
        <v>0</v>
      </c>
      <c r="AG55">
        <f t="shared" si="25"/>
        <v>-6.5369439619908122E-17</v>
      </c>
      <c r="AH55">
        <f t="shared" si="4"/>
        <v>-3.1759523347614579E-13</v>
      </c>
      <c r="AI55">
        <f t="shared" si="23"/>
        <v>-3.1766060291576569E-13</v>
      </c>
      <c r="AJ55">
        <f t="shared" si="6"/>
        <v>-3.9852596387666068</v>
      </c>
      <c r="AK55">
        <f t="shared" si="19"/>
        <v>-2.6037029639941855</v>
      </c>
      <c r="AL55">
        <f t="shared" si="7"/>
        <v>-6.5889626027611099</v>
      </c>
      <c r="AN55">
        <f t="shared" si="26"/>
        <v>0</v>
      </c>
      <c r="AO55">
        <f t="shared" si="26"/>
        <v>0</v>
      </c>
      <c r="AP55">
        <f t="shared" si="26"/>
        <v>-1.8031737778383528E-19</v>
      </c>
      <c r="AQ55">
        <f t="shared" si="26"/>
        <v>-8.7606594197608394E-16</v>
      </c>
      <c r="AR55">
        <f t="shared" si="26"/>
        <v>-8.7624625935386767E-16</v>
      </c>
      <c r="AS55">
        <f t="shared" si="26"/>
        <v>-1.0993081354659456E-2</v>
      </c>
      <c r="AT55">
        <f t="shared" si="26"/>
        <v>-7.1821464850441849E-3</v>
      </c>
      <c r="AU55">
        <f t="shared" si="24"/>
        <v>-1.8175227839704516E-2</v>
      </c>
      <c r="AW55">
        <v>52</v>
      </c>
      <c r="AX55">
        <f>IF(Z55&gt;0, (R55*SUMPRODUCT(K55:$K$98, X55:$X$98)-K55*$AZ$3)/Z55, 0)</f>
        <v>-2.540215824307569E+19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2.4628887699159E-3</v>
      </c>
      <c r="L56" s="2">
        <v>53</v>
      </c>
      <c r="M56" s="6">
        <v>0.82538683700000004</v>
      </c>
      <c r="Q56" s="4">
        <f t="shared" si="21"/>
        <v>50</v>
      </c>
      <c r="R56">
        <f t="shared" si="0"/>
        <v>50000</v>
      </c>
      <c r="S56">
        <f t="shared" si="1"/>
        <v>-1.3778058824686813E+20</v>
      </c>
      <c r="U56">
        <f t="shared" si="12"/>
        <v>0.82538683700000004</v>
      </c>
      <c r="V56">
        <f t="shared" si="13"/>
        <v>0.01</v>
      </c>
      <c r="W56">
        <f t="shared" si="14"/>
        <v>1.3073887923981625E-18</v>
      </c>
      <c r="X56">
        <f t="shared" si="15"/>
        <v>1.0791015000867691E-18</v>
      </c>
      <c r="Y56">
        <f t="shared" si="16"/>
        <v>1.3073887923981625E-20</v>
      </c>
      <c r="Z56">
        <f t="shared" si="17"/>
        <v>2.1521340438741179E-19</v>
      </c>
      <c r="AB56">
        <f t="shared" si="18"/>
        <v>-33.210496989721754</v>
      </c>
      <c r="AC56">
        <f t="shared" si="22"/>
        <v>-29.652229455108706</v>
      </c>
      <c r="AE56">
        <f t="shared" si="2"/>
        <v>0</v>
      </c>
      <c r="AF56">
        <f t="shared" si="25"/>
        <v>0</v>
      </c>
      <c r="AG56">
        <f t="shared" si="25"/>
        <v>-1.0760670219370589E-17</v>
      </c>
      <c r="AH56">
        <f t="shared" si="4"/>
        <v>-5.3955075004338452E-14</v>
      </c>
      <c r="AI56">
        <f t="shared" si="23"/>
        <v>-5.396583567455782E-14</v>
      </c>
      <c r="AJ56">
        <f t="shared" si="6"/>
        <v>-3.5582675346130479</v>
      </c>
      <c r="AK56">
        <f t="shared" si="19"/>
        <v>-2.324734789280523</v>
      </c>
      <c r="AL56">
        <f t="shared" si="7"/>
        <v>-5.8830023238936251</v>
      </c>
      <c r="AN56">
        <f t="shared" si="26"/>
        <v>0</v>
      </c>
      <c r="AO56">
        <f t="shared" si="26"/>
        <v>0</v>
      </c>
      <c r="AP56">
        <f t="shared" si="26"/>
        <v>-2.6502333840056287E-20</v>
      </c>
      <c r="AQ56">
        <f t="shared" si="26"/>
        <v>-1.3288534830815526E-16</v>
      </c>
      <c r="AR56">
        <f t="shared" si="26"/>
        <v>-1.329118506419953E-16</v>
      </c>
      <c r="AS56">
        <f t="shared" si="26"/>
        <v>-8.763617151354812E-3</v>
      </c>
      <c r="AT56">
        <f t="shared" si="26"/>
        <v>-5.725563205551806E-3</v>
      </c>
      <c r="AU56">
        <f t="shared" si="24"/>
        <v>-1.4489180356906751E-2</v>
      </c>
      <c r="AW56">
        <v>53</v>
      </c>
      <c r="AX56">
        <f>IF(Z56&gt;0, (R56*SUMPRODUCT(K56:$K$98, X56:$X$98)-K56*$AZ$3)/Z56, 0)</f>
        <v>-1.3778058824686813E+20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2.1990078302820534E-3</v>
      </c>
      <c r="L57" s="2">
        <v>54</v>
      </c>
      <c r="M57" s="6">
        <v>0.82979096200000002</v>
      </c>
      <c r="Q57" s="4">
        <f t="shared" si="21"/>
        <v>50</v>
      </c>
      <c r="R57">
        <f t="shared" si="0"/>
        <v>50000</v>
      </c>
      <c r="S57">
        <f t="shared" si="1"/>
        <v>-7.6786168807327269E+20</v>
      </c>
      <c r="U57">
        <f t="shared" si="12"/>
        <v>0.82979096200000002</v>
      </c>
      <c r="V57">
        <f t="shared" si="13"/>
        <v>0.01</v>
      </c>
      <c r="W57">
        <f t="shared" si="14"/>
        <v>2.1521340438741179E-19</v>
      </c>
      <c r="X57">
        <f t="shared" si="15"/>
        <v>1.7858213786192545E-19</v>
      </c>
      <c r="Y57">
        <f t="shared" si="16"/>
        <v>2.1521340438741179E-21</v>
      </c>
      <c r="Z57">
        <f t="shared" si="17"/>
        <v>3.4479132481612229E-20</v>
      </c>
      <c r="AB57">
        <f t="shared" si="18"/>
        <v>-29.652229455108706</v>
      </c>
      <c r="AC57">
        <f t="shared" si="22"/>
        <v>-26.475204870632773</v>
      </c>
      <c r="AE57">
        <f t="shared" si="2"/>
        <v>0</v>
      </c>
      <c r="AF57">
        <f t="shared" si="25"/>
        <v>0</v>
      </c>
      <c r="AG57">
        <f t="shared" si="25"/>
        <v>-1.7239566240806115E-18</v>
      </c>
      <c r="AH57">
        <f t="shared" si="4"/>
        <v>-8.9291068930962722E-15</v>
      </c>
      <c r="AI57">
        <f t="shared" si="23"/>
        <v>-8.9308308497203534E-15</v>
      </c>
      <c r="AJ57">
        <f t="shared" si="6"/>
        <v>-3.1770245844759337</v>
      </c>
      <c r="AK57">
        <f t="shared" si="19"/>
        <v>-2.0756560618576096</v>
      </c>
      <c r="AL57">
        <f t="shared" si="7"/>
        <v>-5.2526806463335518</v>
      </c>
      <c r="AN57">
        <f t="shared" si="26"/>
        <v>0</v>
      </c>
      <c r="AO57">
        <f t="shared" si="26"/>
        <v>0</v>
      </c>
      <c r="AP57">
        <f t="shared" si="26"/>
        <v>-3.7909941154198791E-21</v>
      </c>
      <c r="AQ57">
        <f t="shared" si="26"/>
        <v>-1.963517597534416E-17</v>
      </c>
      <c r="AR57">
        <f t="shared" si="26"/>
        <v>-1.9638966969459581E-17</v>
      </c>
      <c r="AS57">
        <f t="shared" si="26"/>
        <v>-6.9863019382611653E-3</v>
      </c>
      <c r="AT57">
        <f t="shared" si="26"/>
        <v>-4.564383932997294E-3</v>
      </c>
      <c r="AU57">
        <f t="shared" si="24"/>
        <v>-1.1550685871258478E-2</v>
      </c>
      <c r="AW57">
        <v>54</v>
      </c>
      <c r="AX57">
        <f>IF(Z57&gt;0, (R57*SUMPRODUCT(K57:$K$98, X57:$X$98)-K57*$AZ$3)/Z57, 0)</f>
        <v>-7.6786168807327269E+20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1.9633998484661188E-3</v>
      </c>
      <c r="L58" s="2">
        <v>55</v>
      </c>
      <c r="M58" s="6">
        <v>0.834201203</v>
      </c>
      <c r="Q58" s="4">
        <f t="shared" si="21"/>
        <v>50</v>
      </c>
      <c r="R58">
        <f t="shared" si="0"/>
        <v>50000</v>
      </c>
      <c r="S58">
        <f t="shared" si="1"/>
        <v>-4.4004883614253093E+21</v>
      </c>
      <c r="U58">
        <f t="shared" si="12"/>
        <v>0.834201203</v>
      </c>
      <c r="V58">
        <f t="shared" si="13"/>
        <v>0.01</v>
      </c>
      <c r="W58">
        <f t="shared" si="14"/>
        <v>3.4479132481612229E-20</v>
      </c>
      <c r="X58">
        <f t="shared" si="15"/>
        <v>2.8762533794557295E-20</v>
      </c>
      <c r="Y58">
        <f t="shared" si="16"/>
        <v>3.4479132481612231E-22</v>
      </c>
      <c r="Z58">
        <f t="shared" si="17"/>
        <v>5.3718073622388123E-21</v>
      </c>
      <c r="AB58">
        <f t="shared" si="18"/>
        <v>-26.475204870632773</v>
      </c>
      <c r="AC58">
        <f t="shared" si="22"/>
        <v>-23.638575777350685</v>
      </c>
      <c r="AE58">
        <f t="shared" si="2"/>
        <v>0</v>
      </c>
      <c r="AF58">
        <f t="shared" si="25"/>
        <v>0</v>
      </c>
      <c r="AG58">
        <f t="shared" si="25"/>
        <v>-2.6859036811194063E-19</v>
      </c>
      <c r="AH58">
        <f t="shared" si="4"/>
        <v>-1.4381266897278646E-15</v>
      </c>
      <c r="AI58">
        <f t="shared" si="23"/>
        <v>-1.4383952800959765E-15</v>
      </c>
      <c r="AJ58">
        <f t="shared" si="6"/>
        <v>-2.8366290932820881</v>
      </c>
      <c r="AK58">
        <f t="shared" si="19"/>
        <v>-1.8532643409442944</v>
      </c>
      <c r="AL58">
        <f t="shared" si="7"/>
        <v>-4.6898934342263843</v>
      </c>
      <c r="AN58">
        <f t="shared" si="26"/>
        <v>0</v>
      </c>
      <c r="AO58">
        <f t="shared" si="26"/>
        <v>0</v>
      </c>
      <c r="AP58">
        <f t="shared" si="26"/>
        <v>-5.2735028805044325E-22</v>
      </c>
      <c r="AQ58">
        <f t="shared" si="26"/>
        <v>-2.8236177246867704E-18</v>
      </c>
      <c r="AR58">
        <f t="shared" si="26"/>
        <v>-2.8241450749748206E-18</v>
      </c>
      <c r="AS58">
        <f t="shared" si="26"/>
        <v>-5.5694371319046357E-3</v>
      </c>
      <c r="AT58">
        <f t="shared" si="26"/>
        <v>-3.6386989261776889E-3</v>
      </c>
      <c r="AU58">
        <f t="shared" si="24"/>
        <v>-9.2081360580823276E-3</v>
      </c>
      <c r="AW58">
        <v>55</v>
      </c>
      <c r="AX58">
        <f>IF(Z58&gt;0, (R58*SUMPRODUCT(K58:$K$98, X58:$X$98)-K58*$AZ$3)/Z58, 0)</f>
        <v>-4.4004883614253093E+21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1.7530355789876059E-3</v>
      </c>
      <c r="L59" s="2">
        <v>56</v>
      </c>
      <c r="M59" s="6">
        <v>0.83859190800000005</v>
      </c>
      <c r="Q59" s="4">
        <f t="shared" si="21"/>
        <v>50</v>
      </c>
      <c r="R59">
        <f t="shared" si="0"/>
        <v>50000</v>
      </c>
      <c r="S59">
        <f t="shared" si="1"/>
        <v>-2.5949785204071613E+22</v>
      </c>
      <c r="U59">
        <f t="shared" si="12"/>
        <v>0.83859190800000005</v>
      </c>
      <c r="V59">
        <f t="shared" si="13"/>
        <v>0.01</v>
      </c>
      <c r="W59">
        <f t="shared" si="14"/>
        <v>5.3718073622388123E-21</v>
      </c>
      <c r="X59">
        <f t="shared" si="15"/>
        <v>4.5047541853082931E-21</v>
      </c>
      <c r="Y59">
        <f t="shared" si="16"/>
        <v>5.3718073622388119E-23</v>
      </c>
      <c r="Z59">
        <f t="shared" si="17"/>
        <v>8.1333510330813102E-22</v>
      </c>
      <c r="AB59">
        <f t="shared" si="18"/>
        <v>-23.638575777350685</v>
      </c>
      <c r="AC59">
        <f t="shared" si="22"/>
        <v>-21.105871229777396</v>
      </c>
      <c r="AE59">
        <f t="shared" si="2"/>
        <v>0</v>
      </c>
      <c r="AF59">
        <f t="shared" si="25"/>
        <v>0</v>
      </c>
      <c r="AG59">
        <f t="shared" si="25"/>
        <v>-4.066675516540655E-20</v>
      </c>
      <c r="AH59">
        <f t="shared" si="4"/>
        <v>-2.2523770926541465E-16</v>
      </c>
      <c r="AI59">
        <f t="shared" si="23"/>
        <v>-2.2527837602058005E-16</v>
      </c>
      <c r="AJ59">
        <f t="shared" si="6"/>
        <v>-2.5327045475732888</v>
      </c>
      <c r="AK59">
        <f t="shared" si="19"/>
        <v>-1.6547003044145481</v>
      </c>
      <c r="AL59">
        <f t="shared" si="7"/>
        <v>-4.1874048519878375</v>
      </c>
      <c r="AN59">
        <f t="shared" si="26"/>
        <v>0</v>
      </c>
      <c r="AO59">
        <f t="shared" si="26"/>
        <v>0</v>
      </c>
      <c r="AP59">
        <f t="shared" si="26"/>
        <v>-7.1290268686935689E-23</v>
      </c>
      <c r="AQ59">
        <f t="shared" si="26"/>
        <v>-3.9484971807193823E-19</v>
      </c>
      <c r="AR59">
        <f t="shared" si="26"/>
        <v>-3.9492100834062516E-19</v>
      </c>
      <c r="AS59">
        <f t="shared" si="26"/>
        <v>-4.4399211829596824E-3</v>
      </c>
      <c r="AT59">
        <f t="shared" si="26"/>
        <v>-2.900748506200325E-3</v>
      </c>
      <c r="AU59">
        <f t="shared" si="24"/>
        <v>-7.3406696891600088E-3</v>
      </c>
      <c r="AW59">
        <v>56</v>
      </c>
      <c r="AX59">
        <f>IF(Z59&gt;0, (R59*SUMPRODUCT(K59:$K$98, X59:$X$98)-K59*$AZ$3)/Z59, 0)</f>
        <v>-2.5949785204071613E+22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1.5652103383817909E-3</v>
      </c>
      <c r="L60" s="2">
        <v>57</v>
      </c>
      <c r="M60" s="6">
        <v>0.84368948200000005</v>
      </c>
      <c r="Q60" s="4">
        <f t="shared" si="21"/>
        <v>50</v>
      </c>
      <c r="R60">
        <f t="shared" si="0"/>
        <v>50000</v>
      </c>
      <c r="S60">
        <f t="shared" si="1"/>
        <v>-1.5835806879628406E+23</v>
      </c>
      <c r="U60">
        <f t="shared" si="12"/>
        <v>0.84368948200000005</v>
      </c>
      <c r="V60">
        <f t="shared" si="13"/>
        <v>0.01</v>
      </c>
      <c r="W60">
        <f t="shared" si="14"/>
        <v>8.1333510330813102E-22</v>
      </c>
      <c r="X60">
        <f t="shared" si="15"/>
        <v>6.8620227200245363E-22</v>
      </c>
      <c r="Y60">
        <f t="shared" si="16"/>
        <v>8.1333510330813108E-24</v>
      </c>
      <c r="Z60">
        <f t="shared" si="17"/>
        <v>1.1899948027259609E-22</v>
      </c>
      <c r="AB60">
        <f t="shared" si="18"/>
        <v>-21.105871229777396</v>
      </c>
      <c r="AC60">
        <f t="shared" si="22"/>
        <v>-18.844527883729818</v>
      </c>
      <c r="AE60">
        <f t="shared" si="2"/>
        <v>0</v>
      </c>
      <c r="AF60">
        <f t="shared" si="25"/>
        <v>0</v>
      </c>
      <c r="AG60">
        <f t="shared" si="25"/>
        <v>-5.9499740136298047E-21</v>
      </c>
      <c r="AH60">
        <f t="shared" si="4"/>
        <v>-3.4310113600122678E-17</v>
      </c>
      <c r="AI60">
        <f t="shared" si="23"/>
        <v>-3.4316063574136307E-17</v>
      </c>
      <c r="AJ60">
        <f t="shared" si="6"/>
        <v>-2.2613433460475783</v>
      </c>
      <c r="AK60">
        <f t="shared" si="19"/>
        <v>-1.4774109860844178</v>
      </c>
      <c r="AL60">
        <f t="shared" si="7"/>
        <v>-3.7387543321319958</v>
      </c>
      <c r="AN60">
        <f t="shared" si="26"/>
        <v>0</v>
      </c>
      <c r="AO60">
        <f t="shared" si="26"/>
        <v>0</v>
      </c>
      <c r="AP60">
        <f t="shared" si="26"/>
        <v>-9.3129608392363701E-24</v>
      </c>
      <c r="AQ60">
        <f t="shared" si="26"/>
        <v>-5.3702544517965706E-20</v>
      </c>
      <c r="AR60">
        <f t="shared" si="26"/>
        <v>-5.3711857478804941E-20</v>
      </c>
      <c r="AS60">
        <f t="shared" si="26"/>
        <v>-3.5394779838645411E-3</v>
      </c>
      <c r="AT60">
        <f t="shared" si="26"/>
        <v>-2.3124589494581669E-3</v>
      </c>
      <c r="AU60">
        <f t="shared" si="24"/>
        <v>-5.8519369333227076E-3</v>
      </c>
      <c r="AW60">
        <v>57</v>
      </c>
      <c r="AX60">
        <f>IF(Z60&gt;0, (R60*SUMPRODUCT(K60:$K$98, X60:$X$98)-K60*$AZ$3)/Z60, 0)</f>
        <v>-1.5835806879628406E+23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1.3975092306980274E-3</v>
      </c>
      <c r="L61" s="2">
        <v>58</v>
      </c>
      <c r="M61" s="6">
        <v>0.84875936500000004</v>
      </c>
      <c r="Q61" s="4">
        <f t="shared" si="21"/>
        <v>50</v>
      </c>
      <c r="R61">
        <f t="shared" si="0"/>
        <v>50000</v>
      </c>
      <c r="S61">
        <f t="shared" si="1"/>
        <v>-1.0010655421778941E+24</v>
      </c>
      <c r="U61">
        <f t="shared" si="12"/>
        <v>0.84875936500000004</v>
      </c>
      <c r="V61">
        <f t="shared" si="13"/>
        <v>0.01</v>
      </c>
      <c r="W61">
        <f t="shared" si="14"/>
        <v>1.1899948027259609E-22</v>
      </c>
      <c r="X61">
        <f t="shared" si="15"/>
        <v>1.0100192331149869E-22</v>
      </c>
      <c r="Y61">
        <f t="shared" si="16"/>
        <v>1.1899948027259608E-24</v>
      </c>
      <c r="Z61">
        <f t="shared" si="17"/>
        <v>1.6807562158371441E-23</v>
      </c>
      <c r="AB61">
        <f t="shared" si="18"/>
        <v>-18.844527883729818</v>
      </c>
      <c r="AC61">
        <f t="shared" si="22"/>
        <v>-16.825471324758762</v>
      </c>
      <c r="AE61">
        <f t="shared" si="2"/>
        <v>0</v>
      </c>
      <c r="AF61">
        <f t="shared" si="25"/>
        <v>0</v>
      </c>
      <c r="AG61">
        <f t="shared" si="25"/>
        <v>-8.4037810791857204E-22</v>
      </c>
      <c r="AH61">
        <f t="shared" si="4"/>
        <v>-5.0500961655749347E-18</v>
      </c>
      <c r="AI61">
        <f t="shared" si="23"/>
        <v>-5.0509365436828534E-18</v>
      </c>
      <c r="AJ61">
        <f t="shared" si="6"/>
        <v>-2.0190565589710552</v>
      </c>
      <c r="AK61">
        <f t="shared" si="19"/>
        <v>-1.3191169518610875</v>
      </c>
      <c r="AL61">
        <f t="shared" si="7"/>
        <v>-3.3381735108321426</v>
      </c>
      <c r="AN61">
        <f t="shared" si="26"/>
        <v>0</v>
      </c>
      <c r="AO61">
        <f t="shared" si="26"/>
        <v>0</v>
      </c>
      <c r="AP61">
        <f t="shared" si="26"/>
        <v>-1.1744361630927475E-24</v>
      </c>
      <c r="AQ61">
        <f t="shared" si="26"/>
        <v>-7.0575560073036848E-21</v>
      </c>
      <c r="AR61">
        <f t="shared" si="26"/>
        <v>-7.0587304434667782E-21</v>
      </c>
      <c r="AS61">
        <f t="shared" si="26"/>
        <v>-2.8216501784634456E-3</v>
      </c>
      <c r="AT61">
        <f t="shared" si="26"/>
        <v>-1.8434781165961153E-3</v>
      </c>
      <c r="AU61">
        <f t="shared" si="24"/>
        <v>-4.6651282950595611E-3</v>
      </c>
      <c r="AW61">
        <v>58</v>
      </c>
      <c r="AX61">
        <f>IF(Z61&gt;0, (R61*SUMPRODUCT(K61:$K$98, X61:$X$98)-K61*$AZ$3)/Z61, 0)</f>
        <v>-1.0010655421778941E+24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1.2477760988375245E-3</v>
      </c>
      <c r="L62" s="2">
        <v>59</v>
      </c>
      <c r="M62" s="6">
        <v>0.85379527200000005</v>
      </c>
      <c r="Q62" s="4">
        <f t="shared" si="21"/>
        <v>50</v>
      </c>
      <c r="R62">
        <f t="shared" si="0"/>
        <v>50000</v>
      </c>
      <c r="S62">
        <f t="shared" si="1"/>
        <v>-6.5622429773633946E+24</v>
      </c>
      <c r="U62">
        <f t="shared" si="12"/>
        <v>0.85379527200000005</v>
      </c>
      <c r="V62">
        <f t="shared" si="13"/>
        <v>0.01</v>
      </c>
      <c r="W62">
        <f t="shared" si="14"/>
        <v>1.6807562158371441E-23</v>
      </c>
      <c r="X62">
        <f t="shared" si="15"/>
        <v>1.4350217104663652E-23</v>
      </c>
      <c r="Y62">
        <f t="shared" si="16"/>
        <v>1.6807562158371441E-25</v>
      </c>
      <c r="Z62">
        <f t="shared" si="17"/>
        <v>2.2892694321240745E-24</v>
      </c>
      <c r="AB62">
        <f t="shared" si="18"/>
        <v>-16.825471324758762</v>
      </c>
      <c r="AC62">
        <f t="shared" si="22"/>
        <v>-15.022742254248895</v>
      </c>
      <c r="AE62">
        <f t="shared" si="2"/>
        <v>0</v>
      </c>
      <c r="AF62">
        <f t="shared" si="25"/>
        <v>0</v>
      </c>
      <c r="AG62">
        <f t="shared" si="25"/>
        <v>-1.1446347160620373E-22</v>
      </c>
      <c r="AH62">
        <f t="shared" si="4"/>
        <v>-7.175108552331826E-19</v>
      </c>
      <c r="AI62">
        <f t="shared" si="23"/>
        <v>-7.1762531870478883E-19</v>
      </c>
      <c r="AJ62">
        <f t="shared" si="6"/>
        <v>-1.8027290705098675</v>
      </c>
      <c r="AK62">
        <f t="shared" si="19"/>
        <v>-1.1777829927331134</v>
      </c>
      <c r="AL62">
        <f t="shared" si="7"/>
        <v>-2.9805120632429807</v>
      </c>
      <c r="AN62">
        <f t="shared" si="26"/>
        <v>0</v>
      </c>
      <c r="AO62">
        <f t="shared" si="26"/>
        <v>0</v>
      </c>
      <c r="AP62">
        <f t="shared" si="26"/>
        <v>-1.4282478406018864E-25</v>
      </c>
      <c r="AQ62">
        <f t="shared" si="26"/>
        <v>-8.952928958164364E-22</v>
      </c>
      <c r="AR62">
        <f t="shared" si="26"/>
        <v>-8.954357206004966E-22</v>
      </c>
      <c r="AS62">
        <f t="shared" si="26"/>
        <v>-2.249402246861799E-3</v>
      </c>
      <c r="AT62">
        <f t="shared" si="26"/>
        <v>-1.4696094679497087E-3</v>
      </c>
      <c r="AU62">
        <f t="shared" si="24"/>
        <v>-3.7190117148115072E-3</v>
      </c>
      <c r="AW62">
        <v>59</v>
      </c>
      <c r="AX62">
        <f>IF(Z62&gt;0, (R62*SUMPRODUCT(K62:$K$98, X62:$X$98)-K62*$AZ$3)/Z62, 0)</f>
        <v>-6.5622429773633946E+24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1.114085802533504E-3</v>
      </c>
      <c r="L63" s="2">
        <v>60</v>
      </c>
      <c r="M63" s="6">
        <v>0.85879091799999996</v>
      </c>
      <c r="Q63" s="4">
        <f t="shared" si="21"/>
        <v>50</v>
      </c>
      <c r="R63">
        <f t="shared" si="0"/>
        <v>50000</v>
      </c>
      <c r="S63">
        <f t="shared" si="1"/>
        <v>-4.4655030171638816E+25</v>
      </c>
      <c r="U63">
        <f t="shared" si="12"/>
        <v>0.85879091799999996</v>
      </c>
      <c r="V63">
        <f t="shared" si="13"/>
        <v>0.01</v>
      </c>
      <c r="W63">
        <f t="shared" si="14"/>
        <v>2.2892694321240745E-24</v>
      </c>
      <c r="X63">
        <f t="shared" si="15"/>
        <v>1.9660037971631727E-24</v>
      </c>
      <c r="Y63">
        <f t="shared" si="16"/>
        <v>2.2892694321240747E-26</v>
      </c>
      <c r="Z63">
        <f t="shared" si="17"/>
        <v>3.0037294063966109E-25</v>
      </c>
      <c r="AB63">
        <f t="shared" si="18"/>
        <v>-15.022742254248895</v>
      </c>
      <c r="AC63">
        <f t="shared" si="22"/>
        <v>-13.413162727007942</v>
      </c>
      <c r="AE63">
        <f t="shared" si="2"/>
        <v>0</v>
      </c>
      <c r="AF63">
        <f t="shared" si="25"/>
        <v>0</v>
      </c>
      <c r="AG63">
        <f t="shared" si="25"/>
        <v>-1.5018647031983054E-23</v>
      </c>
      <c r="AH63">
        <f t="shared" si="4"/>
        <v>-9.8300189858158632E-20</v>
      </c>
      <c r="AI63">
        <f t="shared" si="23"/>
        <v>-9.8315208505190618E-20</v>
      </c>
      <c r="AJ63">
        <f t="shared" si="6"/>
        <v>-1.6095795272409532</v>
      </c>
      <c r="AK63">
        <f t="shared" si="19"/>
        <v>-1.0515919577974226</v>
      </c>
      <c r="AL63">
        <f t="shared" si="7"/>
        <v>-2.6611714850383761</v>
      </c>
      <c r="AN63">
        <f t="shared" si="26"/>
        <v>0</v>
      </c>
      <c r="AO63">
        <f t="shared" si="26"/>
        <v>0</v>
      </c>
      <c r="AP63">
        <f t="shared" si="26"/>
        <v>-1.6732061431594267E-26</v>
      </c>
      <c r="AQ63">
        <f t="shared" si="26"/>
        <v>-1.0951484590732246E-22</v>
      </c>
      <c r="AR63">
        <f t="shared" si="26"/>
        <v>-1.0953157796875407E-22</v>
      </c>
      <c r="AS63">
        <f t="shared" si="26"/>
        <v>-1.7932096993477354E-3</v>
      </c>
      <c r="AT63">
        <f t="shared" si="26"/>
        <v>-1.1715636702405202E-3</v>
      </c>
      <c r="AU63">
        <f t="shared" si="24"/>
        <v>-2.9647733695882558E-3</v>
      </c>
      <c r="AW63">
        <v>60</v>
      </c>
      <c r="AX63">
        <f>IF(Z63&gt;0, (R63*SUMPRODUCT(K63:$K$98, X63:$X$98)-K63*$AZ$3)/Z63, 0)</f>
        <v>-4.4655030171638816E+25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9.9471946654777136E-4</v>
      </c>
      <c r="L64" s="2">
        <v>61</v>
      </c>
      <c r="M64" s="6">
        <v>0.86374018699999999</v>
      </c>
      <c r="Q64" s="4">
        <f t="shared" si="21"/>
        <v>50</v>
      </c>
      <c r="R64">
        <f t="shared" si="0"/>
        <v>50000</v>
      </c>
      <c r="S64">
        <f t="shared" si="1"/>
        <v>-3.1578189216270233E+26</v>
      </c>
      <c r="U64">
        <f t="shared" si="12"/>
        <v>0.86374018699999999</v>
      </c>
      <c r="V64">
        <f t="shared" si="13"/>
        <v>0.01</v>
      </c>
      <c r="W64">
        <f t="shared" si="14"/>
        <v>3.0037294063966109E-25</v>
      </c>
      <c r="X64">
        <f t="shared" si="15"/>
        <v>2.5944417991784078E-25</v>
      </c>
      <c r="Y64">
        <f t="shared" si="16"/>
        <v>3.0037294063966107E-27</v>
      </c>
      <c r="Z64">
        <f t="shared" si="17"/>
        <v>3.7925031315423691E-26</v>
      </c>
      <c r="AB64">
        <f t="shared" si="18"/>
        <v>-13.413162727007942</v>
      </c>
      <c r="AC64">
        <f t="shared" si="22"/>
        <v>-11.976038149114233</v>
      </c>
      <c r="AE64">
        <f t="shared" si="2"/>
        <v>0</v>
      </c>
      <c r="AF64">
        <f t="shared" si="25"/>
        <v>0</v>
      </c>
      <c r="AG64">
        <f t="shared" si="25"/>
        <v>-1.8962515657711844E-24</v>
      </c>
      <c r="AH64">
        <f t="shared" si="4"/>
        <v>-1.297220899589204E-20</v>
      </c>
      <c r="AI64">
        <f t="shared" si="23"/>
        <v>-1.2974105247457811E-20</v>
      </c>
      <c r="AJ64">
        <f t="shared" si="6"/>
        <v>-1.4371245778937087</v>
      </c>
      <c r="AK64">
        <f t="shared" si="19"/>
        <v>-0.93892139089055604</v>
      </c>
      <c r="AL64">
        <f t="shared" si="7"/>
        <v>-2.3760459687842648</v>
      </c>
      <c r="AN64">
        <f t="shared" si="26"/>
        <v>0</v>
      </c>
      <c r="AO64">
        <f t="shared" si="26"/>
        <v>0</v>
      </c>
      <c r="AP64">
        <f t="shared" si="26"/>
        <v>-1.8862383459442887E-27</v>
      </c>
      <c r="AQ64">
        <f t="shared" si="26"/>
        <v>-1.2903708812339931E-23</v>
      </c>
      <c r="AR64">
        <f t="shared" si="26"/>
        <v>-1.2905595050685875E-23</v>
      </c>
      <c r="AS64">
        <f t="shared" si="26"/>
        <v>-1.4295357934851211E-3</v>
      </c>
      <c r="AT64">
        <f t="shared" si="26"/>
        <v>-9.3396338507694538E-4</v>
      </c>
      <c r="AU64">
        <f t="shared" si="24"/>
        <v>-2.3634991785620664E-3</v>
      </c>
      <c r="AW64">
        <v>61</v>
      </c>
      <c r="AX64">
        <f>IF(Z64&gt;0, (R64*SUMPRODUCT(K64:$K$98, X64:$X$98)-K64*$AZ$3)/Z64, 0)</f>
        <v>-3.1578189216270233E+26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8.8814238084622432E-4</v>
      </c>
      <c r="L65" s="2">
        <v>62</v>
      </c>
      <c r="M65" s="6">
        <v>0.86866431399999999</v>
      </c>
      <c r="Q65" s="4">
        <f t="shared" si="21"/>
        <v>50</v>
      </c>
      <c r="R65">
        <f t="shared" si="0"/>
        <v>50000</v>
      </c>
      <c r="S65">
        <f t="shared" si="1"/>
        <v>-2.3237031684348219E+27</v>
      </c>
      <c r="U65">
        <f t="shared" si="12"/>
        <v>0.86866431399999999</v>
      </c>
      <c r="V65">
        <f t="shared" si="13"/>
        <v>0.01</v>
      </c>
      <c r="W65">
        <f t="shared" si="14"/>
        <v>3.7925031315423691E-26</v>
      </c>
      <c r="X65">
        <f t="shared" si="15"/>
        <v>3.2944121311041036E-26</v>
      </c>
      <c r="Y65">
        <f t="shared" si="16"/>
        <v>3.7925031315423691E-28</v>
      </c>
      <c r="Z65">
        <f t="shared" si="17"/>
        <v>4.6016596912284178E-27</v>
      </c>
      <c r="AB65">
        <f t="shared" si="18"/>
        <v>-11.976038149114233</v>
      </c>
      <c r="AC65">
        <f t="shared" si="22"/>
        <v>-10.692891204566278</v>
      </c>
      <c r="AE65">
        <f t="shared" si="2"/>
        <v>0</v>
      </c>
      <c r="AF65">
        <f t="shared" si="25"/>
        <v>0</v>
      </c>
      <c r="AG65">
        <f t="shared" si="25"/>
        <v>-2.300829845614209E-25</v>
      </c>
      <c r="AH65">
        <f t="shared" si="4"/>
        <v>-1.6472060655520517E-21</v>
      </c>
      <c r="AI65">
        <f t="shared" si="23"/>
        <v>-1.6474361485366131E-21</v>
      </c>
      <c r="AJ65">
        <f t="shared" si="6"/>
        <v>-1.2831469445479549</v>
      </c>
      <c r="AK65">
        <f t="shared" si="19"/>
        <v>-0.83832267043799635</v>
      </c>
      <c r="AL65">
        <f t="shared" si="7"/>
        <v>-2.1214696149859513</v>
      </c>
      <c r="AN65">
        <f t="shared" si="26"/>
        <v>0</v>
      </c>
      <c r="AO65">
        <f t="shared" si="26"/>
        <v>0</v>
      </c>
      <c r="AP65">
        <f t="shared" si="26"/>
        <v>-2.0434644970058543E-28</v>
      </c>
      <c r="AQ65">
        <f t="shared" si="26"/>
        <v>-1.4629535168037411E-24</v>
      </c>
      <c r="AR65">
        <f t="shared" si="26"/>
        <v>-1.4631578632534417E-24</v>
      </c>
      <c r="AS65">
        <f t="shared" si="26"/>
        <v>-1.1396171823063789E-3</v>
      </c>
      <c r="AT65">
        <f t="shared" si="26"/>
        <v>-7.4454989244016675E-4</v>
      </c>
      <c r="AU65">
        <f t="shared" si="24"/>
        <v>-1.8841670747465457E-3</v>
      </c>
      <c r="AW65">
        <v>62</v>
      </c>
      <c r="AX65">
        <f>IF(Z65&gt;0, (R65*SUMPRODUCT(K65:$K$98, X65:$X$98)-K65*$AZ$3)/Z65, 0)</f>
        <v>-2.3237031684348219E+27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7.9298426861270028E-4</v>
      </c>
      <c r="L66" s="2">
        <v>63</v>
      </c>
      <c r="M66" s="6">
        <v>0.87358826999999994</v>
      </c>
      <c r="Q66" s="4">
        <f t="shared" si="21"/>
        <v>50</v>
      </c>
      <c r="R66">
        <f t="shared" si="0"/>
        <v>50000</v>
      </c>
      <c r="S66">
        <f t="shared" si="1"/>
        <v>-1.782238758771822E+28</v>
      </c>
      <c r="U66">
        <f t="shared" si="12"/>
        <v>0.87358826999999994</v>
      </c>
      <c r="V66">
        <f t="shared" si="13"/>
        <v>0.01</v>
      </c>
      <c r="W66">
        <f t="shared" si="14"/>
        <v>4.6016596912284178E-27</v>
      </c>
      <c r="X66">
        <f t="shared" si="15"/>
        <v>4.0199559287889676E-27</v>
      </c>
      <c r="Y66">
        <f t="shared" si="16"/>
        <v>4.6016596912284179E-29</v>
      </c>
      <c r="Z66">
        <f t="shared" si="17"/>
        <v>5.3568716552716608E-28</v>
      </c>
      <c r="AB66">
        <f t="shared" si="18"/>
        <v>-10.692891204566278</v>
      </c>
      <c r="AC66">
        <f t="shared" si="22"/>
        <v>-9.5472242897913198</v>
      </c>
      <c r="AE66">
        <f t="shared" si="2"/>
        <v>0</v>
      </c>
      <c r="AF66">
        <f t="shared" si="25"/>
        <v>0</v>
      </c>
      <c r="AG66">
        <f t="shared" si="25"/>
        <v>-2.6784358276358303E-26</v>
      </c>
      <c r="AH66">
        <f t="shared" si="4"/>
        <v>-2.0099779643944838E-22</v>
      </c>
      <c r="AI66">
        <f t="shared" si="23"/>
        <v>-2.0102458079772473E-22</v>
      </c>
      <c r="AJ66">
        <f t="shared" si="6"/>
        <v>-1.1456669147749583</v>
      </c>
      <c r="AK66">
        <f t="shared" si="19"/>
        <v>-0.74850238431963956</v>
      </c>
      <c r="AL66">
        <f t="shared" si="7"/>
        <v>-1.8941692990945977</v>
      </c>
      <c r="AN66">
        <f t="shared" si="26"/>
        <v>0</v>
      </c>
      <c r="AO66">
        <f t="shared" si="26"/>
        <v>0</v>
      </c>
      <c r="AP66">
        <f t="shared" si="26"/>
        <v>-2.1239574758038515E-29</v>
      </c>
      <c r="AQ66">
        <f t="shared" si="26"/>
        <v>-1.5938809060230039E-25</v>
      </c>
      <c r="AR66">
        <f t="shared" si="26"/>
        <v>-1.5940933017705842E-25</v>
      </c>
      <c r="AS66">
        <f t="shared" si="26"/>
        <v>-9.0849584048658912E-4</v>
      </c>
      <c r="AT66">
        <f t="shared" si="26"/>
        <v>-5.9355061578457164E-4</v>
      </c>
      <c r="AU66">
        <f t="shared" si="24"/>
        <v>-1.5020464562711608E-3</v>
      </c>
      <c r="AW66">
        <v>63</v>
      </c>
      <c r="AX66">
        <f>IF(Z66&gt;0, (R66*SUMPRODUCT(K66:$K$98, X66:$X$98)-K66*$AZ$3)/Z66, 0)</f>
        <v>-1.782238758771822E+28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7.0802166840419666E-4</v>
      </c>
      <c r="L67" s="2">
        <v>64</v>
      </c>
      <c r="M67" s="6">
        <v>0.87851239699999994</v>
      </c>
      <c r="Q67" s="4">
        <f t="shared" si="21"/>
        <v>50</v>
      </c>
      <c r="R67">
        <f t="shared" ref="R67:R69" si="27">$C$6</f>
        <v>50000</v>
      </c>
      <c r="S67">
        <f t="shared" ref="S67:S69" si="28">AX67</f>
        <v>-1.4273197765730669E+29</v>
      </c>
      <c r="U67">
        <f t="shared" si="12"/>
        <v>0.87851239699999994</v>
      </c>
      <c r="V67">
        <f t="shared" si="13"/>
        <v>0.01</v>
      </c>
      <c r="W67">
        <f t="shared" si="14"/>
        <v>5.3568716552716608E-28</v>
      </c>
      <c r="X67">
        <f t="shared" si="15"/>
        <v>4.7060781582940637E-28</v>
      </c>
      <c r="Y67">
        <f t="shared" si="16"/>
        <v>5.3568716552716608E-30</v>
      </c>
      <c r="Z67">
        <f t="shared" si="17"/>
        <v>5.9722478042488041E-29</v>
      </c>
      <c r="AB67">
        <f t="shared" si="18"/>
        <v>-9.5472242897913198</v>
      </c>
      <c r="AC67">
        <f t="shared" si="22"/>
        <v>-8.5243074015993923</v>
      </c>
      <c r="AE67">
        <f t="shared" ref="AE67:AE69" si="29">$Z67*O67</f>
        <v>0</v>
      </c>
      <c r="AF67">
        <f t="shared" si="25"/>
        <v>0</v>
      </c>
      <c r="AG67">
        <f t="shared" si="25"/>
        <v>-2.9861239021244021E-27</v>
      </c>
      <c r="AH67">
        <f t="shared" ref="AH67:AH69" si="30">-X67*R67</f>
        <v>-2.353039079147032E-23</v>
      </c>
      <c r="AI67">
        <f t="shared" si="23"/>
        <v>-2.3533376915372444E-23</v>
      </c>
      <c r="AJ67">
        <f t="shared" ref="AJ67:AJ69" si="31">AB67-AC67</f>
        <v>-1.0229168881919275</v>
      </c>
      <c r="AK67">
        <f t="shared" si="19"/>
        <v>-0.66830570028539249</v>
      </c>
      <c r="AL67">
        <f t="shared" ref="AL67:AL69" si="32">SUM(AI67:AK67)</f>
        <v>-1.69122258847732</v>
      </c>
      <c r="AN67">
        <f t="shared" si="26"/>
        <v>0</v>
      </c>
      <c r="AO67">
        <f t="shared" si="26"/>
        <v>0</v>
      </c>
      <c r="AP67">
        <f t="shared" si="26"/>
        <v>-2.1142404272437692E-30</v>
      </c>
      <c r="AQ67">
        <f t="shared" si="26"/>
        <v>-1.6660026546379561E-26</v>
      </c>
      <c r="AR67">
        <f t="shared" si="26"/>
        <v>-1.6662140786806804E-26</v>
      </c>
      <c r="AS67">
        <f t="shared" si="26"/>
        <v>-7.2424732181647757E-4</v>
      </c>
      <c r="AT67">
        <f t="shared" si="26"/>
        <v>-4.7317491692009858E-4</v>
      </c>
      <c r="AU67">
        <f t="shared" si="24"/>
        <v>-1.1974222387365762E-3</v>
      </c>
      <c r="AW67">
        <v>64</v>
      </c>
      <c r="AX67">
        <f>IF(Z67&gt;0, (R67*SUMPRODUCT(K67:$K$98, X67:$X$98)-K67*$AZ$3)/Z67, 0)</f>
        <v>-1.4273197765730669E+29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6.3216220393231843E-4</v>
      </c>
      <c r="L68" s="2">
        <v>65</v>
      </c>
      <c r="M68" s="6">
        <v>0.88343652399999995</v>
      </c>
      <c r="Q68" s="4">
        <f t="shared" si="21"/>
        <v>50</v>
      </c>
      <c r="R68">
        <f t="shared" si="27"/>
        <v>50000</v>
      </c>
      <c r="S68">
        <f t="shared" si="28"/>
        <v>-1.1959000452035955E+30</v>
      </c>
      <c r="U68">
        <f t="shared" ref="U68:U69" si="36">M68</f>
        <v>0.88343652399999995</v>
      </c>
      <c r="V68">
        <f t="shared" ref="V68:V69" si="37">$C$10</f>
        <v>0.01</v>
      </c>
      <c r="W68">
        <f t="shared" ref="W68:W69" si="38">Z67</f>
        <v>5.9722478042488041E-29</v>
      </c>
      <c r="X68">
        <f t="shared" ref="X68:X69" si="39">U68*W68</f>
        <v>5.2761018406521952E-29</v>
      </c>
      <c r="Y68">
        <f t="shared" ref="Y68:Y69" si="40">V68*W68</f>
        <v>5.9722478042488044E-31</v>
      </c>
      <c r="Z68">
        <f>MAX(0, W68-X68-Y68)</f>
        <v>6.3642348555412087E-30</v>
      </c>
      <c r="AB68">
        <f t="shared" ref="AB68:AB69" si="41">AC67</f>
        <v>-8.5243074015993923</v>
      </c>
      <c r="AC68">
        <f t="shared" si="22"/>
        <v>-7.610988751428029</v>
      </c>
      <c r="AE68">
        <f t="shared" si="29"/>
        <v>0</v>
      </c>
      <c r="AF68">
        <f t="shared" si="25"/>
        <v>0</v>
      </c>
      <c r="AG68">
        <f t="shared" si="25"/>
        <v>-3.1821174277706043E-28</v>
      </c>
      <c r="AH68">
        <f t="shared" si="30"/>
        <v>-2.6380509203260975E-24</v>
      </c>
      <c r="AI68">
        <f t="shared" si="23"/>
        <v>-2.6383691320688746E-24</v>
      </c>
      <c r="AJ68">
        <f t="shared" si="31"/>
        <v>-0.91331865017136327</v>
      </c>
      <c r="AK68">
        <f t="shared" ref="AK68:AK69" si="42">G68*SUM(AB68:AB68, AE68:AF68)</f>
        <v>-0.59670151811195749</v>
      </c>
      <c r="AL68">
        <f t="shared" si="32"/>
        <v>-1.5100201682833208</v>
      </c>
      <c r="AN68">
        <f t="shared" si="26"/>
        <v>0</v>
      </c>
      <c r="AO68">
        <f t="shared" si="26"/>
        <v>0</v>
      </c>
      <c r="AP68">
        <f t="shared" si="26"/>
        <v>-2.0116143663109053E-31</v>
      </c>
      <c r="AQ68">
        <f t="shared" si="26"/>
        <v>-1.6676760838790268E-27</v>
      </c>
      <c r="AR68">
        <f t="shared" si="26"/>
        <v>-1.6678772453156579E-27</v>
      </c>
      <c r="AS68">
        <f t="shared" si="26"/>
        <v>-5.7736553078481913E-4</v>
      </c>
      <c r="AT68">
        <f t="shared" si="26"/>
        <v>-3.7721214677941526E-4</v>
      </c>
      <c r="AU68">
        <f t="shared" si="24"/>
        <v>-9.5457767756423439E-4</v>
      </c>
      <c r="AW68">
        <v>65</v>
      </c>
      <c r="AX68">
        <f>IF(Z68&gt;0, (R68*SUMPRODUCT(K68:$K$98, X68:$X$98)-K68*$AZ$3)/Z68, 0)</f>
        <v>-1.1959000452035955E+30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5.6443053922528431E-4</v>
      </c>
      <c r="L69" s="2">
        <v>66</v>
      </c>
      <c r="M69" s="6">
        <v>1</v>
      </c>
      <c r="Q69" s="4">
        <f t="shared" ref="Q69" si="44">$C$8</f>
        <v>50</v>
      </c>
      <c r="R69">
        <f t="shared" si="27"/>
        <v>50000</v>
      </c>
      <c r="S69">
        <f t="shared" si="28"/>
        <v>0</v>
      </c>
      <c r="U69">
        <f t="shared" si="36"/>
        <v>1</v>
      </c>
      <c r="V69">
        <f t="shared" si="37"/>
        <v>0.01</v>
      </c>
      <c r="W69">
        <f t="shared" si="38"/>
        <v>6.3642348555412087E-30</v>
      </c>
      <c r="X69">
        <f t="shared" si="39"/>
        <v>6.3642348555412087E-30</v>
      </c>
      <c r="Y69">
        <f t="shared" si="40"/>
        <v>6.3642348555412083E-32</v>
      </c>
      <c r="Z69">
        <f t="shared" ref="Z69" si="45">MAX(0, W69-X69-Y69)</f>
        <v>0</v>
      </c>
      <c r="AB69">
        <f t="shared" si="41"/>
        <v>-7.610988751428029</v>
      </c>
      <c r="AC69">
        <f t="shared" si="22"/>
        <v>0</v>
      </c>
      <c r="AE69">
        <f t="shared" si="29"/>
        <v>0</v>
      </c>
      <c r="AF69">
        <f t="shared" si="25"/>
        <v>0</v>
      </c>
      <c r="AG69">
        <f t="shared" si="25"/>
        <v>0</v>
      </c>
      <c r="AH69">
        <f t="shared" si="30"/>
        <v>-3.1821174277706043E-25</v>
      </c>
      <c r="AI69">
        <f t="shared" si="23"/>
        <v>-3.1821174277706043E-25</v>
      </c>
      <c r="AJ69">
        <f t="shared" si="31"/>
        <v>-7.610988751428029</v>
      </c>
      <c r="AK69">
        <f t="shared" si="42"/>
        <v>-0.53276921259996213</v>
      </c>
      <c r="AL69">
        <f t="shared" si="32"/>
        <v>-8.1437579640279907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-1.796084255634737E-28</v>
      </c>
      <c r="AR69">
        <f t="shared" si="26"/>
        <v>-1.796084255634737E-28</v>
      </c>
      <c r="AS69">
        <f t="shared" si="26"/>
        <v>-4.2958744850060959E-3</v>
      </c>
      <c r="AT69">
        <f t="shared" si="26"/>
        <v>-3.0071121395042677E-4</v>
      </c>
      <c r="AU69">
        <f t="shared" si="24"/>
        <v>-4.5965856989565223E-3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15327.352611101329</v>
      </c>
      <c r="AO71" s="8">
        <f t="shared" si="46"/>
        <v>-1532.735261110133</v>
      </c>
      <c r="AP71" s="8">
        <f t="shared" si="46"/>
        <v>-2753.5437363994124</v>
      </c>
      <c r="AQ71" s="8">
        <f t="shared" si="46"/>
        <v>-12039.613732178921</v>
      </c>
      <c r="AR71" s="8">
        <f t="shared" si="46"/>
        <v>-998.54011858713682</v>
      </c>
      <c r="AS71" s="8">
        <f t="shared" si="46"/>
        <v>-1016.9960345139002</v>
      </c>
      <c r="AT71" s="8">
        <f t="shared" si="46"/>
        <v>593.24768679977478</v>
      </c>
      <c r="AU71" s="8">
        <f t="shared" si="46"/>
        <v>-1422.2884663012601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61E9A-83AA-4F54-98EF-1035EF5B4A3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3071.19595155877</v>
      </c>
      <c r="K3">
        <v>1</v>
      </c>
      <c r="L3" s="2">
        <v>0</v>
      </c>
      <c r="O3">
        <f>$C$3</f>
        <v>3071.19595155877</v>
      </c>
      <c r="P3">
        <f>O3*C5</f>
        <v>307.11959515587705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3071.19595155877</v>
      </c>
      <c r="AF3">
        <f t="shared" ref="AF3:AG34" si="4">-$Z3*P3</f>
        <v>-307.11959515587705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244.16815240289316</v>
      </c>
      <c r="AJ3">
        <f t="shared" ref="AJ3:AJ66" si="7">AB3-AC3</f>
        <v>0</v>
      </c>
      <c r="AL3">
        <f t="shared" ref="AL3:AL66" si="8">SUM(AI3:AK3)</f>
        <v>244.16815240289316</v>
      </c>
      <c r="AN3">
        <f t="shared" ref="AN3:AU34" si="9">AE3*$K3</f>
        <v>3071.19595155877</v>
      </c>
      <c r="AO3">
        <f t="shared" si="9"/>
        <v>-307.11959515587705</v>
      </c>
      <c r="AP3">
        <f t="shared" si="9"/>
        <v>-2519.9082039999998</v>
      </c>
      <c r="AQ3">
        <f t="shared" si="9"/>
        <v>0</v>
      </c>
      <c r="AR3">
        <f t="shared" si="9"/>
        <v>244.16815240289316</v>
      </c>
      <c r="AS3">
        <f t="shared" si="9"/>
        <v>0</v>
      </c>
      <c r="AT3">
        <f t="shared" si="9"/>
        <v>0</v>
      </c>
      <c r="AU3">
        <f t="shared" si="9"/>
        <v>244.16815240289316</v>
      </c>
      <c r="AW3">
        <v>0</v>
      </c>
      <c r="AX3">
        <f>IF(Z3&gt;0, (R3*SUMPRODUCT(K3:$K$98, X3:$X$98)-K3*$AZ$3)/Z3, 0)</f>
        <v>0</v>
      </c>
      <c r="AZ3">
        <f>C6*SUMPRODUCT(X4:X98, K4:K98)/1</f>
        <v>1707.9984504139834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1.0468929999999999E-3</v>
      </c>
      <c r="R4">
        <f t="shared" si="0"/>
        <v>100000</v>
      </c>
      <c r="S4">
        <f t="shared" si="1"/>
        <v>185.04399518806184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182.99983397292681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-104.68929999999999</v>
      </c>
      <c r="AI4">
        <f t="shared" si="6"/>
        <v>-104.68929999999999</v>
      </c>
      <c r="AJ4">
        <f t="shared" si="7"/>
        <v>-182.99983397292681</v>
      </c>
      <c r="AK4">
        <f>G4*SUM(AB4, AE4:AF4)</f>
        <v>0</v>
      </c>
      <c r="AL4">
        <f t="shared" si="8"/>
        <v>-287.68913397292681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-93.472589285714264</v>
      </c>
      <c r="AR4">
        <f t="shared" si="9"/>
        <v>-93.472589285714264</v>
      </c>
      <c r="AS4">
        <f t="shared" si="9"/>
        <v>-163.39270890439892</v>
      </c>
      <c r="AT4">
        <f t="shared" si="9"/>
        <v>0</v>
      </c>
      <c r="AU4">
        <f t="shared" si="9"/>
        <v>-256.86529819011321</v>
      </c>
      <c r="AW4">
        <v>1</v>
      </c>
      <c r="AX4">
        <f>IF(Z4&gt;0, (R4*SUMPRODUCT(K4:$K$98, X4:$X$98)-K4*$AZ$3)/Z4, 0)</f>
        <v>185.04399518806184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1.057716E-3</v>
      </c>
      <c r="Q5" s="4">
        <f t="shared" ref="Q5:Q68" si="21">$C$8</f>
        <v>50</v>
      </c>
      <c r="R5">
        <f t="shared" si="0"/>
        <v>100000</v>
      </c>
      <c r="S5">
        <f t="shared" si="1"/>
        <v>258.60472037376229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182.99983397292681</v>
      </c>
      <c r="AC5">
        <f t="shared" si="2"/>
        <v>252.91995359161183</v>
      </c>
      <c r="AE5">
        <f t="shared" si="3"/>
        <v>0</v>
      </c>
      <c r="AF5">
        <f t="shared" si="4"/>
        <v>0</v>
      </c>
      <c r="AG5">
        <f t="shared" si="4"/>
        <v>-48.900877220273813</v>
      </c>
      <c r="AH5">
        <f t="shared" si="5"/>
        <v>-104.60315245236119</v>
      </c>
      <c r="AI5">
        <f t="shared" si="6"/>
        <v>-153.504029672635</v>
      </c>
      <c r="AJ5">
        <f t="shared" si="7"/>
        <v>-69.920119618685021</v>
      </c>
      <c r="AK5">
        <f>G5*SUM(AB5, AE5:AF5)</f>
        <v>12.809988378104878</v>
      </c>
      <c r="AL5">
        <f t="shared" si="8"/>
        <v>-210.61416091321513</v>
      </c>
      <c r="AN5">
        <f t="shared" si="9"/>
        <v>0</v>
      </c>
      <c r="AO5">
        <f t="shared" si="9"/>
        <v>0</v>
      </c>
      <c r="AP5">
        <f t="shared" si="9"/>
        <v>-38.983479926876441</v>
      </c>
      <c r="AQ5">
        <f t="shared" si="9"/>
        <v>-83.38899270755833</v>
      </c>
      <c r="AR5">
        <f t="shared" si="9"/>
        <v>-122.37247263443477</v>
      </c>
      <c r="AS5">
        <f t="shared" si="9"/>
        <v>-55.739891277650685</v>
      </c>
      <c r="AT5">
        <f t="shared" si="9"/>
        <v>10.212044306524934</v>
      </c>
      <c r="AU5">
        <f t="shared" si="9"/>
        <v>-167.90031960556053</v>
      </c>
      <c r="AW5">
        <v>2</v>
      </c>
      <c r="AX5">
        <f>IF(Z5&gt;0, (R5*SUMPRODUCT(K5:$K$98, X5:$X$98)-K5*$AZ$3)/Z5, 0)</f>
        <v>258.60472037376229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1.0712440000000001E-3</v>
      </c>
      <c r="Q6" s="4">
        <f t="shared" si="21"/>
        <v>50</v>
      </c>
      <c r="R6">
        <f t="shared" si="0"/>
        <v>100000</v>
      </c>
      <c r="S6">
        <f t="shared" si="1"/>
        <v>326.1173239859699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252.91995359161183</v>
      </c>
      <c r="AC6">
        <f t="shared" si="2"/>
        <v>315.41730812012497</v>
      </c>
      <c r="AE6">
        <f t="shared" si="3"/>
        <v>0</v>
      </c>
      <c r="AF6">
        <f t="shared" si="4"/>
        <v>0</v>
      </c>
      <c r="AG6">
        <f t="shared" si="4"/>
        <v>-48.359483676754124</v>
      </c>
      <c r="AH6">
        <f t="shared" si="5"/>
        <v>-104.76954263391001</v>
      </c>
      <c r="AI6">
        <f t="shared" si="6"/>
        <v>-153.12902631066413</v>
      </c>
      <c r="AJ6">
        <f t="shared" si="7"/>
        <v>-62.497354528513142</v>
      </c>
      <c r="AK6">
        <f>G6*SUM(AB6, AE6:AF6)</f>
        <v>17.70439675141283</v>
      </c>
      <c r="AL6">
        <f t="shared" si="8"/>
        <v>-197.92198408776443</v>
      </c>
      <c r="AN6">
        <f t="shared" si="9"/>
        <v>0</v>
      </c>
      <c r="AO6">
        <f t="shared" si="9"/>
        <v>0</v>
      </c>
      <c r="AP6">
        <f t="shared" si="9"/>
        <v>-34.421325275568655</v>
      </c>
      <c r="AQ6">
        <f t="shared" si="9"/>
        <v>-74.572891019262187</v>
      </c>
      <c r="AR6">
        <f t="shared" si="9"/>
        <v>-108.99421629483085</v>
      </c>
      <c r="AS6">
        <f t="shared" si="9"/>
        <v>-44.484382493987688</v>
      </c>
      <c r="AT6">
        <f t="shared" si="9"/>
        <v>12.601639907107572</v>
      </c>
      <c r="AU6">
        <f t="shared" si="9"/>
        <v>-140.87695888171095</v>
      </c>
      <c r="AW6">
        <v>3</v>
      </c>
      <c r="AX6">
        <f>IF(Z6&gt;0, (R6*SUMPRODUCT(K6:$K$98, X6:$X$98)-K6*$AZ$3)/Z6, 0)</f>
        <v>326.1173239859699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1.0856730000000001E-3</v>
      </c>
      <c r="Q7" s="4">
        <f t="shared" si="21"/>
        <v>50</v>
      </c>
      <c r="R7">
        <f t="shared" si="0"/>
        <v>100000</v>
      </c>
      <c r="S7">
        <f t="shared" si="1"/>
        <v>387.99017943112733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315.41730812012497</v>
      </c>
      <c r="AC7">
        <f t="shared" si="2"/>
        <v>371.10008427592606</v>
      </c>
      <c r="AE7">
        <f t="shared" si="3"/>
        <v>0</v>
      </c>
      <c r="AF7">
        <f t="shared" si="4"/>
        <v>0</v>
      </c>
      <c r="AG7">
        <f t="shared" si="4"/>
        <v>-47.82338625426479</v>
      </c>
      <c r="AH7">
        <f t="shared" si="5"/>
        <v>-105.00517144358538</v>
      </c>
      <c r="AI7">
        <f t="shared" si="6"/>
        <v>-152.82855769785016</v>
      </c>
      <c r="AJ7">
        <f t="shared" si="7"/>
        <v>-55.682776155801093</v>
      </c>
      <c r="AK7">
        <f>G7*SUM(AB7, AE7:AF7)</f>
        <v>22.079211568408748</v>
      </c>
      <c r="AL7">
        <f t="shared" si="8"/>
        <v>-186.43212228524251</v>
      </c>
      <c r="AN7">
        <f t="shared" si="9"/>
        <v>0</v>
      </c>
      <c r="AO7">
        <f t="shared" si="9"/>
        <v>0</v>
      </c>
      <c r="AP7">
        <f t="shared" si="9"/>
        <v>-30.392626535122378</v>
      </c>
      <c r="AQ7">
        <f t="shared" si="9"/>
        <v>-66.732684778397243</v>
      </c>
      <c r="AR7">
        <f t="shared" si="9"/>
        <v>-97.125311313519603</v>
      </c>
      <c r="AS7">
        <f t="shared" si="9"/>
        <v>-35.387410902781063</v>
      </c>
      <c r="AT7">
        <f t="shared" si="9"/>
        <v>14.031738108648847</v>
      </c>
      <c r="AU7">
        <f t="shared" si="9"/>
        <v>-118.48098410765184</v>
      </c>
      <c r="AW7">
        <v>4</v>
      </c>
      <c r="AX7">
        <f>IF(Z7&gt;0, (R7*SUMPRODUCT(K7:$K$98, X7:$X$98)-K7*$AZ$3)/Z7, 0)</f>
        <v>387.99017943112733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1.1037099999999999E-3</v>
      </c>
      <c r="Q8" s="4">
        <f t="shared" si="21"/>
        <v>50</v>
      </c>
      <c r="R8">
        <f t="shared" si="0"/>
        <v>100000</v>
      </c>
      <c r="S8">
        <f t="shared" si="1"/>
        <v>444.75156253972187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371.10008427592606</v>
      </c>
      <c r="AC8">
        <f t="shared" si="2"/>
        <v>420.66710233240633</v>
      </c>
      <c r="AE8">
        <f t="shared" si="3"/>
        <v>0</v>
      </c>
      <c r="AF8">
        <f t="shared" si="4"/>
        <v>0</v>
      </c>
      <c r="AG8">
        <f t="shared" si="4"/>
        <v>-47.292369242079445</v>
      </c>
      <c r="AH8">
        <f t="shared" si="5"/>
        <v>-105.56629928538918</v>
      </c>
      <c r="AI8">
        <f t="shared" si="6"/>
        <v>-152.85866852746864</v>
      </c>
      <c r="AJ8">
        <f t="shared" si="7"/>
        <v>-49.567018056480265</v>
      </c>
      <c r="AK8">
        <f>G8*SUM(AB8, AE8:AF8)</f>
        <v>25.977005899314825</v>
      </c>
      <c r="AL8">
        <f t="shared" si="8"/>
        <v>-176.44868068463407</v>
      </c>
      <c r="AN8">
        <f t="shared" si="9"/>
        <v>0</v>
      </c>
      <c r="AO8">
        <f t="shared" si="9"/>
        <v>0</v>
      </c>
      <c r="AP8">
        <f t="shared" si="9"/>
        <v>-26.834960378516136</v>
      </c>
      <c r="AQ8">
        <f t="shared" si="9"/>
        <v>-59.901153273356996</v>
      </c>
      <c r="AR8">
        <f t="shared" si="9"/>
        <v>-86.73611365187314</v>
      </c>
      <c r="AS8">
        <f t="shared" si="9"/>
        <v>-28.125657203135635</v>
      </c>
      <c r="AT8">
        <f t="shared" si="9"/>
        <v>14.740050778431716</v>
      </c>
      <c r="AU8">
        <f t="shared" si="9"/>
        <v>-100.12172007657705</v>
      </c>
      <c r="AW8">
        <v>5</v>
      </c>
      <c r="AX8">
        <f>IF(Z8&gt;0, (R8*SUMPRODUCT(K8:$K$98, X8:$X$98)-K8*$AZ$3)/Z8, 0)</f>
        <v>444.75156253972187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1.131668E-3</v>
      </c>
      <c r="Q9" s="4">
        <f t="shared" si="21"/>
        <v>50</v>
      </c>
      <c r="R9">
        <f t="shared" si="0"/>
        <v>100000</v>
      </c>
      <c r="S9">
        <f t="shared" si="1"/>
        <v>496.73448845935275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420.66710233240633</v>
      </c>
      <c r="AC9">
        <f t="shared" si="2"/>
        <v>464.60496944733302</v>
      </c>
      <c r="AE9">
        <f t="shared" si="3"/>
        <v>0</v>
      </c>
      <c r="AF9">
        <f t="shared" si="4"/>
        <v>0</v>
      </c>
      <c r="AG9">
        <f t="shared" si="4"/>
        <v>-46.765926288743202</v>
      </c>
      <c r="AH9">
        <f t="shared" si="5"/>
        <v>-107.03852183089111</v>
      </c>
      <c r="AI9">
        <f t="shared" si="6"/>
        <v>-153.80444811963432</v>
      </c>
      <c r="AJ9">
        <f t="shared" si="7"/>
        <v>-43.937867114926689</v>
      </c>
      <c r="AK9">
        <f t="shared" ref="AK9:AK72" si="22">G9*SUM(AB9:AB9, AE9:AF9)</f>
        <v>29.446697163268446</v>
      </c>
      <c r="AL9">
        <f t="shared" si="8"/>
        <v>-168.29561807129255</v>
      </c>
      <c r="AN9">
        <f t="shared" si="9"/>
        <v>0</v>
      </c>
      <c r="AO9">
        <f t="shared" si="9"/>
        <v>0</v>
      </c>
      <c r="AP9">
        <f t="shared" si="9"/>
        <v>-23.693073668561908</v>
      </c>
      <c r="AQ9">
        <f t="shared" si="9"/>
        <v>-54.229046324347493</v>
      </c>
      <c r="AR9">
        <f t="shared" si="9"/>
        <v>-77.922119992909401</v>
      </c>
      <c r="AS9">
        <f t="shared" si="9"/>
        <v>-22.260290878575443</v>
      </c>
      <c r="AT9">
        <f t="shared" si="9"/>
        <v>14.918613198795724</v>
      </c>
      <c r="AU9">
        <f t="shared" si="9"/>
        <v>-85.263797672689108</v>
      </c>
      <c r="AW9">
        <v>6</v>
      </c>
      <c r="AX9">
        <f>IF(Z9&gt;0, (R9*SUMPRODUCT(K9:$K$98, X9:$X$98)-K9*$AZ$3)/Z9, 0)</f>
        <v>496.73448845935275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1.1650359999999999E-3</v>
      </c>
      <c r="Q10" s="4">
        <f t="shared" si="21"/>
        <v>50</v>
      </c>
      <c r="R10">
        <f t="shared" si="0"/>
        <v>100000</v>
      </c>
      <c r="S10">
        <f t="shared" si="1"/>
        <v>543.95347994005022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464.60496944733302</v>
      </c>
      <c r="AC10">
        <f t="shared" si="2"/>
        <v>503.08933418395293</v>
      </c>
      <c r="AE10">
        <f t="shared" si="3"/>
        <v>0</v>
      </c>
      <c r="AF10">
        <f t="shared" si="4"/>
        <v>0</v>
      </c>
      <c r="AG10">
        <f t="shared" si="4"/>
        <v>-46.243783038156039</v>
      </c>
      <c r="AH10">
        <f t="shared" si="5"/>
        <v>-108.96797539946446</v>
      </c>
      <c r="AI10">
        <f t="shared" si="6"/>
        <v>-155.21175843762052</v>
      </c>
      <c r="AJ10">
        <f t="shared" si="7"/>
        <v>-38.484364736619909</v>
      </c>
      <c r="AK10">
        <f t="shared" si="22"/>
        <v>32.522347861313314</v>
      </c>
      <c r="AL10">
        <f t="shared" si="8"/>
        <v>-161.17377531292712</v>
      </c>
      <c r="AN10">
        <f t="shared" si="9"/>
        <v>0</v>
      </c>
      <c r="AO10">
        <f t="shared" si="9"/>
        <v>0</v>
      </c>
      <c r="AP10">
        <f t="shared" si="9"/>
        <v>-20.918338971519432</v>
      </c>
      <c r="AQ10">
        <f t="shared" si="9"/>
        <v>-49.29157816879767</v>
      </c>
      <c r="AR10">
        <f t="shared" si="9"/>
        <v>-70.209917140317103</v>
      </c>
      <c r="AS10">
        <f t="shared" si="9"/>
        <v>-17.408372191348832</v>
      </c>
      <c r="AT10">
        <f t="shared" si="9"/>
        <v>14.711458535978576</v>
      </c>
      <c r="AU10">
        <f t="shared" si="9"/>
        <v>-72.90683079568737</v>
      </c>
      <c r="AW10">
        <v>7</v>
      </c>
      <c r="AX10">
        <f>IF(Z10&gt;0, (R10*SUMPRODUCT(K10:$K$98, X10:$X$98)-K10*$AZ$3)/Z10, 0)</f>
        <v>543.95347994005022</v>
      </c>
    </row>
    <row r="11" spans="1:52" x14ac:dyDescent="0.25">
      <c r="A11" t="s">
        <v>33</v>
      </c>
      <c r="C11" s="12">
        <f>AU100</f>
        <v>-1962.696960411208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1.1975029999999999E-3</v>
      </c>
      <c r="Q11" s="4">
        <f t="shared" si="21"/>
        <v>50</v>
      </c>
      <c r="R11">
        <f t="shared" si="0"/>
        <v>100000</v>
      </c>
      <c r="S11">
        <f t="shared" si="1"/>
        <v>586.73179503841061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503.08933418395293</v>
      </c>
      <c r="AC11">
        <f t="shared" si="2"/>
        <v>536.57758731959052</v>
      </c>
      <c r="AE11">
        <f t="shared" si="3"/>
        <v>0</v>
      </c>
      <c r="AF11">
        <f t="shared" si="4"/>
        <v>0</v>
      </c>
      <c r="AG11">
        <f t="shared" si="4"/>
        <v>-45.725968138854931</v>
      </c>
      <c r="AH11">
        <f t="shared" si="5"/>
        <v>-110.75413783908193</v>
      </c>
      <c r="AI11">
        <f t="shared" si="6"/>
        <v>-156.48010597793686</v>
      </c>
      <c r="AJ11">
        <f t="shared" si="7"/>
        <v>-33.488253135637592</v>
      </c>
      <c r="AK11">
        <f t="shared" si="22"/>
        <v>35.216253392876709</v>
      </c>
      <c r="AL11">
        <f t="shared" si="8"/>
        <v>-154.75210572069773</v>
      </c>
      <c r="AN11">
        <f t="shared" si="9"/>
        <v>0</v>
      </c>
      <c r="AO11">
        <f t="shared" si="9"/>
        <v>0</v>
      </c>
      <c r="AP11">
        <f t="shared" si="9"/>
        <v>-18.467951614402519</v>
      </c>
      <c r="AQ11">
        <f t="shared" si="9"/>
        <v>-44.73173870252041</v>
      </c>
      <c r="AR11">
        <f t="shared" si="9"/>
        <v>-63.199690316922926</v>
      </c>
      <c r="AS11">
        <f t="shared" si="9"/>
        <v>-13.525343775811544</v>
      </c>
      <c r="AT11">
        <f t="shared" si="9"/>
        <v>14.223254097654458</v>
      </c>
      <c r="AU11">
        <f t="shared" si="9"/>
        <v>-62.501779995080007</v>
      </c>
      <c r="AW11">
        <v>8</v>
      </c>
      <c r="AX11">
        <f>IF(Z11&gt;0, (R11*SUMPRODUCT(K11:$K$98, X11:$X$98)-K11*$AZ$3)/Z11, 0)</f>
        <v>586.73179503841061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1.2389879999999999E-3</v>
      </c>
      <c r="Q12" s="4">
        <f t="shared" si="21"/>
        <v>50</v>
      </c>
      <c r="R12">
        <f t="shared" si="0"/>
        <v>100000</v>
      </c>
      <c r="S12">
        <f t="shared" si="1"/>
        <v>625.66987736162923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536.57758731959052</v>
      </c>
      <c r="AC12">
        <f t="shared" si="2"/>
        <v>565.75641228174459</v>
      </c>
      <c r="AE12">
        <f t="shared" si="3"/>
        <v>0</v>
      </c>
      <c r="AF12">
        <f t="shared" si="4"/>
        <v>0</v>
      </c>
      <c r="AG12">
        <f t="shared" si="4"/>
        <v>-45.212054531653962</v>
      </c>
      <c r="AH12">
        <f t="shared" si="5"/>
        <v>-113.30785162484717</v>
      </c>
      <c r="AI12">
        <f t="shared" si="6"/>
        <v>-158.51990615650112</v>
      </c>
      <c r="AJ12">
        <f t="shared" si="7"/>
        <v>-29.178824962154067</v>
      </c>
      <c r="AK12">
        <f t="shared" si="22"/>
        <v>37.56043111237134</v>
      </c>
      <c r="AL12">
        <f t="shared" si="8"/>
        <v>-150.13830000628386</v>
      </c>
      <c r="AN12">
        <f t="shared" si="9"/>
        <v>0</v>
      </c>
      <c r="AO12">
        <f t="shared" si="9"/>
        <v>0</v>
      </c>
      <c r="AP12">
        <f t="shared" si="9"/>
        <v>-16.303920114128275</v>
      </c>
      <c r="AQ12">
        <f t="shared" si="9"/>
        <v>-40.859947205045259</v>
      </c>
      <c r="AR12">
        <f t="shared" si="9"/>
        <v>-57.163867319173526</v>
      </c>
      <c r="AS12">
        <f t="shared" si="9"/>
        <v>-10.522176798535517</v>
      </c>
      <c r="AT12">
        <f t="shared" si="9"/>
        <v>13.544668001751129</v>
      </c>
      <c r="AU12">
        <f t="shared" si="9"/>
        <v>-54.141376115957918</v>
      </c>
      <c r="AW12">
        <v>9</v>
      </c>
      <c r="AX12">
        <f>IF(Z12&gt;0, (R12*SUMPRODUCT(K12:$K$98, X12:$X$98)-K12*$AZ$3)/Z12, 0)</f>
        <v>625.66987736162923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1.2822770000000001E-3</v>
      </c>
      <c r="Q13" s="4">
        <f t="shared" si="21"/>
        <v>50</v>
      </c>
      <c r="R13">
        <f t="shared" si="0"/>
        <v>100000</v>
      </c>
      <c r="S13">
        <f t="shared" si="1"/>
        <v>660.91961622019141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565.75641228174459</v>
      </c>
      <c r="AC13">
        <f t="shared" si="2"/>
        <v>590.88803977730117</v>
      </c>
      <c r="AE13">
        <f t="shared" si="3"/>
        <v>0</v>
      </c>
      <c r="AF13">
        <f t="shared" si="4"/>
        <v>0</v>
      </c>
      <c r="AG13">
        <f t="shared" si="4"/>
        <v>-44.701959608688732</v>
      </c>
      <c r="AH13">
        <f t="shared" si="5"/>
        <v>-115.94875529737129</v>
      </c>
      <c r="AI13">
        <f t="shared" si="6"/>
        <v>-160.65071490606002</v>
      </c>
      <c r="AJ13">
        <f t="shared" si="7"/>
        <v>-25.131627495556586</v>
      </c>
      <c r="AK13">
        <f t="shared" si="22"/>
        <v>39.602948859722126</v>
      </c>
      <c r="AL13">
        <f t="shared" si="8"/>
        <v>-146.17939354189448</v>
      </c>
      <c r="AN13">
        <f t="shared" si="9"/>
        <v>0</v>
      </c>
      <c r="AO13">
        <f t="shared" si="9"/>
        <v>0</v>
      </c>
      <c r="AP13">
        <f t="shared" si="9"/>
        <v>-14.392834617156076</v>
      </c>
      <c r="AQ13">
        <f t="shared" si="9"/>
        <v>-37.332396021757248</v>
      </c>
      <c r="AR13">
        <f t="shared" si="9"/>
        <v>-51.725230638913324</v>
      </c>
      <c r="AS13">
        <f t="shared" si="9"/>
        <v>-8.0917114455360828</v>
      </c>
      <c r="AT13">
        <f t="shared" si="9"/>
        <v>12.751089622900547</v>
      </c>
      <c r="AU13">
        <f t="shared" si="9"/>
        <v>-47.065852461548857</v>
      </c>
      <c r="AW13">
        <v>10</v>
      </c>
      <c r="AX13">
        <f>IF(Z13&gt;0, (R13*SUMPRODUCT(K13:$K$98, X13:$X$98)-K13*$AZ$3)/Z13, 0)</f>
        <v>660.91961622019141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1.3327809999999999E-3</v>
      </c>
      <c r="Q14" s="4">
        <f t="shared" si="21"/>
        <v>50</v>
      </c>
      <c r="R14">
        <f t="shared" si="0"/>
        <v>100000</v>
      </c>
      <c r="S14">
        <f t="shared" si="1"/>
        <v>692.91964544347434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590.88803977730117</v>
      </c>
      <c r="AC14">
        <f t="shared" si="2"/>
        <v>612.47669259536758</v>
      </c>
      <c r="AE14">
        <f t="shared" si="3"/>
        <v>0</v>
      </c>
      <c r="AF14">
        <f t="shared" si="4"/>
        <v>0</v>
      </c>
      <c r="AG14">
        <f t="shared" si="4"/>
        <v>-44.195362090172615</v>
      </c>
      <c r="AH14">
        <f t="shared" si="5"/>
        <v>-119.15584485845555</v>
      </c>
      <c r="AI14">
        <f t="shared" si="6"/>
        <v>-163.35120694862817</v>
      </c>
      <c r="AJ14">
        <f t="shared" si="7"/>
        <v>-21.588652818066407</v>
      </c>
      <c r="AK14">
        <f t="shared" si="22"/>
        <v>41.362162784411083</v>
      </c>
      <c r="AL14">
        <f t="shared" si="8"/>
        <v>-143.5776969822835</v>
      </c>
      <c r="AN14">
        <f t="shared" si="9"/>
        <v>0</v>
      </c>
      <c r="AO14">
        <f t="shared" si="9"/>
        <v>0</v>
      </c>
      <c r="AP14">
        <f t="shared" si="9"/>
        <v>-12.705110512920202</v>
      </c>
      <c r="AQ14">
        <f t="shared" si="9"/>
        <v>-34.254458060514089</v>
      </c>
      <c r="AR14">
        <f t="shared" si="9"/>
        <v>-46.959568573434289</v>
      </c>
      <c r="AS14">
        <f t="shared" si="9"/>
        <v>-6.2062218048800819</v>
      </c>
      <c r="AT14">
        <f t="shared" si="9"/>
        <v>11.89063341436435</v>
      </c>
      <c r="AU14">
        <f t="shared" si="9"/>
        <v>-41.275156963950025</v>
      </c>
      <c r="AW14">
        <v>11</v>
      </c>
      <c r="AX14">
        <f>IF(Z14&gt;0, (R14*SUMPRODUCT(K14:$K$98, X14:$X$98)-K14*$AZ$3)/Z14, 0)</f>
        <v>692.91964544347434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1.4022240000000001E-3</v>
      </c>
      <c r="Q15" s="4">
        <f t="shared" si="21"/>
        <v>50</v>
      </c>
      <c r="R15">
        <f t="shared" si="0"/>
        <v>100000</v>
      </c>
      <c r="S15">
        <f t="shared" si="1"/>
        <v>721.91527895262311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612.47669259536758</v>
      </c>
      <c r="AC15">
        <f t="shared" si="2"/>
        <v>630.83031385612435</v>
      </c>
      <c r="AE15">
        <f t="shared" si="3"/>
        <v>0</v>
      </c>
      <c r="AF15">
        <f t="shared" si="4"/>
        <v>0</v>
      </c>
      <c r="AG15">
        <f t="shared" si="4"/>
        <v>-43.691436671859364</v>
      </c>
      <c r="AH15">
        <f t="shared" si="5"/>
        <v>-123.94359482306044</v>
      </c>
      <c r="AI15">
        <f t="shared" si="6"/>
        <v>-167.63503149491982</v>
      </c>
      <c r="AJ15">
        <f t="shared" si="7"/>
        <v>-18.353621260756768</v>
      </c>
      <c r="AK15">
        <f t="shared" si="22"/>
        <v>42.873368481675733</v>
      </c>
      <c r="AL15">
        <f t="shared" si="8"/>
        <v>-143.11528427400086</v>
      </c>
      <c r="AN15">
        <f t="shared" si="9"/>
        <v>0</v>
      </c>
      <c r="AO15">
        <f t="shared" si="9"/>
        <v>0</v>
      </c>
      <c r="AP15">
        <f t="shared" si="9"/>
        <v>-11.214503568667082</v>
      </c>
      <c r="AQ15">
        <f t="shared" si="9"/>
        <v>-31.813233721194678</v>
      </c>
      <c r="AR15">
        <f t="shared" si="9"/>
        <v>-43.027737289861761</v>
      </c>
      <c r="AS15">
        <f t="shared" si="9"/>
        <v>-4.7109174429892118</v>
      </c>
      <c r="AT15">
        <f t="shared" si="9"/>
        <v>11.004525839916031</v>
      </c>
      <c r="AU15">
        <f t="shared" si="9"/>
        <v>-36.734128892934947</v>
      </c>
      <c r="AW15">
        <v>12</v>
      </c>
      <c r="AX15">
        <f>IF(Z15&gt;0, (R15*SUMPRODUCT(K15:$K$98, X15:$X$98)-K15*$AZ$3)/Z15, 0)</f>
        <v>721.91527895262311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1.482489E-3</v>
      </c>
      <c r="Q16" s="4">
        <f t="shared" si="21"/>
        <v>50</v>
      </c>
      <c r="R16">
        <f t="shared" si="0"/>
        <v>100000</v>
      </c>
      <c r="S16">
        <f t="shared" si="1"/>
        <v>747.84940417071618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630.83031385612435</v>
      </c>
      <c r="AC16">
        <f t="shared" si="2"/>
        <v>645.98857952892126</v>
      </c>
      <c r="AE16">
        <f t="shared" si="3"/>
        <v>0</v>
      </c>
      <c r="AF16">
        <f t="shared" si="4"/>
        <v>0</v>
      </c>
      <c r="AG16">
        <f t="shared" si="4"/>
        <v>-43.189750230880541</v>
      </c>
      <c r="AH16">
        <f t="shared" si="5"/>
        <v>-129.54414852045625</v>
      </c>
      <c r="AI16">
        <f t="shared" si="6"/>
        <v>-172.7338987513368</v>
      </c>
      <c r="AJ16">
        <f t="shared" si="7"/>
        <v>-15.158265672796915</v>
      </c>
      <c r="AK16">
        <f t="shared" si="22"/>
        <v>44.158121969928708</v>
      </c>
      <c r="AL16">
        <f t="shared" si="8"/>
        <v>-143.734042454205</v>
      </c>
      <c r="AN16">
        <f t="shared" si="9"/>
        <v>0</v>
      </c>
      <c r="AO16">
        <f t="shared" si="9"/>
        <v>0</v>
      </c>
      <c r="AP16">
        <f t="shared" si="9"/>
        <v>-9.8979760310708933</v>
      </c>
      <c r="AQ16">
        <f t="shared" si="9"/>
        <v>-29.688175323231597</v>
      </c>
      <c r="AR16">
        <f t="shared" si="9"/>
        <v>-39.586151354302494</v>
      </c>
      <c r="AS16">
        <f t="shared" si="9"/>
        <v>-3.4738832593357571</v>
      </c>
      <c r="AT16">
        <f t="shared" si="9"/>
        <v>10.119901840111854</v>
      </c>
      <c r="AU16">
        <f t="shared" si="9"/>
        <v>-32.940132773526393</v>
      </c>
      <c r="AW16">
        <v>13</v>
      </c>
      <c r="AX16">
        <f>IF(Z16&gt;0, (R16*SUMPRODUCT(K16:$K$98, X16:$X$98)-K16*$AZ$3)/Z16, 0)</f>
        <v>747.84940417071618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1.564558E-3</v>
      </c>
      <c r="Q17" s="4">
        <f t="shared" si="21"/>
        <v>50</v>
      </c>
      <c r="R17">
        <f t="shared" si="0"/>
        <v>100000</v>
      </c>
      <c r="S17">
        <f t="shared" si="1"/>
        <v>770.94744414806905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645.98857952892126</v>
      </c>
      <c r="AC17">
        <f t="shared" si="2"/>
        <v>658.23924295032521</v>
      </c>
      <c r="AE17">
        <f t="shared" si="3"/>
        <v>0</v>
      </c>
      <c r="AF17">
        <f t="shared" si="4"/>
        <v>0</v>
      </c>
      <c r="AG17">
        <f t="shared" si="4"/>
        <v>-42.690279859330012</v>
      </c>
      <c r="AH17">
        <f t="shared" si="5"/>
        <v>-135.14573848345199</v>
      </c>
      <c r="AI17">
        <f t="shared" si="6"/>
        <v>-177.83601834278201</v>
      </c>
      <c r="AJ17">
        <f t="shared" si="7"/>
        <v>-12.250663421403942</v>
      </c>
      <c r="AK17">
        <f t="shared" si="22"/>
        <v>45.219200567024494</v>
      </c>
      <c r="AL17">
        <f t="shared" si="8"/>
        <v>-144.86748119716145</v>
      </c>
      <c r="AN17">
        <f t="shared" si="9"/>
        <v>0</v>
      </c>
      <c r="AO17">
        <f t="shared" si="9"/>
        <v>0</v>
      </c>
      <c r="AP17">
        <f t="shared" si="9"/>
        <v>-8.7352770653365752</v>
      </c>
      <c r="AQ17">
        <f t="shared" si="9"/>
        <v>-27.653495684321808</v>
      </c>
      <c r="AR17">
        <f t="shared" si="9"/>
        <v>-36.388772749658386</v>
      </c>
      <c r="AS17">
        <f t="shared" si="9"/>
        <v>-2.5067284537081744</v>
      </c>
      <c r="AT17">
        <f t="shared" si="9"/>
        <v>9.2527443466654962</v>
      </c>
      <c r="AU17">
        <f t="shared" si="9"/>
        <v>-29.642756856701062</v>
      </c>
      <c r="AW17">
        <v>14</v>
      </c>
      <c r="AX17">
        <f>IF(Z17&gt;0, (R17*SUMPRODUCT(K17:$K$98, X17:$X$98)-K17*$AZ$3)/Z17, 0)</f>
        <v>770.94744414806905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1.6511360000000001E-3</v>
      </c>
      <c r="Q18" s="4">
        <f t="shared" si="21"/>
        <v>50</v>
      </c>
      <c r="R18">
        <f t="shared" si="0"/>
        <v>100000</v>
      </c>
      <c r="S18">
        <f t="shared" si="1"/>
        <v>791.63947443621009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658.23924295032521</v>
      </c>
      <c r="AC18">
        <f t="shared" si="2"/>
        <v>668.03113900228504</v>
      </c>
      <c r="AE18">
        <f t="shared" si="3"/>
        <v>0</v>
      </c>
      <c r="AF18">
        <f t="shared" si="4"/>
        <v>0</v>
      </c>
      <c r="AG18">
        <f t="shared" si="4"/>
        <v>-42.192889602810894</v>
      </c>
      <c r="AH18">
        <f t="shared" si="5"/>
        <v>-140.97491585162945</v>
      </c>
      <c r="AI18">
        <f t="shared" si="6"/>
        <v>-183.16780545444033</v>
      </c>
      <c r="AJ18">
        <f t="shared" si="7"/>
        <v>-9.7918960519598386</v>
      </c>
      <c r="AK18">
        <f t="shared" si="22"/>
        <v>46.076747006522766</v>
      </c>
      <c r="AL18">
        <f t="shared" si="8"/>
        <v>-146.8829544998774</v>
      </c>
      <c r="AN18">
        <f t="shared" si="9"/>
        <v>0</v>
      </c>
      <c r="AO18">
        <f t="shared" si="9"/>
        <v>0</v>
      </c>
      <c r="AP18">
        <f t="shared" si="9"/>
        <v>-7.7084831823666571</v>
      </c>
      <c r="AQ18">
        <f t="shared" si="9"/>
        <v>-25.755590058127805</v>
      </c>
      <c r="AR18">
        <f t="shared" si="9"/>
        <v>-33.464073240494457</v>
      </c>
      <c r="AS18">
        <f t="shared" si="9"/>
        <v>-1.7889427993807363</v>
      </c>
      <c r="AT18">
        <f t="shared" si="9"/>
        <v>8.4180494093080966</v>
      </c>
      <c r="AU18">
        <f t="shared" si="9"/>
        <v>-26.834966630567099</v>
      </c>
      <c r="AW18">
        <v>15</v>
      </c>
      <c r="AX18">
        <f>IF(Z18&gt;0, (R18*SUMPRODUCT(K18:$K$98, X18:$X$98)-K18*$AZ$3)/Z18, 0)</f>
        <v>791.63947443621009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1.7512420000000001E-3</v>
      </c>
      <c r="Q19" s="4">
        <f t="shared" si="21"/>
        <v>50</v>
      </c>
      <c r="R19">
        <f t="shared" si="0"/>
        <v>100000</v>
      </c>
      <c r="S19">
        <f t="shared" si="1"/>
        <v>810.25947665780961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668.03113900228504</v>
      </c>
      <c r="AC19">
        <f t="shared" si="2"/>
        <v>675.70893442298006</v>
      </c>
      <c r="AE19">
        <f t="shared" si="3"/>
        <v>0</v>
      </c>
      <c r="AF19">
        <f t="shared" si="4"/>
        <v>0</v>
      </c>
      <c r="AG19">
        <f t="shared" si="4"/>
        <v>-41.697070746408983</v>
      </c>
      <c r="AH19">
        <f t="shared" si="5"/>
        <v>-147.77992074761153</v>
      </c>
      <c r="AI19">
        <f t="shared" si="6"/>
        <v>-189.47699149402052</v>
      </c>
      <c r="AJ19">
        <f t="shared" si="7"/>
        <v>-7.6777954206950199</v>
      </c>
      <c r="AK19">
        <f t="shared" si="22"/>
        <v>46.762179730159957</v>
      </c>
      <c r="AL19">
        <f t="shared" si="8"/>
        <v>-150.39260718455557</v>
      </c>
      <c r="AN19">
        <f t="shared" si="9"/>
        <v>0</v>
      </c>
      <c r="AO19">
        <f t="shared" si="9"/>
        <v>0</v>
      </c>
      <c r="AP19">
        <f t="shared" si="9"/>
        <v>-6.8016954741408364</v>
      </c>
      <c r="AQ19">
        <f t="shared" si="9"/>
        <v>-24.106106259382411</v>
      </c>
      <c r="AR19">
        <f t="shared" si="9"/>
        <v>-30.90780173352325</v>
      </c>
      <c r="AS19">
        <f t="shared" si="9"/>
        <v>-1.2524147483146164</v>
      </c>
      <c r="AT19">
        <f t="shared" si="9"/>
        <v>7.6279244689863823</v>
      </c>
      <c r="AU19">
        <f t="shared" si="9"/>
        <v>-24.532292012851482</v>
      </c>
      <c r="AW19">
        <v>16</v>
      </c>
      <c r="AX19">
        <f>IF(Z19&gt;0, (R19*SUMPRODUCT(K19:$K$98, X19:$X$98)-K19*$AZ$3)/Z19, 0)</f>
        <v>810.25947665780961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1.8504459999999999E-3</v>
      </c>
      <c r="Q20" s="4">
        <f t="shared" si="21"/>
        <v>50</v>
      </c>
      <c r="R20">
        <f t="shared" si="0"/>
        <v>100000</v>
      </c>
      <c r="S20">
        <f t="shared" si="1"/>
        <v>826.94831293158359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675.70893442298006</v>
      </c>
      <c r="AC20">
        <f t="shared" si="2"/>
        <v>681.45406519826111</v>
      </c>
      <c r="AE20">
        <f t="shared" si="3"/>
        <v>0</v>
      </c>
      <c r="AF20">
        <f t="shared" si="4"/>
        <v>0</v>
      </c>
      <c r="AG20">
        <f t="shared" si="4"/>
        <v>-41.202941861170487</v>
      </c>
      <c r="AH20">
        <f t="shared" si="5"/>
        <v>-154.31635554881905</v>
      </c>
      <c r="AI20">
        <f t="shared" si="6"/>
        <v>-195.51929740998952</v>
      </c>
      <c r="AJ20">
        <f t="shared" si="7"/>
        <v>-5.7451307752810408</v>
      </c>
      <c r="AK20">
        <f t="shared" si="22"/>
        <v>47.299625409608609</v>
      </c>
      <c r="AL20">
        <f t="shared" si="8"/>
        <v>-153.96480277566195</v>
      </c>
      <c r="AN20">
        <f t="shared" si="9"/>
        <v>0</v>
      </c>
      <c r="AO20">
        <f t="shared" si="9"/>
        <v>0</v>
      </c>
      <c r="AP20">
        <f t="shared" si="9"/>
        <v>-6.0009753118000768</v>
      </c>
      <c r="AQ20">
        <f t="shared" si="9"/>
        <v>-22.475303898825025</v>
      </c>
      <c r="AR20">
        <f t="shared" si="9"/>
        <v>-28.476279210625101</v>
      </c>
      <c r="AS20">
        <f t="shared" si="9"/>
        <v>-0.83674578532982846</v>
      </c>
      <c r="AT20">
        <f t="shared" si="9"/>
        <v>6.888922769078933</v>
      </c>
      <c r="AU20">
        <f t="shared" si="9"/>
        <v>-22.424102226875998</v>
      </c>
      <c r="AW20">
        <v>17</v>
      </c>
      <c r="AX20">
        <f>IF(Z20&gt;0, (R20*SUMPRODUCT(K20:$K$98, X20:$X$98)-K20*$AZ$3)/Z20, 0)</f>
        <v>826.94831293158359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1.9640790000000001E-3</v>
      </c>
      <c r="Q21" s="4">
        <f t="shared" si="21"/>
        <v>50</v>
      </c>
      <c r="R21">
        <f t="shared" si="0"/>
        <v>100000</v>
      </c>
      <c r="S21">
        <f t="shared" si="1"/>
        <v>842.09270084285049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681.45406519826111</v>
      </c>
      <c r="AC21">
        <f t="shared" si="2"/>
        <v>685.63165150895691</v>
      </c>
      <c r="AE21">
        <f t="shared" si="3"/>
        <v>0</v>
      </c>
      <c r="AF21">
        <f t="shared" si="4"/>
        <v>0</v>
      </c>
      <c r="AG21">
        <f t="shared" si="4"/>
        <v>-40.709986609711038</v>
      </c>
      <c r="AH21">
        <f t="shared" si="5"/>
        <v>-161.85166569549173</v>
      </c>
      <c r="AI21">
        <f t="shared" si="6"/>
        <v>-202.56165230520276</v>
      </c>
      <c r="AJ21">
        <f t="shared" si="7"/>
        <v>-4.1775863106958013</v>
      </c>
      <c r="AK21">
        <f t="shared" si="22"/>
        <v>47.701784563878284</v>
      </c>
      <c r="AL21">
        <f t="shared" si="8"/>
        <v>-159.03745405202028</v>
      </c>
      <c r="AN21">
        <f t="shared" si="9"/>
        <v>0</v>
      </c>
      <c r="AO21">
        <f t="shared" si="9"/>
        <v>0</v>
      </c>
      <c r="AP21">
        <f t="shared" si="9"/>
        <v>-5.2939099724041521</v>
      </c>
      <c r="AQ21">
        <f t="shared" si="9"/>
        <v>-21.047124266830323</v>
      </c>
      <c r="AR21">
        <f t="shared" si="9"/>
        <v>-26.341034239234475</v>
      </c>
      <c r="AS21">
        <f t="shared" si="9"/>
        <v>-0.54325161152217227</v>
      </c>
      <c r="AT21">
        <f t="shared" si="9"/>
        <v>6.2031205125464464</v>
      </c>
      <c r="AU21">
        <f t="shared" si="9"/>
        <v>-20.681165338210203</v>
      </c>
      <c r="AW21">
        <v>18</v>
      </c>
      <c r="AX21">
        <f>IF(Z21&gt;0, (R21*SUMPRODUCT(K21:$K$98, X21:$X$98)-K21*$AZ$3)/Z21, 0)</f>
        <v>842.09270084285049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2.086732E-3</v>
      </c>
      <c r="Q22" s="4">
        <f t="shared" si="21"/>
        <v>50</v>
      </c>
      <c r="R22">
        <f t="shared" si="0"/>
        <v>100000</v>
      </c>
      <c r="S22">
        <f t="shared" si="1"/>
        <v>855.81437117077189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685.63165150895691</v>
      </c>
      <c r="AC22">
        <f t="shared" si="2"/>
        <v>688.38175064348434</v>
      </c>
      <c r="AE22">
        <f t="shared" si="3"/>
        <v>0</v>
      </c>
      <c r="AF22">
        <f t="shared" si="4"/>
        <v>0</v>
      </c>
      <c r="AG22">
        <f t="shared" si="4"/>
        <v>-40.217935911835866</v>
      </c>
      <c r="AH22">
        <f t="shared" si="5"/>
        <v>-169.90166355611106</v>
      </c>
      <c r="AI22">
        <f t="shared" si="6"/>
        <v>-210.11959946794693</v>
      </c>
      <c r="AJ22">
        <f t="shared" si="7"/>
        <v>-2.7500991345274315</v>
      </c>
      <c r="AK22">
        <f t="shared" si="22"/>
        <v>47.994215605626991</v>
      </c>
      <c r="AL22">
        <f t="shared" si="8"/>
        <v>-164.87548299684738</v>
      </c>
      <c r="AN22">
        <f t="shared" si="9"/>
        <v>0</v>
      </c>
      <c r="AO22">
        <f t="shared" si="9"/>
        <v>0</v>
      </c>
      <c r="AP22">
        <f t="shared" si="9"/>
        <v>-4.6695749119067633</v>
      </c>
      <c r="AQ22">
        <f t="shared" si="9"/>
        <v>-19.726734543812253</v>
      </c>
      <c r="AR22">
        <f t="shared" si="9"/>
        <v>-24.396309455719017</v>
      </c>
      <c r="AS22">
        <f t="shared" si="9"/>
        <v>-0.31930514663897869</v>
      </c>
      <c r="AT22">
        <f t="shared" si="9"/>
        <v>5.5724536833508918</v>
      </c>
      <c r="AU22">
        <f t="shared" si="9"/>
        <v>-19.143160919007105</v>
      </c>
      <c r="AW22">
        <v>19</v>
      </c>
      <c r="AX22">
        <f>IF(Z22&gt;0, (R22*SUMPRODUCT(K22:$K$98, X22:$X$98)-K22*$AZ$3)/Z22, 0)</f>
        <v>855.81437117077189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2.2202060000000002E-3</v>
      </c>
      <c r="Q23" s="4">
        <f t="shared" si="21"/>
        <v>50</v>
      </c>
      <c r="R23">
        <f t="shared" si="0"/>
        <v>100000</v>
      </c>
      <c r="S23">
        <f t="shared" si="1"/>
        <v>868.31605397498697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688.38175064348434</v>
      </c>
      <c r="AC23">
        <f t="shared" si="2"/>
        <v>689.90253699374148</v>
      </c>
      <c r="AE23">
        <f t="shared" si="3"/>
        <v>0</v>
      </c>
      <c r="AF23">
        <f t="shared" si="4"/>
        <v>0</v>
      </c>
      <c r="AG23">
        <f t="shared" si="4"/>
        <v>-39.726464450098433</v>
      </c>
      <c r="AH23">
        <f t="shared" si="5"/>
        <v>-178.58420523814692</v>
      </c>
      <c r="AI23">
        <f t="shared" si="6"/>
        <v>-218.31066968824535</v>
      </c>
      <c r="AJ23">
        <f t="shared" si="7"/>
        <v>-1.5207863502571399</v>
      </c>
      <c r="AK23">
        <f t="shared" si="22"/>
        <v>48.186722545043907</v>
      </c>
      <c r="AL23">
        <f t="shared" si="8"/>
        <v>-171.6447334934586</v>
      </c>
      <c r="AN23">
        <f t="shared" si="9"/>
        <v>0</v>
      </c>
      <c r="AO23">
        <f t="shared" si="9"/>
        <v>0</v>
      </c>
      <c r="AP23">
        <f t="shared" si="9"/>
        <v>-4.1183140576346702</v>
      </c>
      <c r="AQ23">
        <f t="shared" si="9"/>
        <v>-18.513246851544405</v>
      </c>
      <c r="AR23">
        <f t="shared" si="9"/>
        <v>-22.631560909179075</v>
      </c>
      <c r="AS23">
        <f t="shared" si="9"/>
        <v>-0.15765500131002433</v>
      </c>
      <c r="AT23">
        <f t="shared" si="9"/>
        <v>4.9953616460853745</v>
      </c>
      <c r="AU23">
        <f t="shared" si="9"/>
        <v>-17.793854264403727</v>
      </c>
      <c r="AW23">
        <v>20</v>
      </c>
      <c r="AX23">
        <f>IF(Z23&gt;0, (R23*SUMPRODUCT(K23:$K$98, X23:$X$98)-K23*$AZ$3)/Z23, 0)</f>
        <v>868.31605397498697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2.3617970000000001E-3</v>
      </c>
      <c r="Q24" s="4">
        <f t="shared" si="21"/>
        <v>50</v>
      </c>
      <c r="R24">
        <f t="shared" si="0"/>
        <v>100000</v>
      </c>
      <c r="S24">
        <f t="shared" si="1"/>
        <v>879.76769588842603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689.90253699374148</v>
      </c>
      <c r="AC24">
        <f t="shared" si="2"/>
        <v>690.36029094047365</v>
      </c>
      <c r="AE24">
        <f t="shared" si="3"/>
        <v>0</v>
      </c>
      <c r="AF24">
        <f t="shared" si="4"/>
        <v>0</v>
      </c>
      <c r="AG24">
        <f t="shared" si="4"/>
        <v>-39.235373961038604</v>
      </c>
      <c r="AH24">
        <f t="shared" si="5"/>
        <v>-187.65168911769828</v>
      </c>
      <c r="AI24">
        <f t="shared" si="6"/>
        <v>-226.8870630787369</v>
      </c>
      <c r="AJ24">
        <f t="shared" si="7"/>
        <v>-0.45775394673216852</v>
      </c>
      <c r="AK24">
        <f t="shared" si="22"/>
        <v>48.293177589561907</v>
      </c>
      <c r="AL24">
        <f t="shared" si="8"/>
        <v>-179.05163943590716</v>
      </c>
      <c r="AN24">
        <f t="shared" si="9"/>
        <v>0</v>
      </c>
      <c r="AO24">
        <f t="shared" si="9"/>
        <v>0</v>
      </c>
      <c r="AP24">
        <f t="shared" si="9"/>
        <v>-3.6316109779213792</v>
      </c>
      <c r="AQ24">
        <f t="shared" si="9"/>
        <v>-17.368967475677486</v>
      </c>
      <c r="AR24">
        <f t="shared" si="9"/>
        <v>-21.000578453598866</v>
      </c>
      <c r="AS24">
        <f t="shared" si="9"/>
        <v>-4.2369527554144311E-2</v>
      </c>
      <c r="AT24">
        <f t="shared" si="9"/>
        <v>4.4699977644438178</v>
      </c>
      <c r="AU24">
        <f t="shared" si="9"/>
        <v>-16.572950216709192</v>
      </c>
      <c r="AW24">
        <v>21</v>
      </c>
      <c r="AX24">
        <f>IF(Z24&gt;0, (R24*SUMPRODUCT(K24:$K$98, X24:$X$98)-K24*$AZ$3)/Z24, 0)</f>
        <v>879.76769588842603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2.52864E-3</v>
      </c>
      <c r="Q25" s="4">
        <f t="shared" si="21"/>
        <v>50</v>
      </c>
      <c r="R25">
        <f t="shared" si="0"/>
        <v>100000</v>
      </c>
      <c r="S25">
        <f t="shared" si="1"/>
        <v>890.3741670329008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690.36029094047365</v>
      </c>
      <c r="AC25">
        <f t="shared" si="2"/>
        <v>689.92971703468572</v>
      </c>
      <c r="AE25">
        <f t="shared" si="3"/>
        <v>0</v>
      </c>
      <c r="AF25">
        <f t="shared" si="4"/>
        <v>0</v>
      </c>
      <c r="AG25">
        <f t="shared" si="4"/>
        <v>-38.743808085415381</v>
      </c>
      <c r="AH25">
        <f t="shared" si="5"/>
        <v>-198.42427202568132</v>
      </c>
      <c r="AI25">
        <f t="shared" si="6"/>
        <v>-237.16808011109669</v>
      </c>
      <c r="AJ25">
        <f t="shared" si="7"/>
        <v>0.43057390578792365</v>
      </c>
      <c r="AK25">
        <f t="shared" si="22"/>
        <v>48.325220365833161</v>
      </c>
      <c r="AL25">
        <f t="shared" si="8"/>
        <v>-188.4122858394756</v>
      </c>
      <c r="AN25">
        <f t="shared" si="9"/>
        <v>0</v>
      </c>
      <c r="AO25">
        <f t="shared" si="9"/>
        <v>0</v>
      </c>
      <c r="AP25">
        <f t="shared" si="9"/>
        <v>-3.2018855637133519</v>
      </c>
      <c r="AQ25">
        <f t="shared" si="9"/>
        <v>-16.39827997001985</v>
      </c>
      <c r="AR25">
        <f t="shared" si="9"/>
        <v>-19.6001655337332</v>
      </c>
      <c r="AS25">
        <f t="shared" si="9"/>
        <v>3.5583708499036276E-2</v>
      </c>
      <c r="AT25">
        <f t="shared" si="9"/>
        <v>3.9937175280112571</v>
      </c>
      <c r="AU25">
        <f t="shared" si="9"/>
        <v>-15.570864297222906</v>
      </c>
      <c r="AW25">
        <v>22</v>
      </c>
      <c r="AX25">
        <f>IF(Z25&gt;0, (R25*SUMPRODUCT(K25:$K$98, X25:$X$98)-K25*$AZ$3)/Z25, 0)</f>
        <v>890.3741670329008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2.719834E-3</v>
      </c>
      <c r="Q26" s="4">
        <f t="shared" si="21"/>
        <v>50</v>
      </c>
      <c r="R26">
        <f t="shared" si="0"/>
        <v>100000</v>
      </c>
      <c r="S26">
        <f t="shared" si="1"/>
        <v>900.17924207396629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689.92971703468572</v>
      </c>
      <c r="AC26">
        <f t="shared" si="2"/>
        <v>688.65500275206728</v>
      </c>
      <c r="AE26">
        <f t="shared" si="3"/>
        <v>0</v>
      </c>
      <c r="AF26">
        <f t="shared" si="4"/>
        <v>0</v>
      </c>
      <c r="AG26">
        <f t="shared" si="4"/>
        <v>-38.250993278041037</v>
      </c>
      <c r="AH26">
        <f t="shared" si="5"/>
        <v>-210.75345304037535</v>
      </c>
      <c r="AI26">
        <f t="shared" si="6"/>
        <v>-249.0044463184164</v>
      </c>
      <c r="AJ26">
        <f t="shared" si="7"/>
        <v>1.2747142826184472</v>
      </c>
      <c r="AK26">
        <f t="shared" si="22"/>
        <v>48.295080192428003</v>
      </c>
      <c r="AL26">
        <f t="shared" si="8"/>
        <v>-199.43465184336995</v>
      </c>
      <c r="AN26">
        <f t="shared" si="9"/>
        <v>0</v>
      </c>
      <c r="AO26">
        <f t="shared" si="9"/>
        <v>0</v>
      </c>
      <c r="AP26">
        <f t="shared" si="9"/>
        <v>-2.8224625989785013</v>
      </c>
      <c r="AQ26">
        <f t="shared" si="9"/>
        <v>-15.551066464815611</v>
      </c>
      <c r="AR26">
        <f t="shared" si="9"/>
        <v>-18.373529063794113</v>
      </c>
      <c r="AS26">
        <f t="shared" si="9"/>
        <v>9.40585610659085E-2</v>
      </c>
      <c r="AT26">
        <f t="shared" si="9"/>
        <v>3.5635952396574324</v>
      </c>
      <c r="AU26">
        <f t="shared" si="9"/>
        <v>-14.715875263070773</v>
      </c>
      <c r="AW26">
        <v>23</v>
      </c>
      <c r="AX26">
        <f>IF(Z26&gt;0, (R26*SUMPRODUCT(K26:$K$98, X26:$X$98)-K26*$AZ$3)/Z26, 0)</f>
        <v>900.17924207396629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4.2403780000000004E-3</v>
      </c>
      <c r="Q27" s="4">
        <f t="shared" si="21"/>
        <v>50</v>
      </c>
      <c r="R27">
        <f t="shared" si="0"/>
        <v>100000</v>
      </c>
      <c r="S27">
        <f t="shared" si="1"/>
        <v>910.46774543929257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688.65500275206728</v>
      </c>
      <c r="AC27">
        <f t="shared" si="2"/>
        <v>686.60711993671714</v>
      </c>
      <c r="AE27">
        <f t="shared" si="3"/>
        <v>0</v>
      </c>
      <c r="AF27">
        <f t="shared" si="4"/>
        <v>0</v>
      </c>
      <c r="AG27">
        <f t="shared" si="4"/>
        <v>-37.706284674886277</v>
      </c>
      <c r="AH27">
        <f t="shared" si="5"/>
        <v>-324.39734074870626</v>
      </c>
      <c r="AI27">
        <f t="shared" si="6"/>
        <v>-362.10362542359252</v>
      </c>
      <c r="AJ27">
        <f t="shared" si="7"/>
        <v>2.0478828153501354</v>
      </c>
      <c r="AK27">
        <f t="shared" si="22"/>
        <v>48.205850192644711</v>
      </c>
      <c r="AL27">
        <f t="shared" si="8"/>
        <v>-311.84989241559765</v>
      </c>
      <c r="AN27">
        <f t="shared" si="9"/>
        <v>0</v>
      </c>
      <c r="AO27">
        <f t="shared" si="9"/>
        <v>0</v>
      </c>
      <c r="AP27">
        <f t="shared" si="9"/>
        <v>-2.484169343462665</v>
      </c>
      <c r="AQ27">
        <f t="shared" si="9"/>
        <v>-21.37197912594868</v>
      </c>
      <c r="AR27">
        <f t="shared" si="9"/>
        <v>-23.856148469411345</v>
      </c>
      <c r="AS27">
        <f t="shared" si="9"/>
        <v>0.13491882726608528</v>
      </c>
      <c r="AT27">
        <f t="shared" si="9"/>
        <v>3.1759028039132304</v>
      </c>
      <c r="AU27">
        <f t="shared" si="9"/>
        <v>-20.545326838232025</v>
      </c>
      <c r="AW27">
        <v>24</v>
      </c>
      <c r="AX27">
        <f>IF(Z27&gt;0, (R27*SUMPRODUCT(K27:$K$98, X27:$X$98)-K27*$AZ$3)/Z27, 0)</f>
        <v>910.46774543929257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5.9098179999999998E-3</v>
      </c>
      <c r="Q28" s="4">
        <f t="shared" si="21"/>
        <v>50</v>
      </c>
      <c r="R28">
        <f t="shared" si="0"/>
        <v>100000</v>
      </c>
      <c r="S28">
        <f t="shared" si="1"/>
        <v>912.63479725809009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686.60711993671714</v>
      </c>
      <c r="AC28">
        <f t="shared" si="2"/>
        <v>677.2915547835056</v>
      </c>
      <c r="AE28">
        <f t="shared" si="3"/>
        <v>0</v>
      </c>
      <c r="AF28">
        <f t="shared" si="4"/>
        <v>0</v>
      </c>
      <c r="AG28">
        <f t="shared" si="4"/>
        <v>-37.106384548252649</v>
      </c>
      <c r="AH28">
        <f t="shared" si="5"/>
        <v>-445.67455976953408</v>
      </c>
      <c r="AI28">
        <f t="shared" si="6"/>
        <v>-482.78094431778675</v>
      </c>
      <c r="AJ28">
        <f t="shared" si="7"/>
        <v>9.3155651532115371</v>
      </c>
      <c r="AK28">
        <f t="shared" si="22"/>
        <v>48.062498395570202</v>
      </c>
      <c r="AL28">
        <f t="shared" si="8"/>
        <v>-425.40288076900504</v>
      </c>
      <c r="AN28">
        <f t="shared" si="9"/>
        <v>0</v>
      </c>
      <c r="AO28">
        <f t="shared" si="9"/>
        <v>0</v>
      </c>
      <c r="AP28">
        <f t="shared" si="9"/>
        <v>-2.1827202333276738</v>
      </c>
      <c r="AQ28">
        <f t="shared" si="9"/>
        <v>-26.216051251863995</v>
      </c>
      <c r="AR28">
        <f t="shared" si="9"/>
        <v>-28.39877148519167</v>
      </c>
      <c r="AS28">
        <f t="shared" si="9"/>
        <v>0.54797234471485401</v>
      </c>
      <c r="AT28">
        <f t="shared" si="9"/>
        <v>2.8271950767898253</v>
      </c>
      <c r="AU28">
        <f t="shared" si="9"/>
        <v>-25.023604063686992</v>
      </c>
      <c r="AW28">
        <v>25</v>
      </c>
      <c r="AX28">
        <f>IF(Z28&gt;0, (R28*SUMPRODUCT(K28:$K$98, X28:$X$98)-K28*$AZ$3)/Z28, 0)</f>
        <v>912.63479725809009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7.7019840000000003E-3</v>
      </c>
      <c r="Q29" s="4">
        <f t="shared" si="21"/>
        <v>50</v>
      </c>
      <c r="R29">
        <f t="shared" si="0"/>
        <v>100000</v>
      </c>
      <c r="S29">
        <f t="shared" si="1"/>
        <v>907.88577600835822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677.2915547835056</v>
      </c>
      <c r="AC29">
        <f t="shared" si="2"/>
        <v>661.84015886444263</v>
      </c>
      <c r="AE29">
        <f t="shared" si="3"/>
        <v>0</v>
      </c>
      <c r="AF29">
        <f t="shared" si="4"/>
        <v>0</v>
      </c>
      <c r="AG29">
        <f t="shared" si="4"/>
        <v>-36.449527922681632</v>
      </c>
      <c r="AH29">
        <f t="shared" si="5"/>
        <v>-571.58556017697822</v>
      </c>
      <c r="AI29">
        <f t="shared" si="6"/>
        <v>-608.0350880996599</v>
      </c>
      <c r="AJ29">
        <f t="shared" si="7"/>
        <v>15.451395919062975</v>
      </c>
      <c r="AK29">
        <f t="shared" si="22"/>
        <v>47.410408834845398</v>
      </c>
      <c r="AL29">
        <f t="shared" si="8"/>
        <v>-545.17328334575154</v>
      </c>
      <c r="AN29">
        <f t="shared" si="9"/>
        <v>0</v>
      </c>
      <c r="AO29">
        <f t="shared" si="9"/>
        <v>0</v>
      </c>
      <c r="AP29">
        <f t="shared" si="9"/>
        <v>-1.9143587095364558</v>
      </c>
      <c r="AQ29">
        <f t="shared" si="9"/>
        <v>-30.02013627422501</v>
      </c>
      <c r="AR29">
        <f t="shared" si="9"/>
        <v>-31.934494983761468</v>
      </c>
      <c r="AS29">
        <f t="shared" si="9"/>
        <v>0.81151982036364489</v>
      </c>
      <c r="AT29">
        <f t="shared" si="9"/>
        <v>2.4900330470176657</v>
      </c>
      <c r="AU29">
        <f t="shared" si="9"/>
        <v>-28.632942116380161</v>
      </c>
      <c r="AW29">
        <v>26</v>
      </c>
      <c r="AX29">
        <f>IF(Z29&gt;0, (R29*SUMPRODUCT(K29:$K$98, X29:$X$98)-K29*$AZ$3)/Z29, 0)</f>
        <v>907.88577600835822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9.7648700000000001E-3</v>
      </c>
      <c r="Q30" s="4">
        <f t="shared" si="21"/>
        <v>50</v>
      </c>
      <c r="R30">
        <f t="shared" si="0"/>
        <v>100000</v>
      </c>
      <c r="S30">
        <f t="shared" si="1"/>
        <v>897.63131874318947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661.84015886444263</v>
      </c>
      <c r="AC30">
        <f t="shared" si="2"/>
        <v>641.43132199450429</v>
      </c>
      <c r="AE30">
        <f t="shared" si="3"/>
        <v>0</v>
      </c>
      <c r="AF30">
        <f t="shared" si="4"/>
        <v>0</v>
      </c>
      <c r="AG30">
        <f t="shared" si="4"/>
        <v>-35.729107741728455</v>
      </c>
      <c r="AH30">
        <f t="shared" si="5"/>
        <v>-711.84980345271231</v>
      </c>
      <c r="AI30">
        <f t="shared" si="6"/>
        <v>-747.57891119444071</v>
      </c>
      <c r="AJ30">
        <f t="shared" si="7"/>
        <v>20.408836869938341</v>
      </c>
      <c r="AK30">
        <f t="shared" si="22"/>
        <v>46.328811120510991</v>
      </c>
      <c r="AL30">
        <f t="shared" si="8"/>
        <v>-680.84126320399139</v>
      </c>
      <c r="AN30">
        <f t="shared" si="9"/>
        <v>0</v>
      </c>
      <c r="AO30">
        <f t="shared" si="9"/>
        <v>0</v>
      </c>
      <c r="AP30">
        <f t="shared" si="9"/>
        <v>-1.6754657665259818</v>
      </c>
      <c r="AQ30">
        <f t="shared" si="9"/>
        <v>-33.381185592841511</v>
      </c>
      <c r="AR30">
        <f t="shared" si="9"/>
        <v>-35.056651359367493</v>
      </c>
      <c r="AS30">
        <f t="shared" si="9"/>
        <v>0.9570434212175698</v>
      </c>
      <c r="AT30">
        <f t="shared" si="9"/>
        <v>2.1725238032073304</v>
      </c>
      <c r="AU30">
        <f t="shared" si="9"/>
        <v>-31.927084134942593</v>
      </c>
      <c r="AW30">
        <v>27</v>
      </c>
      <c r="AX30">
        <f>IF(Z30&gt;0, (R30*SUMPRODUCT(K30:$K$98, X30:$X$98)-K30*$AZ$3)/Z30, 0)</f>
        <v>897.63131874318947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1.2112915E-2</v>
      </c>
      <c r="Q31" s="4">
        <f t="shared" si="21"/>
        <v>50</v>
      </c>
      <c r="R31">
        <f t="shared" si="0"/>
        <v>100000</v>
      </c>
      <c r="S31">
        <f t="shared" si="1"/>
        <v>882.43949594696767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641.43132199450429</v>
      </c>
      <c r="AC31">
        <f t="shared" si="2"/>
        <v>616.63165372691867</v>
      </c>
      <c r="AE31">
        <f t="shared" si="3"/>
        <v>0</v>
      </c>
      <c r="AF31">
        <f t="shared" si="4"/>
        <v>0</v>
      </c>
      <c r="AG31">
        <f t="shared" si="4"/>
        <v>-34.939033019209774</v>
      </c>
      <c r="AH31">
        <f t="shared" si="5"/>
        <v>-865.56729020279749</v>
      </c>
      <c r="AI31">
        <f t="shared" si="6"/>
        <v>-900.50632322200727</v>
      </c>
      <c r="AJ31">
        <f t="shared" si="7"/>
        <v>24.799668267585616</v>
      </c>
      <c r="AK31">
        <f t="shared" si="22"/>
        <v>44.900192539615304</v>
      </c>
      <c r="AL31">
        <f t="shared" si="8"/>
        <v>-830.80646241480633</v>
      </c>
      <c r="AN31">
        <f t="shared" si="9"/>
        <v>0</v>
      </c>
      <c r="AO31">
        <f t="shared" si="9"/>
        <v>0</v>
      </c>
      <c r="AP31">
        <f t="shared" si="9"/>
        <v>-1.4628717271833775</v>
      </c>
      <c r="AQ31">
        <f t="shared" si="9"/>
        <v>-36.240668598819752</v>
      </c>
      <c r="AR31">
        <f t="shared" si="9"/>
        <v>-37.703540326003129</v>
      </c>
      <c r="AS31">
        <f t="shared" si="9"/>
        <v>1.0383439499379223</v>
      </c>
      <c r="AT31">
        <f t="shared" si="9"/>
        <v>1.8799381818947323</v>
      </c>
      <c r="AU31">
        <f t="shared" si="9"/>
        <v>-34.785258194170474</v>
      </c>
      <c r="AW31">
        <v>28</v>
      </c>
      <c r="AX31">
        <f>IF(Z31&gt;0, (R31*SUMPRODUCT(K31:$K$98, X31:$X$98)-K31*$AZ$3)/Z31, 0)</f>
        <v>882.43949594696767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1.471273E-2</v>
      </c>
      <c r="Q32" s="4">
        <f t="shared" si="21"/>
        <v>50</v>
      </c>
      <c r="R32">
        <f t="shared" si="0"/>
        <v>100000</v>
      </c>
      <c r="S32">
        <f t="shared" si="1"/>
        <v>862.8654454702347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616.63165372691867</v>
      </c>
      <c r="AC32">
        <f t="shared" si="2"/>
        <v>588.05305416850604</v>
      </c>
      <c r="AE32">
        <f t="shared" si="3"/>
        <v>0</v>
      </c>
      <c r="AF32">
        <f t="shared" si="4"/>
        <v>0</v>
      </c>
      <c r="AG32">
        <f t="shared" si="4"/>
        <v>-34.075594129744964</v>
      </c>
      <c r="AH32">
        <f t="shared" si="5"/>
        <v>-1028.0971185454366</v>
      </c>
      <c r="AI32">
        <f t="shared" si="6"/>
        <v>-1062.1727126751816</v>
      </c>
      <c r="AJ32">
        <f t="shared" si="7"/>
        <v>28.578599558412634</v>
      </c>
      <c r="AK32">
        <f t="shared" si="22"/>
        <v>43.164215760884311</v>
      </c>
      <c r="AL32">
        <f t="shared" si="8"/>
        <v>-990.42989735588469</v>
      </c>
      <c r="AN32">
        <f t="shared" si="9"/>
        <v>0</v>
      </c>
      <c r="AO32">
        <f t="shared" si="9"/>
        <v>0</v>
      </c>
      <c r="AP32">
        <f t="shared" si="9"/>
        <v>-1.273857297468626</v>
      </c>
      <c r="AQ32">
        <f t="shared" si="9"/>
        <v>-38.433637047647672</v>
      </c>
      <c r="AR32">
        <f t="shared" si="9"/>
        <v>-39.707494345116295</v>
      </c>
      <c r="AS32">
        <f t="shared" si="9"/>
        <v>1.0683616391339517</v>
      </c>
      <c r="AT32">
        <f t="shared" si="9"/>
        <v>1.6136197369634622</v>
      </c>
      <c r="AU32">
        <f t="shared" si="9"/>
        <v>-37.025512969018884</v>
      </c>
      <c r="AW32">
        <v>29</v>
      </c>
      <c r="AX32">
        <f>IF(Z32&gt;0, (R32*SUMPRODUCT(K32:$K$98, X32:$X$98)-K32*$AZ$3)/Z32, 0)</f>
        <v>862.8654454702347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1.7665382E-2</v>
      </c>
      <c r="Q33" s="4">
        <f t="shared" si="21"/>
        <v>50</v>
      </c>
      <c r="R33">
        <f t="shared" si="0"/>
        <v>100000</v>
      </c>
      <c r="S33">
        <f t="shared" si="1"/>
        <v>839.7406949385429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588.05305416850604</v>
      </c>
      <c r="AC33">
        <f t="shared" si="2"/>
        <v>556.46055019265032</v>
      </c>
      <c r="AE33">
        <f t="shared" si="3"/>
        <v>0</v>
      </c>
      <c r="AF33">
        <f t="shared" si="4"/>
        <v>0</v>
      </c>
      <c r="AG33">
        <f t="shared" si="4"/>
        <v>-33.132879801268608</v>
      </c>
      <c r="AH33">
        <f t="shared" si="5"/>
        <v>-1203.9167743578046</v>
      </c>
      <c r="AI33">
        <f t="shared" si="6"/>
        <v>-1237.0496541590733</v>
      </c>
      <c r="AJ33">
        <f t="shared" si="7"/>
        <v>31.59250397585572</v>
      </c>
      <c r="AK33">
        <f t="shared" si="22"/>
        <v>41.163713791795423</v>
      </c>
      <c r="AL33">
        <f t="shared" si="8"/>
        <v>-1164.2934363914221</v>
      </c>
      <c r="AN33">
        <f t="shared" si="9"/>
        <v>0</v>
      </c>
      <c r="AO33">
        <f t="shared" si="9"/>
        <v>0</v>
      </c>
      <c r="AP33">
        <f t="shared" si="9"/>
        <v>-1.1059067399291684</v>
      </c>
      <c r="AQ33">
        <f t="shared" si="9"/>
        <v>-40.18424245226948</v>
      </c>
      <c r="AR33">
        <f t="shared" si="9"/>
        <v>-41.290149192198655</v>
      </c>
      <c r="AS33">
        <f t="shared" si="9"/>
        <v>1.0544921928820734</v>
      </c>
      <c r="AT33">
        <f t="shared" si="9"/>
        <v>1.373959305557219</v>
      </c>
      <c r="AU33">
        <f t="shared" si="9"/>
        <v>-38.861697693759361</v>
      </c>
      <c r="AW33">
        <v>30</v>
      </c>
      <c r="AX33">
        <f>IF(Z33&gt;0, (R33*SUMPRODUCT(K33:$K$98, X33:$X$98)-K33*$AZ$3)/Z33, 0)</f>
        <v>839.7406949385429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2.1010579000000001E-2</v>
      </c>
      <c r="Q34" s="4">
        <f t="shared" si="21"/>
        <v>50</v>
      </c>
      <c r="R34">
        <f t="shared" si="0"/>
        <v>100000</v>
      </c>
      <c r="S34">
        <f t="shared" si="1"/>
        <v>813.54585104143496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556.46055019265032</v>
      </c>
      <c r="AC34">
        <f t="shared" si="2"/>
        <v>522.38446226876658</v>
      </c>
      <c r="AE34">
        <f t="shared" si="3"/>
        <v>0</v>
      </c>
      <c r="AF34">
        <f t="shared" si="4"/>
        <v>0</v>
      </c>
      <c r="AG34">
        <f t="shared" si="4"/>
        <v>-32.105410014693867</v>
      </c>
      <c r="AH34">
        <f t="shared" si="5"/>
        <v>-1392.281977124117</v>
      </c>
      <c r="AI34">
        <f t="shared" si="6"/>
        <v>-1424.3873871388109</v>
      </c>
      <c r="AJ34">
        <f t="shared" si="7"/>
        <v>34.076087923883733</v>
      </c>
      <c r="AK34">
        <f t="shared" si="22"/>
        <v>38.952238513485526</v>
      </c>
      <c r="AL34">
        <f t="shared" si="8"/>
        <v>-1351.3590607014416</v>
      </c>
      <c r="AN34">
        <f t="shared" si="9"/>
        <v>0</v>
      </c>
      <c r="AO34">
        <f t="shared" si="9"/>
        <v>0</v>
      </c>
      <c r="AP34">
        <f t="shared" si="9"/>
        <v>-0.95679636750353803</v>
      </c>
      <c r="AQ34">
        <f t="shared" si="9"/>
        <v>-41.492394510561162</v>
      </c>
      <c r="AR34">
        <f t="shared" si="9"/>
        <v>-42.449190878064705</v>
      </c>
      <c r="AS34">
        <f t="shared" si="9"/>
        <v>1.0155259543292279</v>
      </c>
      <c r="AT34">
        <f t="shared" si="9"/>
        <v>1.1608436179066732</v>
      </c>
      <c r="AU34">
        <f t="shared" ref="AU34:AU97" si="23">AL34*$K34</f>
        <v>-40.272821305828806</v>
      </c>
      <c r="AW34">
        <v>31</v>
      </c>
      <c r="AX34">
        <f>IF(Z34&gt;0, (R34*SUMPRODUCT(K34:$K$98, X34:$X$98)-K34*$AZ$3)/Z34, 0)</f>
        <v>813.54585104143496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2.4499257999999999E-2</v>
      </c>
      <c r="Q35" s="4">
        <f t="shared" si="21"/>
        <v>50</v>
      </c>
      <c r="R35">
        <f t="shared" si="0"/>
        <v>100000</v>
      </c>
      <c r="S35">
        <f t="shared" si="1"/>
        <v>784.48441699828743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522.38446226876658</v>
      </c>
      <c r="AC35">
        <f t="shared" si="2"/>
        <v>486.34577715854971</v>
      </c>
      <c r="AE35">
        <f t="shared" si="3"/>
        <v>0</v>
      </c>
      <c r="AF35">
        <f t="shared" ref="AF35:AG66" si="24">-$Z35*P35</f>
        <v>0</v>
      </c>
      <c r="AG35">
        <f t="shared" si="24"/>
        <v>-30.997797191401155</v>
      </c>
      <c r="AH35">
        <f t="shared" si="5"/>
        <v>-1573.1174462915374</v>
      </c>
      <c r="AI35">
        <f t="shared" ref="AI35:AI66" si="25">SUM(AE35:AH35)</f>
        <v>-1604.1152434829385</v>
      </c>
      <c r="AJ35">
        <f t="shared" si="7"/>
        <v>36.038685110216875</v>
      </c>
      <c r="AK35">
        <f t="shared" si="22"/>
        <v>36.566912358813667</v>
      </c>
      <c r="AL35">
        <f t="shared" si="8"/>
        <v>-1531.509646013908</v>
      </c>
      <c r="AN35">
        <f t="shared" ref="AN35:AT66" si="26">AE35*$K35</f>
        <v>0</v>
      </c>
      <c r="AO35">
        <f t="shared" si="26"/>
        <v>0</v>
      </c>
      <c r="AP35">
        <f t="shared" si="26"/>
        <v>-0.82481035961390226</v>
      </c>
      <c r="AQ35">
        <f t="shared" si="26"/>
        <v>-41.858573323092841</v>
      </c>
      <c r="AR35">
        <f t="shared" si="26"/>
        <v>-42.68338368270674</v>
      </c>
      <c r="AS35">
        <f t="shared" si="26"/>
        <v>0.95894171583314813</v>
      </c>
      <c r="AT35">
        <f t="shared" si="26"/>
        <v>0.97299714384252434</v>
      </c>
      <c r="AU35">
        <f t="shared" si="23"/>
        <v>-40.751444823031065</v>
      </c>
      <c r="AW35">
        <v>32</v>
      </c>
      <c r="AX35">
        <f>IF(Z35&gt;0, (R35*SUMPRODUCT(K35:$K$98, X35:$X$98)-K35*$AZ$3)/Z35, 0)</f>
        <v>784.48441699828743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2.8232486000000001E-2</v>
      </c>
      <c r="Q36" s="4">
        <f t="shared" si="21"/>
        <v>50</v>
      </c>
      <c r="R36">
        <f t="shared" si="0"/>
        <v>100000</v>
      </c>
      <c r="S36">
        <f t="shared" si="1"/>
        <v>753.63347487691635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486.34577715854971</v>
      </c>
      <c r="AC36">
        <f t="shared" si="2"/>
        <v>449.35658722862155</v>
      </c>
      <c r="AE36">
        <f t="shared" si="3"/>
        <v>0</v>
      </c>
      <c r="AF36">
        <f t="shared" si="24"/>
        <v>0</v>
      </c>
      <c r="AG36">
        <f t="shared" si="24"/>
        <v>-29.812674344250073</v>
      </c>
      <c r="AH36">
        <f t="shared" si="5"/>
        <v>-1750.289750474145</v>
      </c>
      <c r="AI36">
        <f t="shared" si="25"/>
        <v>-1780.1024248183951</v>
      </c>
      <c r="AJ36">
        <f t="shared" si="7"/>
        <v>36.989189929928159</v>
      </c>
      <c r="AK36">
        <f t="shared" si="22"/>
        <v>34.044204401098483</v>
      </c>
      <c r="AL36">
        <f t="shared" si="8"/>
        <v>-1709.0690304873683</v>
      </c>
      <c r="AN36">
        <f t="shared" si="26"/>
        <v>0</v>
      </c>
      <c r="AO36">
        <f t="shared" si="26"/>
        <v>0</v>
      </c>
      <c r="AP36">
        <f t="shared" si="26"/>
        <v>-0.70828197239938284</v>
      </c>
      <c r="AQ36">
        <f t="shared" si="26"/>
        <v>-41.582940947240104</v>
      </c>
      <c r="AR36">
        <f t="shared" si="26"/>
        <v>-42.291222919639495</v>
      </c>
      <c r="AS36">
        <f t="shared" si="26"/>
        <v>0.87877981352846413</v>
      </c>
      <c r="AT36">
        <f t="shared" si="26"/>
        <v>0.80881359261982488</v>
      </c>
      <c r="AU36">
        <f t="shared" si="23"/>
        <v>-40.6036295134912</v>
      </c>
      <c r="AW36">
        <v>33</v>
      </c>
      <c r="AX36">
        <f>IF(Z36&gt;0, (R36*SUMPRODUCT(K36:$K$98, X36:$X$98)-K36*$AZ$3)/Z36, 0)</f>
        <v>753.63347487691635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3.2345626000000002E-2</v>
      </c>
      <c r="Q37" s="4">
        <f t="shared" si="21"/>
        <v>50</v>
      </c>
      <c r="R37">
        <f t="shared" si="0"/>
        <v>100000</v>
      </c>
      <c r="S37">
        <f t="shared" si="1"/>
        <v>721.74759142370146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449.35658722862155</v>
      </c>
      <c r="AC37">
        <f t="shared" si="2"/>
        <v>412.12131002527849</v>
      </c>
      <c r="AE37">
        <f t="shared" si="3"/>
        <v>0</v>
      </c>
      <c r="AF37">
        <f t="shared" si="24"/>
        <v>0</v>
      </c>
      <c r="AG37">
        <f t="shared" si="24"/>
        <v>-28.550237986408668</v>
      </c>
      <c r="AH37">
        <f t="shared" si="5"/>
        <v>-1928.6192287978163</v>
      </c>
      <c r="AI37">
        <f t="shared" si="25"/>
        <v>-1957.1694667842251</v>
      </c>
      <c r="AJ37">
        <f t="shared" si="7"/>
        <v>37.23527720334306</v>
      </c>
      <c r="AK37">
        <f t="shared" si="22"/>
        <v>31.454961106003513</v>
      </c>
      <c r="AL37">
        <f t="shared" si="8"/>
        <v>-1888.4792284748785</v>
      </c>
      <c r="AN37">
        <f t="shared" si="26"/>
        <v>0</v>
      </c>
      <c r="AO37">
        <f t="shared" si="26"/>
        <v>0</v>
      </c>
      <c r="AP37">
        <f t="shared" si="26"/>
        <v>-0.60561547222644307</v>
      </c>
      <c r="AQ37">
        <f t="shared" si="26"/>
        <v>-40.910399610308495</v>
      </c>
      <c r="AR37">
        <f t="shared" si="26"/>
        <v>-41.516015082534942</v>
      </c>
      <c r="AS37">
        <f t="shared" si="26"/>
        <v>0.78984490419029652</v>
      </c>
      <c r="AT37">
        <f t="shared" si="26"/>
        <v>0.66723125506502889</v>
      </c>
      <c r="AU37">
        <f t="shared" si="23"/>
        <v>-40.058938923279619</v>
      </c>
      <c r="AW37">
        <v>34</v>
      </c>
      <c r="AX37">
        <f>IF(Z37&gt;0, (R37*SUMPRODUCT(K37:$K$98, X37:$X$98)-K37*$AZ$3)/Z37, 0)</f>
        <v>721.74759142370146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3.7265510000000002E-2</v>
      </c>
      <c r="Q38" s="4">
        <f t="shared" si="21"/>
        <v>50</v>
      </c>
      <c r="R38">
        <f t="shared" si="0"/>
        <v>100000</v>
      </c>
      <c r="S38">
        <f t="shared" si="1"/>
        <v>689.48854869956244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412.12131002527849</v>
      </c>
      <c r="AC38">
        <f t="shared" si="2"/>
        <v>375.09275304344948</v>
      </c>
      <c r="AE38">
        <f t="shared" si="3"/>
        <v>0</v>
      </c>
      <c r="AF38">
        <f t="shared" si="24"/>
        <v>0</v>
      </c>
      <c r="AG38">
        <f t="shared" si="24"/>
        <v>-27.200796427359684</v>
      </c>
      <c r="AH38">
        <f t="shared" si="5"/>
        <v>-2127.8783583697841</v>
      </c>
      <c r="AI38">
        <f t="shared" si="25"/>
        <v>-2155.0791547971439</v>
      </c>
      <c r="AJ38">
        <f t="shared" si="7"/>
        <v>37.028556981829013</v>
      </c>
      <c r="AK38">
        <f t="shared" si="22"/>
        <v>28.848491701769497</v>
      </c>
      <c r="AL38">
        <f t="shared" si="8"/>
        <v>-2089.2021061135456</v>
      </c>
      <c r="AN38">
        <f t="shared" si="26"/>
        <v>0</v>
      </c>
      <c r="AO38">
        <f t="shared" si="26"/>
        <v>0</v>
      </c>
      <c r="AP38">
        <f t="shared" si="26"/>
        <v>-0.51517031077479403</v>
      </c>
      <c r="AQ38">
        <f t="shared" si="26"/>
        <v>-40.301016850730782</v>
      </c>
      <c r="AR38">
        <f t="shared" si="26"/>
        <v>-40.816187161505582</v>
      </c>
      <c r="AS38">
        <f t="shared" si="26"/>
        <v>0.70130348053645886</v>
      </c>
      <c r="AT38">
        <f t="shared" si="26"/>
        <v>0.54637688551045371</v>
      </c>
      <c r="AU38">
        <f t="shared" si="23"/>
        <v>-39.568506795458667</v>
      </c>
      <c r="AW38">
        <v>35</v>
      </c>
      <c r="AX38">
        <f>IF(Z38&gt;0, (R38*SUMPRODUCT(K38:$K$98, X38:$X$98)-K38*$AZ$3)/Z38, 0)</f>
        <v>689.48854869956244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4.2512064000000002E-2</v>
      </c>
      <c r="Q39" s="4">
        <f t="shared" si="21"/>
        <v>50</v>
      </c>
      <c r="R39">
        <f t="shared" si="0"/>
        <v>100000</v>
      </c>
      <c r="S39">
        <f t="shared" si="1"/>
        <v>656.23946502812692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375.09275304344948</v>
      </c>
      <c r="AC39">
        <f t="shared" si="2"/>
        <v>338.25766711100391</v>
      </c>
      <c r="AE39">
        <f t="shared" si="3"/>
        <v>0</v>
      </c>
      <c r="AF39">
        <f t="shared" si="24"/>
        <v>0</v>
      </c>
      <c r="AG39">
        <f t="shared" si="24"/>
        <v>-25.772426464515203</v>
      </c>
      <c r="AH39">
        <f t="shared" si="5"/>
        <v>-2312.723997141773</v>
      </c>
      <c r="AI39">
        <f t="shared" si="25"/>
        <v>-2338.4964236062883</v>
      </c>
      <c r="AJ39">
        <f t="shared" si="7"/>
        <v>36.835085932445566</v>
      </c>
      <c r="AK39">
        <f t="shared" si="22"/>
        <v>26.256492713041467</v>
      </c>
      <c r="AL39">
        <f t="shared" si="8"/>
        <v>-2275.4048449608013</v>
      </c>
      <c r="AN39">
        <f t="shared" si="26"/>
        <v>0</v>
      </c>
      <c r="AO39">
        <f t="shared" si="26"/>
        <v>0</v>
      </c>
      <c r="AP39">
        <f t="shared" si="26"/>
        <v>-0.43581933432543585</v>
      </c>
      <c r="AQ39">
        <f t="shared" si="26"/>
        <v>-39.108845040282027</v>
      </c>
      <c r="AR39">
        <f t="shared" si="26"/>
        <v>-39.544664374607464</v>
      </c>
      <c r="AS39">
        <f t="shared" si="26"/>
        <v>0.6228921693889341</v>
      </c>
      <c r="AT39">
        <f t="shared" si="26"/>
        <v>0.4440050373865192</v>
      </c>
      <c r="AU39">
        <f t="shared" si="23"/>
        <v>-38.477767167832013</v>
      </c>
      <c r="AW39">
        <v>36</v>
      </c>
      <c r="AX39">
        <f>IF(Z39&gt;0, (R39*SUMPRODUCT(K39:$K$98, X39:$X$98)-K39*$AZ$3)/Z39, 0)</f>
        <v>656.23946502812692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4.7737861999999999E-2</v>
      </c>
      <c r="Q40" s="4">
        <f t="shared" si="21"/>
        <v>50</v>
      </c>
      <c r="R40">
        <f t="shared" si="0"/>
        <v>100000</v>
      </c>
      <c r="S40">
        <f t="shared" si="1"/>
        <v>622.29997752409633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338.25766711100391</v>
      </c>
      <c r="AC40">
        <f t="shared" si="2"/>
        <v>302.24340324776233</v>
      </c>
      <c r="AE40">
        <f t="shared" si="3"/>
        <v>0</v>
      </c>
      <c r="AF40">
        <f t="shared" si="24"/>
        <v>0</v>
      </c>
      <c r="AG40">
        <f t="shared" si="24"/>
        <v>-24.284381661901875</v>
      </c>
      <c r="AH40">
        <f t="shared" si="5"/>
        <v>-2460.6410759363489</v>
      </c>
      <c r="AI40">
        <f t="shared" si="25"/>
        <v>-2484.9254575982509</v>
      </c>
      <c r="AJ40">
        <f t="shared" si="7"/>
        <v>36.014263863241581</v>
      </c>
      <c r="AK40">
        <f t="shared" si="22"/>
        <v>23.678036697770278</v>
      </c>
      <c r="AL40">
        <f t="shared" si="8"/>
        <v>-2425.2331570372389</v>
      </c>
      <c r="AN40">
        <f t="shared" si="26"/>
        <v>0</v>
      </c>
      <c r="AO40">
        <f t="shared" si="26"/>
        <v>0</v>
      </c>
      <c r="AP40">
        <f t="shared" si="26"/>
        <v>-0.36665719441359101</v>
      </c>
      <c r="AQ40">
        <f t="shared" si="26"/>
        <v>-37.151934355284851</v>
      </c>
      <c r="AR40">
        <f t="shared" si="26"/>
        <v>-37.518591549698442</v>
      </c>
      <c r="AS40">
        <f t="shared" si="26"/>
        <v>0.54376055898030917</v>
      </c>
      <c r="AT40">
        <f t="shared" si="26"/>
        <v>0.35750230850829801</v>
      </c>
      <c r="AU40">
        <f t="shared" si="23"/>
        <v>-36.617328682209831</v>
      </c>
      <c r="AW40">
        <v>37</v>
      </c>
      <c r="AX40">
        <f>IF(Z40&gt;0, (R40*SUMPRODUCT(K40:$K$98, X40:$X$98)-K40*$AZ$3)/Z40, 0)</f>
        <v>622.29997752409633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5.3487053E-2</v>
      </c>
      <c r="Q41" s="4">
        <f t="shared" si="21"/>
        <v>50</v>
      </c>
      <c r="R41">
        <f t="shared" si="0"/>
        <v>100000</v>
      </c>
      <c r="S41">
        <f t="shared" si="1"/>
        <v>588.88175094070766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302.24340324776233</v>
      </c>
      <c r="AC41">
        <f t="shared" si="2"/>
        <v>267.85448780054924</v>
      </c>
      <c r="AE41">
        <f t="shared" si="3"/>
        <v>0</v>
      </c>
      <c r="AF41">
        <f t="shared" si="24"/>
        <v>0</v>
      </c>
      <c r="AG41">
        <f t="shared" si="24"/>
        <v>-22.742637836260485</v>
      </c>
      <c r="AH41">
        <f t="shared" si="5"/>
        <v>-2597.8000180447475</v>
      </c>
      <c r="AI41">
        <f t="shared" si="25"/>
        <v>-2620.5426558810082</v>
      </c>
      <c r="AJ41">
        <f t="shared" si="7"/>
        <v>34.388915447213094</v>
      </c>
      <c r="AK41">
        <f t="shared" si="22"/>
        <v>21.157038227343364</v>
      </c>
      <c r="AL41">
        <f t="shared" si="8"/>
        <v>-2564.9967022064516</v>
      </c>
      <c r="AN41">
        <f t="shared" si="26"/>
        <v>0</v>
      </c>
      <c r="AO41">
        <f t="shared" si="26"/>
        <v>0</v>
      </c>
      <c r="AP41">
        <f t="shared" si="26"/>
        <v>-0.30658858007055723</v>
      </c>
      <c r="AQ41">
        <f t="shared" si="26"/>
        <v>-35.020379982912587</v>
      </c>
      <c r="AR41">
        <f t="shared" si="26"/>
        <v>-35.32696856298314</v>
      </c>
      <c r="AS41">
        <f t="shared" si="26"/>
        <v>0.46358952875367571</v>
      </c>
      <c r="AT41">
        <f t="shared" si="26"/>
        <v>0.28521345480328242</v>
      </c>
      <c r="AU41">
        <f t="shared" si="23"/>
        <v>-34.578165579426184</v>
      </c>
      <c r="AW41">
        <v>38</v>
      </c>
      <c r="AX41">
        <f>IF(Z41&gt;0, (R41*SUMPRODUCT(K41:$K$98, X41:$X$98)-K41*$AZ$3)/Z41, 0)</f>
        <v>588.88175094070766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5.9601715E-2</v>
      </c>
      <c r="Q42" s="4">
        <f t="shared" si="21"/>
        <v>50</v>
      </c>
      <c r="R42">
        <f t="shared" si="0"/>
        <v>100000</v>
      </c>
      <c r="S42">
        <f t="shared" si="1"/>
        <v>556.01205121665123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267.85448780054924</v>
      </c>
      <c r="AC42">
        <f t="shared" si="2"/>
        <v>235.3010889855579</v>
      </c>
      <c r="AE42">
        <f t="shared" si="3"/>
        <v>0</v>
      </c>
      <c r="AF42">
        <f t="shared" si="24"/>
        <v>0</v>
      </c>
      <c r="AG42">
        <f t="shared" si="24"/>
        <v>-21.159711239232866</v>
      </c>
      <c r="AH42">
        <f t="shared" si="5"/>
        <v>-2711.000437330028</v>
      </c>
      <c r="AI42">
        <f t="shared" si="25"/>
        <v>-2732.1601485692609</v>
      </c>
      <c r="AJ42">
        <f t="shared" si="7"/>
        <v>32.55339881499134</v>
      </c>
      <c r="AK42">
        <f t="shared" si="22"/>
        <v>18.74981414603845</v>
      </c>
      <c r="AL42">
        <f t="shared" si="8"/>
        <v>-2680.8569356082312</v>
      </c>
      <c r="AN42">
        <f t="shared" si="26"/>
        <v>0</v>
      </c>
      <c r="AO42">
        <f t="shared" si="26"/>
        <v>0</v>
      </c>
      <c r="AP42">
        <f t="shared" si="26"/>
        <v>-0.25468704383770679</v>
      </c>
      <c r="AQ42">
        <f t="shared" si="26"/>
        <v>-32.630723520750053</v>
      </c>
      <c r="AR42">
        <f t="shared" si="26"/>
        <v>-32.885410564587758</v>
      </c>
      <c r="AS42">
        <f t="shared" si="26"/>
        <v>0.391826184077956</v>
      </c>
      <c r="AT42">
        <f t="shared" si="26"/>
        <v>0.22568052481296888</v>
      </c>
      <c r="AU42">
        <f t="shared" si="23"/>
        <v>-32.267903855696837</v>
      </c>
      <c r="AW42">
        <v>39</v>
      </c>
      <c r="AX42">
        <f>IF(Z42&gt;0, (R42*SUMPRODUCT(K42:$K$98, X42:$X$98)-K42*$AZ$3)/Z42, 0)</f>
        <v>556.01205121665123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6.6409420999999996E-2</v>
      </c>
      <c r="Q43" s="4">
        <f t="shared" si="21"/>
        <v>50</v>
      </c>
      <c r="R43">
        <f t="shared" si="0"/>
        <v>100000</v>
      </c>
      <c r="S43">
        <f t="shared" si="1"/>
        <v>524.16203035911201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235.3010889855579</v>
      </c>
      <c r="AC43">
        <f t="shared" si="2"/>
        <v>204.87302722188031</v>
      </c>
      <c r="AE43">
        <f t="shared" si="3"/>
        <v>0</v>
      </c>
      <c r="AF43">
        <f t="shared" si="24"/>
        <v>0</v>
      </c>
      <c r="AG43">
        <f t="shared" si="24"/>
        <v>-19.542909954915892</v>
      </c>
      <c r="AH43">
        <f t="shared" si="5"/>
        <v>-2810.4083438492939</v>
      </c>
      <c r="AI43">
        <f t="shared" si="25"/>
        <v>-2829.95125380421</v>
      </c>
      <c r="AJ43">
        <f t="shared" si="7"/>
        <v>30.42806176367759</v>
      </c>
      <c r="AK43">
        <f t="shared" si="22"/>
        <v>16.471076228989055</v>
      </c>
      <c r="AL43">
        <f t="shared" si="8"/>
        <v>-2783.052115811543</v>
      </c>
      <c r="AN43">
        <f t="shared" si="26"/>
        <v>0</v>
      </c>
      <c r="AO43">
        <f t="shared" si="26"/>
        <v>0</v>
      </c>
      <c r="AP43">
        <f t="shared" si="26"/>
        <v>-0.21002370918023749</v>
      </c>
      <c r="AQ43">
        <f t="shared" si="26"/>
        <v>-30.202891281185217</v>
      </c>
      <c r="AR43">
        <f t="shared" si="26"/>
        <v>-30.412914990365454</v>
      </c>
      <c r="AS43">
        <f t="shared" si="26"/>
        <v>0.32700423885263868</v>
      </c>
      <c r="AT43">
        <f t="shared" si="26"/>
        <v>0.17701133207813566</v>
      </c>
      <c r="AU43">
        <f t="shared" si="23"/>
        <v>-29.908899419434679</v>
      </c>
      <c r="AW43">
        <v>40</v>
      </c>
      <c r="AX43">
        <f>IF(Z43&gt;0, (R43*SUMPRODUCT(K43:$K$98, X43:$X$98)-K43*$AZ$3)/Z43, 0)</f>
        <v>524.16203035911201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7.4261202999999998E-2</v>
      </c>
      <c r="Q44" s="4">
        <f t="shared" si="21"/>
        <v>50</v>
      </c>
      <c r="R44">
        <f t="shared" si="0"/>
        <v>100000</v>
      </c>
      <c r="S44">
        <f t="shared" si="1"/>
        <v>493.50362036229228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204.87302722188031</v>
      </c>
      <c r="AC44">
        <f t="shared" si="2"/>
        <v>176.63679822379561</v>
      </c>
      <c r="AE44">
        <f t="shared" si="3"/>
        <v>0</v>
      </c>
      <c r="AF44">
        <f t="shared" si="24"/>
        <v>0</v>
      </c>
      <c r="AG44">
        <f t="shared" si="24"/>
        <v>-17.896200851994003</v>
      </c>
      <c r="AH44">
        <f t="shared" si="5"/>
        <v>-2902.5600067454598</v>
      </c>
      <c r="AI44">
        <f t="shared" si="25"/>
        <v>-2920.4562075974536</v>
      </c>
      <c r="AJ44">
        <f t="shared" si="7"/>
        <v>28.236228998084698</v>
      </c>
      <c r="AK44">
        <f t="shared" si="22"/>
        <v>14.341111905531623</v>
      </c>
      <c r="AL44">
        <f t="shared" si="8"/>
        <v>-2877.8788666938372</v>
      </c>
      <c r="AN44">
        <f t="shared" si="26"/>
        <v>0</v>
      </c>
      <c r="AO44">
        <f t="shared" si="26"/>
        <v>0</v>
      </c>
      <c r="AP44">
        <f t="shared" si="26"/>
        <v>-0.17172040963052548</v>
      </c>
      <c r="AQ44">
        <f t="shared" si="26"/>
        <v>-27.851095182583176</v>
      </c>
      <c r="AR44">
        <f t="shared" si="26"/>
        <v>-28.0228155922137</v>
      </c>
      <c r="AS44">
        <f t="shared" si="26"/>
        <v>0.27093665577809928</v>
      </c>
      <c r="AT44">
        <f t="shared" si="26"/>
        <v>0.1376080672843312</v>
      </c>
      <c r="AU44">
        <f t="shared" si="23"/>
        <v>-27.614270869151269</v>
      </c>
      <c r="AW44">
        <v>41</v>
      </c>
      <c r="AX44">
        <f>IF(Z44&gt;0, (R44*SUMPRODUCT(K44:$K$98, X44:$X$98)-K44*$AZ$3)/Z44, 0)</f>
        <v>493.50362036229228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8.2657132999999994E-2</v>
      </c>
      <c r="Q45" s="4">
        <f t="shared" si="21"/>
        <v>50</v>
      </c>
      <c r="R45">
        <f t="shared" si="0"/>
        <v>100000</v>
      </c>
      <c r="S45">
        <f t="shared" si="1"/>
        <v>463.54767354773554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176.63679822379561</v>
      </c>
      <c r="AC45">
        <f t="shared" si="2"/>
        <v>150.54165150826643</v>
      </c>
      <c r="AE45">
        <f t="shared" si="3"/>
        <v>0</v>
      </c>
      <c r="AF45">
        <f t="shared" si="24"/>
        <v>0</v>
      </c>
      <c r="AG45">
        <f t="shared" si="24"/>
        <v>-16.237990189456085</v>
      </c>
      <c r="AH45">
        <f t="shared" si="5"/>
        <v>-2958.4973080359632</v>
      </c>
      <c r="AI45">
        <f t="shared" si="25"/>
        <v>-2974.7352982254192</v>
      </c>
      <c r="AJ45">
        <f t="shared" si="7"/>
        <v>26.095146715529182</v>
      </c>
      <c r="AK45">
        <f t="shared" si="22"/>
        <v>12.364575875665693</v>
      </c>
      <c r="AL45">
        <f t="shared" si="8"/>
        <v>-2936.2755756342244</v>
      </c>
      <c r="AN45">
        <f t="shared" si="26"/>
        <v>0</v>
      </c>
      <c r="AO45">
        <f t="shared" si="26"/>
        <v>0</v>
      </c>
      <c r="AP45">
        <f t="shared" si="26"/>
        <v>-0.13911543642551374</v>
      </c>
      <c r="AQ45">
        <f t="shared" si="26"/>
        <v>-25.34627988865147</v>
      </c>
      <c r="AR45">
        <f t="shared" si="26"/>
        <v>-25.485395325076983</v>
      </c>
      <c r="AS45">
        <f t="shared" si="26"/>
        <v>0.22356447328536377</v>
      </c>
      <c r="AT45">
        <f t="shared" si="26"/>
        <v>0.1059308048034502</v>
      </c>
      <c r="AU45">
        <f t="shared" si="23"/>
        <v>-25.155900046988169</v>
      </c>
      <c r="AW45">
        <v>42</v>
      </c>
      <c r="AX45">
        <f>IF(Z45&gt;0, (R45*SUMPRODUCT(K45:$K$98, X45:$X$98)-K45*$AZ$3)/Z45, 0)</f>
        <v>463.54767354773554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9.1575552000000005E-2</v>
      </c>
      <c r="Q46" s="4">
        <f t="shared" si="21"/>
        <v>50</v>
      </c>
      <c r="R46">
        <f t="shared" si="0"/>
        <v>100000</v>
      </c>
      <c r="S46">
        <f t="shared" si="1"/>
        <v>434.45950498699017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150.54165150826643</v>
      </c>
      <c r="AC46">
        <f t="shared" si="2"/>
        <v>126.76318275091315</v>
      </c>
      <c r="AE46">
        <f t="shared" si="3"/>
        <v>0</v>
      </c>
      <c r="AF46">
        <f t="shared" si="24"/>
        <v>0</v>
      </c>
      <c r="AG46">
        <f t="shared" si="24"/>
        <v>-14.588607372591497</v>
      </c>
      <c r="AH46">
        <f t="shared" si="5"/>
        <v>-2974.0058299400512</v>
      </c>
      <c r="AI46">
        <f t="shared" si="25"/>
        <v>-2988.5944373126426</v>
      </c>
      <c r="AJ46">
        <f t="shared" si="7"/>
        <v>23.778468757353281</v>
      </c>
      <c r="AK46">
        <f t="shared" si="22"/>
        <v>10.53791560557865</v>
      </c>
      <c r="AL46">
        <f t="shared" si="8"/>
        <v>-2954.2780529497104</v>
      </c>
      <c r="AN46">
        <f t="shared" si="26"/>
        <v>0</v>
      </c>
      <c r="AO46">
        <f t="shared" si="26"/>
        <v>0</v>
      </c>
      <c r="AP46">
        <f t="shared" si="26"/>
        <v>-0.11159349033827792</v>
      </c>
      <c r="AQ46">
        <f t="shared" si="26"/>
        <v>-22.749237289977373</v>
      </c>
      <c r="AR46">
        <f t="shared" si="26"/>
        <v>-22.860830780315652</v>
      </c>
      <c r="AS46">
        <f t="shared" si="26"/>
        <v>0.18189003622909752</v>
      </c>
      <c r="AT46">
        <f t="shared" si="26"/>
        <v>8.0608296137031007E-2</v>
      </c>
      <c r="AU46">
        <f t="shared" si="23"/>
        <v>-22.59833244794952</v>
      </c>
      <c r="AW46">
        <v>43</v>
      </c>
      <c r="AX46">
        <f>IF(Z46&gt;0, (R46*SUMPRODUCT(K46:$K$98, X46:$X$98)-K46*$AZ$3)/Z46, 0)</f>
        <v>434.45950498699017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0.101620166</v>
      </c>
      <c r="Q47" s="4">
        <f t="shared" si="21"/>
        <v>50</v>
      </c>
      <c r="R47">
        <f t="shared" si="0"/>
        <v>100000</v>
      </c>
      <c r="S47">
        <f t="shared" si="1"/>
        <v>406.68190604148521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126.76318275091315</v>
      </c>
      <c r="AC47">
        <f t="shared" si="2"/>
        <v>105.41377682816631</v>
      </c>
      <c r="AE47">
        <f t="shared" si="3"/>
        <v>0</v>
      </c>
      <c r="AF47">
        <f t="shared" si="24"/>
        <v>0</v>
      </c>
      <c r="AG47">
        <f t="shared" si="24"/>
        <v>-12.960224595954012</v>
      </c>
      <c r="AH47">
        <f t="shared" si="5"/>
        <v>-2964.9934058231438</v>
      </c>
      <c r="AI47">
        <f t="shared" si="25"/>
        <v>-2977.9536304190979</v>
      </c>
      <c r="AJ47">
        <f t="shared" si="7"/>
        <v>21.34940592274684</v>
      </c>
      <c r="AK47">
        <f t="shared" si="22"/>
        <v>8.8734227925639217</v>
      </c>
      <c r="AL47">
        <f t="shared" si="8"/>
        <v>-2947.7308017037872</v>
      </c>
      <c r="AN47">
        <f t="shared" si="26"/>
        <v>0</v>
      </c>
      <c r="AO47">
        <f t="shared" si="26"/>
        <v>0</v>
      </c>
      <c r="AP47">
        <f t="shared" si="26"/>
        <v>-8.8515541448392798E-2</v>
      </c>
      <c r="AQ47">
        <f t="shared" si="26"/>
        <v>-20.250266094098567</v>
      </c>
      <c r="AR47">
        <f t="shared" si="26"/>
        <v>-20.338781635546962</v>
      </c>
      <c r="AS47">
        <f t="shared" si="26"/>
        <v>0.14581184229194713</v>
      </c>
      <c r="AT47">
        <f t="shared" si="26"/>
        <v>6.0603565715173377E-2</v>
      </c>
      <c r="AU47">
        <f t="shared" si="23"/>
        <v>-20.132366227539841</v>
      </c>
      <c r="AW47">
        <v>44</v>
      </c>
      <c r="AX47">
        <f>IF(Z47&gt;0, (R47*SUMPRODUCT(K47:$K$98, X47:$X$98)-K47*$AZ$3)/Z47, 0)</f>
        <v>406.68190604148521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0.112947091</v>
      </c>
      <c r="Q48" s="4">
        <f t="shared" si="21"/>
        <v>50</v>
      </c>
      <c r="R48">
        <f t="shared" si="0"/>
        <v>100000</v>
      </c>
      <c r="S48">
        <f t="shared" si="1"/>
        <v>380.1128715685561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105.41377682816631</v>
      </c>
      <c r="AC48">
        <f t="shared" si="2"/>
        <v>86.413360169094958</v>
      </c>
      <c r="AE48">
        <f t="shared" si="3"/>
        <v>0</v>
      </c>
      <c r="AF48">
        <f t="shared" si="24"/>
        <v>0</v>
      </c>
      <c r="AG48">
        <f t="shared" si="24"/>
        <v>-11.366802683174816</v>
      </c>
      <c r="AH48">
        <f t="shared" si="5"/>
        <v>-2927.6393336393121</v>
      </c>
      <c r="AI48">
        <f t="shared" si="25"/>
        <v>-2939.0061363224868</v>
      </c>
      <c r="AJ48">
        <f t="shared" si="7"/>
        <v>19.000416659071348</v>
      </c>
      <c r="AK48">
        <f t="shared" si="22"/>
        <v>7.3789643779716423</v>
      </c>
      <c r="AL48">
        <f t="shared" si="8"/>
        <v>-2912.6267552854438</v>
      </c>
      <c r="AN48">
        <f t="shared" si="26"/>
        <v>0</v>
      </c>
      <c r="AO48">
        <f t="shared" si="26"/>
        <v>0</v>
      </c>
      <c r="AP48">
        <f t="shared" si="26"/>
        <v>-6.931501171341338E-2</v>
      </c>
      <c r="AQ48">
        <f t="shared" si="26"/>
        <v>-17.852808776581952</v>
      </c>
      <c r="AR48">
        <f t="shared" si="26"/>
        <v>-17.922123788295366</v>
      </c>
      <c r="AS48">
        <f t="shared" si="26"/>
        <v>0.11586495692695663</v>
      </c>
      <c r="AT48">
        <f t="shared" si="26"/>
        <v>4.4997086388158095E-2</v>
      </c>
      <c r="AU48">
        <f t="shared" si="23"/>
        <v>-17.761261744980249</v>
      </c>
      <c r="AW48">
        <v>45</v>
      </c>
      <c r="AX48">
        <f>IF(Z48&gt;0, (R48*SUMPRODUCT(K48:$K$98, X48:$X$98)-K48*$AZ$3)/Z48, 0)</f>
        <v>380.1128715685561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0.12591097000000001</v>
      </c>
      <c r="Q49" s="4">
        <f t="shared" si="21"/>
        <v>50</v>
      </c>
      <c r="R49">
        <f t="shared" si="0"/>
        <v>100000</v>
      </c>
      <c r="S49">
        <f t="shared" si="1"/>
        <v>354.69857707026597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86.413360169094958</v>
      </c>
      <c r="AC49">
        <f t="shared" si="2"/>
        <v>69.676488388073068</v>
      </c>
      <c r="AE49">
        <f t="shared" si="3"/>
        <v>0</v>
      </c>
      <c r="AF49">
        <f t="shared" si="24"/>
        <v>0</v>
      </c>
      <c r="AG49">
        <f t="shared" si="24"/>
        <v>-9.8219295047059241</v>
      </c>
      <c r="AH49">
        <f t="shared" si="5"/>
        <v>-2862.4103032742878</v>
      </c>
      <c r="AI49">
        <f t="shared" si="25"/>
        <v>-2872.2322327789939</v>
      </c>
      <c r="AJ49">
        <f t="shared" si="7"/>
        <v>16.73687178102189</v>
      </c>
      <c r="AK49">
        <f t="shared" si="22"/>
        <v>6.048935211836648</v>
      </c>
      <c r="AL49">
        <f t="shared" si="8"/>
        <v>-2849.4464257861355</v>
      </c>
      <c r="AN49">
        <f t="shared" si="26"/>
        <v>0</v>
      </c>
      <c r="AO49">
        <f t="shared" si="26"/>
        <v>0</v>
      </c>
      <c r="AP49">
        <f t="shared" si="26"/>
        <v>-5.3477090389180353E-2</v>
      </c>
      <c r="AQ49">
        <f t="shared" si="26"/>
        <v>-15.584857786423642</v>
      </c>
      <c r="AR49">
        <f t="shared" si="26"/>
        <v>-15.638334876812824</v>
      </c>
      <c r="AS49">
        <f t="shared" si="26"/>
        <v>9.1126616683309999E-2</v>
      </c>
      <c r="AT49">
        <f t="shared" si="26"/>
        <v>3.2934410181492076E-2</v>
      </c>
      <c r="AU49">
        <f t="shared" si="23"/>
        <v>-15.514273849948022</v>
      </c>
      <c r="AW49">
        <v>46</v>
      </c>
      <c r="AX49">
        <f>IF(Z49&gt;0, (R49*SUMPRODUCT(K49:$K$98, X49:$X$98)-K49*$AZ$3)/Z49, 0)</f>
        <v>354.69857707026597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0.140869152</v>
      </c>
      <c r="Q50" s="4">
        <f t="shared" si="21"/>
        <v>50</v>
      </c>
      <c r="R50">
        <f t="shared" si="0"/>
        <v>100000</v>
      </c>
      <c r="S50">
        <f t="shared" si="1"/>
        <v>330.25971468124482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69.676488388073068</v>
      </c>
      <c r="AC50">
        <f t="shared" si="2"/>
        <v>55.088002919113769</v>
      </c>
      <c r="AE50">
        <f t="shared" si="3"/>
        <v>0</v>
      </c>
      <c r="AF50">
        <f t="shared" si="24"/>
        <v>0</v>
      </c>
      <c r="AG50">
        <f t="shared" si="24"/>
        <v>-8.340103329327162</v>
      </c>
      <c r="AH50">
        <f t="shared" si="5"/>
        <v>-2767.2137606634074</v>
      </c>
      <c r="AI50">
        <f t="shared" si="25"/>
        <v>-2775.5538639927345</v>
      </c>
      <c r="AJ50">
        <f t="shared" si="7"/>
        <v>14.588485468959298</v>
      </c>
      <c r="AK50">
        <f t="shared" si="22"/>
        <v>4.8773541871651149</v>
      </c>
      <c r="AL50">
        <f t="shared" si="8"/>
        <v>-2756.08802433661</v>
      </c>
      <c r="AN50">
        <f t="shared" si="26"/>
        <v>0</v>
      </c>
      <c r="AO50">
        <f t="shared" si="26"/>
        <v>0</v>
      </c>
      <c r="AP50">
        <f t="shared" si="26"/>
        <v>-4.0543792063158363E-2</v>
      </c>
      <c r="AQ50">
        <f t="shared" si="26"/>
        <v>-13.452272097412832</v>
      </c>
      <c r="AR50">
        <f t="shared" si="26"/>
        <v>-13.49281588947599</v>
      </c>
      <c r="AS50">
        <f t="shared" si="26"/>
        <v>7.0919087931445343E-2</v>
      </c>
      <c r="AT50">
        <f t="shared" si="26"/>
        <v>2.3710309833625331E-2</v>
      </c>
      <c r="AU50">
        <f t="shared" si="23"/>
        <v>-13.39818649171092</v>
      </c>
      <c r="AW50">
        <v>47</v>
      </c>
      <c r="AX50">
        <f>IF(Z50&gt;0, (R50*SUMPRODUCT(K50:$K$98, X50:$X$98)-K50*$AZ$3)/Z50, 0)</f>
        <v>330.25971468124482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0.15811491799999999</v>
      </c>
      <c r="Q51" s="4">
        <f t="shared" si="21"/>
        <v>50</v>
      </c>
      <c r="R51">
        <f t="shared" si="0"/>
        <v>100000</v>
      </c>
      <c r="S51">
        <f t="shared" si="1"/>
        <v>306.46658067771347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55.088002919113769</v>
      </c>
      <c r="AC51">
        <f t="shared" si="2"/>
        <v>42.525348962294096</v>
      </c>
      <c r="AE51">
        <f t="shared" si="3"/>
        <v>0</v>
      </c>
      <c r="AF51">
        <f t="shared" si="24"/>
        <v>0</v>
      </c>
      <c r="AG51">
        <f t="shared" si="24"/>
        <v>-6.9380075420057992</v>
      </c>
      <c r="AH51">
        <f t="shared" si="5"/>
        <v>-2637.3895080561824</v>
      </c>
      <c r="AI51">
        <f t="shared" si="25"/>
        <v>-2644.3275155981883</v>
      </c>
      <c r="AJ51">
        <f t="shared" si="7"/>
        <v>12.562653956819673</v>
      </c>
      <c r="AK51">
        <f t="shared" si="22"/>
        <v>3.8561602043379644</v>
      </c>
      <c r="AL51">
        <f t="shared" si="8"/>
        <v>-2627.9087014370307</v>
      </c>
      <c r="AN51">
        <f t="shared" si="26"/>
        <v>0</v>
      </c>
      <c r="AO51">
        <f t="shared" si="26"/>
        <v>0</v>
      </c>
      <c r="AP51">
        <f t="shared" si="26"/>
        <v>-3.0114085522367356E-2</v>
      </c>
      <c r="AQ51">
        <f t="shared" si="26"/>
        <v>-11.447461352634527</v>
      </c>
      <c r="AR51">
        <f t="shared" si="26"/>
        <v>-11.477575438156894</v>
      </c>
      <c r="AS51">
        <f t="shared" si="26"/>
        <v>5.4527590717233919E-2</v>
      </c>
      <c r="AT51">
        <f t="shared" si="26"/>
        <v>1.6737476498592998E-2</v>
      </c>
      <c r="AU51">
        <f t="shared" si="23"/>
        <v>-11.406310370941068</v>
      </c>
      <c r="AW51">
        <v>48</v>
      </c>
      <c r="AX51">
        <f>IF(Z51&gt;0, (R51*SUMPRODUCT(K51:$K$98, X51:$X$98)-K51*$AZ$3)/Z51, 0)</f>
        <v>306.46658067771347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0.17865895700000001</v>
      </c>
      <c r="Q52" s="4">
        <f t="shared" si="21"/>
        <v>50</v>
      </c>
      <c r="R52">
        <f t="shared" si="0"/>
        <v>100000</v>
      </c>
      <c r="S52">
        <f t="shared" si="1"/>
        <v>283.10249046615428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42.525348962294096</v>
      </c>
      <c r="AC52">
        <f t="shared" si="2"/>
        <v>31.872189520903493</v>
      </c>
      <c r="AE52">
        <f t="shared" si="3"/>
        <v>0</v>
      </c>
      <c r="AF52">
        <f t="shared" si="24"/>
        <v>0</v>
      </c>
      <c r="AG52">
        <f t="shared" si="24"/>
        <v>-5.6290902754728513</v>
      </c>
      <c r="AH52">
        <f t="shared" si="5"/>
        <v>-2479.0743822257796</v>
      </c>
      <c r="AI52">
        <f t="shared" si="25"/>
        <v>-2484.7034725012522</v>
      </c>
      <c r="AJ52">
        <f t="shared" si="7"/>
        <v>10.653159441390603</v>
      </c>
      <c r="AK52">
        <f t="shared" si="22"/>
        <v>2.9767744273605872</v>
      </c>
      <c r="AL52">
        <f t="shared" si="8"/>
        <v>-2471.0735386325014</v>
      </c>
      <c r="AN52">
        <f t="shared" si="26"/>
        <v>0</v>
      </c>
      <c r="AO52">
        <f t="shared" si="26"/>
        <v>0</v>
      </c>
      <c r="AP52">
        <f t="shared" si="26"/>
        <v>-2.1814994247061365E-2</v>
      </c>
      <c r="AQ52">
        <f t="shared" si="26"/>
        <v>-9.6074126972052714</v>
      </c>
      <c r="AR52">
        <f t="shared" si="26"/>
        <v>-9.629227691452332</v>
      </c>
      <c r="AS52">
        <f t="shared" si="26"/>
        <v>4.1285287773687673E-2</v>
      </c>
      <c r="AT52">
        <f t="shared" si="26"/>
        <v>1.1536201025345199E-2</v>
      </c>
      <c r="AU52">
        <f t="shared" si="23"/>
        <v>-9.5764062026533008</v>
      </c>
      <c r="AW52">
        <v>49</v>
      </c>
      <c r="AX52">
        <f>IF(Z52&gt;0, (R52*SUMPRODUCT(K52:$K$98, X52:$X$98)-K52*$AZ$3)/Z52, 0)</f>
        <v>283.10249046615428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0.202352371</v>
      </c>
      <c r="Q53" s="4">
        <f t="shared" si="21"/>
        <v>50</v>
      </c>
      <c r="R53">
        <f t="shared" si="0"/>
        <v>100000</v>
      </c>
      <c r="S53">
        <f t="shared" si="1"/>
        <v>259.08123824643008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31.872189520903493</v>
      </c>
      <c r="AC53">
        <f t="shared" si="2"/>
        <v>22.973974958737408</v>
      </c>
      <c r="AE53">
        <f t="shared" si="3"/>
        <v>0</v>
      </c>
      <c r="AF53">
        <f t="shared" si="24"/>
        <v>0</v>
      </c>
      <c r="AG53">
        <f t="shared" si="24"/>
        <v>-4.4337396089031484</v>
      </c>
      <c r="AH53">
        <f t="shared" si="5"/>
        <v>-2278.1195276299491</v>
      </c>
      <c r="AI53">
        <f t="shared" si="25"/>
        <v>-2282.5532672388522</v>
      </c>
      <c r="AJ53">
        <f t="shared" si="7"/>
        <v>8.8982145621660855</v>
      </c>
      <c r="AK53">
        <f t="shared" si="22"/>
        <v>2.2310532664632445</v>
      </c>
      <c r="AL53">
        <f t="shared" si="8"/>
        <v>-2271.4239994102227</v>
      </c>
      <c r="AN53">
        <f t="shared" si="26"/>
        <v>0</v>
      </c>
      <c r="AO53">
        <f t="shared" si="26"/>
        <v>0</v>
      </c>
      <c r="AP53">
        <f t="shared" si="26"/>
        <v>-1.5341543299416539E-2</v>
      </c>
      <c r="AQ53">
        <f t="shared" si="26"/>
        <v>-7.8827068022218327</v>
      </c>
      <c r="AR53">
        <f t="shared" si="26"/>
        <v>-7.89804834552125</v>
      </c>
      <c r="AS53">
        <f t="shared" si="26"/>
        <v>3.0789436465517024E-2</v>
      </c>
      <c r="AT53">
        <f t="shared" si="26"/>
        <v>7.7198490010598753E-3</v>
      </c>
      <c r="AU53">
        <f t="shared" si="23"/>
        <v>-7.8595390600546722</v>
      </c>
      <c r="AW53">
        <v>50</v>
      </c>
      <c r="AX53">
        <f>IF(Z53&gt;0, (R53*SUMPRODUCT(K53:$K$98, X53:$X$98)-K53*$AZ$3)/Z53, 0)</f>
        <v>259.08123824643008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0.22956153600000001</v>
      </c>
      <c r="Q54" s="4">
        <f t="shared" si="21"/>
        <v>50</v>
      </c>
      <c r="R54">
        <f t="shared" si="0"/>
        <v>100000</v>
      </c>
      <c r="S54">
        <f t="shared" si="1"/>
        <v>233.19114703906945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22.973974958737408</v>
      </c>
      <c r="AC54">
        <f t="shared" si="2"/>
        <v>15.724480777086274</v>
      </c>
      <c r="AE54">
        <f t="shared" si="3"/>
        <v>0</v>
      </c>
      <c r="AF54">
        <f t="shared" si="24"/>
        <v>0</v>
      </c>
      <c r="AG54">
        <f t="shared" si="24"/>
        <v>-3.3715861379702705</v>
      </c>
      <c r="AH54">
        <f t="shared" si="5"/>
        <v>-2035.6321496876922</v>
      </c>
      <c r="AI54">
        <f t="shared" si="25"/>
        <v>-2039.0037358256625</v>
      </c>
      <c r="AJ54">
        <f t="shared" si="7"/>
        <v>7.2494941816511336</v>
      </c>
      <c r="AK54">
        <f t="shared" si="22"/>
        <v>1.6081782471116186</v>
      </c>
      <c r="AL54">
        <f t="shared" si="8"/>
        <v>-2030.1460633968995</v>
      </c>
      <c r="AN54">
        <f t="shared" si="26"/>
        <v>0</v>
      </c>
      <c r="AO54">
        <f t="shared" si="26"/>
        <v>0</v>
      </c>
      <c r="AP54">
        <f t="shared" si="26"/>
        <v>-1.0416338948212324E-2</v>
      </c>
      <c r="AQ54">
        <f t="shared" si="26"/>
        <v>-6.2889790079010153</v>
      </c>
      <c r="AR54">
        <f t="shared" si="26"/>
        <v>-6.2993953468492281</v>
      </c>
      <c r="AS54">
        <f t="shared" si="26"/>
        <v>2.2396932929802306E-2</v>
      </c>
      <c r="AT54">
        <f t="shared" si="26"/>
        <v>4.9683825432800741E-3</v>
      </c>
      <c r="AU54">
        <f t="shared" si="23"/>
        <v>-6.2720300313761443</v>
      </c>
      <c r="AW54">
        <v>51</v>
      </c>
      <c r="AX54">
        <f>IF(Z54&gt;0, (R54*SUMPRODUCT(K54:$K$98, X54:$X$98)-K54*$AZ$3)/Z54, 0)</f>
        <v>233.19114703906945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0.26099212799999999</v>
      </c>
      <c r="Q55" s="4">
        <f t="shared" si="21"/>
        <v>50</v>
      </c>
      <c r="R55">
        <f t="shared" si="0"/>
        <v>100000</v>
      </c>
      <c r="S55">
        <f t="shared" si="1"/>
        <v>203.44232787927254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15.724480777086274</v>
      </c>
      <c r="AC55">
        <f t="shared" si="2"/>
        <v>10.000870180409102</v>
      </c>
      <c r="AE55">
        <f t="shared" si="3"/>
        <v>0</v>
      </c>
      <c r="AF55">
        <f t="shared" si="24"/>
        <v>0</v>
      </c>
      <c r="AG55">
        <f t="shared" si="24"/>
        <v>-2.4579128357064053</v>
      </c>
      <c r="AH55">
        <f t="shared" si="5"/>
        <v>-1759.9148817683249</v>
      </c>
      <c r="AI55">
        <f t="shared" si="25"/>
        <v>-1762.3727946040312</v>
      </c>
      <c r="AJ55">
        <f t="shared" si="7"/>
        <v>5.7236105966771724</v>
      </c>
      <c r="AK55">
        <f t="shared" si="22"/>
        <v>1.1007136543960394</v>
      </c>
      <c r="AL55">
        <f t="shared" si="8"/>
        <v>-1755.548470352958</v>
      </c>
      <c r="AN55">
        <f t="shared" si="26"/>
        <v>0</v>
      </c>
      <c r="AO55">
        <f t="shared" si="26"/>
        <v>0</v>
      </c>
      <c r="AP55">
        <f t="shared" si="26"/>
        <v>-6.7799938309526641E-3</v>
      </c>
      <c r="AQ55">
        <f t="shared" si="26"/>
        <v>-4.8546115501128853</v>
      </c>
      <c r="AR55">
        <f t="shared" si="26"/>
        <v>-4.8613915439438378</v>
      </c>
      <c r="AS55">
        <f t="shared" si="26"/>
        <v>1.5788210213359195E-2</v>
      </c>
      <c r="AT55">
        <f t="shared" si="26"/>
        <v>3.0362475341017083E-3</v>
      </c>
      <c r="AU55">
        <f t="shared" si="23"/>
        <v>-4.842567086196377</v>
      </c>
      <c r="AW55">
        <v>52</v>
      </c>
      <c r="AX55">
        <f>IF(Z55&gt;0, (R55*SUMPRODUCT(K55:$K$98, X55:$X$98)-K55*$AZ$3)/Z55, 0)</f>
        <v>203.44232787927254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0.29613519399999999</v>
      </c>
      <c r="Q56" s="4">
        <f t="shared" si="21"/>
        <v>50</v>
      </c>
      <c r="R56">
        <f t="shared" si="0"/>
        <v>100000</v>
      </c>
      <c r="S56">
        <f t="shared" si="1"/>
        <v>165.67537387637609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10.000870180409102</v>
      </c>
      <c r="AC56">
        <f t="shared" si="2"/>
        <v>5.6510518546032227</v>
      </c>
      <c r="AE56">
        <f t="shared" si="3"/>
        <v>0</v>
      </c>
      <c r="AF56">
        <f t="shared" si="24"/>
        <v>0</v>
      </c>
      <c r="AG56">
        <f t="shared" si="24"/>
        <v>-1.7054592129123347</v>
      </c>
      <c r="AH56">
        <f t="shared" si="5"/>
        <v>-1455.7489888740131</v>
      </c>
      <c r="AI56">
        <f t="shared" si="25"/>
        <v>-1457.4544480869254</v>
      </c>
      <c r="AJ56">
        <f t="shared" si="7"/>
        <v>4.3498183258058791</v>
      </c>
      <c r="AK56">
        <f t="shared" si="22"/>
        <v>0.70006091262863723</v>
      </c>
      <c r="AL56">
        <f t="shared" si="8"/>
        <v>-1452.4045688484907</v>
      </c>
      <c r="AN56">
        <f t="shared" si="26"/>
        <v>0</v>
      </c>
      <c r="AO56">
        <f t="shared" si="26"/>
        <v>0</v>
      </c>
      <c r="AP56">
        <f t="shared" si="26"/>
        <v>-4.200356343031399E-3</v>
      </c>
      <c r="AQ56">
        <f t="shared" si="26"/>
        <v>-3.5853478365142335</v>
      </c>
      <c r="AR56">
        <f t="shared" si="26"/>
        <v>-3.5895481928572646</v>
      </c>
      <c r="AS56">
        <f t="shared" si="26"/>
        <v>1.0713118705801682E-2</v>
      </c>
      <c r="AT56">
        <f t="shared" si="26"/>
        <v>1.7241721599701467E-3</v>
      </c>
      <c r="AU56">
        <f t="shared" si="23"/>
        <v>-3.5771109019914924</v>
      </c>
      <c r="AW56">
        <v>53</v>
      </c>
      <c r="AX56">
        <f>IF(Z56&gt;0, (R56*SUMPRODUCT(K56:$K$98, X56:$X$98)-K56*$AZ$3)/Z56, 0)</f>
        <v>165.67537387637609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0.33524791700000001</v>
      </c>
      <c r="Q57" s="4">
        <f t="shared" si="21"/>
        <v>50</v>
      </c>
      <c r="R57">
        <f t="shared" si="0"/>
        <v>100000</v>
      </c>
      <c r="S57">
        <f t="shared" si="1"/>
        <v>112.67655739484685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5.6510518546032227</v>
      </c>
      <c r="AC57">
        <f t="shared" si="2"/>
        <v>2.516412254077387</v>
      </c>
      <c r="AE57">
        <f t="shared" si="3"/>
        <v>0</v>
      </c>
      <c r="AF57">
        <f t="shared" si="24"/>
        <v>0</v>
      </c>
      <c r="AG57">
        <f t="shared" si="24"/>
        <v>-1.1166529721258918</v>
      </c>
      <c r="AH57">
        <f t="shared" si="5"/>
        <v>-1143.5032973146394</v>
      </c>
      <c r="AI57">
        <f t="shared" si="25"/>
        <v>-1144.6199502867653</v>
      </c>
      <c r="AJ57">
        <f t="shared" si="7"/>
        <v>3.1346396005258357</v>
      </c>
      <c r="AK57">
        <f t="shared" si="22"/>
        <v>0.3955736298222256</v>
      </c>
      <c r="AL57">
        <f t="shared" si="8"/>
        <v>-1141.0897370564173</v>
      </c>
      <c r="AN57">
        <f t="shared" si="26"/>
        <v>0</v>
      </c>
      <c r="AO57">
        <f t="shared" si="26"/>
        <v>0</v>
      </c>
      <c r="AP57">
        <f t="shared" si="26"/>
        <v>-2.4555286294125635E-3</v>
      </c>
      <c r="AQ57">
        <f t="shared" si="26"/>
        <v>-2.5145727047482391</v>
      </c>
      <c r="AR57">
        <f t="shared" si="26"/>
        <v>-2.5170282333776517</v>
      </c>
      <c r="AS57">
        <f t="shared" si="26"/>
        <v>6.8930970266685206E-3</v>
      </c>
      <c r="AT57">
        <f t="shared" si="26"/>
        <v>8.6986950943216854E-4</v>
      </c>
      <c r="AU57">
        <f t="shared" si="23"/>
        <v>-2.5092652668415512</v>
      </c>
      <c r="AW57">
        <v>54</v>
      </c>
      <c r="AX57">
        <f>IF(Z57&gt;0, (R57*SUMPRODUCT(K57:$K$98, X57:$X$98)-K57*$AZ$3)/Z57, 0)</f>
        <v>112.67655739484685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0.37793865599999998</v>
      </c>
      <c r="Q58" s="4">
        <f t="shared" si="21"/>
        <v>50</v>
      </c>
      <c r="R58">
        <f t="shared" si="0"/>
        <v>100000</v>
      </c>
      <c r="S58">
        <f t="shared" si="1"/>
        <v>29.574338428553283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2.516412254077387</v>
      </c>
      <c r="AC58">
        <f t="shared" si="2"/>
        <v>0.40425761717592978</v>
      </c>
      <c r="AE58">
        <f t="shared" si="3"/>
        <v>0</v>
      </c>
      <c r="AF58">
        <f t="shared" si="24"/>
        <v>0</v>
      </c>
      <c r="AG58">
        <f t="shared" si="24"/>
        <v>-0.68346011890096792</v>
      </c>
      <c r="AH58">
        <f t="shared" si="5"/>
        <v>-844.05264700732982</v>
      </c>
      <c r="AI58">
        <f t="shared" si="25"/>
        <v>-844.73610712623076</v>
      </c>
      <c r="AJ58">
        <f t="shared" si="7"/>
        <v>2.1121546369014572</v>
      </c>
      <c r="AK58">
        <f t="shared" si="22"/>
        <v>0.17614885778541711</v>
      </c>
      <c r="AL58">
        <f t="shared" si="8"/>
        <v>-842.44780363154393</v>
      </c>
      <c r="AN58">
        <f t="shared" si="26"/>
        <v>0</v>
      </c>
      <c r="AO58">
        <f t="shared" si="26"/>
        <v>0</v>
      </c>
      <c r="AP58">
        <f t="shared" si="26"/>
        <v>-1.341905493882796E-3</v>
      </c>
      <c r="AQ58">
        <f t="shared" si="26"/>
        <v>-1.6572128392316179</v>
      </c>
      <c r="AR58">
        <f t="shared" si="26"/>
        <v>-1.6585547447255005</v>
      </c>
      <c r="AS58">
        <f t="shared" si="26"/>
        <v>4.1470040940293313E-3</v>
      </c>
      <c r="AT58">
        <f t="shared" si="26"/>
        <v>3.4585064068336788E-4</v>
      </c>
      <c r="AU58">
        <f t="shared" si="23"/>
        <v>-1.654061889990788</v>
      </c>
      <c r="AW58">
        <v>55</v>
      </c>
      <c r="AX58">
        <f>IF(Z58&gt;0, (R58*SUMPRODUCT(K58:$K$98, X58:$X$98)-K58*$AZ$3)/Z58, 0)</f>
        <v>29.574338428553283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0.42486345599999997</v>
      </c>
      <c r="Q59" s="4">
        <f t="shared" si="21"/>
        <v>50</v>
      </c>
      <c r="R59">
        <f t="shared" si="0"/>
        <v>100000</v>
      </c>
      <c r="S59">
        <f t="shared" si="1"/>
        <v>-115.68379717456733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0.40425761717592978</v>
      </c>
      <c r="AC59">
        <f t="shared" si="2"/>
        <v>-0.89365337576391868</v>
      </c>
      <c r="AE59">
        <f t="shared" si="3"/>
        <v>0</v>
      </c>
      <c r="AF59">
        <f t="shared" si="24"/>
        <v>0</v>
      </c>
      <c r="AG59">
        <f t="shared" si="24"/>
        <v>-0.38624828955752205</v>
      </c>
      <c r="AH59">
        <f t="shared" si="5"/>
        <v>-580.75445630887214</v>
      </c>
      <c r="AI59">
        <f t="shared" si="25"/>
        <v>-581.14070459842969</v>
      </c>
      <c r="AJ59">
        <f t="shared" si="7"/>
        <v>1.2979109929398485</v>
      </c>
      <c r="AK59">
        <f t="shared" si="22"/>
        <v>2.8298033202315089E-2</v>
      </c>
      <c r="AL59">
        <f t="shared" si="8"/>
        <v>-579.81449557228757</v>
      </c>
      <c r="AN59">
        <f t="shared" si="26"/>
        <v>0</v>
      </c>
      <c r="AO59">
        <f t="shared" si="26"/>
        <v>0</v>
      </c>
      <c r="AP59">
        <f t="shared" si="26"/>
        <v>-6.7710699391744316E-4</v>
      </c>
      <c r="AQ59">
        <f t="shared" si="26"/>
        <v>-1.018083224565056</v>
      </c>
      <c r="AR59">
        <f t="shared" si="26"/>
        <v>-1.0187603315589735</v>
      </c>
      <c r="AS59">
        <f t="shared" si="26"/>
        <v>2.2752841489826858E-3</v>
      </c>
      <c r="AT59">
        <f t="shared" si="26"/>
        <v>4.960745901903093E-5</v>
      </c>
      <c r="AU59">
        <f t="shared" si="23"/>
        <v>-1.0164354399509719</v>
      </c>
      <c r="AW59">
        <v>56</v>
      </c>
      <c r="AX59">
        <f>IF(Z59&gt;0, (R59*SUMPRODUCT(K59:$K$98, X59:$X$98)-K59*$AZ$3)/Z59, 0)</f>
        <v>-115.68379717456733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0.47765295400000002</v>
      </c>
      <c r="Q60" s="4">
        <f t="shared" si="21"/>
        <v>50</v>
      </c>
      <c r="R60">
        <f t="shared" si="0"/>
        <v>100000</v>
      </c>
      <c r="S60">
        <f t="shared" si="1"/>
        <v>-401.96722782293068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-0.89365337576391868</v>
      </c>
      <c r="AC60">
        <f t="shared" si="2"/>
        <v>-1.5909313804256093</v>
      </c>
      <c r="AE60">
        <f t="shared" si="3"/>
        <v>0</v>
      </c>
      <c r="AF60">
        <f t="shared" si="24"/>
        <v>0</v>
      </c>
      <c r="AG60">
        <f t="shared" si="24"/>
        <v>-0.19789317017734906</v>
      </c>
      <c r="AH60">
        <f t="shared" si="5"/>
        <v>-368.98527296919553</v>
      </c>
      <c r="AI60">
        <f t="shared" si="25"/>
        <v>-369.18316613937287</v>
      </c>
      <c r="AJ60">
        <f t="shared" si="7"/>
        <v>0.69727800466169065</v>
      </c>
      <c r="AK60">
        <f t="shared" si="22"/>
        <v>-6.2555736303474316E-2</v>
      </c>
      <c r="AL60">
        <f t="shared" si="8"/>
        <v>-368.54844387101463</v>
      </c>
      <c r="AN60">
        <f t="shared" si="26"/>
        <v>0</v>
      </c>
      <c r="AO60">
        <f t="shared" si="26"/>
        <v>0</v>
      </c>
      <c r="AP60">
        <f t="shared" si="26"/>
        <v>-3.0974443585673388E-4</v>
      </c>
      <c r="AQ60">
        <f t="shared" si="26"/>
        <v>-0.577539563962012</v>
      </c>
      <c r="AR60">
        <f t="shared" si="26"/>
        <v>-0.57784930839786874</v>
      </c>
      <c r="AS60">
        <f t="shared" si="26"/>
        <v>1.0913867416227048E-3</v>
      </c>
      <c r="AT60">
        <f t="shared" si="26"/>
        <v>-9.7912885187283113E-5</v>
      </c>
      <c r="AU60">
        <f t="shared" si="23"/>
        <v>-0.5768558345414333</v>
      </c>
      <c r="AW60">
        <v>57</v>
      </c>
      <c r="AX60">
        <f>IF(Z60&gt;0, (R60*SUMPRODUCT(K60:$K$98, X60:$X$98)-K60*$AZ$3)/Z60, 0)</f>
        <v>-401.96722782293068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0.53697763200000004</v>
      </c>
      <c r="Q61" s="4">
        <f t="shared" si="21"/>
        <v>50</v>
      </c>
      <c r="R61">
        <f t="shared" si="0"/>
        <v>100000</v>
      </c>
      <c r="S61">
        <f t="shared" si="1"/>
        <v>-1049.6581308943337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-1.5909313804256093</v>
      </c>
      <c r="AC61">
        <f t="shared" si="2"/>
        <v>-1.882037712331045</v>
      </c>
      <c r="AE61">
        <f t="shared" si="3"/>
        <v>0</v>
      </c>
      <c r="AF61">
        <f t="shared" si="24"/>
        <v>0</v>
      </c>
      <c r="AG61">
        <f t="shared" si="24"/>
        <v>-8.9650032564769652E-2</v>
      </c>
      <c r="AH61">
        <f t="shared" si="5"/>
        <v>-212.52841182161185</v>
      </c>
      <c r="AI61">
        <f t="shared" si="25"/>
        <v>-212.61806185417663</v>
      </c>
      <c r="AJ61">
        <f t="shared" si="7"/>
        <v>0.29110633190543567</v>
      </c>
      <c r="AK61">
        <f t="shared" si="22"/>
        <v>-0.11136519662979266</v>
      </c>
      <c r="AL61">
        <f t="shared" si="8"/>
        <v>-212.438320718901</v>
      </c>
      <c r="AN61">
        <f t="shared" si="26"/>
        <v>0</v>
      </c>
      <c r="AO61">
        <f t="shared" si="26"/>
        <v>0</v>
      </c>
      <c r="AP61">
        <f t="shared" si="26"/>
        <v>-1.2528674804164434E-4</v>
      </c>
      <c r="AQ61">
        <f t="shared" si="26"/>
        <v>-0.29701041730629435</v>
      </c>
      <c r="AR61">
        <f t="shared" si="26"/>
        <v>-0.29713570405433598</v>
      </c>
      <c r="AS61">
        <f t="shared" si="26"/>
        <v>4.0682378595249005E-4</v>
      </c>
      <c r="AT61">
        <f t="shared" si="26"/>
        <v>-1.5563389026863609E-4</v>
      </c>
      <c r="AU61">
        <f t="shared" si="23"/>
        <v>-0.29688451415865214</v>
      </c>
      <c r="AW61">
        <v>58</v>
      </c>
      <c r="AX61">
        <f>IF(Z61&gt;0, (R61*SUMPRODUCT(K61:$K$98, X61:$X$98)-K61*$AZ$3)/Z61, 0)</f>
        <v>-1049.6581308943337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0.60388337299999995</v>
      </c>
      <c r="Q62" s="4">
        <f t="shared" si="21"/>
        <v>50</v>
      </c>
      <c r="R62">
        <f t="shared" si="0"/>
        <v>100000</v>
      </c>
      <c r="S62">
        <f t="shared" si="1"/>
        <v>-2778.1073455598389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-1.882037712331045</v>
      </c>
      <c r="AC62">
        <f t="shared" si="2"/>
        <v>-1.9233041724439672</v>
      </c>
      <c r="AE62">
        <f t="shared" si="3"/>
        <v>0</v>
      </c>
      <c r="AF62">
        <f t="shared" si="24"/>
        <v>0</v>
      </c>
      <c r="AG62">
        <f t="shared" si="24"/>
        <v>-3.4615368184349023E-2</v>
      </c>
      <c r="AH62">
        <f t="shared" si="5"/>
        <v>-108.27632810954586</v>
      </c>
      <c r="AI62">
        <f t="shared" si="25"/>
        <v>-108.31094347773021</v>
      </c>
      <c r="AJ62">
        <f t="shared" si="7"/>
        <v>4.1266460112922232E-2</v>
      </c>
      <c r="AK62">
        <f t="shared" si="22"/>
        <v>-0.13174263986317317</v>
      </c>
      <c r="AL62">
        <f t="shared" si="8"/>
        <v>-108.40141965748046</v>
      </c>
      <c r="AN62">
        <f t="shared" si="26"/>
        <v>0</v>
      </c>
      <c r="AO62">
        <f t="shared" si="26"/>
        <v>0</v>
      </c>
      <c r="AP62">
        <f t="shared" si="26"/>
        <v>-4.3192229072891585E-5</v>
      </c>
      <c r="AQ62">
        <f t="shared" si="26"/>
        <v>-0.13510461428498091</v>
      </c>
      <c r="AR62">
        <f t="shared" si="26"/>
        <v>-0.13514780651405381</v>
      </c>
      <c r="AS62">
        <f t="shared" si="26"/>
        <v>5.1491302612536414E-5</v>
      </c>
      <c r="AT62">
        <f t="shared" si="26"/>
        <v>-1.6438531721902716E-4</v>
      </c>
      <c r="AU62">
        <f t="shared" si="23"/>
        <v>-0.13526070052866029</v>
      </c>
      <c r="AW62">
        <v>59</v>
      </c>
      <c r="AX62">
        <f>IF(Z62&gt;0, (R62*SUMPRODUCT(K62:$K$98, X62:$X$98)-K62*$AZ$3)/Z62, 0)</f>
        <v>-2778.1073455598389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0.676158394</v>
      </c>
      <c r="Q63" s="4">
        <f t="shared" si="21"/>
        <v>50</v>
      </c>
      <c r="R63">
        <f t="shared" si="0"/>
        <v>100000</v>
      </c>
      <c r="S63">
        <f t="shared" si="1"/>
        <v>-8422.8152813270935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-1.9233041724439672</v>
      </c>
      <c r="AC63">
        <f t="shared" si="2"/>
        <v>-1.8300659678062952</v>
      </c>
      <c r="AE63">
        <f t="shared" si="3"/>
        <v>0</v>
      </c>
      <c r="AF63">
        <f t="shared" si="24"/>
        <v>0</v>
      </c>
      <c r="AG63">
        <f t="shared" si="24"/>
        <v>-1.0863742743257401E-2</v>
      </c>
      <c r="AH63">
        <f t="shared" si="5"/>
        <v>-46.810943518496266</v>
      </c>
      <c r="AI63">
        <f t="shared" si="25"/>
        <v>-46.82180726123952</v>
      </c>
      <c r="AJ63">
        <f t="shared" si="7"/>
        <v>-9.3238204637672073E-2</v>
      </c>
      <c r="AK63">
        <f t="shared" si="22"/>
        <v>-0.13463129207107771</v>
      </c>
      <c r="AL63">
        <f t="shared" si="8"/>
        <v>-47.049676757948269</v>
      </c>
      <c r="AN63">
        <f t="shared" si="26"/>
        <v>0</v>
      </c>
      <c r="AO63">
        <f t="shared" si="26"/>
        <v>0</v>
      </c>
      <c r="AP63">
        <f t="shared" si="26"/>
        <v>-1.2103141552639452E-5</v>
      </c>
      <c r="AQ63">
        <f t="shared" si="26"/>
        <v>-5.2151407577154439E-2</v>
      </c>
      <c r="AR63">
        <f t="shared" si="26"/>
        <v>-5.2163510718707076E-2</v>
      </c>
      <c r="AS63">
        <f t="shared" si="26"/>
        <v>-1.0387536004054396E-4</v>
      </c>
      <c r="AT63">
        <f t="shared" si="26"/>
        <v>-1.4999081107312917E-4</v>
      </c>
      <c r="AU63">
        <f t="shared" si="23"/>
        <v>-5.2417376889820746E-2</v>
      </c>
      <c r="AW63">
        <v>60</v>
      </c>
      <c r="AX63">
        <f>IF(Z63&gt;0, (R63*SUMPRODUCT(K63:$K$98, X63:$X$98)-K63*$AZ$3)/Z63, 0)</f>
        <v>-8422.8152813270935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0.75167664000000001</v>
      </c>
      <c r="Q64" s="4">
        <f t="shared" si="21"/>
        <v>50</v>
      </c>
      <c r="R64">
        <f t="shared" si="0"/>
        <v>100000</v>
      </c>
      <c r="S64">
        <f t="shared" si="1"/>
        <v>-32411.850496635365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-1.8300659678062952</v>
      </c>
      <c r="AC64">
        <f t="shared" si="2"/>
        <v>-1.6783398584882232</v>
      </c>
      <c r="AE64">
        <f t="shared" si="3"/>
        <v>0</v>
      </c>
      <c r="AF64">
        <f t="shared" si="24"/>
        <v>0</v>
      </c>
      <c r="AG64">
        <f t="shared" si="24"/>
        <v>-2.5890836727487216E-3</v>
      </c>
      <c r="AH64">
        <f t="shared" si="5"/>
        <v>-16.33204328615221</v>
      </c>
      <c r="AI64">
        <f t="shared" si="25"/>
        <v>-16.334632369824959</v>
      </c>
      <c r="AJ64">
        <f t="shared" si="7"/>
        <v>-0.15172610931807196</v>
      </c>
      <c r="AK64">
        <f t="shared" si="22"/>
        <v>-0.12810461774644066</v>
      </c>
      <c r="AL64">
        <f t="shared" si="8"/>
        <v>-16.614463096889473</v>
      </c>
      <c r="AN64">
        <f t="shared" si="26"/>
        <v>0</v>
      </c>
      <c r="AO64">
        <f t="shared" si="26"/>
        <v>0</v>
      </c>
      <c r="AP64">
        <f t="shared" si="26"/>
        <v>-2.5754119298041531E-6</v>
      </c>
      <c r="AQ64">
        <f t="shared" si="26"/>
        <v>-1.6245801385236437E-2</v>
      </c>
      <c r="AR64">
        <f t="shared" si="26"/>
        <v>-1.6248376797166241E-2</v>
      </c>
      <c r="AS64">
        <f t="shared" si="26"/>
        <v>-1.5092491452224139E-4</v>
      </c>
      <c r="AT64">
        <f t="shared" si="26"/>
        <v>-1.2742815702704562E-4</v>
      </c>
      <c r="AU64">
        <f t="shared" si="23"/>
        <v>-1.652672986871553E-2</v>
      </c>
      <c r="AW64">
        <v>61</v>
      </c>
      <c r="AX64">
        <f>IF(Z64&gt;0, (R64*SUMPRODUCT(K64:$K$98, X64:$X$98)-K64*$AZ$3)/Z64, 0)</f>
        <v>-32411.850496635365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0.75374016600000004</v>
      </c>
      <c r="Q65" s="4">
        <f t="shared" si="21"/>
        <v>50</v>
      </c>
      <c r="R65">
        <f t="shared" si="0"/>
        <v>100000</v>
      </c>
      <c r="S65">
        <f t="shared" si="1"/>
        <v>-123635.84025951709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-1.6783398584882232</v>
      </c>
      <c r="AC65">
        <f t="shared" si="2"/>
        <v>-1.5125521626455789</v>
      </c>
      <c r="AE65">
        <f t="shared" si="3"/>
        <v>0</v>
      </c>
      <c r="AF65">
        <f t="shared" si="24"/>
        <v>0</v>
      </c>
      <c r="AG65">
        <f t="shared" si="24"/>
        <v>-6.1169647873572305E-4</v>
      </c>
      <c r="AH65">
        <f t="shared" si="5"/>
        <v>-3.9029927145710226</v>
      </c>
      <c r="AI65">
        <f t="shared" si="25"/>
        <v>-3.9036044110497583</v>
      </c>
      <c r="AJ65">
        <f t="shared" si="7"/>
        <v>-0.1657876958426443</v>
      </c>
      <c r="AK65">
        <f t="shared" si="22"/>
        <v>-0.11748379009417563</v>
      </c>
      <c r="AL65">
        <f t="shared" si="8"/>
        <v>-4.1868758969865789</v>
      </c>
      <c r="AN65">
        <f t="shared" si="26"/>
        <v>0</v>
      </c>
      <c r="AO65">
        <f t="shared" si="26"/>
        <v>0</v>
      </c>
      <c r="AP65">
        <f t="shared" si="26"/>
        <v>-5.4327356697959687E-7</v>
      </c>
      <c r="AQ65">
        <f t="shared" si="26"/>
        <v>-3.4664132419445761E-3</v>
      </c>
      <c r="AR65">
        <f t="shared" si="26"/>
        <v>-3.4669565155115555E-3</v>
      </c>
      <c r="AS65">
        <f t="shared" si="26"/>
        <v>-1.4724307890069579E-4</v>
      </c>
      <c r="AT65">
        <f t="shared" si="26"/>
        <v>-1.0434233304507921E-4</v>
      </c>
      <c r="AU65">
        <f t="shared" si="23"/>
        <v>-3.7185419274573311E-3</v>
      </c>
      <c r="AW65">
        <v>62</v>
      </c>
      <c r="AX65">
        <f>IF(Z65&gt;0, (R65*SUMPRODUCT(K65:$K$98, X65:$X$98)-K65*$AZ$3)/Z65, 0)</f>
        <v>-123635.84025951709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0.75596915499999995</v>
      </c>
      <c r="Q66" s="4">
        <f t="shared" si="21"/>
        <v>50</v>
      </c>
      <c r="R66">
        <f t="shared" si="0"/>
        <v>100000</v>
      </c>
      <c r="S66">
        <f t="shared" si="1"/>
        <v>-472732.59396938491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-1.5125521626455789</v>
      </c>
      <c r="AC66">
        <f t="shared" si="2"/>
        <v>-1.3534886676483446</v>
      </c>
      <c r="AE66">
        <f t="shared" si="3"/>
        <v>0</v>
      </c>
      <c r="AF66">
        <f t="shared" si="24"/>
        <v>0</v>
      </c>
      <c r="AG66">
        <f t="shared" si="24"/>
        <v>-1.4315584380204585E-4</v>
      </c>
      <c r="AH66">
        <f t="shared" si="5"/>
        <v>-0.92484734029263993</v>
      </c>
      <c r="AI66">
        <f t="shared" si="25"/>
        <v>-0.92499049613644202</v>
      </c>
      <c r="AJ66">
        <f t="shared" si="7"/>
        <v>-0.15906349499723427</v>
      </c>
      <c r="AK66">
        <f t="shared" si="22"/>
        <v>-0.10587865138519054</v>
      </c>
      <c r="AL66">
        <f t="shared" si="8"/>
        <v>-1.189932642518867</v>
      </c>
      <c r="AN66">
        <f t="shared" si="26"/>
        <v>0</v>
      </c>
      <c r="AO66">
        <f t="shared" si="26"/>
        <v>0</v>
      </c>
      <c r="AP66">
        <f t="shared" si="26"/>
        <v>-1.1352033209499928E-7</v>
      </c>
      <c r="AQ66">
        <f t="shared" si="26"/>
        <v>-7.3338939172036023E-4</v>
      </c>
      <c r="AR66">
        <f t="shared" si="26"/>
        <v>-7.3350291205245529E-4</v>
      </c>
      <c r="AS66">
        <f t="shared" si="26"/>
        <v>-1.2613484924336172E-4</v>
      </c>
      <c r="AT66">
        <f t="shared" si="26"/>
        <v>-8.3960104930384384E-5</v>
      </c>
      <c r="AU66">
        <f t="shared" si="23"/>
        <v>-9.4359786622620146E-4</v>
      </c>
      <c r="AW66">
        <v>63</v>
      </c>
      <c r="AX66">
        <f>IF(Z66&gt;0, (R66*SUMPRODUCT(K66:$K$98, X66:$X$98)-K66*$AZ$3)/Z66, 0)</f>
        <v>-472732.59396938491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0.75842527199999998</v>
      </c>
      <c r="Q67" s="4">
        <f t="shared" si="21"/>
        <v>50</v>
      </c>
      <c r="R67">
        <f t="shared" ref="R67:R98" si="27">$C$6</f>
        <v>100000</v>
      </c>
      <c r="S67">
        <f t="shared" ref="S67:S98" si="28">AX67</f>
        <v>-1823619.221311345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-1.3534886676483446</v>
      </c>
      <c r="AC67">
        <f t="shared" ref="AC67:AC98" si="29">S67*Z67</f>
        <v>-1.2091060675407979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-3.3151275590069254E-5</v>
      </c>
      <c r="AH67">
        <f t="shared" ref="AH67:AH98" si="32">-X67*R67</f>
        <v>-0.21714601954791229</v>
      </c>
      <c r="AI67">
        <f t="shared" ref="AI67:AI98" si="33">SUM(AE67:AH67)</f>
        <v>-0.21717917082350235</v>
      </c>
      <c r="AJ67">
        <f t="shared" ref="AJ67:AJ98" si="34">AB67-AC67</f>
        <v>-0.14438260010754678</v>
      </c>
      <c r="AK67">
        <f t="shared" si="22"/>
        <v>-9.474420673538414E-2</v>
      </c>
      <c r="AL67">
        <f t="shared" ref="AL67:AL98" si="35">SUM(AI67:AK67)</f>
        <v>-0.45630597766643327</v>
      </c>
      <c r="AN67">
        <f t="shared" ref="AN67:AU98" si="36">AE67*$K67</f>
        <v>0</v>
      </c>
      <c r="AO67">
        <f t="shared" si="36"/>
        <v>0</v>
      </c>
      <c r="AP67">
        <f t="shared" si="36"/>
        <v>-2.3471821453008152E-8</v>
      </c>
      <c r="AQ67">
        <f t="shared" si="36"/>
        <v>-1.5374408704764317E-4</v>
      </c>
      <c r="AR67">
        <f t="shared" si="36"/>
        <v>-1.5376755886909618E-4</v>
      </c>
      <c r="AS67">
        <f t="shared" si="36"/>
        <v>-1.0222600941668121E-4</v>
      </c>
      <c r="AT67">
        <f t="shared" si="36"/>
        <v>-6.7080951324418806E-5</v>
      </c>
      <c r="AU67">
        <f t="shared" si="23"/>
        <v>-3.230745196101962E-4</v>
      </c>
      <c r="AW67">
        <v>64</v>
      </c>
      <c r="AX67">
        <f>IF(Z67&gt;0, (R67*SUMPRODUCT(K67:$K$98, X67:$X$98)-K67*$AZ$3)/Z67, 0)</f>
        <v>-1823619.221311345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0.76114147499999996</v>
      </c>
      <c r="Q68" s="4">
        <f t="shared" si="21"/>
        <v>50</v>
      </c>
      <c r="R68">
        <f t="shared" si="27"/>
        <v>100000</v>
      </c>
      <c r="S68">
        <f t="shared" si="28"/>
        <v>-7115452.6818269547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-1.2091060675407979</v>
      </c>
      <c r="AC68">
        <f t="shared" si="29"/>
        <v>-1.0796919638606428</v>
      </c>
      <c r="AE68">
        <f t="shared" si="30"/>
        <v>0</v>
      </c>
      <c r="AF68">
        <f t="shared" si="31"/>
        <v>0</v>
      </c>
      <c r="AG68">
        <f t="shared" si="31"/>
        <v>-7.5869520334117558E-6</v>
      </c>
      <c r="AH68">
        <f t="shared" si="32"/>
        <v>-5.0465621601513619E-2</v>
      </c>
      <c r="AI68">
        <f t="shared" si="33"/>
        <v>-5.0473208553547033E-2</v>
      </c>
      <c r="AJ68">
        <f t="shared" si="34"/>
        <v>-0.12941410368015505</v>
      </c>
      <c r="AK68">
        <f t="shared" si="22"/>
        <v>-8.4637424727855862E-2</v>
      </c>
      <c r="AL68">
        <f t="shared" si="35"/>
        <v>-0.26452473696155793</v>
      </c>
      <c r="AN68">
        <f t="shared" si="36"/>
        <v>0</v>
      </c>
      <c r="AO68">
        <f t="shared" si="36"/>
        <v>0</v>
      </c>
      <c r="AP68">
        <f t="shared" si="36"/>
        <v>-4.7961843185703607E-9</v>
      </c>
      <c r="AQ68">
        <f t="shared" si="36"/>
        <v>-3.1902458574427265E-5</v>
      </c>
      <c r="AR68">
        <f t="shared" si="36"/>
        <v>-3.1907254758745835E-5</v>
      </c>
      <c r="AS68">
        <f t="shared" si="36"/>
        <v>-8.1810705002372376E-5</v>
      </c>
      <c r="AT68">
        <f t="shared" si="36"/>
        <v>-5.3504580951117069E-5</v>
      </c>
      <c r="AU68">
        <f t="shared" si="23"/>
        <v>-1.6722254071223526E-4</v>
      </c>
      <c r="AW68">
        <v>65</v>
      </c>
      <c r="AX68">
        <f>IF(Z68&gt;0, (R68*SUMPRODUCT(K68:$K$98, X68:$X$98)-K68*$AZ$3)/Z68, 0)</f>
        <v>-7115452.6818269547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0.76383916100000004</v>
      </c>
      <c r="Q69" s="4">
        <f t="shared" ref="Q69:Q98" si="48">$C$8</f>
        <v>50</v>
      </c>
      <c r="R69">
        <f t="shared" si="27"/>
        <v>100000</v>
      </c>
      <c r="S69">
        <f t="shared" si="28"/>
        <v>-28091798.341728292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-1.0796919638606428</v>
      </c>
      <c r="AC69">
        <f t="shared" si="29"/>
        <v>-0.96403828795564361</v>
      </c>
      <c r="AE69">
        <f t="shared" si="30"/>
        <v>0</v>
      </c>
      <c r="AF69">
        <f t="shared" si="31"/>
        <v>0</v>
      </c>
      <c r="AG69">
        <f t="shared" si="31"/>
        <v>-1.7158714373291578E-6</v>
      </c>
      <c r="AH69">
        <f t="shared" si="32"/>
        <v>-1.159042215149696E-2</v>
      </c>
      <c r="AI69">
        <f t="shared" si="33"/>
        <v>-1.159213802293429E-2</v>
      </c>
      <c r="AJ69">
        <f t="shared" si="34"/>
        <v>-0.1156536759049992</v>
      </c>
      <c r="AK69">
        <f t="shared" si="22"/>
        <v>-7.5578437470245008E-2</v>
      </c>
      <c r="AL69">
        <f t="shared" si="35"/>
        <v>-0.2028242513981785</v>
      </c>
      <c r="AN69">
        <f t="shared" si="36"/>
        <v>0</v>
      </c>
      <c r="AO69">
        <f t="shared" si="36"/>
        <v>0</v>
      </c>
      <c r="AP69">
        <f t="shared" si="36"/>
        <v>-9.6849024061296013E-10</v>
      </c>
      <c r="AQ69">
        <f t="shared" si="36"/>
        <v>-6.5419882248181092E-6</v>
      </c>
      <c r="AR69">
        <f t="shared" si="36"/>
        <v>-6.5429567150587228E-6</v>
      </c>
      <c r="AS69">
        <f t="shared" si="36"/>
        <v>-6.5278466654444966E-5</v>
      </c>
      <c r="AT69">
        <f t="shared" si="36"/>
        <v>-4.2658778215134821E-5</v>
      </c>
      <c r="AU69">
        <f t="shared" si="23"/>
        <v>-1.1448020158463852E-4</v>
      </c>
      <c r="AW69">
        <v>66</v>
      </c>
      <c r="AX69">
        <f>IF(Z69&gt;0, (R69*SUMPRODUCT(K69:$K$98, X69:$X$98)-K69*$AZ$3)/Z69, 0)</f>
        <v>-28091798.341728292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0.76675259399999995</v>
      </c>
      <c r="Q70" s="4">
        <f t="shared" si="48"/>
        <v>50</v>
      </c>
      <c r="R70">
        <f t="shared" si="27"/>
        <v>100000</v>
      </c>
      <c r="S70">
        <f t="shared" si="28"/>
        <v>-112351262.17064567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-0.96403828795564361</v>
      </c>
      <c r="AC70">
        <f t="shared" si="29"/>
        <v>-0.86075413497639186</v>
      </c>
      <c r="AE70">
        <f t="shared" si="30"/>
        <v>0</v>
      </c>
      <c r="AF70">
        <f t="shared" si="31"/>
        <v>0</v>
      </c>
      <c r="AG70">
        <f t="shared" si="31"/>
        <v>-3.8306384741322626E-7</v>
      </c>
      <c r="AH70">
        <f t="shared" si="32"/>
        <v>-2.6312977510852802E-3</v>
      </c>
      <c r="AI70">
        <f t="shared" si="33"/>
        <v>-2.6316808149326933E-3</v>
      </c>
      <c r="AJ70">
        <f t="shared" si="34"/>
        <v>-0.10328415297925175</v>
      </c>
      <c r="AK70">
        <f t="shared" si="22"/>
        <v>-6.7482680156895056E-2</v>
      </c>
      <c r="AL70">
        <f t="shared" si="35"/>
        <v>-0.1733985139510795</v>
      </c>
      <c r="AN70">
        <f t="shared" si="36"/>
        <v>0</v>
      </c>
      <c r="AO70">
        <f t="shared" si="36"/>
        <v>0</v>
      </c>
      <c r="AP70">
        <f t="shared" si="36"/>
        <v>-1.9304726245817798E-10</v>
      </c>
      <c r="AQ70">
        <f t="shared" si="36"/>
        <v>-1.3260578647386988E-6</v>
      </c>
      <c r="AR70">
        <f t="shared" si="36"/>
        <v>-1.326250912001157E-6</v>
      </c>
      <c r="AS70">
        <f t="shared" si="36"/>
        <v>-5.2050651928130198E-5</v>
      </c>
      <c r="AT70">
        <f t="shared" si="36"/>
        <v>-3.4008290669038992E-5</v>
      </c>
      <c r="AU70">
        <f t="shared" si="23"/>
        <v>-8.7385193509170348E-5</v>
      </c>
      <c r="AW70">
        <v>67</v>
      </c>
      <c r="AX70">
        <f>IF(Z70&gt;0, (R70*SUMPRODUCT(K70:$K$98, X70:$X$98)-K70*$AZ$3)/Z70, 0)</f>
        <v>-112351262.17064567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0.76980532899999998</v>
      </c>
      <c r="Q71" s="4">
        <f t="shared" si="48"/>
        <v>50</v>
      </c>
      <c r="R71">
        <f t="shared" si="27"/>
        <v>100000</v>
      </c>
      <c r="S71">
        <f t="shared" si="28"/>
        <v>-455568594.8404488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-0.86075413497639186</v>
      </c>
      <c r="AC71">
        <f t="shared" si="29"/>
        <v>-0.76853162624186677</v>
      </c>
      <c r="AE71">
        <f t="shared" si="30"/>
        <v>0</v>
      </c>
      <c r="AF71">
        <f t="shared" si="31"/>
        <v>0</v>
      </c>
      <c r="AG71">
        <f t="shared" si="31"/>
        <v>-8.4348617853149554E-8</v>
      </c>
      <c r="AH71">
        <f t="shared" si="32"/>
        <v>-5.8976918217188887E-4</v>
      </c>
      <c r="AI71">
        <f t="shared" si="33"/>
        <v>-5.8985353078974201E-4</v>
      </c>
      <c r="AJ71">
        <f t="shared" si="34"/>
        <v>-9.2222508734525088E-2</v>
      </c>
      <c r="AK71">
        <f t="shared" si="22"/>
        <v>-6.0252789448347437E-2</v>
      </c>
      <c r="AL71">
        <f t="shared" si="35"/>
        <v>-0.15306515171366228</v>
      </c>
      <c r="AN71">
        <f t="shared" si="36"/>
        <v>0</v>
      </c>
      <c r="AO71">
        <f t="shared" si="36"/>
        <v>0</v>
      </c>
      <c r="AP71">
        <f t="shared" si="36"/>
        <v>-3.795355218252602E-11</v>
      </c>
      <c r="AQ71">
        <f t="shared" si="36"/>
        <v>-2.6537287748065542E-7</v>
      </c>
      <c r="AR71">
        <f t="shared" si="36"/>
        <v>-2.6541083103283792E-7</v>
      </c>
      <c r="AS71">
        <f t="shared" si="36"/>
        <v>-4.1496492612991459E-5</v>
      </c>
      <c r="AT71">
        <f t="shared" si="36"/>
        <v>-2.7111379494705248E-5</v>
      </c>
      <c r="AU71">
        <f t="shared" si="23"/>
        <v>-6.887328293872955E-5</v>
      </c>
      <c r="AW71">
        <v>68</v>
      </c>
      <c r="AX71">
        <f>IF(Z71&gt;0, (R71*SUMPRODUCT(K71:$K$98, X71:$X$98)-K71*$AZ$3)/Z71, 0)</f>
        <v>-455568594.8404488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0.772959481</v>
      </c>
      <c r="Q72" s="4">
        <f t="shared" si="48"/>
        <v>50</v>
      </c>
      <c r="R72">
        <f t="shared" si="27"/>
        <v>100000</v>
      </c>
      <c r="S72">
        <f t="shared" si="28"/>
        <v>-1874110014.8677213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-0.76853162624186677</v>
      </c>
      <c r="AC72">
        <f t="shared" si="29"/>
        <v>-0.68618918197868184</v>
      </c>
      <c r="AE72">
        <f t="shared" si="30"/>
        <v>0</v>
      </c>
      <c r="AF72">
        <f t="shared" si="31"/>
        <v>0</v>
      </c>
      <c r="AG72">
        <f t="shared" si="31"/>
        <v>-1.8307067795780242E-8</v>
      </c>
      <c r="AH72">
        <f t="shared" si="32"/>
        <v>-1.3039612775767563E-4</v>
      </c>
      <c r="AI72">
        <f t="shared" si="33"/>
        <v>-1.3041443482547142E-4</v>
      </c>
      <c r="AJ72">
        <f t="shared" si="34"/>
        <v>-8.2342444263184933E-2</v>
      </c>
      <c r="AK72">
        <f t="shared" si="22"/>
        <v>-5.3797213836930681E-2</v>
      </c>
      <c r="AL72">
        <f t="shared" si="35"/>
        <v>-0.13627007253494108</v>
      </c>
      <c r="AN72">
        <f t="shared" si="36"/>
        <v>0</v>
      </c>
      <c r="AO72">
        <f t="shared" si="36"/>
        <v>0</v>
      </c>
      <c r="AP72">
        <f t="shared" si="36"/>
        <v>-7.3548738067759178E-12</v>
      </c>
      <c r="AQ72">
        <f t="shared" si="36"/>
        <v>-5.2386710709128087E-8</v>
      </c>
      <c r="AR72">
        <f t="shared" si="36"/>
        <v>-5.2394065582934867E-8</v>
      </c>
      <c r="AS72">
        <f t="shared" si="36"/>
        <v>-3.3081118901892039E-5</v>
      </c>
      <c r="AT72">
        <f t="shared" si="36"/>
        <v>-2.1613058046246288E-5</v>
      </c>
      <c r="AU72">
        <f t="shared" si="23"/>
        <v>-5.4746571013721266E-5</v>
      </c>
      <c r="AW72">
        <v>69</v>
      </c>
      <c r="AX72">
        <f>IF(Z72&gt;0, (R72*SUMPRODUCT(K72:$K$98, X72:$X$98)-K72*$AZ$3)/Z72, 0)</f>
        <v>-1874110014.8677213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0.77634382000000002</v>
      </c>
      <c r="Q73" s="4">
        <f t="shared" si="48"/>
        <v>50</v>
      </c>
      <c r="R73">
        <f t="shared" si="27"/>
        <v>100000</v>
      </c>
      <c r="S73">
        <f t="shared" si="28"/>
        <v>-7831800780.7459116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-0.68618918197868184</v>
      </c>
      <c r="AC73">
        <f t="shared" si="29"/>
        <v>-0.61266895790462261</v>
      </c>
      <c r="AE73">
        <f t="shared" si="30"/>
        <v>0</v>
      </c>
      <c r="AF73">
        <f t="shared" si="31"/>
        <v>0</v>
      </c>
      <c r="AG73">
        <f t="shared" si="31"/>
        <v>-3.9114181722474249E-9</v>
      </c>
      <c r="AH73">
        <f t="shared" si="32"/>
        <v>-2.8425157891150031E-5</v>
      </c>
      <c r="AI73">
        <f t="shared" si="33"/>
        <v>-2.8429069309322277E-5</v>
      </c>
      <c r="AJ73">
        <f t="shared" si="34"/>
        <v>-7.3520224074059226E-2</v>
      </c>
      <c r="AK73">
        <f t="shared" ref="AK73:AK98" si="49">G73*SUM(AB73:AB73, AE73:AF73)</f>
        <v>-4.8033242738507731E-2</v>
      </c>
      <c r="AL73">
        <f t="shared" si="35"/>
        <v>-0.12158189588187628</v>
      </c>
      <c r="AN73">
        <f t="shared" si="36"/>
        <v>0</v>
      </c>
      <c r="AO73">
        <f t="shared" si="36"/>
        <v>0</v>
      </c>
      <c r="AP73">
        <f t="shared" si="36"/>
        <v>-1.4030484303016072E-12</v>
      </c>
      <c r="AQ73">
        <f t="shared" si="36"/>
        <v>-1.0196269333518497E-8</v>
      </c>
      <c r="AR73">
        <f t="shared" si="36"/>
        <v>-1.0197672381948799E-8</v>
      </c>
      <c r="AS73">
        <f t="shared" si="36"/>
        <v>-2.6372131651487889E-5</v>
      </c>
      <c r="AT73">
        <f t="shared" si="36"/>
        <v>-1.7229803324208786E-5</v>
      </c>
      <c r="AU73">
        <f t="shared" si="23"/>
        <v>-4.3612132648078626E-5</v>
      </c>
      <c r="AW73">
        <v>70</v>
      </c>
      <c r="AX73">
        <f>IF(Z73&gt;0, (R73*SUMPRODUCT(K73:$K$98, X73:$X$98)-K73*$AZ$3)/Z73, 0)</f>
        <v>-7831800780.7459116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0.77982431100000005</v>
      </c>
      <c r="Q74" s="4">
        <f t="shared" si="48"/>
        <v>50</v>
      </c>
      <c r="R74">
        <f t="shared" si="27"/>
        <v>100000</v>
      </c>
      <c r="S74">
        <f t="shared" si="28"/>
        <v>-33270638554.220749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-0.61266895790462261</v>
      </c>
      <c r="AC74">
        <f t="shared" si="29"/>
        <v>-0.54702586411806153</v>
      </c>
      <c r="AE74">
        <f t="shared" si="30"/>
        <v>0</v>
      </c>
      <c r="AF74">
        <f t="shared" si="31"/>
        <v>0</v>
      </c>
      <c r="AG74">
        <f t="shared" si="31"/>
        <v>-8.2208500931922343E-10</v>
      </c>
      <c r="AH74">
        <f t="shared" si="32"/>
        <v>-6.1004379624114551E-6</v>
      </c>
      <c r="AI74">
        <f t="shared" si="33"/>
        <v>-6.1012600474207746E-6</v>
      </c>
      <c r="AJ74">
        <f t="shared" si="34"/>
        <v>-6.564309378656108E-2</v>
      </c>
      <c r="AK74">
        <f t="shared" si="49"/>
        <v>-4.2886827053323584E-2</v>
      </c>
      <c r="AL74">
        <f t="shared" si="35"/>
        <v>-0.10853602209993209</v>
      </c>
      <c r="AN74">
        <f t="shared" si="36"/>
        <v>0</v>
      </c>
      <c r="AO74">
        <f t="shared" si="36"/>
        <v>0</v>
      </c>
      <c r="AP74">
        <f t="shared" si="36"/>
        <v>-2.63291670124115E-13</v>
      </c>
      <c r="AQ74">
        <f t="shared" si="36"/>
        <v>-1.9538058490349683E-9</v>
      </c>
      <c r="AR74">
        <f t="shared" si="36"/>
        <v>-1.9540691407050924E-9</v>
      </c>
      <c r="AS74">
        <f t="shared" si="36"/>
        <v>-2.1023713605348469E-5</v>
      </c>
      <c r="AT74">
        <f t="shared" si="36"/>
        <v>-1.3735494739825564E-5</v>
      </c>
      <c r="AU74">
        <f t="shared" si="23"/>
        <v>-3.4761162414314739E-5</v>
      </c>
      <c r="AW74">
        <v>71</v>
      </c>
      <c r="AX74">
        <f>IF(Z74&gt;0, (R74*SUMPRODUCT(K74:$K$98, X74:$X$98)-K74*$AZ$3)/Z74, 0)</f>
        <v>-33270638554.220749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0.78351069500000003</v>
      </c>
      <c r="Q75" s="4">
        <f t="shared" si="48"/>
        <v>50</v>
      </c>
      <c r="R75">
        <f t="shared" si="27"/>
        <v>100000</v>
      </c>
      <c r="S75">
        <f t="shared" si="28"/>
        <v>-143861820754.88565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-0.54702586411806153</v>
      </c>
      <c r="AC75">
        <f t="shared" si="29"/>
        <v>-0.48841595180148317</v>
      </c>
      <c r="AE75">
        <f t="shared" si="30"/>
        <v>0</v>
      </c>
      <c r="AF75">
        <f t="shared" si="31"/>
        <v>0</v>
      </c>
      <c r="AG75">
        <f t="shared" si="31"/>
        <v>-1.6975176222524496E-10</v>
      </c>
      <c r="AH75">
        <f t="shared" si="32"/>
        <v>-1.2882247940015723E-6</v>
      </c>
      <c r="AI75">
        <f t="shared" si="33"/>
        <v>-1.2883945457637976E-6</v>
      </c>
      <c r="AJ75">
        <f t="shared" si="34"/>
        <v>-5.8609912316578361E-2</v>
      </c>
      <c r="AK75">
        <f t="shared" si="49"/>
        <v>-3.8291810488264313E-2</v>
      </c>
      <c r="AL75">
        <f t="shared" si="35"/>
        <v>-9.6903011199388434E-2</v>
      </c>
      <c r="AN75">
        <f t="shared" si="36"/>
        <v>0</v>
      </c>
      <c r="AO75">
        <f t="shared" si="36"/>
        <v>0</v>
      </c>
      <c r="AP75">
        <f t="shared" si="36"/>
        <v>-4.8541887478765857E-14</v>
      </c>
      <c r="AQ75">
        <f t="shared" si="36"/>
        <v>-3.6837828472617151E-10</v>
      </c>
      <c r="AR75">
        <f t="shared" si="36"/>
        <v>-3.684268266136503E-10</v>
      </c>
      <c r="AS75">
        <f t="shared" si="36"/>
        <v>-1.6759977814171846E-5</v>
      </c>
      <c r="AT75">
        <f t="shared" si="36"/>
        <v>-1.094985248879569E-5</v>
      </c>
      <c r="AU75">
        <f t="shared" si="23"/>
        <v>-2.771019872979415E-5</v>
      </c>
      <c r="AW75">
        <v>72</v>
      </c>
      <c r="AX75">
        <f>IF(Z75&gt;0, (R75*SUMPRODUCT(K75:$K$98, X75:$X$98)-K75*$AZ$3)/Z75, 0)</f>
        <v>-143861820754.88565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0.78741316699999997</v>
      </c>
      <c r="Q76" s="4">
        <f t="shared" si="48"/>
        <v>50</v>
      </c>
      <c r="R76">
        <f t="shared" si="27"/>
        <v>100000</v>
      </c>
      <c r="S76">
        <f t="shared" si="28"/>
        <v>-634039500186.48523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-0.48841595180148317</v>
      </c>
      <c r="AC76">
        <f t="shared" si="29"/>
        <v>-0.43608567157130418</v>
      </c>
      <c r="AE76">
        <f t="shared" si="30"/>
        <v>0</v>
      </c>
      <c r="AF76">
        <f t="shared" si="31"/>
        <v>0</v>
      </c>
      <c r="AG76">
        <f t="shared" si="31"/>
        <v>-3.4389471905381417E-11</v>
      </c>
      <c r="AH76">
        <f t="shared" si="32"/>
        <v>-2.6732954539522217E-7</v>
      </c>
      <c r="AI76">
        <f t="shared" si="33"/>
        <v>-2.6736393486712754E-7</v>
      </c>
      <c r="AJ76">
        <f t="shared" si="34"/>
        <v>-5.2330280230178994E-2</v>
      </c>
      <c r="AK76">
        <f t="shared" si="49"/>
        <v>-3.4189116626103827E-2</v>
      </c>
      <c r="AL76">
        <f t="shared" si="35"/>
        <v>-8.6519664220217687E-2</v>
      </c>
      <c r="AN76">
        <f t="shared" si="36"/>
        <v>0</v>
      </c>
      <c r="AO76">
        <f t="shared" si="36"/>
        <v>0</v>
      </c>
      <c r="AP76">
        <f t="shared" si="36"/>
        <v>-8.7803100465763682E-15</v>
      </c>
      <c r="AQ76">
        <f t="shared" si="36"/>
        <v>-6.8254502413951188E-11</v>
      </c>
      <c r="AR76">
        <f t="shared" si="36"/>
        <v>-6.8263282723997754E-11</v>
      </c>
      <c r="AS76">
        <f t="shared" si="36"/>
        <v>-1.3360952052691931E-5</v>
      </c>
      <c r="AT76">
        <f t="shared" si="36"/>
        <v>-8.7291553944675528E-6</v>
      </c>
      <c r="AU76">
        <f t="shared" si="23"/>
        <v>-2.2090175710442209E-5</v>
      </c>
      <c r="AW76">
        <v>73</v>
      </c>
      <c r="AX76">
        <f>IF(Z76&gt;0, (R76*SUMPRODUCT(K76:$K$98, X76:$X$98)-K76*$AZ$3)/Z76, 0)</f>
        <v>-634039500186.48523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0.79138766699999996</v>
      </c>
      <c r="Q77" s="4">
        <f t="shared" si="48"/>
        <v>50</v>
      </c>
      <c r="R77">
        <f t="shared" si="27"/>
        <v>100000</v>
      </c>
      <c r="S77">
        <f t="shared" si="28"/>
        <v>-2850309888265.252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-0.43608567157130418</v>
      </c>
      <c r="AC77">
        <f t="shared" si="29"/>
        <v>-0.3893622068194183</v>
      </c>
      <c r="AE77">
        <f t="shared" si="30"/>
        <v>0</v>
      </c>
      <c r="AF77">
        <f t="shared" si="31"/>
        <v>0</v>
      </c>
      <c r="AG77">
        <f t="shared" si="31"/>
        <v>-6.830173245765759E-12</v>
      </c>
      <c r="AH77">
        <f t="shared" si="32"/>
        <v>-5.4430807881123682E-8</v>
      </c>
      <c r="AI77">
        <f t="shared" si="33"/>
        <v>-5.4437638054369448E-8</v>
      </c>
      <c r="AJ77">
        <f t="shared" si="34"/>
        <v>-4.6723464751885879E-2</v>
      </c>
      <c r="AK77">
        <f t="shared" si="49"/>
        <v>-3.0525997009991295E-2</v>
      </c>
      <c r="AL77">
        <f t="shared" si="35"/>
        <v>-7.7249516199515228E-2</v>
      </c>
      <c r="AN77">
        <f t="shared" si="36"/>
        <v>0</v>
      </c>
      <c r="AO77">
        <f t="shared" si="36"/>
        <v>0</v>
      </c>
      <c r="AP77">
        <f t="shared" si="36"/>
        <v>-1.5570338060838135E-15</v>
      </c>
      <c r="AQ77">
        <f t="shared" si="36"/>
        <v>-1.2408266220172736E-11</v>
      </c>
      <c r="AR77">
        <f t="shared" si="36"/>
        <v>-1.240982325397882E-11</v>
      </c>
      <c r="AS77">
        <f t="shared" si="36"/>
        <v>-1.0651269234078625E-5</v>
      </c>
      <c r="AT77">
        <f t="shared" si="36"/>
        <v>-6.9588292417670695E-6</v>
      </c>
      <c r="AU77">
        <f t="shared" si="23"/>
        <v>-1.7610110885668949E-5</v>
      </c>
      <c r="AW77">
        <v>74</v>
      </c>
      <c r="AX77">
        <f>IF(Z77&gt;0, (R77*SUMPRODUCT(K77:$K$98, X77:$X$98)-K77*$AZ$3)/Z77, 0)</f>
        <v>-2850309888265.252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0.79554122000000005</v>
      </c>
      <c r="Q78" s="4">
        <f t="shared" si="48"/>
        <v>50</v>
      </c>
      <c r="R78">
        <f t="shared" si="27"/>
        <v>100000</v>
      </c>
      <c r="S78">
        <f t="shared" si="28"/>
        <v>-13087192787967.596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-0.3893622068194183</v>
      </c>
      <c r="AC78">
        <f t="shared" si="29"/>
        <v>-0.3476448275281297</v>
      </c>
      <c r="AE78">
        <f t="shared" si="30"/>
        <v>0</v>
      </c>
      <c r="AF78">
        <f t="shared" si="31"/>
        <v>0</v>
      </c>
      <c r="AG78">
        <f t="shared" si="31"/>
        <v>-1.3281871565602495E-12</v>
      </c>
      <c r="AH78">
        <f t="shared" si="32"/>
        <v>-1.0867368713495704E-8</v>
      </c>
      <c r="AI78">
        <f t="shared" si="33"/>
        <v>-1.0868696900652264E-8</v>
      </c>
      <c r="AJ78">
        <f t="shared" si="34"/>
        <v>-4.1717379291288603E-2</v>
      </c>
      <c r="AK78">
        <f t="shared" si="49"/>
        <v>-2.7255354477359283E-2</v>
      </c>
      <c r="AL78">
        <f t="shared" si="35"/>
        <v>-6.8972744637344791E-2</v>
      </c>
      <c r="AN78">
        <f t="shared" si="36"/>
        <v>0</v>
      </c>
      <c r="AO78">
        <f t="shared" si="36"/>
        <v>0</v>
      </c>
      <c r="AP78">
        <f t="shared" si="36"/>
        <v>-2.7033829852662046E-16</v>
      </c>
      <c r="AQ78">
        <f t="shared" si="36"/>
        <v>-2.2119367387020721E-12</v>
      </c>
      <c r="AR78">
        <f t="shared" si="36"/>
        <v>-2.2122070770005988E-12</v>
      </c>
      <c r="AS78">
        <f t="shared" si="36"/>
        <v>-8.4911266314334721E-6</v>
      </c>
      <c r="AT78">
        <f t="shared" si="36"/>
        <v>-5.5475360673049686E-6</v>
      </c>
      <c r="AU78">
        <f t="shared" si="23"/>
        <v>-1.4038664910945518E-5</v>
      </c>
      <c r="AW78">
        <v>75</v>
      </c>
      <c r="AX78">
        <f>IF(Z78&gt;0, (R78*SUMPRODUCT(K78:$K$98, X78:$X$98)-K78*$AZ$3)/Z78, 0)</f>
        <v>-13087192787967.596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0.79972280399999995</v>
      </c>
      <c r="Q79" s="4">
        <f t="shared" si="48"/>
        <v>50</v>
      </c>
      <c r="R79">
        <f t="shared" si="27"/>
        <v>100000</v>
      </c>
      <c r="S79">
        <f t="shared" si="28"/>
        <v>-61410372900165.211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-0.3476448275281297</v>
      </c>
      <c r="AC79">
        <f t="shared" si="29"/>
        <v>-0.31039716743775519</v>
      </c>
      <c r="AE79">
        <f t="shared" si="30"/>
        <v>0</v>
      </c>
      <c r="AF79">
        <f t="shared" si="31"/>
        <v>0</v>
      </c>
      <c r="AG79">
        <f t="shared" si="31"/>
        <v>-2.5272372791349727E-13</v>
      </c>
      <c r="AH79">
        <f t="shared" si="32"/>
        <v>-2.1243631141622995E-9</v>
      </c>
      <c r="AI79">
        <f t="shared" si="33"/>
        <v>-2.1246158378902131E-9</v>
      </c>
      <c r="AJ79">
        <f t="shared" si="34"/>
        <v>-3.7247660090374501E-2</v>
      </c>
      <c r="AK79">
        <f t="shared" si="49"/>
        <v>-2.4335137926969081E-2</v>
      </c>
      <c r="AL79">
        <f t="shared" si="35"/>
        <v>-6.1582800141959423E-2</v>
      </c>
      <c r="AN79">
        <f t="shared" si="36"/>
        <v>0</v>
      </c>
      <c r="AO79">
        <f t="shared" si="36"/>
        <v>0</v>
      </c>
      <c r="AP79">
        <f t="shared" si="36"/>
        <v>-4.5927869120585951E-17</v>
      </c>
      <c r="AQ79">
        <f t="shared" si="36"/>
        <v>-3.8606375379696067E-13</v>
      </c>
      <c r="AR79">
        <f t="shared" si="36"/>
        <v>-3.8610968166608126E-13</v>
      </c>
      <c r="AS79">
        <f t="shared" si="36"/>
        <v>-6.7690741657005643E-6</v>
      </c>
      <c r="AT79">
        <f t="shared" si="36"/>
        <v>-4.4224617884862726E-6</v>
      </c>
      <c r="AU79">
        <f t="shared" si="23"/>
        <v>-1.119153634029652E-5</v>
      </c>
      <c r="AW79">
        <v>76</v>
      </c>
      <c r="AX79">
        <f>IF(Z79&gt;0, (R79*SUMPRODUCT(K79:$K$98, X79:$X$98)-K79*$AZ$3)/Z79, 0)</f>
        <v>-61410372900165.211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0.80383592599999998</v>
      </c>
      <c r="Q80" s="4">
        <f t="shared" si="48"/>
        <v>50</v>
      </c>
      <c r="R80">
        <f t="shared" si="27"/>
        <v>100000</v>
      </c>
      <c r="S80">
        <f t="shared" si="28"/>
        <v>-294528847115258.75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-0.31039716743775519</v>
      </c>
      <c r="AC80">
        <f t="shared" si="29"/>
        <v>-0.27714032806976041</v>
      </c>
      <c r="AE80">
        <f t="shared" si="30"/>
        <v>0</v>
      </c>
      <c r="AF80">
        <f t="shared" si="31"/>
        <v>0</v>
      </c>
      <c r="AG80">
        <f t="shared" si="31"/>
        <v>-4.7048078784844181E-14</v>
      </c>
      <c r="AH80">
        <f t="shared" si="32"/>
        <v>-4.0629682369903624E-10</v>
      </c>
      <c r="AI80">
        <f t="shared" si="33"/>
        <v>-4.0634387177782107E-10</v>
      </c>
      <c r="AJ80">
        <f t="shared" si="34"/>
        <v>-3.3256839367994784E-2</v>
      </c>
      <c r="AK80">
        <f t="shared" si="49"/>
        <v>-2.1727801720642866E-2</v>
      </c>
      <c r="AL80">
        <f t="shared" si="35"/>
        <v>-5.4984641494981529E-2</v>
      </c>
      <c r="AN80">
        <f t="shared" si="36"/>
        <v>0</v>
      </c>
      <c r="AO80">
        <f t="shared" si="36"/>
        <v>0</v>
      </c>
      <c r="AP80">
        <f t="shared" si="36"/>
        <v>-7.6340350228813198E-18</v>
      </c>
      <c r="AQ80">
        <f t="shared" si="36"/>
        <v>-6.5925841435273228E-14</v>
      </c>
      <c r="AR80">
        <f t="shared" si="36"/>
        <v>-6.5933475470296117E-14</v>
      </c>
      <c r="AS80">
        <f t="shared" si="36"/>
        <v>-5.3962644818430982E-6</v>
      </c>
      <c r="AT80">
        <f t="shared" si="36"/>
        <v>-3.5255594615064579E-6</v>
      </c>
      <c r="AU80">
        <f t="shared" si="23"/>
        <v>-8.9218240092830327E-6</v>
      </c>
      <c r="AW80">
        <v>77</v>
      </c>
      <c r="AX80">
        <f>IF(Z80&gt;0, (R80*SUMPRODUCT(K80:$K$98, X80:$X$98)-K80*$AZ$3)/Z80, 0)</f>
        <v>-294528847115258.75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0.80804740799999997</v>
      </c>
      <c r="Q81" s="4">
        <f t="shared" si="48"/>
        <v>50</v>
      </c>
      <c r="R81">
        <f t="shared" si="27"/>
        <v>100000</v>
      </c>
      <c r="S81">
        <f t="shared" si="28"/>
        <v>-1445278586217663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-0.27714032806976041</v>
      </c>
      <c r="AC81">
        <f t="shared" si="29"/>
        <v>-0.24744672149091501</v>
      </c>
      <c r="AE81">
        <f t="shared" si="30"/>
        <v>0</v>
      </c>
      <c r="AF81">
        <f t="shared" si="31"/>
        <v>0</v>
      </c>
      <c r="AG81">
        <f t="shared" si="31"/>
        <v>-8.5605198835226092E-15</v>
      </c>
      <c r="AH81">
        <f t="shared" si="32"/>
        <v>-7.6034156226946258E-11</v>
      </c>
      <c r="AI81">
        <f t="shared" si="33"/>
        <v>-7.6042716746829781E-11</v>
      </c>
      <c r="AJ81">
        <f t="shared" si="34"/>
        <v>-2.96936065788454E-2</v>
      </c>
      <c r="AK81">
        <f t="shared" si="49"/>
        <v>-1.9399822964883229E-2</v>
      </c>
      <c r="AL81">
        <f t="shared" si="35"/>
        <v>-4.9093429619771346E-2</v>
      </c>
      <c r="AN81">
        <f t="shared" si="36"/>
        <v>0</v>
      </c>
      <c r="AO81">
        <f t="shared" si="36"/>
        <v>0</v>
      </c>
      <c r="AP81">
        <f t="shared" si="36"/>
        <v>-1.2402075534214604E-18</v>
      </c>
      <c r="AQ81">
        <f t="shared" si="36"/>
        <v>-1.1015468237179412E-14</v>
      </c>
      <c r="AR81">
        <f t="shared" si="36"/>
        <v>-1.1016708444732835E-14</v>
      </c>
      <c r="AS81">
        <f t="shared" si="36"/>
        <v>-4.3018690066117135E-6</v>
      </c>
      <c r="AT81">
        <f t="shared" si="36"/>
        <v>-2.8105544176584292E-6</v>
      </c>
      <c r="AU81">
        <f t="shared" si="23"/>
        <v>-7.1124234352868514E-6</v>
      </c>
      <c r="AW81">
        <v>78</v>
      </c>
      <c r="AX81">
        <f>IF(Z81&gt;0, (R81*SUMPRODUCT(K81:$K$98, X81:$X$98)-K81*$AZ$3)/Z81, 0)</f>
        <v>-1445278586217663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0.81233261800000001</v>
      </c>
      <c r="Q82" s="4">
        <f t="shared" si="48"/>
        <v>50</v>
      </c>
      <c r="R82">
        <f t="shared" si="27"/>
        <v>100000</v>
      </c>
      <c r="S82">
        <f t="shared" si="28"/>
        <v>-7263163866077394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-0.24744672149091501</v>
      </c>
      <c r="AC82">
        <f t="shared" si="29"/>
        <v>-0.22093457275975509</v>
      </c>
      <c r="AE82">
        <f t="shared" si="30"/>
        <v>0</v>
      </c>
      <c r="AF82">
        <f t="shared" si="31"/>
        <v>0</v>
      </c>
      <c r="AG82">
        <f t="shared" si="31"/>
        <v>-1.5209251562644069E-15</v>
      </c>
      <c r="AH82">
        <f t="shared" si="32"/>
        <v>-1.3907979056845952E-11</v>
      </c>
      <c r="AI82">
        <f t="shared" si="33"/>
        <v>-1.3909499982002216E-11</v>
      </c>
      <c r="AJ82">
        <f t="shared" si="34"/>
        <v>-2.6512148731159924E-2</v>
      </c>
      <c r="AK82">
        <f t="shared" si="49"/>
        <v>-1.7321270504364054E-2</v>
      </c>
      <c r="AL82">
        <f t="shared" si="35"/>
        <v>-4.3833419249433472E-2</v>
      </c>
      <c r="AN82">
        <f t="shared" si="36"/>
        <v>0</v>
      </c>
      <c r="AO82">
        <f t="shared" si="36"/>
        <v>0</v>
      </c>
      <c r="AP82">
        <f t="shared" si="36"/>
        <v>-1.9673609745804996E-19</v>
      </c>
      <c r="AQ82">
        <f t="shared" si="36"/>
        <v>-1.7990375870254096E-15</v>
      </c>
      <c r="AR82">
        <f t="shared" si="36"/>
        <v>-1.7992343231228679E-15</v>
      </c>
      <c r="AS82">
        <f t="shared" si="36"/>
        <v>-3.4294236341035516E-6</v>
      </c>
      <c r="AT82">
        <f t="shared" si="36"/>
        <v>-2.2405567742817938E-6</v>
      </c>
      <c r="AU82">
        <f t="shared" si="23"/>
        <v>-5.6699804101845793E-6</v>
      </c>
      <c r="AW82">
        <v>79</v>
      </c>
      <c r="AX82">
        <f>IF(Z82&gt;0, (R82*SUMPRODUCT(K82:$K$98, X82:$X$98)-K82*$AZ$3)/Z82, 0)</f>
        <v>-7263163866077394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0.81666386499999999</v>
      </c>
      <c r="Q83" s="4">
        <f t="shared" si="48"/>
        <v>50</v>
      </c>
      <c r="R83">
        <f t="shared" si="27"/>
        <v>100000</v>
      </c>
      <c r="S83">
        <f t="shared" si="28"/>
        <v>-3.7412670690789048E+16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-0.22093457275975509</v>
      </c>
      <c r="AC83">
        <f t="shared" si="29"/>
        <v>-0.19726301139264005</v>
      </c>
      <c r="AE83">
        <f t="shared" si="30"/>
        <v>0</v>
      </c>
      <c r="AF83">
        <f t="shared" si="31"/>
        <v>0</v>
      </c>
      <c r="AG83">
        <f t="shared" si="31"/>
        <v>-2.6363128821114334E-16</v>
      </c>
      <c r="AH83">
        <f t="shared" si="32"/>
        <v>-2.484169232981239E-12</v>
      </c>
      <c r="AI83">
        <f t="shared" si="33"/>
        <v>-2.4844328642694502E-12</v>
      </c>
      <c r="AJ83">
        <f t="shared" si="34"/>
        <v>-2.367156136711504E-2</v>
      </c>
      <c r="AK83">
        <f t="shared" si="49"/>
        <v>-1.5465420093182858E-2</v>
      </c>
      <c r="AL83">
        <f t="shared" si="35"/>
        <v>-3.9136981462782328E-2</v>
      </c>
      <c r="AN83">
        <f t="shared" si="36"/>
        <v>0</v>
      </c>
      <c r="AO83">
        <f t="shared" si="36"/>
        <v>0</v>
      </c>
      <c r="AP83">
        <f t="shared" si="36"/>
        <v>-3.0447745311037234E-20</v>
      </c>
      <c r="AQ83">
        <f t="shared" si="36"/>
        <v>-2.8690582452697812E-16</v>
      </c>
      <c r="AR83">
        <f t="shared" si="36"/>
        <v>-2.8693627227228915E-16</v>
      </c>
      <c r="AS83">
        <f t="shared" si="36"/>
        <v>-2.7339155246370418E-6</v>
      </c>
      <c r="AT83">
        <f t="shared" si="36"/>
        <v>-1.7861581427629865E-6</v>
      </c>
      <c r="AU83">
        <f t="shared" si="23"/>
        <v>-4.5200736676869636E-6</v>
      </c>
      <c r="AW83">
        <v>80</v>
      </c>
      <c r="AX83">
        <f>IF(Z83&gt;0, (R83*SUMPRODUCT(K83:$K$98, X83:$X$98)-K83*$AZ$3)/Z83, 0)</f>
        <v>-3.7412670690789048E+16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0.82101379900000004</v>
      </c>
      <c r="Q84" s="4">
        <f t="shared" si="48"/>
        <v>50</v>
      </c>
      <c r="R84">
        <f t="shared" si="27"/>
        <v>100000</v>
      </c>
      <c r="S84">
        <f t="shared" si="28"/>
        <v>-1.9767395244084528E+17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-0.19726301139264005</v>
      </c>
      <c r="AC84">
        <f t="shared" si="29"/>
        <v>-0.17612768874342882</v>
      </c>
      <c r="AE84">
        <f t="shared" si="30"/>
        <v>0</v>
      </c>
      <c r="AF84">
        <f t="shared" si="31"/>
        <v>0</v>
      </c>
      <c r="AG84">
        <f t="shared" si="31"/>
        <v>-4.4550049859537191E-17</v>
      </c>
      <c r="AH84">
        <f t="shared" si="32"/>
        <v>-4.3288985093898939E-13</v>
      </c>
      <c r="AI84">
        <f t="shared" si="33"/>
        <v>-4.329344009888489E-13</v>
      </c>
      <c r="AJ84">
        <f t="shared" si="34"/>
        <v>-2.1135322649211224E-2</v>
      </c>
      <c r="AK84">
        <f t="shared" si="49"/>
        <v>-1.3808410797484804E-2</v>
      </c>
      <c r="AL84">
        <f t="shared" si="35"/>
        <v>-3.4943733447128963E-2</v>
      </c>
      <c r="AN84">
        <f t="shared" si="36"/>
        <v>0</v>
      </c>
      <c r="AO84">
        <f t="shared" si="36"/>
        <v>0</v>
      </c>
      <c r="AP84">
        <f t="shared" si="36"/>
        <v>-4.5939721510069146E-21</v>
      </c>
      <c r="AQ84">
        <f t="shared" si="36"/>
        <v>-4.4639319729998417E-17</v>
      </c>
      <c r="AR84">
        <f t="shared" si="36"/>
        <v>-4.4643913702149424E-17</v>
      </c>
      <c r="AS84">
        <f t="shared" si="36"/>
        <v>-2.1794607179824767E-6</v>
      </c>
      <c r="AT84">
        <f t="shared" si="36"/>
        <v>-1.4239143357485654E-6</v>
      </c>
      <c r="AU84">
        <f t="shared" si="23"/>
        <v>-3.6033750537756858E-6</v>
      </c>
      <c r="AW84">
        <v>81</v>
      </c>
      <c r="AX84">
        <f>IF(Z84&gt;0, (R84*SUMPRODUCT(K84:$K$98, X84:$X$98)-K84*$AZ$3)/Z84, 0)</f>
        <v>-1.9767395244084528E+17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0.82538683700000004</v>
      </c>
      <c r="Q85" s="4">
        <f t="shared" si="48"/>
        <v>50</v>
      </c>
      <c r="R85">
        <f t="shared" si="27"/>
        <v>100000</v>
      </c>
      <c r="S85">
        <f t="shared" si="28"/>
        <v>-1.0721779302279242E+18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-0.17612768874342882</v>
      </c>
      <c r="AC85">
        <f t="shared" si="29"/>
        <v>-0.15725686494949007</v>
      </c>
      <c r="AE85">
        <f t="shared" si="30"/>
        <v>0</v>
      </c>
      <c r="AF85">
        <f t="shared" si="31"/>
        <v>0</v>
      </c>
      <c r="AG85">
        <f t="shared" si="31"/>
        <v>-7.3335246191861237E-18</v>
      </c>
      <c r="AH85">
        <f t="shared" si="32"/>
        <v>-7.3542049483511389E-14</v>
      </c>
      <c r="AI85">
        <f t="shared" si="33"/>
        <v>-7.3549383008130572E-14</v>
      </c>
      <c r="AJ85">
        <f t="shared" si="34"/>
        <v>-1.8870823793938757E-2</v>
      </c>
      <c r="AK85">
        <f t="shared" si="49"/>
        <v>-1.2328938212040019E-2</v>
      </c>
      <c r="AL85">
        <f t="shared" si="35"/>
        <v>-3.1199762006052324E-2</v>
      </c>
      <c r="AN85">
        <f t="shared" si="36"/>
        <v>0</v>
      </c>
      <c r="AO85">
        <f t="shared" si="36"/>
        <v>0</v>
      </c>
      <c r="AP85">
        <f t="shared" si="36"/>
        <v>-6.752038272421089E-22</v>
      </c>
      <c r="AQ85">
        <f t="shared" si="36"/>
        <v>-6.771078826760149E-18</v>
      </c>
      <c r="AR85">
        <f t="shared" si="36"/>
        <v>-6.7717540305873911E-18</v>
      </c>
      <c r="AS85">
        <f t="shared" si="36"/>
        <v>-1.7374527407385964E-6</v>
      </c>
      <c r="AT85">
        <f t="shared" si="36"/>
        <v>-1.1351357906158859E-6</v>
      </c>
      <c r="AU85">
        <f t="shared" si="23"/>
        <v>-2.8725885313612539E-6</v>
      </c>
      <c r="AW85">
        <v>82</v>
      </c>
      <c r="AX85">
        <f>IF(Z85&gt;0, (R85*SUMPRODUCT(K85:$K$98, X85:$X$98)-K85*$AZ$3)/Z85, 0)</f>
        <v>-1.0721779302279242E+18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0.82979096200000002</v>
      </c>
      <c r="Q86" s="4">
        <f t="shared" si="48"/>
        <v>50</v>
      </c>
      <c r="R86">
        <f t="shared" si="27"/>
        <v>100000</v>
      </c>
      <c r="S86">
        <f t="shared" si="28"/>
        <v>-5.9753290786115932E+18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-0.15725686494949007</v>
      </c>
      <c r="AC86">
        <f t="shared" si="29"/>
        <v>-0.14040791513347328</v>
      </c>
      <c r="AE86">
        <f t="shared" si="30"/>
        <v>0</v>
      </c>
      <c r="AF86">
        <f t="shared" si="31"/>
        <v>0</v>
      </c>
      <c r="AG86">
        <f t="shared" si="31"/>
        <v>-1.1748969243891249E-18</v>
      </c>
      <c r="AH86">
        <f t="shared" si="32"/>
        <v>-1.2170584897210274E-14</v>
      </c>
      <c r="AI86">
        <f t="shared" si="33"/>
        <v>-1.2171759794134663E-14</v>
      </c>
      <c r="AJ86">
        <f t="shared" si="34"/>
        <v>-1.6848949816016784E-2</v>
      </c>
      <c r="AK86">
        <f t="shared" si="49"/>
        <v>-1.1007980546464305E-2</v>
      </c>
      <c r="AL86">
        <f t="shared" si="35"/>
        <v>-2.785693036249326E-2</v>
      </c>
      <c r="AN86">
        <f t="shared" si="36"/>
        <v>0</v>
      </c>
      <c r="AO86">
        <f t="shared" si="36"/>
        <v>0</v>
      </c>
      <c r="AP86">
        <f t="shared" si="36"/>
        <v>-9.658371037176466E-23</v>
      </c>
      <c r="AQ86">
        <f t="shared" si="36"/>
        <v>-1.000496488130913E-18</v>
      </c>
      <c r="AR86">
        <f t="shared" si="36"/>
        <v>-1.0005930718412848E-18</v>
      </c>
      <c r="AS86">
        <f t="shared" si="36"/>
        <v>-1.3850866874510524E-6</v>
      </c>
      <c r="AT86">
        <f t="shared" si="36"/>
        <v>-9.0492330246802132E-7</v>
      </c>
      <c r="AU86">
        <f t="shared" si="23"/>
        <v>-2.2900099899200741E-6</v>
      </c>
      <c r="AW86">
        <v>83</v>
      </c>
      <c r="AX86">
        <f>IF(Z86&gt;0, (R86*SUMPRODUCT(K86:$K$98, X86:$X$98)-K86*$AZ$3)/Z86, 0)</f>
        <v>-5.9753290786115932E+18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0.834201203</v>
      </c>
      <c r="Q87" s="4">
        <f t="shared" si="48"/>
        <v>50</v>
      </c>
      <c r="R87">
        <f t="shared" si="27"/>
        <v>100000</v>
      </c>
      <c r="S87">
        <f t="shared" si="28"/>
        <v>-3.4243622874445881E+19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-0.14040791513347328</v>
      </c>
      <c r="AC87">
        <f t="shared" si="29"/>
        <v>-0.12536420994060113</v>
      </c>
      <c r="AE87">
        <f t="shared" si="30"/>
        <v>0</v>
      </c>
      <c r="AF87">
        <f t="shared" si="31"/>
        <v>0</v>
      </c>
      <c r="AG87">
        <f t="shared" si="31"/>
        <v>-1.8304752741882562E-19</v>
      </c>
      <c r="AH87">
        <f t="shared" si="32"/>
        <v>-1.960200855452816E-15</v>
      </c>
      <c r="AI87">
        <f t="shared" si="33"/>
        <v>-1.9603839029802351E-15</v>
      </c>
      <c r="AJ87">
        <f t="shared" si="34"/>
        <v>-1.5043705192872153E-2</v>
      </c>
      <c r="AK87">
        <f t="shared" si="49"/>
        <v>-9.8285540593431309E-3</v>
      </c>
      <c r="AL87">
        <f t="shared" si="35"/>
        <v>-2.4872259252217244E-2</v>
      </c>
      <c r="AN87">
        <f t="shared" si="36"/>
        <v>0</v>
      </c>
      <c r="AO87">
        <f t="shared" si="36"/>
        <v>0</v>
      </c>
      <c r="AP87">
        <f t="shared" si="36"/>
        <v>-1.3435380255104781E-23</v>
      </c>
      <c r="AQ87">
        <f t="shared" si="36"/>
        <v>-1.4387544175416009E-19</v>
      </c>
      <c r="AR87">
        <f t="shared" si="36"/>
        <v>-1.4388887713441521E-19</v>
      </c>
      <c r="AS87">
        <f t="shared" si="36"/>
        <v>-1.1041826271134045E-6</v>
      </c>
      <c r="AT87">
        <f t="shared" si="36"/>
        <v>-7.2139931638075692E-7</v>
      </c>
      <c r="AU87">
        <f t="shared" si="23"/>
        <v>-1.8255819434943053E-6</v>
      </c>
      <c r="AW87">
        <v>84</v>
      </c>
      <c r="AX87">
        <f>IF(Z87&gt;0, (R87*SUMPRODUCT(K87:$K$98, X87:$X$98)-K87*$AZ$3)/Z87, 0)</f>
        <v>-3.4243622874445881E+19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0.83859190800000005</v>
      </c>
      <c r="Q88" s="4">
        <f t="shared" si="48"/>
        <v>50</v>
      </c>
      <c r="R88">
        <f t="shared" si="27"/>
        <v>100000</v>
      </c>
      <c r="S88">
        <f t="shared" si="28"/>
        <v>-2.0193546379776885E+20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-0.12536420994060113</v>
      </c>
      <c r="AC88">
        <f t="shared" si="29"/>
        <v>-0.11193233030410814</v>
      </c>
      <c r="AE88">
        <f t="shared" si="30"/>
        <v>0</v>
      </c>
      <c r="AF88">
        <f t="shared" si="31"/>
        <v>0</v>
      </c>
      <c r="AG88">
        <f t="shared" si="31"/>
        <v>-2.7714876871802064E-20</v>
      </c>
      <c r="AH88">
        <f t="shared" si="32"/>
        <v>-3.0700435054567058E-16</v>
      </c>
      <c r="AI88">
        <f t="shared" si="33"/>
        <v>-3.070320654225424E-16</v>
      </c>
      <c r="AJ88">
        <f t="shared" si="34"/>
        <v>-1.3431879636492991E-2</v>
      </c>
      <c r="AK88">
        <f t="shared" si="49"/>
        <v>-8.7754946958420801E-3</v>
      </c>
      <c r="AL88">
        <f t="shared" si="35"/>
        <v>-2.2207374332335376E-2</v>
      </c>
      <c r="AN88">
        <f t="shared" si="36"/>
        <v>0</v>
      </c>
      <c r="AO88">
        <f t="shared" si="36"/>
        <v>0</v>
      </c>
      <c r="AP88">
        <f t="shared" si="36"/>
        <v>-1.8162725801070425E-24</v>
      </c>
      <c r="AQ88">
        <f t="shared" si="36"/>
        <v>-2.0119287790774722E-20</v>
      </c>
      <c r="AR88">
        <f t="shared" si="36"/>
        <v>-2.012110406335483E-20</v>
      </c>
      <c r="AS88">
        <f t="shared" si="36"/>
        <v>-8.8024763003300712E-7</v>
      </c>
      <c r="AT88">
        <f t="shared" si="36"/>
        <v>-5.7509511828823079E-7</v>
      </c>
      <c r="AU88">
        <f t="shared" si="23"/>
        <v>-1.4553427483212579E-6</v>
      </c>
      <c r="AW88">
        <v>85</v>
      </c>
      <c r="AX88">
        <f>IF(Z88&gt;0, (R88*SUMPRODUCT(K88:$K$98, X88:$X$98)-K88*$AZ$3)/Z88, 0)</f>
        <v>-2.0193546379776885E+20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0.84368948200000005</v>
      </c>
      <c r="Q89" s="4">
        <f t="shared" si="48"/>
        <v>50</v>
      </c>
      <c r="R89">
        <f t="shared" si="27"/>
        <v>100000</v>
      </c>
      <c r="S89">
        <f t="shared" si="28"/>
        <v>-1.2323073126431554E+21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-0.11193233030410814</v>
      </c>
      <c r="AC89">
        <f t="shared" si="29"/>
        <v>-9.9939580628667979E-2</v>
      </c>
      <c r="AE89">
        <f t="shared" si="30"/>
        <v>0</v>
      </c>
      <c r="AF89">
        <f t="shared" si="31"/>
        <v>0</v>
      </c>
      <c r="AG89">
        <f t="shared" si="31"/>
        <v>-4.0549779914195769E-21</v>
      </c>
      <c r="AH89">
        <f t="shared" si="32"/>
        <v>-4.6765500223328929E-17</v>
      </c>
      <c r="AI89">
        <f t="shared" si="33"/>
        <v>-4.6769555201320347E-17</v>
      </c>
      <c r="AJ89">
        <f t="shared" si="34"/>
        <v>-1.1992749675440159E-2</v>
      </c>
      <c r="AK89">
        <f t="shared" si="49"/>
        <v>-7.8352631212875706E-3</v>
      </c>
      <c r="AL89">
        <f t="shared" si="35"/>
        <v>-1.9828012796727777E-2</v>
      </c>
      <c r="AN89">
        <f t="shared" si="36"/>
        <v>0</v>
      </c>
      <c r="AO89">
        <f t="shared" si="36"/>
        <v>0</v>
      </c>
      <c r="AP89">
        <f t="shared" si="36"/>
        <v>-2.3726766252201581E-25</v>
      </c>
      <c r="AQ89">
        <f t="shared" si="36"/>
        <v>-2.7363751290737754E-21</v>
      </c>
      <c r="AR89">
        <f t="shared" si="36"/>
        <v>-2.7366123967362973E-21</v>
      </c>
      <c r="AS89">
        <f t="shared" si="36"/>
        <v>-7.0172802139110835E-7</v>
      </c>
      <c r="AT89">
        <f t="shared" si="36"/>
        <v>-4.5846230730885743E-7</v>
      </c>
      <c r="AU89">
        <f t="shared" si="23"/>
        <v>-1.1601903286999685E-6</v>
      </c>
      <c r="AW89">
        <v>86</v>
      </c>
      <c r="AX89">
        <f>IF(Z89&gt;0, (R89*SUMPRODUCT(K89:$K$98, X89:$X$98)-K89*$AZ$3)/Z89, 0)</f>
        <v>-1.2323073126431554E+21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0.84875936500000004</v>
      </c>
      <c r="Q90" s="4">
        <f t="shared" si="48"/>
        <v>50</v>
      </c>
      <c r="R90">
        <f t="shared" si="27"/>
        <v>100000</v>
      </c>
      <c r="S90">
        <f t="shared" si="28"/>
        <v>-7.7900696657766488E+21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-9.9939580628667979E-2</v>
      </c>
      <c r="AC90">
        <f t="shared" si="29"/>
        <v>-8.9231768418453553E-2</v>
      </c>
      <c r="AE90">
        <f t="shared" si="30"/>
        <v>0</v>
      </c>
      <c r="AF90">
        <f t="shared" si="31"/>
        <v>0</v>
      </c>
      <c r="AG90">
        <f t="shared" si="31"/>
        <v>-5.7272766641912555E-22</v>
      </c>
      <c r="AH90">
        <f t="shared" si="32"/>
        <v>-6.8834010901725117E-18</v>
      </c>
      <c r="AI90">
        <f t="shared" si="33"/>
        <v>-6.8839738178389308E-18</v>
      </c>
      <c r="AJ90">
        <f t="shared" si="34"/>
        <v>-1.0707812210214426E-2</v>
      </c>
      <c r="AK90">
        <f t="shared" si="49"/>
        <v>-6.9957706440067595E-3</v>
      </c>
      <c r="AL90">
        <f t="shared" si="35"/>
        <v>-1.7703582854221193E-2</v>
      </c>
      <c r="AN90">
        <f t="shared" si="36"/>
        <v>0</v>
      </c>
      <c r="AO90">
        <f t="shared" si="36"/>
        <v>0</v>
      </c>
      <c r="AP90">
        <f t="shared" si="36"/>
        <v>-2.9921281535335009E-26</v>
      </c>
      <c r="AQ90">
        <f t="shared" si="36"/>
        <v>-3.5961276888789363E-22</v>
      </c>
      <c r="AR90">
        <f t="shared" si="36"/>
        <v>-3.5964269016942899E-22</v>
      </c>
      <c r="AS90">
        <f t="shared" si="36"/>
        <v>-5.5941328235898294E-7</v>
      </c>
      <c r="AT90">
        <f t="shared" si="36"/>
        <v>-3.6548334447453557E-7</v>
      </c>
      <c r="AU90">
        <f t="shared" si="23"/>
        <v>-9.2489662683351882E-7</v>
      </c>
      <c r="AW90">
        <v>87</v>
      </c>
      <c r="AX90">
        <f>IF(Z90&gt;0, (R90*SUMPRODUCT(K90:$K$98, X90:$X$98)-K90*$AZ$3)/Z90, 0)</f>
        <v>-7.7900696657766488E+21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0.85379527200000005</v>
      </c>
      <c r="Q91" s="4">
        <f t="shared" si="48"/>
        <v>50</v>
      </c>
      <c r="R91">
        <f t="shared" si="27"/>
        <v>100000</v>
      </c>
      <c r="S91">
        <f t="shared" si="28"/>
        <v>-5.1065917068924624E+22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-8.9231768418453553E-2</v>
      </c>
      <c r="AC91">
        <f t="shared" si="29"/>
        <v>-7.9671221802190662E-2</v>
      </c>
      <c r="AE91">
        <f t="shared" si="30"/>
        <v>0</v>
      </c>
      <c r="AF91">
        <f t="shared" si="31"/>
        <v>0</v>
      </c>
      <c r="AG91">
        <f t="shared" si="31"/>
        <v>-7.8008216022691735E-23</v>
      </c>
      <c r="AH91">
        <f t="shared" si="32"/>
        <v>-9.7798434746448504E-19</v>
      </c>
      <c r="AI91">
        <f t="shared" si="33"/>
        <v>-9.7806235568050782E-19</v>
      </c>
      <c r="AJ91">
        <f t="shared" si="34"/>
        <v>-9.560546616262891E-3</v>
      </c>
      <c r="AK91">
        <f t="shared" si="49"/>
        <v>-6.2462237892917495E-3</v>
      </c>
      <c r="AL91">
        <f t="shared" si="35"/>
        <v>-1.5806770405554643E-2</v>
      </c>
      <c r="AN91">
        <f t="shared" si="36"/>
        <v>0</v>
      </c>
      <c r="AO91">
        <f t="shared" si="36"/>
        <v>0</v>
      </c>
      <c r="AP91">
        <f t="shared" si="36"/>
        <v>-3.6387678686890424E-27</v>
      </c>
      <c r="AQ91">
        <f t="shared" si="36"/>
        <v>-4.561901554830344E-23</v>
      </c>
      <c r="AR91">
        <f t="shared" si="36"/>
        <v>-4.5622654316172137E-23</v>
      </c>
      <c r="AS91">
        <f t="shared" si="36"/>
        <v>-4.459608437173019E-7</v>
      </c>
      <c r="AT91">
        <f t="shared" si="36"/>
        <v>-2.9136108456197031E-7</v>
      </c>
      <c r="AU91">
        <f t="shared" si="23"/>
        <v>-7.3732192827927231E-7</v>
      </c>
      <c r="AW91">
        <v>88</v>
      </c>
      <c r="AX91">
        <f>IF(Z91&gt;0, (R91*SUMPRODUCT(K91:$K$98, X91:$X$98)-K91*$AZ$3)/Z91, 0)</f>
        <v>-5.1065917068924624E+22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0.85879091799999996</v>
      </c>
      <c r="Q92" s="4">
        <f t="shared" si="48"/>
        <v>50</v>
      </c>
      <c r="R92">
        <f t="shared" si="27"/>
        <v>100000</v>
      </c>
      <c r="S92">
        <f t="shared" si="28"/>
        <v>-3.4749552482609254E+23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-7.9671221802190662E-2</v>
      </c>
      <c r="AC92">
        <f t="shared" si="29"/>
        <v>-7.1135019466241664E-2</v>
      </c>
      <c r="AE92">
        <f t="shared" si="30"/>
        <v>0</v>
      </c>
      <c r="AF92">
        <f t="shared" si="31"/>
        <v>0</v>
      </c>
      <c r="AG92">
        <f t="shared" si="31"/>
        <v>-1.023538641279508E-23</v>
      </c>
      <c r="AH92">
        <f t="shared" si="32"/>
        <v>-1.3398549489933947E-19</v>
      </c>
      <c r="AI92">
        <f t="shared" si="33"/>
        <v>-1.3399573028575226E-19</v>
      </c>
      <c r="AJ92">
        <f t="shared" si="34"/>
        <v>-8.5362023359489975E-3</v>
      </c>
      <c r="AK92">
        <f t="shared" si="49"/>
        <v>-5.576985526153347E-3</v>
      </c>
      <c r="AL92">
        <f t="shared" si="35"/>
        <v>-1.4113187862102344E-2</v>
      </c>
      <c r="AN92">
        <f t="shared" si="36"/>
        <v>0</v>
      </c>
      <c r="AO92">
        <f t="shared" si="36"/>
        <v>0</v>
      </c>
      <c r="AP92">
        <f t="shared" si="36"/>
        <v>-4.2628517112659462E-28</v>
      </c>
      <c r="AQ92">
        <f t="shared" si="36"/>
        <v>-5.5802514256077946E-24</v>
      </c>
      <c r="AR92">
        <f t="shared" si="36"/>
        <v>-5.5806777107789212E-24</v>
      </c>
      <c r="AS92">
        <f t="shared" si="36"/>
        <v>-3.5551725423891992E-7</v>
      </c>
      <c r="AT92">
        <f t="shared" si="36"/>
        <v>-2.3227127276942777E-7</v>
      </c>
      <c r="AU92">
        <f t="shared" si="23"/>
        <v>-5.8778852700834772E-7</v>
      </c>
      <c r="AW92">
        <v>89</v>
      </c>
      <c r="AX92">
        <f>IF(Z92&gt;0, (R92*SUMPRODUCT(K92:$K$98, X92:$X$98)-K92*$AZ$3)/Z92, 0)</f>
        <v>-3.4749552482609254E+23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0.86374018699999999</v>
      </c>
      <c r="Q93" s="4">
        <f t="shared" si="48"/>
        <v>50</v>
      </c>
      <c r="R93">
        <f t="shared" si="27"/>
        <v>100000</v>
      </c>
      <c r="S93">
        <f t="shared" si="28"/>
        <v>-2.4573445348906734E+24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-7.1135019466241664E-2</v>
      </c>
      <c r="AC93">
        <f t="shared" si="29"/>
        <v>-6.3513410237715756E-2</v>
      </c>
      <c r="AE93">
        <f t="shared" si="30"/>
        <v>0</v>
      </c>
      <c r="AF93">
        <f t="shared" si="31"/>
        <v>0</v>
      </c>
      <c r="AG93">
        <f t="shared" si="31"/>
        <v>-1.2923179744622472E-24</v>
      </c>
      <c r="AH93">
        <f t="shared" si="32"/>
        <v>-1.7681429148409762E-20</v>
      </c>
      <c r="AI93">
        <f t="shared" si="33"/>
        <v>-1.7682721466384225E-20</v>
      </c>
      <c r="AJ93">
        <f t="shared" si="34"/>
        <v>-7.6216092285259079E-3</v>
      </c>
      <c r="AK93">
        <f t="shared" si="49"/>
        <v>-4.9794513626369172E-3</v>
      </c>
      <c r="AL93">
        <f t="shared" si="35"/>
        <v>-1.2601060591162824E-2</v>
      </c>
      <c r="AN93">
        <f t="shared" si="36"/>
        <v>0</v>
      </c>
      <c r="AO93">
        <f t="shared" si="36"/>
        <v>0</v>
      </c>
      <c r="AP93">
        <f t="shared" si="36"/>
        <v>-4.8055969634925729E-29</v>
      </c>
      <c r="AQ93">
        <f t="shared" si="36"/>
        <v>-6.5749934540037828E-25</v>
      </c>
      <c r="AR93">
        <f t="shared" si="36"/>
        <v>-6.5754740137001323E-25</v>
      </c>
      <c r="AS93">
        <f t="shared" si="36"/>
        <v>-2.8341617844301717E-7</v>
      </c>
      <c r="AT93">
        <f t="shared" si="36"/>
        <v>-1.8516523658277088E-7</v>
      </c>
      <c r="AU93">
        <f t="shared" si="23"/>
        <v>-4.68581415025788E-7</v>
      </c>
      <c r="AW93">
        <v>90</v>
      </c>
      <c r="AX93">
        <f>IF(Z93&gt;0, (R93*SUMPRODUCT(K93:$K$98, X93:$X$98)-K93*$AZ$3)/Z93, 0)</f>
        <v>-2.4573445348906734E+24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0.86866431399999999</v>
      </c>
      <c r="Q94" s="4">
        <f t="shared" si="48"/>
        <v>50</v>
      </c>
      <c r="R94">
        <f t="shared" si="27"/>
        <v>100000</v>
      </c>
      <c r="S94">
        <f t="shared" si="28"/>
        <v>-1.8082541853664561E+25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-6.3513410237715756E-2</v>
      </c>
      <c r="AC94">
        <f t="shared" si="29"/>
        <v>-5.6708401997960498E-2</v>
      </c>
      <c r="AE94">
        <f t="shared" si="30"/>
        <v>0</v>
      </c>
      <c r="AF94">
        <f t="shared" si="31"/>
        <v>0</v>
      </c>
      <c r="AG94">
        <f t="shared" si="31"/>
        <v>-1.5680428796150724E-25</v>
      </c>
      <c r="AH94">
        <f t="shared" si="32"/>
        <v>-2.2451810135122348E-21</v>
      </c>
      <c r="AI94">
        <f t="shared" si="33"/>
        <v>-2.2453378178001963E-21</v>
      </c>
      <c r="AJ94">
        <f t="shared" si="34"/>
        <v>-6.8050082397552586E-3</v>
      </c>
      <c r="AK94">
        <f t="shared" si="49"/>
        <v>-4.4459387166401031E-3</v>
      </c>
      <c r="AL94">
        <f t="shared" si="35"/>
        <v>-1.1250946956395362E-2</v>
      </c>
      <c r="AN94">
        <f t="shared" si="36"/>
        <v>0</v>
      </c>
      <c r="AO94">
        <f t="shared" si="36"/>
        <v>0</v>
      </c>
      <c r="AP94">
        <f t="shared" si="36"/>
        <v>-5.2061643232579309E-30</v>
      </c>
      <c r="AQ94">
        <f t="shared" si="36"/>
        <v>-7.454376052951355E-26</v>
      </c>
      <c r="AR94">
        <f t="shared" si="36"/>
        <v>-7.4548966693836804E-26</v>
      </c>
      <c r="AS94">
        <f t="shared" si="36"/>
        <v>-2.2593764225368022E-7</v>
      </c>
      <c r="AT94">
        <f t="shared" si="36"/>
        <v>-1.4761259293907111E-7</v>
      </c>
      <c r="AU94">
        <f t="shared" si="23"/>
        <v>-3.7355023519275136E-7</v>
      </c>
      <c r="AW94">
        <v>91</v>
      </c>
      <c r="AX94">
        <f>IF(Z94&gt;0, (R94*SUMPRODUCT(K94:$K$98, X94:$X$98)-K94*$AZ$3)/Z94, 0)</f>
        <v>-1.8082541853664561E+25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0.87358826999999994</v>
      </c>
      <c r="Q95" s="4">
        <f t="shared" si="48"/>
        <v>50</v>
      </c>
      <c r="R95">
        <f t="shared" si="27"/>
        <v>100000</v>
      </c>
      <c r="S95">
        <f t="shared" si="28"/>
        <v>-1.3868986102223239E+26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-5.6708401997960498E-2</v>
      </c>
      <c r="AC95">
        <f t="shared" si="29"/>
        <v>-5.0632501783893301E-2</v>
      </c>
      <c r="AE95">
        <f t="shared" si="30"/>
        <v>0</v>
      </c>
      <c r="AF95">
        <f t="shared" si="31"/>
        <v>0</v>
      </c>
      <c r="AG95">
        <f t="shared" si="31"/>
        <v>-1.8253858433017236E-26</v>
      </c>
      <c r="AH95">
        <f t="shared" si="32"/>
        <v>-2.739647732977499E-22</v>
      </c>
      <c r="AI95">
        <f t="shared" si="33"/>
        <v>-2.7398302715618291E-22</v>
      </c>
      <c r="AJ95">
        <f t="shared" si="34"/>
        <v>-6.0759002140671967E-3</v>
      </c>
      <c r="AK95">
        <f t="shared" si="49"/>
        <v>-3.9695881398572356E-3</v>
      </c>
      <c r="AL95">
        <f t="shared" si="35"/>
        <v>-1.0045488353924433E-2</v>
      </c>
      <c r="AN95">
        <f t="shared" si="36"/>
        <v>0</v>
      </c>
      <c r="AO95">
        <f t="shared" si="36"/>
        <v>0</v>
      </c>
      <c r="AP95">
        <f t="shared" si="36"/>
        <v>-5.4112374601315634E-31</v>
      </c>
      <c r="AQ95">
        <f t="shared" si="36"/>
        <v>-8.1215072937332445E-27</v>
      </c>
      <c r="AR95">
        <f t="shared" si="36"/>
        <v>-8.1220484174792572E-27</v>
      </c>
      <c r="AS95">
        <f t="shared" si="36"/>
        <v>-1.8011610511294664E-7</v>
      </c>
      <c r="AT95">
        <f t="shared" si="36"/>
        <v>-1.1767585534045849E-7</v>
      </c>
      <c r="AU95">
        <f t="shared" si="23"/>
        <v>-2.9779196045340513E-7</v>
      </c>
      <c r="AW95">
        <v>92</v>
      </c>
      <c r="AX95">
        <f>IF(Z95&gt;0, (R95*SUMPRODUCT(K95:$K$98, X95:$X$98)-K95*$AZ$3)/Z95, 0)</f>
        <v>-1.3868986102223239E+26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0.87851239699999994</v>
      </c>
      <c r="Q96" s="4">
        <f t="shared" si="48"/>
        <v>50</v>
      </c>
      <c r="R96">
        <f t="shared" si="27"/>
        <v>100000</v>
      </c>
      <c r="S96">
        <f t="shared" si="28"/>
        <v>-1.1107085426849166E+27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-5.0632501783893301E-2</v>
      </c>
      <c r="AC96">
        <f t="shared" si="29"/>
        <v>-4.5207590878476152E-2</v>
      </c>
      <c r="AE96">
        <f t="shared" si="30"/>
        <v>0</v>
      </c>
      <c r="AF96">
        <f t="shared" si="31"/>
        <v>0</v>
      </c>
      <c r="AG96">
        <f t="shared" si="31"/>
        <v>-2.0350789221984285E-27</v>
      </c>
      <c r="AH96">
        <f t="shared" si="32"/>
        <v>-3.2072481852977271E-23</v>
      </c>
      <c r="AI96">
        <f t="shared" si="33"/>
        <v>-3.2074516931899467E-23</v>
      </c>
      <c r="AJ96">
        <f t="shared" si="34"/>
        <v>-5.424910905417149E-3</v>
      </c>
      <c r="AK96">
        <f t="shared" si="49"/>
        <v>-3.5442751248725315E-3</v>
      </c>
      <c r="AL96">
        <f t="shared" si="35"/>
        <v>-8.969186030289681E-3</v>
      </c>
      <c r="AN96">
        <f t="shared" si="36"/>
        <v>0</v>
      </c>
      <c r="AO96">
        <f t="shared" si="36"/>
        <v>0</v>
      </c>
      <c r="AP96">
        <f t="shared" si="36"/>
        <v>-5.3864811936953237E-32</v>
      </c>
      <c r="AQ96">
        <f t="shared" si="36"/>
        <v>-8.4889985568506625E-28</v>
      </c>
      <c r="AR96">
        <f t="shared" si="36"/>
        <v>-8.4895372049700317E-28</v>
      </c>
      <c r="AS96">
        <f t="shared" si="36"/>
        <v>-1.4358745624437733E-7</v>
      </c>
      <c r="AT96">
        <f t="shared" si="36"/>
        <v>-9.3810471412993034E-8</v>
      </c>
      <c r="AU96">
        <f t="shared" si="23"/>
        <v>-2.3739792765737038E-7</v>
      </c>
      <c r="AW96">
        <v>93</v>
      </c>
      <c r="AX96">
        <f>IF(Z96&gt;0, (R96*SUMPRODUCT(K96:$K$98, X96:$X$98)-K96*$AZ$3)/Z96, 0)</f>
        <v>-1.1107085426849166E+27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0.88343652399999995</v>
      </c>
      <c r="Q97" s="4">
        <f t="shared" si="48"/>
        <v>50</v>
      </c>
      <c r="R97">
        <f t="shared" si="27"/>
        <v>100000</v>
      </c>
      <c r="S97">
        <f t="shared" si="28"/>
        <v>-9.3062284864719956E+27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-4.5207590878476152E-2</v>
      </c>
      <c r="AC97">
        <f t="shared" si="29"/>
        <v>-4.0363920427210855E-2</v>
      </c>
      <c r="AE97">
        <f t="shared" si="30"/>
        <v>0</v>
      </c>
      <c r="AF97">
        <f t="shared" si="31"/>
        <v>0</v>
      </c>
      <c r="AG97">
        <f t="shared" si="31"/>
        <v>-2.1686508388379831E-28</v>
      </c>
      <c r="AH97">
        <f t="shared" si="32"/>
        <v>-3.5957260981852922E-24</v>
      </c>
      <c r="AI97">
        <f t="shared" si="33"/>
        <v>-3.595942963269176E-24</v>
      </c>
      <c r="AJ97">
        <f t="shared" si="34"/>
        <v>-4.8436704512652973E-3</v>
      </c>
      <c r="AK97">
        <f t="shared" si="49"/>
        <v>-3.1645313614933309E-3</v>
      </c>
      <c r="AL97">
        <f t="shared" si="35"/>
        <v>-8.0082018127586273E-3</v>
      </c>
      <c r="AN97">
        <f t="shared" si="36"/>
        <v>0</v>
      </c>
      <c r="AO97">
        <f t="shared" si="36"/>
        <v>0</v>
      </c>
      <c r="AP97">
        <f t="shared" si="36"/>
        <v>-5.1250192804357455E-33</v>
      </c>
      <c r="AQ97">
        <f t="shared" si="36"/>
        <v>-8.4975253970527986E-29</v>
      </c>
      <c r="AR97">
        <f t="shared" si="36"/>
        <v>-8.4980378989808419E-29</v>
      </c>
      <c r="AS97">
        <f t="shared" si="36"/>
        <v>-1.144670410111423E-7</v>
      </c>
      <c r="AT97">
        <f t="shared" si="36"/>
        <v>-7.4785133460613046E-8</v>
      </c>
      <c r="AU97">
        <f t="shared" si="23"/>
        <v>-1.8925217447175532E-7</v>
      </c>
      <c r="AW97">
        <v>94</v>
      </c>
      <c r="AX97">
        <f>IF(Z97&gt;0, (R97*SUMPRODUCT(K97:$K$98, X97:$X$98)-K97*$AZ$3)/Z97, 0)</f>
        <v>-9.3062284864719956E+27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50</v>
      </c>
      <c r="R98">
        <f t="shared" si="27"/>
        <v>100000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-4.0363920427210855E-2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-4.3373016776759668E-25</v>
      </c>
      <c r="AI98">
        <f t="shared" si="33"/>
        <v>-4.3373016776759668E-25</v>
      </c>
      <c r="AJ98">
        <f t="shared" si="34"/>
        <v>-4.0363920427210855E-2</v>
      </c>
      <c r="AK98">
        <f t="shared" si="49"/>
        <v>-2.8254744299047599E-3</v>
      </c>
      <c r="AL98">
        <f t="shared" si="35"/>
        <v>-4.3189394857115614E-2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-9.1518201436352606E-30</v>
      </c>
      <c r="AR98">
        <f t="shared" si="36"/>
        <v>-9.1518201436352606E-30</v>
      </c>
      <c r="AS98">
        <f t="shared" si="36"/>
        <v>-8.5168929323766681E-7</v>
      </c>
      <c r="AT98">
        <f t="shared" si="36"/>
        <v>-5.9618250526636679E-8</v>
      </c>
      <c r="AU98">
        <f t="shared" si="36"/>
        <v>-9.1130754376430346E-7</v>
      </c>
      <c r="AW98">
        <v>95</v>
      </c>
    </row>
    <row r="100" spans="5:50" x14ac:dyDescent="0.25">
      <c r="AN100" s="8">
        <f t="shared" ref="AN100:AU100" si="50">SUM(AN3:AN98)</f>
        <v>3071.19595155877</v>
      </c>
      <c r="AO100" s="8">
        <f t="shared" si="50"/>
        <v>-307.11959515587705</v>
      </c>
      <c r="AP100" s="8">
        <f t="shared" si="50"/>
        <v>-2849.1702107060455</v>
      </c>
      <c r="AQ100" s="8">
        <f t="shared" si="50"/>
        <v>-1707.9984504139843</v>
      </c>
      <c r="AR100" s="8">
        <f t="shared" si="50"/>
        <v>-1793.0923047171373</v>
      </c>
      <c r="AS100" s="8">
        <f t="shared" si="50"/>
        <v>-407.05117366577008</v>
      </c>
      <c r="AT100" s="8">
        <f t="shared" si="50"/>
        <v>237.44651797169914</v>
      </c>
      <c r="AU100" s="8">
        <f t="shared" si="50"/>
        <v>-1962.696960411208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AFA6A-4C17-4756-B1C6-993D62DA9DDA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5478.9066403013921</v>
      </c>
      <c r="K3">
        <v>1</v>
      </c>
      <c r="L3" s="2">
        <v>0</v>
      </c>
      <c r="O3">
        <f>$C$3</f>
        <v>5478.9066403013921</v>
      </c>
      <c r="P3">
        <f>O3*C5</f>
        <v>547.89066403013919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5478.9066403013921</v>
      </c>
      <c r="AF3">
        <f t="shared" ref="AF3:AG34" si="4">-$Z3*P3</f>
        <v>-547.89066403013919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2411.107772271253</v>
      </c>
      <c r="AJ3">
        <f t="shared" ref="AJ3:AJ66" si="7">AB3-AC3</f>
        <v>0</v>
      </c>
      <c r="AL3">
        <f t="shared" ref="AL3:AL66" si="8">SUM(AI3:AK3)</f>
        <v>2411.107772271253</v>
      </c>
      <c r="AN3">
        <f t="shared" ref="AN3:AU34" si="9">AE3*$K3</f>
        <v>5478.9066403013921</v>
      </c>
      <c r="AO3">
        <f t="shared" si="9"/>
        <v>-547.89066403013919</v>
      </c>
      <c r="AP3">
        <f t="shared" si="9"/>
        <v>-2519.9082039999998</v>
      </c>
      <c r="AQ3">
        <f t="shared" si="9"/>
        <v>0</v>
      </c>
      <c r="AR3">
        <f t="shared" si="9"/>
        <v>2411.107772271253</v>
      </c>
      <c r="AS3">
        <f t="shared" si="9"/>
        <v>0</v>
      </c>
      <c r="AT3">
        <f t="shared" si="9"/>
        <v>0</v>
      </c>
      <c r="AU3">
        <f t="shared" si="9"/>
        <v>2411.107772271253</v>
      </c>
      <c r="AW3">
        <v>0</v>
      </c>
      <c r="AX3">
        <f>IF(Z3&gt;0, (R3*SUMPRODUCT(K3:$K$98, X3:$X$98)-K3*$AZ$3)/Z3, 0)</f>
        <v>0</v>
      </c>
      <c r="AZ3">
        <f>C6*SUMPRODUCT(X4:X89, K4:K89)/1</f>
        <v>3498.599787545576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1.2822770000000001E-3</v>
      </c>
      <c r="R4">
        <f t="shared" si="0"/>
        <v>100000</v>
      </c>
      <c r="S4">
        <f t="shared" si="1"/>
        <v>379.12739755452532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374.849977237026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-128.2277</v>
      </c>
      <c r="AI4">
        <f t="shared" si="6"/>
        <v>-128.2277</v>
      </c>
      <c r="AJ4">
        <f t="shared" si="7"/>
        <v>-374.849977237026</v>
      </c>
      <c r="AK4">
        <f>G4*SUM(AB4, AE4:AF4)</f>
        <v>0</v>
      </c>
      <c r="AL4">
        <f t="shared" si="8"/>
        <v>-503.07767723702602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-114.48901785714284</v>
      </c>
      <c r="AR4">
        <f t="shared" si="9"/>
        <v>-114.48901785714284</v>
      </c>
      <c r="AS4">
        <f t="shared" si="9"/>
        <v>-334.68747967591605</v>
      </c>
      <c r="AT4">
        <f t="shared" si="9"/>
        <v>0</v>
      </c>
      <c r="AU4">
        <f t="shared" si="9"/>
        <v>-449.17649753305892</v>
      </c>
      <c r="AW4">
        <v>1</v>
      </c>
      <c r="AX4">
        <f>IF(Z4&gt;0, (R4*SUMPRODUCT(K4:$K$98, X4:$X$98)-K4*$AZ$3)/Z4, 0)</f>
        <v>379.12739755452532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1.3327809999999999E-3</v>
      </c>
      <c r="Q5" s="4">
        <f t="shared" ref="Q5:Q68" si="21">$C$8</f>
        <v>50</v>
      </c>
      <c r="R5">
        <f t="shared" si="0"/>
        <v>100000</v>
      </c>
      <c r="S5">
        <f t="shared" si="1"/>
        <v>608.73723402638859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374.849977237026</v>
      </c>
      <c r="AC5">
        <f t="shared" si="2"/>
        <v>595.04843905579992</v>
      </c>
      <c r="AE5">
        <f t="shared" si="3"/>
        <v>0</v>
      </c>
      <c r="AF5">
        <f t="shared" si="4"/>
        <v>0</v>
      </c>
      <c r="AG5">
        <f t="shared" si="4"/>
        <v>-48.875640078721119</v>
      </c>
      <c r="AH5">
        <f t="shared" si="5"/>
        <v>-131.77441955776629</v>
      </c>
      <c r="AI5">
        <f t="shared" si="6"/>
        <v>-180.65005963648741</v>
      </c>
      <c r="AJ5">
        <f t="shared" si="7"/>
        <v>-220.19846181877392</v>
      </c>
      <c r="AK5">
        <f>G5*SUM(AB5, AE5:AF5)</f>
        <v>26.239498406591821</v>
      </c>
      <c r="AL5">
        <f t="shared" si="8"/>
        <v>-374.60902304866954</v>
      </c>
      <c r="AN5">
        <f t="shared" si="9"/>
        <v>0</v>
      </c>
      <c r="AO5">
        <f t="shared" si="9"/>
        <v>0</v>
      </c>
      <c r="AP5">
        <f t="shared" si="9"/>
        <v>-38.963361032143744</v>
      </c>
      <c r="AQ5">
        <f t="shared" si="9"/>
        <v>-105.04976048929072</v>
      </c>
      <c r="AR5">
        <f t="shared" si="9"/>
        <v>-144.01312152143447</v>
      </c>
      <c r="AS5">
        <f t="shared" si="9"/>
        <v>-175.54086560807869</v>
      </c>
      <c r="AT5">
        <f t="shared" si="9"/>
        <v>20.917967479744753</v>
      </c>
      <c r="AU5">
        <f t="shared" si="9"/>
        <v>-298.6360196497684</v>
      </c>
      <c r="AW5">
        <v>2</v>
      </c>
      <c r="AX5">
        <f>IF(Z5&gt;0, (R5*SUMPRODUCT(K5:$K$98, X5:$X$98)-K5*$AZ$3)/Z5, 0)</f>
        <v>608.73723402638859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1.4022240000000001E-3</v>
      </c>
      <c r="Q6" s="4">
        <f t="shared" si="21"/>
        <v>50</v>
      </c>
      <c r="R6">
        <f t="shared" si="0"/>
        <v>100000</v>
      </c>
      <c r="S6">
        <f t="shared" si="1"/>
        <v>816.28077159131908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595.04843905579992</v>
      </c>
      <c r="AC6">
        <f t="shared" si="2"/>
        <v>788.82678542000622</v>
      </c>
      <c r="AE6">
        <f t="shared" si="3"/>
        <v>0</v>
      </c>
      <c r="AF6">
        <f t="shared" si="4"/>
        <v>0</v>
      </c>
      <c r="AG6">
        <f t="shared" si="4"/>
        <v>-48.318349082400161</v>
      </c>
      <c r="AH6">
        <f t="shared" si="5"/>
        <v>-137.0691910674893</v>
      </c>
      <c r="AI6">
        <f t="shared" si="6"/>
        <v>-185.38754014988945</v>
      </c>
      <c r="AJ6">
        <f t="shared" si="7"/>
        <v>-193.7783463642063</v>
      </c>
      <c r="AK6">
        <f>G6*SUM(AB6, AE6:AF6)</f>
        <v>41.653390733906001</v>
      </c>
      <c r="AL6">
        <f t="shared" si="8"/>
        <v>-337.51249578018974</v>
      </c>
      <c r="AN6">
        <f t="shared" si="9"/>
        <v>0</v>
      </c>
      <c r="AO6">
        <f t="shared" si="9"/>
        <v>0</v>
      </c>
      <c r="AP6">
        <f t="shared" si="9"/>
        <v>-34.392046483805686</v>
      </c>
      <c r="AQ6">
        <f t="shared" si="9"/>
        <v>-97.563142785601315</v>
      </c>
      <c r="AR6">
        <f t="shared" si="9"/>
        <v>-131.95518926940699</v>
      </c>
      <c r="AS6">
        <f t="shared" si="9"/>
        <v>-137.92759939598776</v>
      </c>
      <c r="AT6">
        <f t="shared" si="9"/>
        <v>29.64806077884845</v>
      </c>
      <c r="AU6">
        <f t="shared" si="9"/>
        <v>-240.23472788654627</v>
      </c>
      <c r="AW6">
        <v>3</v>
      </c>
      <c r="AX6">
        <f>IF(Z6&gt;0, (R6*SUMPRODUCT(K6:$K$98, X6:$X$98)-K6*$AZ$3)/Z6, 0)</f>
        <v>816.28077159131908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1.482489E-3</v>
      </c>
      <c r="Q7" s="4">
        <f t="shared" si="21"/>
        <v>50</v>
      </c>
      <c r="R7">
        <f t="shared" si="0"/>
        <v>100000</v>
      </c>
      <c r="S7">
        <f t="shared" si="1"/>
        <v>1002.9350517737525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788.82678542000622</v>
      </c>
      <c r="AC7">
        <f t="shared" si="2"/>
        <v>958.07445232502687</v>
      </c>
      <c r="AE7">
        <f t="shared" si="3"/>
        <v>0</v>
      </c>
      <c r="AF7">
        <f t="shared" si="4"/>
        <v>0</v>
      </c>
      <c r="AG7">
        <f t="shared" si="4"/>
        <v>-47.763534170563346</v>
      </c>
      <c r="AH7">
        <f t="shared" si="5"/>
        <v>-143.26284202563667</v>
      </c>
      <c r="AI7">
        <f t="shared" si="6"/>
        <v>-191.02637619620003</v>
      </c>
      <c r="AJ7">
        <f t="shared" si="7"/>
        <v>-169.24766690502065</v>
      </c>
      <c r="AK7">
        <f>G7*SUM(AB7, AE7:AF7)</f>
        <v>55.217874979400442</v>
      </c>
      <c r="AL7">
        <f t="shared" si="8"/>
        <v>-305.05616812182024</v>
      </c>
      <c r="AN7">
        <f t="shared" si="9"/>
        <v>0</v>
      </c>
      <c r="AO7">
        <f t="shared" si="9"/>
        <v>0</v>
      </c>
      <c r="AP7">
        <f t="shared" si="9"/>
        <v>-30.354589453899912</v>
      </c>
      <c r="AQ7">
        <f t="shared" si="9"/>
        <v>-91.046126070947508</v>
      </c>
      <c r="AR7">
        <f t="shared" si="9"/>
        <v>-121.40071552484744</v>
      </c>
      <c r="AS7">
        <f t="shared" si="9"/>
        <v>-107.55995204597967</v>
      </c>
      <c r="AT7">
        <f t="shared" si="9"/>
        <v>35.091957800506776</v>
      </c>
      <c r="AU7">
        <f t="shared" si="9"/>
        <v>-193.86870977032032</v>
      </c>
      <c r="AW7">
        <v>4</v>
      </c>
      <c r="AX7">
        <f>IF(Z7&gt;0, (R7*SUMPRODUCT(K7:$K$98, X7:$X$98)-K7*$AZ$3)/Z7, 0)</f>
        <v>1002.9350517737525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1.564558E-3</v>
      </c>
      <c r="Q8" s="4">
        <f t="shared" si="21"/>
        <v>50</v>
      </c>
      <c r="R8">
        <f t="shared" si="0"/>
        <v>100000</v>
      </c>
      <c r="S8">
        <f t="shared" si="1"/>
        <v>1170.5410639671256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958.07445232502687</v>
      </c>
      <c r="AC8">
        <f t="shared" si="2"/>
        <v>1105.2522634778495</v>
      </c>
      <c r="AE8">
        <f t="shared" si="3"/>
        <v>0</v>
      </c>
      <c r="AF8">
        <f t="shared" si="4"/>
        <v>0</v>
      </c>
      <c r="AG8">
        <f t="shared" si="4"/>
        <v>-47.211170009362881</v>
      </c>
      <c r="AH8">
        <f t="shared" si="5"/>
        <v>-149.45763898965649</v>
      </c>
      <c r="AI8">
        <f t="shared" si="6"/>
        <v>-196.66880899901938</v>
      </c>
      <c r="AJ8">
        <f t="shared" si="7"/>
        <v>-147.17781115282264</v>
      </c>
      <c r="AK8">
        <f t="shared" ref="AK8:AK71" si="22">G8*SUM(AB8:AB8, AE8:AF8)</f>
        <v>67.065211662751892</v>
      </c>
      <c r="AL8">
        <f t="shared" si="8"/>
        <v>-276.7814084890901</v>
      </c>
      <c r="AN8">
        <f t="shared" si="9"/>
        <v>0</v>
      </c>
      <c r="AO8">
        <f t="shared" si="9"/>
        <v>0</v>
      </c>
      <c r="AP8">
        <f t="shared" si="9"/>
        <v>-26.788885753209016</v>
      </c>
      <c r="AQ8">
        <f t="shared" si="9"/>
        <v>-84.80627815502632</v>
      </c>
      <c r="AR8">
        <f t="shared" si="9"/>
        <v>-111.59516390823534</v>
      </c>
      <c r="AS8">
        <f t="shared" si="9"/>
        <v>-83.512642613991943</v>
      </c>
      <c r="AT8">
        <f t="shared" si="9"/>
        <v>38.054602181897643</v>
      </c>
      <c r="AU8">
        <f t="shared" si="9"/>
        <v>-157.05320434032961</v>
      </c>
      <c r="AW8">
        <v>5</v>
      </c>
      <c r="AX8">
        <f>IF(Z8&gt;0, (R8*SUMPRODUCT(K8:$K$98, X8:$X$98)-K8*$AZ$3)/Z8, 0)</f>
        <v>1170.5410639671256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1.6511360000000001E-3</v>
      </c>
      <c r="Q9" s="4">
        <f t="shared" si="21"/>
        <v>50</v>
      </c>
      <c r="R9">
        <f t="shared" si="0"/>
        <v>100000</v>
      </c>
      <c r="S9">
        <f t="shared" si="1"/>
        <v>1321.385226861694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1105.2522634778495</v>
      </c>
      <c r="AC9">
        <f t="shared" si="2"/>
        <v>1233.1459292726176</v>
      </c>
      <c r="AE9">
        <f t="shared" si="3"/>
        <v>0</v>
      </c>
      <c r="AF9">
        <f t="shared" si="4"/>
        <v>0</v>
      </c>
      <c r="AG9">
        <f t="shared" si="4"/>
        <v>-46.661106246864669</v>
      </c>
      <c r="AH9">
        <f t="shared" si="5"/>
        <v>-155.90412480915879</v>
      </c>
      <c r="AI9">
        <f t="shared" si="6"/>
        <v>-202.56523105602346</v>
      </c>
      <c r="AJ9">
        <f t="shared" si="7"/>
        <v>-127.89366579476814</v>
      </c>
      <c r="AK9">
        <f t="shared" si="22"/>
        <v>77.367658443449471</v>
      </c>
      <c r="AL9">
        <f t="shared" si="8"/>
        <v>-253.0912384073421</v>
      </c>
      <c r="AN9">
        <f t="shared" si="9"/>
        <v>0</v>
      </c>
      <c r="AO9">
        <f t="shared" si="9"/>
        <v>0</v>
      </c>
      <c r="AP9">
        <f t="shared" si="9"/>
        <v>-23.639968573223133</v>
      </c>
      <c r="AQ9">
        <f t="shared" si="9"/>
        <v>-78.985881548233067</v>
      </c>
      <c r="AR9">
        <f t="shared" si="9"/>
        <v>-102.62585012145621</v>
      </c>
      <c r="AS9">
        <f t="shared" si="9"/>
        <v>-64.794911293080943</v>
      </c>
      <c r="AT9">
        <f t="shared" si="9"/>
        <v>39.196863540068811</v>
      </c>
      <c r="AU9">
        <f t="shared" si="9"/>
        <v>-128.22389787446832</v>
      </c>
      <c r="AW9">
        <v>6</v>
      </c>
      <c r="AX9">
        <f>IF(Z9&gt;0, (R9*SUMPRODUCT(K9:$K$98, X9:$X$98)-K9*$AZ$3)/Z9, 0)</f>
        <v>1321.385226861694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1.7512420000000001E-3</v>
      </c>
      <c r="Q10" s="4">
        <f t="shared" si="21"/>
        <v>50</v>
      </c>
      <c r="R10">
        <f t="shared" si="0"/>
        <v>100000</v>
      </c>
      <c r="S10">
        <f t="shared" si="1"/>
        <v>1457.3733175011173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1233.1459292726176</v>
      </c>
      <c r="AC10">
        <f t="shared" si="2"/>
        <v>1344.070711965272</v>
      </c>
      <c r="AE10">
        <f t="shared" si="3"/>
        <v>0</v>
      </c>
      <c r="AF10">
        <f t="shared" si="4"/>
        <v>0</v>
      </c>
      <c r="AG10">
        <f t="shared" si="4"/>
        <v>-46.112780295370051</v>
      </c>
      <c r="AH10">
        <f t="shared" si="5"/>
        <v>-163.42977805194357</v>
      </c>
      <c r="AI10">
        <f t="shared" si="6"/>
        <v>-209.54255834731362</v>
      </c>
      <c r="AJ10">
        <f t="shared" si="7"/>
        <v>-110.92478269265439</v>
      </c>
      <c r="AK10">
        <f t="shared" si="22"/>
        <v>86.320215049083245</v>
      </c>
      <c r="AL10">
        <f t="shared" si="8"/>
        <v>-234.14712599088477</v>
      </c>
      <c r="AN10">
        <f t="shared" si="9"/>
        <v>0</v>
      </c>
      <c r="AO10">
        <f t="shared" si="9"/>
        <v>0</v>
      </c>
      <c r="AP10">
        <f t="shared" si="9"/>
        <v>-20.85907998361321</v>
      </c>
      <c r="AQ10">
        <f t="shared" si="9"/>
        <v>-73.927331864479342</v>
      </c>
      <c r="AR10">
        <f t="shared" si="9"/>
        <v>-94.786411848092541</v>
      </c>
      <c r="AS10">
        <f t="shared" si="9"/>
        <v>-50.176738412437643</v>
      </c>
      <c r="AT10">
        <f t="shared" si="9"/>
        <v>39.046881545164716</v>
      </c>
      <c r="AU10">
        <f t="shared" si="9"/>
        <v>-105.91626871536548</v>
      </c>
      <c r="AW10">
        <v>7</v>
      </c>
      <c r="AX10">
        <f>IF(Z10&gt;0, (R10*SUMPRODUCT(K10:$K$98, X10:$X$98)-K10*$AZ$3)/Z10, 0)</f>
        <v>1457.3733175011173</v>
      </c>
    </row>
    <row r="11" spans="1:52" x14ac:dyDescent="0.25">
      <c r="A11" t="s">
        <v>33</v>
      </c>
      <c r="C11" s="12">
        <f>AU91</f>
        <v>-1829.4668581221376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1.8504459999999999E-3</v>
      </c>
      <c r="Q11" s="4">
        <f t="shared" si="21"/>
        <v>50</v>
      </c>
      <c r="R11">
        <f t="shared" si="0"/>
        <v>100000</v>
      </c>
      <c r="S11">
        <f t="shared" si="1"/>
        <v>1579.7922341078292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1344.070711965272</v>
      </c>
      <c r="AC11">
        <f t="shared" si="2"/>
        <v>1439.706473173014</v>
      </c>
      <c r="AE11">
        <f t="shared" si="3"/>
        <v>0</v>
      </c>
      <c r="AF11">
        <f t="shared" si="4"/>
        <v>0</v>
      </c>
      <c r="AG11">
        <f t="shared" si="4"/>
        <v>-45.566323282569904</v>
      </c>
      <c r="AH11">
        <f t="shared" si="5"/>
        <v>-170.65841969289264</v>
      </c>
      <c r="AI11">
        <f t="shared" si="6"/>
        <v>-216.22474297546253</v>
      </c>
      <c r="AJ11">
        <f t="shared" si="7"/>
        <v>-95.635761207742007</v>
      </c>
      <c r="AK11">
        <f t="shared" si="22"/>
        <v>94.084949837569056</v>
      </c>
      <c r="AL11">
        <f t="shared" si="8"/>
        <v>-217.77555434563544</v>
      </c>
      <c r="AN11">
        <f t="shared" si="9"/>
        <v>0</v>
      </c>
      <c r="AO11">
        <f t="shared" si="9"/>
        <v>0</v>
      </c>
      <c r="AP11">
        <f t="shared" si="9"/>
        <v>-18.403473734515821</v>
      </c>
      <c r="AQ11">
        <f t="shared" si="9"/>
        <v>-68.926073427423432</v>
      </c>
      <c r="AR11">
        <f t="shared" si="9"/>
        <v>-87.329547161939246</v>
      </c>
      <c r="AS11">
        <f t="shared" si="9"/>
        <v>-38.625679946846979</v>
      </c>
      <c r="AT11">
        <f t="shared" si="9"/>
        <v>37.999333244674418</v>
      </c>
      <c r="AU11">
        <f t="shared" si="9"/>
        <v>-87.955893864111786</v>
      </c>
      <c r="AW11">
        <v>8</v>
      </c>
      <c r="AX11">
        <f>IF(Z11&gt;0, (R11*SUMPRODUCT(K11:$K$98, X11:$X$98)-K11*$AZ$3)/Z11, 0)</f>
        <v>1579.7922341078292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1.9640790000000001E-3</v>
      </c>
      <c r="Q12" s="4">
        <f t="shared" si="21"/>
        <v>50</v>
      </c>
      <c r="R12">
        <f t="shared" si="0"/>
        <v>100000</v>
      </c>
      <c r="S12">
        <f t="shared" si="1"/>
        <v>1690.5116137153766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1439.706473173014</v>
      </c>
      <c r="AC12">
        <f t="shared" si="2"/>
        <v>1522.1760185600738</v>
      </c>
      <c r="AE12">
        <f t="shared" si="3"/>
        <v>0</v>
      </c>
      <c r="AF12">
        <f t="shared" si="4"/>
        <v>0</v>
      </c>
      <c r="AG12">
        <f t="shared" si="4"/>
        <v>-45.021164191077702</v>
      </c>
      <c r="AH12">
        <f t="shared" si="5"/>
        <v>-178.99171733301324</v>
      </c>
      <c r="AI12">
        <f t="shared" si="6"/>
        <v>-224.01288152409094</v>
      </c>
      <c r="AJ12">
        <f t="shared" si="7"/>
        <v>-82.469545387059725</v>
      </c>
      <c r="AK12">
        <f t="shared" si="22"/>
        <v>100.77945312211099</v>
      </c>
      <c r="AL12">
        <f t="shared" si="8"/>
        <v>-205.7029737890397</v>
      </c>
      <c r="AN12">
        <f t="shared" si="9"/>
        <v>0</v>
      </c>
      <c r="AO12">
        <f t="shared" si="9"/>
        <v>0</v>
      </c>
      <c r="AP12">
        <f t="shared" si="9"/>
        <v>-16.235083143644328</v>
      </c>
      <c r="AQ12">
        <f t="shared" si="9"/>
        <v>-64.546207658953747</v>
      </c>
      <c r="AR12">
        <f t="shared" si="9"/>
        <v>-80.781290802598065</v>
      </c>
      <c r="AS12">
        <f t="shared" si="9"/>
        <v>-29.739344822247123</v>
      </c>
      <c r="AT12">
        <f t="shared" si="9"/>
        <v>36.342081107994375</v>
      </c>
      <c r="AU12">
        <f t="shared" si="9"/>
        <v>-74.178554516850824</v>
      </c>
      <c r="AW12">
        <v>9</v>
      </c>
      <c r="AX12">
        <f>IF(Z12&gt;0, (R12*SUMPRODUCT(K12:$K$98, X12:$X$98)-K12*$AZ$3)/Z12, 0)</f>
        <v>1690.5116137153766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2.086732E-3</v>
      </c>
      <c r="Q13" s="4">
        <f t="shared" si="21"/>
        <v>50</v>
      </c>
      <c r="R13">
        <f t="shared" si="0"/>
        <v>100000</v>
      </c>
      <c r="S13">
        <f t="shared" si="1"/>
        <v>1790.5932004801857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1522.1760185600738</v>
      </c>
      <c r="AC13">
        <f t="shared" si="2"/>
        <v>1592.8044705569091</v>
      </c>
      <c r="AE13">
        <f t="shared" si="3"/>
        <v>0</v>
      </c>
      <c r="AF13">
        <f t="shared" si="4"/>
        <v>0</v>
      </c>
      <c r="AG13">
        <f t="shared" si="4"/>
        <v>-44.477005445172153</v>
      </c>
      <c r="AH13">
        <f t="shared" si="5"/>
        <v>-187.89420798955189</v>
      </c>
      <c r="AI13">
        <f t="shared" si="6"/>
        <v>-232.37121343472404</v>
      </c>
      <c r="AJ13">
        <f t="shared" si="7"/>
        <v>-70.628451996835338</v>
      </c>
      <c r="AK13">
        <f t="shared" si="22"/>
        <v>106.55232129920518</v>
      </c>
      <c r="AL13">
        <f t="shared" si="8"/>
        <v>-196.4473441323542</v>
      </c>
      <c r="AN13">
        <f t="shared" si="9"/>
        <v>0</v>
      </c>
      <c r="AO13">
        <f t="shared" si="9"/>
        <v>0</v>
      </c>
      <c r="AP13">
        <f t="shared" si="9"/>
        <v>-14.320405397044089</v>
      </c>
      <c r="AQ13">
        <f t="shared" si="9"/>
        <v>-60.49690628304144</v>
      </c>
      <c r="AR13">
        <f t="shared" si="9"/>
        <v>-74.817311680085524</v>
      </c>
      <c r="AS13">
        <f t="shared" si="9"/>
        <v>-22.740471284811683</v>
      </c>
      <c r="AT13">
        <f t="shared" si="9"/>
        <v>34.306995754956851</v>
      </c>
      <c r="AU13">
        <f t="shared" si="9"/>
        <v>-63.250787209940363</v>
      </c>
      <c r="AW13">
        <v>10</v>
      </c>
      <c r="AX13">
        <f>IF(Z13&gt;0, (R13*SUMPRODUCT(K13:$K$98, X13:$X$98)-K13*$AZ$3)/Z13, 0)</f>
        <v>1790.5932004801857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2.2202060000000002E-3</v>
      </c>
      <c r="Q14" s="4">
        <f t="shared" si="21"/>
        <v>50</v>
      </c>
      <c r="R14">
        <f t="shared" si="0"/>
        <v>100000</v>
      </c>
      <c r="S14">
        <f t="shared" si="1"/>
        <v>1881.2520097510426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1592.8044705569091</v>
      </c>
      <c r="AC14">
        <f t="shared" si="2"/>
        <v>1652.9992246808217</v>
      </c>
      <c r="AE14">
        <f t="shared" si="3"/>
        <v>0</v>
      </c>
      <c r="AF14">
        <f t="shared" si="4"/>
        <v>0</v>
      </c>
      <c r="AG14">
        <f t="shared" si="4"/>
        <v>-43.933487276369029</v>
      </c>
      <c r="AH14">
        <f t="shared" si="5"/>
        <v>-197.49622870280777</v>
      </c>
      <c r="AI14">
        <f t="shared" si="6"/>
        <v>-241.42971597917679</v>
      </c>
      <c r="AJ14">
        <f t="shared" si="7"/>
        <v>-60.194754123912617</v>
      </c>
      <c r="AK14">
        <f t="shared" si="22"/>
        <v>111.49631293898365</v>
      </c>
      <c r="AL14">
        <f t="shared" si="8"/>
        <v>-190.12815716410574</v>
      </c>
      <c r="AN14">
        <f t="shared" si="9"/>
        <v>0</v>
      </c>
      <c r="AO14">
        <f t="shared" si="9"/>
        <v>0</v>
      </c>
      <c r="AP14">
        <f t="shared" si="9"/>
        <v>-12.629827761686338</v>
      </c>
      <c r="AQ14">
        <f t="shared" si="9"/>
        <v>-56.775446401695838</v>
      </c>
      <c r="AR14">
        <f t="shared" si="9"/>
        <v>-69.405274163382174</v>
      </c>
      <c r="AS14">
        <f t="shared" si="9"/>
        <v>-17.304553402729724</v>
      </c>
      <c r="AT14">
        <f t="shared" si="9"/>
        <v>32.052525665083628</v>
      </c>
      <c r="AU14">
        <f t="shared" si="9"/>
        <v>-54.657301901028262</v>
      </c>
      <c r="AW14">
        <v>11</v>
      </c>
      <c r="AX14">
        <f>IF(Z14&gt;0, (R14*SUMPRODUCT(K14:$K$98, X14:$X$98)-K14*$AZ$3)/Z14, 0)</f>
        <v>1881.2520097510426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2.3617970000000001E-3</v>
      </c>
      <c r="Q15" s="4">
        <f t="shared" si="21"/>
        <v>50</v>
      </c>
      <c r="R15">
        <f t="shared" si="0"/>
        <v>100000</v>
      </c>
      <c r="S15">
        <f t="shared" si="1"/>
        <v>1963.5501924048647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1652.9992246808217</v>
      </c>
      <c r="AC15">
        <f t="shared" si="2"/>
        <v>1703.9841893567636</v>
      </c>
      <c r="AE15">
        <f t="shared" si="3"/>
        <v>0</v>
      </c>
      <c r="AF15">
        <f t="shared" si="4"/>
        <v>0</v>
      </c>
      <c r="AG15">
        <f t="shared" si="4"/>
        <v>-43.390390425156468</v>
      </c>
      <c r="AH15">
        <f t="shared" si="5"/>
        <v>-207.52395689773309</v>
      </c>
      <c r="AI15">
        <f t="shared" si="6"/>
        <v>-250.91434732288957</v>
      </c>
      <c r="AJ15">
        <f t="shared" si="7"/>
        <v>-50.98496467594191</v>
      </c>
      <c r="AK15">
        <f t="shared" si="22"/>
        <v>115.70994572765753</v>
      </c>
      <c r="AL15">
        <f t="shared" si="8"/>
        <v>-186.18936627117395</v>
      </c>
      <c r="AN15">
        <f t="shared" si="9"/>
        <v>0</v>
      </c>
      <c r="AO15">
        <f t="shared" si="9"/>
        <v>0</v>
      </c>
      <c r="AP15">
        <f t="shared" si="9"/>
        <v>-11.137232495313755</v>
      </c>
      <c r="AQ15">
        <f t="shared" si="9"/>
        <v>-53.266230925120546</v>
      </c>
      <c r="AR15">
        <f t="shared" si="9"/>
        <v>-64.403463420434306</v>
      </c>
      <c r="AS15">
        <f t="shared" si="9"/>
        <v>-13.086570547014766</v>
      </c>
      <c r="AT15">
        <f t="shared" si="9"/>
        <v>29.699861074352416</v>
      </c>
      <c r="AU15">
        <f t="shared" si="9"/>
        <v>-47.79017289309666</v>
      </c>
      <c r="AW15">
        <v>12</v>
      </c>
      <c r="AX15">
        <f>IF(Z15&gt;0, (R15*SUMPRODUCT(K15:$K$98, X15:$X$98)-K15*$AZ$3)/Z15, 0)</f>
        <v>1963.5501924048647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2.52864E-3</v>
      </c>
      <c r="Q16" s="4">
        <f t="shared" si="21"/>
        <v>50</v>
      </c>
      <c r="R16">
        <f t="shared" si="0"/>
        <v>100000</v>
      </c>
      <c r="S16">
        <f t="shared" si="1"/>
        <v>2038.5815536161933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1703.9841893567636</v>
      </c>
      <c r="AC16">
        <f t="shared" si="2"/>
        <v>1746.9326111795333</v>
      </c>
      <c r="AE16">
        <f t="shared" si="3"/>
        <v>0</v>
      </c>
      <c r="AF16">
        <f t="shared" si="4"/>
        <v>0</v>
      </c>
      <c r="AG16">
        <f t="shared" si="4"/>
        <v>-42.846767844060238</v>
      </c>
      <c r="AH16">
        <f t="shared" si="5"/>
        <v>-219.43735368933531</v>
      </c>
      <c r="AI16">
        <f t="shared" si="6"/>
        <v>-262.28412153339553</v>
      </c>
      <c r="AJ16">
        <f t="shared" si="7"/>
        <v>-42.94842182276966</v>
      </c>
      <c r="AK16">
        <f t="shared" si="22"/>
        <v>119.27889325497347</v>
      </c>
      <c r="AL16">
        <f t="shared" si="8"/>
        <v>-185.95365010119173</v>
      </c>
      <c r="AN16">
        <f t="shared" si="9"/>
        <v>0</v>
      </c>
      <c r="AO16">
        <f t="shared" si="9"/>
        <v>0</v>
      </c>
      <c r="AP16">
        <f t="shared" si="9"/>
        <v>-9.8193733203425602</v>
      </c>
      <c r="AQ16">
        <f t="shared" si="9"/>
        <v>-50.289377815982455</v>
      </c>
      <c r="AR16">
        <f t="shared" si="9"/>
        <v>-60.108751136325012</v>
      </c>
      <c r="AS16">
        <f t="shared" si="9"/>
        <v>-9.8426697885867647</v>
      </c>
      <c r="AT16">
        <f t="shared" si="9"/>
        <v>27.335643761288797</v>
      </c>
      <c r="AU16">
        <f t="shared" si="9"/>
        <v>-42.61577716362298</v>
      </c>
      <c r="AW16">
        <v>13</v>
      </c>
      <c r="AX16">
        <f>IF(Z16&gt;0, (R16*SUMPRODUCT(K16:$K$98, X16:$X$98)-K16*$AZ$3)/Z16, 0)</f>
        <v>2038.5815536161933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2.719834E-3</v>
      </c>
      <c r="Q17" s="4">
        <f t="shared" si="21"/>
        <v>50</v>
      </c>
      <c r="R17">
        <f t="shared" si="0"/>
        <v>100000</v>
      </c>
      <c r="S17">
        <f t="shared" si="1"/>
        <v>2106.944252232799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1746.9326111795333</v>
      </c>
      <c r="AC17">
        <f t="shared" si="2"/>
        <v>1782.5491733170243</v>
      </c>
      <c r="AE17">
        <f t="shared" si="3"/>
        <v>0</v>
      </c>
      <c r="AF17">
        <f t="shared" si="4"/>
        <v>0</v>
      </c>
      <c r="AG17">
        <f t="shared" si="4"/>
        <v>-42.301764069647248</v>
      </c>
      <c r="AH17">
        <f t="shared" si="5"/>
        <v>-233.07219194476343</v>
      </c>
      <c r="AI17">
        <f t="shared" si="6"/>
        <v>-275.37395601441068</v>
      </c>
      <c r="AJ17">
        <f t="shared" si="7"/>
        <v>-35.616562137490973</v>
      </c>
      <c r="AK17">
        <f t="shared" si="22"/>
        <v>122.28528278256734</v>
      </c>
      <c r="AL17">
        <f t="shared" si="8"/>
        <v>-188.70523536933433</v>
      </c>
      <c r="AN17">
        <f t="shared" si="9"/>
        <v>0</v>
      </c>
      <c r="AO17">
        <f t="shared" si="9"/>
        <v>0</v>
      </c>
      <c r="AP17">
        <f t="shared" si="9"/>
        <v>-8.6557790372533674</v>
      </c>
      <c r="AQ17">
        <f t="shared" si="9"/>
        <v>-47.691188241715324</v>
      </c>
      <c r="AR17">
        <f t="shared" si="9"/>
        <v>-56.346967278968691</v>
      </c>
      <c r="AS17">
        <f t="shared" si="9"/>
        <v>-7.2878542705960765</v>
      </c>
      <c r="AT17">
        <f t="shared" si="9"/>
        <v>25.021991648651667</v>
      </c>
      <c r="AU17">
        <f t="shared" si="9"/>
        <v>-38.612829900913106</v>
      </c>
      <c r="AW17">
        <v>14</v>
      </c>
      <c r="AX17">
        <f>IF(Z17&gt;0, (R17*SUMPRODUCT(K17:$K$98, X17:$X$98)-K17*$AZ$3)/Z17, 0)</f>
        <v>2106.944252232799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4.2403780000000004E-3</v>
      </c>
      <c r="Q18" s="4">
        <f t="shared" si="21"/>
        <v>50</v>
      </c>
      <c r="R18">
        <f t="shared" si="0"/>
        <v>100000</v>
      </c>
      <c r="S18">
        <f t="shared" si="1"/>
        <v>2172.1667203899406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1782.5491733170243</v>
      </c>
      <c r="AC18">
        <f t="shared" si="2"/>
        <v>1811.5597171766249</v>
      </c>
      <c r="AE18">
        <f t="shared" si="3"/>
        <v>0</v>
      </c>
      <c r="AF18">
        <f t="shared" si="4"/>
        <v>0</v>
      </c>
      <c r="AG18">
        <f t="shared" si="4"/>
        <v>-41.699370959228659</v>
      </c>
      <c r="AH18">
        <f t="shared" si="5"/>
        <v>-358.75093944424538</v>
      </c>
      <c r="AI18">
        <f t="shared" si="6"/>
        <v>-400.45031040347402</v>
      </c>
      <c r="AJ18">
        <f t="shared" si="7"/>
        <v>-29.010543859600602</v>
      </c>
      <c r="AK18">
        <f t="shared" si="22"/>
        <v>124.77844213219171</v>
      </c>
      <c r="AL18">
        <f t="shared" si="8"/>
        <v>-304.68241213088288</v>
      </c>
      <c r="AN18">
        <f t="shared" si="9"/>
        <v>0</v>
      </c>
      <c r="AO18">
        <f t="shared" si="9"/>
        <v>0</v>
      </c>
      <c r="AP18">
        <f t="shared" si="9"/>
        <v>-7.618319171320004</v>
      </c>
      <c r="AQ18">
        <f t="shared" si="9"/>
        <v>-65.542455361482794</v>
      </c>
      <c r="AR18">
        <f t="shared" si="9"/>
        <v>-73.16077453280279</v>
      </c>
      <c r="AS18">
        <f t="shared" si="9"/>
        <v>-5.300117900390104</v>
      </c>
      <c r="AT18">
        <f t="shared" si="9"/>
        <v>22.796554863922672</v>
      </c>
      <c r="AU18">
        <f t="shared" si="9"/>
        <v>-55.664337569270224</v>
      </c>
      <c r="AW18">
        <v>15</v>
      </c>
      <c r="AX18">
        <f>IF(Z18&gt;0, (R18*SUMPRODUCT(K18:$K$98, X18:$X$98)-K18*$AZ$3)/Z18, 0)</f>
        <v>2172.1667203899406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5.9098179999999998E-3</v>
      </c>
      <c r="Q19" s="4">
        <f t="shared" si="21"/>
        <v>50</v>
      </c>
      <c r="R19">
        <f t="shared" si="0"/>
        <v>100000</v>
      </c>
      <c r="S19">
        <f t="shared" si="1"/>
        <v>2210.8679396215384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1811.5597171766249</v>
      </c>
      <c r="AC19">
        <f t="shared" si="2"/>
        <v>1814.5009511913172</v>
      </c>
      <c r="AE19">
        <f t="shared" si="3"/>
        <v>0</v>
      </c>
      <c r="AF19">
        <f t="shared" si="4"/>
        <v>0</v>
      </c>
      <c r="AG19">
        <f t="shared" si="4"/>
        <v>-41.035941556552849</v>
      </c>
      <c r="AH19">
        <f t="shared" si="5"/>
        <v>-492.87138616705357</v>
      </c>
      <c r="AI19">
        <f t="shared" si="6"/>
        <v>-533.90732772360639</v>
      </c>
      <c r="AJ19">
        <f t="shared" si="7"/>
        <v>-2.941234014692327</v>
      </c>
      <c r="AK19">
        <f t="shared" si="22"/>
        <v>126.80918020236375</v>
      </c>
      <c r="AL19">
        <f t="shared" si="8"/>
        <v>-410.03938153593498</v>
      </c>
      <c r="AN19">
        <f t="shared" si="9"/>
        <v>0</v>
      </c>
      <c r="AO19">
        <f t="shared" si="9"/>
        <v>0</v>
      </c>
      <c r="AP19">
        <f t="shared" si="9"/>
        <v>-6.6938509819985645</v>
      </c>
      <c r="AQ19">
        <f t="shared" si="9"/>
        <v>-80.397999586450069</v>
      </c>
      <c r="AR19">
        <f t="shared" si="9"/>
        <v>-87.091850568448635</v>
      </c>
      <c r="AS19">
        <f t="shared" si="9"/>
        <v>-0.47977898034587424</v>
      </c>
      <c r="AT19">
        <f t="shared" si="9"/>
        <v>20.685324211562477</v>
      </c>
      <c r="AU19">
        <f t="shared" si="9"/>
        <v>-66.886305337232031</v>
      </c>
      <c r="AW19">
        <v>16</v>
      </c>
      <c r="AX19">
        <f>IF(Z19&gt;0, (R19*SUMPRODUCT(K19:$K$98, X19:$X$98)-K19*$AZ$3)/Z19, 0)</f>
        <v>2210.8679396215384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7.7019840000000003E-3</v>
      </c>
      <c r="Q20" s="4">
        <f t="shared" si="21"/>
        <v>50</v>
      </c>
      <c r="R20">
        <f t="shared" si="0"/>
        <v>100000</v>
      </c>
      <c r="S20">
        <f t="shared" si="1"/>
        <v>2226.8299470816246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1814.5009511913172</v>
      </c>
      <c r="AC20">
        <f t="shared" si="2"/>
        <v>1795.2491028335946</v>
      </c>
      <c r="AE20">
        <f t="shared" si="3"/>
        <v>0</v>
      </c>
      <c r="AF20">
        <f t="shared" si="4"/>
        <v>0</v>
      </c>
      <c r="AG20">
        <f t="shared" si="4"/>
        <v>-40.309523975693814</v>
      </c>
      <c r="AH20">
        <f t="shared" si="5"/>
        <v>-632.11633058701034</v>
      </c>
      <c r="AI20">
        <f t="shared" si="6"/>
        <v>-672.4258545627041</v>
      </c>
      <c r="AJ20">
        <f t="shared" si="7"/>
        <v>19.251848357722565</v>
      </c>
      <c r="AK20">
        <f t="shared" si="22"/>
        <v>127.01506658339221</v>
      </c>
      <c r="AL20">
        <f t="shared" si="8"/>
        <v>-526.1589396215893</v>
      </c>
      <c r="AN20">
        <f t="shared" si="9"/>
        <v>0</v>
      </c>
      <c r="AO20">
        <f t="shared" si="9"/>
        <v>0</v>
      </c>
      <c r="AP20">
        <f t="shared" si="9"/>
        <v>-5.8708540526936082</v>
      </c>
      <c r="AQ20">
        <f t="shared" si="9"/>
        <v>-92.064166360245054</v>
      </c>
      <c r="AR20">
        <f t="shared" si="9"/>
        <v>-97.935020412938655</v>
      </c>
      <c r="AS20">
        <f t="shared" si="9"/>
        <v>2.8039227657694736</v>
      </c>
      <c r="AT20">
        <f t="shared" si="9"/>
        <v>18.499025660880971</v>
      </c>
      <c r="AU20">
        <f t="shared" si="9"/>
        <v>-76.63207198628821</v>
      </c>
      <c r="AW20">
        <v>17</v>
      </c>
      <c r="AX20">
        <f>IF(Z20&gt;0, (R20*SUMPRODUCT(K20:$K$98, X20:$X$98)-K20*$AZ$3)/Z20, 0)</f>
        <v>2226.8299470816246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9.7648700000000001E-3</v>
      </c>
      <c r="Q21" s="4">
        <f t="shared" si="21"/>
        <v>50</v>
      </c>
      <c r="R21">
        <f t="shared" si="0"/>
        <v>100000</v>
      </c>
      <c r="S21">
        <f t="shared" si="1"/>
        <v>2224.3161758917295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1795.2491028335946</v>
      </c>
      <c r="AC21">
        <f t="shared" si="2"/>
        <v>1757.7797143561422</v>
      </c>
      <c r="AE21">
        <f t="shared" si="3"/>
        <v>0</v>
      </c>
      <c r="AF21">
        <f t="shared" si="4"/>
        <v>0</v>
      </c>
      <c r="AG21">
        <f t="shared" si="4"/>
        <v>-39.512811474552336</v>
      </c>
      <c r="AH21">
        <f t="shared" si="5"/>
        <v>-787.23452276906642</v>
      </c>
      <c r="AI21">
        <f t="shared" si="6"/>
        <v>-826.74733424361875</v>
      </c>
      <c r="AJ21">
        <f t="shared" si="7"/>
        <v>37.469388477452412</v>
      </c>
      <c r="AK21">
        <f t="shared" si="22"/>
        <v>125.66743719835164</v>
      </c>
      <c r="AL21">
        <f t="shared" si="8"/>
        <v>-663.61050856781469</v>
      </c>
      <c r="AN21">
        <f t="shared" si="9"/>
        <v>0</v>
      </c>
      <c r="AO21">
        <f t="shared" si="9"/>
        <v>0</v>
      </c>
      <c r="AP21">
        <f t="shared" si="9"/>
        <v>-5.1382298085295925</v>
      </c>
      <c r="AQ21">
        <f t="shared" si="9"/>
        <v>-102.3716546670111</v>
      </c>
      <c r="AR21">
        <f t="shared" si="9"/>
        <v>-107.5098844755407</v>
      </c>
      <c r="AS21">
        <f t="shared" si="9"/>
        <v>4.8725039195506268</v>
      </c>
      <c r="AT21">
        <f t="shared" si="9"/>
        <v>16.341742024354559</v>
      </c>
      <c r="AU21">
        <f t="shared" si="9"/>
        <v>-86.295638531635504</v>
      </c>
      <c r="AW21">
        <v>18</v>
      </c>
      <c r="AX21">
        <f>IF(Z21&gt;0, (R21*SUMPRODUCT(K21:$K$98, X21:$X$98)-K21*$AZ$3)/Z21, 0)</f>
        <v>2224.3161758917295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1.2112915E-2</v>
      </c>
      <c r="Q22" s="4">
        <f t="shared" si="21"/>
        <v>50</v>
      </c>
      <c r="R22">
        <f t="shared" si="0"/>
        <v>100000</v>
      </c>
      <c r="S22">
        <f t="shared" si="1"/>
        <v>2205.2206275120761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1757.7797143561422</v>
      </c>
      <c r="AC22">
        <f t="shared" si="2"/>
        <v>1704.1533970844814</v>
      </c>
      <c r="AE22">
        <f t="shared" si="3"/>
        <v>0</v>
      </c>
      <c r="AF22">
        <f t="shared" si="4"/>
        <v>0</v>
      </c>
      <c r="AG22">
        <f t="shared" si="4"/>
        <v>-38.639068033004534</v>
      </c>
      <c r="AH22">
        <f t="shared" si="5"/>
        <v>-957.23065360455439</v>
      </c>
      <c r="AI22">
        <f t="shared" si="6"/>
        <v>-995.86972163755888</v>
      </c>
      <c r="AJ22">
        <f t="shared" si="7"/>
        <v>53.62631727166081</v>
      </c>
      <c r="AK22">
        <f t="shared" si="22"/>
        <v>123.04458000492997</v>
      </c>
      <c r="AL22">
        <f t="shared" si="8"/>
        <v>-819.19882436096805</v>
      </c>
      <c r="AN22">
        <f t="shared" si="9"/>
        <v>0</v>
      </c>
      <c r="AO22">
        <f t="shared" si="9"/>
        <v>0</v>
      </c>
      <c r="AP22">
        <f t="shared" si="9"/>
        <v>-4.4862576513599208</v>
      </c>
      <c r="AQ22">
        <f t="shared" si="9"/>
        <v>-111.14096593068793</v>
      </c>
      <c r="AR22">
        <f t="shared" si="9"/>
        <v>-115.62722358204785</v>
      </c>
      <c r="AS22">
        <f t="shared" si="9"/>
        <v>6.2263788549129666</v>
      </c>
      <c r="AT22">
        <f t="shared" si="9"/>
        <v>14.286309598201798</v>
      </c>
      <c r="AU22">
        <f t="shared" si="9"/>
        <v>-95.11453512893307</v>
      </c>
      <c r="AW22">
        <v>19</v>
      </c>
      <c r="AX22">
        <f>IF(Z22&gt;0, (R22*SUMPRODUCT(K22:$K$98, X22:$X$98)-K22*$AZ$3)/Z22, 0)</f>
        <v>2205.2206275120761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1.471273E-2</v>
      </c>
      <c r="Q23" s="4">
        <f t="shared" si="21"/>
        <v>50</v>
      </c>
      <c r="R23">
        <f t="shared" si="0"/>
        <v>100000</v>
      </c>
      <c r="S23">
        <f t="shared" si="1"/>
        <v>2171.3814237521037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1704.1533970844814</v>
      </c>
      <c r="AC23">
        <f t="shared" si="2"/>
        <v>1636.535053828213</v>
      </c>
      <c r="AE23">
        <f t="shared" si="3"/>
        <v>0</v>
      </c>
      <c r="AF23">
        <f t="shared" si="4"/>
        <v>0</v>
      </c>
      <c r="AG23">
        <f t="shared" si="4"/>
        <v>-37.684191177253261</v>
      </c>
      <c r="AH23">
        <f t="shared" si="5"/>
        <v>-1136.9723508424536</v>
      </c>
      <c r="AI23">
        <f t="shared" si="6"/>
        <v>-1174.6565420197069</v>
      </c>
      <c r="AJ23">
        <f t="shared" si="7"/>
        <v>67.618343256268417</v>
      </c>
      <c r="AK23">
        <f t="shared" si="22"/>
        <v>119.29073779591371</v>
      </c>
      <c r="AL23">
        <f t="shared" si="8"/>
        <v>-987.74746096752472</v>
      </c>
      <c r="AN23">
        <f t="shared" si="9"/>
        <v>0</v>
      </c>
      <c r="AO23">
        <f t="shared" si="9"/>
        <v>0</v>
      </c>
      <c r="AP23">
        <f t="shared" si="9"/>
        <v>-3.9065981940280614</v>
      </c>
      <c r="AQ23">
        <f t="shared" si="9"/>
        <v>-117.86624559802259</v>
      </c>
      <c r="AR23">
        <f t="shared" si="9"/>
        <v>-121.77284379205065</v>
      </c>
      <c r="AS23">
        <f t="shared" si="9"/>
        <v>7.0097749054929235</v>
      </c>
      <c r="AT23">
        <f t="shared" si="9"/>
        <v>12.366484891390975</v>
      </c>
      <c r="AU23">
        <f t="shared" si="9"/>
        <v>-102.39658399516675</v>
      </c>
      <c r="AW23">
        <v>20</v>
      </c>
      <c r="AX23">
        <f>IF(Z23&gt;0, (R23*SUMPRODUCT(K23:$K$98, X23:$X$98)-K23*$AZ$3)/Z23, 0)</f>
        <v>2171.3814237521037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1.7665382E-2</v>
      </c>
      <c r="Q24" s="4">
        <f t="shared" si="21"/>
        <v>50</v>
      </c>
      <c r="R24">
        <f t="shared" si="0"/>
        <v>100000</v>
      </c>
      <c r="S24">
        <f t="shared" si="1"/>
        <v>2125.3526566140663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1636.535053828213</v>
      </c>
      <c r="AC24">
        <f t="shared" si="2"/>
        <v>1557.5282927609233</v>
      </c>
      <c r="AE24">
        <f t="shared" si="3"/>
        <v>0</v>
      </c>
      <c r="AF24">
        <f t="shared" si="4"/>
        <v>0</v>
      </c>
      <c r="AG24">
        <f t="shared" si="4"/>
        <v>-36.641643632973519</v>
      </c>
      <c r="AH24">
        <f t="shared" si="5"/>
        <v>-1331.4112650144173</v>
      </c>
      <c r="AI24">
        <f t="shared" si="6"/>
        <v>-1368.0529086473907</v>
      </c>
      <c r="AJ24">
        <f t="shared" si="7"/>
        <v>79.006761067289744</v>
      </c>
      <c r="AK24">
        <f t="shared" si="22"/>
        <v>114.55745376797492</v>
      </c>
      <c r="AL24">
        <f t="shared" si="8"/>
        <v>-1174.488693812126</v>
      </c>
      <c r="AN24">
        <f t="shared" si="9"/>
        <v>0</v>
      </c>
      <c r="AO24">
        <f t="shared" si="9"/>
        <v>0</v>
      </c>
      <c r="AP24">
        <f t="shared" si="9"/>
        <v>-3.3915363059551469</v>
      </c>
      <c r="AQ24">
        <f t="shared" si="9"/>
        <v>-123.23490967502826</v>
      </c>
      <c r="AR24">
        <f t="shared" si="9"/>
        <v>-126.62644598098341</v>
      </c>
      <c r="AS24">
        <f t="shared" si="9"/>
        <v>7.3128351244185694</v>
      </c>
      <c r="AT24">
        <f t="shared" si="9"/>
        <v>10.603393435720061</v>
      </c>
      <c r="AU24">
        <f t="shared" si="9"/>
        <v>-108.71021742084477</v>
      </c>
      <c r="AW24">
        <v>21</v>
      </c>
      <c r="AX24">
        <f>IF(Z24&gt;0, (R24*SUMPRODUCT(K24:$K$98, X24:$X$98)-K24*$AZ$3)/Z24, 0)</f>
        <v>2125.3526566140663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2.1010579000000001E-2</v>
      </c>
      <c r="Q25" s="4">
        <f t="shared" si="21"/>
        <v>50</v>
      </c>
      <c r="R25">
        <f t="shared" si="0"/>
        <v>100000</v>
      </c>
      <c r="S25">
        <f t="shared" si="1"/>
        <v>2068.6864498003029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1557.5282927609233</v>
      </c>
      <c r="AC25">
        <f t="shared" si="2"/>
        <v>1468.9893514169055</v>
      </c>
      <c r="AE25">
        <f t="shared" si="3"/>
        <v>0</v>
      </c>
      <c r="AF25">
        <f t="shared" si="4"/>
        <v>0</v>
      </c>
      <c r="AG25">
        <f t="shared" si="4"/>
        <v>-35.505365048403348</v>
      </c>
      <c r="AH25">
        <f t="shared" si="5"/>
        <v>-1539.7242964808743</v>
      </c>
      <c r="AI25">
        <f t="shared" si="6"/>
        <v>-1575.2296615292776</v>
      </c>
      <c r="AJ25">
        <f t="shared" si="7"/>
        <v>88.538941344017758</v>
      </c>
      <c r="AK25">
        <f t="shared" si="22"/>
        <v>109.02698049326463</v>
      </c>
      <c r="AL25">
        <f t="shared" si="8"/>
        <v>-1377.6637396919953</v>
      </c>
      <c r="AN25">
        <f t="shared" si="9"/>
        <v>0</v>
      </c>
      <c r="AO25">
        <f t="shared" si="9"/>
        <v>0</v>
      </c>
      <c r="AP25">
        <f t="shared" si="9"/>
        <v>-2.9342525012571041</v>
      </c>
      <c r="AQ25">
        <f t="shared" si="9"/>
        <v>-127.2466812279264</v>
      </c>
      <c r="AR25">
        <f t="shared" si="9"/>
        <v>-130.18093372918349</v>
      </c>
      <c r="AS25">
        <f t="shared" si="9"/>
        <v>7.3170803832933125</v>
      </c>
      <c r="AT25">
        <f t="shared" si="9"/>
        <v>9.0102633723310355</v>
      </c>
      <c r="AU25">
        <f t="shared" si="9"/>
        <v>-113.85358997355915</v>
      </c>
      <c r="AW25">
        <v>22</v>
      </c>
      <c r="AX25">
        <f>IF(Z25&gt;0, (R25*SUMPRODUCT(K25:$K$98, X25:$X$98)-K25*$AZ$3)/Z25, 0)</f>
        <v>2068.6864498003029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2.4499257999999999E-2</v>
      </c>
      <c r="Q26" s="4">
        <f t="shared" si="21"/>
        <v>50</v>
      </c>
      <c r="R26">
        <f t="shared" si="0"/>
        <v>100000</v>
      </c>
      <c r="S26">
        <f t="shared" si="1"/>
        <v>2002.1921548534485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1468.9893514169055</v>
      </c>
      <c r="AC26">
        <f t="shared" si="2"/>
        <v>1372.7212133416672</v>
      </c>
      <c r="AE26">
        <f t="shared" si="3"/>
        <v>0</v>
      </c>
      <c r="AF26">
        <f t="shared" si="4"/>
        <v>0</v>
      </c>
      <c r="AG26">
        <f t="shared" si="4"/>
        <v>-34.2804562992143</v>
      </c>
      <c r="AH26">
        <f t="shared" si="5"/>
        <v>-1739.7101974100324</v>
      </c>
      <c r="AI26">
        <f t="shared" si="6"/>
        <v>-1773.9906537092468</v>
      </c>
      <c r="AJ26">
        <f t="shared" si="7"/>
        <v>96.268138075238312</v>
      </c>
      <c r="AK26">
        <f t="shared" si="22"/>
        <v>102.8292545991834</v>
      </c>
      <c r="AL26">
        <f t="shared" si="8"/>
        <v>-1574.8932610348252</v>
      </c>
      <c r="AN26">
        <f t="shared" si="9"/>
        <v>0</v>
      </c>
      <c r="AO26">
        <f t="shared" si="9"/>
        <v>0</v>
      </c>
      <c r="AP26">
        <f t="shared" si="9"/>
        <v>-2.5294847921241876</v>
      </c>
      <c r="AQ26">
        <f t="shared" si="9"/>
        <v>-128.36965904543416</v>
      </c>
      <c r="AR26">
        <f t="shared" si="9"/>
        <v>-130.89914383755834</v>
      </c>
      <c r="AS26">
        <f t="shared" si="9"/>
        <v>7.1034291113857764</v>
      </c>
      <c r="AT26">
        <f t="shared" si="9"/>
        <v>7.5875604870540228</v>
      </c>
      <c r="AU26">
        <f t="shared" si="9"/>
        <v>-116.20815423911856</v>
      </c>
      <c r="AW26">
        <v>23</v>
      </c>
      <c r="AX26">
        <f>IF(Z26&gt;0, (R26*SUMPRODUCT(K26:$K$98, X26:$X$98)-K26*$AZ$3)/Z26, 0)</f>
        <v>2002.1921548534485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2.8232486000000001E-2</v>
      </c>
      <c r="Q27" s="4">
        <f t="shared" si="21"/>
        <v>50</v>
      </c>
      <c r="R27">
        <f t="shared" si="0"/>
        <v>100000</v>
      </c>
      <c r="S27">
        <f t="shared" si="1"/>
        <v>1929.0530120883534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1372.7212133416672</v>
      </c>
      <c r="AC27">
        <f t="shared" si="2"/>
        <v>1272.0109678254187</v>
      </c>
      <c r="AE27">
        <f t="shared" si="3"/>
        <v>0</v>
      </c>
      <c r="AF27">
        <f t="shared" si="4"/>
        <v>0</v>
      </c>
      <c r="AG27">
        <f t="shared" si="4"/>
        <v>-32.969829233680976</v>
      </c>
      <c r="AH27">
        <f t="shared" si="5"/>
        <v>-1935.6450050823591</v>
      </c>
      <c r="AI27">
        <f t="shared" si="6"/>
        <v>-1968.6148343160401</v>
      </c>
      <c r="AJ27">
        <f t="shared" si="7"/>
        <v>100.71024551624851</v>
      </c>
      <c r="AK27">
        <f t="shared" si="22"/>
        <v>96.090484933916713</v>
      </c>
      <c r="AL27">
        <f t="shared" si="8"/>
        <v>-1771.8141038658748</v>
      </c>
      <c r="AN27">
        <f t="shared" si="9"/>
        <v>0</v>
      </c>
      <c r="AO27">
        <f t="shared" si="9"/>
        <v>0</v>
      </c>
      <c r="AP27">
        <f t="shared" si="9"/>
        <v>-2.1721216966268626</v>
      </c>
      <c r="AQ27">
        <f t="shared" si="9"/>
        <v>-127.52436425153398</v>
      </c>
      <c r="AR27">
        <f t="shared" si="9"/>
        <v>-129.69648594816084</v>
      </c>
      <c r="AS27">
        <f t="shared" si="9"/>
        <v>6.635002802349617</v>
      </c>
      <c r="AT27">
        <f t="shared" si="9"/>
        <v>6.3306432582651935</v>
      </c>
      <c r="AU27">
        <f t="shared" si="9"/>
        <v>-116.73083988754603</v>
      </c>
      <c r="AW27">
        <v>24</v>
      </c>
      <c r="AX27">
        <f>IF(Z27&gt;0, (R27*SUMPRODUCT(K27:$K$98, X27:$X$98)-K27*$AZ$3)/Z27, 0)</f>
        <v>1929.0530120883534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3.2345626000000002E-2</v>
      </c>
      <c r="Q28" s="4">
        <f t="shared" si="21"/>
        <v>50</v>
      </c>
      <c r="R28">
        <f t="shared" si="0"/>
        <v>100000</v>
      </c>
      <c r="S28">
        <f t="shared" si="1"/>
        <v>1851.513229325948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1272.0109678254187</v>
      </c>
      <c r="AC28">
        <f t="shared" si="2"/>
        <v>1169.182508510658</v>
      </c>
      <c r="AE28">
        <f t="shared" si="3"/>
        <v>0</v>
      </c>
      <c r="AF28">
        <f t="shared" si="4"/>
        <v>0</v>
      </c>
      <c r="AG28">
        <f t="shared" si="4"/>
        <v>-31.573701175667651</v>
      </c>
      <c r="AH28">
        <f t="shared" si="5"/>
        <v>-2132.8595313530227</v>
      </c>
      <c r="AI28">
        <f t="shared" si="6"/>
        <v>-2164.4332325286905</v>
      </c>
      <c r="AJ28">
        <f t="shared" si="7"/>
        <v>102.82845931476072</v>
      </c>
      <c r="AK28">
        <f t="shared" si="22"/>
        <v>89.040767747779313</v>
      </c>
      <c r="AL28">
        <f t="shared" si="8"/>
        <v>-1972.5640054661503</v>
      </c>
      <c r="AN28">
        <f t="shared" si="9"/>
        <v>0</v>
      </c>
      <c r="AO28">
        <f t="shared" si="9"/>
        <v>0</v>
      </c>
      <c r="AP28">
        <f t="shared" si="9"/>
        <v>-1.8572695032455497</v>
      </c>
      <c r="AQ28">
        <f t="shared" si="9"/>
        <v>-125.46185004567491</v>
      </c>
      <c r="AR28">
        <f t="shared" si="9"/>
        <v>-127.31911954892047</v>
      </c>
      <c r="AS28">
        <f t="shared" si="9"/>
        <v>6.048709984568112</v>
      </c>
      <c r="AT28">
        <f t="shared" si="9"/>
        <v>5.2376723768756426</v>
      </c>
      <c r="AU28">
        <f t="shared" si="9"/>
        <v>-116.03273718747671</v>
      </c>
      <c r="AW28">
        <v>25</v>
      </c>
      <c r="AX28">
        <f>IF(Z28&gt;0, (R28*SUMPRODUCT(K28:$K$98, X28:$X$98)-K28*$AZ$3)/Z28, 0)</f>
        <v>1851.513229325948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3.7265510000000002E-2</v>
      </c>
      <c r="Q29" s="4">
        <f t="shared" si="21"/>
        <v>50</v>
      </c>
      <c r="R29">
        <f t="shared" si="0"/>
        <v>100000</v>
      </c>
      <c r="S29">
        <f t="shared" si="1"/>
        <v>1771.4803836693934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1169.182508510658</v>
      </c>
      <c r="AC29">
        <f t="shared" si="2"/>
        <v>1065.770573587102</v>
      </c>
      <c r="AE29">
        <f t="shared" si="3"/>
        <v>0</v>
      </c>
      <c r="AF29">
        <f t="shared" si="4"/>
        <v>0</v>
      </c>
      <c r="AG29">
        <f t="shared" si="4"/>
        <v>-30.081354087012119</v>
      </c>
      <c r="AH29">
        <f t="shared" si="5"/>
        <v>-2353.2201537977094</v>
      </c>
      <c r="AI29">
        <f t="shared" si="6"/>
        <v>-2383.3015078847216</v>
      </c>
      <c r="AJ29">
        <f t="shared" si="7"/>
        <v>103.41193492355592</v>
      </c>
      <c r="AK29">
        <f t="shared" si="22"/>
        <v>81.842775595746062</v>
      </c>
      <c r="AL29">
        <f t="shared" si="8"/>
        <v>-2198.0467973654199</v>
      </c>
      <c r="AN29">
        <f t="shared" si="9"/>
        <v>0</v>
      </c>
      <c r="AO29">
        <f t="shared" si="9"/>
        <v>0</v>
      </c>
      <c r="AP29">
        <f t="shared" si="9"/>
        <v>-1.5798970651492874</v>
      </c>
      <c r="AQ29">
        <f t="shared" si="9"/>
        <v>-123.59302722480726</v>
      </c>
      <c r="AR29">
        <f t="shared" si="9"/>
        <v>-125.17292428995654</v>
      </c>
      <c r="AS29">
        <f t="shared" si="9"/>
        <v>5.4312785260446734</v>
      </c>
      <c r="AT29">
        <f t="shared" si="9"/>
        <v>4.2984488196034585</v>
      </c>
      <c r="AU29">
        <f t="shared" si="9"/>
        <v>-115.44319694430843</v>
      </c>
      <c r="AW29">
        <v>26</v>
      </c>
      <c r="AX29">
        <f>IF(Z29&gt;0, (R29*SUMPRODUCT(K29:$K$98, X29:$X$98)-K29*$AZ$3)/Z29, 0)</f>
        <v>1771.4803836693934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4.2512064000000002E-2</v>
      </c>
      <c r="Q30" s="4">
        <f t="shared" si="21"/>
        <v>50</v>
      </c>
      <c r="R30">
        <f t="shared" si="0"/>
        <v>100000</v>
      </c>
      <c r="S30">
        <f t="shared" si="1"/>
        <v>1687.3805639433294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1065.770573587102</v>
      </c>
      <c r="AC30">
        <f t="shared" si="2"/>
        <v>961.86497057847248</v>
      </c>
      <c r="AE30">
        <f t="shared" si="3"/>
        <v>0</v>
      </c>
      <c r="AF30">
        <f t="shared" si="4"/>
        <v>0</v>
      </c>
      <c r="AG30">
        <f t="shared" si="4"/>
        <v>-28.501720095988276</v>
      </c>
      <c r="AH30">
        <f t="shared" si="5"/>
        <v>-2557.6409003074418</v>
      </c>
      <c r="AI30">
        <f t="shared" si="6"/>
        <v>-2586.1426204034301</v>
      </c>
      <c r="AJ30">
        <f t="shared" si="7"/>
        <v>103.90560300862956</v>
      </c>
      <c r="AK30">
        <f t="shared" si="22"/>
        <v>74.603940151097149</v>
      </c>
      <c r="AL30">
        <f t="shared" si="8"/>
        <v>-2407.6330772437036</v>
      </c>
      <c r="AN30">
        <f t="shared" si="9"/>
        <v>0</v>
      </c>
      <c r="AO30">
        <f t="shared" si="9"/>
        <v>0</v>
      </c>
      <c r="AP30">
        <f t="shared" si="9"/>
        <v>-1.3365476869203174</v>
      </c>
      <c r="AQ30">
        <f t="shared" si="9"/>
        <v>-119.93693776256906</v>
      </c>
      <c r="AR30">
        <f t="shared" si="9"/>
        <v>-121.27348544948939</v>
      </c>
      <c r="AS30">
        <f t="shared" si="9"/>
        <v>4.8725056905878379</v>
      </c>
      <c r="AT30">
        <f t="shared" si="9"/>
        <v>3.4984458239110099</v>
      </c>
      <c r="AU30">
        <f t="shared" si="9"/>
        <v>-112.90253393499054</v>
      </c>
      <c r="AW30">
        <v>27</v>
      </c>
      <c r="AX30">
        <f>IF(Z30&gt;0, (R30*SUMPRODUCT(K30:$K$98, X30:$X$98)-K30*$AZ$3)/Z30, 0)</f>
        <v>1687.3805639433294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4.7737861999999999E-2</v>
      </c>
      <c r="Q31" s="4">
        <f t="shared" si="21"/>
        <v>50</v>
      </c>
      <c r="R31">
        <f t="shared" si="0"/>
        <v>100000</v>
      </c>
      <c r="S31">
        <f t="shared" si="1"/>
        <v>1600.2069461457893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961.86497057847248</v>
      </c>
      <c r="AC31">
        <f t="shared" si="2"/>
        <v>859.50609015177633</v>
      </c>
      <c r="AE31">
        <f t="shared" si="3"/>
        <v>0</v>
      </c>
      <c r="AF31">
        <f t="shared" si="4"/>
        <v>0</v>
      </c>
      <c r="AG31">
        <f t="shared" si="4"/>
        <v>-26.856091714323483</v>
      </c>
      <c r="AH31">
        <f t="shared" si="5"/>
        <v>-2721.2223614098302</v>
      </c>
      <c r="AI31">
        <f t="shared" si="6"/>
        <v>-2748.0784531241538</v>
      </c>
      <c r="AJ31">
        <f t="shared" si="7"/>
        <v>102.35888042669615</v>
      </c>
      <c r="AK31">
        <f t="shared" si="22"/>
        <v>67.330547940493076</v>
      </c>
      <c r="AL31">
        <f t="shared" si="8"/>
        <v>-2578.3890247569648</v>
      </c>
      <c r="AN31">
        <f t="shared" si="9"/>
        <v>0</v>
      </c>
      <c r="AO31">
        <f t="shared" si="9"/>
        <v>0</v>
      </c>
      <c r="AP31">
        <f t="shared" si="9"/>
        <v>-1.124444893764726</v>
      </c>
      <c r="AQ31">
        <f t="shared" si="9"/>
        <v>-113.93558756182378</v>
      </c>
      <c r="AR31">
        <f t="shared" si="9"/>
        <v>-115.06003245558851</v>
      </c>
      <c r="AS31">
        <f t="shared" si="9"/>
        <v>4.2856913675896706</v>
      </c>
      <c r="AT31">
        <f t="shared" si="9"/>
        <v>2.8190807371159474</v>
      </c>
      <c r="AU31">
        <f t="shared" si="9"/>
        <v>-107.95526035088291</v>
      </c>
      <c r="AW31">
        <v>28</v>
      </c>
      <c r="AX31">
        <f>IF(Z31&gt;0, (R31*SUMPRODUCT(K31:$K$98, X31:$X$98)-K31*$AZ$3)/Z31, 0)</f>
        <v>1600.2069461457893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5.3487053E-2</v>
      </c>
      <c r="Q32" s="4">
        <f t="shared" si="21"/>
        <v>50</v>
      </c>
      <c r="R32">
        <f t="shared" si="0"/>
        <v>100000</v>
      </c>
      <c r="S32">
        <f t="shared" si="1"/>
        <v>1513.3848514552965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859.50609015177633</v>
      </c>
      <c r="AC32">
        <f t="shared" si="2"/>
        <v>761.26519663983879</v>
      </c>
      <c r="AE32">
        <f t="shared" si="3"/>
        <v>0</v>
      </c>
      <c r="AF32">
        <f t="shared" si="4"/>
        <v>0</v>
      </c>
      <c r="AG32">
        <f t="shared" si="4"/>
        <v>-25.151077596283365</v>
      </c>
      <c r="AH32">
        <f t="shared" si="5"/>
        <v>-2872.9064017937617</v>
      </c>
      <c r="AI32">
        <f t="shared" si="6"/>
        <v>-2898.057479390045</v>
      </c>
      <c r="AJ32">
        <f t="shared" si="7"/>
        <v>98.240893511937543</v>
      </c>
      <c r="AK32">
        <f t="shared" si="22"/>
        <v>60.165426310624348</v>
      </c>
      <c r="AL32">
        <f t="shared" si="8"/>
        <v>-2739.6511595674833</v>
      </c>
      <c r="AN32">
        <f t="shared" si="9"/>
        <v>0</v>
      </c>
      <c r="AO32">
        <f t="shared" si="9"/>
        <v>0</v>
      </c>
      <c r="AP32">
        <f t="shared" si="9"/>
        <v>-0.94022964392741537</v>
      </c>
      <c r="AQ32">
        <f t="shared" si="9"/>
        <v>-107.39864933638081</v>
      </c>
      <c r="AR32">
        <f t="shared" si="9"/>
        <v>-108.33887898030822</v>
      </c>
      <c r="AS32">
        <f t="shared" si="9"/>
        <v>3.6725663134008126</v>
      </c>
      <c r="AT32">
        <f t="shared" si="9"/>
        <v>2.2491806619505983</v>
      </c>
      <c r="AU32">
        <f t="shared" si="9"/>
        <v>-102.41713200495683</v>
      </c>
      <c r="AW32">
        <v>29</v>
      </c>
      <c r="AX32">
        <f>IF(Z32&gt;0, (R32*SUMPRODUCT(K32:$K$98, X32:$X$98)-K32*$AZ$3)/Z32, 0)</f>
        <v>1513.3848514552965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5.9601715E-2</v>
      </c>
      <c r="Q33" s="4">
        <f t="shared" si="21"/>
        <v>50</v>
      </c>
      <c r="R33">
        <f t="shared" si="0"/>
        <v>100000</v>
      </c>
      <c r="S33">
        <f t="shared" si="1"/>
        <v>1427.0616258971338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761.26519663983879</v>
      </c>
      <c r="AC33">
        <f t="shared" si="2"/>
        <v>667.87966699085655</v>
      </c>
      <c r="AE33">
        <f t="shared" si="3"/>
        <v>0</v>
      </c>
      <c r="AF33">
        <f t="shared" si="4"/>
        <v>0</v>
      </c>
      <c r="AG33">
        <f t="shared" si="4"/>
        <v>-23.400519461483967</v>
      </c>
      <c r="AH33">
        <f t="shared" si="5"/>
        <v>-2998.0947176731324</v>
      </c>
      <c r="AI33">
        <f t="shared" si="6"/>
        <v>-3021.4952371346162</v>
      </c>
      <c r="AJ33">
        <f t="shared" si="7"/>
        <v>93.385529648982242</v>
      </c>
      <c r="AK33">
        <f t="shared" si="22"/>
        <v>53.288563764788719</v>
      </c>
      <c r="AL33">
        <f t="shared" si="8"/>
        <v>-2874.8211437208452</v>
      </c>
      <c r="AN33">
        <f t="shared" si="9"/>
        <v>0</v>
      </c>
      <c r="AO33">
        <f t="shared" si="9"/>
        <v>0</v>
      </c>
      <c r="AP33">
        <f t="shared" si="9"/>
        <v>-0.78106075733591784</v>
      </c>
      <c r="AQ33">
        <f t="shared" si="9"/>
        <v>-100.07017727127375</v>
      </c>
      <c r="AR33">
        <f t="shared" si="9"/>
        <v>-100.85123802860966</v>
      </c>
      <c r="AS33">
        <f t="shared" si="9"/>
        <v>3.1170151001094202</v>
      </c>
      <c r="AT33">
        <f t="shared" si="9"/>
        <v>1.7786616250111977</v>
      </c>
      <c r="AU33">
        <f t="shared" si="9"/>
        <v>-95.955561303489034</v>
      </c>
      <c r="AW33">
        <v>30</v>
      </c>
      <c r="AX33">
        <f>IF(Z33&gt;0, (R33*SUMPRODUCT(K33:$K$98, X33:$X$98)-K33*$AZ$3)/Z33, 0)</f>
        <v>1427.0616258971338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6.6409420999999996E-2</v>
      </c>
      <c r="Q34" s="4">
        <f t="shared" si="21"/>
        <v>50</v>
      </c>
      <c r="R34">
        <f t="shared" si="0"/>
        <v>100000</v>
      </c>
      <c r="S34">
        <f t="shared" si="1"/>
        <v>1342.5592181139664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667.87966699085655</v>
      </c>
      <c r="AC34">
        <f t="shared" si="2"/>
        <v>580.32120372618886</v>
      </c>
      <c r="AE34">
        <f t="shared" si="3"/>
        <v>0</v>
      </c>
      <c r="AF34">
        <f t="shared" si="4"/>
        <v>0</v>
      </c>
      <c r="AG34">
        <f t="shared" si="4"/>
        <v>-21.612499318332745</v>
      </c>
      <c r="AH34">
        <f t="shared" si="5"/>
        <v>-3108.0298970727636</v>
      </c>
      <c r="AI34">
        <f t="shared" si="6"/>
        <v>-3129.6423963910961</v>
      </c>
      <c r="AJ34">
        <f t="shared" si="7"/>
        <v>87.558463264667694</v>
      </c>
      <c r="AK34">
        <f t="shared" si="22"/>
        <v>46.751576689359965</v>
      </c>
      <c r="AL34">
        <f t="shared" si="8"/>
        <v>-2995.3323564370685</v>
      </c>
      <c r="AN34">
        <f t="shared" si="9"/>
        <v>0</v>
      </c>
      <c r="AO34">
        <f t="shared" si="9"/>
        <v>0</v>
      </c>
      <c r="AP34">
        <f t="shared" si="9"/>
        <v>-0.64408960455540964</v>
      </c>
      <c r="AQ34">
        <f t="shared" si="9"/>
        <v>-92.624629750892495</v>
      </c>
      <c r="AR34">
        <f t="shared" si="9"/>
        <v>-93.268719355447899</v>
      </c>
      <c r="AS34">
        <f t="shared" si="9"/>
        <v>2.6093926088308468</v>
      </c>
      <c r="AT34">
        <f t="shared" si="9"/>
        <v>1.3932772928603021</v>
      </c>
      <c r="AU34">
        <f t="shared" ref="AU34:AU89" si="23">AL34*$K34</f>
        <v>-89.26604945375675</v>
      </c>
      <c r="AW34">
        <v>31</v>
      </c>
      <c r="AX34">
        <f>IF(Z34&gt;0, (R34*SUMPRODUCT(K34:$K$98, X34:$X$98)-K34*$AZ$3)/Z34, 0)</f>
        <v>1342.5592181139664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7.4261202999999998E-2</v>
      </c>
      <c r="Q35" s="4">
        <f t="shared" si="21"/>
        <v>50</v>
      </c>
      <c r="R35">
        <f t="shared" si="0"/>
        <v>100000</v>
      </c>
      <c r="S35">
        <f t="shared" si="1"/>
        <v>1260.3141849389981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580.32120372618886</v>
      </c>
      <c r="AC35">
        <f t="shared" si="2"/>
        <v>498.86774719548026</v>
      </c>
      <c r="AE35">
        <f t="shared" si="3"/>
        <v>0</v>
      </c>
      <c r="AF35">
        <f t="shared" ref="AF35:AG66" si="24">-$Z35*P35</f>
        <v>0</v>
      </c>
      <c r="AG35">
        <f t="shared" si="24"/>
        <v>-19.791404125933347</v>
      </c>
      <c r="AH35">
        <f t="shared" si="5"/>
        <v>-3209.9403984321393</v>
      </c>
      <c r="AI35">
        <f t="shared" ref="AI35:AI66" si="25">SUM(AE35:AH35)</f>
        <v>-3229.7318025580726</v>
      </c>
      <c r="AJ35">
        <f t="shared" si="7"/>
        <v>81.453456530708593</v>
      </c>
      <c r="AK35">
        <f t="shared" si="22"/>
        <v>40.622484260833225</v>
      </c>
      <c r="AL35">
        <f t="shared" si="8"/>
        <v>-3107.655861766531</v>
      </c>
      <c r="AN35">
        <f t="shared" ref="AN35:AT66" si="26">AE35*$K35</f>
        <v>0</v>
      </c>
      <c r="AO35">
        <f t="shared" si="26"/>
        <v>0</v>
      </c>
      <c r="AP35">
        <f t="shared" si="26"/>
        <v>-0.52662307110337192</v>
      </c>
      <c r="AQ35">
        <f t="shared" si="26"/>
        <v>-85.412265846569653</v>
      </c>
      <c r="AR35">
        <f t="shared" si="26"/>
        <v>-85.938888917673026</v>
      </c>
      <c r="AS35">
        <f t="shared" si="26"/>
        <v>2.16736867971786</v>
      </c>
      <c r="AT35">
        <f t="shared" si="26"/>
        <v>1.0809105448590559</v>
      </c>
      <c r="AU35">
        <f t="shared" si="23"/>
        <v>-82.690609693096107</v>
      </c>
      <c r="AW35">
        <v>32</v>
      </c>
      <c r="AX35">
        <f>IF(Z35&gt;0, (R35*SUMPRODUCT(K35:$K$98, X35:$X$98)-K35*$AZ$3)/Z35, 0)</f>
        <v>1260.3141849389981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8.2657132999999994E-2</v>
      </c>
      <c r="Q36" s="4">
        <f t="shared" si="21"/>
        <v>50</v>
      </c>
      <c r="R36">
        <f t="shared" si="0"/>
        <v>100000</v>
      </c>
      <c r="S36">
        <f t="shared" si="1"/>
        <v>1178.9715607891339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498.86774719548026</v>
      </c>
      <c r="AC36">
        <f t="shared" si="2"/>
        <v>423.42974315264621</v>
      </c>
      <c r="AE36">
        <f t="shared" si="3"/>
        <v>0</v>
      </c>
      <c r="AF36">
        <f t="shared" si="24"/>
        <v>0</v>
      </c>
      <c r="AG36">
        <f t="shared" si="24"/>
        <v>-17.957589361579991</v>
      </c>
      <c r="AH36">
        <f t="shared" si="5"/>
        <v>-3271.8014461880425</v>
      </c>
      <c r="AI36">
        <f t="shared" si="25"/>
        <v>-3289.7590355496227</v>
      </c>
      <c r="AJ36">
        <f t="shared" si="7"/>
        <v>75.438004042834052</v>
      </c>
      <c r="AK36">
        <f t="shared" si="22"/>
        <v>34.920742303683625</v>
      </c>
      <c r="AL36">
        <f t="shared" si="8"/>
        <v>-3179.4002892031049</v>
      </c>
      <c r="AN36">
        <f t="shared" si="26"/>
        <v>0</v>
      </c>
      <c r="AO36">
        <f t="shared" si="26"/>
        <v>0</v>
      </c>
      <c r="AP36">
        <f t="shared" si="26"/>
        <v>-0.4266318635386413</v>
      </c>
      <c r="AQ36">
        <f t="shared" si="26"/>
        <v>-77.730630766178322</v>
      </c>
      <c r="AR36">
        <f t="shared" si="26"/>
        <v>-78.157262629716968</v>
      </c>
      <c r="AS36">
        <f t="shared" si="26"/>
        <v>1.7922370090101074</v>
      </c>
      <c r="AT36">
        <f t="shared" si="26"/>
        <v>0.82963815828464793</v>
      </c>
      <c r="AU36">
        <f t="shared" si="23"/>
        <v>-75.535387462422207</v>
      </c>
      <c r="AW36">
        <v>33</v>
      </c>
      <c r="AX36">
        <f>IF(Z36&gt;0, (R36*SUMPRODUCT(K36:$K$98, X36:$X$98)-K36*$AZ$3)/Z36, 0)</f>
        <v>1178.9715607891339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9.1575552000000005E-2</v>
      </c>
      <c r="Q37" s="4">
        <f t="shared" si="21"/>
        <v>50</v>
      </c>
      <c r="R37">
        <f t="shared" si="0"/>
        <v>100000</v>
      </c>
      <c r="S37">
        <f t="shared" si="1"/>
        <v>1098.9676240185663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423.42974315264621</v>
      </c>
      <c r="AC37">
        <f t="shared" si="2"/>
        <v>354.60470328266024</v>
      </c>
      <c r="AE37">
        <f t="shared" si="3"/>
        <v>0</v>
      </c>
      <c r="AF37">
        <f t="shared" si="24"/>
        <v>0</v>
      </c>
      <c r="AG37">
        <f t="shared" si="24"/>
        <v>-16.133537309588178</v>
      </c>
      <c r="AH37">
        <f t="shared" si="5"/>
        <v>-3288.9523167520306</v>
      </c>
      <c r="AI37">
        <f t="shared" si="25"/>
        <v>-3305.0858540616186</v>
      </c>
      <c r="AJ37">
        <f t="shared" si="7"/>
        <v>68.825039869985972</v>
      </c>
      <c r="AK37">
        <f t="shared" si="22"/>
        <v>29.640082020685238</v>
      </c>
      <c r="AL37">
        <f t="shared" si="8"/>
        <v>-3206.6207321709471</v>
      </c>
      <c r="AN37">
        <f t="shared" si="26"/>
        <v>0</v>
      </c>
      <c r="AO37">
        <f t="shared" si="26"/>
        <v>0</v>
      </c>
      <c r="AP37">
        <f t="shared" si="26"/>
        <v>-0.34222901473117423</v>
      </c>
      <c r="AQ37">
        <f t="shared" si="26"/>
        <v>-69.766157864892406</v>
      </c>
      <c r="AR37">
        <f t="shared" si="26"/>
        <v>-70.108386879623581</v>
      </c>
      <c r="AS37">
        <f t="shared" si="26"/>
        <v>1.4599356069013434</v>
      </c>
      <c r="AT37">
        <f t="shared" si="26"/>
        <v>0.62873354254816105</v>
      </c>
      <c r="AU37">
        <f t="shared" si="23"/>
        <v>-68.019717730174065</v>
      </c>
      <c r="AW37">
        <v>34</v>
      </c>
      <c r="AX37">
        <f>IF(Z37&gt;0, (R37*SUMPRODUCT(K37:$K$98, X37:$X$98)-K37*$AZ$3)/Z37, 0)</f>
        <v>1098.9676240185663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0.101620166</v>
      </c>
      <c r="Q38" s="4">
        <f t="shared" si="21"/>
        <v>50</v>
      </c>
      <c r="R38">
        <f t="shared" si="0"/>
        <v>100000</v>
      </c>
      <c r="S38">
        <f t="shared" si="1"/>
        <v>1021.4048224867987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354.60470328266024</v>
      </c>
      <c r="AC38">
        <f t="shared" si="2"/>
        <v>292.78996586079671</v>
      </c>
      <c r="AE38">
        <f t="shared" si="3"/>
        <v>0</v>
      </c>
      <c r="AF38">
        <f t="shared" si="24"/>
        <v>0</v>
      </c>
      <c r="AG38">
        <f t="shared" si="24"/>
        <v>-14.332709196924753</v>
      </c>
      <c r="AH38">
        <f t="shared" si="5"/>
        <v>-3278.9854791350881</v>
      </c>
      <c r="AI38">
        <f t="shared" si="25"/>
        <v>-3293.3181883320131</v>
      </c>
      <c r="AJ38">
        <f t="shared" si="7"/>
        <v>61.814737421863526</v>
      </c>
      <c r="AK38">
        <f t="shared" si="22"/>
        <v>24.82232922978622</v>
      </c>
      <c r="AL38">
        <f t="shared" si="8"/>
        <v>-3206.6811216803635</v>
      </c>
      <c r="AN38">
        <f t="shared" si="26"/>
        <v>0</v>
      </c>
      <c r="AO38">
        <f t="shared" si="26"/>
        <v>0</v>
      </c>
      <c r="AP38">
        <f t="shared" si="26"/>
        <v>-0.27145478151505731</v>
      </c>
      <c r="AQ38">
        <f t="shared" si="26"/>
        <v>-62.102445155354239</v>
      </c>
      <c r="AR38">
        <f t="shared" si="26"/>
        <v>-62.3738999368693</v>
      </c>
      <c r="AS38">
        <f t="shared" si="26"/>
        <v>1.170742098420787</v>
      </c>
      <c r="AT38">
        <f t="shared" si="26"/>
        <v>0.47012325898666696</v>
      </c>
      <c r="AU38">
        <f t="shared" si="23"/>
        <v>-60.733034579461851</v>
      </c>
      <c r="AW38">
        <v>35</v>
      </c>
      <c r="AX38">
        <f>IF(Z38&gt;0, (R38*SUMPRODUCT(K38:$K$98, X38:$X$98)-K38*$AZ$3)/Z38, 0)</f>
        <v>1021.4048224867987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0.112947091</v>
      </c>
      <c r="Q39" s="4">
        <f t="shared" si="21"/>
        <v>50</v>
      </c>
      <c r="R39">
        <f t="shared" si="0"/>
        <v>100000</v>
      </c>
      <c r="S39">
        <f t="shared" si="1"/>
        <v>945.81029135778647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292.78996586079671</v>
      </c>
      <c r="AC39">
        <f t="shared" si="2"/>
        <v>237.78700324386131</v>
      </c>
      <c r="AE39">
        <f t="shared" si="3"/>
        <v>0</v>
      </c>
      <c r="AF39">
        <f t="shared" si="24"/>
        <v>0</v>
      </c>
      <c r="AG39">
        <f t="shared" si="24"/>
        <v>-12.570544295013908</v>
      </c>
      <c r="AH39">
        <f t="shared" si="5"/>
        <v>-3237.6756198831945</v>
      </c>
      <c r="AI39">
        <f t="shared" si="25"/>
        <v>-3250.2461641782083</v>
      </c>
      <c r="AJ39">
        <f t="shared" si="7"/>
        <v>55.002962616935406</v>
      </c>
      <c r="AK39">
        <f t="shared" si="22"/>
        <v>20.495297610255772</v>
      </c>
      <c r="AL39">
        <f t="shared" si="8"/>
        <v>-3174.7479039510172</v>
      </c>
      <c r="AN39">
        <f t="shared" si="26"/>
        <v>0</v>
      </c>
      <c r="AO39">
        <f t="shared" si="26"/>
        <v>0</v>
      </c>
      <c r="AP39">
        <f t="shared" si="26"/>
        <v>-0.2125716123122682</v>
      </c>
      <c r="AQ39">
        <f t="shared" si="26"/>
        <v>-54.750049839582665</v>
      </c>
      <c r="AR39">
        <f t="shared" si="26"/>
        <v>-54.962621451894933</v>
      </c>
      <c r="AS39">
        <f t="shared" si="26"/>
        <v>0.93011632360828</v>
      </c>
      <c r="AT39">
        <f t="shared" si="26"/>
        <v>0.34658152865822478</v>
      </c>
      <c r="AU39">
        <f t="shared" si="23"/>
        <v>-53.685923599628431</v>
      </c>
      <c r="AW39">
        <v>36</v>
      </c>
      <c r="AX39">
        <f>IF(Z39&gt;0, (R39*SUMPRODUCT(K39:$K$98, X39:$X$98)-K39*$AZ$3)/Z39, 0)</f>
        <v>945.81029135778647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0.12591097000000001</v>
      </c>
      <c r="Q40" s="4">
        <f t="shared" si="21"/>
        <v>50</v>
      </c>
      <c r="R40">
        <f t="shared" si="0"/>
        <v>100000</v>
      </c>
      <c r="S40">
        <f t="shared" si="1"/>
        <v>871.72973060796267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237.78700324386131</v>
      </c>
      <c r="AC40">
        <f t="shared" si="2"/>
        <v>189.37577709929542</v>
      </c>
      <c r="AE40">
        <f t="shared" si="3"/>
        <v>0</v>
      </c>
      <c r="AF40">
        <f t="shared" si="24"/>
        <v>0</v>
      </c>
      <c r="AG40">
        <f t="shared" si="24"/>
        <v>-10.862069426450601</v>
      </c>
      <c r="AH40">
        <f t="shared" si="5"/>
        <v>-3165.5388512263348</v>
      </c>
      <c r="AI40">
        <f t="shared" si="25"/>
        <v>-3176.4009206527853</v>
      </c>
      <c r="AJ40">
        <f t="shared" si="7"/>
        <v>48.411226144565887</v>
      </c>
      <c r="AK40">
        <f t="shared" si="22"/>
        <v>16.645090227070295</v>
      </c>
      <c r="AL40">
        <f t="shared" si="8"/>
        <v>-3111.3446042811493</v>
      </c>
      <c r="AN40">
        <f t="shared" si="26"/>
        <v>0</v>
      </c>
      <c r="AO40">
        <f t="shared" si="26"/>
        <v>0</v>
      </c>
      <c r="AP40">
        <f t="shared" si="26"/>
        <v>-0.16400071275753916</v>
      </c>
      <c r="AQ40">
        <f t="shared" si="26"/>
        <v>-47.794817679824341</v>
      </c>
      <c r="AR40">
        <f t="shared" si="26"/>
        <v>-47.958818392581883</v>
      </c>
      <c r="AS40">
        <f t="shared" si="26"/>
        <v>0.73093581724321599</v>
      </c>
      <c r="AT40">
        <f t="shared" si="26"/>
        <v>0.25131552321932604</v>
      </c>
      <c r="AU40">
        <f t="shared" si="23"/>
        <v>-46.976567052119343</v>
      </c>
      <c r="AW40">
        <v>37</v>
      </c>
      <c r="AX40">
        <f>IF(Z40&gt;0, (R40*SUMPRODUCT(K40:$K$98, X40:$X$98)-K40*$AZ$3)/Z40, 0)</f>
        <v>871.72973060796267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0.140869152</v>
      </c>
      <c r="Q41" s="4">
        <f t="shared" si="21"/>
        <v>50</v>
      </c>
      <c r="R41">
        <f t="shared" si="0"/>
        <v>100000</v>
      </c>
      <c r="S41">
        <f t="shared" si="1"/>
        <v>798.19767610230645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189.37577709929542</v>
      </c>
      <c r="AC41">
        <f t="shared" si="2"/>
        <v>147.24062343287886</v>
      </c>
      <c r="AE41">
        <f t="shared" si="3"/>
        <v>0</v>
      </c>
      <c r="AF41">
        <f t="shared" si="24"/>
        <v>0</v>
      </c>
      <c r="AG41">
        <f t="shared" si="24"/>
        <v>-9.2233182231168733</v>
      </c>
      <c r="AH41">
        <f t="shared" si="5"/>
        <v>-3060.2610181384453</v>
      </c>
      <c r="AI41">
        <f t="shared" si="25"/>
        <v>-3069.4843363615623</v>
      </c>
      <c r="AJ41">
        <f t="shared" si="7"/>
        <v>42.135153666416556</v>
      </c>
      <c r="AK41">
        <f t="shared" si="22"/>
        <v>13.25630439695068</v>
      </c>
      <c r="AL41">
        <f t="shared" si="8"/>
        <v>-3014.092878298195</v>
      </c>
      <c r="AN41">
        <f t="shared" si="26"/>
        <v>0</v>
      </c>
      <c r="AO41">
        <f t="shared" si="26"/>
        <v>0</v>
      </c>
      <c r="AP41">
        <f t="shared" si="26"/>
        <v>-0.12433755740751219</v>
      </c>
      <c r="AQ41">
        <f t="shared" si="26"/>
        <v>-41.254716667053792</v>
      </c>
      <c r="AR41">
        <f t="shared" si="26"/>
        <v>-41.379054224461306</v>
      </c>
      <c r="AS41">
        <f t="shared" si="26"/>
        <v>0.56801489020965235</v>
      </c>
      <c r="AT41">
        <f t="shared" si="26"/>
        <v>0.17870537143955439</v>
      </c>
      <c r="AU41">
        <f t="shared" si="23"/>
        <v>-40.632333962812105</v>
      </c>
      <c r="AW41">
        <v>38</v>
      </c>
      <c r="AX41">
        <f>IF(Z41&gt;0, (R41*SUMPRODUCT(K41:$K$98, X41:$X$98)-K41*$AZ$3)/Z41, 0)</f>
        <v>798.19767610230645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0.15811491799999999</v>
      </c>
      <c r="Q42" s="4">
        <f t="shared" si="21"/>
        <v>50</v>
      </c>
      <c r="R42">
        <f t="shared" si="0"/>
        <v>100000</v>
      </c>
      <c r="S42">
        <f t="shared" si="1"/>
        <v>723.59526129384392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147.24062343287886</v>
      </c>
      <c r="AC42">
        <f t="shared" si="2"/>
        <v>111.03917820636778</v>
      </c>
      <c r="AE42">
        <f t="shared" si="3"/>
        <v>0</v>
      </c>
      <c r="AF42">
        <f t="shared" si="24"/>
        <v>0</v>
      </c>
      <c r="AG42">
        <f t="shared" si="24"/>
        <v>-7.6727408363496741</v>
      </c>
      <c r="AH42">
        <f t="shared" si="5"/>
        <v>-2916.68840907206</v>
      </c>
      <c r="AI42">
        <f t="shared" si="25"/>
        <v>-2924.3611499084095</v>
      </c>
      <c r="AJ42">
        <f t="shared" si="7"/>
        <v>36.201445226511083</v>
      </c>
      <c r="AK42">
        <f t="shared" si="22"/>
        <v>10.306843640301521</v>
      </c>
      <c r="AL42">
        <f t="shared" si="8"/>
        <v>-2877.852861041597</v>
      </c>
      <c r="AN42">
        <f t="shared" si="26"/>
        <v>0</v>
      </c>
      <c r="AO42">
        <f t="shared" si="26"/>
        <v>0</v>
      </c>
      <c r="AP42">
        <f t="shared" si="26"/>
        <v>-9.2352284946096402E-2</v>
      </c>
      <c r="AQ42">
        <f t="shared" si="26"/>
        <v>-35.106469096087643</v>
      </c>
      <c r="AR42">
        <f t="shared" si="26"/>
        <v>-35.198821381033738</v>
      </c>
      <c r="AS42">
        <f t="shared" si="26"/>
        <v>0.4357355808475124</v>
      </c>
      <c r="AT42">
        <f t="shared" si="26"/>
        <v>0.12405743671864169</v>
      </c>
      <c r="AU42">
        <f t="shared" si="23"/>
        <v>-34.639028363467581</v>
      </c>
      <c r="AW42">
        <v>39</v>
      </c>
      <c r="AX42">
        <f>IF(Z42&gt;0, (R42*SUMPRODUCT(K42:$K$98, X42:$X$98)-K42*$AZ$3)/Z42, 0)</f>
        <v>723.59526129384392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0.17865895700000001</v>
      </c>
      <c r="Q43" s="4">
        <f t="shared" si="21"/>
        <v>50</v>
      </c>
      <c r="R43">
        <f t="shared" si="0"/>
        <v>100000</v>
      </c>
      <c r="S43">
        <f t="shared" si="1"/>
        <v>646.11928263651964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111.03917820636778</v>
      </c>
      <c r="AC43">
        <f t="shared" si="2"/>
        <v>80.444558610764645</v>
      </c>
      <c r="AE43">
        <f t="shared" si="3"/>
        <v>0</v>
      </c>
      <c r="AF43">
        <f t="shared" si="24"/>
        <v>0</v>
      </c>
      <c r="AG43">
        <f t="shared" si="24"/>
        <v>-6.225209552832637</v>
      </c>
      <c r="AH43">
        <f t="shared" si="5"/>
        <v>-2741.607750307081</v>
      </c>
      <c r="AI43">
        <f t="shared" si="25"/>
        <v>-2747.8329598599134</v>
      </c>
      <c r="AJ43">
        <f t="shared" si="7"/>
        <v>30.594619595603135</v>
      </c>
      <c r="AK43">
        <f t="shared" si="22"/>
        <v>7.772742474445745</v>
      </c>
      <c r="AL43">
        <f t="shared" si="8"/>
        <v>-2709.4655977898647</v>
      </c>
      <c r="AN43">
        <f t="shared" si="26"/>
        <v>0</v>
      </c>
      <c r="AO43">
        <f t="shared" si="26"/>
        <v>0</v>
      </c>
      <c r="AP43">
        <f t="shared" si="26"/>
        <v>-6.6901070706784874E-2</v>
      </c>
      <c r="AQ43">
        <f t="shared" si="26"/>
        <v>-29.463505187564973</v>
      </c>
      <c r="AR43">
        <f t="shared" si="26"/>
        <v>-29.530406258271753</v>
      </c>
      <c r="AS43">
        <f t="shared" si="26"/>
        <v>0.32879420225802303</v>
      </c>
      <c r="AT43">
        <f t="shared" si="26"/>
        <v>8.3532094695817696E-2</v>
      </c>
      <c r="AU43">
        <f t="shared" si="23"/>
        <v>-29.118079961317914</v>
      </c>
      <c r="AW43">
        <v>40</v>
      </c>
      <c r="AX43">
        <f>IF(Z43&gt;0, (R43*SUMPRODUCT(K43:$K$98, X43:$X$98)-K43*$AZ$3)/Z43, 0)</f>
        <v>646.11928263651964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0.202352371</v>
      </c>
      <c r="Q44" s="4">
        <f t="shared" si="21"/>
        <v>50</v>
      </c>
      <c r="R44">
        <f t="shared" si="0"/>
        <v>100000</v>
      </c>
      <c r="S44">
        <f t="shared" si="1"/>
        <v>560.94680847283973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80.444558610764645</v>
      </c>
      <c r="AC44">
        <f t="shared" si="2"/>
        <v>55.009490477203755</v>
      </c>
      <c r="AE44">
        <f t="shared" si="3"/>
        <v>0</v>
      </c>
      <c r="AF44">
        <f t="shared" si="24"/>
        <v>0</v>
      </c>
      <c r="AG44">
        <f t="shared" si="24"/>
        <v>-4.9032715443167767</v>
      </c>
      <c r="AH44">
        <f t="shared" si="5"/>
        <v>-2519.3718259750676</v>
      </c>
      <c r="AI44">
        <f t="shared" si="25"/>
        <v>-2524.2750975193844</v>
      </c>
      <c r="AJ44">
        <f t="shared" si="7"/>
        <v>25.43506813356089</v>
      </c>
      <c r="AK44">
        <f t="shared" si="22"/>
        <v>5.6311191027535257</v>
      </c>
      <c r="AL44">
        <f t="shared" si="8"/>
        <v>-2493.2089102830701</v>
      </c>
      <c r="AN44">
        <f t="shared" si="26"/>
        <v>0</v>
      </c>
      <c r="AO44">
        <f t="shared" si="26"/>
        <v>0</v>
      </c>
      <c r="AP44">
        <f t="shared" si="26"/>
        <v>-4.704863367835755E-2</v>
      </c>
      <c r="AQ44">
        <f t="shared" si="26"/>
        <v>-24.174268357065291</v>
      </c>
      <c r="AR44">
        <f t="shared" si="26"/>
        <v>-24.221316990743649</v>
      </c>
      <c r="AS44">
        <f t="shared" si="26"/>
        <v>0.24405852141454634</v>
      </c>
      <c r="AT44">
        <f t="shared" si="26"/>
        <v>5.403258976585365E-2</v>
      </c>
      <c r="AU44">
        <f t="shared" si="23"/>
        <v>-23.923225879563251</v>
      </c>
      <c r="AW44">
        <v>41</v>
      </c>
      <c r="AX44">
        <f>IF(Z44&gt;0, (R44*SUMPRODUCT(K44:$K$98, X44:$X$98)-K44*$AZ$3)/Z44, 0)</f>
        <v>560.94680847283973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0.22956153600000001</v>
      </c>
      <c r="Q45" s="4">
        <f t="shared" si="21"/>
        <v>50</v>
      </c>
      <c r="R45">
        <f t="shared" si="0"/>
        <v>100000</v>
      </c>
      <c r="S45">
        <f t="shared" si="1"/>
        <v>461.72431844616756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55.009490477203755</v>
      </c>
      <c r="AC45">
        <f t="shared" si="2"/>
        <v>34.432040918356364</v>
      </c>
      <c r="AE45">
        <f t="shared" si="3"/>
        <v>0</v>
      </c>
      <c r="AF45">
        <f t="shared" si="24"/>
        <v>0</v>
      </c>
      <c r="AG45">
        <f t="shared" si="24"/>
        <v>-3.7286362817351577</v>
      </c>
      <c r="AH45">
        <f t="shared" si="5"/>
        <v>-2251.2050942769024</v>
      </c>
      <c r="AI45">
        <f t="shared" si="25"/>
        <v>-2254.9337305586378</v>
      </c>
      <c r="AJ45">
        <f t="shared" si="7"/>
        <v>20.577449558847391</v>
      </c>
      <c r="AK45">
        <f t="shared" si="22"/>
        <v>3.8506643334042634</v>
      </c>
      <c r="AL45">
        <f t="shared" si="8"/>
        <v>-2230.5056166663858</v>
      </c>
      <c r="AN45">
        <f t="shared" si="26"/>
        <v>0</v>
      </c>
      <c r="AO45">
        <f t="shared" si="26"/>
        <v>0</v>
      </c>
      <c r="AP45">
        <f t="shared" si="26"/>
        <v>-3.1944277435418646E-2</v>
      </c>
      <c r="AQ45">
        <f t="shared" si="26"/>
        <v>-19.286708239116226</v>
      </c>
      <c r="AR45">
        <f t="shared" si="26"/>
        <v>-19.318652516551648</v>
      </c>
      <c r="AS45">
        <f t="shared" si="26"/>
        <v>0.17629280733042113</v>
      </c>
      <c r="AT45">
        <f t="shared" si="26"/>
        <v>3.2989726131103035E-2</v>
      </c>
      <c r="AU45">
        <f t="shared" si="23"/>
        <v>-19.109369983090119</v>
      </c>
      <c r="AW45">
        <v>42</v>
      </c>
      <c r="AX45">
        <f>IF(Z45&gt;0, (R45*SUMPRODUCT(K45:$K$98, X45:$X$98)-K45*$AZ$3)/Z45, 0)</f>
        <v>461.72431844616756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0.26099212799999999</v>
      </c>
      <c r="Q46" s="4">
        <f t="shared" si="21"/>
        <v>50</v>
      </c>
      <c r="R46">
        <f t="shared" si="0"/>
        <v>100000</v>
      </c>
      <c r="S46">
        <f t="shared" si="1"/>
        <v>337.66358085515566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34.432040918356364</v>
      </c>
      <c r="AC46">
        <f t="shared" si="2"/>
        <v>18.356778034791795</v>
      </c>
      <c r="AE46">
        <f t="shared" si="3"/>
        <v>0</v>
      </c>
      <c r="AF46">
        <f t="shared" si="24"/>
        <v>0</v>
      </c>
      <c r="AG46">
        <f t="shared" si="24"/>
        <v>-2.7182052012097402</v>
      </c>
      <c r="AH46">
        <f t="shared" si="5"/>
        <v>-1946.2894354161326</v>
      </c>
      <c r="AI46">
        <f t="shared" si="25"/>
        <v>-1949.0076406173423</v>
      </c>
      <c r="AJ46">
        <f t="shared" si="7"/>
        <v>16.075262883564569</v>
      </c>
      <c r="AK46">
        <f t="shared" si="22"/>
        <v>2.4102428642849456</v>
      </c>
      <c r="AL46">
        <f t="shared" si="8"/>
        <v>-1930.5221348694927</v>
      </c>
      <c r="AN46">
        <f t="shared" si="26"/>
        <v>0</v>
      </c>
      <c r="AO46">
        <f t="shared" si="26"/>
        <v>0</v>
      </c>
      <c r="AP46">
        <f t="shared" si="26"/>
        <v>-2.0792526531939432E-2</v>
      </c>
      <c r="AQ46">
        <f t="shared" si="26"/>
        <v>-14.88786597373624</v>
      </c>
      <c r="AR46">
        <f t="shared" si="26"/>
        <v>-14.908658500268178</v>
      </c>
      <c r="AS46">
        <f t="shared" si="26"/>
        <v>0.12296545156548934</v>
      </c>
      <c r="AT46">
        <f t="shared" si="26"/>
        <v>1.8436812158904956E-2</v>
      </c>
      <c r="AU46">
        <f t="shared" si="23"/>
        <v>-14.767256236543783</v>
      </c>
      <c r="AW46">
        <v>43</v>
      </c>
      <c r="AX46">
        <f>IF(Z46&gt;0, (R46*SUMPRODUCT(K46:$K$98, X46:$X$98)-K46*$AZ$3)/Z46, 0)</f>
        <v>337.66358085515566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0.29613519399999999</v>
      </c>
      <c r="Q47" s="4">
        <f t="shared" si="21"/>
        <v>50</v>
      </c>
      <c r="R47">
        <f t="shared" si="0"/>
        <v>100000</v>
      </c>
      <c r="S47">
        <f t="shared" si="1"/>
        <v>167.97585236749543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18.356778034791795</v>
      </c>
      <c r="AC47">
        <f t="shared" si="2"/>
        <v>6.3362739856552857</v>
      </c>
      <c r="AE47">
        <f t="shared" si="3"/>
        <v>0</v>
      </c>
      <c r="AF47">
        <f t="shared" si="24"/>
        <v>0</v>
      </c>
      <c r="AG47">
        <f t="shared" si="24"/>
        <v>-1.8860669246055874</v>
      </c>
      <c r="AH47">
        <f t="shared" si="5"/>
        <v>-1609.912449184111</v>
      </c>
      <c r="AI47">
        <f t="shared" si="25"/>
        <v>-1611.7985161087165</v>
      </c>
      <c r="AJ47">
        <f t="shared" si="7"/>
        <v>12.020504049136509</v>
      </c>
      <c r="AK47">
        <f t="shared" si="22"/>
        <v>1.2849744624354258</v>
      </c>
      <c r="AL47">
        <f t="shared" si="8"/>
        <v>-1598.4930375971446</v>
      </c>
      <c r="AN47">
        <f t="shared" si="26"/>
        <v>0</v>
      </c>
      <c r="AO47">
        <f t="shared" si="26"/>
        <v>0</v>
      </c>
      <c r="AP47">
        <f t="shared" si="26"/>
        <v>-1.2881430703869649E-2</v>
      </c>
      <c r="AQ47">
        <f t="shared" si="26"/>
        <v>-10.995355139796484</v>
      </c>
      <c r="AR47">
        <f t="shared" si="26"/>
        <v>-11.008236570500353</v>
      </c>
      <c r="AS47">
        <f t="shared" si="26"/>
        <v>8.2097452595388004E-2</v>
      </c>
      <c r="AT47">
        <f t="shared" si="26"/>
        <v>8.7760987047506255E-3</v>
      </c>
      <c r="AU47">
        <f t="shared" si="23"/>
        <v>-10.917363019200215</v>
      </c>
      <c r="AW47">
        <v>44</v>
      </c>
      <c r="AX47">
        <f>IF(Z47&gt;0, (R47*SUMPRODUCT(K47:$K$98, X47:$X$98)-K47*$AZ$3)/Z47, 0)</f>
        <v>167.97585236749543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0.33524791700000001</v>
      </c>
      <c r="Q48" s="4">
        <f t="shared" si="21"/>
        <v>50</v>
      </c>
      <c r="R48">
        <f t="shared" si="0"/>
        <v>100000</v>
      </c>
      <c r="S48">
        <f t="shared" si="1"/>
        <v>-84.983640772242978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6.3362739856552857</v>
      </c>
      <c r="AC48">
        <f t="shared" si="2"/>
        <v>-2.0989365786057022</v>
      </c>
      <c r="AE48">
        <f t="shared" si="3"/>
        <v>0</v>
      </c>
      <c r="AF48">
        <f t="shared" si="24"/>
        <v>0</v>
      </c>
      <c r="AG48">
        <f t="shared" si="24"/>
        <v>-1.2349062475629125</v>
      </c>
      <c r="AH48">
        <f t="shared" si="5"/>
        <v>-1264.6000155932384</v>
      </c>
      <c r="AI48">
        <f t="shared" si="25"/>
        <v>-1265.8349218408014</v>
      </c>
      <c r="AJ48">
        <f t="shared" si="7"/>
        <v>8.4352105642609878</v>
      </c>
      <c r="AK48">
        <f t="shared" si="22"/>
        <v>0.44353917899587003</v>
      </c>
      <c r="AL48">
        <f t="shared" si="8"/>
        <v>-1256.9561720975444</v>
      </c>
      <c r="AN48">
        <f t="shared" si="26"/>
        <v>0</v>
      </c>
      <c r="AO48">
        <f t="shared" si="26"/>
        <v>0</v>
      </c>
      <c r="AP48">
        <f t="shared" si="26"/>
        <v>-7.5304853440882223E-3</v>
      </c>
      <c r="AQ48">
        <f t="shared" si="26"/>
        <v>-7.711558591878827</v>
      </c>
      <c r="AR48">
        <f t="shared" si="26"/>
        <v>-7.7190890772229155</v>
      </c>
      <c r="AS48">
        <f t="shared" si="26"/>
        <v>5.1438098765655013E-2</v>
      </c>
      <c r="AT48">
        <f t="shared" si="26"/>
        <v>2.7047116277441633E-3</v>
      </c>
      <c r="AU48">
        <f t="shared" si="23"/>
        <v>-7.6649462668295154</v>
      </c>
      <c r="AW48">
        <v>45</v>
      </c>
      <c r="AX48">
        <f>IF(Z48&gt;0, (R48*SUMPRODUCT(K48:$K$98, X48:$X$98)-K48*$AZ$3)/Z48, 0)</f>
        <v>-84.983640772242978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0.37793865599999998</v>
      </c>
      <c r="Q49" s="4">
        <f t="shared" si="21"/>
        <v>50</v>
      </c>
      <c r="R49">
        <f t="shared" si="0"/>
        <v>100000</v>
      </c>
      <c r="S49">
        <f t="shared" si="1"/>
        <v>-497.76857212450358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-2.0989365786057022</v>
      </c>
      <c r="AC49">
        <f t="shared" si="2"/>
        <v>-7.5246517994707141</v>
      </c>
      <c r="AE49">
        <f t="shared" si="3"/>
        <v>0</v>
      </c>
      <c r="AF49">
        <f t="shared" si="24"/>
        <v>0</v>
      </c>
      <c r="AG49">
        <f t="shared" si="24"/>
        <v>-0.75583837759735284</v>
      </c>
      <c r="AH49">
        <f t="shared" si="5"/>
        <v>-933.43761497986077</v>
      </c>
      <c r="AI49">
        <f t="shared" si="25"/>
        <v>-934.19345335745811</v>
      </c>
      <c r="AJ49">
        <f t="shared" si="7"/>
        <v>5.4257152208650119</v>
      </c>
      <c r="AK49">
        <f t="shared" si="22"/>
        <v>-0.14692556050239916</v>
      </c>
      <c r="AL49">
        <f t="shared" si="8"/>
        <v>-928.91466369709553</v>
      </c>
      <c r="AN49">
        <f t="shared" si="26"/>
        <v>0</v>
      </c>
      <c r="AO49">
        <f t="shared" si="26"/>
        <v>0</v>
      </c>
      <c r="AP49">
        <f t="shared" si="26"/>
        <v>-4.1152848041740523E-3</v>
      </c>
      <c r="AQ49">
        <f t="shared" si="26"/>
        <v>-5.0822526963792853</v>
      </c>
      <c r="AR49">
        <f t="shared" si="26"/>
        <v>-5.086367981183459</v>
      </c>
      <c r="AS49">
        <f t="shared" si="26"/>
        <v>2.9541187722140674E-2</v>
      </c>
      <c r="AT49">
        <f t="shared" si="26"/>
        <v>-7.999600766532925E-4</v>
      </c>
      <c r="AU49">
        <f t="shared" si="23"/>
        <v>-5.0576267535379724</v>
      </c>
      <c r="AW49">
        <v>46</v>
      </c>
      <c r="AX49">
        <f>IF(Z49&gt;0, (R49*SUMPRODUCT(K49:$K$98, X49:$X$98)-K49*$AZ$3)/Z49, 0)</f>
        <v>-497.76857212450358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0.42486345599999997</v>
      </c>
      <c r="Q50" s="4">
        <f t="shared" si="21"/>
        <v>50</v>
      </c>
      <c r="R50">
        <f t="shared" si="0"/>
        <v>100000</v>
      </c>
      <c r="S50">
        <f t="shared" si="1"/>
        <v>-1236.7934215102164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-7.5246517994707141</v>
      </c>
      <c r="AC50">
        <f t="shared" si="2"/>
        <v>-10.565972914587665</v>
      </c>
      <c r="AE50">
        <f t="shared" si="3"/>
        <v>0</v>
      </c>
      <c r="AF50">
        <f t="shared" si="24"/>
        <v>0</v>
      </c>
      <c r="AG50">
        <f t="shared" si="24"/>
        <v>-0.42715188853793501</v>
      </c>
      <c r="AH50">
        <f t="shared" si="5"/>
        <v>-642.25621056688851</v>
      </c>
      <c r="AI50">
        <f t="shared" si="25"/>
        <v>-642.68336245542639</v>
      </c>
      <c r="AJ50">
        <f t="shared" si="7"/>
        <v>3.0413211151169506</v>
      </c>
      <c r="AK50">
        <f t="shared" si="22"/>
        <v>-0.52672562596295003</v>
      </c>
      <c r="AL50">
        <f t="shared" si="8"/>
        <v>-640.16876696627241</v>
      </c>
      <c r="AN50">
        <f t="shared" si="26"/>
        <v>0</v>
      </c>
      <c r="AO50">
        <f t="shared" si="26"/>
        <v>0</v>
      </c>
      <c r="AP50">
        <f t="shared" si="26"/>
        <v>-2.0765159212559293E-3</v>
      </c>
      <c r="AQ50">
        <f t="shared" si="26"/>
        <v>-3.1222037934386977</v>
      </c>
      <c r="AR50">
        <f t="shared" si="26"/>
        <v>-3.1242803093599534</v>
      </c>
      <c r="AS50">
        <f t="shared" si="26"/>
        <v>1.4784791748922171E-2</v>
      </c>
      <c r="AT50">
        <f t="shared" si="26"/>
        <v>-2.5605743010742319E-3</v>
      </c>
      <c r="AU50">
        <f t="shared" si="23"/>
        <v>-3.1120560919121059</v>
      </c>
      <c r="AW50">
        <v>47</v>
      </c>
      <c r="AX50">
        <f>IF(Z50&gt;0, (R50*SUMPRODUCT(K50:$K$98, X50:$X$98)-K50*$AZ$3)/Z50, 0)</f>
        <v>-1236.7934215102164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0.47765295400000002</v>
      </c>
      <c r="Q51" s="4">
        <f t="shared" si="21"/>
        <v>50</v>
      </c>
      <c r="R51">
        <f t="shared" si="0"/>
        <v>100000</v>
      </c>
      <c r="S51">
        <f t="shared" si="1"/>
        <v>-2710.9700521741202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-10.565972914587665</v>
      </c>
      <c r="AC51">
        <f t="shared" si="2"/>
        <v>-11.865916367613563</v>
      </c>
      <c r="AE51">
        <f t="shared" si="3"/>
        <v>0</v>
      </c>
      <c r="AF51">
        <f t="shared" si="24"/>
        <v>0</v>
      </c>
      <c r="AG51">
        <f t="shared" si="24"/>
        <v>-0.21885000828573226</v>
      </c>
      <c r="AH51">
        <f t="shared" si="5"/>
        <v>-408.0607227336468</v>
      </c>
      <c r="AI51">
        <f t="shared" si="25"/>
        <v>-408.27957274193255</v>
      </c>
      <c r="AJ51">
        <f t="shared" si="7"/>
        <v>1.2999434530258984</v>
      </c>
      <c r="AK51">
        <f t="shared" si="22"/>
        <v>-0.73961810402113659</v>
      </c>
      <c r="AL51">
        <f t="shared" si="8"/>
        <v>-407.7192473929278</v>
      </c>
      <c r="AN51">
        <f t="shared" si="26"/>
        <v>0</v>
      </c>
      <c r="AO51">
        <f t="shared" si="26"/>
        <v>0</v>
      </c>
      <c r="AP51">
        <f t="shared" si="26"/>
        <v>-9.4990785556021778E-4</v>
      </c>
      <c r="AQ51">
        <f t="shared" si="26"/>
        <v>-1.7711677925284393</v>
      </c>
      <c r="AR51">
        <f t="shared" si="26"/>
        <v>-1.7721177003839996</v>
      </c>
      <c r="AS51">
        <f t="shared" si="26"/>
        <v>5.6423415629995172E-3</v>
      </c>
      <c r="AT51">
        <f t="shared" si="26"/>
        <v>-3.2102765388381999E-3</v>
      </c>
      <c r="AU51">
        <f t="shared" si="23"/>
        <v>-1.7696856353598382</v>
      </c>
      <c r="AW51">
        <v>48</v>
      </c>
      <c r="AX51">
        <f>IF(Z51&gt;0, (R51*SUMPRODUCT(K51:$K$98, X51:$X$98)-K51*$AZ$3)/Z51, 0)</f>
        <v>-2710.9700521741202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0.53697763200000004</v>
      </c>
      <c r="Q52" s="4">
        <f t="shared" si="21"/>
        <v>50</v>
      </c>
      <c r="R52">
        <f t="shared" si="0"/>
        <v>100000</v>
      </c>
      <c r="S52">
        <f t="shared" si="1"/>
        <v>-6056.8830076656513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-11.865916367613563</v>
      </c>
      <c r="AC52">
        <f t="shared" si="2"/>
        <v>-12.010065999059146</v>
      </c>
      <c r="AE52">
        <f t="shared" si="3"/>
        <v>0</v>
      </c>
      <c r="AF52">
        <f t="shared" si="24"/>
        <v>0</v>
      </c>
      <c r="AG52">
        <f t="shared" si="24"/>
        <v>-9.9143948990422032E-2</v>
      </c>
      <c r="AH52">
        <f t="shared" si="5"/>
        <v>-235.03511842490579</v>
      </c>
      <c r="AI52">
        <f t="shared" si="25"/>
        <v>-235.13426237389621</v>
      </c>
      <c r="AJ52">
        <f t="shared" si="7"/>
        <v>0.14414963144558257</v>
      </c>
      <c r="AK52">
        <f t="shared" si="22"/>
        <v>-0.83061414573294945</v>
      </c>
      <c r="AL52">
        <f t="shared" si="8"/>
        <v>-235.82072688818357</v>
      </c>
      <c r="AN52">
        <f t="shared" si="26"/>
        <v>0</v>
      </c>
      <c r="AO52">
        <f t="shared" si="26"/>
        <v>0</v>
      </c>
      <c r="AP52">
        <f t="shared" si="26"/>
        <v>-3.8422277331043905E-4</v>
      </c>
      <c r="AQ52">
        <f t="shared" si="26"/>
        <v>-0.91085584088736382</v>
      </c>
      <c r="AR52">
        <f t="shared" si="26"/>
        <v>-0.91124006366067423</v>
      </c>
      <c r="AS52">
        <f t="shared" si="26"/>
        <v>5.5863793735964689E-4</v>
      </c>
      <c r="AT52">
        <f t="shared" si="26"/>
        <v>-3.2189646859358623E-3</v>
      </c>
      <c r="AU52">
        <f t="shared" si="23"/>
        <v>-0.91390039040925053</v>
      </c>
      <c r="AW52">
        <v>49</v>
      </c>
      <c r="AX52">
        <f>IF(Z52&gt;0, (R52*SUMPRODUCT(K52:$K$98, X52:$X$98)-K52*$AZ$3)/Z52, 0)</f>
        <v>-6056.8830076656513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0.60388337299999995</v>
      </c>
      <c r="Q53" s="4">
        <f t="shared" si="21"/>
        <v>50</v>
      </c>
      <c r="R53">
        <f t="shared" si="0"/>
        <v>100000</v>
      </c>
      <c r="S53">
        <f t="shared" si="1"/>
        <v>-14978.956865409267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-12.010065999059146</v>
      </c>
      <c r="AC53">
        <f t="shared" si="2"/>
        <v>-11.468227053265387</v>
      </c>
      <c r="AE53">
        <f t="shared" si="3"/>
        <v>0</v>
      </c>
      <c r="AF53">
        <f t="shared" si="24"/>
        <v>0</v>
      </c>
      <c r="AG53">
        <f t="shared" si="24"/>
        <v>-3.828112717164181E-2</v>
      </c>
      <c r="AH53">
        <f t="shared" si="5"/>
        <v>-119.74276465775199</v>
      </c>
      <c r="AI53">
        <f t="shared" si="25"/>
        <v>-119.78104578492363</v>
      </c>
      <c r="AJ53">
        <f t="shared" si="7"/>
        <v>-0.54183894579375824</v>
      </c>
      <c r="AK53">
        <f t="shared" si="22"/>
        <v>-0.84070461993414025</v>
      </c>
      <c r="AL53">
        <f t="shared" si="8"/>
        <v>-121.16358935065153</v>
      </c>
      <c r="AN53">
        <f t="shared" si="26"/>
        <v>0</v>
      </c>
      <c r="AO53">
        <f t="shared" si="26"/>
        <v>0</v>
      </c>
      <c r="AP53">
        <f t="shared" si="26"/>
        <v>-1.324596439707253E-4</v>
      </c>
      <c r="AQ53">
        <f t="shared" si="26"/>
        <v>-0.41433168630378975</v>
      </c>
      <c r="AR53">
        <f t="shared" si="26"/>
        <v>-0.41446414594776049</v>
      </c>
      <c r="AS53">
        <f t="shared" si="26"/>
        <v>-1.8748610386394788E-3</v>
      </c>
      <c r="AT53">
        <f t="shared" si="26"/>
        <v>-2.908990483527712E-3</v>
      </c>
      <c r="AU53">
        <f t="shared" si="23"/>
        <v>-0.41924799746992769</v>
      </c>
      <c r="AW53">
        <v>50</v>
      </c>
      <c r="AX53">
        <f>IF(Z53&gt;0, (R53*SUMPRODUCT(K53:$K$98, X53:$X$98)-K53*$AZ$3)/Z53, 0)</f>
        <v>-14978.956865409267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0.676158394</v>
      </c>
      <c r="Q54" s="4">
        <f t="shared" si="21"/>
        <v>50</v>
      </c>
      <c r="R54">
        <f t="shared" si="0"/>
        <v>100000</v>
      </c>
      <c r="S54">
        <f t="shared" si="1"/>
        <v>-44054.121923577673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-11.468227053265387</v>
      </c>
      <c r="AC54">
        <f t="shared" si="2"/>
        <v>-10.585509822889604</v>
      </c>
      <c r="AE54">
        <f t="shared" si="3"/>
        <v>0</v>
      </c>
      <c r="AF54">
        <f t="shared" si="24"/>
        <v>0</v>
      </c>
      <c r="AG54">
        <f t="shared" si="24"/>
        <v>-1.2014210431038307E-2</v>
      </c>
      <c r="AH54">
        <f t="shared" si="5"/>
        <v>-51.768210937774178</v>
      </c>
      <c r="AI54">
        <f t="shared" si="25"/>
        <v>-51.780225148205218</v>
      </c>
      <c r="AJ54">
        <f t="shared" si="7"/>
        <v>-0.88271723037578376</v>
      </c>
      <c r="AK54">
        <f t="shared" si="22"/>
        <v>-0.80277589372857716</v>
      </c>
      <c r="AL54">
        <f t="shared" si="8"/>
        <v>-53.46571827230958</v>
      </c>
      <c r="AN54">
        <f t="shared" si="26"/>
        <v>0</v>
      </c>
      <c r="AO54">
        <f t="shared" si="26"/>
        <v>0</v>
      </c>
      <c r="AP54">
        <f t="shared" si="26"/>
        <v>-3.7117274458893435E-5</v>
      </c>
      <c r="AQ54">
        <f t="shared" si="26"/>
        <v>-0.15993517881617392</v>
      </c>
      <c r="AR54">
        <f t="shared" si="26"/>
        <v>-0.15997229609063279</v>
      </c>
      <c r="AS54">
        <f t="shared" si="26"/>
        <v>-2.7271086932860269E-3</v>
      </c>
      <c r="AT54">
        <f t="shared" si="26"/>
        <v>-2.4801341168062038E-3</v>
      </c>
      <c r="AU54">
        <f t="shared" si="23"/>
        <v>-0.16517953890072504</v>
      </c>
      <c r="AW54">
        <v>51</v>
      </c>
      <c r="AX54">
        <f>IF(Z54&gt;0, (R54*SUMPRODUCT(K54:$K$98, X54:$X$98)-K54*$AZ$3)/Z54, 0)</f>
        <v>-44054.121923577673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0.75167664000000001</v>
      </c>
      <c r="Q55" s="4">
        <f t="shared" si="21"/>
        <v>50</v>
      </c>
      <c r="R55">
        <f t="shared" si="0"/>
        <v>100000</v>
      </c>
      <c r="S55">
        <f t="shared" si="1"/>
        <v>-167420.0418544281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-10.585509822889604</v>
      </c>
      <c r="AC55">
        <f t="shared" si="2"/>
        <v>-9.5873656118133024</v>
      </c>
      <c r="AE55">
        <f t="shared" si="3"/>
        <v>0</v>
      </c>
      <c r="AF55">
        <f t="shared" si="24"/>
        <v>0</v>
      </c>
      <c r="AG55">
        <f t="shared" si="24"/>
        <v>-2.863266997672097E-3</v>
      </c>
      <c r="AH55">
        <f t="shared" si="5"/>
        <v>-18.061602658111653</v>
      </c>
      <c r="AI55">
        <f t="shared" si="25"/>
        <v>-18.064465925109324</v>
      </c>
      <c r="AJ55">
        <f t="shared" si="7"/>
        <v>-0.99814421107630125</v>
      </c>
      <c r="AK55">
        <f t="shared" si="22"/>
        <v>-0.74098568760227235</v>
      </c>
      <c r="AL55">
        <f t="shared" si="8"/>
        <v>-19.803595823787898</v>
      </c>
      <c r="AN55">
        <f t="shared" si="26"/>
        <v>0</v>
      </c>
      <c r="AO55">
        <f t="shared" si="26"/>
        <v>0</v>
      </c>
      <c r="AP55">
        <f t="shared" si="26"/>
        <v>-7.8981371098979147E-6</v>
      </c>
      <c r="AQ55">
        <f t="shared" si="26"/>
        <v>-4.9821764555747924E-2</v>
      </c>
      <c r="AR55">
        <f t="shared" si="26"/>
        <v>-4.9829662692857817E-2</v>
      </c>
      <c r="AS55">
        <f t="shared" si="26"/>
        <v>-2.7533163484023547E-3</v>
      </c>
      <c r="AT55">
        <f t="shared" si="26"/>
        <v>-2.0439611681037336E-3</v>
      </c>
      <c r="AU55">
        <f t="shared" si="23"/>
        <v>-5.4626940209363907E-2</v>
      </c>
      <c r="AW55">
        <v>52</v>
      </c>
      <c r="AX55">
        <f>IF(Z55&gt;0, (R55*SUMPRODUCT(K55:$K$98, X55:$X$98)-K55*$AZ$3)/Z55, 0)</f>
        <v>-167420.0418544281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0.75374016600000004</v>
      </c>
      <c r="Q56" s="4">
        <f t="shared" si="21"/>
        <v>50</v>
      </c>
      <c r="R56">
        <f t="shared" si="0"/>
        <v>100000</v>
      </c>
      <c r="S56">
        <f t="shared" si="1"/>
        <v>-635883.66936349031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-9.5873656118133024</v>
      </c>
      <c r="AC56">
        <f t="shared" si="2"/>
        <v>-8.6031879211079119</v>
      </c>
      <c r="AE56">
        <f t="shared" si="3"/>
        <v>0</v>
      </c>
      <c r="AF56">
        <f t="shared" si="24"/>
        <v>0</v>
      </c>
      <c r="AG56">
        <f t="shared" si="24"/>
        <v>-6.7647498556768805E-4</v>
      </c>
      <c r="AH56">
        <f t="shared" si="5"/>
        <v>-4.3163186842553758</v>
      </c>
      <c r="AI56">
        <f t="shared" si="25"/>
        <v>-4.3169951592409435</v>
      </c>
      <c r="AJ56">
        <f t="shared" si="7"/>
        <v>-0.98417769070539052</v>
      </c>
      <c r="AK56">
        <f t="shared" si="22"/>
        <v>-0.67111559282693123</v>
      </c>
      <c r="AL56">
        <f t="shared" si="8"/>
        <v>-5.972288442773265</v>
      </c>
      <c r="AN56">
        <f t="shared" si="26"/>
        <v>0</v>
      </c>
      <c r="AO56">
        <f t="shared" si="26"/>
        <v>0</v>
      </c>
      <c r="AP56">
        <f t="shared" si="26"/>
        <v>-1.6660826450836795E-6</v>
      </c>
      <c r="AQ56">
        <f t="shared" si="26"/>
        <v>-1.0630612814830739E-2</v>
      </c>
      <c r="AR56">
        <f t="shared" si="26"/>
        <v>-1.0632278897475821E-2</v>
      </c>
      <c r="AS56">
        <f t="shared" si="26"/>
        <v>-2.4239201820400705E-3</v>
      </c>
      <c r="AT56">
        <f t="shared" si="26"/>
        <v>-1.6528830568889007E-3</v>
      </c>
      <c r="AU56">
        <f t="shared" si="23"/>
        <v>-1.4709082136404792E-2</v>
      </c>
      <c r="AW56">
        <v>53</v>
      </c>
      <c r="AX56">
        <f>IF(Z56&gt;0, (R56*SUMPRODUCT(K56:$K$98, X56:$X$98)-K56*$AZ$3)/Z56, 0)</f>
        <v>-635883.66936349031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0.75596915499999995</v>
      </c>
      <c r="Q57" s="4">
        <f t="shared" si="21"/>
        <v>50</v>
      </c>
      <c r="R57">
        <f t="shared" si="0"/>
        <v>100000</v>
      </c>
      <c r="S57">
        <f t="shared" si="1"/>
        <v>-2428877.7279825476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-8.6031879211079119</v>
      </c>
      <c r="AC57">
        <f t="shared" si="2"/>
        <v>-7.6906047345824398</v>
      </c>
      <c r="AE57">
        <f t="shared" si="3"/>
        <v>0</v>
      </c>
      <c r="AF57">
        <f t="shared" si="24"/>
        <v>0</v>
      </c>
      <c r="AG57">
        <f t="shared" si="24"/>
        <v>-1.5831601249376888E-4</v>
      </c>
      <c r="AH57">
        <f t="shared" si="5"/>
        <v>-1.0227884464364845</v>
      </c>
      <c r="AI57">
        <f t="shared" si="25"/>
        <v>-1.0229467624489783</v>
      </c>
      <c r="AJ57">
        <f t="shared" si="7"/>
        <v>-0.9125831865254721</v>
      </c>
      <c r="AK57">
        <f t="shared" si="22"/>
        <v>-0.60222315447755392</v>
      </c>
      <c r="AL57">
        <f t="shared" si="8"/>
        <v>-2.5377531034520042</v>
      </c>
      <c r="AN57">
        <f t="shared" si="26"/>
        <v>0</v>
      </c>
      <c r="AO57">
        <f t="shared" si="26"/>
        <v>0</v>
      </c>
      <c r="AP57">
        <f t="shared" si="26"/>
        <v>-3.4813815113282917E-7</v>
      </c>
      <c r="AQ57">
        <f t="shared" si="26"/>
        <v>-2.249119802435846E-3</v>
      </c>
      <c r="AR57">
        <f t="shared" si="26"/>
        <v>-2.2494679405869787E-3</v>
      </c>
      <c r="AS57">
        <f t="shared" si="26"/>
        <v>-2.0067775729532607E-3</v>
      </c>
      <c r="AT57">
        <f t="shared" si="26"/>
        <v>-1.3242934322732997E-3</v>
      </c>
      <c r="AU57">
        <f t="shared" si="23"/>
        <v>-5.5805389458135389E-3</v>
      </c>
      <c r="AW57">
        <v>54</v>
      </c>
      <c r="AX57">
        <f>IF(Z57&gt;0, (R57*SUMPRODUCT(K57:$K$98, X57:$X$98)-K57*$AZ$3)/Z57, 0)</f>
        <v>-2428877.7279825476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0.75842527199999998</v>
      </c>
      <c r="Q58" s="4">
        <f t="shared" si="21"/>
        <v>50</v>
      </c>
      <c r="R58">
        <f t="shared" si="0"/>
        <v>100000</v>
      </c>
      <c r="S58">
        <f t="shared" si="1"/>
        <v>-9367407.8817980662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-7.6906047345824398</v>
      </c>
      <c r="AC58">
        <f t="shared" si="2"/>
        <v>-6.8685558192596048</v>
      </c>
      <c r="AE58">
        <f t="shared" si="3"/>
        <v>0</v>
      </c>
      <c r="AF58">
        <f t="shared" si="24"/>
        <v>0</v>
      </c>
      <c r="AG58">
        <f t="shared" si="24"/>
        <v>-3.6661987531289131E-5</v>
      </c>
      <c r="AH58">
        <f t="shared" si="5"/>
        <v>-0.24014172967508415</v>
      </c>
      <c r="AI58">
        <f t="shared" si="25"/>
        <v>-0.24017839166261545</v>
      </c>
      <c r="AJ58">
        <f t="shared" si="7"/>
        <v>-0.82204891532283497</v>
      </c>
      <c r="AK58">
        <f t="shared" si="22"/>
        <v>-0.53834233142077081</v>
      </c>
      <c r="AL58">
        <f t="shared" si="8"/>
        <v>-1.6005696384062214</v>
      </c>
      <c r="AN58">
        <f t="shared" si="26"/>
        <v>0</v>
      </c>
      <c r="AO58">
        <f t="shared" si="26"/>
        <v>0</v>
      </c>
      <c r="AP58">
        <f t="shared" si="26"/>
        <v>-7.198214076339982E-8</v>
      </c>
      <c r="AQ58">
        <f t="shared" si="26"/>
        <v>-4.7149423565445188E-4</v>
      </c>
      <c r="AR58">
        <f t="shared" si="26"/>
        <v>-4.7156621779521533E-4</v>
      </c>
      <c r="AS58">
        <f t="shared" si="26"/>
        <v>-1.6140107157765916E-3</v>
      </c>
      <c r="AT58">
        <f t="shared" si="26"/>
        <v>-1.0569812519344386E-3</v>
      </c>
      <c r="AU58">
        <f t="shared" si="23"/>
        <v>-3.1425581855062455E-3</v>
      </c>
      <c r="AW58">
        <v>55</v>
      </c>
      <c r="AX58">
        <f>IF(Z58&gt;0, (R58*SUMPRODUCT(K58:$K$98, X58:$X$98)-K58*$AZ$3)/Z58, 0)</f>
        <v>-9367407.8817980662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0.76114147499999996</v>
      </c>
      <c r="Q59" s="4">
        <f t="shared" si="21"/>
        <v>50</v>
      </c>
      <c r="R59">
        <f t="shared" si="0"/>
        <v>100000</v>
      </c>
      <c r="S59">
        <f t="shared" si="1"/>
        <v>-36547964.294058271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-6.8685558192596048</v>
      </c>
      <c r="AC59">
        <f t="shared" si="2"/>
        <v>-6.1330469249905537</v>
      </c>
      <c r="AE59">
        <f t="shared" si="3"/>
        <v>0</v>
      </c>
      <c r="AF59">
        <f t="shared" si="24"/>
        <v>0</v>
      </c>
      <c r="AG59">
        <f t="shared" si="24"/>
        <v>-8.390408389979226E-6</v>
      </c>
      <c r="AH59">
        <f t="shared" si="5"/>
        <v>-5.5809918531994032E-2</v>
      </c>
      <c r="AI59">
        <f t="shared" si="25"/>
        <v>-5.5818308940384011E-2</v>
      </c>
      <c r="AJ59">
        <f t="shared" si="7"/>
        <v>-0.73550889426905108</v>
      </c>
      <c r="AK59">
        <f t="shared" si="22"/>
        <v>-0.48079890734817238</v>
      </c>
      <c r="AL59">
        <f t="shared" si="8"/>
        <v>-1.2721261105576074</v>
      </c>
      <c r="AN59">
        <f t="shared" si="26"/>
        <v>0</v>
      </c>
      <c r="AO59">
        <f t="shared" si="26"/>
        <v>0</v>
      </c>
      <c r="AP59">
        <f t="shared" si="26"/>
        <v>-1.4708684429869699E-8</v>
      </c>
      <c r="AQ59">
        <f t="shared" si="26"/>
        <v>-9.7836772846985278E-5</v>
      </c>
      <c r="AR59">
        <f t="shared" si="26"/>
        <v>-9.7851481531415147E-5</v>
      </c>
      <c r="AS59">
        <f t="shared" si="26"/>
        <v>-1.2893732603154798E-3</v>
      </c>
      <c r="AT59">
        <f t="shared" si="26"/>
        <v>-8.4285759091971162E-4</v>
      </c>
      <c r="AU59">
        <f t="shared" si="23"/>
        <v>-2.2300823327666064E-3</v>
      </c>
      <c r="AW59">
        <v>56</v>
      </c>
      <c r="AX59">
        <f>IF(Z59&gt;0, (R59*SUMPRODUCT(K59:$K$98, X59:$X$98)-K59*$AZ$3)/Z59, 0)</f>
        <v>-36547964.294058271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0.76383916100000004</v>
      </c>
      <c r="Q60" s="4">
        <f t="shared" si="21"/>
        <v>50</v>
      </c>
      <c r="R60">
        <f t="shared" si="0"/>
        <v>100000</v>
      </c>
      <c r="S60">
        <f t="shared" si="1"/>
        <v>-144289416.45390084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-6.1330469249905537</v>
      </c>
      <c r="AC60">
        <f t="shared" si="2"/>
        <v>-5.4760194148841999</v>
      </c>
      <c r="AE60">
        <f t="shared" si="3"/>
        <v>0</v>
      </c>
      <c r="AF60">
        <f t="shared" si="24"/>
        <v>0</v>
      </c>
      <c r="AG60">
        <f t="shared" si="24"/>
        <v>-1.8975818010303403E-6</v>
      </c>
      <c r="AH60">
        <f t="shared" si="5"/>
        <v>-1.2817845010098186E-2</v>
      </c>
      <c r="AI60">
        <f t="shared" si="25"/>
        <v>-1.2819742591899216E-2</v>
      </c>
      <c r="AJ60">
        <f t="shared" si="7"/>
        <v>-0.65702751010635385</v>
      </c>
      <c r="AK60">
        <f t="shared" si="22"/>
        <v>-0.42931328474933877</v>
      </c>
      <c r="AL60">
        <f t="shared" si="8"/>
        <v>-1.0991605374475919</v>
      </c>
      <c r="AN60">
        <f t="shared" si="26"/>
        <v>0</v>
      </c>
      <c r="AO60">
        <f t="shared" si="26"/>
        <v>0</v>
      </c>
      <c r="AP60">
        <f t="shared" si="26"/>
        <v>-2.9701146528978271E-9</v>
      </c>
      <c r="AQ60">
        <f t="shared" si="26"/>
        <v>-2.0062623525581131E-5</v>
      </c>
      <c r="AR60">
        <f t="shared" si="26"/>
        <v>-2.0065593640234028E-5</v>
      </c>
      <c r="AS60">
        <f t="shared" si="26"/>
        <v>-1.0283862514197117E-3</v>
      </c>
      <c r="AT60">
        <f t="shared" si="26"/>
        <v>-6.7196559169431069E-4</v>
      </c>
      <c r="AU60">
        <f t="shared" si="23"/>
        <v>-1.7204174367542566E-3</v>
      </c>
      <c r="AW60">
        <v>57</v>
      </c>
      <c r="AX60">
        <f>IF(Z60&gt;0, (R60*SUMPRODUCT(K60:$K$98, X60:$X$98)-K60*$AZ$3)/Z60, 0)</f>
        <v>-144289416.45390084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0.76675259399999995</v>
      </c>
      <c r="Q61" s="4">
        <f t="shared" si="21"/>
        <v>50</v>
      </c>
      <c r="R61">
        <f t="shared" si="0"/>
        <v>100000</v>
      </c>
      <c r="S61">
        <f t="shared" si="1"/>
        <v>-577074090.50683987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-5.4760194148841999</v>
      </c>
      <c r="AC61">
        <f t="shared" si="2"/>
        <v>-4.8893204177941527</v>
      </c>
      <c r="AE61">
        <f t="shared" si="3"/>
        <v>0</v>
      </c>
      <c r="AF61">
        <f t="shared" si="24"/>
        <v>0</v>
      </c>
      <c r="AG61">
        <f t="shared" si="24"/>
        <v>-4.2363021475283174E-7</v>
      </c>
      <c r="AH61">
        <f t="shared" si="5"/>
        <v>-2.9099515365344102E-3</v>
      </c>
      <c r="AI61">
        <f t="shared" si="25"/>
        <v>-2.9103751667491633E-3</v>
      </c>
      <c r="AJ61">
        <f t="shared" si="7"/>
        <v>-0.58669899709004714</v>
      </c>
      <c r="AK61">
        <f t="shared" si="22"/>
        <v>-0.38332135904189402</v>
      </c>
      <c r="AL61">
        <f t="shared" si="8"/>
        <v>-0.97293073129869034</v>
      </c>
      <c r="AN61">
        <f t="shared" si="26"/>
        <v>0</v>
      </c>
      <c r="AO61">
        <f t="shared" si="26"/>
        <v>0</v>
      </c>
      <c r="AP61">
        <f t="shared" si="26"/>
        <v>-5.9202713551967005E-10</v>
      </c>
      <c r="AQ61">
        <f t="shared" si="26"/>
        <v>-4.0666841331907462E-6</v>
      </c>
      <c r="AR61">
        <f t="shared" si="26"/>
        <v>-4.0672761603262668E-6</v>
      </c>
      <c r="AS61">
        <f t="shared" si="26"/>
        <v>-8.1991726407461599E-4</v>
      </c>
      <c r="AT61">
        <f t="shared" si="26"/>
        <v>-5.3569513758475965E-4</v>
      </c>
      <c r="AU61">
        <f t="shared" si="23"/>
        <v>-1.359679677819702E-3</v>
      </c>
      <c r="AW61">
        <v>58</v>
      </c>
      <c r="AX61">
        <f>IF(Z61&gt;0, (R61*SUMPRODUCT(K61:$K$98, X61:$X$98)-K61*$AZ$3)/Z61, 0)</f>
        <v>-577074090.50683987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0.76980532899999998</v>
      </c>
      <c r="Q62" s="4">
        <f t="shared" si="21"/>
        <v>50</v>
      </c>
      <c r="R62">
        <f t="shared" si="0"/>
        <v>100000</v>
      </c>
      <c r="S62">
        <f t="shared" si="1"/>
        <v>-2339952811.1598306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-4.8893204177941527</v>
      </c>
      <c r="AC62">
        <f t="shared" si="2"/>
        <v>-4.3654681811625968</v>
      </c>
      <c r="AE62">
        <f t="shared" si="3"/>
        <v>0</v>
      </c>
      <c r="AF62">
        <f t="shared" si="24"/>
        <v>0</v>
      </c>
      <c r="AG62">
        <f t="shared" si="24"/>
        <v>-9.3281115763159143E-8</v>
      </c>
      <c r="AH62">
        <f t="shared" si="5"/>
        <v>-6.5222559368428856E-4</v>
      </c>
      <c r="AI62">
        <f t="shared" si="25"/>
        <v>-6.5231887480005177E-4</v>
      </c>
      <c r="AJ62">
        <f t="shared" si="7"/>
        <v>-0.52385223663155589</v>
      </c>
      <c r="AK62">
        <f t="shared" si="22"/>
        <v>-0.34225242924559074</v>
      </c>
      <c r="AL62">
        <f t="shared" si="8"/>
        <v>-0.86675698475194674</v>
      </c>
      <c r="AN62">
        <f t="shared" si="26"/>
        <v>0</v>
      </c>
      <c r="AO62">
        <f t="shared" si="26"/>
        <v>0</v>
      </c>
      <c r="AP62">
        <f t="shared" si="26"/>
        <v>-1.1639394672216622E-10</v>
      </c>
      <c r="AQ62">
        <f t="shared" si="26"/>
        <v>-8.138315068493699E-7</v>
      </c>
      <c r="AR62">
        <f t="shared" si="26"/>
        <v>-8.1394790079609213E-7</v>
      </c>
      <c r="AS62">
        <f t="shared" si="26"/>
        <v>-6.5365030019143451E-4</v>
      </c>
      <c r="AT62">
        <f t="shared" si="26"/>
        <v>-4.2705440098172906E-4</v>
      </c>
      <c r="AU62">
        <f t="shared" si="23"/>
        <v>-1.0815186490739598E-3</v>
      </c>
      <c r="AW62">
        <v>59</v>
      </c>
      <c r="AX62">
        <f>IF(Z62&gt;0, (R62*SUMPRODUCT(K62:$K$98, X62:$X$98)-K62*$AZ$3)/Z62, 0)</f>
        <v>-2339952811.1598306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0.772959481</v>
      </c>
      <c r="Q63" s="4">
        <f t="shared" si="21"/>
        <v>50</v>
      </c>
      <c r="R63">
        <f t="shared" si="0"/>
        <v>100000</v>
      </c>
      <c r="S63">
        <f t="shared" si="1"/>
        <v>-9626054936.9286385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-4.3654681811625968</v>
      </c>
      <c r="AC63">
        <f t="shared" si="2"/>
        <v>-3.8977401527479518</v>
      </c>
      <c r="AE63">
        <f t="shared" si="3"/>
        <v>0</v>
      </c>
      <c r="AF63">
        <f t="shared" si="24"/>
        <v>0</v>
      </c>
      <c r="AG63">
        <f t="shared" si="24"/>
        <v>-2.0245781778135136E-8</v>
      </c>
      <c r="AH63">
        <f t="shared" si="5"/>
        <v>-1.4420504565478484E-4</v>
      </c>
      <c r="AI63">
        <f t="shared" si="25"/>
        <v>-1.4422529143656297E-4</v>
      </c>
      <c r="AJ63">
        <f t="shared" si="7"/>
        <v>-0.467728028414645</v>
      </c>
      <c r="AK63">
        <f t="shared" si="22"/>
        <v>-0.30558277268138179</v>
      </c>
      <c r="AL63">
        <f t="shared" si="8"/>
        <v>-0.77345502638746333</v>
      </c>
      <c r="AN63">
        <f t="shared" si="26"/>
        <v>0</v>
      </c>
      <c r="AO63">
        <f t="shared" si="26"/>
        <v>0</v>
      </c>
      <c r="AP63">
        <f t="shared" si="26"/>
        <v>-2.2555538040211874E-11</v>
      </c>
      <c r="AQ63">
        <f t="shared" si="26"/>
        <v>-1.6065679401769155E-7</v>
      </c>
      <c r="AR63">
        <f t="shared" si="26"/>
        <v>-1.6067934955573175E-7</v>
      </c>
      <c r="AS63">
        <f t="shared" si="26"/>
        <v>-5.2108915590374334E-4</v>
      </c>
      <c r="AT63">
        <f t="shared" si="26"/>
        <v>-3.4044542854315055E-4</v>
      </c>
      <c r="AU63">
        <f t="shared" si="23"/>
        <v>-8.6169526379644952E-4</v>
      </c>
      <c r="AW63">
        <v>60</v>
      </c>
      <c r="AX63">
        <f>IF(Z63&gt;0, (R63*SUMPRODUCT(K63:$K$98, X63:$X$98)-K63*$AZ$3)/Z63, 0)</f>
        <v>-9626054936.9286385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0.77634382000000002</v>
      </c>
      <c r="Q64" s="4">
        <f t="shared" si="21"/>
        <v>50</v>
      </c>
      <c r="R64">
        <f t="shared" si="0"/>
        <v>100000</v>
      </c>
      <c r="S64">
        <f t="shared" si="1"/>
        <v>-40226743041.092285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-3.8977401527479518</v>
      </c>
      <c r="AC64">
        <f t="shared" si="2"/>
        <v>-3.4801252756849679</v>
      </c>
      <c r="AE64">
        <f t="shared" si="3"/>
        <v>0</v>
      </c>
      <c r="AF64">
        <f t="shared" si="24"/>
        <v>0</v>
      </c>
      <c r="AG64">
        <f t="shared" si="24"/>
        <v>-4.3256363958299609E-9</v>
      </c>
      <c r="AH64">
        <f t="shared" si="5"/>
        <v>-3.143537512904765E-5</v>
      </c>
      <c r="AI64">
        <f t="shared" si="25"/>
        <v>-3.1439700765443478E-5</v>
      </c>
      <c r="AJ64">
        <f t="shared" si="7"/>
        <v>-0.41761487706298395</v>
      </c>
      <c r="AK64">
        <f t="shared" si="22"/>
        <v>-0.27284181069235663</v>
      </c>
      <c r="AL64">
        <f t="shared" si="8"/>
        <v>-0.6904881274561061</v>
      </c>
      <c r="AN64">
        <f t="shared" si="26"/>
        <v>0</v>
      </c>
      <c r="AO64">
        <f t="shared" si="26"/>
        <v>0</v>
      </c>
      <c r="AP64">
        <f t="shared" si="26"/>
        <v>-4.3027947281396028E-12</v>
      </c>
      <c r="AQ64">
        <f t="shared" si="26"/>
        <v>-3.1269379579095361E-8</v>
      </c>
      <c r="AR64">
        <f t="shared" si="26"/>
        <v>-3.1273682373823496E-8</v>
      </c>
      <c r="AS64">
        <f t="shared" si="26"/>
        <v>-4.1540964773450454E-4</v>
      </c>
      <c r="AT64">
        <f t="shared" si="26"/>
        <v>-2.7140106038382901E-4</v>
      </c>
      <c r="AU64">
        <f t="shared" si="23"/>
        <v>-6.8684198180070746E-4</v>
      </c>
      <c r="AW64">
        <v>61</v>
      </c>
      <c r="AX64">
        <f>IF(Z64&gt;0, (R64*SUMPRODUCT(K64:$K$98, X64:$X$98)-K64*$AZ$3)/Z64, 0)</f>
        <v>-40226743041.092285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0.77982431100000005</v>
      </c>
      <c r="Q65" s="4">
        <f t="shared" si="21"/>
        <v>50</v>
      </c>
      <c r="R65">
        <f t="shared" si="0"/>
        <v>100000</v>
      </c>
      <c r="S65">
        <f t="shared" si="1"/>
        <v>-170889103980.51959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-3.4801252756849679</v>
      </c>
      <c r="AC65">
        <f t="shared" si="2"/>
        <v>-3.1072547375616888</v>
      </c>
      <c r="AE65">
        <f t="shared" si="3"/>
        <v>0</v>
      </c>
      <c r="AF65">
        <f t="shared" si="24"/>
        <v>0</v>
      </c>
      <c r="AG65">
        <f t="shared" si="24"/>
        <v>-9.0914360985703877E-10</v>
      </c>
      <c r="AH65">
        <f t="shared" si="5"/>
        <v>-6.7464728440292454E-6</v>
      </c>
      <c r="AI65">
        <f t="shared" si="25"/>
        <v>-6.7473819876391024E-6</v>
      </c>
      <c r="AJ65">
        <f t="shared" si="7"/>
        <v>-0.37287053812327908</v>
      </c>
      <c r="AK65">
        <f t="shared" si="22"/>
        <v>-0.24360876929794778</v>
      </c>
      <c r="AL65">
        <f t="shared" si="8"/>
        <v>-0.6164860548032145</v>
      </c>
      <c r="AN65">
        <f t="shared" si="26"/>
        <v>0</v>
      </c>
      <c r="AO65">
        <f t="shared" si="26"/>
        <v>0</v>
      </c>
      <c r="AP65">
        <f t="shared" si="26"/>
        <v>-8.0744897018956131E-13</v>
      </c>
      <c r="AQ65">
        <f t="shared" si="26"/>
        <v>-5.9918284540105322E-9</v>
      </c>
      <c r="AR65">
        <f t="shared" si="26"/>
        <v>-5.9926359029807214E-9</v>
      </c>
      <c r="AS65">
        <f t="shared" si="26"/>
        <v>-3.3116212747622193E-4</v>
      </c>
      <c r="AT65">
        <f t="shared" si="26"/>
        <v>-2.1635927235929794E-4</v>
      </c>
      <c r="AU65">
        <f t="shared" si="23"/>
        <v>-5.4752739247142289E-4</v>
      </c>
      <c r="AW65">
        <v>62</v>
      </c>
      <c r="AX65">
        <f>IF(Z65&gt;0, (R65*SUMPRODUCT(K65:$K$98, X65:$X$98)-K65*$AZ$3)/Z65, 0)</f>
        <v>-170889103980.51959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0.78351069500000003</v>
      </c>
      <c r="Q66" s="4">
        <f t="shared" si="21"/>
        <v>50</v>
      </c>
      <c r="R66">
        <f t="shared" si="0"/>
        <v>100000</v>
      </c>
      <c r="S66">
        <f t="shared" si="1"/>
        <v>-738922325354.94031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-3.1072547375616888</v>
      </c>
      <c r="AC66">
        <f t="shared" si="2"/>
        <v>-2.7743345923100713</v>
      </c>
      <c r="AE66">
        <f t="shared" si="3"/>
        <v>0</v>
      </c>
      <c r="AF66">
        <f t="shared" si="24"/>
        <v>0</v>
      </c>
      <c r="AG66">
        <f t="shared" si="24"/>
        <v>-1.8772843214457107E-10</v>
      </c>
      <c r="AH66">
        <f t="shared" si="5"/>
        <v>-1.4246474832277945E-6</v>
      </c>
      <c r="AI66">
        <f t="shared" si="25"/>
        <v>-1.4248352116599391E-6</v>
      </c>
      <c r="AJ66">
        <f t="shared" si="7"/>
        <v>-0.33292014525161751</v>
      </c>
      <c r="AK66">
        <f t="shared" si="22"/>
        <v>-0.21750783162931825</v>
      </c>
      <c r="AL66">
        <f t="shared" si="8"/>
        <v>-0.5504294017161474</v>
      </c>
      <c r="AN66">
        <f t="shared" si="26"/>
        <v>0</v>
      </c>
      <c r="AO66">
        <f t="shared" si="26"/>
        <v>0</v>
      </c>
      <c r="AP66">
        <f t="shared" si="26"/>
        <v>-1.4886569346197163E-13</v>
      </c>
      <c r="AQ66">
        <f t="shared" si="26"/>
        <v>-1.1297230425183168E-9</v>
      </c>
      <c r="AR66">
        <f t="shared" si="26"/>
        <v>-1.1298719082117788E-9</v>
      </c>
      <c r="AS66">
        <f t="shared" si="26"/>
        <v>-2.6400043788878786E-4</v>
      </c>
      <c r="AT66">
        <f t="shared" si="26"/>
        <v>-1.7248028878210928E-4</v>
      </c>
      <c r="AU66">
        <f t="shared" si="23"/>
        <v>-4.3648185654280534E-4</v>
      </c>
      <c r="AW66">
        <v>63</v>
      </c>
      <c r="AX66">
        <f>IF(Z66&gt;0, (R66*SUMPRODUCT(K66:$K$98, X66:$X$98)-K66*$AZ$3)/Z66, 0)</f>
        <v>-738922325354.94031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0.78741316699999997</v>
      </c>
      <c r="Q67" s="4">
        <f t="shared" si="21"/>
        <v>50</v>
      </c>
      <c r="R67">
        <f t="shared" ref="R67:R89" si="27">$C$6</f>
        <v>100000</v>
      </c>
      <c r="S67">
        <f t="shared" ref="S67:S89" si="28">AX67</f>
        <v>-3256638482872.8179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-2.7743345923100713</v>
      </c>
      <c r="AC67">
        <f t="shared" ref="AC67:AC89" si="29">S67*Z67</f>
        <v>-2.4770844584010043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-3.8031308532224061E-11</v>
      </c>
      <c r="AH67">
        <f t="shared" ref="AH67:AH89" si="32">-X67*R67</f>
        <v>-2.9563967858180259E-7</v>
      </c>
      <c r="AI67">
        <f t="shared" ref="AI67:AI89" si="33">SUM(AE67:AH67)</f>
        <v>-2.9567770989033482E-7</v>
      </c>
      <c r="AJ67">
        <f t="shared" ref="AJ67:AJ89" si="34">AB67-AC67</f>
        <v>-0.29725013390906696</v>
      </c>
      <c r="AK67">
        <f t="shared" si="22"/>
        <v>-0.19420342146170502</v>
      </c>
      <c r="AL67">
        <f t="shared" ref="AL67:AL89" si="35">SUM(AI67:AK67)</f>
        <v>-0.49145385104848183</v>
      </c>
      <c r="AN67">
        <f t="shared" ref="AN67:AT89" si="36">AE67*$K67</f>
        <v>0</v>
      </c>
      <c r="AO67">
        <f t="shared" si="36"/>
        <v>0</v>
      </c>
      <c r="AP67">
        <f t="shared" si="36"/>
        <v>-2.6926990518580039E-14</v>
      </c>
      <c r="AQ67">
        <f t="shared" si="36"/>
        <v>-2.0931929847596831E-10</v>
      </c>
      <c r="AR67">
        <f t="shared" si="36"/>
        <v>-2.093462254664869E-10</v>
      </c>
      <c r="AS67">
        <f t="shared" si="36"/>
        <v>-2.1045953574366845E-4</v>
      </c>
      <c r="AT67">
        <f t="shared" si="36"/>
        <v>-1.3750023047311976E-4</v>
      </c>
      <c r="AU67">
        <f t="shared" si="23"/>
        <v>-3.4795997556301368E-4</v>
      </c>
      <c r="AW67">
        <v>64</v>
      </c>
      <c r="AX67">
        <f>IF(Z67&gt;0, (R67*SUMPRODUCT(K67:$K$98, X67:$X$98)-K67*$AZ$3)/Z67, 0)</f>
        <v>-3256638482872.8179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0.79138766699999996</v>
      </c>
      <c r="Q68" s="4">
        <f t="shared" si="21"/>
        <v>50</v>
      </c>
      <c r="R68">
        <f t="shared" si="27"/>
        <v>100000</v>
      </c>
      <c r="S68">
        <f t="shared" si="28"/>
        <v>-14640142872575.975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-2.4770844584010043</v>
      </c>
      <c r="AC68">
        <f t="shared" si="29"/>
        <v>-2.2116825523256893</v>
      </c>
      <c r="AE68">
        <f t="shared" si="30"/>
        <v>0</v>
      </c>
      <c r="AF68">
        <f t="shared" si="31"/>
        <v>0</v>
      </c>
      <c r="AG68">
        <f t="shared" si="31"/>
        <v>-7.553486914627827E-12</v>
      </c>
      <c r="AH68">
        <f t="shared" si="32"/>
        <v>-6.0195017064547986E-8</v>
      </c>
      <c r="AI68">
        <f t="shared" si="33"/>
        <v>-6.0202570551462615E-8</v>
      </c>
      <c r="AJ68">
        <f t="shared" si="34"/>
        <v>-0.265401906075315</v>
      </c>
      <c r="AK68">
        <f t="shared" si="22"/>
        <v>-0.17339591208807031</v>
      </c>
      <c r="AL68">
        <f t="shared" si="35"/>
        <v>-0.43879787836595585</v>
      </c>
      <c r="AN68">
        <f t="shared" si="36"/>
        <v>0</v>
      </c>
      <c r="AO68">
        <f t="shared" si="36"/>
        <v>0</v>
      </c>
      <c r="AP68">
        <f t="shared" si="36"/>
        <v>-4.7750289353250549E-15</v>
      </c>
      <c r="AQ68">
        <f t="shared" si="36"/>
        <v>-3.8053014653268172E-11</v>
      </c>
      <c r="AR68">
        <f t="shared" si="36"/>
        <v>-3.8057789682203496E-11</v>
      </c>
      <c r="AS68">
        <f t="shared" si="36"/>
        <v>-1.677770538724093E-4</v>
      </c>
      <c r="AT68">
        <f t="shared" si="36"/>
        <v>-1.0961434193844907E-4</v>
      </c>
      <c r="AU68">
        <f t="shared" si="23"/>
        <v>-2.7739143386864803E-4</v>
      </c>
      <c r="AW68">
        <v>65</v>
      </c>
      <c r="AX68">
        <f>IF(Z68&gt;0, (R68*SUMPRODUCT(K68:$K$98, X68:$X$98)-K68*$AZ$3)/Z68, 0)</f>
        <v>-14640142872575.975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0.79554122000000005</v>
      </c>
      <c r="Q69" s="4">
        <f t="shared" ref="Q69:Q89" si="48">$C$8</f>
        <v>50</v>
      </c>
      <c r="R69">
        <f t="shared" si="27"/>
        <v>100000</v>
      </c>
      <c r="S69">
        <f t="shared" si="28"/>
        <v>-67220189988066.547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-2.2116825523256893</v>
      </c>
      <c r="AC69">
        <f t="shared" si="29"/>
        <v>-1.9747165646096048</v>
      </c>
      <c r="AE69">
        <f t="shared" si="30"/>
        <v>0</v>
      </c>
      <c r="AF69">
        <f t="shared" si="31"/>
        <v>0</v>
      </c>
      <c r="AG69">
        <f t="shared" si="31"/>
        <v>-1.4688418501644907E-12</v>
      </c>
      <c r="AH69">
        <f t="shared" si="32"/>
        <v>-1.2018220390634116E-8</v>
      </c>
      <c r="AI69">
        <f t="shared" si="33"/>
        <v>-1.2019689232484281E-8</v>
      </c>
      <c r="AJ69">
        <f t="shared" si="34"/>
        <v>-0.23696598771608457</v>
      </c>
      <c r="AK69">
        <f t="shared" si="22"/>
        <v>-0.15481777866279828</v>
      </c>
      <c r="AL69">
        <f t="shared" si="35"/>
        <v>-0.39178377839857209</v>
      </c>
      <c r="AN69">
        <f t="shared" si="36"/>
        <v>0</v>
      </c>
      <c r="AO69">
        <f t="shared" si="36"/>
        <v>0</v>
      </c>
      <c r="AP69">
        <f t="shared" si="36"/>
        <v>-8.2905919752500773E-16</v>
      </c>
      <c r="AQ69">
        <f t="shared" si="36"/>
        <v>-6.7834506156139215E-12</v>
      </c>
      <c r="AR69">
        <f t="shared" si="36"/>
        <v>-6.7842796748114465E-12</v>
      </c>
      <c r="AS69">
        <f t="shared" si="36"/>
        <v>-1.3375084022464171E-4</v>
      </c>
      <c r="AT69">
        <f t="shared" si="36"/>
        <v>-8.7383882292303954E-5</v>
      </c>
      <c r="AU69">
        <f t="shared" si="23"/>
        <v>-2.2113472930122534E-4</v>
      </c>
      <c r="AW69">
        <v>66</v>
      </c>
      <c r="AX69">
        <f>IF(Z69&gt;0, (R69*SUMPRODUCT(K69:$K$98, X69:$X$98)-K69*$AZ$3)/Z69, 0)</f>
        <v>-67220189988066.547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0.79972280399999995</v>
      </c>
      <c r="Q70" s="4">
        <f t="shared" si="48"/>
        <v>50</v>
      </c>
      <c r="R70">
        <f t="shared" si="27"/>
        <v>100000</v>
      </c>
      <c r="S70">
        <f t="shared" si="28"/>
        <v>-315424170825285.69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-1.9747165646096048</v>
      </c>
      <c r="AC70">
        <f t="shared" si="29"/>
        <v>-1.763139789835908</v>
      </c>
      <c r="AE70">
        <f t="shared" si="30"/>
        <v>0</v>
      </c>
      <c r="AF70">
        <f t="shared" si="31"/>
        <v>0</v>
      </c>
      <c r="AG70">
        <f t="shared" si="31"/>
        <v>-2.7948710861675149E-13</v>
      </c>
      <c r="AH70">
        <f t="shared" si="32"/>
        <v>-2.3493326460921885E-9</v>
      </c>
      <c r="AI70">
        <f t="shared" si="33"/>
        <v>-2.349612133200805E-9</v>
      </c>
      <c r="AJ70">
        <f t="shared" si="34"/>
        <v>-0.21157677477369674</v>
      </c>
      <c r="AK70">
        <f t="shared" si="22"/>
        <v>-0.13823015952267234</v>
      </c>
      <c r="AL70">
        <f t="shared" si="35"/>
        <v>-0.34980693664598123</v>
      </c>
      <c r="AN70">
        <f t="shared" si="36"/>
        <v>0</v>
      </c>
      <c r="AO70">
        <f t="shared" si="36"/>
        <v>0</v>
      </c>
      <c r="AP70">
        <f t="shared" si="36"/>
        <v>-1.4084916019916844E-16</v>
      </c>
      <c r="AQ70">
        <f t="shared" si="36"/>
        <v>-1.183959903797659E-12</v>
      </c>
      <c r="AR70">
        <f t="shared" si="36"/>
        <v>-1.1841007529578579E-12</v>
      </c>
      <c r="AS70">
        <f t="shared" si="36"/>
        <v>-1.0662535095809302E-4</v>
      </c>
      <c r="AT70">
        <f t="shared" si="36"/>
        <v>-6.9661895961231268E-5</v>
      </c>
      <c r="AU70">
        <f t="shared" si="23"/>
        <v>-1.7628724810342505E-4</v>
      </c>
      <c r="AW70">
        <v>67</v>
      </c>
      <c r="AX70">
        <f>IF(Z70&gt;0, (R70*SUMPRODUCT(K70:$K$98, X70:$X$98)-K70*$AZ$3)/Z70, 0)</f>
        <v>-315424170825285.69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0.80383592599999998</v>
      </c>
      <c r="Q71" s="4">
        <f t="shared" si="48"/>
        <v>50</v>
      </c>
      <c r="R71">
        <f t="shared" si="27"/>
        <v>100000</v>
      </c>
      <c r="S71">
        <f t="shared" si="28"/>
        <v>-1512798457297041.3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-1.763139789835908</v>
      </c>
      <c r="AC71">
        <f t="shared" si="29"/>
        <v>-1.574231955211663</v>
      </c>
      <c r="AE71">
        <f t="shared" si="30"/>
        <v>0</v>
      </c>
      <c r="AF71">
        <f t="shared" si="31"/>
        <v>0</v>
      </c>
      <c r="AG71">
        <f t="shared" si="31"/>
        <v>-5.2030458770574989E-14</v>
      </c>
      <c r="AH71">
        <f t="shared" si="32"/>
        <v>-4.4932355752001801E-10</v>
      </c>
      <c r="AI71">
        <f t="shared" si="33"/>
        <v>-4.4937558797878857E-10</v>
      </c>
      <c r="AJ71">
        <f t="shared" si="34"/>
        <v>-0.18890783462424499</v>
      </c>
      <c r="AK71">
        <f t="shared" si="22"/>
        <v>-0.12341978528851358</v>
      </c>
      <c r="AL71">
        <f t="shared" si="35"/>
        <v>-0.31232762036213413</v>
      </c>
      <c r="AN71">
        <f t="shared" si="36"/>
        <v>0</v>
      </c>
      <c r="AO71">
        <f t="shared" si="36"/>
        <v>0</v>
      </c>
      <c r="AP71">
        <f t="shared" si="36"/>
        <v>-2.3411654894782018E-17</v>
      </c>
      <c r="AQ71">
        <f t="shared" si="36"/>
        <v>-2.0217788413396588E-13</v>
      </c>
      <c r="AR71">
        <f t="shared" si="36"/>
        <v>-2.0220129578886064E-13</v>
      </c>
      <c r="AS71">
        <f t="shared" si="36"/>
        <v>-8.500107697771318E-5</v>
      </c>
      <c r="AT71">
        <f t="shared" si="36"/>
        <v>-5.5534036959075673E-5</v>
      </c>
      <c r="AU71">
        <f t="shared" si="23"/>
        <v>-1.4053511413899015E-4</v>
      </c>
      <c r="AW71">
        <v>68</v>
      </c>
      <c r="AX71">
        <f>IF(Z71&gt;0, (R71*SUMPRODUCT(K71:$K$98, X71:$X$98)-K71*$AZ$3)/Z71, 0)</f>
        <v>-1512798457297041.3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0.80804740799999997</v>
      </c>
      <c r="Q72" s="4">
        <f t="shared" si="48"/>
        <v>50</v>
      </c>
      <c r="R72">
        <f t="shared" si="27"/>
        <v>100000</v>
      </c>
      <c r="S72">
        <f t="shared" si="28"/>
        <v>-7423433178138503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-1.574231955211663</v>
      </c>
      <c r="AC72">
        <f t="shared" si="29"/>
        <v>-1.4055642457248751</v>
      </c>
      <c r="AE72">
        <f t="shared" si="30"/>
        <v>0</v>
      </c>
      <c r="AF72">
        <f t="shared" si="31"/>
        <v>0</v>
      </c>
      <c r="AG72">
        <f t="shared" si="31"/>
        <v>-9.4670768362552558E-15</v>
      </c>
      <c r="AH72">
        <f t="shared" si="32"/>
        <v>-8.408615469322796E-11</v>
      </c>
      <c r="AI72">
        <f t="shared" si="33"/>
        <v>-8.4095621770064216E-11</v>
      </c>
      <c r="AJ72">
        <f t="shared" si="34"/>
        <v>-0.16866770948678789</v>
      </c>
      <c r="AK72">
        <f t="shared" ref="AK72:AK89" si="49">G72*SUM(AB72:AB72, AE72:AF72)</f>
        <v>-0.11019623686481643</v>
      </c>
      <c r="AL72">
        <f t="shared" si="35"/>
        <v>-0.27886394643569995</v>
      </c>
      <c r="AN72">
        <f t="shared" si="36"/>
        <v>0</v>
      </c>
      <c r="AO72">
        <f t="shared" si="36"/>
        <v>0</v>
      </c>
      <c r="AP72">
        <f t="shared" si="36"/>
        <v>-3.8034029384956038E-18</v>
      </c>
      <c r="AQ72">
        <f t="shared" si="36"/>
        <v>-3.3781655454855564E-14</v>
      </c>
      <c r="AR72">
        <f t="shared" si="36"/>
        <v>-3.3785458857794062E-14</v>
      </c>
      <c r="AS72">
        <f t="shared" si="36"/>
        <v>-6.776233815221938E-5</v>
      </c>
      <c r="AT72">
        <f t="shared" si="36"/>
        <v>-4.4271394259496202E-5</v>
      </c>
      <c r="AU72">
        <f t="shared" si="23"/>
        <v>-1.1203373244550105E-4</v>
      </c>
      <c r="AW72">
        <v>69</v>
      </c>
      <c r="AX72">
        <f>IF(Z72&gt;0, (R72*SUMPRODUCT(K72:$K$98, X72:$X$98)-K72*$AZ$3)/Z72, 0)</f>
        <v>-7423433178138503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0.81233261800000001</v>
      </c>
      <c r="Q73" s="4">
        <f t="shared" si="48"/>
        <v>50</v>
      </c>
      <c r="R73">
        <f t="shared" si="27"/>
        <v>100000</v>
      </c>
      <c r="S73">
        <f t="shared" si="28"/>
        <v>-3.7306033685034088E+16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-1.4055642457248751</v>
      </c>
      <c r="AC73">
        <f t="shared" si="29"/>
        <v>-1.2549680765400963</v>
      </c>
      <c r="AE73">
        <f t="shared" si="30"/>
        <v>0</v>
      </c>
      <c r="AF73">
        <f t="shared" si="31"/>
        <v>0</v>
      </c>
      <c r="AG73">
        <f t="shared" si="31"/>
        <v>-1.6819907566903136E-15</v>
      </c>
      <c r="AH73">
        <f t="shared" si="32"/>
        <v>-1.5380830622404779E-11</v>
      </c>
      <c r="AI73">
        <f t="shared" si="33"/>
        <v>-1.538251261316147E-11</v>
      </c>
      <c r="AJ73">
        <f t="shared" si="34"/>
        <v>-0.15059616918477881</v>
      </c>
      <c r="AK73">
        <f t="shared" si="49"/>
        <v>-9.8389497200741263E-2</v>
      </c>
      <c r="AL73">
        <f t="shared" si="35"/>
        <v>-0.24898566640090258</v>
      </c>
      <c r="AN73">
        <f t="shared" si="36"/>
        <v>0</v>
      </c>
      <c r="AO73">
        <f t="shared" si="36"/>
        <v>0</v>
      </c>
      <c r="AP73">
        <f t="shared" si="36"/>
        <v>-6.0333985961930418E-19</v>
      </c>
      <c r="AQ73">
        <f t="shared" si="36"/>
        <v>-5.5171933327446903E-15</v>
      </c>
      <c r="AR73">
        <f t="shared" si="36"/>
        <v>-5.5177966726043103E-15</v>
      </c>
      <c r="AS73">
        <f t="shared" si="36"/>
        <v>-5.4019721103543853E-5</v>
      </c>
      <c r="AT73">
        <f t="shared" si="36"/>
        <v>-3.5292884454322173E-5</v>
      </c>
      <c r="AU73">
        <f t="shared" si="23"/>
        <v>-8.9312605563383822E-5</v>
      </c>
      <c r="AW73">
        <v>70</v>
      </c>
      <c r="AX73">
        <f>IF(Z73&gt;0, (R73*SUMPRODUCT(K73:$K$98, X73:$X$98)-K73*$AZ$3)/Z73, 0)</f>
        <v>-3.7306033685034088E+16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0.81666386499999999</v>
      </c>
      <c r="Q74" s="4">
        <f t="shared" si="48"/>
        <v>50</v>
      </c>
      <c r="R74">
        <f t="shared" si="27"/>
        <v>100000</v>
      </c>
      <c r="S74">
        <f t="shared" si="28"/>
        <v>-1.9216396308451206E+17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-1.2549680765400963</v>
      </c>
      <c r="AC74">
        <f t="shared" si="29"/>
        <v>-1.1205072111965193</v>
      </c>
      <c r="AE74">
        <f t="shared" si="30"/>
        <v>0</v>
      </c>
      <c r="AF74">
        <f t="shared" si="31"/>
        <v>0</v>
      </c>
      <c r="AG74">
        <f t="shared" si="31"/>
        <v>-2.9154977687042442E-16</v>
      </c>
      <c r="AH74">
        <f t="shared" si="32"/>
        <v>-2.7472421445059721E-12</v>
      </c>
      <c r="AI74">
        <f t="shared" si="33"/>
        <v>-2.7475336942828425E-12</v>
      </c>
      <c r="AJ74">
        <f t="shared" si="34"/>
        <v>-0.13446086534357704</v>
      </c>
      <c r="AK74">
        <f t="shared" si="49"/>
        <v>-8.7847765357806751E-2</v>
      </c>
      <c r="AL74">
        <f t="shared" si="35"/>
        <v>-0.22230863070413132</v>
      </c>
      <c r="AN74">
        <f t="shared" si="36"/>
        <v>0</v>
      </c>
      <c r="AO74">
        <f t="shared" si="36"/>
        <v>0</v>
      </c>
      <c r="AP74">
        <f t="shared" si="36"/>
        <v>-9.337553514093998E-20</v>
      </c>
      <c r="AQ74">
        <f t="shared" si="36"/>
        <v>-8.7986761011653268E-16</v>
      </c>
      <c r="AR74">
        <f t="shared" si="36"/>
        <v>-8.7996098565167368E-16</v>
      </c>
      <c r="AS74">
        <f t="shared" si="36"/>
        <v>-4.3064190930766667E-5</v>
      </c>
      <c r="AT74">
        <f t="shared" si="36"/>
        <v>-2.8135271408101875E-5</v>
      </c>
      <c r="AU74">
        <f t="shared" si="23"/>
        <v>-7.1199462339748497E-5</v>
      </c>
      <c r="AW74">
        <v>71</v>
      </c>
      <c r="AX74">
        <f>IF(Z74&gt;0, (R74*SUMPRODUCT(K74:$K$98, X74:$X$98)-K74*$AZ$3)/Z74, 0)</f>
        <v>-1.9216396308451206E+17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0.82101379900000004</v>
      </c>
      <c r="Q75" s="4">
        <f t="shared" si="48"/>
        <v>50</v>
      </c>
      <c r="R75">
        <f t="shared" si="27"/>
        <v>100000</v>
      </c>
      <c r="S75">
        <f t="shared" si="28"/>
        <v>-1.0153193930890431E+18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-1.1205072111965193</v>
      </c>
      <c r="AC75">
        <f t="shared" si="29"/>
        <v>-1.0004528671397501</v>
      </c>
      <c r="AE75">
        <f t="shared" si="30"/>
        <v>0</v>
      </c>
      <c r="AF75">
        <f t="shared" si="31"/>
        <v>0</v>
      </c>
      <c r="AG75">
        <f t="shared" si="31"/>
        <v>-4.9267889195730695E-17</v>
      </c>
      <c r="AH75">
        <f t="shared" si="32"/>
        <v>-4.7873277981197893E-13</v>
      </c>
      <c r="AI75">
        <f t="shared" si="33"/>
        <v>-4.7878204770117468E-13</v>
      </c>
      <c r="AJ75">
        <f t="shared" si="34"/>
        <v>-0.12005434405676918</v>
      </c>
      <c r="AK75">
        <f t="shared" si="49"/>
        <v>-7.8435504783756355E-2</v>
      </c>
      <c r="AL75">
        <f t="shared" si="35"/>
        <v>-0.19848984884100432</v>
      </c>
      <c r="AN75">
        <f t="shared" si="36"/>
        <v>0</v>
      </c>
      <c r="AO75">
        <f t="shared" si="36"/>
        <v>0</v>
      </c>
      <c r="AP75">
        <f t="shared" si="36"/>
        <v>-1.4088550848044148E-20</v>
      </c>
      <c r="AQ75">
        <f t="shared" si="36"/>
        <v>-1.3689750507093057E-16</v>
      </c>
      <c r="AR75">
        <f t="shared" si="36"/>
        <v>-1.3691159362177862E-16</v>
      </c>
      <c r="AS75">
        <f t="shared" si="36"/>
        <v>-3.43305093516965E-5</v>
      </c>
      <c r="AT75">
        <f t="shared" si="36"/>
        <v>-2.2429266109775185E-5</v>
      </c>
      <c r="AU75">
        <f t="shared" si="23"/>
        <v>-5.6759775461608599E-5</v>
      </c>
      <c r="AW75">
        <v>72</v>
      </c>
      <c r="AX75">
        <f>IF(Z75&gt;0, (R75*SUMPRODUCT(K75:$K$98, X75:$X$98)-K75*$AZ$3)/Z75, 0)</f>
        <v>-1.0153193930890431E+18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0.82538683700000004</v>
      </c>
      <c r="Q76" s="4">
        <f t="shared" si="48"/>
        <v>50</v>
      </c>
      <c r="R76">
        <f t="shared" si="27"/>
        <v>100000</v>
      </c>
      <c r="S76">
        <f t="shared" si="28"/>
        <v>-5.5070636872516198E+18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-1.0004528671397501</v>
      </c>
      <c r="AC76">
        <f t="shared" si="29"/>
        <v>-0.89326148851763432</v>
      </c>
      <c r="AE76">
        <f t="shared" si="30"/>
        <v>0</v>
      </c>
      <c r="AF76">
        <f t="shared" si="31"/>
        <v>0</v>
      </c>
      <c r="AG76">
        <f t="shared" si="31"/>
        <v>-8.1101430748427519E-18</v>
      </c>
      <c r="AH76">
        <f t="shared" si="32"/>
        <v>-8.1330134457861262E-14</v>
      </c>
      <c r="AI76">
        <f t="shared" si="33"/>
        <v>-8.1338244600936111E-14</v>
      </c>
      <c r="AJ76">
        <f t="shared" si="34"/>
        <v>-0.10719137862211581</v>
      </c>
      <c r="AK76">
        <f t="shared" si="49"/>
        <v>-7.0031700699782512E-2</v>
      </c>
      <c r="AL76">
        <f t="shared" si="35"/>
        <v>-0.17722307932197967</v>
      </c>
      <c r="AN76">
        <f t="shared" si="36"/>
        <v>0</v>
      </c>
      <c r="AO76">
        <f t="shared" si="36"/>
        <v>0</v>
      </c>
      <c r="AP76">
        <f t="shared" si="36"/>
        <v>-2.0706793903418558E-21</v>
      </c>
      <c r="AQ76">
        <f t="shared" si="36"/>
        <v>-2.0765186468537191E-17</v>
      </c>
      <c r="AR76">
        <f t="shared" si="36"/>
        <v>-2.0767257147927533E-17</v>
      </c>
      <c r="AS76">
        <f t="shared" si="36"/>
        <v>-2.7368071868380617E-5</v>
      </c>
      <c r="AT76">
        <f t="shared" si="36"/>
        <v>-1.7880473620675385E-5</v>
      </c>
      <c r="AU76">
        <f t="shared" si="23"/>
        <v>-4.5248545489076772E-5</v>
      </c>
      <c r="AW76">
        <v>73</v>
      </c>
      <c r="AX76">
        <f>IF(Z76&gt;0, (R76*SUMPRODUCT(K76:$K$98, X76:$X$98)-K76*$AZ$3)/Z76, 0)</f>
        <v>-5.5070636872516198E+18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0.82979096200000002</v>
      </c>
      <c r="Q77" s="4">
        <f t="shared" si="48"/>
        <v>50</v>
      </c>
      <c r="R77">
        <f t="shared" si="27"/>
        <v>100000</v>
      </c>
      <c r="S77">
        <f t="shared" si="28"/>
        <v>-3.0691284403891134E+19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-0.89326148851763432</v>
      </c>
      <c r="AC77">
        <f t="shared" si="29"/>
        <v>-0.79755490046217337</v>
      </c>
      <c r="AE77">
        <f t="shared" si="30"/>
        <v>0</v>
      </c>
      <c r="AF77">
        <f t="shared" si="31"/>
        <v>0</v>
      </c>
      <c r="AG77">
        <f t="shared" si="31"/>
        <v>-1.2993182200629194E-18</v>
      </c>
      <c r="AH77">
        <f t="shared" si="32"/>
        <v>-1.3459446848062809E-14</v>
      </c>
      <c r="AI77">
        <f t="shared" si="33"/>
        <v>-1.3460746166282872E-14</v>
      </c>
      <c r="AJ77">
        <f t="shared" si="34"/>
        <v>-9.570658805546095E-2</v>
      </c>
      <c r="AK77">
        <f t="shared" si="49"/>
        <v>-6.252830419623441E-2</v>
      </c>
      <c r="AL77">
        <f t="shared" si="35"/>
        <v>-0.15823489225170884</v>
      </c>
      <c r="AN77">
        <f t="shared" si="36"/>
        <v>0</v>
      </c>
      <c r="AO77">
        <f t="shared" si="36"/>
        <v>0</v>
      </c>
      <c r="AP77">
        <f t="shared" si="36"/>
        <v>-2.9619781529740643E-22</v>
      </c>
      <c r="AQ77">
        <f t="shared" si="36"/>
        <v>-3.0682697201881104E-18</v>
      </c>
      <c r="AR77">
        <f t="shared" si="36"/>
        <v>-3.0685659180034078E-18</v>
      </c>
      <c r="AS77">
        <f t="shared" si="36"/>
        <v>-2.1817659333849438E-5</v>
      </c>
      <c r="AT77">
        <f t="shared" si="36"/>
        <v>-1.4254204098114948E-5</v>
      </c>
      <c r="AU77">
        <f t="shared" si="23"/>
        <v>-3.6071863431967458E-5</v>
      </c>
      <c r="AW77">
        <v>74</v>
      </c>
      <c r="AX77">
        <f>IF(Z77&gt;0, (R77*SUMPRODUCT(K77:$K$98, X77:$X$98)-K77*$AZ$3)/Z77, 0)</f>
        <v>-3.0691284403891134E+19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0.834201203</v>
      </c>
      <c r="Q78" s="4">
        <f t="shared" si="48"/>
        <v>50</v>
      </c>
      <c r="R78">
        <f t="shared" si="27"/>
        <v>100000</v>
      </c>
      <c r="S78">
        <f t="shared" si="28"/>
        <v>-1.7588667583533541E+20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-0.79755490046217337</v>
      </c>
      <c r="AC78">
        <f t="shared" si="29"/>
        <v>-0.71210258969836904</v>
      </c>
      <c r="AE78">
        <f t="shared" si="30"/>
        <v>0</v>
      </c>
      <c r="AF78">
        <f t="shared" si="31"/>
        <v>0</v>
      </c>
      <c r="AG78">
        <f t="shared" si="31"/>
        <v>-2.024322156059841E-19</v>
      </c>
      <c r="AH78">
        <f t="shared" si="32"/>
        <v>-2.1677856445126122E-15</v>
      </c>
      <c r="AI78">
        <f t="shared" si="33"/>
        <v>-2.1679880767282182E-15</v>
      </c>
      <c r="AJ78">
        <f t="shared" si="34"/>
        <v>-8.5452310763804329E-2</v>
      </c>
      <c r="AK78">
        <f t="shared" si="49"/>
        <v>-5.5828843032352138E-2</v>
      </c>
      <c r="AL78">
        <f t="shared" si="35"/>
        <v>-0.14128115379615863</v>
      </c>
      <c r="AN78">
        <f t="shared" si="36"/>
        <v>0</v>
      </c>
      <c r="AO78">
        <f t="shared" si="36"/>
        <v>0</v>
      </c>
      <c r="AP78">
        <f t="shared" si="36"/>
        <v>-4.1202913658360816E-23</v>
      </c>
      <c r="AQ78">
        <f t="shared" si="36"/>
        <v>-4.4122959615547904E-19</v>
      </c>
      <c r="AR78">
        <f t="shared" si="36"/>
        <v>-4.4127079906913735E-19</v>
      </c>
      <c r="AS78">
        <f t="shared" si="36"/>
        <v>-1.7392904443438626E-5</v>
      </c>
      <c r="AT78">
        <f t="shared" si="36"/>
        <v>-1.1363364236379897E-5</v>
      </c>
      <c r="AU78">
        <f t="shared" si="23"/>
        <v>-2.8756268679818964E-5</v>
      </c>
      <c r="AW78">
        <v>75</v>
      </c>
      <c r="AX78">
        <f>IF(Z78&gt;0, (R78*SUMPRODUCT(K78:$K$98, X78:$X$98)-K78*$AZ$3)/Z78, 0)</f>
        <v>-1.7588667583533541E+20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0.83859190800000005</v>
      </c>
      <c r="Q79" s="4">
        <f t="shared" si="48"/>
        <v>50</v>
      </c>
      <c r="R79">
        <f t="shared" si="27"/>
        <v>100000</v>
      </c>
      <c r="S79">
        <f t="shared" si="28"/>
        <v>-1.0372079376905309E+21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-0.71210258969836904</v>
      </c>
      <c r="AC79">
        <f t="shared" si="29"/>
        <v>-0.63580588365925805</v>
      </c>
      <c r="AE79">
        <f t="shared" si="30"/>
        <v>0</v>
      </c>
      <c r="AF79">
        <f t="shared" si="31"/>
        <v>0</v>
      </c>
      <c r="AG79">
        <f t="shared" si="31"/>
        <v>-3.0649875524234653E-20</v>
      </c>
      <c r="AH79">
        <f t="shared" si="32"/>
        <v>-3.3951603585137918E-16</v>
      </c>
      <c r="AI79">
        <f t="shared" si="33"/>
        <v>-3.395466857269034E-16</v>
      </c>
      <c r="AJ79">
        <f t="shared" si="34"/>
        <v>-7.6296706039110984E-2</v>
      </c>
      <c r="AK79">
        <f t="shared" si="49"/>
        <v>-4.9847181278885835E-2</v>
      </c>
      <c r="AL79">
        <f t="shared" si="35"/>
        <v>-0.12614388731799714</v>
      </c>
      <c r="AN79">
        <f t="shared" si="36"/>
        <v>0</v>
      </c>
      <c r="AO79">
        <f t="shared" si="36"/>
        <v>0</v>
      </c>
      <c r="AP79">
        <f t="shared" si="36"/>
        <v>-5.5700486980831668E-24</v>
      </c>
      <c r="AQ79">
        <f t="shared" si="36"/>
        <v>-6.1700767821292966E-20</v>
      </c>
      <c r="AR79">
        <f t="shared" si="36"/>
        <v>-6.1706337869991048E-20</v>
      </c>
      <c r="AS79">
        <f t="shared" si="36"/>
        <v>-1.3865516935139205E-5</v>
      </c>
      <c r="AT79">
        <f t="shared" si="36"/>
        <v>-9.0588043976242804E-6</v>
      </c>
      <c r="AU79">
        <f t="shared" si="23"/>
        <v>-2.2924321332763542E-5</v>
      </c>
      <c r="AW79">
        <v>76</v>
      </c>
      <c r="AX79">
        <f>IF(Z79&gt;0, (R79*SUMPRODUCT(K79:$K$98, X79:$X$98)-K79*$AZ$3)/Z79, 0)</f>
        <v>-1.0372079376905309E+21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0.84368948200000005</v>
      </c>
      <c r="Q80" s="4">
        <f t="shared" si="48"/>
        <v>50</v>
      </c>
      <c r="R80">
        <f t="shared" si="27"/>
        <v>100000</v>
      </c>
      <c r="S80">
        <f t="shared" si="28"/>
        <v>-6.329541638251305E+21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-0.63580588365925805</v>
      </c>
      <c r="AC80">
        <f t="shared" si="29"/>
        <v>-0.56768382469576606</v>
      </c>
      <c r="AE80">
        <f t="shared" si="30"/>
        <v>0</v>
      </c>
      <c r="AF80">
        <f t="shared" si="31"/>
        <v>0</v>
      </c>
      <c r="AG80">
        <f t="shared" si="31"/>
        <v>-4.484399164586292E-21</v>
      </c>
      <c r="AH80">
        <f t="shared" si="32"/>
        <v>-5.1717955208812028E-17</v>
      </c>
      <c r="AI80">
        <f t="shared" si="33"/>
        <v>-5.1722439607976612E-17</v>
      </c>
      <c r="AJ80">
        <f t="shared" si="34"/>
        <v>-6.8122058963491994E-2</v>
      </c>
      <c r="AK80">
        <f t="shared" si="49"/>
        <v>-4.4506411856148065E-2</v>
      </c>
      <c r="AL80">
        <f t="shared" si="35"/>
        <v>-0.11262847081964011</v>
      </c>
      <c r="AN80">
        <f t="shared" si="36"/>
        <v>0</v>
      </c>
      <c r="AO80">
        <f t="shared" si="36"/>
        <v>0</v>
      </c>
      <c r="AP80">
        <f t="shared" si="36"/>
        <v>-7.2763991991229757E-25</v>
      </c>
      <c r="AQ80">
        <f t="shared" si="36"/>
        <v>-8.3917705371438585E-21</v>
      </c>
      <c r="AR80">
        <f t="shared" si="36"/>
        <v>-8.3924981770637707E-21</v>
      </c>
      <c r="AS80">
        <f t="shared" si="36"/>
        <v>-1.105350520977297E-5</v>
      </c>
      <c r="AT80">
        <f t="shared" si="36"/>
        <v>-7.2216234037183338E-6</v>
      </c>
      <c r="AU80">
        <f t="shared" si="23"/>
        <v>-1.8275128613491314E-5</v>
      </c>
      <c r="AW80">
        <v>77</v>
      </c>
      <c r="AX80">
        <f>IF(Z80&gt;0, (R80*SUMPRODUCT(K80:$K$98, X80:$X$98)-K80*$AZ$3)/Z80, 0)</f>
        <v>-6.329541638251305E+21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0.84875936500000004</v>
      </c>
      <c r="Q81" s="4">
        <f t="shared" si="48"/>
        <v>50</v>
      </c>
      <c r="R81">
        <f t="shared" si="27"/>
        <v>100000</v>
      </c>
      <c r="S81">
        <f t="shared" si="28"/>
        <v>-4.0012397726223613E+22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-0.56768382469576606</v>
      </c>
      <c r="AC81">
        <f t="shared" si="29"/>
        <v>-0.50686055776407679</v>
      </c>
      <c r="AE81">
        <f t="shared" si="30"/>
        <v>0</v>
      </c>
      <c r="AF81">
        <f t="shared" si="31"/>
        <v>0</v>
      </c>
      <c r="AG81">
        <f t="shared" si="31"/>
        <v>-6.3337938559963736E-22</v>
      </c>
      <c r="AH81">
        <f t="shared" si="32"/>
        <v>-7.6123515746815831E-18</v>
      </c>
      <c r="AI81">
        <f t="shared" si="33"/>
        <v>-7.6129849540671831E-18</v>
      </c>
      <c r="AJ81">
        <f t="shared" si="34"/>
        <v>-6.0823266931689268E-2</v>
      </c>
      <c r="AK81">
        <f t="shared" si="49"/>
        <v>-3.9737867728703628E-2</v>
      </c>
      <c r="AL81">
        <f t="shared" si="35"/>
        <v>-0.1005611346603929</v>
      </c>
      <c r="AN81">
        <f t="shared" si="36"/>
        <v>0</v>
      </c>
      <c r="AO81">
        <f t="shared" si="36"/>
        <v>0</v>
      </c>
      <c r="AP81">
        <f t="shared" si="36"/>
        <v>-9.1761003874787539E-26</v>
      </c>
      <c r="AQ81">
        <f t="shared" si="36"/>
        <v>-1.1028414220953795E-21</v>
      </c>
      <c r="AR81">
        <f t="shared" si="36"/>
        <v>-1.1029331830992543E-21</v>
      </c>
      <c r="AS81">
        <f t="shared" si="36"/>
        <v>-8.8117866787093158E-6</v>
      </c>
      <c r="AT81">
        <f t="shared" si="36"/>
        <v>-5.7570339634234163E-6</v>
      </c>
      <c r="AU81">
        <f t="shared" si="23"/>
        <v>-1.4568820642132733E-5</v>
      </c>
      <c r="AW81">
        <v>78</v>
      </c>
      <c r="AX81">
        <f>IF(Z81&gt;0, (R81*SUMPRODUCT(K81:$K$98, X81:$X$98)-K81*$AZ$3)/Z81, 0)</f>
        <v>-4.0012397726223613E+22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0.85379527200000005</v>
      </c>
      <c r="Q82" s="4">
        <f t="shared" si="48"/>
        <v>50</v>
      </c>
      <c r="R82">
        <f t="shared" si="27"/>
        <v>100000</v>
      </c>
      <c r="S82">
        <f t="shared" si="28"/>
        <v>-2.6229159323088751E+23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-0.50686055776407679</v>
      </c>
      <c r="AC82">
        <f t="shared" si="29"/>
        <v>-0.45255406943221144</v>
      </c>
      <c r="AE82">
        <f t="shared" si="30"/>
        <v>0</v>
      </c>
      <c r="AF82">
        <f t="shared" si="31"/>
        <v>0</v>
      </c>
      <c r="AG82">
        <f t="shared" si="31"/>
        <v>-8.6269266936405673E-23</v>
      </c>
      <c r="AH82">
        <f t="shared" si="32"/>
        <v>-1.0815526496144706E-18</v>
      </c>
      <c r="AI82">
        <f t="shared" si="33"/>
        <v>-1.081638918881407E-18</v>
      </c>
      <c r="AJ82">
        <f t="shared" si="34"/>
        <v>-5.4306488331865355E-2</v>
      </c>
      <c r="AK82">
        <f t="shared" si="49"/>
        <v>-3.5480239043485379E-2</v>
      </c>
      <c r="AL82">
        <f t="shared" si="35"/>
        <v>-8.9786727375350733E-2</v>
      </c>
      <c r="AN82">
        <f t="shared" si="36"/>
        <v>0</v>
      </c>
      <c r="AO82">
        <f t="shared" si="36"/>
        <v>0</v>
      </c>
      <c r="AP82">
        <f t="shared" si="36"/>
        <v>-1.1159180869439619E-26</v>
      </c>
      <c r="AQ82">
        <f t="shared" si="36"/>
        <v>-1.3990198439690586E-22</v>
      </c>
      <c r="AR82">
        <f t="shared" si="36"/>
        <v>-1.399131435777753E-22</v>
      </c>
      <c r="AS82">
        <f t="shared" si="36"/>
        <v>-7.0247023905526986E-6</v>
      </c>
      <c r="AT82">
        <f t="shared" si="36"/>
        <v>-4.5894722284944312E-6</v>
      </c>
      <c r="AU82">
        <f t="shared" si="23"/>
        <v>-1.161417461904713E-5</v>
      </c>
      <c r="AW82">
        <v>79</v>
      </c>
      <c r="AX82">
        <f>IF(Z82&gt;0, (R82*SUMPRODUCT(K82:$K$98, X82:$X$98)-K82*$AZ$3)/Z82, 0)</f>
        <v>-2.6229159323088751E+23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0.85879091799999996</v>
      </c>
      <c r="Q83" s="4">
        <f t="shared" si="48"/>
        <v>50</v>
      </c>
      <c r="R83">
        <f t="shared" si="27"/>
        <v>100000</v>
      </c>
      <c r="S83">
        <f t="shared" si="28"/>
        <v>-1.7848529915602793E+24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-0.45255406943221144</v>
      </c>
      <c r="AC83">
        <f t="shared" si="29"/>
        <v>-0.40406613342161724</v>
      </c>
      <c r="AE83">
        <f t="shared" si="30"/>
        <v>0</v>
      </c>
      <c r="AF83">
        <f t="shared" si="31"/>
        <v>0</v>
      </c>
      <c r="AG83">
        <f t="shared" si="31"/>
        <v>-1.1319311319538745E-23</v>
      </c>
      <c r="AH83">
        <f t="shared" si="32"/>
        <v>-1.4817452589500576E-19</v>
      </c>
      <c r="AI83">
        <f t="shared" si="33"/>
        <v>-1.481858452063253E-19</v>
      </c>
      <c r="AJ83">
        <f t="shared" si="34"/>
        <v>-4.8487936010594201E-2</v>
      </c>
      <c r="AK83">
        <f t="shared" si="49"/>
        <v>-3.1678784860254806E-2</v>
      </c>
      <c r="AL83">
        <f t="shared" si="35"/>
        <v>-8.0166720870849001E-2</v>
      </c>
      <c r="AN83">
        <f t="shared" si="36"/>
        <v>0</v>
      </c>
      <c r="AO83">
        <f t="shared" si="36"/>
        <v>0</v>
      </c>
      <c r="AP83">
        <f t="shared" si="36"/>
        <v>-1.307308819420656E-27</v>
      </c>
      <c r="AQ83">
        <f t="shared" si="36"/>
        <v>-1.7113219969632301E-23</v>
      </c>
      <c r="AR83">
        <f t="shared" si="36"/>
        <v>-1.7114527278451721E-23</v>
      </c>
      <c r="AS83">
        <f t="shared" si="36"/>
        <v>-5.6000497373666425E-6</v>
      </c>
      <c r="AT83">
        <f t="shared" si="36"/>
        <v>-3.6586991617461984E-6</v>
      </c>
      <c r="AU83">
        <f t="shared" si="23"/>
        <v>-9.2587488991128405E-6</v>
      </c>
      <c r="AW83">
        <v>80</v>
      </c>
      <c r="AX83">
        <f>IF(Z83&gt;0, (R83*SUMPRODUCT(K83:$K$98, X83:$X$98)-K83*$AZ$3)/Z83, 0)</f>
        <v>-1.7848529915602793E+24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0.86374018699999999</v>
      </c>
      <c r="Q84" s="4">
        <f t="shared" si="48"/>
        <v>50</v>
      </c>
      <c r="R84">
        <f t="shared" si="27"/>
        <v>100000</v>
      </c>
      <c r="S84">
        <f t="shared" si="28"/>
        <v>-1.262174166585004E+25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-0.40406613342161724</v>
      </c>
      <c r="AC84">
        <f t="shared" si="29"/>
        <v>-0.36077333341215823</v>
      </c>
      <c r="AE84">
        <f t="shared" si="30"/>
        <v>0</v>
      </c>
      <c r="AF84">
        <f t="shared" si="31"/>
        <v>0</v>
      </c>
      <c r="AG84">
        <f t="shared" si="31"/>
        <v>-1.4291741304937456E-24</v>
      </c>
      <c r="AH84">
        <f t="shared" si="32"/>
        <v>-1.9553888151699227E-20</v>
      </c>
      <c r="AI84">
        <f t="shared" si="33"/>
        <v>-1.955531732582972E-20</v>
      </c>
      <c r="AJ84">
        <f t="shared" si="34"/>
        <v>-4.3292800009459009E-2</v>
      </c>
      <c r="AK84">
        <f t="shared" si="49"/>
        <v>-2.8284629339513208E-2</v>
      </c>
      <c r="AL84">
        <f t="shared" si="35"/>
        <v>-7.157742934897221E-2</v>
      </c>
      <c r="AN84">
        <f t="shared" si="36"/>
        <v>0</v>
      </c>
      <c r="AO84">
        <f t="shared" si="36"/>
        <v>0</v>
      </c>
      <c r="AP84">
        <f t="shared" si="36"/>
        <v>-1.4737550631544896E-28</v>
      </c>
      <c r="AQ84">
        <f t="shared" si="36"/>
        <v>-2.0163842217020477E-24</v>
      </c>
      <c r="AR84">
        <f t="shared" si="36"/>
        <v>-2.0165315972083633E-24</v>
      </c>
      <c r="AS84">
        <f t="shared" si="36"/>
        <v>-4.4643253646098771E-6</v>
      </c>
      <c r="AT84">
        <f t="shared" si="36"/>
        <v>-2.9166925715451184E-6</v>
      </c>
      <c r="AU84">
        <f t="shared" si="23"/>
        <v>-7.3810179361549952E-6</v>
      </c>
      <c r="AW84">
        <v>81</v>
      </c>
      <c r="AX84">
        <f>IF(Z84&gt;0, (R84*SUMPRODUCT(K84:$K$98, X84:$X$98)-K84*$AZ$3)/Z84, 0)</f>
        <v>-1.262174166585004E+25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0.86866431399999999</v>
      </c>
      <c r="Q85" s="4">
        <f t="shared" si="48"/>
        <v>50</v>
      </c>
      <c r="R85">
        <f t="shared" si="27"/>
        <v>100000</v>
      </c>
      <c r="S85">
        <f t="shared" si="28"/>
        <v>-9.2877969978690546E+25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-0.36077333341215823</v>
      </c>
      <c r="AC85">
        <f t="shared" si="29"/>
        <v>-0.32211904768942701</v>
      </c>
      <c r="AE85">
        <f t="shared" si="30"/>
        <v>0</v>
      </c>
      <c r="AF85">
        <f t="shared" si="31"/>
        <v>0</v>
      </c>
      <c r="AG85">
        <f t="shared" si="31"/>
        <v>-1.7340982353691214E-25</v>
      </c>
      <c r="AH85">
        <f t="shared" si="32"/>
        <v>-2.4829451313037922E-21</v>
      </c>
      <c r="AI85">
        <f t="shared" si="33"/>
        <v>-2.4831185411273292E-21</v>
      </c>
      <c r="AJ85">
        <f t="shared" si="34"/>
        <v>-3.8654285722731219E-2</v>
      </c>
      <c r="AK85">
        <f t="shared" si="49"/>
        <v>-2.5254133338851077E-2</v>
      </c>
      <c r="AL85">
        <f t="shared" si="35"/>
        <v>-6.3908419061582289E-2</v>
      </c>
      <c r="AN85">
        <f t="shared" si="36"/>
        <v>0</v>
      </c>
      <c r="AO85">
        <f t="shared" si="36"/>
        <v>0</v>
      </c>
      <c r="AP85">
        <f t="shared" si="36"/>
        <v>-1.5965989427127081E-29</v>
      </c>
      <c r="AQ85">
        <f t="shared" si="36"/>
        <v>-2.2860686266770026E-25</v>
      </c>
      <c r="AR85">
        <f t="shared" si="36"/>
        <v>-2.2862282865712739E-25</v>
      </c>
      <c r="AS85">
        <f t="shared" si="36"/>
        <v>-3.5589328480627174E-6</v>
      </c>
      <c r="AT85">
        <f t="shared" si="36"/>
        <v>-2.3251694607343102E-6</v>
      </c>
      <c r="AU85">
        <f t="shared" si="23"/>
        <v>-5.8841023087970263E-6</v>
      </c>
      <c r="AW85">
        <v>82</v>
      </c>
      <c r="AX85">
        <f>IF(Z85&gt;0, (R85*SUMPRODUCT(K85:$K$98, X85:$X$98)-K85*$AZ$3)/Z85, 0)</f>
        <v>-9.2877969978690546E+25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0.87358826999999994</v>
      </c>
      <c r="Q86" s="4">
        <f t="shared" si="48"/>
        <v>50</v>
      </c>
      <c r="R86">
        <f t="shared" si="27"/>
        <v>100000</v>
      </c>
      <c r="S86">
        <f t="shared" si="28"/>
        <v>-7.1235741372063677E+26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-0.32211904768942701</v>
      </c>
      <c r="AC86">
        <f t="shared" si="29"/>
        <v>-0.28760629257984549</v>
      </c>
      <c r="AE86">
        <f t="shared" si="30"/>
        <v>0</v>
      </c>
      <c r="AF86">
        <f t="shared" si="31"/>
        <v>0</v>
      </c>
      <c r="AG86">
        <f t="shared" si="31"/>
        <v>-2.0186937556926676E-26</v>
      </c>
      <c r="AH86">
        <f t="shared" si="32"/>
        <v>-3.0297757548923268E-22</v>
      </c>
      <c r="AI86">
        <f t="shared" si="33"/>
        <v>-3.029977624267896E-22</v>
      </c>
      <c r="AJ86">
        <f t="shared" si="34"/>
        <v>-3.4512755109581517E-2</v>
      </c>
      <c r="AK86">
        <f t="shared" si="49"/>
        <v>-2.2548333338259893E-2</v>
      </c>
      <c r="AL86">
        <f t="shared" si="35"/>
        <v>-5.7061088447841413E-2</v>
      </c>
      <c r="AN86">
        <f t="shared" si="36"/>
        <v>0</v>
      </c>
      <c r="AO86">
        <f t="shared" si="36"/>
        <v>0</v>
      </c>
      <c r="AP86">
        <f t="shared" si="36"/>
        <v>-1.659489687833548E-30</v>
      </c>
      <c r="AQ86">
        <f t="shared" si="36"/>
        <v>-2.4906609075861135E-26</v>
      </c>
      <c r="AR86">
        <f t="shared" si="36"/>
        <v>-2.490826856554897E-26</v>
      </c>
      <c r="AS86">
        <f t="shared" si="36"/>
        <v>-2.8371594770908197E-6</v>
      </c>
      <c r="AT86">
        <f t="shared" si="36"/>
        <v>-1.8536108583659997E-6</v>
      </c>
      <c r="AU86">
        <f t="shared" si="23"/>
        <v>-4.6907703354568198E-6</v>
      </c>
      <c r="AW86">
        <v>83</v>
      </c>
      <c r="AX86">
        <f>IF(Z86&gt;0, (R86*SUMPRODUCT(K86:$K$98, X86:$X$98)-K86*$AZ$3)/Z86, 0)</f>
        <v>-7.1235741372063677E+26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0.87851239699999994</v>
      </c>
      <c r="Q87" s="4">
        <f t="shared" si="48"/>
        <v>50</v>
      </c>
      <c r="R87">
        <f t="shared" si="27"/>
        <v>100000</v>
      </c>
      <c r="S87">
        <f t="shared" si="28"/>
        <v>-5.7049697723585591E+27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-0.28760629257984549</v>
      </c>
      <c r="AC87">
        <f t="shared" si="29"/>
        <v>-0.25679133266057635</v>
      </c>
      <c r="AE87">
        <f t="shared" si="30"/>
        <v>0</v>
      </c>
      <c r="AF87">
        <f t="shared" si="31"/>
        <v>0</v>
      </c>
      <c r="AG87">
        <f t="shared" si="31"/>
        <v>-2.2505932801324312E-27</v>
      </c>
      <c r="AH87">
        <f t="shared" si="32"/>
        <v>-3.5468949802449951E-23</v>
      </c>
      <c r="AI87">
        <f t="shared" si="33"/>
        <v>-3.5471200395730084E-23</v>
      </c>
      <c r="AJ87">
        <f t="shared" si="34"/>
        <v>-3.0814959919269136E-2</v>
      </c>
      <c r="AK87">
        <f t="shared" si="49"/>
        <v>-2.0132440480589188E-2</v>
      </c>
      <c r="AL87">
        <f t="shared" si="35"/>
        <v>-5.0947400399858324E-2</v>
      </c>
      <c r="AN87">
        <f t="shared" si="36"/>
        <v>0</v>
      </c>
      <c r="AO87">
        <f t="shared" si="36"/>
        <v>0</v>
      </c>
      <c r="AP87">
        <f t="shared" si="36"/>
        <v>-1.6518975669623261E-31</v>
      </c>
      <c r="AQ87">
        <f t="shared" si="36"/>
        <v>-2.6033611847418422E-27</v>
      </c>
      <c r="AR87">
        <f t="shared" si="36"/>
        <v>-2.6035263744985387E-27</v>
      </c>
      <c r="AS87">
        <f t="shared" si="36"/>
        <v>-2.2617661647726505E-6</v>
      </c>
      <c r="AT87">
        <f t="shared" si="36"/>
        <v>-1.4776872276514664E-6</v>
      </c>
      <c r="AU87">
        <f t="shared" si="23"/>
        <v>-3.7394533924241169E-6</v>
      </c>
      <c r="AW87">
        <v>84</v>
      </c>
      <c r="AX87">
        <f>IF(Z87&gt;0, (R87*SUMPRODUCT(K87:$K$98, X87:$X$98)-K87*$AZ$3)/Z87, 0)</f>
        <v>-5.7049697723585591E+27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0.88343652399999995</v>
      </c>
      <c r="Q88" s="4">
        <f t="shared" si="48"/>
        <v>50</v>
      </c>
      <c r="R88">
        <f t="shared" si="27"/>
        <v>100000</v>
      </c>
      <c r="S88">
        <f t="shared" si="28"/>
        <v>-4.779989544479972E+28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-0.25679133266057635</v>
      </c>
      <c r="AC88">
        <f t="shared" si="29"/>
        <v>-0.22927797558980029</v>
      </c>
      <c r="AE88">
        <f t="shared" si="30"/>
        <v>0</v>
      </c>
      <c r="AF88">
        <f t="shared" si="31"/>
        <v>0</v>
      </c>
      <c r="AG88">
        <f t="shared" si="31"/>
        <v>-2.3983104299315371E-28</v>
      </c>
      <c r="AH88">
        <f t="shared" si="32"/>
        <v>-3.9765126086759065E-24</v>
      </c>
      <c r="AI88">
        <f t="shared" si="33"/>
        <v>-3.9767524397188994E-24</v>
      </c>
      <c r="AJ88">
        <f t="shared" si="34"/>
        <v>-2.7513357070776068E-2</v>
      </c>
      <c r="AK88">
        <f t="shared" si="49"/>
        <v>-1.7975393286240347E-2</v>
      </c>
      <c r="AL88">
        <f t="shared" si="35"/>
        <v>-4.5488750357016411E-2</v>
      </c>
      <c r="AN88">
        <f t="shared" si="36"/>
        <v>0</v>
      </c>
      <c r="AO88">
        <f t="shared" si="36"/>
        <v>0</v>
      </c>
      <c r="AP88">
        <f t="shared" si="36"/>
        <v>-1.5717138101022167E-32</v>
      </c>
      <c r="AQ88">
        <f t="shared" si="36"/>
        <v>-2.6059761510022401E-28</v>
      </c>
      <c r="AR88">
        <f t="shared" si="36"/>
        <v>-2.6061333223832503E-28</v>
      </c>
      <c r="AS88">
        <f t="shared" si="36"/>
        <v>-1.8030661390088128E-6</v>
      </c>
      <c r="AT88">
        <f t="shared" si="36"/>
        <v>-1.1780032108190897E-6</v>
      </c>
      <c r="AU88">
        <f t="shared" si="23"/>
        <v>-2.9810693498279025E-6</v>
      </c>
      <c r="AW88">
        <v>85</v>
      </c>
      <c r="AX88">
        <f>IF(Z88&gt;0, (R88*SUMPRODUCT(K88:$K$98, X88:$X$98)-K88*$AZ$3)/Z88, 0)</f>
        <v>-4.779989544479972E+28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7"/>
        <v>100000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-0.22927797558980029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-4.7966208598630745E-25</v>
      </c>
      <c r="AI89">
        <f t="shared" si="33"/>
        <v>-4.7966208598630745E-25</v>
      </c>
      <c r="AJ89">
        <f t="shared" si="34"/>
        <v>-0.22927797558980029</v>
      </c>
      <c r="AK89">
        <f t="shared" si="49"/>
        <v>-1.6049458291286022E-2</v>
      </c>
      <c r="AL89">
        <f t="shared" si="35"/>
        <v>-0.2453274338810863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-2.8066318037539587E-29</v>
      </c>
      <c r="AR89">
        <f t="shared" si="36"/>
        <v>-2.8066318037539587E-29</v>
      </c>
      <c r="AS89">
        <f t="shared" si="36"/>
        <v>-1.3415670677148888E-5</v>
      </c>
      <c r="AT89">
        <f t="shared" si="36"/>
        <v>-9.3909694740042231E-7</v>
      </c>
      <c r="AU89">
        <f t="shared" si="23"/>
        <v>-1.435476762454931E-5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5478.9066403013921</v>
      </c>
      <c r="AO91" s="8">
        <f t="shared" si="50"/>
        <v>-547.89066403013919</v>
      </c>
      <c r="AP91" s="8">
        <f t="shared" si="50"/>
        <v>-2841.467359314227</v>
      </c>
      <c r="AQ91" s="8">
        <f t="shared" si="50"/>
        <v>-3498.5997875455773</v>
      </c>
      <c r="AR91" s="8">
        <f t="shared" si="50"/>
        <v>-1409.0511705885503</v>
      </c>
      <c r="AS91" s="8">
        <f t="shared" si="50"/>
        <v>-1008.9976500806079</v>
      </c>
      <c r="AT91" s="8">
        <f t="shared" si="50"/>
        <v>588.58196254702113</v>
      </c>
      <c r="AU91" s="8">
        <f t="shared" si="50"/>
        <v>-1829.4668581221376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9BD89-481E-4388-BEEE-FF38F3B2E92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12911.353409778812</v>
      </c>
      <c r="K3">
        <v>1</v>
      </c>
      <c r="L3" s="2">
        <v>0</v>
      </c>
      <c r="O3">
        <f>$C$3</f>
        <v>12911.353409778812</v>
      </c>
      <c r="P3">
        <f>O3*C5</f>
        <v>1291.1353409778812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12911.353409778812</v>
      </c>
      <c r="AF3">
        <f t="shared" ref="AF3:AG34" si="4">-$Z3*P3</f>
        <v>-1291.1353409778812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9100.3098648009327</v>
      </c>
      <c r="AJ3">
        <f t="shared" ref="AJ3:AJ66" si="7">AB3-AC3</f>
        <v>0</v>
      </c>
      <c r="AL3">
        <f t="shared" ref="AL3:AL66" si="8">SUM(AI3:AK3)</f>
        <v>9100.3098648009327</v>
      </c>
      <c r="AN3">
        <f t="shared" ref="AN3:AU34" si="9">AE3*$K3</f>
        <v>12911.353409778812</v>
      </c>
      <c r="AO3">
        <f t="shared" si="9"/>
        <v>-1291.1353409778812</v>
      </c>
      <c r="AP3">
        <f t="shared" si="9"/>
        <v>-2519.9082039999998</v>
      </c>
      <c r="AQ3">
        <f t="shared" si="9"/>
        <v>0</v>
      </c>
      <c r="AR3">
        <f t="shared" si="9"/>
        <v>9100.3098648009327</v>
      </c>
      <c r="AS3">
        <f t="shared" si="9"/>
        <v>0</v>
      </c>
      <c r="AT3">
        <f t="shared" si="9"/>
        <v>0</v>
      </c>
      <c r="AU3">
        <f t="shared" si="9"/>
        <v>9100.3098648009327</v>
      </c>
      <c r="AW3">
        <v>0</v>
      </c>
      <c r="AX3">
        <f>IF(Z3&gt;0, (R3*SUMPRODUCT(K3:$K$98, X3:$X$98)-K3*$AZ$3)/Z3, 0)</f>
        <v>0</v>
      </c>
      <c r="AZ3">
        <f>C6*ABS(SUMPRODUCT(X4:X79, K4:K79))/1</f>
        <v>9283.1277735832809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2.2202060000000002E-3</v>
      </c>
      <c r="R4">
        <f t="shared" si="0"/>
        <v>100000</v>
      </c>
      <c r="S4">
        <f t="shared" si="1"/>
        <v>1006.9256720227301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994.62083288392387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-222.02060000000003</v>
      </c>
      <c r="AI4">
        <f t="shared" si="6"/>
        <v>-222.02060000000003</v>
      </c>
      <c r="AJ4">
        <f t="shared" si="7"/>
        <v>-994.62083288392387</v>
      </c>
      <c r="AK4">
        <f>G4*SUM(AB4, AE4:AF4)</f>
        <v>0</v>
      </c>
      <c r="AL4">
        <f t="shared" si="8"/>
        <v>-1216.6414328839239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-198.23267857142858</v>
      </c>
      <c r="AR4">
        <f t="shared" si="9"/>
        <v>-198.23267857142858</v>
      </c>
      <c r="AS4">
        <f t="shared" si="9"/>
        <v>-888.05431507493199</v>
      </c>
      <c r="AT4">
        <f t="shared" si="9"/>
        <v>0</v>
      </c>
      <c r="AU4">
        <f t="shared" si="9"/>
        <v>-1086.2869936463605</v>
      </c>
      <c r="AW4">
        <v>1</v>
      </c>
      <c r="AX4">
        <f>IF(Z4&gt;0, (R4*SUMPRODUCT(K4:$K$98, X4:$X$98)-K4*$AZ$3)/Z4, 0)</f>
        <v>1006.9256720227301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2.3617970000000001E-3</v>
      </c>
      <c r="Q5" s="4">
        <f t="shared" ref="Q5:Q68" si="21">$C$8</f>
        <v>50</v>
      </c>
      <c r="R5">
        <f t="shared" si="0"/>
        <v>100000</v>
      </c>
      <c r="S5">
        <f t="shared" si="1"/>
        <v>1726.6255534678935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994.62083288392387</v>
      </c>
      <c r="AC5">
        <f t="shared" si="2"/>
        <v>1684.4424693874262</v>
      </c>
      <c r="AE5">
        <f t="shared" si="3"/>
        <v>0</v>
      </c>
      <c r="AF5">
        <f t="shared" si="4"/>
        <v>0</v>
      </c>
      <c r="AG5">
        <f t="shared" si="4"/>
        <v>-48.778453035293509</v>
      </c>
      <c r="AH5">
        <f t="shared" si="5"/>
        <v>-233.29353541298184</v>
      </c>
      <c r="AI5">
        <f t="shared" si="6"/>
        <v>-282.07198844827536</v>
      </c>
      <c r="AJ5">
        <f t="shared" si="7"/>
        <v>-689.8216365035023</v>
      </c>
      <c r="AK5">
        <f>G5*SUM(AB5, AE5:AF5)</f>
        <v>69.623458301874678</v>
      </c>
      <c r="AL5">
        <f t="shared" si="8"/>
        <v>-902.27016664990288</v>
      </c>
      <c r="AN5">
        <f t="shared" si="9"/>
        <v>0</v>
      </c>
      <c r="AO5">
        <f t="shared" si="9"/>
        <v>0</v>
      </c>
      <c r="AP5">
        <f t="shared" si="9"/>
        <v>-38.885884116145967</v>
      </c>
      <c r="AQ5">
        <f t="shared" si="9"/>
        <v>-185.98017810346127</v>
      </c>
      <c r="AR5">
        <f t="shared" si="9"/>
        <v>-224.86606221960724</v>
      </c>
      <c r="AS5">
        <f t="shared" si="9"/>
        <v>-549.9215852228175</v>
      </c>
      <c r="AT5">
        <f t="shared" si="9"/>
        <v>55.50339469218325</v>
      </c>
      <c r="AU5">
        <f t="shared" si="9"/>
        <v>-719.28425275024142</v>
      </c>
      <c r="AW5">
        <v>2</v>
      </c>
      <c r="AX5">
        <f>IF(Z5&gt;0, (R5*SUMPRODUCT(K5:$K$98, X5:$X$98)-K5*$AZ$3)/Z5, 0)</f>
        <v>1726.6255534678935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2.52864E-3</v>
      </c>
      <c r="Q6" s="4">
        <f t="shared" si="21"/>
        <v>50</v>
      </c>
      <c r="R6">
        <f t="shared" si="0"/>
        <v>100000</v>
      </c>
      <c r="S6">
        <f t="shared" si="1"/>
        <v>2378.5500987849309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1684.4424693874262</v>
      </c>
      <c r="AC6">
        <f t="shared" si="2"/>
        <v>2291.3679297437247</v>
      </c>
      <c r="AE6">
        <f t="shared" si="3"/>
        <v>0</v>
      </c>
      <c r="AF6">
        <f t="shared" si="4"/>
        <v>0</v>
      </c>
      <c r="AG6">
        <f t="shared" si="4"/>
        <v>-48.167325357457415</v>
      </c>
      <c r="AH6">
        <f t="shared" si="5"/>
        <v>-246.68629496632917</v>
      </c>
      <c r="AI6">
        <f t="shared" si="6"/>
        <v>-294.85362032378657</v>
      </c>
      <c r="AJ6">
        <f t="shared" si="7"/>
        <v>-606.92546035629857</v>
      </c>
      <c r="AK6">
        <f>G6*SUM(AB6, AE6:AF6)</f>
        <v>117.91097285711984</v>
      </c>
      <c r="AL6">
        <f t="shared" si="8"/>
        <v>-783.86810782296527</v>
      </c>
      <c r="AN6">
        <f t="shared" si="9"/>
        <v>0</v>
      </c>
      <c r="AO6">
        <f t="shared" si="9"/>
        <v>0</v>
      </c>
      <c r="AP6">
        <f t="shared" si="9"/>
        <v>-34.284550779440231</v>
      </c>
      <c r="AQ6">
        <f t="shared" si="9"/>
        <v>-175.58643216330597</v>
      </c>
      <c r="AR6">
        <f t="shared" si="9"/>
        <v>-209.8709829427462</v>
      </c>
      <c r="AS6">
        <f t="shared" si="9"/>
        <v>-431.99755457667476</v>
      </c>
      <c r="AT6">
        <f t="shared" si="9"/>
        <v>83.926701480161142</v>
      </c>
      <c r="AU6">
        <f t="shared" si="9"/>
        <v>-557.94183603925978</v>
      </c>
      <c r="AW6">
        <v>3</v>
      </c>
      <c r="AX6">
        <f>IF(Z6&gt;0, (R6*SUMPRODUCT(K6:$K$98, X6:$X$98)-K6*$AZ$3)/Z6, 0)</f>
        <v>2378.5500987849309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2.719834E-3</v>
      </c>
      <c r="Q7" s="4">
        <f t="shared" si="21"/>
        <v>50</v>
      </c>
      <c r="R7">
        <f t="shared" si="0"/>
        <v>100000</v>
      </c>
      <c r="S7">
        <f t="shared" si="1"/>
        <v>2968.9349610264126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2291.3679297437247</v>
      </c>
      <c r="AC7">
        <f t="shared" si="2"/>
        <v>2823.7329604909191</v>
      </c>
      <c r="AE7">
        <f t="shared" si="3"/>
        <v>0</v>
      </c>
      <c r="AF7">
        <f t="shared" si="4"/>
        <v>0</v>
      </c>
      <c r="AG7">
        <f t="shared" si="4"/>
        <v>-47.554644974686568</v>
      </c>
      <c r="AH7">
        <f t="shared" si="5"/>
        <v>-262.01425839254966</v>
      </c>
      <c r="AI7">
        <f t="shared" si="6"/>
        <v>-309.5689033672362</v>
      </c>
      <c r="AJ7">
        <f t="shared" si="7"/>
        <v>-532.3650307471944</v>
      </c>
      <c r="AK7">
        <f>G7*SUM(AB7, AE7:AF7)</f>
        <v>160.39575508206076</v>
      </c>
      <c r="AL7">
        <f t="shared" si="8"/>
        <v>-681.53817903236984</v>
      </c>
      <c r="AN7">
        <f t="shared" si="9"/>
        <v>0</v>
      </c>
      <c r="AO7">
        <f t="shared" si="9"/>
        <v>0</v>
      </c>
      <c r="AP7">
        <f t="shared" si="9"/>
        <v>-30.221836593536771</v>
      </c>
      <c r="AQ7">
        <f t="shared" si="9"/>
        <v>-166.51479800830009</v>
      </c>
      <c r="AR7">
        <f t="shared" si="9"/>
        <v>-196.73663460183684</v>
      </c>
      <c r="AS7">
        <f t="shared" si="9"/>
        <v>-338.32760135038586</v>
      </c>
      <c r="AT7">
        <f t="shared" si="9"/>
        <v>101.93440205404319</v>
      </c>
      <c r="AU7">
        <f t="shared" si="9"/>
        <v>-433.12983389817953</v>
      </c>
      <c r="AW7">
        <v>4</v>
      </c>
      <c r="AX7">
        <f>IF(Z7&gt;0, (R7*SUMPRODUCT(K7:$K$98, X7:$X$98)-K7*$AZ$3)/Z7, 0)</f>
        <v>2968.9349610264126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4.2403780000000004E-3</v>
      </c>
      <c r="Q8" s="4">
        <f t="shared" si="21"/>
        <v>50</v>
      </c>
      <c r="R8">
        <f t="shared" si="0"/>
        <v>100000</v>
      </c>
      <c r="S8">
        <f t="shared" si="1"/>
        <v>3508.4222406615281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2823.7329604909191</v>
      </c>
      <c r="AC8">
        <f t="shared" si="2"/>
        <v>3289.3176829384229</v>
      </c>
      <c r="AE8">
        <f t="shared" si="3"/>
        <v>0</v>
      </c>
      <c r="AF8">
        <f t="shared" si="4"/>
        <v>0</v>
      </c>
      <c r="AG8">
        <f t="shared" si="4"/>
        <v>-46.877448854591229</v>
      </c>
      <c r="AH8">
        <f t="shared" si="5"/>
        <v>-403.29934069694298</v>
      </c>
      <c r="AI8">
        <f t="shared" si="6"/>
        <v>-450.17678955153423</v>
      </c>
      <c r="AJ8">
        <f t="shared" si="7"/>
        <v>-465.58472244750374</v>
      </c>
      <c r="AK8">
        <f t="shared" ref="AK8:AK71" si="22">G8*SUM(AB8:AB8, AE8:AF8)</f>
        <v>197.66130723436436</v>
      </c>
      <c r="AL8">
        <f t="shared" si="8"/>
        <v>-718.10020476467366</v>
      </c>
      <c r="AN8">
        <f t="shared" si="9"/>
        <v>0</v>
      </c>
      <c r="AO8">
        <f t="shared" si="9"/>
        <v>0</v>
      </c>
      <c r="AP8">
        <f t="shared" si="9"/>
        <v>-26.599523407670155</v>
      </c>
      <c r="AQ8">
        <f t="shared" si="9"/>
        <v>-228.84287680505048</v>
      </c>
      <c r="AR8">
        <f t="shared" si="9"/>
        <v>-255.44240021272066</v>
      </c>
      <c r="AS8">
        <f t="shared" si="9"/>
        <v>-264.1852751290038</v>
      </c>
      <c r="AT8">
        <f t="shared" si="9"/>
        <v>112.15833406122339</v>
      </c>
      <c r="AU8">
        <f t="shared" si="9"/>
        <v>-407.46934128050111</v>
      </c>
      <c r="AW8">
        <v>5</v>
      </c>
      <c r="AX8">
        <f>IF(Z8&gt;0, (R8*SUMPRODUCT(K8:$K$98, X8:$X$98)-K8*$AZ$3)/Z8, 0)</f>
        <v>3508.4222406615281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5.9098179999999998E-3</v>
      </c>
      <c r="Q9" s="4">
        <f t="shared" si="21"/>
        <v>50</v>
      </c>
      <c r="R9">
        <f t="shared" si="0"/>
        <v>100000</v>
      </c>
      <c r="S9">
        <f t="shared" si="1"/>
        <v>3928.8106817207222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3289.3176829384229</v>
      </c>
      <c r="AC9">
        <f t="shared" si="2"/>
        <v>3624.8493779689106</v>
      </c>
      <c r="AE9">
        <f t="shared" si="3"/>
        <v>0</v>
      </c>
      <c r="AF9">
        <f t="shared" si="4"/>
        <v>0</v>
      </c>
      <c r="AG9">
        <f t="shared" si="4"/>
        <v>-46.131637175010376</v>
      </c>
      <c r="AH9">
        <f t="shared" si="5"/>
        <v>-554.07438206988525</v>
      </c>
      <c r="AI9">
        <f t="shared" si="6"/>
        <v>-600.20601924489563</v>
      </c>
      <c r="AJ9">
        <f t="shared" si="7"/>
        <v>-335.53169503048775</v>
      </c>
      <c r="AK9">
        <f t="shared" si="22"/>
        <v>230.25223780568962</v>
      </c>
      <c r="AL9">
        <f t="shared" si="8"/>
        <v>-705.48547646969382</v>
      </c>
      <c r="AN9">
        <f t="shared" si="9"/>
        <v>0</v>
      </c>
      <c r="AO9">
        <f t="shared" si="9"/>
        <v>0</v>
      </c>
      <c r="AP9">
        <f t="shared" si="9"/>
        <v>-23.371723063720879</v>
      </c>
      <c r="AQ9">
        <f t="shared" si="9"/>
        <v>-280.71132540369717</v>
      </c>
      <c r="AR9">
        <f t="shared" si="9"/>
        <v>-304.08304846741805</v>
      </c>
      <c r="AS9">
        <f t="shared" si="9"/>
        <v>-169.99079884382289</v>
      </c>
      <c r="AT9">
        <f t="shared" si="9"/>
        <v>116.65294939308362</v>
      </c>
      <c r="AU9">
        <f t="shared" si="9"/>
        <v>-357.42089791815732</v>
      </c>
      <c r="AW9">
        <v>6</v>
      </c>
      <c r="AX9">
        <f>IF(Z9&gt;0, (R9*SUMPRODUCT(K9:$K$98, X9:$X$98)-K9*$AZ$3)/Z9, 0)</f>
        <v>3928.8106817207222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7.7019840000000003E-3</v>
      </c>
      <c r="Q10" s="4">
        <f t="shared" si="21"/>
        <v>50</v>
      </c>
      <c r="R10">
        <f t="shared" si="0"/>
        <v>100000</v>
      </c>
      <c r="S10">
        <f t="shared" si="1"/>
        <v>4245.8817052406002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3624.8493779689106</v>
      </c>
      <c r="AC10">
        <f t="shared" si="2"/>
        <v>3848.0439202755165</v>
      </c>
      <c r="AE10">
        <f t="shared" si="3"/>
        <v>0</v>
      </c>
      <c r="AF10">
        <f t="shared" si="4"/>
        <v>0</v>
      </c>
      <c r="AG10">
        <f t="shared" si="4"/>
        <v>-45.315015671844542</v>
      </c>
      <c r="AH10">
        <f t="shared" si="5"/>
        <v>-710.61026283147032</v>
      </c>
      <c r="AI10">
        <f t="shared" si="6"/>
        <v>-755.92527850331487</v>
      </c>
      <c r="AJ10">
        <f t="shared" si="7"/>
        <v>-223.19454230660585</v>
      </c>
      <c r="AK10">
        <f t="shared" si="22"/>
        <v>253.73945645782376</v>
      </c>
      <c r="AL10">
        <f t="shared" si="8"/>
        <v>-725.38036435209699</v>
      </c>
      <c r="AN10">
        <f t="shared" si="9"/>
        <v>0</v>
      </c>
      <c r="AO10">
        <f t="shared" si="9"/>
        <v>0</v>
      </c>
      <c r="AP10">
        <f t="shared" si="9"/>
        <v>-20.498211782137911</v>
      </c>
      <c r="AQ10">
        <f t="shared" si="9"/>
        <v>-321.4439948021593</v>
      </c>
      <c r="AR10">
        <f t="shared" si="9"/>
        <v>-341.9422065842972</v>
      </c>
      <c r="AS10">
        <f t="shared" si="9"/>
        <v>-100.96187607987025</v>
      </c>
      <c r="AT10">
        <f t="shared" si="9"/>
        <v>114.77884402870644</v>
      </c>
      <c r="AU10">
        <f t="shared" si="9"/>
        <v>-328.12523863546102</v>
      </c>
      <c r="AW10">
        <v>7</v>
      </c>
      <c r="AX10">
        <f>IF(Z10&gt;0, (R10*SUMPRODUCT(K10:$K$98, X10:$X$98)-K10*$AZ$3)/Z10, 0)</f>
        <v>4245.8817052406002</v>
      </c>
    </row>
    <row r="11" spans="1:52" x14ac:dyDescent="0.25">
      <c r="A11" t="s">
        <v>33</v>
      </c>
      <c r="C11" s="12">
        <f>AU81</f>
        <v>-1445.5386566853783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9.7648700000000001E-3</v>
      </c>
      <c r="Q11" s="4">
        <f t="shared" si="21"/>
        <v>50</v>
      </c>
      <c r="R11">
        <f t="shared" si="0"/>
        <v>100000</v>
      </c>
      <c r="S11">
        <f t="shared" si="1"/>
        <v>4476.1056425329407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3848.0439202755165</v>
      </c>
      <c r="AC11">
        <f t="shared" si="2"/>
        <v>3976.5158787861269</v>
      </c>
      <c r="AE11">
        <f t="shared" si="3"/>
        <v>0</v>
      </c>
      <c r="AF11">
        <f t="shared" si="4"/>
        <v>0</v>
      </c>
      <c r="AG11">
        <f t="shared" si="4"/>
        <v>-44.419370278042571</v>
      </c>
      <c r="AH11">
        <f t="shared" si="5"/>
        <v>-884.99047416704911</v>
      </c>
      <c r="AI11">
        <f t="shared" si="6"/>
        <v>-929.40984444509172</v>
      </c>
      <c r="AJ11">
        <f t="shared" si="7"/>
        <v>-128.47195851061042</v>
      </c>
      <c r="AK11">
        <f t="shared" si="22"/>
        <v>269.36307441928619</v>
      </c>
      <c r="AL11">
        <f t="shared" si="8"/>
        <v>-788.51872853641589</v>
      </c>
      <c r="AN11">
        <f t="shared" si="9"/>
        <v>0</v>
      </c>
      <c r="AO11">
        <f t="shared" si="9"/>
        <v>0</v>
      </c>
      <c r="AP11">
        <f t="shared" si="9"/>
        <v>-17.940238652706686</v>
      </c>
      <c r="AQ11">
        <f t="shared" si="9"/>
        <v>-357.43280943758037</v>
      </c>
      <c r="AR11">
        <f t="shared" si="9"/>
        <v>-375.37304809028706</v>
      </c>
      <c r="AS11">
        <f t="shared" si="9"/>
        <v>-51.887669308096932</v>
      </c>
      <c r="AT11">
        <f t="shared" si="9"/>
        <v>108.79122799490835</v>
      </c>
      <c r="AU11">
        <f t="shared" si="9"/>
        <v>-318.46948940347562</v>
      </c>
      <c r="AW11">
        <v>8</v>
      </c>
      <c r="AX11">
        <f>IF(Z11&gt;0, (R11*SUMPRODUCT(K11:$K$98, X11:$X$98)-K11*$AZ$3)/Z11, 0)</f>
        <v>4476.1056425329407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1.2112915E-2</v>
      </c>
      <c r="Q12" s="4">
        <f t="shared" si="21"/>
        <v>50</v>
      </c>
      <c r="R12">
        <f t="shared" si="0"/>
        <v>100000</v>
      </c>
      <c r="S12">
        <f t="shared" si="1"/>
        <v>4628.291370843509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3976.5158787861269</v>
      </c>
      <c r="AC12">
        <f t="shared" si="2"/>
        <v>4020.7937419492346</v>
      </c>
      <c r="AE12">
        <f t="shared" si="3"/>
        <v>0</v>
      </c>
      <c r="AF12">
        <f t="shared" si="4"/>
        <v>0</v>
      </c>
      <c r="AG12">
        <f t="shared" si="4"/>
        <v>-43.437128518730688</v>
      </c>
      <c r="AH12">
        <f t="shared" si="5"/>
        <v>-1076.0961130629121</v>
      </c>
      <c r="AI12">
        <f t="shared" si="6"/>
        <v>-1119.5332415816429</v>
      </c>
      <c r="AJ12">
        <f t="shared" si="7"/>
        <v>-44.277863163107668</v>
      </c>
      <c r="AK12">
        <f t="shared" si="22"/>
        <v>278.35611151502889</v>
      </c>
      <c r="AL12">
        <f t="shared" si="8"/>
        <v>-885.45499322972159</v>
      </c>
      <c r="AN12">
        <f t="shared" si="9"/>
        <v>0</v>
      </c>
      <c r="AO12">
        <f t="shared" si="9"/>
        <v>0</v>
      </c>
      <c r="AP12">
        <f t="shared" si="9"/>
        <v>-15.663864000267559</v>
      </c>
      <c r="AQ12">
        <f t="shared" si="9"/>
        <v>-388.05104621419747</v>
      </c>
      <c r="AR12">
        <f t="shared" si="9"/>
        <v>-403.71491021446508</v>
      </c>
      <c r="AS12">
        <f t="shared" si="9"/>
        <v>-15.96704134137922</v>
      </c>
      <c r="AT12">
        <f t="shared" si="9"/>
        <v>100.37800432720994</v>
      </c>
      <c r="AU12">
        <f t="shared" si="9"/>
        <v>-319.30394722863434</v>
      </c>
      <c r="AW12">
        <v>9</v>
      </c>
      <c r="AX12">
        <f>IF(Z12&gt;0, (R12*SUMPRODUCT(K12:$K$98, X12:$X$98)-K12*$AZ$3)/Z12, 0)</f>
        <v>4628.291370843509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1.471273E-2</v>
      </c>
      <c r="Q13" s="4">
        <f t="shared" si="21"/>
        <v>50</v>
      </c>
      <c r="R13">
        <f t="shared" si="0"/>
        <v>100000</v>
      </c>
      <c r="S13">
        <f t="shared" si="1"/>
        <v>4710.8904153608755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4020.7937419492346</v>
      </c>
      <c r="AC13">
        <f t="shared" si="2"/>
        <v>3991.4129391285101</v>
      </c>
      <c r="AE13">
        <f t="shared" si="3"/>
        <v>0</v>
      </c>
      <c r="AF13">
        <f t="shared" si="4"/>
        <v>0</v>
      </c>
      <c r="AG13">
        <f t="shared" si="4"/>
        <v>-42.363678489671997</v>
      </c>
      <c r="AH13">
        <f t="shared" si="5"/>
        <v>-1278.1574877427693</v>
      </c>
      <c r="AI13">
        <f t="shared" si="6"/>
        <v>-1320.5211662324414</v>
      </c>
      <c r="AJ13">
        <f t="shared" si="7"/>
        <v>29.380802820724512</v>
      </c>
      <c r="AK13">
        <f t="shared" si="22"/>
        <v>281.45556193644643</v>
      </c>
      <c r="AL13">
        <f t="shared" si="8"/>
        <v>-1009.6848014752704</v>
      </c>
      <c r="AN13">
        <f t="shared" si="9"/>
        <v>0</v>
      </c>
      <c r="AO13">
        <f t="shared" si="9"/>
        <v>0</v>
      </c>
      <c r="AP13">
        <f t="shared" si="9"/>
        <v>-13.639970677207343</v>
      </c>
      <c r="AQ13">
        <f t="shared" si="9"/>
        <v>-411.53250320117235</v>
      </c>
      <c r="AR13">
        <f t="shared" si="9"/>
        <v>-425.17247387837972</v>
      </c>
      <c r="AS13">
        <f t="shared" si="9"/>
        <v>9.4598321778217223</v>
      </c>
      <c r="AT13">
        <f t="shared" si="9"/>
        <v>90.621158233130771</v>
      </c>
      <c r="AU13">
        <f t="shared" si="9"/>
        <v>-325.09148346742722</v>
      </c>
      <c r="AW13">
        <v>10</v>
      </c>
      <c r="AX13">
        <f>IF(Z13&gt;0, (R13*SUMPRODUCT(K13:$K$98, X13:$X$98)-K13*$AZ$3)/Z13, 0)</f>
        <v>4710.8904153608755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1.7665382E-2</v>
      </c>
      <c r="Q14" s="4">
        <f t="shared" si="21"/>
        <v>50</v>
      </c>
      <c r="R14">
        <f t="shared" si="0"/>
        <v>100000</v>
      </c>
      <c r="S14">
        <f t="shared" si="1"/>
        <v>4734.1144661138624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3991.4129391285101</v>
      </c>
      <c r="AC14">
        <f t="shared" si="2"/>
        <v>3900.1217246715091</v>
      </c>
      <c r="AE14">
        <f t="shared" si="3"/>
        <v>0</v>
      </c>
      <c r="AF14">
        <f t="shared" si="4"/>
        <v>0</v>
      </c>
      <c r="AG14">
        <f t="shared" si="4"/>
        <v>-41.19167114133004</v>
      </c>
      <c r="AH14">
        <f t="shared" si="5"/>
        <v>-1496.7411268904777</v>
      </c>
      <c r="AI14">
        <f t="shared" si="6"/>
        <v>-1537.9327980318078</v>
      </c>
      <c r="AJ14">
        <f t="shared" si="7"/>
        <v>91.291214457000933</v>
      </c>
      <c r="AK14">
        <f t="shared" si="22"/>
        <v>279.39890573899572</v>
      </c>
      <c r="AL14">
        <f t="shared" si="8"/>
        <v>-1167.2426778358113</v>
      </c>
      <c r="AN14">
        <f t="shared" si="9"/>
        <v>0</v>
      </c>
      <c r="AO14">
        <f t="shared" si="9"/>
        <v>0</v>
      </c>
      <c r="AP14">
        <f t="shared" si="9"/>
        <v>-11.841621141030002</v>
      </c>
      <c r="AQ14">
        <f t="shared" si="9"/>
        <v>-430.2773080029757</v>
      </c>
      <c r="AR14">
        <f t="shared" si="9"/>
        <v>-442.11892914400568</v>
      </c>
      <c r="AS14">
        <f t="shared" si="9"/>
        <v>26.244042670549938</v>
      </c>
      <c r="AT14">
        <f t="shared" si="9"/>
        <v>80.320508911324325</v>
      </c>
      <c r="AU14">
        <f t="shared" si="9"/>
        <v>-335.55437756213144</v>
      </c>
      <c r="AW14">
        <v>11</v>
      </c>
      <c r="AX14">
        <f>IF(Z14&gt;0, (R14*SUMPRODUCT(K14:$K$98, X14:$X$98)-K14*$AZ$3)/Z14, 0)</f>
        <v>4734.1144661138624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2.1010579000000001E-2</v>
      </c>
      <c r="Q15" s="4">
        <f t="shared" si="21"/>
        <v>50</v>
      </c>
      <c r="R15">
        <f t="shared" si="0"/>
        <v>100000</v>
      </c>
      <c r="S15">
        <f t="shared" si="1"/>
        <v>4704.7984605370466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3900.1217246715091</v>
      </c>
      <c r="AC15">
        <f t="shared" si="2"/>
        <v>3755.7741387615451</v>
      </c>
      <c r="AE15">
        <f t="shared" si="3"/>
        <v>0</v>
      </c>
      <c r="AF15">
        <f t="shared" si="4"/>
        <v>0</v>
      </c>
      <c r="AG15">
        <f t="shared" si="4"/>
        <v>-39.914293569259804</v>
      </c>
      <c r="AH15">
        <f t="shared" si="5"/>
        <v>-1730.92172131387</v>
      </c>
      <c r="AI15">
        <f t="shared" si="6"/>
        <v>-1770.8360148831298</v>
      </c>
      <c r="AJ15">
        <f t="shared" si="7"/>
        <v>144.34758590996398</v>
      </c>
      <c r="AK15">
        <f t="shared" si="22"/>
        <v>273.00852072700565</v>
      </c>
      <c r="AL15">
        <f t="shared" si="8"/>
        <v>-1353.4799082461602</v>
      </c>
      <c r="AN15">
        <f t="shared" si="9"/>
        <v>0</v>
      </c>
      <c r="AO15">
        <f t="shared" si="9"/>
        <v>0</v>
      </c>
      <c r="AP15">
        <f t="shared" si="9"/>
        <v>-10.245005011739304</v>
      </c>
      <c r="AQ15">
        <f t="shared" si="9"/>
        <v>-444.28449369943036</v>
      </c>
      <c r="AR15">
        <f t="shared" si="9"/>
        <v>-454.52949871116965</v>
      </c>
      <c r="AS15">
        <f t="shared" si="9"/>
        <v>37.050430029882534</v>
      </c>
      <c r="AT15">
        <f t="shared" si="9"/>
        <v>70.074487432487345</v>
      </c>
      <c r="AU15">
        <f t="shared" si="9"/>
        <v>-347.40458124879979</v>
      </c>
      <c r="AW15">
        <v>12</v>
      </c>
      <c r="AX15">
        <f>IF(Z15&gt;0, (R15*SUMPRODUCT(K15:$K$98, X15:$X$98)-K15*$AZ$3)/Z15, 0)</f>
        <v>4704.7984605370466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2.4499257999999999E-2</v>
      </c>
      <c r="Q16" s="4">
        <f t="shared" si="21"/>
        <v>50</v>
      </c>
      <c r="R16">
        <f t="shared" si="0"/>
        <v>100000</v>
      </c>
      <c r="S16">
        <f t="shared" si="1"/>
        <v>4627.7059959391681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3755.7741387615451</v>
      </c>
      <c r="AC16">
        <f t="shared" si="2"/>
        <v>3566.7840397880154</v>
      </c>
      <c r="AE16">
        <f t="shared" si="3"/>
        <v>0</v>
      </c>
      <c r="AF16">
        <f t="shared" si="4"/>
        <v>0</v>
      </c>
      <c r="AG16">
        <f t="shared" si="4"/>
        <v>-38.537280057526168</v>
      </c>
      <c r="AH16">
        <f t="shared" si="5"/>
        <v>-1955.7411520820733</v>
      </c>
      <c r="AI16">
        <f t="shared" si="6"/>
        <v>-1994.2784321395995</v>
      </c>
      <c r="AJ16">
        <f t="shared" si="7"/>
        <v>188.99009897352971</v>
      </c>
      <c r="AK16">
        <f t="shared" si="22"/>
        <v>262.9041897133082</v>
      </c>
      <c r="AL16">
        <f t="shared" si="8"/>
        <v>-1542.3841434527617</v>
      </c>
      <c r="AN16">
        <f t="shared" si="9"/>
        <v>0</v>
      </c>
      <c r="AO16">
        <f t="shared" si="9"/>
        <v>0</v>
      </c>
      <c r="AP16">
        <f t="shared" si="9"/>
        <v>-8.8317499469892997</v>
      </c>
      <c r="AQ16">
        <f t="shared" si="9"/>
        <v>-448.20539463195394</v>
      </c>
      <c r="AR16">
        <f t="shared" si="9"/>
        <v>-457.03714457894324</v>
      </c>
      <c r="AS16">
        <f t="shared" si="9"/>
        <v>43.311652874811614</v>
      </c>
      <c r="AT16">
        <f t="shared" si="9"/>
        <v>60.250854759281758</v>
      </c>
      <c r="AU16">
        <f t="shared" si="9"/>
        <v>-353.47463694484986</v>
      </c>
      <c r="AW16">
        <v>13</v>
      </c>
      <c r="AX16">
        <f>IF(Z16&gt;0, (R16*SUMPRODUCT(K16:$K$98, X16:$X$98)-K16*$AZ$3)/Z16, 0)</f>
        <v>4627.7059959391681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2.8232486000000001E-2</v>
      </c>
      <c r="Q17" s="4">
        <f t="shared" si="21"/>
        <v>50</v>
      </c>
      <c r="R17">
        <f t="shared" si="0"/>
        <v>100000</v>
      </c>
      <c r="S17">
        <f t="shared" si="1"/>
        <v>4514.5272144770106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3566.7840397880154</v>
      </c>
      <c r="AC17">
        <f t="shared" si="2"/>
        <v>3346.5200690184738</v>
      </c>
      <c r="AE17">
        <f t="shared" si="3"/>
        <v>0</v>
      </c>
      <c r="AF17">
        <f t="shared" si="4"/>
        <v>0</v>
      </c>
      <c r="AG17">
        <f t="shared" si="4"/>
        <v>-37.063904037248719</v>
      </c>
      <c r="AH17">
        <f t="shared" si="5"/>
        <v>-2176.0064394043734</v>
      </c>
      <c r="AI17">
        <f t="shared" si="6"/>
        <v>-2213.0703434416223</v>
      </c>
      <c r="AJ17">
        <f t="shared" si="7"/>
        <v>220.26397076954163</v>
      </c>
      <c r="AK17">
        <f t="shared" si="22"/>
        <v>249.67488278516112</v>
      </c>
      <c r="AL17">
        <f t="shared" si="8"/>
        <v>-1743.1314898869196</v>
      </c>
      <c r="AN17">
        <f t="shared" si="9"/>
        <v>0</v>
      </c>
      <c r="AO17">
        <f t="shared" si="9"/>
        <v>0</v>
      </c>
      <c r="AP17">
        <f t="shared" si="9"/>
        <v>-7.5840090989156517</v>
      </c>
      <c r="AQ17">
        <f t="shared" si="9"/>
        <v>-445.25402988192167</v>
      </c>
      <c r="AR17">
        <f t="shared" si="9"/>
        <v>-452.83803898083738</v>
      </c>
      <c r="AS17">
        <f t="shared" si="9"/>
        <v>45.070372424898395</v>
      </c>
      <c r="AT17">
        <f t="shared" si="9"/>
        <v>51.088427730397271</v>
      </c>
      <c r="AU17">
        <f t="shared" si="9"/>
        <v>-356.67923882554169</v>
      </c>
      <c r="AW17">
        <v>14</v>
      </c>
      <c r="AX17">
        <f>IF(Z17&gt;0, (R17*SUMPRODUCT(K17:$K$98, X17:$X$98)-K17*$AZ$3)/Z17, 0)</f>
        <v>4514.5272144770106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3.2345626000000002E-2</v>
      </c>
      <c r="Q18" s="4">
        <f t="shared" si="21"/>
        <v>50</v>
      </c>
      <c r="R18">
        <f t="shared" si="0"/>
        <v>100000</v>
      </c>
      <c r="S18">
        <f t="shared" si="1"/>
        <v>4373.6255701056116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3346.5200690184738</v>
      </c>
      <c r="AC18">
        <f t="shared" si="2"/>
        <v>3104.7851675851334</v>
      </c>
      <c r="AE18">
        <f t="shared" si="3"/>
        <v>0</v>
      </c>
      <c r="AF18">
        <f t="shared" si="4"/>
        <v>0</v>
      </c>
      <c r="AG18">
        <f t="shared" si="4"/>
        <v>-35.494409818787496</v>
      </c>
      <c r="AH18">
        <f t="shared" si="5"/>
        <v>-2397.7103561774743</v>
      </c>
      <c r="AI18">
        <f t="shared" si="6"/>
        <v>-2433.2047659962618</v>
      </c>
      <c r="AJ18">
        <f t="shared" si="7"/>
        <v>241.73490143334038</v>
      </c>
      <c r="AK18">
        <f t="shared" si="22"/>
        <v>234.2564048312932</v>
      </c>
      <c r="AL18">
        <f t="shared" si="8"/>
        <v>-1957.2134597316283</v>
      </c>
      <c r="AN18">
        <f t="shared" si="9"/>
        <v>0</v>
      </c>
      <c r="AO18">
        <f t="shared" si="9"/>
        <v>0</v>
      </c>
      <c r="AP18">
        <f t="shared" si="9"/>
        <v>-6.484695969671761</v>
      </c>
      <c r="AQ18">
        <f t="shared" si="9"/>
        <v>-438.05271766807618</v>
      </c>
      <c r="AR18">
        <f t="shared" si="9"/>
        <v>-444.53741363774799</v>
      </c>
      <c r="AS18">
        <f t="shared" si="9"/>
        <v>44.164062708941017</v>
      </c>
      <c r="AT18">
        <f t="shared" si="9"/>
        <v>42.79776933986998</v>
      </c>
      <c r="AU18">
        <f t="shared" si="9"/>
        <v>-357.57558158893698</v>
      </c>
      <c r="AW18">
        <v>15</v>
      </c>
      <c r="AX18">
        <f>IF(Z18&gt;0, (R18*SUMPRODUCT(K18:$K$98, X18:$X$98)-K18*$AZ$3)/Z18, 0)</f>
        <v>4373.6255701056116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3.7265510000000002E-2</v>
      </c>
      <c r="Q19" s="4">
        <f t="shared" si="21"/>
        <v>50</v>
      </c>
      <c r="R19">
        <f t="shared" si="0"/>
        <v>100000</v>
      </c>
      <c r="S19">
        <f t="shared" si="1"/>
        <v>4211.5905418947177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3104.7851675851334</v>
      </c>
      <c r="AC19">
        <f t="shared" si="2"/>
        <v>2848.4459574604339</v>
      </c>
      <c r="AE19">
        <f t="shared" si="3"/>
        <v>0</v>
      </c>
      <c r="AF19">
        <f t="shared" si="4"/>
        <v>0</v>
      </c>
      <c r="AG19">
        <f t="shared" si="4"/>
        <v>-33.816748436553496</v>
      </c>
      <c r="AH19">
        <f t="shared" si="5"/>
        <v>-2645.434568092247</v>
      </c>
      <c r="AI19">
        <f t="shared" si="6"/>
        <v>-2679.2513165288005</v>
      </c>
      <c r="AJ19">
        <f t="shared" si="7"/>
        <v>256.33921012469955</v>
      </c>
      <c r="AK19">
        <f t="shared" si="22"/>
        <v>217.33496173095935</v>
      </c>
      <c r="AL19">
        <f t="shared" si="8"/>
        <v>-2205.5771446731414</v>
      </c>
      <c r="AN19">
        <f t="shared" si="9"/>
        <v>0</v>
      </c>
      <c r="AO19">
        <f t="shared" si="9"/>
        <v>0</v>
      </c>
      <c r="AP19">
        <f t="shared" si="9"/>
        <v>-5.5162442030984646</v>
      </c>
      <c r="AQ19">
        <f t="shared" si="9"/>
        <v>-431.52768304421909</v>
      </c>
      <c r="AR19">
        <f t="shared" si="9"/>
        <v>-437.04392724731758</v>
      </c>
      <c r="AS19">
        <f t="shared" si="9"/>
        <v>41.814477951071957</v>
      </c>
      <c r="AT19">
        <f t="shared" si="9"/>
        <v>35.452040134146522</v>
      </c>
      <c r="AU19">
        <f t="shared" si="9"/>
        <v>-359.77740916209905</v>
      </c>
      <c r="AW19">
        <v>16</v>
      </c>
      <c r="AX19">
        <f>IF(Z19&gt;0, (R19*SUMPRODUCT(K19:$K$98, X19:$X$98)-K19*$AZ$3)/Z19, 0)</f>
        <v>4211.5905418947177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4.2512064000000002E-2</v>
      </c>
      <c r="Q20" s="4">
        <f t="shared" si="21"/>
        <v>50</v>
      </c>
      <c r="R20">
        <f t="shared" si="0"/>
        <v>100000</v>
      </c>
      <c r="S20">
        <f t="shared" si="1"/>
        <v>4024.7894924577959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2848.4459574604339</v>
      </c>
      <c r="AC20">
        <f t="shared" si="2"/>
        <v>2579.1624775799437</v>
      </c>
      <c r="AE20">
        <f t="shared" si="3"/>
        <v>0</v>
      </c>
      <c r="AF20">
        <f t="shared" si="4"/>
        <v>0</v>
      </c>
      <c r="AG20">
        <f t="shared" si="4"/>
        <v>-32.040961178381295</v>
      </c>
      <c r="AH20">
        <f t="shared" si="5"/>
        <v>-2875.2395476133242</v>
      </c>
      <c r="AI20">
        <f t="shared" si="6"/>
        <v>-2907.2805087917054</v>
      </c>
      <c r="AJ20">
        <f t="shared" si="7"/>
        <v>269.28347988049018</v>
      </c>
      <c r="AK20">
        <f t="shared" si="22"/>
        <v>199.39121702223039</v>
      </c>
      <c r="AL20">
        <f t="shared" si="8"/>
        <v>-2438.605811888985</v>
      </c>
      <c r="AN20">
        <f t="shared" si="9"/>
        <v>0</v>
      </c>
      <c r="AO20">
        <f t="shared" si="9"/>
        <v>0</v>
      </c>
      <c r="AP20">
        <f t="shared" si="9"/>
        <v>-4.6665846736301146</v>
      </c>
      <c r="AQ20">
        <f t="shared" si="9"/>
        <v>-418.76236893169806</v>
      </c>
      <c r="AR20">
        <f t="shared" si="9"/>
        <v>-423.42895360532816</v>
      </c>
      <c r="AS20">
        <f t="shared" si="9"/>
        <v>39.219614950875943</v>
      </c>
      <c r="AT20">
        <f t="shared" si="9"/>
        <v>29.040202390688826</v>
      </c>
      <c r="AU20">
        <f t="shared" si="9"/>
        <v>-355.16913626376339</v>
      </c>
      <c r="AW20">
        <v>17</v>
      </c>
      <c r="AX20">
        <f>IF(Z20&gt;0, (R20*SUMPRODUCT(K20:$K$98, X20:$X$98)-K20*$AZ$3)/Z20, 0)</f>
        <v>4024.7894924577959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4.7737861999999999E-2</v>
      </c>
      <c r="Q21" s="4">
        <f t="shared" si="21"/>
        <v>50</v>
      </c>
      <c r="R21">
        <f t="shared" si="0"/>
        <v>100000</v>
      </c>
      <c r="S21">
        <f t="shared" si="1"/>
        <v>3817.7969949160847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2579.1624775799437</v>
      </c>
      <c r="AC21">
        <f t="shared" si="2"/>
        <v>2305.2610043301474</v>
      </c>
      <c r="AE21">
        <f t="shared" si="3"/>
        <v>0</v>
      </c>
      <c r="AF21">
        <f t="shared" si="4"/>
        <v>0</v>
      </c>
      <c r="AG21">
        <f t="shared" si="4"/>
        <v>-30.19098458351656</v>
      </c>
      <c r="AH21">
        <f t="shared" si="5"/>
        <v>-3059.1339661618472</v>
      </c>
      <c r="AI21">
        <f t="shared" si="6"/>
        <v>-3089.3249507453638</v>
      </c>
      <c r="AJ21">
        <f t="shared" si="7"/>
        <v>273.90147324979625</v>
      </c>
      <c r="AK21">
        <f t="shared" si="22"/>
        <v>180.54137343059608</v>
      </c>
      <c r="AL21">
        <f t="shared" si="8"/>
        <v>-2634.8821040649714</v>
      </c>
      <c r="AN21">
        <f t="shared" si="9"/>
        <v>0</v>
      </c>
      <c r="AO21">
        <f t="shared" si="9"/>
        <v>0</v>
      </c>
      <c r="AP21">
        <f t="shared" si="9"/>
        <v>-3.926023260475664</v>
      </c>
      <c r="AQ21">
        <f t="shared" si="9"/>
        <v>-397.80852707333821</v>
      </c>
      <c r="AR21">
        <f t="shared" si="9"/>
        <v>-401.7345503338139</v>
      </c>
      <c r="AS21">
        <f t="shared" si="9"/>
        <v>35.618035313904954</v>
      </c>
      <c r="AT21">
        <f t="shared" si="9"/>
        <v>23.477526200113846</v>
      </c>
      <c r="AU21">
        <f t="shared" si="9"/>
        <v>-342.63898881979509</v>
      </c>
      <c r="AW21">
        <v>18</v>
      </c>
      <c r="AX21">
        <f>IF(Z21&gt;0, (R21*SUMPRODUCT(K21:$K$98, X21:$X$98)-K21*$AZ$3)/Z21, 0)</f>
        <v>3817.7969949160847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5.3487053E-2</v>
      </c>
      <c r="Q22" s="4">
        <f t="shared" si="21"/>
        <v>50</v>
      </c>
      <c r="R22">
        <f t="shared" si="0"/>
        <v>100000</v>
      </c>
      <c r="S22">
        <f t="shared" si="1"/>
        <v>3601.8509964243444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2305.2610043301474</v>
      </c>
      <c r="AC22">
        <f t="shared" si="2"/>
        <v>2036.7925626870774</v>
      </c>
      <c r="AE22">
        <f t="shared" si="3"/>
        <v>0</v>
      </c>
      <c r="AF22">
        <f t="shared" si="4"/>
        <v>0</v>
      </c>
      <c r="AG22">
        <f t="shared" si="4"/>
        <v>-28.274247945140662</v>
      </c>
      <c r="AH22">
        <f t="shared" si="5"/>
        <v>-3229.6535850814662</v>
      </c>
      <c r="AI22">
        <f t="shared" si="6"/>
        <v>-3257.927833026607</v>
      </c>
      <c r="AJ22">
        <f t="shared" si="7"/>
        <v>268.46844164307004</v>
      </c>
      <c r="AK22">
        <f t="shared" si="22"/>
        <v>161.36827030311034</v>
      </c>
      <c r="AL22">
        <f t="shared" si="8"/>
        <v>-2828.0911210804265</v>
      </c>
      <c r="AN22">
        <f t="shared" si="9"/>
        <v>0</v>
      </c>
      <c r="AO22">
        <f t="shared" si="9"/>
        <v>0</v>
      </c>
      <c r="AP22">
        <f t="shared" si="9"/>
        <v>-3.2828317979094752</v>
      </c>
      <c r="AQ22">
        <f t="shared" si="9"/>
        <v>-374.9846682362404</v>
      </c>
      <c r="AR22">
        <f t="shared" si="9"/>
        <v>-378.26750003414986</v>
      </c>
      <c r="AS22">
        <f t="shared" si="9"/>
        <v>31.171005455957498</v>
      </c>
      <c r="AT22">
        <f t="shared" si="9"/>
        <v>18.735949757268301</v>
      </c>
      <c r="AU22">
        <f t="shared" si="9"/>
        <v>-328.36054482092408</v>
      </c>
      <c r="AW22">
        <v>19</v>
      </c>
      <c r="AX22">
        <f>IF(Z22&gt;0, (R22*SUMPRODUCT(K22:$K$98, X22:$X$98)-K22*$AZ$3)/Z22, 0)</f>
        <v>3601.8509964243444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5.9601715E-2</v>
      </c>
      <c r="Q23" s="4">
        <f t="shared" si="21"/>
        <v>50</v>
      </c>
      <c r="R23">
        <f t="shared" si="0"/>
        <v>100000</v>
      </c>
      <c r="S23">
        <f t="shared" si="1"/>
        <v>3378.0678326257116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2036.7925626870774</v>
      </c>
      <c r="AC23">
        <f t="shared" si="2"/>
        <v>1777.2901135850061</v>
      </c>
      <c r="AE23">
        <f t="shared" si="3"/>
        <v>0</v>
      </c>
      <c r="AF23">
        <f t="shared" si="4"/>
        <v>0</v>
      </c>
      <c r="AG23">
        <f t="shared" si="4"/>
        <v>-26.306311797823646</v>
      </c>
      <c r="AH23">
        <f t="shared" si="5"/>
        <v>-3370.3873357312191</v>
      </c>
      <c r="AI23">
        <f t="shared" si="6"/>
        <v>-3396.6936475290427</v>
      </c>
      <c r="AJ23">
        <f t="shared" si="7"/>
        <v>259.5024491020713</v>
      </c>
      <c r="AK23">
        <f t="shared" si="22"/>
        <v>142.57547938809543</v>
      </c>
      <c r="AL23">
        <f t="shared" si="8"/>
        <v>-2994.6157190388758</v>
      </c>
      <c r="AN23">
        <f t="shared" si="9"/>
        <v>0</v>
      </c>
      <c r="AO23">
        <f t="shared" si="9"/>
        <v>0</v>
      </c>
      <c r="AP23">
        <f t="shared" si="9"/>
        <v>-2.7270902452843235</v>
      </c>
      <c r="AQ23">
        <f t="shared" si="9"/>
        <v>-349.39715216417528</v>
      </c>
      <c r="AR23">
        <f t="shared" si="9"/>
        <v>-352.12424240945961</v>
      </c>
      <c r="AS23">
        <f t="shared" si="9"/>
        <v>26.901779428927703</v>
      </c>
      <c r="AT23">
        <f t="shared" si="9"/>
        <v>14.780338727992209</v>
      </c>
      <c r="AU23">
        <f t="shared" si="9"/>
        <v>-310.44212425253971</v>
      </c>
      <c r="AW23">
        <v>20</v>
      </c>
      <c r="AX23">
        <f>IF(Z23&gt;0, (R23*SUMPRODUCT(K23:$K$98, X23:$X$98)-K23*$AZ$3)/Z23, 0)</f>
        <v>3378.0678326257116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6.6409420999999996E-2</v>
      </c>
      <c r="Q24" s="4">
        <f t="shared" si="21"/>
        <v>50</v>
      </c>
      <c r="R24">
        <f t="shared" si="0"/>
        <v>100000</v>
      </c>
      <c r="S24">
        <f t="shared" si="1"/>
        <v>3150.6947483008021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1777.2901135850061</v>
      </c>
      <c r="AC24">
        <f t="shared" si="2"/>
        <v>1531.0020856477672</v>
      </c>
      <c r="AE24">
        <f t="shared" si="3"/>
        <v>0</v>
      </c>
      <c r="AF24">
        <f t="shared" si="4"/>
        <v>0</v>
      </c>
      <c r="AG24">
        <f t="shared" si="4"/>
        <v>-24.29626174470647</v>
      </c>
      <c r="AH24">
        <f t="shared" si="5"/>
        <v>-3493.9738702778741</v>
      </c>
      <c r="AI24">
        <f t="shared" si="6"/>
        <v>-3518.2701320225806</v>
      </c>
      <c r="AJ24">
        <f t="shared" si="7"/>
        <v>246.28802793723889</v>
      </c>
      <c r="AK24">
        <f t="shared" si="22"/>
        <v>124.41030795095044</v>
      </c>
      <c r="AL24">
        <f t="shared" si="8"/>
        <v>-3147.5717961343912</v>
      </c>
      <c r="AN24">
        <f t="shared" si="9"/>
        <v>0</v>
      </c>
      <c r="AO24">
        <f t="shared" si="9"/>
        <v>0</v>
      </c>
      <c r="AP24">
        <f t="shared" si="9"/>
        <v>-2.2488525523458929</v>
      </c>
      <c r="AQ24">
        <f t="shared" si="9"/>
        <v>-323.40086465014264</v>
      </c>
      <c r="AR24">
        <f t="shared" si="9"/>
        <v>-325.64971720248849</v>
      </c>
      <c r="AS24">
        <f t="shared" si="9"/>
        <v>22.796324227103344</v>
      </c>
      <c r="AT24">
        <f t="shared" si="9"/>
        <v>11.515369792827919</v>
      </c>
      <c r="AU24">
        <f t="shared" si="9"/>
        <v>-291.33802318255727</v>
      </c>
      <c r="AW24">
        <v>21</v>
      </c>
      <c r="AX24">
        <f>IF(Z24&gt;0, (R24*SUMPRODUCT(K24:$K$98, X24:$X$98)-K24*$AZ$3)/Z24, 0)</f>
        <v>3150.6947483008021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7.4261202999999998E-2</v>
      </c>
      <c r="Q25" s="4">
        <f t="shared" si="21"/>
        <v>50</v>
      </c>
      <c r="R25">
        <f t="shared" si="0"/>
        <v>100000</v>
      </c>
      <c r="S25">
        <f t="shared" si="1"/>
        <v>2920.7182698876782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1531.0020856477672</v>
      </c>
      <c r="AC25">
        <f t="shared" si="2"/>
        <v>1299.6629390573887</v>
      </c>
      <c r="AE25">
        <f t="shared" si="3"/>
        <v>0</v>
      </c>
      <c r="AF25">
        <f t="shared" si="4"/>
        <v>0</v>
      </c>
      <c r="AG25">
        <f t="shared" si="4"/>
        <v>-22.249029501694626</v>
      </c>
      <c r="AH25">
        <f t="shared" si="5"/>
        <v>-3608.5392511295627</v>
      </c>
      <c r="AI25">
        <f t="shared" si="6"/>
        <v>-3630.7882806312573</v>
      </c>
      <c r="AJ25">
        <f t="shared" si="7"/>
        <v>231.3391465903785</v>
      </c>
      <c r="AK25">
        <f t="shared" si="22"/>
        <v>107.17014599534372</v>
      </c>
      <c r="AL25">
        <f t="shared" si="8"/>
        <v>-3292.2789880455348</v>
      </c>
      <c r="AN25">
        <f t="shared" si="9"/>
        <v>0</v>
      </c>
      <c r="AO25">
        <f t="shared" si="9"/>
        <v>0</v>
      </c>
      <c r="AP25">
        <f t="shared" si="9"/>
        <v>-1.8387156526032211</v>
      </c>
      <c r="AQ25">
        <f t="shared" si="9"/>
        <v>-298.21874269076159</v>
      </c>
      <c r="AR25">
        <f t="shared" si="9"/>
        <v>-300.05745834336477</v>
      </c>
      <c r="AS25">
        <f t="shared" si="9"/>
        <v>19.118447834464035</v>
      </c>
      <c r="AT25">
        <f t="shared" si="9"/>
        <v>8.8568099079738261</v>
      </c>
      <c r="AU25">
        <f t="shared" si="9"/>
        <v>-272.08220060092691</v>
      </c>
      <c r="AW25">
        <v>22</v>
      </c>
      <c r="AX25">
        <f>IF(Z25&gt;0, (R25*SUMPRODUCT(K25:$K$98, X25:$X$98)-K25*$AZ$3)/Z25, 0)</f>
        <v>2920.7182698876782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8.2657132999999994E-2</v>
      </c>
      <c r="Q26" s="4">
        <f t="shared" si="21"/>
        <v>50</v>
      </c>
      <c r="R26">
        <f t="shared" si="0"/>
        <v>100000</v>
      </c>
      <c r="S26">
        <f t="shared" si="1"/>
        <v>2683.943664845101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1299.6629390573887</v>
      </c>
      <c r="AC26">
        <f t="shared" si="2"/>
        <v>1083.6421589199881</v>
      </c>
      <c r="AE26">
        <f t="shared" si="3"/>
        <v>0</v>
      </c>
      <c r="AF26">
        <f t="shared" si="4"/>
        <v>0</v>
      </c>
      <c r="AG26">
        <f t="shared" si="4"/>
        <v>-20.187498216035181</v>
      </c>
      <c r="AH26">
        <f t="shared" si="5"/>
        <v>-3678.0819812849927</v>
      </c>
      <c r="AI26">
        <f t="shared" si="6"/>
        <v>-3698.2694795010279</v>
      </c>
      <c r="AJ26">
        <f t="shared" si="7"/>
        <v>216.02078013740061</v>
      </c>
      <c r="AK26">
        <f t="shared" si="22"/>
        <v>90.97640573401722</v>
      </c>
      <c r="AL26">
        <f t="shared" si="8"/>
        <v>-3391.2722936296104</v>
      </c>
      <c r="AN26">
        <f t="shared" si="9"/>
        <v>0</v>
      </c>
      <c r="AO26">
        <f t="shared" si="9"/>
        <v>0</v>
      </c>
      <c r="AP26">
        <f t="shared" si="9"/>
        <v>-1.4895942248489129</v>
      </c>
      <c r="AQ26">
        <f t="shared" si="9"/>
        <v>-271.39815044001114</v>
      </c>
      <c r="AR26">
        <f t="shared" si="9"/>
        <v>-272.88774466486007</v>
      </c>
      <c r="AS26">
        <f t="shared" si="9"/>
        <v>15.939731763514521</v>
      </c>
      <c r="AT26">
        <f t="shared" si="9"/>
        <v>6.712962999608342</v>
      </c>
      <c r="AU26">
        <f t="shared" si="9"/>
        <v>-250.2350499017372</v>
      </c>
      <c r="AW26">
        <v>23</v>
      </c>
      <c r="AX26">
        <f>IF(Z26&gt;0, (R26*SUMPRODUCT(K26:$K$98, X26:$X$98)-K26*$AZ$3)/Z26, 0)</f>
        <v>2683.943664845101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9.1575552000000005E-2</v>
      </c>
      <c r="Q27" s="4">
        <f t="shared" si="21"/>
        <v>50</v>
      </c>
      <c r="R27">
        <f t="shared" si="0"/>
        <v>100000</v>
      </c>
      <c r="S27">
        <f t="shared" si="1"/>
        <v>2441.5225271801874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1083.6421589199881</v>
      </c>
      <c r="AC27">
        <f t="shared" si="2"/>
        <v>885.6350464740492</v>
      </c>
      <c r="AE27">
        <f t="shared" si="3"/>
        <v>0</v>
      </c>
      <c r="AF27">
        <f t="shared" si="4"/>
        <v>0</v>
      </c>
      <c r="AG27">
        <f t="shared" si="4"/>
        <v>-18.136941941242394</v>
      </c>
      <c r="AH27">
        <f t="shared" si="5"/>
        <v>-3697.3625852648747</v>
      </c>
      <c r="AI27">
        <f t="shared" si="6"/>
        <v>-3715.4995272061169</v>
      </c>
      <c r="AJ27">
        <f t="shared" si="7"/>
        <v>198.0071124459389</v>
      </c>
      <c r="AK27">
        <f t="shared" si="22"/>
        <v>75.854951124399179</v>
      </c>
      <c r="AL27">
        <f t="shared" si="8"/>
        <v>-3441.6374636357787</v>
      </c>
      <c r="AN27">
        <f t="shared" si="9"/>
        <v>0</v>
      </c>
      <c r="AO27">
        <f t="shared" si="9"/>
        <v>0</v>
      </c>
      <c r="AP27">
        <f t="shared" si="9"/>
        <v>-1.1948998832177433</v>
      </c>
      <c r="AQ27">
        <f t="shared" si="9"/>
        <v>-243.59002392241308</v>
      </c>
      <c r="AR27">
        <f t="shared" si="9"/>
        <v>-244.78492380563083</v>
      </c>
      <c r="AS27">
        <f t="shared" si="9"/>
        <v>13.045125043926108</v>
      </c>
      <c r="AT27">
        <f t="shared" si="9"/>
        <v>4.9974837287163609</v>
      </c>
      <c r="AU27">
        <f t="shared" si="9"/>
        <v>-226.74231503298833</v>
      </c>
      <c r="AW27">
        <v>24</v>
      </c>
      <c r="AX27">
        <f>IF(Z27&gt;0, (R27*SUMPRODUCT(K27:$K$98, X27:$X$98)-K27*$AZ$3)/Z27, 0)</f>
        <v>2441.5225271801874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0.101620166</v>
      </c>
      <c r="Q28" s="4">
        <f t="shared" si="21"/>
        <v>50</v>
      </c>
      <c r="R28">
        <f t="shared" si="0"/>
        <v>100000</v>
      </c>
      <c r="S28">
        <f t="shared" si="1"/>
        <v>2195.7269876279897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885.6350464740492</v>
      </c>
      <c r="AC28">
        <f t="shared" si="2"/>
        <v>707.57273504634361</v>
      </c>
      <c r="AE28">
        <f t="shared" si="3"/>
        <v>0</v>
      </c>
      <c r="AF28">
        <f t="shared" si="4"/>
        <v>0</v>
      </c>
      <c r="AG28">
        <f t="shared" si="4"/>
        <v>-16.112493471028554</v>
      </c>
      <c r="AH28">
        <f t="shared" si="5"/>
        <v>-3686.1581016028285</v>
      </c>
      <c r="AI28">
        <f t="shared" si="6"/>
        <v>-3702.2705950738573</v>
      </c>
      <c r="AJ28">
        <f t="shared" si="7"/>
        <v>178.06231142770559</v>
      </c>
      <c r="AK28">
        <f t="shared" si="22"/>
        <v>61.994453253183451</v>
      </c>
      <c r="AL28">
        <f t="shared" si="8"/>
        <v>-3462.2138303929682</v>
      </c>
      <c r="AN28">
        <f t="shared" si="9"/>
        <v>0</v>
      </c>
      <c r="AO28">
        <f t="shared" si="9"/>
        <v>0</v>
      </c>
      <c r="AP28">
        <f t="shared" si="9"/>
        <v>-0.94779014276749807</v>
      </c>
      <c r="AQ28">
        <f t="shared" si="9"/>
        <v>-216.83200801065655</v>
      </c>
      <c r="AR28">
        <f t="shared" si="9"/>
        <v>-217.77979815342405</v>
      </c>
      <c r="AS28">
        <f t="shared" si="9"/>
        <v>10.474213930514784</v>
      </c>
      <c r="AT28">
        <f t="shared" si="9"/>
        <v>3.6467187282513689</v>
      </c>
      <c r="AU28">
        <f t="shared" si="9"/>
        <v>-203.6588654946579</v>
      </c>
      <c r="AW28">
        <v>25</v>
      </c>
      <c r="AX28">
        <f>IF(Z28&gt;0, (R28*SUMPRODUCT(K28:$K$98, X28:$X$98)-K28*$AZ$3)/Z28, 0)</f>
        <v>2195.7269876279897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0.112947091</v>
      </c>
      <c r="Q29" s="4">
        <f t="shared" si="21"/>
        <v>50</v>
      </c>
      <c r="R29">
        <f t="shared" si="0"/>
        <v>100000</v>
      </c>
      <c r="S29">
        <f t="shared" si="1"/>
        <v>1943.3437812524678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707.57273504634361</v>
      </c>
      <c r="AC29">
        <f t="shared" si="2"/>
        <v>549.24761319167578</v>
      </c>
      <c r="AE29">
        <f t="shared" si="3"/>
        <v>0</v>
      </c>
      <c r="AF29">
        <f t="shared" si="4"/>
        <v>0</v>
      </c>
      <c r="AG29">
        <f t="shared" si="4"/>
        <v>-14.131509270009101</v>
      </c>
      <c r="AH29">
        <f t="shared" si="5"/>
        <v>-3639.7185326183362</v>
      </c>
      <c r="AI29">
        <f t="shared" si="6"/>
        <v>-3653.8500418883455</v>
      </c>
      <c r="AJ29">
        <f t="shared" si="7"/>
        <v>158.32512185466783</v>
      </c>
      <c r="AK29">
        <f t="shared" si="22"/>
        <v>49.530091453244054</v>
      </c>
      <c r="AL29">
        <f t="shared" si="8"/>
        <v>-3445.9948285804335</v>
      </c>
      <c r="AN29">
        <f t="shared" si="9"/>
        <v>0</v>
      </c>
      <c r="AO29">
        <f t="shared" si="9"/>
        <v>0</v>
      </c>
      <c r="AP29">
        <f t="shared" si="9"/>
        <v>-0.74219830521049945</v>
      </c>
      <c r="AQ29">
        <f t="shared" si="9"/>
        <v>-191.16096340011356</v>
      </c>
      <c r="AR29">
        <f t="shared" si="9"/>
        <v>-191.90316170532407</v>
      </c>
      <c r="AS29">
        <f t="shared" si="9"/>
        <v>8.3153635515893196</v>
      </c>
      <c r="AT29">
        <f t="shared" si="9"/>
        <v>2.601360493852976</v>
      </c>
      <c r="AU29">
        <f t="shared" si="9"/>
        <v>-180.98643765988177</v>
      </c>
      <c r="AW29">
        <v>26</v>
      </c>
      <c r="AX29">
        <f>IF(Z29&gt;0, (R29*SUMPRODUCT(K29:$K$98, X29:$X$98)-K29*$AZ$3)/Z29, 0)</f>
        <v>1943.3437812524678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0.12591097000000001</v>
      </c>
      <c r="Q30" s="4">
        <f t="shared" si="21"/>
        <v>50</v>
      </c>
      <c r="R30">
        <f t="shared" si="0"/>
        <v>100000</v>
      </c>
      <c r="S30">
        <f t="shared" si="1"/>
        <v>1680.1609268678112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549.24761319167578</v>
      </c>
      <c r="AC30">
        <f t="shared" si="2"/>
        <v>410.32494100226677</v>
      </c>
      <c r="AE30">
        <f t="shared" si="3"/>
        <v>0</v>
      </c>
      <c r="AF30">
        <f t="shared" si="4"/>
        <v>0</v>
      </c>
      <c r="AG30">
        <f t="shared" si="4"/>
        <v>-12.210882137558173</v>
      </c>
      <c r="AH30">
        <f t="shared" si="5"/>
        <v>-3558.6240795016761</v>
      </c>
      <c r="AI30">
        <f t="shared" si="6"/>
        <v>-3570.8349616392343</v>
      </c>
      <c r="AJ30">
        <f t="shared" si="7"/>
        <v>138.92267218940901</v>
      </c>
      <c r="AK30">
        <f t="shared" si="22"/>
        <v>38.447332923417306</v>
      </c>
      <c r="AL30">
        <f t="shared" si="8"/>
        <v>-3393.4649565264076</v>
      </c>
      <c r="AN30">
        <f t="shared" si="9"/>
        <v>0</v>
      </c>
      <c r="AO30">
        <f t="shared" si="9"/>
        <v>0</v>
      </c>
      <c r="AP30">
        <f t="shared" si="9"/>
        <v>-0.57261197644373607</v>
      </c>
      <c r="AQ30">
        <f t="shared" si="9"/>
        <v>-166.87662239537508</v>
      </c>
      <c r="AR30">
        <f t="shared" si="9"/>
        <v>-167.44923437181882</v>
      </c>
      <c r="AS30">
        <f t="shared" si="9"/>
        <v>6.5145814200062562</v>
      </c>
      <c r="AT30">
        <f t="shared" si="9"/>
        <v>1.8029330761086817</v>
      </c>
      <c r="AU30">
        <f t="shared" si="9"/>
        <v>-159.13171987570388</v>
      </c>
      <c r="AW30">
        <v>27</v>
      </c>
      <c r="AX30">
        <f>IF(Z30&gt;0, (R30*SUMPRODUCT(K30:$K$98, X30:$X$98)-K30*$AZ$3)/Z30, 0)</f>
        <v>1680.1609268678112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0.140869152</v>
      </c>
      <c r="Q31" s="4">
        <f t="shared" si="21"/>
        <v>50</v>
      </c>
      <c r="R31">
        <f t="shared" si="0"/>
        <v>100000</v>
      </c>
      <c r="S31">
        <f t="shared" si="1"/>
        <v>1398.8803847516299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410.32494100226677</v>
      </c>
      <c r="AC31">
        <f t="shared" si="2"/>
        <v>290.08965004502033</v>
      </c>
      <c r="AE31">
        <f t="shared" si="3"/>
        <v>0</v>
      </c>
      <c r="AF31">
        <f t="shared" si="4"/>
        <v>0</v>
      </c>
      <c r="AG31">
        <f t="shared" si="4"/>
        <v>-10.368636704292824</v>
      </c>
      <c r="AH31">
        <f t="shared" si="5"/>
        <v>-3440.2732237795344</v>
      </c>
      <c r="AI31">
        <f t="shared" si="6"/>
        <v>-3450.6418604838273</v>
      </c>
      <c r="AJ31">
        <f t="shared" si="7"/>
        <v>120.23529095724643</v>
      </c>
      <c r="AK31">
        <f t="shared" si="22"/>
        <v>28.722745870158676</v>
      </c>
      <c r="AL31">
        <f t="shared" si="8"/>
        <v>-3301.6838236564222</v>
      </c>
      <c r="AN31">
        <f t="shared" si="9"/>
        <v>0</v>
      </c>
      <c r="AO31">
        <f t="shared" si="9"/>
        <v>0</v>
      </c>
      <c r="AP31">
        <f t="shared" si="9"/>
        <v>-0.43412722601127285</v>
      </c>
      <c r="AQ31">
        <f t="shared" si="9"/>
        <v>-144.04172061905905</v>
      </c>
      <c r="AR31">
        <f t="shared" si="9"/>
        <v>-144.47584784507035</v>
      </c>
      <c r="AS31">
        <f t="shared" si="9"/>
        <v>5.0341635858759419</v>
      </c>
      <c r="AT31">
        <f t="shared" si="9"/>
        <v>1.202600336346646</v>
      </c>
      <c r="AU31">
        <f t="shared" si="9"/>
        <v>-138.23908392284775</v>
      </c>
      <c r="AW31">
        <v>28</v>
      </c>
      <c r="AX31">
        <f>IF(Z31&gt;0, (R31*SUMPRODUCT(K31:$K$98, X31:$X$98)-K31*$AZ$3)/Z31, 0)</f>
        <v>1398.8803847516299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0.15811491799999999</v>
      </c>
      <c r="Q32" s="4">
        <f t="shared" si="21"/>
        <v>50</v>
      </c>
      <c r="R32">
        <f t="shared" si="0"/>
        <v>100000</v>
      </c>
      <c r="S32">
        <f t="shared" si="1"/>
        <v>1088.0045589752951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290.08965004502033</v>
      </c>
      <c r="AC32">
        <f t="shared" si="2"/>
        <v>187.69197535286213</v>
      </c>
      <c r="AE32">
        <f t="shared" si="3"/>
        <v>0</v>
      </c>
      <c r="AF32">
        <f t="shared" si="4"/>
        <v>0</v>
      </c>
      <c r="AG32">
        <f t="shared" si="4"/>
        <v>-8.6255141949788445</v>
      </c>
      <c r="AH32">
        <f t="shared" si="5"/>
        <v>-3278.8722845420998</v>
      </c>
      <c r="AI32">
        <f t="shared" si="6"/>
        <v>-3287.4977987370785</v>
      </c>
      <c r="AJ32">
        <f t="shared" si="7"/>
        <v>102.3976746921582</v>
      </c>
      <c r="AK32">
        <f t="shared" si="22"/>
        <v>20.306275503151426</v>
      </c>
      <c r="AL32">
        <f t="shared" si="8"/>
        <v>-3164.793848541769</v>
      </c>
      <c r="AN32">
        <f t="shared" si="9"/>
        <v>0</v>
      </c>
      <c r="AO32">
        <f t="shared" si="9"/>
        <v>0</v>
      </c>
      <c r="AP32">
        <f t="shared" si="9"/>
        <v>-0.32244996697216088</v>
      </c>
      <c r="AQ32">
        <f t="shared" si="9"/>
        <v>-122.57498346846404</v>
      </c>
      <c r="AR32">
        <f t="shared" si="9"/>
        <v>-122.89743343543618</v>
      </c>
      <c r="AS32">
        <f t="shared" si="9"/>
        <v>3.8279604063179526</v>
      </c>
      <c r="AT32">
        <f t="shared" si="9"/>
        <v>0.75911507619225893</v>
      </c>
      <c r="AU32">
        <f t="shared" si="9"/>
        <v>-118.31035795292598</v>
      </c>
      <c r="AW32">
        <v>29</v>
      </c>
      <c r="AX32">
        <f>IF(Z32&gt;0, (R32*SUMPRODUCT(K32:$K$98, X32:$X$98)-K32*$AZ$3)/Z32, 0)</f>
        <v>1088.0045589752951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0.17865895700000001</v>
      </c>
      <c r="Q33" s="4">
        <f t="shared" si="21"/>
        <v>50</v>
      </c>
      <c r="R33">
        <f t="shared" si="0"/>
        <v>100000</v>
      </c>
      <c r="S33">
        <f t="shared" si="1"/>
        <v>730.89282507716109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187.69197535286213</v>
      </c>
      <c r="AC33">
        <f t="shared" si="2"/>
        <v>102.29917574770229</v>
      </c>
      <c r="AE33">
        <f t="shared" si="3"/>
        <v>0</v>
      </c>
      <c r="AF33">
        <f t="shared" si="4"/>
        <v>0</v>
      </c>
      <c r="AG33">
        <f t="shared" si="4"/>
        <v>-6.9982336833654415</v>
      </c>
      <c r="AH33">
        <f t="shared" si="5"/>
        <v>-3082.0507393272305</v>
      </c>
      <c r="AI33">
        <f t="shared" si="6"/>
        <v>-3089.048973010596</v>
      </c>
      <c r="AJ33">
        <f t="shared" si="7"/>
        <v>85.392799605159837</v>
      </c>
      <c r="AK33">
        <f t="shared" si="22"/>
        <v>13.13843827470035</v>
      </c>
      <c r="AL33">
        <f t="shared" si="8"/>
        <v>-2990.5177351307357</v>
      </c>
      <c r="AN33">
        <f t="shared" si="9"/>
        <v>0</v>
      </c>
      <c r="AO33">
        <f t="shared" si="9"/>
        <v>0</v>
      </c>
      <c r="AP33">
        <f t="shared" si="9"/>
        <v>-0.2335865111772398</v>
      </c>
      <c r="AQ33">
        <f t="shared" si="9"/>
        <v>-102.87245497130486</v>
      </c>
      <c r="AR33">
        <f t="shared" si="9"/>
        <v>-103.1060414824821</v>
      </c>
      <c r="AS33">
        <f t="shared" si="9"/>
        <v>2.8502343651139941</v>
      </c>
      <c r="AT33">
        <f t="shared" si="9"/>
        <v>0.43853379263393055</v>
      </c>
      <c r="AU33">
        <f t="shared" si="9"/>
        <v>-99.817273324734174</v>
      </c>
      <c r="AW33">
        <v>30</v>
      </c>
      <c r="AX33">
        <f>IF(Z33&gt;0, (R33*SUMPRODUCT(K33:$K$98, X33:$X$98)-K33*$AZ$3)/Z33, 0)</f>
        <v>730.89282507716109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0.202352371</v>
      </c>
      <c r="Q34" s="4">
        <f t="shared" si="21"/>
        <v>50</v>
      </c>
      <c r="R34">
        <f t="shared" si="0"/>
        <v>100000</v>
      </c>
      <c r="S34">
        <f t="shared" si="1"/>
        <v>295.938477565254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102.29917574770229</v>
      </c>
      <c r="AC34">
        <f t="shared" si="2"/>
        <v>32.62509922577641</v>
      </c>
      <c r="AE34">
        <f t="shared" si="3"/>
        <v>0</v>
      </c>
      <c r="AF34">
        <f t="shared" si="4"/>
        <v>0</v>
      </c>
      <c r="AG34">
        <f t="shared" si="4"/>
        <v>-5.512142167890727</v>
      </c>
      <c r="AH34">
        <f t="shared" si="5"/>
        <v>-2832.2183572821209</v>
      </c>
      <c r="AI34">
        <f t="shared" si="6"/>
        <v>-2837.7304994500118</v>
      </c>
      <c r="AJ34">
        <f t="shared" si="7"/>
        <v>69.674076521925883</v>
      </c>
      <c r="AK34">
        <f t="shared" si="22"/>
        <v>7.1609423023391612</v>
      </c>
      <c r="AL34">
        <f t="shared" si="8"/>
        <v>-2760.8954806257466</v>
      </c>
      <c r="AN34">
        <f t="shared" si="9"/>
        <v>0</v>
      </c>
      <c r="AO34">
        <f t="shared" si="9"/>
        <v>0</v>
      </c>
      <c r="AP34">
        <f t="shared" si="9"/>
        <v>-0.16427130508494189</v>
      </c>
      <c r="AQ34">
        <f t="shared" si="9"/>
        <v>-84.404972089879422</v>
      </c>
      <c r="AR34">
        <f t="shared" si="9"/>
        <v>-84.569243394964374</v>
      </c>
      <c r="AS34">
        <f t="shared" si="9"/>
        <v>2.0764071629931462</v>
      </c>
      <c r="AT34">
        <f t="shared" si="9"/>
        <v>0.21340838131781334</v>
      </c>
      <c r="AU34">
        <f t="shared" ref="AU34:AU79" si="23">AL34*$K34</f>
        <v>-82.279427850653406</v>
      </c>
      <c r="AW34">
        <v>31</v>
      </c>
      <c r="AX34">
        <f>IF(Z34&gt;0, (R34*SUMPRODUCT(K34:$K$98, X34:$X$98)-K34*$AZ$3)/Z34, 0)</f>
        <v>295.938477565254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0.22956153600000001</v>
      </c>
      <c r="Q35" s="4">
        <f t="shared" si="21"/>
        <v>50</v>
      </c>
      <c r="R35">
        <f t="shared" si="0"/>
        <v>100000</v>
      </c>
      <c r="S35">
        <f t="shared" si="1"/>
        <v>-264.07846965019939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32.62509922577641</v>
      </c>
      <c r="AC35">
        <f t="shared" si="2"/>
        <v>-22.138463534300541</v>
      </c>
      <c r="AE35">
        <f t="shared" si="3"/>
        <v>0</v>
      </c>
      <c r="AF35">
        <f t="shared" ref="AF35:AG66" si="24">-$Z35*P35</f>
        <v>0</v>
      </c>
      <c r="AG35">
        <f t="shared" si="24"/>
        <v>-4.1916449235004549</v>
      </c>
      <c r="AH35">
        <f t="shared" si="5"/>
        <v>-2530.7516454227302</v>
      </c>
      <c r="AI35">
        <f t="shared" ref="AI35:AI66" si="25">SUM(AE35:AH35)</f>
        <v>-2534.9432903462307</v>
      </c>
      <c r="AJ35">
        <f t="shared" si="7"/>
        <v>54.763562760076951</v>
      </c>
      <c r="AK35">
        <f t="shared" si="22"/>
        <v>2.283756945804349</v>
      </c>
      <c r="AL35">
        <f t="shared" si="8"/>
        <v>-2477.8959706403493</v>
      </c>
      <c r="AN35">
        <f t="shared" ref="AN35:AT66" si="26">AE35*$K35</f>
        <v>0</v>
      </c>
      <c r="AO35">
        <f t="shared" si="26"/>
        <v>0</v>
      </c>
      <c r="AP35">
        <f t="shared" si="26"/>
        <v>-0.11153412403398982</v>
      </c>
      <c r="AQ35">
        <f t="shared" si="26"/>
        <v>-67.339951992899771</v>
      </c>
      <c r="AR35">
        <f t="shared" si="26"/>
        <v>-67.451486116933751</v>
      </c>
      <c r="AS35">
        <f t="shared" si="26"/>
        <v>1.4571859288894145</v>
      </c>
      <c r="AT35">
        <f t="shared" si="26"/>
        <v>6.0767749918118848E-2</v>
      </c>
      <c r="AU35">
        <f t="shared" si="23"/>
        <v>-65.933532438126221</v>
      </c>
      <c r="AW35">
        <v>32</v>
      </c>
      <c r="AX35">
        <f>IF(Z35&gt;0, (R35*SUMPRODUCT(K35:$K$98, X35:$X$98)-K35*$AZ$3)/Z35, 0)</f>
        <v>-264.07846965019939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0.26099212799999999</v>
      </c>
      <c r="Q36" s="4">
        <f t="shared" si="21"/>
        <v>50</v>
      </c>
      <c r="R36">
        <f t="shared" si="0"/>
        <v>100000</v>
      </c>
      <c r="S36">
        <f t="shared" si="1"/>
        <v>-1031.0567527448534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-22.138463534300541</v>
      </c>
      <c r="AC36">
        <f t="shared" si="2"/>
        <v>-63.012871482733836</v>
      </c>
      <c r="AE36">
        <f t="shared" si="3"/>
        <v>0</v>
      </c>
      <c r="AF36">
        <f t="shared" si="24"/>
        <v>0</v>
      </c>
      <c r="AG36">
        <f t="shared" si="24"/>
        <v>-3.0557421458606693</v>
      </c>
      <c r="AH36">
        <f t="shared" si="5"/>
        <v>-2187.9726568095616</v>
      </c>
      <c r="AI36">
        <f t="shared" si="25"/>
        <v>-2191.0283989554223</v>
      </c>
      <c r="AJ36">
        <f t="shared" si="7"/>
        <v>40.874407948433294</v>
      </c>
      <c r="AK36">
        <f t="shared" si="22"/>
        <v>-1.5496924474010381</v>
      </c>
      <c r="AL36">
        <f t="shared" si="8"/>
        <v>-2151.7036834543901</v>
      </c>
      <c r="AN36">
        <f t="shared" si="26"/>
        <v>0</v>
      </c>
      <c r="AO36">
        <f t="shared" si="26"/>
        <v>0</v>
      </c>
      <c r="AP36">
        <f t="shared" si="26"/>
        <v>-7.2597548586966931E-2</v>
      </c>
      <c r="AQ36">
        <f t="shared" si="26"/>
        <v>-51.981300671869541</v>
      </c>
      <c r="AR36">
        <f t="shared" si="26"/>
        <v>-52.05389822045651</v>
      </c>
      <c r="AS36">
        <f t="shared" si="26"/>
        <v>0.9710838399828764</v>
      </c>
      <c r="AT36">
        <f t="shared" si="26"/>
        <v>-3.6817200985839439E-2</v>
      </c>
      <c r="AU36">
        <f t="shared" si="23"/>
        <v>-51.119631581459473</v>
      </c>
      <c r="AW36">
        <v>33</v>
      </c>
      <c r="AX36">
        <f>IF(Z36&gt;0, (R36*SUMPRODUCT(K36:$K$98, X36:$X$98)-K36*$AZ$3)/Z36, 0)</f>
        <v>-1031.0567527448534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0.29613519399999999</v>
      </c>
      <c r="Q37" s="4">
        <f t="shared" si="21"/>
        <v>50</v>
      </c>
      <c r="R37">
        <f t="shared" si="0"/>
        <v>100000</v>
      </c>
      <c r="S37">
        <f t="shared" si="1"/>
        <v>-2154.5401976380831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-63.012871482733836</v>
      </c>
      <c r="AC37">
        <f t="shared" si="2"/>
        <v>-91.364222114901096</v>
      </c>
      <c r="AE37">
        <f t="shared" si="3"/>
        <v>0</v>
      </c>
      <c r="AF37">
        <f t="shared" si="24"/>
        <v>0</v>
      </c>
      <c r="AG37">
        <f t="shared" si="24"/>
        <v>-2.1202719312236371</v>
      </c>
      <c r="AH37">
        <f t="shared" si="5"/>
        <v>-1809.8255863568513</v>
      </c>
      <c r="AI37">
        <f t="shared" si="25"/>
        <v>-1811.945858288075</v>
      </c>
      <c r="AJ37">
        <f t="shared" si="7"/>
        <v>28.351350632167261</v>
      </c>
      <c r="AK37">
        <f t="shared" si="22"/>
        <v>-4.410901003791369</v>
      </c>
      <c r="AL37">
        <f t="shared" si="8"/>
        <v>-1788.0054086596992</v>
      </c>
      <c r="AN37">
        <f t="shared" si="26"/>
        <v>0</v>
      </c>
      <c r="AO37">
        <f t="shared" si="26"/>
        <v>0</v>
      </c>
      <c r="AP37">
        <f t="shared" si="26"/>
        <v>-4.4975789255688743E-2</v>
      </c>
      <c r="AQ37">
        <f t="shared" si="26"/>
        <v>-38.390516312010504</v>
      </c>
      <c r="AR37">
        <f t="shared" si="26"/>
        <v>-38.435492101266192</v>
      </c>
      <c r="AS37">
        <f t="shared" si="26"/>
        <v>0.60139661916412823</v>
      </c>
      <c r="AT37">
        <f t="shared" si="26"/>
        <v>-9.3565240879143571E-2</v>
      </c>
      <c r="AU37">
        <f t="shared" si="23"/>
        <v>-37.927660722981209</v>
      </c>
      <c r="AW37">
        <v>34</v>
      </c>
      <c r="AX37">
        <f>IF(Z37&gt;0, (R37*SUMPRODUCT(K37:$K$98, X37:$X$98)-K37*$AZ$3)/Z37, 0)</f>
        <v>-2154.5401976380831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0.33524791700000001</v>
      </c>
      <c r="Q38" s="4">
        <f t="shared" si="21"/>
        <v>50</v>
      </c>
      <c r="R38">
        <f t="shared" si="0"/>
        <v>100000</v>
      </c>
      <c r="S38">
        <f t="shared" si="1"/>
        <v>-3913.4297113022503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-91.364222114901096</v>
      </c>
      <c r="AC38">
        <f t="shared" si="2"/>
        <v>-108.65656874860605</v>
      </c>
      <c r="AE38">
        <f t="shared" si="3"/>
        <v>0</v>
      </c>
      <c r="AF38">
        <f t="shared" si="24"/>
        <v>0</v>
      </c>
      <c r="AG38">
        <f t="shared" si="24"/>
        <v>-1.388252463495109</v>
      </c>
      <c r="AH38">
        <f t="shared" si="5"/>
        <v>-1421.6334968325832</v>
      </c>
      <c r="AI38">
        <f t="shared" si="25"/>
        <v>-1423.0217492960783</v>
      </c>
      <c r="AJ38">
        <f t="shared" si="7"/>
        <v>17.292346633704952</v>
      </c>
      <c r="AK38">
        <f t="shared" si="22"/>
        <v>-6.3954955480430771</v>
      </c>
      <c r="AL38">
        <f t="shared" si="8"/>
        <v>-1412.1248982104164</v>
      </c>
      <c r="AN38">
        <f t="shared" si="26"/>
        <v>0</v>
      </c>
      <c r="AO38">
        <f t="shared" si="26"/>
        <v>0</v>
      </c>
      <c r="AP38">
        <f t="shared" si="26"/>
        <v>-2.6292849731902875E-2</v>
      </c>
      <c r="AQ38">
        <f t="shared" si="26"/>
        <v>-26.925070827501127</v>
      </c>
      <c r="AR38">
        <f t="shared" si="26"/>
        <v>-26.951363677233029</v>
      </c>
      <c r="AS38">
        <f t="shared" si="26"/>
        <v>0.32750892471481841</v>
      </c>
      <c r="AT38">
        <f t="shared" si="26"/>
        <v>-0.12112768233985048</v>
      </c>
      <c r="AU38">
        <f t="shared" si="23"/>
        <v>-26.744982434858059</v>
      </c>
      <c r="AW38">
        <v>35</v>
      </c>
      <c r="AX38">
        <f>IF(Z38&gt;0, (R38*SUMPRODUCT(K38:$K$98, X38:$X$98)-K38*$AZ$3)/Z38, 0)</f>
        <v>-3913.4297113022503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0.37793865599999998</v>
      </c>
      <c r="Q39" s="4">
        <f t="shared" si="21"/>
        <v>50</v>
      </c>
      <c r="R39">
        <f t="shared" si="0"/>
        <v>100000</v>
      </c>
      <c r="S39">
        <f t="shared" si="1"/>
        <v>-6869.7530415497176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-108.65656874860605</v>
      </c>
      <c r="AC39">
        <f t="shared" si="2"/>
        <v>-116.74398807762002</v>
      </c>
      <c r="AE39">
        <f t="shared" si="3"/>
        <v>0</v>
      </c>
      <c r="AF39">
        <f t="shared" si="24"/>
        <v>0</v>
      </c>
      <c r="AG39">
        <f t="shared" si="24"/>
        <v>-0.84969566861812729</v>
      </c>
      <c r="AH39">
        <f t="shared" si="5"/>
        <v>-1049.348540484061</v>
      </c>
      <c r="AI39">
        <f t="shared" si="25"/>
        <v>-1050.1982361526791</v>
      </c>
      <c r="AJ39">
        <f t="shared" si="7"/>
        <v>8.0874193290139686</v>
      </c>
      <c r="AK39">
        <f t="shared" si="22"/>
        <v>-7.6059598124024239</v>
      </c>
      <c r="AL39">
        <f t="shared" si="8"/>
        <v>-1049.7167766360676</v>
      </c>
      <c r="AN39">
        <f t="shared" si="26"/>
        <v>0</v>
      </c>
      <c r="AO39">
        <f t="shared" si="26"/>
        <v>0</v>
      </c>
      <c r="AP39">
        <f t="shared" si="26"/>
        <v>-1.4368604414730812E-2</v>
      </c>
      <c r="AQ39">
        <f t="shared" si="26"/>
        <v>-17.744793375152376</v>
      </c>
      <c r="AR39">
        <f t="shared" si="26"/>
        <v>-17.759161979567107</v>
      </c>
      <c r="AS39">
        <f t="shared" si="26"/>
        <v>0.13676064662496776</v>
      </c>
      <c r="AT39">
        <f t="shared" si="26"/>
        <v>-0.12861902416954263</v>
      </c>
      <c r="AU39">
        <f t="shared" si="23"/>
        <v>-17.751020357111681</v>
      </c>
      <c r="AW39">
        <v>36</v>
      </c>
      <c r="AX39">
        <f>IF(Z39&gt;0, (R39*SUMPRODUCT(K39:$K$98, X39:$X$98)-K39*$AZ$3)/Z39, 0)</f>
        <v>-6869.7530415497176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0.42486345599999997</v>
      </c>
      <c r="Q40" s="4">
        <f t="shared" si="21"/>
        <v>50</v>
      </c>
      <c r="R40">
        <f t="shared" si="0"/>
        <v>100000</v>
      </c>
      <c r="S40">
        <f t="shared" si="1"/>
        <v>-12252.280507332007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-116.74398807762002</v>
      </c>
      <c r="AC40">
        <f t="shared" si="2"/>
        <v>-117.66944975769464</v>
      </c>
      <c r="AE40">
        <f t="shared" si="3"/>
        <v>0</v>
      </c>
      <c r="AF40">
        <f t="shared" si="24"/>
        <v>0</v>
      </c>
      <c r="AG40">
        <f t="shared" si="24"/>
        <v>-0.48019407361461774</v>
      </c>
      <c r="AH40">
        <f t="shared" si="5"/>
        <v>-722.00927663465666</v>
      </c>
      <c r="AI40">
        <f t="shared" si="25"/>
        <v>-722.48947070827126</v>
      </c>
      <c r="AJ40">
        <f t="shared" si="7"/>
        <v>0.92546168007461915</v>
      </c>
      <c r="AK40">
        <f t="shared" si="22"/>
        <v>-8.1720791654334022</v>
      </c>
      <c r="AL40">
        <f t="shared" si="8"/>
        <v>-729.73608819363005</v>
      </c>
      <c r="AN40">
        <f t="shared" si="26"/>
        <v>0</v>
      </c>
      <c r="AO40">
        <f t="shared" si="26"/>
        <v>0</v>
      </c>
      <c r="AP40">
        <f t="shared" si="26"/>
        <v>-7.250199500932245E-3</v>
      </c>
      <c r="AQ40">
        <f t="shared" si="26"/>
        <v>-10.901240945606054</v>
      </c>
      <c r="AR40">
        <f t="shared" si="26"/>
        <v>-10.908491145106986</v>
      </c>
      <c r="AS40">
        <f t="shared" si="26"/>
        <v>1.3973062517206097E-2</v>
      </c>
      <c r="AT40">
        <f t="shared" si="26"/>
        <v>-0.12338595485115213</v>
      </c>
      <c r="AU40">
        <f t="shared" si="23"/>
        <v>-11.017904037440932</v>
      </c>
      <c r="AW40">
        <v>37</v>
      </c>
      <c r="AX40">
        <f>IF(Z40&gt;0, (R40*SUMPRODUCT(K40:$K$98, X40:$X$98)-K40*$AZ$3)/Z40, 0)</f>
        <v>-12252.280507332007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0.47765295400000002</v>
      </c>
      <c r="Q41" s="4">
        <f t="shared" si="21"/>
        <v>50</v>
      </c>
      <c r="R41">
        <f t="shared" si="0"/>
        <v>100000</v>
      </c>
      <c r="S41">
        <f t="shared" si="1"/>
        <v>-23077.524993530507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-117.66944975769464</v>
      </c>
      <c r="AC41">
        <f t="shared" si="2"/>
        <v>-113.55343026126693</v>
      </c>
      <c r="AE41">
        <f t="shared" si="3"/>
        <v>0</v>
      </c>
      <c r="AF41">
        <f t="shared" si="24"/>
        <v>0</v>
      </c>
      <c r="AG41">
        <f t="shared" si="24"/>
        <v>-0.24602601512315594</v>
      </c>
      <c r="AH41">
        <f t="shared" si="5"/>
        <v>-458.7322355106312</v>
      </c>
      <c r="AI41">
        <f t="shared" si="25"/>
        <v>-458.97826152575436</v>
      </c>
      <c r="AJ41">
        <f t="shared" si="7"/>
        <v>-4.116019496427711</v>
      </c>
      <c r="AK41">
        <f t="shared" si="22"/>
        <v>-8.2368614830386253</v>
      </c>
      <c r="AL41">
        <f t="shared" si="8"/>
        <v>-471.33114250522073</v>
      </c>
      <c r="AN41">
        <f t="shared" si="26"/>
        <v>0</v>
      </c>
      <c r="AO41">
        <f t="shared" si="26"/>
        <v>0</v>
      </c>
      <c r="AP41">
        <f t="shared" si="26"/>
        <v>-3.3166234796547407E-3</v>
      </c>
      <c r="AQ41">
        <f t="shared" si="26"/>
        <v>-6.1840700155528783</v>
      </c>
      <c r="AR41">
        <f t="shared" si="26"/>
        <v>-6.1873866390325336</v>
      </c>
      <c r="AS41">
        <f t="shared" si="26"/>
        <v>-5.5487168288830165E-2</v>
      </c>
      <c r="AT41">
        <f t="shared" si="26"/>
        <v>-0.11103934752442549</v>
      </c>
      <c r="AU41">
        <f t="shared" si="23"/>
        <v>-6.3539131548457899</v>
      </c>
      <c r="AW41">
        <v>38</v>
      </c>
      <c r="AX41">
        <f>IF(Z41&gt;0, (R41*SUMPRODUCT(K41:$K$98, X41:$X$98)-K41*$AZ$3)/Z41, 0)</f>
        <v>-23077.524993530507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0.53697763200000004</v>
      </c>
      <c r="Q42" s="4">
        <f t="shared" si="21"/>
        <v>50</v>
      </c>
      <c r="R42">
        <f t="shared" si="0"/>
        <v>100000</v>
      </c>
      <c r="S42">
        <f t="shared" si="1"/>
        <v>-47700.398056707898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-113.55343026126693</v>
      </c>
      <c r="AC42">
        <f t="shared" si="2"/>
        <v>-106.32923202500396</v>
      </c>
      <c r="AE42">
        <f t="shared" si="3"/>
        <v>0</v>
      </c>
      <c r="AF42">
        <f t="shared" si="24"/>
        <v>0</v>
      </c>
      <c r="AG42">
        <f t="shared" si="24"/>
        <v>-0.11145528796069591</v>
      </c>
      <c r="AH42">
        <f t="shared" si="5"/>
        <v>-264.22093402245696</v>
      </c>
      <c r="AI42">
        <f t="shared" si="25"/>
        <v>-264.33238931041768</v>
      </c>
      <c r="AJ42">
        <f t="shared" si="7"/>
        <v>-7.2241982362629642</v>
      </c>
      <c r="AK42">
        <f t="shared" si="22"/>
        <v>-7.9487401182886854</v>
      </c>
      <c r="AL42">
        <f t="shared" si="8"/>
        <v>-279.50532766496934</v>
      </c>
      <c r="AN42">
        <f t="shared" si="26"/>
        <v>0</v>
      </c>
      <c r="AO42">
        <f t="shared" si="26"/>
        <v>0</v>
      </c>
      <c r="AP42">
        <f t="shared" si="26"/>
        <v>-1.3415219843907057E-3</v>
      </c>
      <c r="AQ42">
        <f t="shared" si="26"/>
        <v>-3.180272539893934</v>
      </c>
      <c r="AR42">
        <f t="shared" si="26"/>
        <v>-3.1816140618783249</v>
      </c>
      <c r="AS42">
        <f t="shared" si="26"/>
        <v>-8.6953440530887632E-2</v>
      </c>
      <c r="AT42">
        <f t="shared" si="26"/>
        <v>-9.5674326557328007E-2</v>
      </c>
      <c r="AU42">
        <f t="shared" si="23"/>
        <v>-3.3642418289665406</v>
      </c>
      <c r="AW42">
        <v>39</v>
      </c>
      <c r="AX42">
        <f>IF(Z42&gt;0, (R42*SUMPRODUCT(K42:$K$98, X42:$X$98)-K42*$AZ$3)/Z42, 0)</f>
        <v>-47700.398056707898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0.60388337299999995</v>
      </c>
      <c r="Q43" s="4">
        <f t="shared" si="21"/>
        <v>50</v>
      </c>
      <c r="R43">
        <f t="shared" si="0"/>
        <v>100000</v>
      </c>
      <c r="S43">
        <f t="shared" si="1"/>
        <v>-113324.53365100488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-106.32923202500396</v>
      </c>
      <c r="AC43">
        <f t="shared" si="2"/>
        <v>-97.537836482919474</v>
      </c>
      <c r="AE43">
        <f t="shared" si="3"/>
        <v>0</v>
      </c>
      <c r="AF43">
        <f t="shared" si="24"/>
        <v>0</v>
      </c>
      <c r="AG43">
        <f t="shared" si="24"/>
        <v>-4.3034739848697615E-2</v>
      </c>
      <c r="AH43">
        <f t="shared" si="5"/>
        <v>-134.61199046478268</v>
      </c>
      <c r="AI43">
        <f t="shared" si="25"/>
        <v>-134.65502520463139</v>
      </c>
      <c r="AJ43">
        <f t="shared" si="7"/>
        <v>-8.7913955420844871</v>
      </c>
      <c r="AK43">
        <f t="shared" si="22"/>
        <v>-7.4430462417502783</v>
      </c>
      <c r="AL43">
        <f t="shared" si="8"/>
        <v>-150.88946698846615</v>
      </c>
      <c r="AN43">
        <f t="shared" si="26"/>
        <v>0</v>
      </c>
      <c r="AO43">
        <f t="shared" si="26"/>
        <v>0</v>
      </c>
      <c r="AP43">
        <f t="shared" si="26"/>
        <v>-4.6248566398150525E-4</v>
      </c>
      <c r="AQ43">
        <f t="shared" si="26"/>
        <v>-1.4466478944419867</v>
      </c>
      <c r="AR43">
        <f t="shared" si="26"/>
        <v>-1.4471103801059684</v>
      </c>
      <c r="AS43">
        <f t="shared" si="26"/>
        <v>-9.4479353631506571E-2</v>
      </c>
      <c r="AT43">
        <f t="shared" si="26"/>
        <v>-7.9988915821576675E-2</v>
      </c>
      <c r="AU43">
        <f t="shared" si="23"/>
        <v>-1.6215786495590516</v>
      </c>
      <c r="AW43">
        <v>40</v>
      </c>
      <c r="AX43">
        <f>IF(Z43&gt;0, (R43*SUMPRODUCT(K43:$K$98, X43:$X$98)-K43*$AZ$3)/Z43, 0)</f>
        <v>-113324.53365100488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0.676158394</v>
      </c>
      <c r="Q44" s="4">
        <f t="shared" si="21"/>
        <v>50</v>
      </c>
      <c r="R44">
        <f t="shared" si="0"/>
        <v>100000</v>
      </c>
      <c r="S44">
        <f t="shared" si="1"/>
        <v>-326872.85071803705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-97.537836482919474</v>
      </c>
      <c r="AC44">
        <f t="shared" si="2"/>
        <v>-88.295495018452172</v>
      </c>
      <c r="AE44">
        <f t="shared" si="3"/>
        <v>0</v>
      </c>
      <c r="AF44">
        <f t="shared" si="24"/>
        <v>0</v>
      </c>
      <c r="AG44">
        <f t="shared" si="24"/>
        <v>-1.3506091867907457E-2</v>
      </c>
      <c r="AH44">
        <f t="shared" si="5"/>
        <v>-58.196601164606363</v>
      </c>
      <c r="AI44">
        <f t="shared" si="25"/>
        <v>-58.210107256474274</v>
      </c>
      <c r="AJ44">
        <f t="shared" si="7"/>
        <v>-9.2423414644673016</v>
      </c>
      <c r="AK44">
        <f t="shared" si="22"/>
        <v>-6.8276485538043641</v>
      </c>
      <c r="AL44">
        <f t="shared" si="8"/>
        <v>-74.280097274745941</v>
      </c>
      <c r="AN44">
        <f t="shared" si="26"/>
        <v>0</v>
      </c>
      <c r="AO44">
        <f t="shared" si="26"/>
        <v>0</v>
      </c>
      <c r="AP44">
        <f t="shared" si="26"/>
        <v>-1.2959575315708212E-4</v>
      </c>
      <c r="AQ44">
        <f t="shared" si="26"/>
        <v>-0.55841707822456832</v>
      </c>
      <c r="AR44">
        <f t="shared" si="26"/>
        <v>-0.55854667397772539</v>
      </c>
      <c r="AS44">
        <f t="shared" si="26"/>
        <v>-8.8683552187931572E-2</v>
      </c>
      <c r="AT44">
        <f t="shared" si="26"/>
        <v>-6.551371523872429E-2</v>
      </c>
      <c r="AU44">
        <f t="shared" si="23"/>
        <v>-0.71274394140438124</v>
      </c>
      <c r="AW44">
        <v>41</v>
      </c>
      <c r="AX44">
        <f>IF(Z44&gt;0, (R44*SUMPRODUCT(K44:$K$98, X44:$X$98)-K44*$AZ$3)/Z44, 0)</f>
        <v>-326872.85071803705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0.75167664000000001</v>
      </c>
      <c r="Q45" s="4">
        <f t="shared" si="21"/>
        <v>50</v>
      </c>
      <c r="R45">
        <f t="shared" si="0"/>
        <v>100000</v>
      </c>
      <c r="S45">
        <f t="shared" si="1"/>
        <v>-1231976.9469190838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-88.295495018452172</v>
      </c>
      <c r="AC45">
        <f t="shared" si="2"/>
        <v>-79.310171597650552</v>
      </c>
      <c r="AE45">
        <f t="shared" si="3"/>
        <v>0</v>
      </c>
      <c r="AF45">
        <f t="shared" si="24"/>
        <v>0</v>
      </c>
      <c r="AG45">
        <f t="shared" si="24"/>
        <v>-3.2188171944283806E-3</v>
      </c>
      <c r="AH45">
        <f t="shared" si="5"/>
        <v>-20.304427509600004</v>
      </c>
      <c r="AI45">
        <f t="shared" si="25"/>
        <v>-20.307646326794433</v>
      </c>
      <c r="AJ45">
        <f t="shared" si="7"/>
        <v>-8.9853234208016204</v>
      </c>
      <c r="AK45">
        <f t="shared" si="22"/>
        <v>-6.1806846512916529</v>
      </c>
      <c r="AL45">
        <f t="shared" si="8"/>
        <v>-35.473654398887703</v>
      </c>
      <c r="AN45">
        <f t="shared" si="26"/>
        <v>0</v>
      </c>
      <c r="AO45">
        <f t="shared" si="26"/>
        <v>0</v>
      </c>
      <c r="AP45">
        <f t="shared" si="26"/>
        <v>-2.7576513691184291E-5</v>
      </c>
      <c r="AQ45">
        <f t="shared" si="26"/>
        <v>-0.17395375052033013</v>
      </c>
      <c r="AR45">
        <f t="shared" si="26"/>
        <v>-0.17398132703402133</v>
      </c>
      <c r="AS45">
        <f t="shared" si="26"/>
        <v>-7.6979797039222017E-2</v>
      </c>
      <c r="AT45">
        <f t="shared" si="26"/>
        <v>-5.2951666594258102E-2</v>
      </c>
      <c r="AU45">
        <f t="shared" si="23"/>
        <v>-0.30391279066750143</v>
      </c>
      <c r="AW45">
        <v>42</v>
      </c>
      <c r="AX45">
        <f>IF(Z45&gt;0, (R45*SUMPRODUCT(K45:$K$98, X45:$X$98)-K45*$AZ$3)/Z45, 0)</f>
        <v>-1231976.9469190838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0.75374016600000004</v>
      </c>
      <c r="Q46" s="4">
        <f t="shared" si="21"/>
        <v>50</v>
      </c>
      <c r="R46">
        <f t="shared" si="0"/>
        <v>100000</v>
      </c>
      <c r="S46">
        <f t="shared" si="1"/>
        <v>-4665684.0585119398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-79.310171597650552</v>
      </c>
      <c r="AC46">
        <f t="shared" si="2"/>
        <v>-70.962928474040382</v>
      </c>
      <c r="AE46">
        <f t="shared" si="3"/>
        <v>0</v>
      </c>
      <c r="AF46">
        <f t="shared" si="24"/>
        <v>0</v>
      </c>
      <c r="AG46">
        <f t="shared" si="24"/>
        <v>-7.6047721603199488E-4</v>
      </c>
      <c r="AH46">
        <f t="shared" si="5"/>
        <v>-4.8523036129042039</v>
      </c>
      <c r="AI46">
        <f t="shared" si="25"/>
        <v>-4.8530640901202355</v>
      </c>
      <c r="AJ46">
        <f t="shared" si="7"/>
        <v>-8.3472431236101698</v>
      </c>
      <c r="AK46">
        <f t="shared" si="22"/>
        <v>-5.551712011835539</v>
      </c>
      <c r="AL46">
        <f t="shared" si="8"/>
        <v>-18.752019225565945</v>
      </c>
      <c r="AN46">
        <f t="shared" si="26"/>
        <v>0</v>
      </c>
      <c r="AO46">
        <f t="shared" si="26"/>
        <v>0</v>
      </c>
      <c r="AP46">
        <f t="shared" si="26"/>
        <v>-5.8171629883731493E-6</v>
      </c>
      <c r="AQ46">
        <f t="shared" si="26"/>
        <v>-3.711701072731164E-2</v>
      </c>
      <c r="AR46">
        <f t="shared" si="26"/>
        <v>-3.7122827890300011E-2</v>
      </c>
      <c r="AS46">
        <f t="shared" si="26"/>
        <v>-6.3851056586519017E-2</v>
      </c>
      <c r="AT46">
        <f t="shared" si="26"/>
        <v>-4.2467036429921924E-2</v>
      </c>
      <c r="AU46">
        <f t="shared" si="23"/>
        <v>-0.14344092090674096</v>
      </c>
      <c r="AW46">
        <v>43</v>
      </c>
      <c r="AX46">
        <f>IF(Z46&gt;0, (R46*SUMPRODUCT(K46:$K$98, X46:$X$98)-K46*$AZ$3)/Z46, 0)</f>
        <v>-4665684.0585119398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0.75596915499999995</v>
      </c>
      <c r="Q47" s="4">
        <f t="shared" si="21"/>
        <v>50</v>
      </c>
      <c r="R47">
        <f t="shared" si="0"/>
        <v>100000</v>
      </c>
      <c r="S47">
        <f t="shared" si="1"/>
        <v>-17809183.677260827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-70.962928474040382</v>
      </c>
      <c r="AC47">
        <f t="shared" si="2"/>
        <v>-63.391833990008308</v>
      </c>
      <c r="AE47">
        <f t="shared" si="3"/>
        <v>0</v>
      </c>
      <c r="AF47">
        <f t="shared" si="24"/>
        <v>0</v>
      </c>
      <c r="AG47">
        <f t="shared" si="24"/>
        <v>-1.7797512547121532E-4</v>
      </c>
      <c r="AH47">
        <f t="shared" si="5"/>
        <v>-1.1497946368009191</v>
      </c>
      <c r="AI47">
        <f t="shared" si="25"/>
        <v>-1.1499726119263902</v>
      </c>
      <c r="AJ47">
        <f t="shared" si="7"/>
        <v>-7.5710944840320735</v>
      </c>
      <c r="AK47">
        <f t="shared" si="22"/>
        <v>-4.9674049931828268</v>
      </c>
      <c r="AL47">
        <f t="shared" si="8"/>
        <v>-13.688472089141291</v>
      </c>
      <c r="AN47">
        <f t="shared" si="26"/>
        <v>0</v>
      </c>
      <c r="AO47">
        <f t="shared" si="26"/>
        <v>0</v>
      </c>
      <c r="AP47">
        <f t="shared" si="26"/>
        <v>-1.2155317586354404E-6</v>
      </c>
      <c r="AQ47">
        <f t="shared" si="26"/>
        <v>-7.8528496228887912E-3</v>
      </c>
      <c r="AR47">
        <f t="shared" si="26"/>
        <v>-7.8540651546474272E-3</v>
      </c>
      <c r="AS47">
        <f t="shared" si="26"/>
        <v>-5.1708943980820592E-2</v>
      </c>
      <c r="AT47">
        <f t="shared" si="26"/>
        <v>-3.3926305775772846E-2</v>
      </c>
      <c r="AU47">
        <f t="shared" si="23"/>
        <v>-9.3489314911240864E-2</v>
      </c>
      <c r="AW47">
        <v>44</v>
      </c>
      <c r="AX47">
        <f>IF(Z47&gt;0, (R47*SUMPRODUCT(K47:$K$98, X47:$X$98)-K47*$AZ$3)/Z47, 0)</f>
        <v>-17809183.677260827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0.75842527199999998</v>
      </c>
      <c r="Q48" s="4">
        <f t="shared" si="21"/>
        <v>50</v>
      </c>
      <c r="R48">
        <f t="shared" si="0"/>
        <v>100000</v>
      </c>
      <c r="S48">
        <f t="shared" si="1"/>
        <v>-68673141.948750183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-63.391833990008308</v>
      </c>
      <c r="AC48">
        <f t="shared" si="2"/>
        <v>-56.606640862167474</v>
      </c>
      <c r="AE48">
        <f t="shared" si="3"/>
        <v>0</v>
      </c>
      <c r="AF48">
        <f t="shared" si="24"/>
        <v>0</v>
      </c>
      <c r="AG48">
        <f t="shared" si="24"/>
        <v>-4.1214541271762568E-5</v>
      </c>
      <c r="AH48">
        <f t="shared" si="5"/>
        <v>-0.26996166588948117</v>
      </c>
      <c r="AI48">
        <f t="shared" si="25"/>
        <v>-0.27000288043075293</v>
      </c>
      <c r="AJ48">
        <f t="shared" si="7"/>
        <v>-6.7851931278408344</v>
      </c>
      <c r="AK48">
        <f t="shared" si="22"/>
        <v>-4.4374283793005818</v>
      </c>
      <c r="AL48">
        <f t="shared" si="8"/>
        <v>-11.492624387572169</v>
      </c>
      <c r="AN48">
        <f t="shared" si="26"/>
        <v>0</v>
      </c>
      <c r="AO48">
        <f t="shared" si="26"/>
        <v>0</v>
      </c>
      <c r="AP48">
        <f t="shared" si="26"/>
        <v>-2.5132717534050336E-7</v>
      </c>
      <c r="AQ48">
        <f t="shared" si="26"/>
        <v>-1.6462321511923608E-3</v>
      </c>
      <c r="AR48">
        <f t="shared" si="26"/>
        <v>-1.6464834783677012E-3</v>
      </c>
      <c r="AS48">
        <f t="shared" si="26"/>
        <v>-4.1376256300307078E-2</v>
      </c>
      <c r="AT48">
        <f t="shared" si="26"/>
        <v>-2.7059535443853037E-2</v>
      </c>
      <c r="AU48">
        <f t="shared" si="23"/>
        <v>-7.0082275222527815E-2</v>
      </c>
      <c r="AW48">
        <v>45</v>
      </c>
      <c r="AX48">
        <f>IF(Z48&gt;0, (R48*SUMPRODUCT(K48:$K$98, X48:$X$98)-K48*$AZ$3)/Z48, 0)</f>
        <v>-68673141.948750183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0.76114147499999996</v>
      </c>
      <c r="Q49" s="4">
        <f t="shared" si="21"/>
        <v>50</v>
      </c>
      <c r="R49">
        <f t="shared" si="0"/>
        <v>100000</v>
      </c>
      <c r="S49">
        <f t="shared" si="1"/>
        <v>-267925490.94918081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-56.606640862167474</v>
      </c>
      <c r="AC49">
        <f t="shared" si="2"/>
        <v>-50.543067471583186</v>
      </c>
      <c r="AE49">
        <f t="shared" si="3"/>
        <v>0</v>
      </c>
      <c r="AF49">
        <f t="shared" si="24"/>
        <v>0</v>
      </c>
      <c r="AG49">
        <f t="shared" si="24"/>
        <v>-9.4322991240072092E-6</v>
      </c>
      <c r="AH49">
        <f t="shared" si="5"/>
        <v>-6.2740193470075464E-2</v>
      </c>
      <c r="AI49">
        <f t="shared" si="25"/>
        <v>-6.2749625769199471E-2</v>
      </c>
      <c r="AJ49">
        <f t="shared" si="7"/>
        <v>-6.0635733905842883</v>
      </c>
      <c r="AK49">
        <f t="shared" si="22"/>
        <v>-3.9624648603517234</v>
      </c>
      <c r="AL49">
        <f t="shared" si="8"/>
        <v>-10.088787876705211</v>
      </c>
      <c r="AN49">
        <f t="shared" si="26"/>
        <v>0</v>
      </c>
      <c r="AO49">
        <f t="shared" si="26"/>
        <v>0</v>
      </c>
      <c r="AP49">
        <f t="shared" si="26"/>
        <v>-5.1355684500753569E-8</v>
      </c>
      <c r="AQ49">
        <f t="shared" si="26"/>
        <v>-3.4159917311831129E-4</v>
      </c>
      <c r="AR49">
        <f t="shared" si="26"/>
        <v>-3.4165052880281207E-4</v>
      </c>
      <c r="AS49">
        <f t="shared" si="26"/>
        <v>-3.3014110123101868E-2</v>
      </c>
      <c r="AT49">
        <f t="shared" si="26"/>
        <v>-2.1574283484671018E-2</v>
      </c>
      <c r="AU49">
        <f t="shared" si="23"/>
        <v>-5.4930044136575699E-2</v>
      </c>
      <c r="AW49">
        <v>46</v>
      </c>
      <c r="AX49">
        <f>IF(Z49&gt;0, (R49*SUMPRODUCT(K49:$K$98, X49:$X$98)-K49*$AZ$3)/Z49, 0)</f>
        <v>-267925490.94918081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0.76383916100000004</v>
      </c>
      <c r="Q50" s="4">
        <f t="shared" si="21"/>
        <v>50</v>
      </c>
      <c r="R50">
        <f t="shared" si="0"/>
        <v>100000</v>
      </c>
      <c r="S50">
        <f t="shared" si="1"/>
        <v>-1057746143.5321983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-50.543067471583186</v>
      </c>
      <c r="AC50">
        <f t="shared" si="2"/>
        <v>-45.128034407599635</v>
      </c>
      <c r="AE50">
        <f t="shared" si="3"/>
        <v>0</v>
      </c>
      <c r="AF50">
        <f t="shared" si="24"/>
        <v>0</v>
      </c>
      <c r="AG50">
        <f t="shared" si="24"/>
        <v>-2.1332166835844348E-6</v>
      </c>
      <c r="AH50">
        <f t="shared" si="5"/>
        <v>-1.4409518898365403E-2</v>
      </c>
      <c r="AI50">
        <f t="shared" si="25"/>
        <v>-1.4411652115048986E-2</v>
      </c>
      <c r="AJ50">
        <f t="shared" si="7"/>
        <v>-5.4150330639835502</v>
      </c>
      <c r="AK50">
        <f t="shared" si="22"/>
        <v>-3.5380147230108232</v>
      </c>
      <c r="AL50">
        <f t="shared" si="8"/>
        <v>-8.9674594391094224</v>
      </c>
      <c r="AN50">
        <f t="shared" si="26"/>
        <v>0</v>
      </c>
      <c r="AO50">
        <f t="shared" si="26"/>
        <v>0</v>
      </c>
      <c r="AP50">
        <f t="shared" si="26"/>
        <v>-1.0370218476883676E-8</v>
      </c>
      <c r="AQ50">
        <f t="shared" si="26"/>
        <v>-7.004907671720768E-5</v>
      </c>
      <c r="AR50">
        <f t="shared" si="26"/>
        <v>-7.0059446935684562E-5</v>
      </c>
      <c r="AS50">
        <f t="shared" si="26"/>
        <v>-2.6324131235792282E-2</v>
      </c>
      <c r="AT50">
        <f t="shared" si="26"/>
        <v>-1.7199371228619541E-2</v>
      </c>
      <c r="AU50">
        <f t="shared" si="23"/>
        <v>-4.3593561911347507E-2</v>
      </c>
      <c r="AW50">
        <v>47</v>
      </c>
      <c r="AX50">
        <f>IF(Z50&gt;0, (R50*SUMPRODUCT(K50:$K$98, X50:$X$98)-K50*$AZ$3)/Z50, 0)</f>
        <v>-1057746143.5321983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0.76675259399999995</v>
      </c>
      <c r="Q51" s="4">
        <f t="shared" si="21"/>
        <v>50</v>
      </c>
      <c r="R51">
        <f t="shared" si="0"/>
        <v>100000</v>
      </c>
      <c r="S51">
        <f t="shared" si="1"/>
        <v>-4230363245.4842415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-45.128034407599635</v>
      </c>
      <c r="AC51">
        <f t="shared" si="2"/>
        <v>-40.292948507429323</v>
      </c>
      <c r="AE51">
        <f t="shared" si="3"/>
        <v>0</v>
      </c>
      <c r="AF51">
        <f t="shared" si="24"/>
        <v>0</v>
      </c>
      <c r="AG51">
        <f t="shared" si="24"/>
        <v>-4.7623509104614806E-7</v>
      </c>
      <c r="AH51">
        <f t="shared" si="5"/>
        <v>-3.2712988514048851E-3</v>
      </c>
      <c r="AI51">
        <f t="shared" si="25"/>
        <v>-3.2717750864959313E-3</v>
      </c>
      <c r="AJ51">
        <f t="shared" si="7"/>
        <v>-4.8350859001703128</v>
      </c>
      <c r="AK51">
        <f t="shared" si="22"/>
        <v>-3.1589624085319747</v>
      </c>
      <c r="AL51">
        <f t="shared" si="8"/>
        <v>-7.9973200837887841</v>
      </c>
      <c r="AN51">
        <f t="shared" si="26"/>
        <v>0</v>
      </c>
      <c r="AO51">
        <f t="shared" si="26"/>
        <v>0</v>
      </c>
      <c r="AP51">
        <f t="shared" si="26"/>
        <v>-2.067075334479958E-9</v>
      </c>
      <c r="AQ51">
        <f t="shared" si="26"/>
        <v>-1.4198914138388015E-5</v>
      </c>
      <c r="AR51">
        <f t="shared" si="26"/>
        <v>-1.4200981213722494E-5</v>
      </c>
      <c r="AS51">
        <f t="shared" si="26"/>
        <v>-2.0986456042915564E-2</v>
      </c>
      <c r="AT51">
        <f t="shared" si="26"/>
        <v>-1.3711323251887573E-2</v>
      </c>
      <c r="AU51">
        <f t="shared" si="23"/>
        <v>-3.4711980276016859E-2</v>
      </c>
      <c r="AW51">
        <v>48</v>
      </c>
      <c r="AX51">
        <f>IF(Z51&gt;0, (R51*SUMPRODUCT(K51:$K$98, X51:$X$98)-K51*$AZ$3)/Z51, 0)</f>
        <v>-4230363245.4842415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0.76980532899999998</v>
      </c>
      <c r="Q52" s="4">
        <f t="shared" si="21"/>
        <v>50</v>
      </c>
      <c r="R52">
        <f t="shared" si="0"/>
        <v>100000</v>
      </c>
      <c r="S52">
        <f t="shared" si="1"/>
        <v>-17153509277.445723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-40.292948507429323</v>
      </c>
      <c r="AC52">
        <f t="shared" si="2"/>
        <v>-35.975859180230046</v>
      </c>
      <c r="AE52">
        <f t="shared" si="3"/>
        <v>0</v>
      </c>
      <c r="AF52">
        <f t="shared" si="24"/>
        <v>0</v>
      </c>
      <c r="AG52">
        <f t="shared" si="24"/>
        <v>-1.0486442919156162E-7</v>
      </c>
      <c r="AH52">
        <f t="shared" si="5"/>
        <v>-7.3321662188824996E-4</v>
      </c>
      <c r="AI52">
        <f t="shared" si="25"/>
        <v>-7.333214863174415E-4</v>
      </c>
      <c r="AJ52">
        <f t="shared" si="7"/>
        <v>-4.3170893271992767</v>
      </c>
      <c r="AK52">
        <f t="shared" si="22"/>
        <v>-2.8205063955200527</v>
      </c>
      <c r="AL52">
        <f t="shared" si="8"/>
        <v>-7.1383290442056477</v>
      </c>
      <c r="AN52">
        <f t="shared" si="26"/>
        <v>0</v>
      </c>
      <c r="AO52">
        <f t="shared" si="26"/>
        <v>0</v>
      </c>
      <c r="AP52">
        <f t="shared" si="26"/>
        <v>-4.0639194036431184E-10</v>
      </c>
      <c r="AQ52">
        <f t="shared" si="26"/>
        <v>-2.8415100141555876E-6</v>
      </c>
      <c r="AR52">
        <f t="shared" si="26"/>
        <v>-2.8419164060959517E-6</v>
      </c>
      <c r="AS52">
        <f t="shared" si="26"/>
        <v>-1.6730461624901053E-2</v>
      </c>
      <c r="AT52">
        <f t="shared" si="26"/>
        <v>-1.0930599400788823E-2</v>
      </c>
      <c r="AU52">
        <f t="shared" si="23"/>
        <v>-2.7663902942095978E-2</v>
      </c>
      <c r="AW52">
        <v>49</v>
      </c>
      <c r="AX52">
        <f>IF(Z52&gt;0, (R52*SUMPRODUCT(K52:$K$98, X52:$X$98)-K52*$AZ$3)/Z52, 0)</f>
        <v>-17153509277.445723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0.772959481</v>
      </c>
      <c r="Q53" s="4">
        <f t="shared" si="21"/>
        <v>50</v>
      </c>
      <c r="R53">
        <f t="shared" si="0"/>
        <v>100000</v>
      </c>
      <c r="S53">
        <f t="shared" si="1"/>
        <v>-70565784343.572342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-35.975859180230046</v>
      </c>
      <c r="AC53">
        <f t="shared" si="2"/>
        <v>-32.121305301995939</v>
      </c>
      <c r="AE53">
        <f t="shared" si="3"/>
        <v>0</v>
      </c>
      <c r="AF53">
        <f t="shared" si="24"/>
        <v>0</v>
      </c>
      <c r="AG53">
        <f t="shared" si="24"/>
        <v>-2.2759830136375281E-8</v>
      </c>
      <c r="AH53">
        <f t="shared" si="5"/>
        <v>-1.6211190952654145E-4</v>
      </c>
      <c r="AI53">
        <f t="shared" si="25"/>
        <v>-1.6213466935667784E-4</v>
      </c>
      <c r="AJ53">
        <f t="shared" si="7"/>
        <v>-3.8545538782341069</v>
      </c>
      <c r="AK53">
        <f t="shared" si="22"/>
        <v>-2.5183101426161034</v>
      </c>
      <c r="AL53">
        <f t="shared" si="8"/>
        <v>-6.3730261555195664</v>
      </c>
      <c r="AN53">
        <f t="shared" si="26"/>
        <v>0</v>
      </c>
      <c r="AO53">
        <f t="shared" si="26"/>
        <v>0</v>
      </c>
      <c r="AP53">
        <f t="shared" si="26"/>
        <v>-7.8753140762577926E-11</v>
      </c>
      <c r="AQ53">
        <f t="shared" si="26"/>
        <v>-5.6093661304746681E-7</v>
      </c>
      <c r="AR53">
        <f t="shared" si="26"/>
        <v>-5.6101536618822941E-7</v>
      </c>
      <c r="AS53">
        <f t="shared" si="26"/>
        <v>-1.333745561063558E-2</v>
      </c>
      <c r="AT53">
        <f t="shared" si="26"/>
        <v>-8.7138098991479899E-3</v>
      </c>
      <c r="AU53">
        <f t="shared" si="23"/>
        <v>-2.2051826525149757E-2</v>
      </c>
      <c r="AW53">
        <v>50</v>
      </c>
      <c r="AX53">
        <f>IF(Z53&gt;0, (R53*SUMPRODUCT(K53:$K$98, X53:$X$98)-K53*$AZ$3)/Z53, 0)</f>
        <v>-70565784343.572342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0.77634382000000002</v>
      </c>
      <c r="Q54" s="4">
        <f t="shared" si="21"/>
        <v>50</v>
      </c>
      <c r="R54">
        <f t="shared" si="0"/>
        <v>100000</v>
      </c>
      <c r="S54">
        <f t="shared" si="1"/>
        <v>-294890443426.34161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-32.121305301995939</v>
      </c>
      <c r="AC54">
        <f t="shared" si="2"/>
        <v>-28.679737363161003</v>
      </c>
      <c r="AE54">
        <f t="shared" si="3"/>
        <v>0</v>
      </c>
      <c r="AF54">
        <f t="shared" si="24"/>
        <v>0</v>
      </c>
      <c r="AG54">
        <f t="shared" si="24"/>
        <v>-4.8627783643868223E-9</v>
      </c>
      <c r="AH54">
        <f t="shared" si="5"/>
        <v>-3.5338906941249416E-5</v>
      </c>
      <c r="AI54">
        <f t="shared" si="25"/>
        <v>-3.5343769719613802E-5</v>
      </c>
      <c r="AJ54">
        <f t="shared" si="7"/>
        <v>-3.4415679388349361</v>
      </c>
      <c r="AK54">
        <f t="shared" si="22"/>
        <v>-2.2484913711397159</v>
      </c>
      <c r="AL54">
        <f t="shared" si="8"/>
        <v>-5.6900946537443717</v>
      </c>
      <c r="AN54">
        <f t="shared" si="26"/>
        <v>0</v>
      </c>
      <c r="AO54">
        <f t="shared" si="26"/>
        <v>0</v>
      </c>
      <c r="AP54">
        <f t="shared" si="26"/>
        <v>-1.5023299302084542E-11</v>
      </c>
      <c r="AQ54">
        <f t="shared" si="26"/>
        <v>-1.0917770381538831E-7</v>
      </c>
      <c r="AR54">
        <f t="shared" si="26"/>
        <v>-1.0919272711469038E-7</v>
      </c>
      <c r="AS54">
        <f t="shared" si="26"/>
        <v>-1.0632544060044789E-2</v>
      </c>
      <c r="AT54">
        <f t="shared" si="26"/>
        <v>-6.9465964342888377E-3</v>
      </c>
      <c r="AU54">
        <f t="shared" si="23"/>
        <v>-1.7579249687060743E-2</v>
      </c>
      <c r="AW54">
        <v>51</v>
      </c>
      <c r="AX54">
        <f>IF(Z54&gt;0, (R54*SUMPRODUCT(K54:$K$98, X54:$X$98)-K54*$AZ$3)/Z54, 0)</f>
        <v>-294890443426.34161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0.77982431100000005</v>
      </c>
      <c r="Q55" s="4">
        <f t="shared" si="21"/>
        <v>50</v>
      </c>
      <c r="R55">
        <f t="shared" si="0"/>
        <v>100000</v>
      </c>
      <c r="S55">
        <f t="shared" si="1"/>
        <v>-1252737845181.7612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-28.679737363161003</v>
      </c>
      <c r="AC55">
        <f t="shared" si="2"/>
        <v>-25.606908454685549</v>
      </c>
      <c r="AE55">
        <f t="shared" si="3"/>
        <v>0</v>
      </c>
      <c r="AF55">
        <f t="shared" si="24"/>
        <v>0</v>
      </c>
      <c r="AG55">
        <f t="shared" si="24"/>
        <v>-1.0220377931892931E-9</v>
      </c>
      <c r="AH55">
        <f t="shared" si="5"/>
        <v>-7.5842255751073219E-6</v>
      </c>
      <c r="AI55">
        <f t="shared" si="25"/>
        <v>-7.5852476129005114E-6</v>
      </c>
      <c r="AJ55">
        <f t="shared" si="7"/>
        <v>-3.0728289084754543</v>
      </c>
      <c r="AK55">
        <f t="shared" si="22"/>
        <v>-2.0075816154212704</v>
      </c>
      <c r="AL55">
        <f t="shared" si="8"/>
        <v>-5.0804181091443379</v>
      </c>
      <c r="AN55">
        <f t="shared" si="26"/>
        <v>0</v>
      </c>
      <c r="AO55">
        <f t="shared" si="26"/>
        <v>0</v>
      </c>
      <c r="AP55">
        <f t="shared" si="26"/>
        <v>-2.8192252516686038E-12</v>
      </c>
      <c r="AQ55">
        <f t="shared" si="26"/>
        <v>-2.0920596477133675E-8</v>
      </c>
      <c r="AR55">
        <f t="shared" si="26"/>
        <v>-2.0923415702385344E-8</v>
      </c>
      <c r="AS55">
        <f t="shared" si="26"/>
        <v>-8.4762001078239856E-3</v>
      </c>
      <c r="AT55">
        <f t="shared" si="26"/>
        <v>-5.5377842411479484E-3</v>
      </c>
      <c r="AU55">
        <f t="shared" si="23"/>
        <v>-1.4014005272387636E-2</v>
      </c>
      <c r="AW55">
        <v>52</v>
      </c>
      <c r="AX55">
        <f>IF(Z55&gt;0, (R55*SUMPRODUCT(K55:$K$98, X55:$X$98)-K55*$AZ$3)/Z55, 0)</f>
        <v>-1252737845181.7612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0.78351069500000003</v>
      </c>
      <c r="Q56" s="4">
        <f t="shared" si="21"/>
        <v>50</v>
      </c>
      <c r="R56">
        <f t="shared" si="0"/>
        <v>100000</v>
      </c>
      <c r="S56">
        <f t="shared" si="1"/>
        <v>-5416822600504.4902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-25.606908454685549</v>
      </c>
      <c r="AC56">
        <f t="shared" si="2"/>
        <v>-22.863311138415831</v>
      </c>
      <c r="AE56">
        <f t="shared" si="3"/>
        <v>0</v>
      </c>
      <c r="AF56">
        <f t="shared" si="24"/>
        <v>0</v>
      </c>
      <c r="AG56">
        <f t="shared" si="24"/>
        <v>-2.1103987359939089E-10</v>
      </c>
      <c r="AH56">
        <f t="shared" si="5"/>
        <v>-1.6015550833160185E-6</v>
      </c>
      <c r="AI56">
        <f t="shared" si="25"/>
        <v>-1.601766123189618E-6</v>
      </c>
      <c r="AJ56">
        <f t="shared" si="7"/>
        <v>-2.7435973162697174</v>
      </c>
      <c r="AK56">
        <f t="shared" si="22"/>
        <v>-1.7924835918279887</v>
      </c>
      <c r="AL56">
        <f t="shared" si="8"/>
        <v>-4.5360825098638298</v>
      </c>
      <c r="AN56">
        <f t="shared" si="26"/>
        <v>0</v>
      </c>
      <c r="AO56">
        <f t="shared" si="26"/>
        <v>0</v>
      </c>
      <c r="AP56">
        <f t="shared" si="26"/>
        <v>-5.1976773469241089E-13</v>
      </c>
      <c r="AQ56">
        <f t="shared" si="26"/>
        <v>-3.9444520291007456E-9</v>
      </c>
      <c r="AR56">
        <f t="shared" si="26"/>
        <v>-3.9449717968354378E-9</v>
      </c>
      <c r="AS56">
        <f t="shared" si="26"/>
        <v>-6.7571750194120889E-3</v>
      </c>
      <c r="AT56">
        <f t="shared" si="26"/>
        <v>-4.4146877085716688E-3</v>
      </c>
      <c r="AU56">
        <f t="shared" si="23"/>
        <v>-1.1171866672955557E-2</v>
      </c>
      <c r="AW56">
        <v>53</v>
      </c>
      <c r="AX56">
        <f>IF(Z56&gt;0, (R56*SUMPRODUCT(K56:$K$98, X56:$X$98)-K56*$AZ$3)/Z56, 0)</f>
        <v>-5416822600504.4902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0.78741316699999997</v>
      </c>
      <c r="Q57" s="4">
        <f t="shared" si="21"/>
        <v>50</v>
      </c>
      <c r="R57">
        <f t="shared" si="0"/>
        <v>100000</v>
      </c>
      <c r="S57">
        <f t="shared" si="1"/>
        <v>-23873460479350.027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-22.863311138415831</v>
      </c>
      <c r="AC57">
        <f t="shared" si="2"/>
        <v>-20.413670662726069</v>
      </c>
      <c r="AE57">
        <f t="shared" si="3"/>
        <v>0</v>
      </c>
      <c r="AF57">
        <f t="shared" si="24"/>
        <v>0</v>
      </c>
      <c r="AG57">
        <f t="shared" si="24"/>
        <v>-4.2753899629220927E-11</v>
      </c>
      <c r="AH57">
        <f t="shared" si="5"/>
        <v>-3.3235115046835212E-7</v>
      </c>
      <c r="AI57">
        <f t="shared" si="25"/>
        <v>-3.3239390436798134E-7</v>
      </c>
      <c r="AJ57">
        <f t="shared" si="7"/>
        <v>-2.4496404756897618</v>
      </c>
      <c r="AK57">
        <f t="shared" si="22"/>
        <v>-1.6004317796891083</v>
      </c>
      <c r="AL57">
        <f t="shared" si="8"/>
        <v>-4.0500725877727746</v>
      </c>
      <c r="AN57">
        <f t="shared" si="26"/>
        <v>0</v>
      </c>
      <c r="AO57">
        <f t="shared" si="26"/>
        <v>0</v>
      </c>
      <c r="AP57">
        <f t="shared" si="26"/>
        <v>-9.4016160059749799E-14</v>
      </c>
      <c r="AQ57">
        <f t="shared" si="26"/>
        <v>-7.3084278228315529E-10</v>
      </c>
      <c r="AR57">
        <f t="shared" si="26"/>
        <v>-7.3093679844321504E-10</v>
      </c>
      <c r="AS57">
        <f t="shared" si="26"/>
        <v>-5.3867785874176406E-3</v>
      </c>
      <c r="AT57">
        <f t="shared" si="26"/>
        <v>-3.5193620153685912E-3</v>
      </c>
      <c r="AU57">
        <f t="shared" si="23"/>
        <v>-8.9061413337230295E-3</v>
      </c>
      <c r="AW57">
        <v>54</v>
      </c>
      <c r="AX57">
        <f>IF(Z57&gt;0, (R57*SUMPRODUCT(K57:$K$98, X57:$X$98)-K57*$AZ$3)/Z57, 0)</f>
        <v>-23873460479350.027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0.79138766699999996</v>
      </c>
      <c r="Q58" s="4">
        <f t="shared" si="21"/>
        <v>50</v>
      </c>
      <c r="R58">
        <f t="shared" si="0"/>
        <v>100000</v>
      </c>
      <c r="S58">
        <f t="shared" si="1"/>
        <v>-107322588645329.83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-20.413670662726069</v>
      </c>
      <c r="AC58">
        <f t="shared" si="2"/>
        <v>-18.226491663783506</v>
      </c>
      <c r="AE58">
        <f t="shared" si="3"/>
        <v>0</v>
      </c>
      <c r="AF58">
        <f t="shared" si="24"/>
        <v>0</v>
      </c>
      <c r="AG58">
        <f t="shared" si="24"/>
        <v>-8.491451750207405E-12</v>
      </c>
      <c r="AH58">
        <f t="shared" si="5"/>
        <v>-6.7669817765442625E-8</v>
      </c>
      <c r="AI58">
        <f t="shared" si="25"/>
        <v>-6.7678309217192828E-8</v>
      </c>
      <c r="AJ58">
        <f t="shared" si="7"/>
        <v>-2.1871789989425636</v>
      </c>
      <c r="AK58">
        <f t="shared" si="22"/>
        <v>-1.4289569463908249</v>
      </c>
      <c r="AL58">
        <f t="shared" si="8"/>
        <v>-3.6161360130116975</v>
      </c>
      <c r="AN58">
        <f t="shared" si="26"/>
        <v>0</v>
      </c>
      <c r="AO58">
        <f t="shared" si="26"/>
        <v>0</v>
      </c>
      <c r="AP58">
        <f t="shared" si="26"/>
        <v>-1.6672115079614579E-14</v>
      </c>
      <c r="AQ58">
        <f t="shared" si="26"/>
        <v>-1.3286290994639992E-10</v>
      </c>
      <c r="AR58">
        <f t="shared" si="26"/>
        <v>-1.3287958206147952E-10</v>
      </c>
      <c r="AS58">
        <f t="shared" si="26"/>
        <v>-4.2943069150921066E-3</v>
      </c>
      <c r="AT58">
        <f t="shared" si="26"/>
        <v>-2.8056138520083534E-3</v>
      </c>
      <c r="AU58">
        <f t="shared" si="23"/>
        <v>-7.0999208999800419E-3</v>
      </c>
      <c r="AW58">
        <v>55</v>
      </c>
      <c r="AX58">
        <f>IF(Z58&gt;0, (R58*SUMPRODUCT(K58:$K$98, X58:$X$98)-K58*$AZ$3)/Z58, 0)</f>
        <v>-107322588645329.83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0.79554122000000005</v>
      </c>
      <c r="Q59" s="4">
        <f t="shared" si="21"/>
        <v>50</v>
      </c>
      <c r="R59">
        <f t="shared" si="0"/>
        <v>100000</v>
      </c>
      <c r="S59">
        <f t="shared" si="1"/>
        <v>-492771475078585.13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-18.226491663783506</v>
      </c>
      <c r="AC59">
        <f t="shared" si="2"/>
        <v>-16.273653271350824</v>
      </c>
      <c r="AE59">
        <f t="shared" si="3"/>
        <v>0</v>
      </c>
      <c r="AF59">
        <f t="shared" si="24"/>
        <v>0</v>
      </c>
      <c r="AG59">
        <f t="shared" si="24"/>
        <v>-1.6512373477741961E-12</v>
      </c>
      <c r="AH59">
        <f t="shared" si="5"/>
        <v>-1.3510599769862269E-8</v>
      </c>
      <c r="AI59">
        <f t="shared" si="25"/>
        <v>-1.3512251007210043E-8</v>
      </c>
      <c r="AJ59">
        <f t="shared" si="7"/>
        <v>-1.9528383924326818</v>
      </c>
      <c r="AK59">
        <f t="shared" si="22"/>
        <v>-1.2758544164648455</v>
      </c>
      <c r="AL59">
        <f t="shared" si="8"/>
        <v>-3.2286928224097782</v>
      </c>
      <c r="AN59">
        <f t="shared" si="26"/>
        <v>0</v>
      </c>
      <c r="AO59">
        <f t="shared" si="26"/>
        <v>0</v>
      </c>
      <c r="AP59">
        <f t="shared" si="26"/>
        <v>-2.8946778200012968E-15</v>
      </c>
      <c r="AQ59">
        <f t="shared" si="26"/>
        <v>-2.3684562090030318E-11</v>
      </c>
      <c r="AR59">
        <f t="shared" si="26"/>
        <v>-2.368745676785032E-11</v>
      </c>
      <c r="AS59">
        <f t="shared" si="26"/>
        <v>-3.423395181947452E-3</v>
      </c>
      <c r="AT59">
        <f t="shared" si="26"/>
        <v>-2.2366181856713447E-3</v>
      </c>
      <c r="AU59">
        <f t="shared" si="23"/>
        <v>-5.6600133913062532E-3</v>
      </c>
      <c r="AW59">
        <v>56</v>
      </c>
      <c r="AX59">
        <f>IF(Z59&gt;0, (R59*SUMPRODUCT(K59:$K$98, X59:$X$98)-K59*$AZ$3)/Z59, 0)</f>
        <v>-492771475078585.13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0.79972280399999995</v>
      </c>
      <c r="Q60" s="4">
        <f t="shared" si="21"/>
        <v>50</v>
      </c>
      <c r="R60">
        <f t="shared" si="0"/>
        <v>100000</v>
      </c>
      <c r="S60">
        <f t="shared" si="1"/>
        <v>-2312281978975502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-16.273653271350824</v>
      </c>
      <c r="AC60">
        <f t="shared" si="2"/>
        <v>-14.530047563726708</v>
      </c>
      <c r="AE60">
        <f t="shared" si="3"/>
        <v>0</v>
      </c>
      <c r="AF60">
        <f t="shared" si="24"/>
        <v>0</v>
      </c>
      <c r="AG60">
        <f t="shared" si="24"/>
        <v>-3.141928124649509E-13</v>
      </c>
      <c r="AH60">
        <f t="shared" si="5"/>
        <v>-2.6410643236630066E-9</v>
      </c>
      <c r="AI60">
        <f t="shared" si="25"/>
        <v>-2.6413785164754714E-9</v>
      </c>
      <c r="AJ60">
        <f t="shared" si="7"/>
        <v>-1.7436057076241163</v>
      </c>
      <c r="AK60">
        <f t="shared" si="22"/>
        <v>-1.1391557289945577</v>
      </c>
      <c r="AL60">
        <f t="shared" si="8"/>
        <v>-2.8827614392600527</v>
      </c>
      <c r="AN60">
        <f t="shared" si="26"/>
        <v>0</v>
      </c>
      <c r="AO60">
        <f t="shared" si="26"/>
        <v>0</v>
      </c>
      <c r="AP60">
        <f t="shared" si="26"/>
        <v>-4.9177783831539234E-16</v>
      </c>
      <c r="AQ60">
        <f t="shared" si="26"/>
        <v>-4.1338211837286507E-12</v>
      </c>
      <c r="AR60">
        <f t="shared" si="26"/>
        <v>-4.1343129615669654E-12</v>
      </c>
      <c r="AS60">
        <f t="shared" si="26"/>
        <v>-2.7291096796347651E-3</v>
      </c>
      <c r="AT60">
        <f t="shared" si="26"/>
        <v>-1.7830183240491275E-3</v>
      </c>
      <c r="AU60">
        <f t="shared" si="23"/>
        <v>-4.512128007818206E-3</v>
      </c>
      <c r="AW60">
        <v>57</v>
      </c>
      <c r="AX60">
        <f>IF(Z60&gt;0, (R60*SUMPRODUCT(K60:$K$98, X60:$X$98)-K60*$AZ$3)/Z60, 0)</f>
        <v>-2312281978975502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0.80383592599999998</v>
      </c>
      <c r="Q61" s="4">
        <f t="shared" si="21"/>
        <v>50</v>
      </c>
      <c r="R61">
        <f t="shared" si="0"/>
        <v>100000</v>
      </c>
      <c r="S61">
        <f t="shared" si="1"/>
        <v>-1.108988129056898E+16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-14.530047563726708</v>
      </c>
      <c r="AC61">
        <f t="shared" si="2"/>
        <v>-12.973256753331016</v>
      </c>
      <c r="AE61">
        <f t="shared" si="3"/>
        <v>0</v>
      </c>
      <c r="AF61">
        <f t="shared" si="24"/>
        <v>0</v>
      </c>
      <c r="AG61">
        <f t="shared" si="24"/>
        <v>-5.8491413989993252E-14</v>
      </c>
      <c r="AH61">
        <f t="shared" si="5"/>
        <v>-5.0511894070061623E-10</v>
      </c>
      <c r="AI61">
        <f t="shared" si="25"/>
        <v>-5.0517743211460621E-10</v>
      </c>
      <c r="AJ61">
        <f t="shared" si="7"/>
        <v>-1.5567908103956913</v>
      </c>
      <c r="AK61">
        <f t="shared" si="22"/>
        <v>-1.0171033294608696</v>
      </c>
      <c r="AL61">
        <f t="shared" si="8"/>
        <v>-2.5738941403617384</v>
      </c>
      <c r="AN61">
        <f t="shared" si="26"/>
        <v>0</v>
      </c>
      <c r="AO61">
        <f t="shared" si="26"/>
        <v>0</v>
      </c>
      <c r="AP61">
        <f t="shared" si="26"/>
        <v>-8.1742290967595307E-17</v>
      </c>
      <c r="AQ61">
        <f t="shared" si="26"/>
        <v>-7.0590838222952073E-13</v>
      </c>
      <c r="AR61">
        <f t="shared" si="26"/>
        <v>-7.0599012452048826E-13</v>
      </c>
      <c r="AS61">
        <f t="shared" si="26"/>
        <v>-2.1756295277938413E-3</v>
      </c>
      <c r="AT61">
        <f t="shared" si="26"/>
        <v>-1.4214112914952622E-3</v>
      </c>
      <c r="AU61">
        <f t="shared" si="23"/>
        <v>-3.5970408199950937E-3</v>
      </c>
      <c r="AW61">
        <v>58</v>
      </c>
      <c r="AX61">
        <f>IF(Z61&gt;0, (R61*SUMPRODUCT(K61:$K$98, X61:$X$98)-K61*$AZ$3)/Z61, 0)</f>
        <v>-1.108988129056898E+16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0.80804740799999997</v>
      </c>
      <c r="Q62" s="4">
        <f t="shared" si="21"/>
        <v>50</v>
      </c>
      <c r="R62">
        <f t="shared" si="0"/>
        <v>100000</v>
      </c>
      <c r="S62">
        <f t="shared" si="1"/>
        <v>-5.4419008901630944E+16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-12.973256753331016</v>
      </c>
      <c r="AC62">
        <f t="shared" si="2"/>
        <v>-11.583264958331879</v>
      </c>
      <c r="AE62">
        <f t="shared" si="3"/>
        <v>0</v>
      </c>
      <c r="AF62">
        <f t="shared" si="24"/>
        <v>0</v>
      </c>
      <c r="AG62">
        <f t="shared" si="24"/>
        <v>-1.0642664385224339E-14</v>
      </c>
      <c r="AH62">
        <f t="shared" si="5"/>
        <v>-9.4527670929737962E-11</v>
      </c>
      <c r="AI62">
        <f t="shared" si="25"/>
        <v>-9.4538313594123192E-11</v>
      </c>
      <c r="AJ62">
        <f t="shared" si="7"/>
        <v>-1.3899917949991369</v>
      </c>
      <c r="AK62">
        <f t="shared" si="22"/>
        <v>-0.90812797273317125</v>
      </c>
      <c r="AL62">
        <f t="shared" si="8"/>
        <v>-2.2981197678268463</v>
      </c>
      <c r="AN62">
        <f t="shared" si="26"/>
        <v>0</v>
      </c>
      <c r="AO62">
        <f t="shared" si="26"/>
        <v>0</v>
      </c>
      <c r="AP62">
        <f t="shared" si="26"/>
        <v>-1.3279662247832286E-17</v>
      </c>
      <c r="AQ62">
        <f t="shared" si="26"/>
        <v>-1.179493684649057E-13</v>
      </c>
      <c r="AR62">
        <f t="shared" si="26"/>
        <v>-1.1796264812715354E-13</v>
      </c>
      <c r="AS62">
        <f t="shared" si="26"/>
        <v>-1.7343985393801912E-3</v>
      </c>
      <c r="AT62">
        <f t="shared" si="26"/>
        <v>-1.1331403790622262E-3</v>
      </c>
      <c r="AU62">
        <f t="shared" si="23"/>
        <v>-2.8675389185603799E-3</v>
      </c>
      <c r="AW62">
        <v>59</v>
      </c>
      <c r="AX62">
        <f>IF(Z62&gt;0, (R62*SUMPRODUCT(K62:$K$98, X62:$X$98)-K62*$AZ$3)/Z62, 0)</f>
        <v>-5.4419008901630944E+16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0.81233261800000001</v>
      </c>
      <c r="Q63" s="4">
        <f t="shared" si="21"/>
        <v>50</v>
      </c>
      <c r="R63">
        <f t="shared" si="0"/>
        <v>100000</v>
      </c>
      <c r="S63">
        <f t="shared" si="1"/>
        <v>-2.7347957885160995E+17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-11.583264958331879</v>
      </c>
      <c r="AC63">
        <f t="shared" si="2"/>
        <v>-10.342200855653566</v>
      </c>
      <c r="AE63">
        <f t="shared" si="3"/>
        <v>0</v>
      </c>
      <c r="AF63">
        <f t="shared" si="24"/>
        <v>0</v>
      </c>
      <c r="AG63">
        <f t="shared" si="24"/>
        <v>-1.8908543188274482E-15</v>
      </c>
      <c r="AH63">
        <f t="shared" si="5"/>
        <v>-1.7290766845089298E-11</v>
      </c>
      <c r="AI63">
        <f t="shared" si="25"/>
        <v>-1.7292657699408125E-11</v>
      </c>
      <c r="AJ63">
        <f t="shared" si="7"/>
        <v>-1.2410641026783136</v>
      </c>
      <c r="AK63">
        <f t="shared" si="22"/>
        <v>-0.8108285470832316</v>
      </c>
      <c r="AL63">
        <f t="shared" si="8"/>
        <v>-2.0518926497788379</v>
      </c>
      <c r="AN63">
        <f t="shared" si="26"/>
        <v>0</v>
      </c>
      <c r="AO63">
        <f t="shared" si="26"/>
        <v>0</v>
      </c>
      <c r="AP63">
        <f t="shared" si="26"/>
        <v>-2.1065739512648196E-18</v>
      </c>
      <c r="AQ63">
        <f t="shared" si="26"/>
        <v>-1.9263397857031013E-14</v>
      </c>
      <c r="AR63">
        <f t="shared" si="26"/>
        <v>-1.9265504430982277E-14</v>
      </c>
      <c r="AS63">
        <f t="shared" si="26"/>
        <v>-1.382651896827892E-3</v>
      </c>
      <c r="AT63">
        <f t="shared" si="26"/>
        <v>-9.0333257259429703E-4</v>
      </c>
      <c r="AU63">
        <f t="shared" si="23"/>
        <v>-2.2859844694414545E-3</v>
      </c>
      <c r="AW63">
        <v>60</v>
      </c>
      <c r="AX63">
        <f>IF(Z63&gt;0, (R63*SUMPRODUCT(K63:$K$98, X63:$X$98)-K63*$AZ$3)/Z63, 0)</f>
        <v>-2.7347957885160995E+17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0.81666386499999999</v>
      </c>
      <c r="Q64" s="4">
        <f t="shared" si="21"/>
        <v>50</v>
      </c>
      <c r="R64">
        <f t="shared" si="0"/>
        <v>100000</v>
      </c>
      <c r="S64">
        <f t="shared" si="1"/>
        <v>-1.4086975886662262E+18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-10.342200855653566</v>
      </c>
      <c r="AC64">
        <f t="shared" si="2"/>
        <v>-9.2341079068335574</v>
      </c>
      <c r="AE64">
        <f t="shared" si="3"/>
        <v>0</v>
      </c>
      <c r="AF64">
        <f t="shared" si="24"/>
        <v>0</v>
      </c>
      <c r="AG64">
        <f t="shared" si="24"/>
        <v>-3.2775337947360775E-16</v>
      </c>
      <c r="AH64">
        <f t="shared" si="5"/>
        <v>-3.0883847923311316E-12</v>
      </c>
      <c r="AI64">
        <f t="shared" si="25"/>
        <v>-3.0887125457106052E-12</v>
      </c>
      <c r="AJ64">
        <f t="shared" si="7"/>
        <v>-1.1080929488200084</v>
      </c>
      <c r="AK64">
        <f t="shared" si="22"/>
        <v>-0.72395405989574968</v>
      </c>
      <c r="AL64">
        <f t="shared" si="8"/>
        <v>-1.8320470087188467</v>
      </c>
      <c r="AN64">
        <f t="shared" si="26"/>
        <v>0</v>
      </c>
      <c r="AO64">
        <f t="shared" si="26"/>
        <v>0</v>
      </c>
      <c r="AP64">
        <f t="shared" si="26"/>
        <v>-3.2602266678921636E-19</v>
      </c>
      <c r="AQ64">
        <f t="shared" si="26"/>
        <v>-3.0720764731218727E-15</v>
      </c>
      <c r="AR64">
        <f t="shared" si="26"/>
        <v>-3.072402495788662E-15</v>
      </c>
      <c r="AS64">
        <f t="shared" si="26"/>
        <v>-1.1022416269355856E-3</v>
      </c>
      <c r="AT64">
        <f t="shared" si="26"/>
        <v>-7.2013119626459349E-4</v>
      </c>
      <c r="AU64">
        <f t="shared" si="23"/>
        <v>-1.8223728232032515E-3</v>
      </c>
      <c r="AW64">
        <v>61</v>
      </c>
      <c r="AX64">
        <f>IF(Z64&gt;0, (R64*SUMPRODUCT(K64:$K$98, X64:$X$98)-K64*$AZ$3)/Z64, 0)</f>
        <v>-1.4086975886662262E+18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0.82101379900000004</v>
      </c>
      <c r="Q65" s="4">
        <f t="shared" si="21"/>
        <v>50</v>
      </c>
      <c r="R65">
        <f t="shared" si="0"/>
        <v>100000</v>
      </c>
      <c r="S65">
        <f t="shared" si="1"/>
        <v>-7.4430083446060421E+18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-9.2341079068335574</v>
      </c>
      <c r="AC65">
        <f t="shared" si="2"/>
        <v>-8.2447392025299653</v>
      </c>
      <c r="AE65">
        <f t="shared" si="3"/>
        <v>0</v>
      </c>
      <c r="AF65">
        <f t="shared" si="24"/>
        <v>0</v>
      </c>
      <c r="AG65">
        <f t="shared" si="24"/>
        <v>-5.5385798462156356E-17</v>
      </c>
      <c r="AH65">
        <f t="shared" si="5"/>
        <v>-5.3818009443343061E-13</v>
      </c>
      <c r="AI65">
        <f t="shared" si="25"/>
        <v>-5.3823548023189279E-13</v>
      </c>
      <c r="AJ65">
        <f t="shared" si="7"/>
        <v>-0.98936870430359214</v>
      </c>
      <c r="AK65">
        <f t="shared" si="22"/>
        <v>-0.64638755347834909</v>
      </c>
      <c r="AL65">
        <f t="shared" si="8"/>
        <v>-1.6357562577824796</v>
      </c>
      <c r="AN65">
        <f t="shared" si="26"/>
        <v>0</v>
      </c>
      <c r="AO65">
        <f t="shared" si="26"/>
        <v>0</v>
      </c>
      <c r="AP65">
        <f t="shared" si="26"/>
        <v>-4.9190474911248693E-20</v>
      </c>
      <c r="AQ65">
        <f t="shared" si="26"/>
        <v>-4.779805503941529E-16</v>
      </c>
      <c r="AR65">
        <f t="shared" si="26"/>
        <v>-4.7802974086906414E-16</v>
      </c>
      <c r="AS65">
        <f t="shared" si="26"/>
        <v>-8.787002765749364E-4</v>
      </c>
      <c r="AT65">
        <f t="shared" si="26"/>
        <v>-5.7408418069562707E-4</v>
      </c>
      <c r="AU65">
        <f t="shared" si="23"/>
        <v>-1.4527844572710417E-3</v>
      </c>
      <c r="AW65">
        <v>62</v>
      </c>
      <c r="AX65">
        <f>IF(Z65&gt;0, (R65*SUMPRODUCT(K65:$K$98, X65:$X$98)-K65*$AZ$3)/Z65, 0)</f>
        <v>-7.4430083446060421E+18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0.82538683700000004</v>
      </c>
      <c r="Q66" s="4">
        <f t="shared" si="21"/>
        <v>50</v>
      </c>
      <c r="R66">
        <f t="shared" si="0"/>
        <v>100000</v>
      </c>
      <c r="S66">
        <f t="shared" si="1"/>
        <v>-4.037066686354133E+19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-8.2447392025299653</v>
      </c>
      <c r="AC66">
        <f t="shared" si="2"/>
        <v>-7.3613742879731827</v>
      </c>
      <c r="AE66">
        <f t="shared" si="3"/>
        <v>0</v>
      </c>
      <c r="AF66">
        <f t="shared" si="24"/>
        <v>0</v>
      </c>
      <c r="AG66">
        <f t="shared" si="24"/>
        <v>-9.1172314701360869E-18</v>
      </c>
      <c r="AH66">
        <f t="shared" si="5"/>
        <v>-9.1429418014797414E-14</v>
      </c>
      <c r="AI66">
        <f t="shared" si="25"/>
        <v>-9.1438535246267549E-14</v>
      </c>
      <c r="AJ66">
        <f t="shared" si="7"/>
        <v>-0.88336491455678257</v>
      </c>
      <c r="AK66">
        <f t="shared" si="22"/>
        <v>-0.57713174417709767</v>
      </c>
      <c r="AL66">
        <f t="shared" si="8"/>
        <v>-1.4604966587339718</v>
      </c>
      <c r="AN66">
        <f t="shared" si="26"/>
        <v>0</v>
      </c>
      <c r="AO66">
        <f t="shared" si="26"/>
        <v>0</v>
      </c>
      <c r="AP66">
        <f t="shared" si="26"/>
        <v>-7.2298211291185593E-21</v>
      </c>
      <c r="AQ66">
        <f t="shared" si="26"/>
        <v>-7.2502090174148971E-17</v>
      </c>
      <c r="AR66">
        <f t="shared" si="26"/>
        <v>-7.2509319995278094E-17</v>
      </c>
      <c r="AS66">
        <f t="shared" si="26"/>
        <v>-7.0049448068793072E-4</v>
      </c>
      <c r="AT66">
        <f t="shared" si="26"/>
        <v>-4.5765639404944783E-4</v>
      </c>
      <c r="AU66">
        <f t="shared" si="23"/>
        <v>-1.1581508747374512E-3</v>
      </c>
      <c r="AW66">
        <v>63</v>
      </c>
      <c r="AX66">
        <f>IF(Z66&gt;0, (R66*SUMPRODUCT(K66:$K$98, X66:$X$98)-K66*$AZ$3)/Z66, 0)</f>
        <v>-4.037066686354133E+19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0.82979096200000002</v>
      </c>
      <c r="Q67" s="4">
        <f t="shared" si="21"/>
        <v>50</v>
      </c>
      <c r="R67">
        <f t="shared" ref="R67:R79" si="27">$C$6</f>
        <v>100000</v>
      </c>
      <c r="S67">
        <f t="shared" ref="S67:S79" si="28">AX67</f>
        <v>-2.2498879414667628E+20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-7.3613742879731827</v>
      </c>
      <c r="AC67">
        <f t="shared" ref="AC67:AC79" si="29">S67*Z67</f>
        <v>-6.5726556142617705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-1.4606628830538287E-18</v>
      </c>
      <c r="AH67">
        <f t="shared" ref="AH67:AH79" si="32">-X67*R67</f>
        <v>-1.5130792544761795E-14</v>
      </c>
      <c r="AI67">
        <f t="shared" ref="AI67:AI79" si="33">SUM(AE67:AH67)</f>
        <v>-1.513225320764485E-14</v>
      </c>
      <c r="AJ67">
        <f t="shared" ref="AJ67:AJ79" si="34">AB67-AC67</f>
        <v>-0.78871867371141224</v>
      </c>
      <c r="AK67">
        <f t="shared" si="22"/>
        <v>-0.51529620015812283</v>
      </c>
      <c r="AL67">
        <f t="shared" ref="AL67:AL79" si="35">SUM(AI67:AK67)</f>
        <v>-1.3040148738695501</v>
      </c>
      <c r="AN67">
        <f t="shared" ref="AN67:AT79" si="36">AE67*$K67</f>
        <v>0</v>
      </c>
      <c r="AO67">
        <f t="shared" si="36"/>
        <v>0</v>
      </c>
      <c r="AP67">
        <f t="shared" si="36"/>
        <v>-1.0341809714358558E-21</v>
      </c>
      <c r="AQ67">
        <f t="shared" si="36"/>
        <v>-1.0712928981820026E-17</v>
      </c>
      <c r="AR67">
        <f t="shared" si="36"/>
        <v>-1.0713963162791464E-17</v>
      </c>
      <c r="AS67">
        <f t="shared" si="36"/>
        <v>-5.5842991126269935E-4</v>
      </c>
      <c r="AT67">
        <f t="shared" si="36"/>
        <v>-3.6484087535829698E-4</v>
      </c>
      <c r="AU67">
        <f t="shared" si="23"/>
        <v>-9.2327078662100695E-4</v>
      </c>
      <c r="AW67">
        <v>64</v>
      </c>
      <c r="AX67">
        <f>IF(Z67&gt;0, (R67*SUMPRODUCT(K67:$K$98, X67:$X$98)-K67*$AZ$3)/Z67, 0)</f>
        <v>-2.2498879414667628E+20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0.834201203</v>
      </c>
      <c r="Q68" s="4">
        <f t="shared" si="21"/>
        <v>50</v>
      </c>
      <c r="R68">
        <f t="shared" si="27"/>
        <v>100000</v>
      </c>
      <c r="S68">
        <f t="shared" si="28"/>
        <v>-1.2893735753086418E+21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-6.5726556142617705</v>
      </c>
      <c r="AC68">
        <f t="shared" si="29"/>
        <v>-5.868442512733723</v>
      </c>
      <c r="AE68">
        <f t="shared" si="30"/>
        <v>0</v>
      </c>
      <c r="AF68">
        <f t="shared" si="31"/>
        <v>0</v>
      </c>
      <c r="AG68">
        <f t="shared" si="31"/>
        <v>-2.275695200023381E-19</v>
      </c>
      <c r="AH68">
        <f t="shared" si="32"/>
        <v>-2.4369734684419047E-15</v>
      </c>
      <c r="AI68">
        <f t="shared" si="33"/>
        <v>-2.4372010379619069E-15</v>
      </c>
      <c r="AJ68">
        <f t="shared" si="34"/>
        <v>-0.7042131015280475</v>
      </c>
      <c r="AK68">
        <f t="shared" si="22"/>
        <v>-0.46008589299832398</v>
      </c>
      <c r="AL68">
        <f t="shared" si="35"/>
        <v>-1.164298994526374</v>
      </c>
      <c r="AN68">
        <f t="shared" si="36"/>
        <v>0</v>
      </c>
      <c r="AO68">
        <f t="shared" si="36"/>
        <v>0</v>
      </c>
      <c r="AP68">
        <f t="shared" si="36"/>
        <v>-1.4386084931249788E-22</v>
      </c>
      <c r="AQ68">
        <f t="shared" si="36"/>
        <v>-1.5405625187348207E-18</v>
      </c>
      <c r="AR68">
        <f t="shared" si="36"/>
        <v>-1.5407063795841331E-18</v>
      </c>
      <c r="AS68">
        <f t="shared" si="36"/>
        <v>-4.4517690629998404E-4</v>
      </c>
      <c r="AT68">
        <f t="shared" si="36"/>
        <v>-2.9084891211598931E-4</v>
      </c>
      <c r="AU68">
        <f t="shared" si="23"/>
        <v>-7.3602581841597492E-4</v>
      </c>
      <c r="AW68">
        <v>65</v>
      </c>
      <c r="AX68">
        <f>IF(Z68&gt;0, (R68*SUMPRODUCT(K68:$K$98, X68:$X$98)-K68*$AZ$3)/Z68, 0)</f>
        <v>-1.2893735753086418E+21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0.83859190800000005</v>
      </c>
      <c r="Q69" s="4">
        <f t="shared" ref="Q69:Q79" si="48">$C$8</f>
        <v>50</v>
      </c>
      <c r="R69">
        <f t="shared" si="27"/>
        <v>100000</v>
      </c>
      <c r="S69">
        <f t="shared" si="28"/>
        <v>-7.6034668379915472E+21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-5.868442512733723</v>
      </c>
      <c r="AC69">
        <f t="shared" si="29"/>
        <v>-5.239680814940824</v>
      </c>
      <c r="AE69">
        <f t="shared" si="30"/>
        <v>0</v>
      </c>
      <c r="AF69">
        <f t="shared" si="31"/>
        <v>0</v>
      </c>
      <c r="AG69">
        <f t="shared" si="31"/>
        <v>-3.445586682090984E-20</v>
      </c>
      <c r="AH69">
        <f t="shared" si="32"/>
        <v>-3.8167591596280978E-16</v>
      </c>
      <c r="AI69">
        <f t="shared" si="33"/>
        <v>-3.8171037182963071E-16</v>
      </c>
      <c r="AJ69">
        <f t="shared" si="34"/>
        <v>-0.62876169779289892</v>
      </c>
      <c r="AK69">
        <f t="shared" si="22"/>
        <v>-0.41079097589136065</v>
      </c>
      <c r="AL69">
        <f t="shared" si="35"/>
        <v>-1.03955267368426</v>
      </c>
      <c r="AN69">
        <f t="shared" si="36"/>
        <v>0</v>
      </c>
      <c r="AO69">
        <f t="shared" si="36"/>
        <v>0</v>
      </c>
      <c r="AP69">
        <f t="shared" si="36"/>
        <v>-1.9447943489200724E-23</v>
      </c>
      <c r="AQ69">
        <f t="shared" si="36"/>
        <v>-2.1542954305619301E-19</v>
      </c>
      <c r="AR69">
        <f t="shared" si="36"/>
        <v>-2.1544899099968223E-19</v>
      </c>
      <c r="AS69">
        <f t="shared" si="36"/>
        <v>-3.5489230412945121E-4</v>
      </c>
      <c r="AT69">
        <f t="shared" si="36"/>
        <v>-2.3186297203124146E-4</v>
      </c>
      <c r="AU69">
        <f t="shared" si="23"/>
        <v>-5.8675527616069284E-4</v>
      </c>
      <c r="AW69">
        <v>66</v>
      </c>
      <c r="AX69">
        <f>IF(Z69&gt;0, (R69*SUMPRODUCT(K69:$K$98, X69:$X$98)-K69*$AZ$3)/Z69, 0)</f>
        <v>-7.6034668379915472E+21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0.84368948200000005</v>
      </c>
      <c r="Q70" s="4">
        <f t="shared" si="48"/>
        <v>50</v>
      </c>
      <c r="R70">
        <f t="shared" si="27"/>
        <v>100000</v>
      </c>
      <c r="S70">
        <f t="shared" si="28"/>
        <v>-4.6400011219823363E+22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-5.239680814940824</v>
      </c>
      <c r="AC70">
        <f t="shared" si="29"/>
        <v>-4.6782864419114505</v>
      </c>
      <c r="AE70">
        <f t="shared" si="30"/>
        <v>0</v>
      </c>
      <c r="AF70">
        <f t="shared" si="31"/>
        <v>0</v>
      </c>
      <c r="AG70">
        <f t="shared" si="31"/>
        <v>-5.0412557227063318E-21</v>
      </c>
      <c r="AH70">
        <f t="shared" si="32"/>
        <v>-5.8140104859988825E-17</v>
      </c>
      <c r="AI70">
        <f t="shared" si="33"/>
        <v>-5.8145146115711535E-17</v>
      </c>
      <c r="AJ70">
        <f t="shared" si="34"/>
        <v>-0.56139437302937356</v>
      </c>
      <c r="AK70">
        <f t="shared" si="22"/>
        <v>-0.36677765704585774</v>
      </c>
      <c r="AL70">
        <f t="shared" si="35"/>
        <v>-0.92817203007523141</v>
      </c>
      <c r="AN70">
        <f t="shared" si="36"/>
        <v>0</v>
      </c>
      <c r="AO70">
        <f t="shared" si="36"/>
        <v>0</v>
      </c>
      <c r="AP70">
        <f t="shared" si="36"/>
        <v>-2.5405702553032906E-24</v>
      </c>
      <c r="AQ70">
        <f t="shared" si="36"/>
        <v>-2.930004530065899E-20</v>
      </c>
      <c r="AR70">
        <f t="shared" si="36"/>
        <v>-2.9302585870914294E-20</v>
      </c>
      <c r="AS70">
        <f t="shared" si="36"/>
        <v>-2.82917972041973E-4</v>
      </c>
      <c r="AT70">
        <f t="shared" si="36"/>
        <v>-1.848397417340892E-4</v>
      </c>
      <c r="AU70">
        <f t="shared" si="23"/>
        <v>-4.677577137760622E-4</v>
      </c>
      <c r="AW70">
        <v>67</v>
      </c>
      <c r="AX70">
        <f>IF(Z70&gt;0, (R70*SUMPRODUCT(K70:$K$98, X70:$X$98)-K70*$AZ$3)/Z70, 0)</f>
        <v>-4.6400011219823363E+22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0.84875936500000004</v>
      </c>
      <c r="Q71" s="4">
        <f t="shared" si="48"/>
        <v>50</v>
      </c>
      <c r="R71">
        <f t="shared" si="27"/>
        <v>100000</v>
      </c>
      <c r="S71">
        <f t="shared" si="28"/>
        <v>-2.933191389735033E+23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-4.6782864419114505</v>
      </c>
      <c r="AC71">
        <f t="shared" si="29"/>
        <v>-4.1770414659923656</v>
      </c>
      <c r="AE71">
        <f t="shared" si="30"/>
        <v>0</v>
      </c>
      <c r="AF71">
        <f t="shared" si="31"/>
        <v>0</v>
      </c>
      <c r="AG71">
        <f t="shared" si="31"/>
        <v>-7.1203015947242621E-22</v>
      </c>
      <c r="AH71">
        <f t="shared" si="32"/>
        <v>-8.5576260120136854E-18</v>
      </c>
      <c r="AI71">
        <f t="shared" si="33"/>
        <v>-8.5583380421731573E-18</v>
      </c>
      <c r="AJ71">
        <f t="shared" si="34"/>
        <v>-0.5012449759190849</v>
      </c>
      <c r="AK71">
        <f t="shared" si="22"/>
        <v>-0.32748005093380156</v>
      </c>
      <c r="AL71">
        <f t="shared" si="35"/>
        <v>-0.82872502685288651</v>
      </c>
      <c r="AN71">
        <f t="shared" si="36"/>
        <v>0</v>
      </c>
      <c r="AO71">
        <f t="shared" si="36"/>
        <v>0</v>
      </c>
      <c r="AP71">
        <f t="shared" si="36"/>
        <v>-3.2038549653673999E-25</v>
      </c>
      <c r="AQ71">
        <f t="shared" si="36"/>
        <v>-3.850594279694837E-21</v>
      </c>
      <c r="AR71">
        <f t="shared" si="36"/>
        <v>-3.8509146651913737E-21</v>
      </c>
      <c r="AS71">
        <f t="shared" si="36"/>
        <v>-2.2554047516101219E-4</v>
      </c>
      <c r="AT71">
        <f t="shared" si="36"/>
        <v>-1.473531104385277E-4</v>
      </c>
      <c r="AU71">
        <f t="shared" si="23"/>
        <v>-3.7289358559953995E-4</v>
      </c>
      <c r="AW71">
        <v>68</v>
      </c>
      <c r="AX71">
        <f>IF(Z71&gt;0, (R71*SUMPRODUCT(K71:$K$98, X71:$X$98)-K71*$AZ$3)/Z71, 0)</f>
        <v>-2.933191389735033E+23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0.85379527200000005</v>
      </c>
      <c r="Q72" s="4">
        <f t="shared" si="48"/>
        <v>50</v>
      </c>
      <c r="R72">
        <f t="shared" si="27"/>
        <v>100000</v>
      </c>
      <c r="S72">
        <f t="shared" si="28"/>
        <v>-1.9227826538385615E+24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-4.1770414659923656</v>
      </c>
      <c r="AC72">
        <f t="shared" si="29"/>
        <v>-3.7295013089217548</v>
      </c>
      <c r="AE72">
        <f t="shared" si="30"/>
        <v>0</v>
      </c>
      <c r="AF72">
        <f t="shared" si="31"/>
        <v>0</v>
      </c>
      <c r="AG72">
        <f t="shared" si="31"/>
        <v>-9.6981874198738391E-23</v>
      </c>
      <c r="AH72">
        <f t="shared" si="32"/>
        <v>-1.2158559673579269E-18</v>
      </c>
      <c r="AI72">
        <f t="shared" si="33"/>
        <v>-1.2159529492321257E-18</v>
      </c>
      <c r="AJ72">
        <f t="shared" si="34"/>
        <v>-0.44754015707061079</v>
      </c>
      <c r="AK72">
        <f t="shared" ref="AK72:AK79" si="49">G72*SUM(AB72:AB72, AE72:AF72)</f>
        <v>-0.2923929026194656</v>
      </c>
      <c r="AL72">
        <f t="shared" si="35"/>
        <v>-0.73993305969007639</v>
      </c>
      <c r="AN72">
        <f t="shared" si="36"/>
        <v>0</v>
      </c>
      <c r="AO72">
        <f t="shared" si="36"/>
        <v>0</v>
      </c>
      <c r="AP72">
        <f t="shared" si="36"/>
        <v>-3.8962517331188922E-26</v>
      </c>
      <c r="AQ72">
        <f t="shared" si="36"/>
        <v>-4.8847075385793028E-22</v>
      </c>
      <c r="AR72">
        <f t="shared" si="36"/>
        <v>-4.8850971637526147E-22</v>
      </c>
      <c r="AS72">
        <f t="shared" si="36"/>
        <v>-1.7979948593830662E-4</v>
      </c>
      <c r="AT72">
        <f t="shared" si="36"/>
        <v>-1.174689974796936E-4</v>
      </c>
      <c r="AU72">
        <f t="shared" si="23"/>
        <v>-2.9726848341800024E-4</v>
      </c>
      <c r="AW72">
        <v>69</v>
      </c>
      <c r="AX72">
        <f>IF(Z72&gt;0, (R72*SUMPRODUCT(K72:$K$98, X72:$X$98)-K72*$AZ$3)/Z72, 0)</f>
        <v>-1.9227826538385615E+24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0.85879091799999996</v>
      </c>
      <c r="Q73" s="4">
        <f t="shared" si="48"/>
        <v>50</v>
      </c>
      <c r="R73">
        <f t="shared" si="27"/>
        <v>100000</v>
      </c>
      <c r="S73">
        <f t="shared" si="28"/>
        <v>-1.3084233198442558E+25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-3.7295013089217548</v>
      </c>
      <c r="AC73">
        <f t="shared" si="29"/>
        <v>-3.3299118829658529</v>
      </c>
      <c r="AE73">
        <f t="shared" si="30"/>
        <v>0</v>
      </c>
      <c r="AF73">
        <f t="shared" si="31"/>
        <v>0</v>
      </c>
      <c r="AG73">
        <f t="shared" si="31"/>
        <v>-1.2724902684255959E-23</v>
      </c>
      <c r="AH73">
        <f t="shared" si="32"/>
        <v>-1.665743055449901E-19</v>
      </c>
      <c r="AI73">
        <f t="shared" si="33"/>
        <v>-1.6658703044767436E-19</v>
      </c>
      <c r="AJ73">
        <f t="shared" si="34"/>
        <v>-0.39958942595590186</v>
      </c>
      <c r="AK73">
        <f t="shared" si="49"/>
        <v>-0.26106509162452285</v>
      </c>
      <c r="AL73">
        <f t="shared" si="35"/>
        <v>-0.6606545175804247</v>
      </c>
      <c r="AN73">
        <f t="shared" si="36"/>
        <v>0</v>
      </c>
      <c r="AO73">
        <f t="shared" si="36"/>
        <v>0</v>
      </c>
      <c r="AP73">
        <f t="shared" si="36"/>
        <v>-4.5644965459235637E-27</v>
      </c>
      <c r="AQ73">
        <f t="shared" si="36"/>
        <v>-5.975117147579042E-23</v>
      </c>
      <c r="AR73">
        <f t="shared" si="36"/>
        <v>-5.9755735972336352E-23</v>
      </c>
      <c r="AS73">
        <f t="shared" si="36"/>
        <v>-1.4333504937683858E-4</v>
      </c>
      <c r="AT73">
        <f t="shared" si="36"/>
        <v>-9.364556559286798E-5</v>
      </c>
      <c r="AU73">
        <f t="shared" si="23"/>
        <v>-2.3698061496970656E-4</v>
      </c>
      <c r="AW73">
        <v>70</v>
      </c>
      <c r="AX73">
        <f>IF(Z73&gt;0, (R73*SUMPRODUCT(K73:$K$98, X73:$X$98)-K73*$AZ$3)/Z73, 0)</f>
        <v>-1.3084233198442558E+25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0.86374018699999999</v>
      </c>
      <c r="Q74" s="4">
        <f t="shared" si="48"/>
        <v>50</v>
      </c>
      <c r="R74">
        <f t="shared" si="27"/>
        <v>100000</v>
      </c>
      <c r="S74">
        <f t="shared" si="28"/>
        <v>-9.2526282056492462E+25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-3.3299118829658529</v>
      </c>
      <c r="AC74">
        <f t="shared" si="29"/>
        <v>-2.9731356097909392</v>
      </c>
      <c r="AE74">
        <f t="shared" si="30"/>
        <v>0</v>
      </c>
      <c r="AF74">
        <f t="shared" si="31"/>
        <v>0</v>
      </c>
      <c r="AG74">
        <f t="shared" si="31"/>
        <v>-1.6066438333573557E-24</v>
      </c>
      <c r="AH74">
        <f t="shared" si="32"/>
        <v>-2.1982019648112088E-20</v>
      </c>
      <c r="AI74">
        <f t="shared" si="33"/>
        <v>-2.1983626291945444E-20</v>
      </c>
      <c r="AJ74">
        <f t="shared" si="34"/>
        <v>-0.35677627317491378</v>
      </c>
      <c r="AK74">
        <f t="shared" si="49"/>
        <v>-0.23309383180760973</v>
      </c>
      <c r="AL74">
        <f t="shared" si="35"/>
        <v>-0.58987010498252346</v>
      </c>
      <c r="AN74">
        <f t="shared" si="36"/>
        <v>0</v>
      </c>
      <c r="AO74">
        <f t="shared" si="36"/>
        <v>0</v>
      </c>
      <c r="AP74">
        <f t="shared" si="36"/>
        <v>-5.1456471457808493E-28</v>
      </c>
      <c r="AQ74">
        <f t="shared" si="36"/>
        <v>-7.0402483931015572E-24</v>
      </c>
      <c r="AR74">
        <f t="shared" si="36"/>
        <v>-7.0407629578161349E-24</v>
      </c>
      <c r="AS74">
        <f t="shared" si="36"/>
        <v>-1.1426582380168936E-4</v>
      </c>
      <c r="AT74">
        <f t="shared" si="36"/>
        <v>-7.4653671550436846E-5</v>
      </c>
      <c r="AU74">
        <f t="shared" si="23"/>
        <v>-1.8891949535212619E-4</v>
      </c>
      <c r="AW74">
        <v>71</v>
      </c>
      <c r="AX74">
        <f>IF(Z74&gt;0, (R74*SUMPRODUCT(K74:$K$98, X74:$X$98)-K74*$AZ$3)/Z74, 0)</f>
        <v>-9.2526282056492462E+25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0.86866431399999999</v>
      </c>
      <c r="Q75" s="4">
        <f t="shared" si="48"/>
        <v>50</v>
      </c>
      <c r="R75">
        <f t="shared" si="27"/>
        <v>100000</v>
      </c>
      <c r="S75">
        <f t="shared" si="28"/>
        <v>-6.8086112634789057E+26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-2.9731356097909392</v>
      </c>
      <c r="AC75">
        <f t="shared" si="29"/>
        <v>-2.6545853658847669</v>
      </c>
      <c r="AE75">
        <f t="shared" si="30"/>
        <v>0</v>
      </c>
      <c r="AF75">
        <f t="shared" si="31"/>
        <v>0</v>
      </c>
      <c r="AG75">
        <f t="shared" si="31"/>
        <v>-1.9494323167808442E-25</v>
      </c>
      <c r="AH75">
        <f t="shared" si="32"/>
        <v>-2.7912683266913952E-21</v>
      </c>
      <c r="AI75">
        <f t="shared" si="33"/>
        <v>-2.7914632699230734E-21</v>
      </c>
      <c r="AJ75">
        <f t="shared" si="34"/>
        <v>-0.31855024390617226</v>
      </c>
      <c r="AK75">
        <f t="shared" si="49"/>
        <v>-0.20811949268536575</v>
      </c>
      <c r="AL75">
        <f t="shared" si="35"/>
        <v>-0.52666973659153804</v>
      </c>
      <c r="AN75">
        <f t="shared" si="36"/>
        <v>0</v>
      </c>
      <c r="AO75">
        <f t="shared" si="36"/>
        <v>0</v>
      </c>
      <c r="AP75">
        <f t="shared" si="36"/>
        <v>-5.5745591638148331E-29</v>
      </c>
      <c r="AQ75">
        <f t="shared" si="36"/>
        <v>-7.9818572285281767E-25</v>
      </c>
      <c r="AR75">
        <f t="shared" si="36"/>
        <v>-7.982414684444558E-25</v>
      </c>
      <c r="AS75">
        <f t="shared" si="36"/>
        <v>-9.1092015148030198E-5</v>
      </c>
      <c r="AT75">
        <f t="shared" si="36"/>
        <v>-5.9513449896713028E-5</v>
      </c>
      <c r="AU75">
        <f t="shared" si="23"/>
        <v>-1.5060546504474322E-4</v>
      </c>
      <c r="AW75">
        <v>72</v>
      </c>
      <c r="AX75">
        <f>IF(Z75&gt;0, (R75*SUMPRODUCT(K75:$K$98, X75:$X$98)-K75*$AZ$3)/Z75, 0)</f>
        <v>-6.8086112634789057E+26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0.87358826999999994</v>
      </c>
      <c r="Q76" s="4">
        <f t="shared" si="48"/>
        <v>50</v>
      </c>
      <c r="R76">
        <f t="shared" si="27"/>
        <v>100000</v>
      </c>
      <c r="S76">
        <f t="shared" si="28"/>
        <v>-5.2220830319545375E+27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-2.6545853658847669</v>
      </c>
      <c r="AC76">
        <f t="shared" si="29"/>
        <v>-2.3701655052542563</v>
      </c>
      <c r="AE76">
        <f t="shared" si="30"/>
        <v>0</v>
      </c>
      <c r="AF76">
        <f t="shared" si="31"/>
        <v>0</v>
      </c>
      <c r="AG76">
        <f t="shared" si="31"/>
        <v>-2.2693678851436639E-26</v>
      </c>
      <c r="AH76">
        <f t="shared" si="32"/>
        <v>-3.4060024101973386E-22</v>
      </c>
      <c r="AI76">
        <f t="shared" si="33"/>
        <v>-3.406229346985853E-22</v>
      </c>
      <c r="AJ76">
        <f t="shared" si="34"/>
        <v>-0.28441986063051061</v>
      </c>
      <c r="AK76">
        <f t="shared" si="49"/>
        <v>-0.1858209756119337</v>
      </c>
      <c r="AL76">
        <f t="shared" si="35"/>
        <v>-0.47024083624244428</v>
      </c>
      <c r="AN76">
        <f t="shared" si="36"/>
        <v>0</v>
      </c>
      <c r="AO76">
        <f t="shared" si="36"/>
        <v>0</v>
      </c>
      <c r="AP76">
        <f t="shared" si="36"/>
        <v>-5.7941435379199899E-30</v>
      </c>
      <c r="AQ76">
        <f t="shared" si="36"/>
        <v>-8.6961955284457939E-26</v>
      </c>
      <c r="AR76">
        <f t="shared" si="36"/>
        <v>-8.696774942799586E-26</v>
      </c>
      <c r="AS76">
        <f t="shared" si="36"/>
        <v>-7.2617996769794389E-5</v>
      </c>
      <c r="AT76">
        <f t="shared" si="36"/>
        <v>-4.7443757889599026E-5</v>
      </c>
      <c r="AU76">
        <f t="shared" si="23"/>
        <v>-1.2006175465939341E-4</v>
      </c>
      <c r="AW76">
        <v>73</v>
      </c>
      <c r="AX76">
        <f>IF(Z76&gt;0, (R76*SUMPRODUCT(K76:$K$98, X76:$X$98)-K76*$AZ$3)/Z76, 0)</f>
        <v>-5.2220830319545375E+27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0.87851239699999994</v>
      </c>
      <c r="Q77" s="4">
        <f t="shared" si="48"/>
        <v>50</v>
      </c>
      <c r="R77">
        <f t="shared" si="27"/>
        <v>100000</v>
      </c>
      <c r="S77">
        <f t="shared" si="28"/>
        <v>-4.1821458262706494E+28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-2.3701655052542563</v>
      </c>
      <c r="AC77">
        <f t="shared" si="29"/>
        <v>-2.1162192011198715</v>
      </c>
      <c r="AE77">
        <f t="shared" si="30"/>
        <v>0</v>
      </c>
      <c r="AF77">
        <f t="shared" si="31"/>
        <v>0</v>
      </c>
      <c r="AG77">
        <f t="shared" si="31"/>
        <v>-2.5300638583984654E-27</v>
      </c>
      <c r="AH77">
        <f t="shared" si="32"/>
        <v>-3.9873356409047616E-23</v>
      </c>
      <c r="AI77">
        <f t="shared" si="33"/>
        <v>-3.9875886472906011E-23</v>
      </c>
      <c r="AJ77">
        <f t="shared" si="34"/>
        <v>-0.25394630413438479</v>
      </c>
      <c r="AK77">
        <f t="shared" si="49"/>
        <v>-0.16591158536779796</v>
      </c>
      <c r="AL77">
        <f t="shared" si="35"/>
        <v>-0.41985788950218272</v>
      </c>
      <c r="AN77">
        <f t="shared" si="36"/>
        <v>0</v>
      </c>
      <c r="AO77">
        <f t="shared" si="36"/>
        <v>0</v>
      </c>
      <c r="AP77">
        <f t="shared" si="36"/>
        <v>-5.7676354864342825E-31</v>
      </c>
      <c r="AQ77">
        <f t="shared" si="36"/>
        <v>-9.0896909429645537E-27</v>
      </c>
      <c r="AR77">
        <f t="shared" si="36"/>
        <v>-9.0902677065131964E-27</v>
      </c>
      <c r="AS77">
        <f t="shared" si="36"/>
        <v>-5.7890622424899934E-5</v>
      </c>
      <c r="AT77">
        <f t="shared" si="36"/>
        <v>-3.7821873317601269E-5</v>
      </c>
      <c r="AU77">
        <f t="shared" si="23"/>
        <v>-9.5712495742501203E-5</v>
      </c>
      <c r="AW77">
        <v>74</v>
      </c>
      <c r="AX77">
        <f>IF(Z77&gt;0, (R77*SUMPRODUCT(K77:$K$98, X77:$X$98)-K77*$AZ$3)/Z77, 0)</f>
        <v>-4.1821458262706494E+28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0.88343652399999995</v>
      </c>
      <c r="Q78" s="4">
        <f t="shared" si="48"/>
        <v>50</v>
      </c>
      <c r="R78">
        <f t="shared" si="27"/>
        <v>100000</v>
      </c>
      <c r="S78">
        <f t="shared" si="28"/>
        <v>-3.5040699812156411E+29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-2.1162192011198715</v>
      </c>
      <c r="AC78">
        <f t="shared" si="29"/>
        <v>-1.8894814295713134</v>
      </c>
      <c r="AE78">
        <f t="shared" si="30"/>
        <v>0</v>
      </c>
      <c r="AF78">
        <f t="shared" si="31"/>
        <v>0</v>
      </c>
      <c r="AG78">
        <f t="shared" si="31"/>
        <v>-2.6961239925291242E-28</v>
      </c>
      <c r="AH78">
        <f t="shared" si="32"/>
        <v>-4.4703016411231365E-24</v>
      </c>
      <c r="AI78">
        <f t="shared" si="33"/>
        <v>-4.4705712535223893E-24</v>
      </c>
      <c r="AJ78">
        <f t="shared" si="34"/>
        <v>-0.22673777154855812</v>
      </c>
      <c r="AK78">
        <f t="shared" si="49"/>
        <v>-0.14813534407839102</v>
      </c>
      <c r="AL78">
        <f t="shared" si="35"/>
        <v>-0.37487311562694914</v>
      </c>
      <c r="AN78">
        <f t="shared" si="36"/>
        <v>0</v>
      </c>
      <c r="AO78">
        <f t="shared" si="36"/>
        <v>0</v>
      </c>
      <c r="AP78">
        <f t="shared" si="36"/>
        <v>-5.4876721940659665E-32</v>
      </c>
      <c r="AQ78">
        <f t="shared" si="36"/>
        <v>-9.0988211532759828E-28</v>
      </c>
      <c r="AR78">
        <f t="shared" si="36"/>
        <v>-9.0993699204953888E-28</v>
      </c>
      <c r="AS78">
        <f t="shared" si="36"/>
        <v>-4.6150049764748085E-5</v>
      </c>
      <c r="AT78">
        <f t="shared" si="36"/>
        <v>-3.0151365846302024E-5</v>
      </c>
      <c r="AU78">
        <f t="shared" si="23"/>
        <v>-7.6301415611050106E-5</v>
      </c>
      <c r="AW78">
        <v>75</v>
      </c>
      <c r="AX78">
        <f>IF(Z78&gt;0, (R78*SUMPRODUCT(K78:$K$98, X78:$X$98)-K78*$AZ$3)/Z78, 0)</f>
        <v>-3.5040699812156411E+29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7"/>
        <v>100000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-1.8894814295713134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-5.3922479850582481E-25</v>
      </c>
      <c r="AI79">
        <f t="shared" si="33"/>
        <v>-5.3922479850582481E-25</v>
      </c>
      <c r="AJ79">
        <f t="shared" si="34"/>
        <v>-1.8894814295713134</v>
      </c>
      <c r="AK79">
        <f t="shared" si="49"/>
        <v>-0.13226370006999194</v>
      </c>
      <c r="AL79">
        <f t="shared" si="35"/>
        <v>-2.0217451296413054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-9.7994146322606535E-29</v>
      </c>
      <c r="AR79">
        <f t="shared" si="36"/>
        <v>-9.7994146322606535E-29</v>
      </c>
      <c r="AS79">
        <f t="shared" si="36"/>
        <v>-3.4337834646389867E-4</v>
      </c>
      <c r="AT79">
        <f t="shared" si="36"/>
        <v>-2.4036484252472907E-5</v>
      </c>
      <c r="AU79">
        <f t="shared" si="23"/>
        <v>-3.674148307163716E-4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12911.353409778812</v>
      </c>
      <c r="AO81" s="8">
        <f t="shared" si="50"/>
        <v>-1291.1353409778812</v>
      </c>
      <c r="AP81" s="8">
        <f t="shared" si="50"/>
        <v>-2816.591264435498</v>
      </c>
      <c r="AQ81" s="8">
        <f t="shared" si="50"/>
        <v>-9283.1277735832773</v>
      </c>
      <c r="AR81" s="8">
        <f t="shared" si="50"/>
        <v>-479.50096921784859</v>
      </c>
      <c r="AS81" s="8">
        <f t="shared" si="50"/>
        <v>-2318.4904499220697</v>
      </c>
      <c r="AT81" s="8">
        <f t="shared" si="50"/>
        <v>1352.4527624545403</v>
      </c>
      <c r="AU81" s="8">
        <f t="shared" si="50"/>
        <v>-1445.5386566853783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D1AD8-3CFF-4B35-903B-049AC23974A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29957.535644701391</v>
      </c>
      <c r="K3">
        <v>1</v>
      </c>
      <c r="L3" s="2">
        <v>0</v>
      </c>
      <c r="O3">
        <f>$C$3</f>
        <v>29957.535644701391</v>
      </c>
      <c r="P3" s="2">
        <f>O3*C5</f>
        <v>2995.7535644701393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29957.535644701391</v>
      </c>
      <c r="AF3">
        <f t="shared" ref="AF3:AG34" si="4">-$Z3*P3</f>
        <v>-2995.7535644701393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24441.873876231253</v>
      </c>
      <c r="AJ3">
        <f t="shared" ref="AJ3:AJ66" si="7">AB3-AC3</f>
        <v>0</v>
      </c>
      <c r="AL3">
        <f t="shared" ref="AL3:AL66" si="8">SUM(AI3:AK3)</f>
        <v>24441.873876231253</v>
      </c>
      <c r="AN3">
        <f t="shared" ref="AN3:AU34" si="9">AE3*$K3</f>
        <v>29957.535644701391</v>
      </c>
      <c r="AO3">
        <f t="shared" si="9"/>
        <v>-2995.7535644701393</v>
      </c>
      <c r="AP3">
        <f t="shared" si="9"/>
        <v>-2519.9082039999998</v>
      </c>
      <c r="AQ3">
        <f t="shared" si="9"/>
        <v>0</v>
      </c>
      <c r="AR3">
        <f t="shared" si="9"/>
        <v>24441.873876231253</v>
      </c>
      <c r="AS3">
        <f t="shared" si="9"/>
        <v>0</v>
      </c>
      <c r="AT3">
        <f t="shared" si="9"/>
        <v>0</v>
      </c>
      <c r="AU3">
        <f t="shared" si="9"/>
        <v>24441.873876231253</v>
      </c>
      <c r="AW3">
        <v>0</v>
      </c>
      <c r="AX3">
        <f>IF(Z3&gt;0, (R3*SUMPRODUCT(K3:$K$98, X3:$X$98)-K3*$AZ$3)/Z3, 0)</f>
        <v>0</v>
      </c>
      <c r="AZ3">
        <f>C6*ABS(SUMPRODUCT(X4:X69, K4:K69))/1</f>
        <v>24079.227464357831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1.7665382E-2</v>
      </c>
      <c r="R4">
        <f t="shared" si="0"/>
        <v>100000</v>
      </c>
      <c r="S4">
        <f t="shared" si="1"/>
        <v>2653.3224062624654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2579.917228324055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-1766.5382</v>
      </c>
      <c r="AI4">
        <f t="shared" si="6"/>
        <v>-1766.5382</v>
      </c>
      <c r="AJ4">
        <f t="shared" si="7"/>
        <v>-2579.917228324055</v>
      </c>
      <c r="AK4">
        <f>G4*SUM(AB4, AE4:AF4)</f>
        <v>0</v>
      </c>
      <c r="AL4">
        <f t="shared" si="8"/>
        <v>-4346.455428324055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-1577.2662499999999</v>
      </c>
      <c r="AR4">
        <f t="shared" si="9"/>
        <v>-1577.2662499999999</v>
      </c>
      <c r="AS4">
        <f t="shared" si="9"/>
        <v>-2303.4975252893346</v>
      </c>
      <c r="AT4">
        <f t="shared" si="9"/>
        <v>0</v>
      </c>
      <c r="AU4">
        <f t="shared" si="9"/>
        <v>-3880.7637752893347</v>
      </c>
      <c r="AW4">
        <v>1</v>
      </c>
      <c r="AX4">
        <f>IF(Z4&gt;0, (R4*SUMPRODUCT(K4:$K$98, X4:$X$98)-K4*$AZ$3)/Z4, 0)</f>
        <v>2653.3224062624654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2.1010579000000001E-2</v>
      </c>
      <c r="Q5" s="4">
        <f t="shared" ref="Q5:Q68" si="21">$C$8</f>
        <v>50</v>
      </c>
      <c r="R5">
        <f t="shared" si="0"/>
        <v>100000</v>
      </c>
      <c r="S5">
        <f t="shared" si="1"/>
        <v>3509.0339755895416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2579.917228324055</v>
      </c>
      <c r="AC5">
        <f t="shared" si="2"/>
        <v>3306.148503613389</v>
      </c>
      <c r="AE5">
        <f t="shared" si="3"/>
        <v>0</v>
      </c>
      <c r="AF5">
        <f t="shared" si="4"/>
        <v>0</v>
      </c>
      <c r="AG5">
        <f t="shared" si="4"/>
        <v>-47.109097925703807</v>
      </c>
      <c r="AH5">
        <f t="shared" si="5"/>
        <v>-2042.9313305923822</v>
      </c>
      <c r="AI5">
        <f t="shared" si="6"/>
        <v>-2090.0404285180862</v>
      </c>
      <c r="AJ5">
        <f t="shared" si="7"/>
        <v>-726.23127528933401</v>
      </c>
      <c r="AK5">
        <f>G5*SUM(AB5, AE5:AF5)</f>
        <v>180.59420598268386</v>
      </c>
      <c r="AL5">
        <f t="shared" si="8"/>
        <v>-2635.6774978247363</v>
      </c>
      <c r="AN5">
        <f t="shared" si="9"/>
        <v>0</v>
      </c>
      <c r="AO5">
        <f t="shared" si="9"/>
        <v>0</v>
      </c>
      <c r="AP5">
        <f t="shared" si="9"/>
        <v>-37.555084443322549</v>
      </c>
      <c r="AQ5">
        <f t="shared" si="9"/>
        <v>-1628.6123490054065</v>
      </c>
      <c r="AR5">
        <f t="shared" si="9"/>
        <v>-1666.1674334487293</v>
      </c>
      <c r="AS5">
        <f t="shared" si="9"/>
        <v>-578.94712634672669</v>
      </c>
      <c r="AT5">
        <f t="shared" si="9"/>
        <v>143.96859533058341</v>
      </c>
      <c r="AU5">
        <f t="shared" si="9"/>
        <v>-2101.1459644648726</v>
      </c>
      <c r="AW5">
        <v>2</v>
      </c>
      <c r="AX5">
        <f>IF(Z5&gt;0, (R5*SUMPRODUCT(K5:$K$98, X5:$X$98)-K5*$AZ$3)/Z5, 0)</f>
        <v>3509.0339755895416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2.4499257999999999E-2</v>
      </c>
      <c r="Q6" s="4">
        <f t="shared" si="21"/>
        <v>50</v>
      </c>
      <c r="R6">
        <f t="shared" si="0"/>
        <v>100000</v>
      </c>
      <c r="S6">
        <f t="shared" si="1"/>
        <v>4105.0051980343187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3306.148503613389</v>
      </c>
      <c r="AC6">
        <f t="shared" si="2"/>
        <v>3734.2303736163126</v>
      </c>
      <c r="AE6">
        <f t="shared" si="3"/>
        <v>0</v>
      </c>
      <c r="AF6">
        <f t="shared" si="4"/>
        <v>0</v>
      </c>
      <c r="AG6">
        <f t="shared" si="4"/>
        <v>-45.483869002217688</v>
      </c>
      <c r="AH6">
        <f t="shared" si="5"/>
        <v>-2308.2758884581649</v>
      </c>
      <c r="AI6">
        <f t="shared" si="6"/>
        <v>-2353.7597574603824</v>
      </c>
      <c r="AJ6">
        <f t="shared" si="7"/>
        <v>-428.08187000292355</v>
      </c>
      <c r="AK6">
        <f>G6*SUM(AB6, AE6:AF6)</f>
        <v>231.43039525293725</v>
      </c>
      <c r="AL6">
        <f t="shared" si="8"/>
        <v>-2550.4112322103688</v>
      </c>
      <c r="AN6">
        <f t="shared" si="9"/>
        <v>0</v>
      </c>
      <c r="AO6">
        <f t="shared" si="9"/>
        <v>0</v>
      </c>
      <c r="AP6">
        <f t="shared" si="9"/>
        <v>-32.374519549911227</v>
      </c>
      <c r="AQ6">
        <f t="shared" si="9"/>
        <v>-1642.985183908474</v>
      </c>
      <c r="AR6">
        <f t="shared" si="9"/>
        <v>-1675.3597034583852</v>
      </c>
      <c r="AS6">
        <f t="shared" si="9"/>
        <v>-304.70021951510932</v>
      </c>
      <c r="AT6">
        <f t="shared" si="9"/>
        <v>164.72758408469133</v>
      </c>
      <c r="AU6">
        <f t="shared" si="9"/>
        <v>-1815.3323388888032</v>
      </c>
      <c r="AW6">
        <v>3</v>
      </c>
      <c r="AX6">
        <f>IF(Z6&gt;0, (R6*SUMPRODUCT(K6:$K$98, X6:$X$98)-K6*$AZ$3)/Z6, 0)</f>
        <v>4105.0051980343187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2.8232486000000001E-2</v>
      </c>
      <c r="Q7" s="4">
        <f t="shared" si="21"/>
        <v>50</v>
      </c>
      <c r="R7">
        <f t="shared" si="0"/>
        <v>100000</v>
      </c>
      <c r="S7">
        <f t="shared" si="1"/>
        <v>4489.1846019848135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3734.2303736163126</v>
      </c>
      <c r="AC7">
        <f t="shared" si="2"/>
        <v>3927.5793138224235</v>
      </c>
      <c r="AE7">
        <f t="shared" si="3"/>
        <v>0</v>
      </c>
      <c r="AF7">
        <f t="shared" si="4"/>
        <v>0</v>
      </c>
      <c r="AG7">
        <f t="shared" si="4"/>
        <v>-43.744907617364568</v>
      </c>
      <c r="AH7">
        <f t="shared" si="5"/>
        <v>-2568.2453896618899</v>
      </c>
      <c r="AI7">
        <f t="shared" si="6"/>
        <v>-2611.9902972792547</v>
      </c>
      <c r="AJ7">
        <f t="shared" si="7"/>
        <v>-193.34894020611091</v>
      </c>
      <c r="AK7">
        <f>G7*SUM(AB7, AE7:AF7)</f>
        <v>261.39612615314189</v>
      </c>
      <c r="AL7">
        <f t="shared" si="8"/>
        <v>-2543.9431113322239</v>
      </c>
      <c r="AN7">
        <f t="shared" si="9"/>
        <v>0</v>
      </c>
      <c r="AO7">
        <f t="shared" si="9"/>
        <v>0</v>
      </c>
      <c r="AP7">
        <f t="shared" si="9"/>
        <v>-27.800679628984394</v>
      </c>
      <c r="AQ7">
        <f t="shared" si="9"/>
        <v>-1632.1663749099912</v>
      </c>
      <c r="AR7">
        <f t="shared" si="9"/>
        <v>-1659.9670545389758</v>
      </c>
      <c r="AS7">
        <f t="shared" si="9"/>
        <v>-122.87674694139821</v>
      </c>
      <c r="AT7">
        <f t="shared" si="9"/>
        <v>166.12196379531159</v>
      </c>
      <c r="AU7">
        <f t="shared" si="9"/>
        <v>-1616.7218376850626</v>
      </c>
      <c r="AW7">
        <v>4</v>
      </c>
      <c r="AX7">
        <f>IF(Z7&gt;0, (R7*SUMPRODUCT(K7:$K$98, X7:$X$98)-K7*$AZ$3)/Z7, 0)</f>
        <v>4489.1846019848135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3.2345626000000002E-2</v>
      </c>
      <c r="Q8" s="4">
        <f t="shared" si="21"/>
        <v>50</v>
      </c>
      <c r="R8">
        <f t="shared" si="0"/>
        <v>100000</v>
      </c>
      <c r="S8">
        <f t="shared" si="1"/>
        <v>4696.5408834129994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3927.5793138224235</v>
      </c>
      <c r="AC8">
        <f t="shared" si="2"/>
        <v>3934.9969783004544</v>
      </c>
      <c r="AE8">
        <f t="shared" si="3"/>
        <v>0</v>
      </c>
      <c r="AF8">
        <f t="shared" si="4"/>
        <v>0</v>
      </c>
      <c r="AG8">
        <f t="shared" si="4"/>
        <v>-41.892502119995093</v>
      </c>
      <c r="AH8">
        <f t="shared" si="5"/>
        <v>-2829.9128423916509</v>
      </c>
      <c r="AI8">
        <f t="shared" si="6"/>
        <v>-2871.8053445116461</v>
      </c>
      <c r="AJ8">
        <f t="shared" si="7"/>
        <v>-7.4176644780309289</v>
      </c>
      <c r="AK8">
        <f t="shared" ref="AK8:AK69" si="22">G8*SUM(AB8:AB8, AE8:AF8)</f>
        <v>274.93055196756967</v>
      </c>
      <c r="AL8">
        <f t="shared" si="8"/>
        <v>-2604.2924570221076</v>
      </c>
      <c r="AN8">
        <f t="shared" si="9"/>
        <v>0</v>
      </c>
      <c r="AO8">
        <f t="shared" si="9"/>
        <v>0</v>
      </c>
      <c r="AP8">
        <f t="shared" si="9"/>
        <v>-23.77093075613357</v>
      </c>
      <c r="AQ8">
        <f t="shared" si="9"/>
        <v>-1605.7685461159786</v>
      </c>
      <c r="AR8">
        <f t="shared" si="9"/>
        <v>-1629.5394768721121</v>
      </c>
      <c r="AS8">
        <f t="shared" si="9"/>
        <v>-4.2089820315446351</v>
      </c>
      <c r="AT8">
        <f t="shared" si="9"/>
        <v>156.00297864393701</v>
      </c>
      <c r="AU8">
        <f t="shared" si="9"/>
        <v>-1477.7454802597199</v>
      </c>
      <c r="AW8">
        <v>5</v>
      </c>
      <c r="AX8">
        <f>IF(Z8&gt;0, (R8*SUMPRODUCT(K8:$K$98, X8:$X$98)-K8*$AZ$3)/Z8, 0)</f>
        <v>4696.5408834129994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3.7265510000000002E-2</v>
      </c>
      <c r="Q9" s="4">
        <f t="shared" si="21"/>
        <v>50</v>
      </c>
      <c r="R9">
        <f t="shared" si="0"/>
        <v>100000</v>
      </c>
      <c r="S9">
        <f t="shared" si="1"/>
        <v>4751.8311926952792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3934.9969783004544</v>
      </c>
      <c r="AC9">
        <f t="shared" si="2"/>
        <v>3793.1427530666351</v>
      </c>
      <c r="AE9">
        <f t="shared" si="3"/>
        <v>0</v>
      </c>
      <c r="AF9">
        <f t="shared" si="4"/>
        <v>0</v>
      </c>
      <c r="AG9">
        <f t="shared" si="4"/>
        <v>-39.912431642117447</v>
      </c>
      <c r="AH9">
        <f t="shared" si="5"/>
        <v>-3122.2909133553972</v>
      </c>
      <c r="AI9">
        <f t="shared" si="6"/>
        <v>-3162.2033449975147</v>
      </c>
      <c r="AJ9">
        <f t="shared" si="7"/>
        <v>141.85422523381931</v>
      </c>
      <c r="AK9">
        <f t="shared" si="22"/>
        <v>275.44978848103182</v>
      </c>
      <c r="AL9">
        <f t="shared" si="8"/>
        <v>-2744.8993312826638</v>
      </c>
      <c r="AN9">
        <f t="shared" si="9"/>
        <v>0</v>
      </c>
      <c r="AO9">
        <f t="shared" si="9"/>
        <v>0</v>
      </c>
      <c r="AP9">
        <f t="shared" si="9"/>
        <v>-20.220879991759137</v>
      </c>
      <c r="AQ9">
        <f t="shared" si="9"/>
        <v>-1581.8497460750059</v>
      </c>
      <c r="AR9">
        <f t="shared" si="9"/>
        <v>-1602.070626066765</v>
      </c>
      <c r="AS9">
        <f t="shared" si="9"/>
        <v>71.867765173950062</v>
      </c>
      <c r="AT9">
        <f t="shared" si="9"/>
        <v>139.551435166201</v>
      </c>
      <c r="AU9">
        <f t="shared" si="9"/>
        <v>-1390.651425726614</v>
      </c>
      <c r="AW9">
        <v>6</v>
      </c>
      <c r="AX9">
        <f>IF(Z9&gt;0, (R9*SUMPRODUCT(K9:$K$98, X9:$X$98)-K9*$AZ$3)/Z9, 0)</f>
        <v>4751.8311926952792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4.2512064000000002E-2</v>
      </c>
      <c r="Q10" s="4">
        <f t="shared" si="21"/>
        <v>50</v>
      </c>
      <c r="R10">
        <f t="shared" si="0"/>
        <v>100000</v>
      </c>
      <c r="S10">
        <f t="shared" si="1"/>
        <v>4651.8780793397436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3793.1427530666351</v>
      </c>
      <c r="AC10">
        <f t="shared" si="2"/>
        <v>3518.3593649221307</v>
      </c>
      <c r="AE10">
        <f t="shared" si="3"/>
        <v>0</v>
      </c>
      <c r="AF10">
        <f t="shared" si="4"/>
        <v>0</v>
      </c>
      <c r="AG10">
        <f t="shared" si="4"/>
        <v>-37.81654747733095</v>
      </c>
      <c r="AH10">
        <f t="shared" si="5"/>
        <v>-3393.5196967306442</v>
      </c>
      <c r="AI10">
        <f t="shared" si="6"/>
        <v>-3431.3362442079751</v>
      </c>
      <c r="AJ10">
        <f t="shared" si="7"/>
        <v>274.78338814450444</v>
      </c>
      <c r="AK10">
        <f t="shared" si="22"/>
        <v>265.51999271466451</v>
      </c>
      <c r="AL10">
        <f t="shared" si="8"/>
        <v>-2891.0328633488061</v>
      </c>
      <c r="AN10">
        <f t="shared" si="9"/>
        <v>0</v>
      </c>
      <c r="AO10">
        <f t="shared" si="9"/>
        <v>0</v>
      </c>
      <c r="AP10">
        <f t="shared" si="9"/>
        <v>-17.106285578121035</v>
      </c>
      <c r="AQ10">
        <f t="shared" si="9"/>
        <v>-1535.0559720463998</v>
      </c>
      <c r="AR10">
        <f t="shared" si="9"/>
        <v>-1552.1622576245209</v>
      </c>
      <c r="AS10">
        <f t="shared" si="9"/>
        <v>124.29805001477963</v>
      </c>
      <c r="AT10">
        <f t="shared" si="9"/>
        <v>120.10776036073618</v>
      </c>
      <c r="AU10">
        <f t="shared" si="9"/>
        <v>-1307.7564472490051</v>
      </c>
      <c r="AW10">
        <v>7</v>
      </c>
      <c r="AX10">
        <f>IF(Z10&gt;0, (R10*SUMPRODUCT(K10:$K$98, X10:$X$98)-K10*$AZ$3)/Z10, 0)</f>
        <v>4651.8780793397436</v>
      </c>
    </row>
    <row r="11" spans="1:52" x14ac:dyDescent="0.25">
      <c r="A11" t="s">
        <v>33</v>
      </c>
      <c r="C11" s="12">
        <f>AU71</f>
        <v>-718.48581595424639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4.7737861999999999E-2</v>
      </c>
      <c r="Q11" s="4">
        <f t="shared" si="21"/>
        <v>50</v>
      </c>
      <c r="R11">
        <f t="shared" si="0"/>
        <v>100000</v>
      </c>
      <c r="S11">
        <f t="shared" si="1"/>
        <v>4420.5062836781517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3518.3593649221307</v>
      </c>
      <c r="AC11">
        <f t="shared" si="2"/>
        <v>3150.3269267422506</v>
      </c>
      <c r="AE11">
        <f t="shared" si="3"/>
        <v>0</v>
      </c>
      <c r="AF11">
        <f t="shared" si="4"/>
        <v>0</v>
      </c>
      <c r="AG11">
        <f t="shared" si="4"/>
        <v>-35.633100877768371</v>
      </c>
      <c r="AH11">
        <f t="shared" si="5"/>
        <v>-3610.5622495785465</v>
      </c>
      <c r="AI11">
        <f t="shared" si="6"/>
        <v>-3646.1953504563148</v>
      </c>
      <c r="AJ11">
        <f t="shared" si="7"/>
        <v>368.03243817988005</v>
      </c>
      <c r="AK11">
        <f t="shared" si="22"/>
        <v>246.28515554454918</v>
      </c>
      <c r="AL11">
        <f t="shared" si="8"/>
        <v>-3031.8777567318857</v>
      </c>
      <c r="AN11">
        <f t="shared" si="9"/>
        <v>0</v>
      </c>
      <c r="AO11">
        <f t="shared" si="9"/>
        <v>0</v>
      </c>
      <c r="AP11">
        <f t="shared" si="9"/>
        <v>-14.391611805427583</v>
      </c>
      <c r="AQ11">
        <f t="shared" si="9"/>
        <v>-1458.2455361802363</v>
      </c>
      <c r="AR11">
        <f t="shared" si="9"/>
        <v>-1472.6371479856639</v>
      </c>
      <c r="AS11">
        <f t="shared" si="9"/>
        <v>148.64212913320759</v>
      </c>
      <c r="AT11">
        <f t="shared" si="9"/>
        <v>99.470443624733562</v>
      </c>
      <c r="AU11">
        <f t="shared" si="9"/>
        <v>-1224.5245752277226</v>
      </c>
      <c r="AW11">
        <v>8</v>
      </c>
      <c r="AX11">
        <f>IF(Z11&gt;0, (R11*SUMPRODUCT(K11:$K$98, X11:$X$98)-K11*$AZ$3)/Z11, 0)</f>
        <v>4420.5062836781517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5.3487053E-2</v>
      </c>
      <c r="Q12" s="4">
        <f t="shared" si="21"/>
        <v>50</v>
      </c>
      <c r="R12">
        <f t="shared" si="0"/>
        <v>100000</v>
      </c>
      <c r="S12">
        <f t="shared" si="1"/>
        <v>4096.4881680433537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3150.3269267422506</v>
      </c>
      <c r="AC12">
        <f t="shared" si="2"/>
        <v>2734.0666886571307</v>
      </c>
      <c r="AE12">
        <f t="shared" si="3"/>
        <v>0</v>
      </c>
      <c r="AF12">
        <f t="shared" si="4"/>
        <v>0</v>
      </c>
      <c r="AG12">
        <f t="shared" si="4"/>
        <v>-33.370860313787141</v>
      </c>
      <c r="AH12">
        <f t="shared" si="5"/>
        <v>-3811.8191104070866</v>
      </c>
      <c r="AI12">
        <f t="shared" si="6"/>
        <v>-3845.1899707208736</v>
      </c>
      <c r="AJ12">
        <f t="shared" si="7"/>
        <v>416.26023808511991</v>
      </c>
      <c r="AK12">
        <f t="shared" si="22"/>
        <v>220.52288487195756</v>
      </c>
      <c r="AL12">
        <f t="shared" si="8"/>
        <v>-3208.4068477637961</v>
      </c>
      <c r="AN12">
        <f t="shared" si="9"/>
        <v>0</v>
      </c>
      <c r="AO12">
        <f t="shared" si="9"/>
        <v>0</v>
      </c>
      <c r="AP12">
        <f t="shared" si="9"/>
        <v>-12.033866771411585</v>
      </c>
      <c r="AQ12">
        <f t="shared" si="9"/>
        <v>-1374.5801846291622</v>
      </c>
      <c r="AR12">
        <f t="shared" si="9"/>
        <v>-1386.6140514005735</v>
      </c>
      <c r="AS12">
        <f t="shared" si="9"/>
        <v>150.10761485471338</v>
      </c>
      <c r="AT12">
        <f t="shared" si="9"/>
        <v>79.522763022686618</v>
      </c>
      <c r="AU12">
        <f t="shared" si="9"/>
        <v>-1156.9836735231736</v>
      </c>
      <c r="AW12">
        <v>9</v>
      </c>
      <c r="AX12">
        <f>IF(Z12&gt;0, (R12*SUMPRODUCT(K12:$K$98, X12:$X$98)-K12*$AZ$3)/Z12, 0)</f>
        <v>4096.4881680433537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5.9601715E-2</v>
      </c>
      <c r="Q13" s="4">
        <f t="shared" si="21"/>
        <v>50</v>
      </c>
      <c r="R13">
        <f t="shared" si="0"/>
        <v>100000</v>
      </c>
      <c r="S13">
        <f t="shared" si="1"/>
        <v>3687.5425448637802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2734.0666886571307</v>
      </c>
      <c r="AC13">
        <f t="shared" si="2"/>
        <v>2289.830520184315</v>
      </c>
      <c r="AE13">
        <f t="shared" si="3"/>
        <v>0</v>
      </c>
      <c r="AF13">
        <f t="shared" si="4"/>
        <v>0</v>
      </c>
      <c r="AG13">
        <f t="shared" si="4"/>
        <v>-31.048191204922119</v>
      </c>
      <c r="AH13">
        <f t="shared" si="5"/>
        <v>-3977.9210114543039</v>
      </c>
      <c r="AI13">
        <f t="shared" si="6"/>
        <v>-4008.9692026592261</v>
      </c>
      <c r="AJ13">
        <f t="shared" si="7"/>
        <v>444.23616847281573</v>
      </c>
      <c r="AK13">
        <f t="shared" si="22"/>
        <v>191.38466820599916</v>
      </c>
      <c r="AL13">
        <f t="shared" si="8"/>
        <v>-3373.348365980411</v>
      </c>
      <c r="AN13">
        <f t="shared" si="9"/>
        <v>0</v>
      </c>
      <c r="AO13">
        <f t="shared" si="9"/>
        <v>0</v>
      </c>
      <c r="AP13">
        <f t="shared" si="9"/>
        <v>-9.9966866125355569</v>
      </c>
      <c r="AQ13">
        <f t="shared" si="9"/>
        <v>-1280.7841029600775</v>
      </c>
      <c r="AR13">
        <f t="shared" si="9"/>
        <v>-1290.780789572613</v>
      </c>
      <c r="AS13">
        <f t="shared" si="9"/>
        <v>143.03215697384221</v>
      </c>
      <c r="AT13">
        <f t="shared" si="9"/>
        <v>61.620741056122029</v>
      </c>
      <c r="AU13">
        <f t="shared" si="9"/>
        <v>-1086.1278915426487</v>
      </c>
      <c r="AW13">
        <v>10</v>
      </c>
      <c r="AX13">
        <f>IF(Z13&gt;0, (R13*SUMPRODUCT(K13:$K$98, X13:$X$98)-K13*$AZ$3)/Z13, 0)</f>
        <v>3687.5425448637802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6.6409420999999996E-2</v>
      </c>
      <c r="Q14" s="4">
        <f t="shared" si="21"/>
        <v>50</v>
      </c>
      <c r="R14">
        <f t="shared" si="0"/>
        <v>100000</v>
      </c>
      <c r="S14">
        <f t="shared" si="1"/>
        <v>3207.7738609885355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2289.830520184315</v>
      </c>
      <c r="AC14">
        <f t="shared" si="2"/>
        <v>1839.7107173638306</v>
      </c>
      <c r="AE14">
        <f t="shared" si="3"/>
        <v>0</v>
      </c>
      <c r="AF14">
        <f t="shared" si="4"/>
        <v>0</v>
      </c>
      <c r="AG14">
        <f t="shared" si="4"/>
        <v>-28.67581689185673</v>
      </c>
      <c r="AH14">
        <f t="shared" si="5"/>
        <v>-4123.7848020323399</v>
      </c>
      <c r="AI14">
        <f t="shared" si="6"/>
        <v>-4152.4606189241968</v>
      </c>
      <c r="AJ14">
        <f t="shared" si="7"/>
        <v>450.11980282048444</v>
      </c>
      <c r="AK14">
        <f t="shared" si="22"/>
        <v>160.28813641290208</v>
      </c>
      <c r="AL14">
        <f t="shared" si="8"/>
        <v>-3542.0526796908102</v>
      </c>
      <c r="AN14">
        <f t="shared" si="9"/>
        <v>0</v>
      </c>
      <c r="AO14">
        <f t="shared" si="9"/>
        <v>0</v>
      </c>
      <c r="AP14">
        <f t="shared" si="9"/>
        <v>-8.243612121922558</v>
      </c>
      <c r="AQ14">
        <f t="shared" si="9"/>
        <v>-1185.4895890302457</v>
      </c>
      <c r="AR14">
        <f t="shared" si="9"/>
        <v>-1193.7332011521682</v>
      </c>
      <c r="AS14">
        <f t="shared" si="9"/>
        <v>129.39868729256901</v>
      </c>
      <c r="AT14">
        <f t="shared" si="9"/>
        <v>46.079008989243817</v>
      </c>
      <c r="AU14">
        <f t="shared" si="9"/>
        <v>-1018.2555048703554</v>
      </c>
      <c r="AW14">
        <v>11</v>
      </c>
      <c r="AX14">
        <f>IF(Z14&gt;0, (R14*SUMPRODUCT(K14:$K$98, X14:$X$98)-K14*$AZ$3)/Z14, 0)</f>
        <v>3207.7738609885355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7.4261202999999998E-2</v>
      </c>
      <c r="Q15" s="4">
        <f t="shared" si="21"/>
        <v>50</v>
      </c>
      <c r="R15">
        <f t="shared" si="0"/>
        <v>100000</v>
      </c>
      <c r="S15">
        <f t="shared" si="1"/>
        <v>2657.8620985394659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1839.7107173638306</v>
      </c>
      <c r="AC15">
        <f t="shared" si="2"/>
        <v>1395.8856820296496</v>
      </c>
      <c r="AE15">
        <f t="shared" si="3"/>
        <v>0</v>
      </c>
      <c r="AF15">
        <f t="shared" si="4"/>
        <v>0</v>
      </c>
      <c r="AG15">
        <f t="shared" si="4"/>
        <v>-26.259558063541167</v>
      </c>
      <c r="AH15">
        <f t="shared" si="5"/>
        <v>-4259.0013187940031</v>
      </c>
      <c r="AI15">
        <f t="shared" si="6"/>
        <v>-4285.2608768575446</v>
      </c>
      <c r="AJ15">
        <f t="shared" si="7"/>
        <v>443.82503533418094</v>
      </c>
      <c r="AK15">
        <f t="shared" si="22"/>
        <v>128.77975021546814</v>
      </c>
      <c r="AL15">
        <f t="shared" si="8"/>
        <v>-3712.6560913078956</v>
      </c>
      <c r="AN15">
        <f t="shared" si="9"/>
        <v>0</v>
      </c>
      <c r="AO15">
        <f t="shared" si="9"/>
        <v>0</v>
      </c>
      <c r="AP15">
        <f t="shared" si="9"/>
        <v>-6.7401745066642693</v>
      </c>
      <c r="AQ15">
        <f t="shared" si="9"/>
        <v>-1093.1795593559852</v>
      </c>
      <c r="AR15">
        <f t="shared" si="9"/>
        <v>-1099.9197338626495</v>
      </c>
      <c r="AS15">
        <f t="shared" si="9"/>
        <v>113.91883219589147</v>
      </c>
      <c r="AT15">
        <f t="shared" si="9"/>
        <v>33.054554356039269</v>
      </c>
      <c r="AU15">
        <f t="shared" si="9"/>
        <v>-952.94634731071892</v>
      </c>
      <c r="AW15">
        <v>12</v>
      </c>
      <c r="AX15">
        <f>IF(Z15&gt;0, (R15*SUMPRODUCT(K15:$K$98, X15:$X$98)-K15*$AZ$3)/Z15, 0)</f>
        <v>2657.8620985394659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8.2657132999999994E-2</v>
      </c>
      <c r="Q16" s="4">
        <f t="shared" si="21"/>
        <v>50</v>
      </c>
      <c r="R16">
        <f t="shared" si="0"/>
        <v>100000</v>
      </c>
      <c r="S16">
        <f t="shared" si="1"/>
        <v>2024.8667397819888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1395.8856820296496</v>
      </c>
      <c r="AC16">
        <f t="shared" si="2"/>
        <v>964.90661704515242</v>
      </c>
      <c r="AE16">
        <f t="shared" si="3"/>
        <v>0</v>
      </c>
      <c r="AF16">
        <f t="shared" si="4"/>
        <v>0</v>
      </c>
      <c r="AG16">
        <f t="shared" si="4"/>
        <v>-23.826422699526411</v>
      </c>
      <c r="AH16">
        <f t="shared" si="5"/>
        <v>-4341.079566758689</v>
      </c>
      <c r="AI16">
        <f t="shared" si="6"/>
        <v>-4364.9059894582151</v>
      </c>
      <c r="AJ16">
        <f t="shared" si="7"/>
        <v>430.9790649844972</v>
      </c>
      <c r="AK16">
        <f t="shared" si="22"/>
        <v>97.711997742075482</v>
      </c>
      <c r="AL16">
        <f t="shared" si="8"/>
        <v>-3836.2149267316427</v>
      </c>
      <c r="AN16">
        <f t="shared" si="9"/>
        <v>0</v>
      </c>
      <c r="AO16">
        <f t="shared" si="9"/>
        <v>0</v>
      </c>
      <c r="AP16">
        <f t="shared" si="9"/>
        <v>-5.4604011258545251</v>
      </c>
      <c r="AQ16">
        <f t="shared" si="9"/>
        <v>-994.8633940009961</v>
      </c>
      <c r="AR16">
        <f t="shared" si="9"/>
        <v>-1000.3237951268505</v>
      </c>
      <c r="AS16">
        <f t="shared" si="9"/>
        <v>98.769278180725607</v>
      </c>
      <c r="AT16">
        <f t="shared" si="9"/>
        <v>22.393067948506133</v>
      </c>
      <c r="AU16">
        <f t="shared" si="9"/>
        <v>-879.16144899761889</v>
      </c>
      <c r="AW16">
        <v>13</v>
      </c>
      <c r="AX16">
        <f>IF(Z16&gt;0, (R16*SUMPRODUCT(K16:$K$98, X16:$X$98)-K16*$AZ$3)/Z16, 0)</f>
        <v>2024.8667397819888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9.1575552000000005E-2</v>
      </c>
      <c r="Q17" s="4">
        <f t="shared" si="21"/>
        <v>50</v>
      </c>
      <c r="R17">
        <f t="shared" si="0"/>
        <v>100000</v>
      </c>
      <c r="S17">
        <f t="shared" si="1"/>
        <v>1311.0514669985837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964.90661704515242</v>
      </c>
      <c r="AC17">
        <f t="shared" si="2"/>
        <v>561.2936644472702</v>
      </c>
      <c r="AE17">
        <f t="shared" si="3"/>
        <v>0</v>
      </c>
      <c r="AF17">
        <f t="shared" si="4"/>
        <v>0</v>
      </c>
      <c r="AG17">
        <f t="shared" si="4"/>
        <v>-21.406240661636687</v>
      </c>
      <c r="AH17">
        <f t="shared" si="5"/>
        <v>-4363.8356217889232</v>
      </c>
      <c r="AI17">
        <f t="shared" si="6"/>
        <v>-4385.2418624505599</v>
      </c>
      <c r="AJ17">
        <f t="shared" si="7"/>
        <v>403.61295259788221</v>
      </c>
      <c r="AK17">
        <f t="shared" si="22"/>
        <v>67.543463193160676</v>
      </c>
      <c r="AL17">
        <f t="shared" si="8"/>
        <v>-3914.0854466595169</v>
      </c>
      <c r="AN17">
        <f t="shared" si="9"/>
        <v>0</v>
      </c>
      <c r="AO17">
        <f t="shared" si="9"/>
        <v>0</v>
      </c>
      <c r="AP17">
        <f t="shared" si="9"/>
        <v>-4.3801409529950277</v>
      </c>
      <c r="AQ17">
        <f t="shared" si="9"/>
        <v>-892.92722721705297</v>
      </c>
      <c r="AR17">
        <f t="shared" si="9"/>
        <v>-897.30736817004799</v>
      </c>
      <c r="AS17">
        <f t="shared" si="9"/>
        <v>82.587206729930088</v>
      </c>
      <c r="AT17">
        <f t="shared" si="9"/>
        <v>13.820730782013694</v>
      </c>
      <c r="AU17">
        <f t="shared" si="9"/>
        <v>-800.89943065810428</v>
      </c>
      <c r="AW17">
        <v>14</v>
      </c>
      <c r="AX17">
        <f>IF(Z17&gt;0, (R17*SUMPRODUCT(K17:$K$98, X17:$X$98)-K17*$AZ$3)/Z17, 0)</f>
        <v>1311.0514669985837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0.101620166</v>
      </c>
      <c r="Q18" s="4">
        <f t="shared" si="21"/>
        <v>50</v>
      </c>
      <c r="R18">
        <f t="shared" si="0"/>
        <v>100000</v>
      </c>
      <c r="S18">
        <f t="shared" si="1"/>
        <v>516.03810455883638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561.2936644472702</v>
      </c>
      <c r="AC18">
        <f t="shared" si="2"/>
        <v>196.26861705442482</v>
      </c>
      <c r="AE18">
        <f t="shared" si="3"/>
        <v>0</v>
      </c>
      <c r="AF18">
        <f t="shared" si="4"/>
        <v>0</v>
      </c>
      <c r="AG18">
        <f t="shared" si="4"/>
        <v>-19.016872525548852</v>
      </c>
      <c r="AH18">
        <f t="shared" si="5"/>
        <v>-4350.611458942939</v>
      </c>
      <c r="AI18">
        <f t="shared" si="6"/>
        <v>-4369.6283314684879</v>
      </c>
      <c r="AJ18">
        <f t="shared" si="7"/>
        <v>365.02504739284541</v>
      </c>
      <c r="AK18">
        <f t="shared" si="22"/>
        <v>39.290556511308921</v>
      </c>
      <c r="AL18">
        <f t="shared" si="8"/>
        <v>-3965.3127275643337</v>
      </c>
      <c r="AN18">
        <f t="shared" si="9"/>
        <v>0</v>
      </c>
      <c r="AO18">
        <f t="shared" si="9"/>
        <v>0</v>
      </c>
      <c r="AP18">
        <f t="shared" si="9"/>
        <v>-3.4743115113556464</v>
      </c>
      <c r="AQ18">
        <f t="shared" si="9"/>
        <v>-794.84044776205849</v>
      </c>
      <c r="AR18">
        <f t="shared" si="9"/>
        <v>-798.3147592734141</v>
      </c>
      <c r="AS18">
        <f t="shared" si="9"/>
        <v>66.688711426460017</v>
      </c>
      <c r="AT18">
        <f t="shared" si="9"/>
        <v>7.1782377776058812</v>
      </c>
      <c r="AU18">
        <f t="shared" si="9"/>
        <v>-724.44781006934829</v>
      </c>
      <c r="AW18">
        <v>15</v>
      </c>
      <c r="AX18">
        <f>IF(Z18&gt;0, (R18*SUMPRODUCT(K18:$K$98, X18:$X$98)-K18*$AZ$3)/Z18, 0)</f>
        <v>516.03810455883638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0.112947091</v>
      </c>
      <c r="Q19" s="4">
        <f t="shared" si="21"/>
        <v>50</v>
      </c>
      <c r="R19">
        <f t="shared" si="0"/>
        <v>100000</v>
      </c>
      <c r="S19">
        <f t="shared" si="1"/>
        <v>-381.41404964683346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196.26861705442482</v>
      </c>
      <c r="AC19">
        <f t="shared" si="2"/>
        <v>-127.23059872173235</v>
      </c>
      <c r="AE19">
        <f t="shared" si="3"/>
        <v>0</v>
      </c>
      <c r="AF19">
        <f t="shared" si="4"/>
        <v>0</v>
      </c>
      <c r="AG19">
        <f t="shared" si="4"/>
        <v>-16.678803368614798</v>
      </c>
      <c r="AH19">
        <f t="shared" si="5"/>
        <v>-4295.8008633571317</v>
      </c>
      <c r="AI19">
        <f t="shared" si="6"/>
        <v>-4312.479666725746</v>
      </c>
      <c r="AJ19">
        <f t="shared" si="7"/>
        <v>323.49921577615714</v>
      </c>
      <c r="AK19">
        <f t="shared" si="22"/>
        <v>13.738803193809739</v>
      </c>
      <c r="AL19">
        <f t="shared" si="8"/>
        <v>-3975.241647755779</v>
      </c>
      <c r="AN19">
        <f t="shared" si="9"/>
        <v>0</v>
      </c>
      <c r="AO19">
        <f t="shared" si="9"/>
        <v>0</v>
      </c>
      <c r="AP19">
        <f t="shared" si="9"/>
        <v>-2.7206741230416576</v>
      </c>
      <c r="AQ19">
        <f t="shared" si="9"/>
        <v>-700.73817577756017</v>
      </c>
      <c r="AR19">
        <f t="shared" si="9"/>
        <v>-703.45884990060176</v>
      </c>
      <c r="AS19">
        <f t="shared" si="9"/>
        <v>52.769729682325348</v>
      </c>
      <c r="AT19">
        <f t="shared" si="9"/>
        <v>2.2410964087086427</v>
      </c>
      <c r="AU19">
        <f t="shared" si="9"/>
        <v>-648.44802380956776</v>
      </c>
      <c r="AW19">
        <v>16</v>
      </c>
      <c r="AX19">
        <f>IF(Z19&gt;0, (R19*SUMPRODUCT(K19:$K$98, X19:$X$98)-K19*$AZ$3)/Z19, 0)</f>
        <v>-381.41404964683346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0.12591097000000001</v>
      </c>
      <c r="Q20" s="4">
        <f t="shared" si="21"/>
        <v>50</v>
      </c>
      <c r="R20">
        <f t="shared" si="0"/>
        <v>100000</v>
      </c>
      <c r="S20">
        <f t="shared" si="1"/>
        <v>-1412.4660260203445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-127.23059872173235</v>
      </c>
      <c r="AC20">
        <f t="shared" si="2"/>
        <v>-407.12838879759784</v>
      </c>
      <c r="AE20">
        <f t="shared" si="3"/>
        <v>0</v>
      </c>
      <c r="AF20">
        <f t="shared" si="4"/>
        <v>0</v>
      </c>
      <c r="AG20">
        <f t="shared" si="4"/>
        <v>-14.411971024347093</v>
      </c>
      <c r="AH20">
        <f t="shared" si="5"/>
        <v>-4200.0886211631141</v>
      </c>
      <c r="AI20">
        <f t="shared" si="6"/>
        <v>-4214.5005921874608</v>
      </c>
      <c r="AJ20">
        <f t="shared" si="7"/>
        <v>279.89779007586549</v>
      </c>
      <c r="AK20">
        <f t="shared" si="22"/>
        <v>-8.9061419105212654</v>
      </c>
      <c r="AL20">
        <f t="shared" si="8"/>
        <v>-3943.5089440221168</v>
      </c>
      <c r="AN20">
        <f t="shared" si="9"/>
        <v>0</v>
      </c>
      <c r="AO20">
        <f t="shared" si="9"/>
        <v>0</v>
      </c>
      <c r="AP20">
        <f t="shared" si="9"/>
        <v>-2.0990220213617556</v>
      </c>
      <c r="AQ20">
        <f t="shared" si="9"/>
        <v>-611.71913908227589</v>
      </c>
      <c r="AR20">
        <f t="shared" si="9"/>
        <v>-613.81816110363752</v>
      </c>
      <c r="AS20">
        <f t="shared" si="9"/>
        <v>40.76552916372156</v>
      </c>
      <c r="AT20">
        <f t="shared" si="9"/>
        <v>-1.2971291687983322</v>
      </c>
      <c r="AU20">
        <f t="shared" si="9"/>
        <v>-574.34976110871435</v>
      </c>
      <c r="AW20">
        <v>17</v>
      </c>
      <c r="AX20">
        <f>IF(Z20&gt;0, (R20*SUMPRODUCT(K20:$K$98, X20:$X$98)-K20*$AZ$3)/Z20, 0)</f>
        <v>-1412.4660260203445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0.140869152</v>
      </c>
      <c r="Q21" s="4">
        <f t="shared" si="21"/>
        <v>50</v>
      </c>
      <c r="R21">
        <f t="shared" si="0"/>
        <v>100000</v>
      </c>
      <c r="S21">
        <f t="shared" si="1"/>
        <v>-2627.5356246468086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-407.12838879759784</v>
      </c>
      <c r="AC21">
        <f t="shared" si="2"/>
        <v>-643.09718350335879</v>
      </c>
      <c r="AE21">
        <f t="shared" si="3"/>
        <v>0</v>
      </c>
      <c r="AF21">
        <f t="shared" si="4"/>
        <v>0</v>
      </c>
      <c r="AG21">
        <f t="shared" si="4"/>
        <v>-12.237649177255275</v>
      </c>
      <c r="AH21">
        <f t="shared" si="5"/>
        <v>-4060.4042736966926</v>
      </c>
      <c r="AI21">
        <f t="shared" si="6"/>
        <v>-4072.6419228739478</v>
      </c>
      <c r="AJ21">
        <f t="shared" si="7"/>
        <v>235.96879470576096</v>
      </c>
      <c r="AK21">
        <f t="shared" si="22"/>
        <v>-28.49898721583185</v>
      </c>
      <c r="AL21">
        <f t="shared" si="8"/>
        <v>-3865.1721153840185</v>
      </c>
      <c r="AN21">
        <f t="shared" si="9"/>
        <v>0</v>
      </c>
      <c r="AO21">
        <f t="shared" si="9"/>
        <v>0</v>
      </c>
      <c r="AP21">
        <f t="shared" si="9"/>
        <v>-1.5913788830085547</v>
      </c>
      <c r="AQ21">
        <f t="shared" si="9"/>
        <v>-528.01330746170777</v>
      </c>
      <c r="AR21">
        <f t="shared" si="9"/>
        <v>-529.60468634471636</v>
      </c>
      <c r="AS21">
        <f t="shared" si="9"/>
        <v>30.685285343990511</v>
      </c>
      <c r="AT21">
        <f t="shared" si="9"/>
        <v>-3.7059966163025369</v>
      </c>
      <c r="AU21">
        <f t="shared" si="9"/>
        <v>-502.62539761702834</v>
      </c>
      <c r="AW21">
        <v>18</v>
      </c>
      <c r="AX21">
        <f>IF(Z21&gt;0, (R21*SUMPRODUCT(K21:$K$98, X21:$X$98)-K21*$AZ$3)/Z21, 0)</f>
        <v>-2627.5356246468086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0.15811491799999999</v>
      </c>
      <c r="Q22" s="4">
        <f t="shared" si="21"/>
        <v>50</v>
      </c>
      <c r="R22">
        <f t="shared" si="0"/>
        <v>100000</v>
      </c>
      <c r="S22">
        <f t="shared" si="1"/>
        <v>-4104.0914898308129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-643.09718350335879</v>
      </c>
      <c r="AC22">
        <f t="shared" si="2"/>
        <v>-835.61911205746344</v>
      </c>
      <c r="AE22">
        <f t="shared" si="3"/>
        <v>0</v>
      </c>
      <c r="AF22">
        <f t="shared" si="4"/>
        <v>0</v>
      </c>
      <c r="AG22">
        <f t="shared" si="4"/>
        <v>-10.180317789308239</v>
      </c>
      <c r="AH22">
        <f t="shared" si="5"/>
        <v>-3869.9097923489703</v>
      </c>
      <c r="AI22">
        <f t="shared" si="6"/>
        <v>-3880.0901101382788</v>
      </c>
      <c r="AJ22">
        <f t="shared" si="7"/>
        <v>192.52192855410465</v>
      </c>
      <c r="AK22">
        <f t="shared" si="22"/>
        <v>-45.016802845235119</v>
      </c>
      <c r="AL22">
        <f t="shared" si="8"/>
        <v>-3732.5849844294089</v>
      </c>
      <c r="AN22">
        <f t="shared" si="9"/>
        <v>0</v>
      </c>
      <c r="AO22">
        <f t="shared" si="9"/>
        <v>0</v>
      </c>
      <c r="AP22">
        <f t="shared" si="9"/>
        <v>-1.1820038862362858</v>
      </c>
      <c r="AQ22">
        <f t="shared" si="9"/>
        <v>-449.32275284612359</v>
      </c>
      <c r="AR22">
        <f t="shared" si="9"/>
        <v>-450.50475673235991</v>
      </c>
      <c r="AS22">
        <f t="shared" si="9"/>
        <v>22.35310060513536</v>
      </c>
      <c r="AT22">
        <f t="shared" si="9"/>
        <v>-5.2267558842695294</v>
      </c>
      <c r="AU22">
        <f t="shared" si="9"/>
        <v>-433.37841201149399</v>
      </c>
      <c r="AW22">
        <v>19</v>
      </c>
      <c r="AX22">
        <f>IF(Z22&gt;0, (R22*SUMPRODUCT(K22:$K$98, X22:$X$98)-K22*$AZ$3)/Z22, 0)</f>
        <v>-4104.0914898308129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0.17865895700000001</v>
      </c>
      <c r="Q23" s="4">
        <f t="shared" si="21"/>
        <v>50</v>
      </c>
      <c r="R23">
        <f t="shared" si="0"/>
        <v>100000</v>
      </c>
      <c r="S23">
        <f t="shared" si="1"/>
        <v>-5965.0764509098435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-835.61911205746344</v>
      </c>
      <c r="AC23">
        <f t="shared" si="2"/>
        <v>-985.39599087894248</v>
      </c>
      <c r="AE23">
        <f t="shared" si="3"/>
        <v>0</v>
      </c>
      <c r="AF23">
        <f t="shared" si="4"/>
        <v>0</v>
      </c>
      <c r="AG23">
        <f t="shared" si="4"/>
        <v>-8.2597096532487999</v>
      </c>
      <c r="AH23">
        <f t="shared" si="5"/>
        <v>-3637.6099163327112</v>
      </c>
      <c r="AI23">
        <f t="shared" si="6"/>
        <v>-3645.8696259859598</v>
      </c>
      <c r="AJ23">
        <f t="shared" si="7"/>
        <v>149.77687882147904</v>
      </c>
      <c r="AK23">
        <f t="shared" si="22"/>
        <v>-58.493337844022449</v>
      </c>
      <c r="AL23">
        <f t="shared" si="8"/>
        <v>-3554.5860850085032</v>
      </c>
      <c r="AN23">
        <f t="shared" si="9"/>
        <v>0</v>
      </c>
      <c r="AO23">
        <f t="shared" si="9"/>
        <v>0</v>
      </c>
      <c r="AP23">
        <f t="shared" si="9"/>
        <v>-0.85625738025803699</v>
      </c>
      <c r="AQ23">
        <f t="shared" si="9"/>
        <v>-377.09925265164549</v>
      </c>
      <c r="AR23">
        <f t="shared" si="9"/>
        <v>-377.95551003190349</v>
      </c>
      <c r="AS23">
        <f t="shared" si="9"/>
        <v>15.52688451130499</v>
      </c>
      <c r="AT23">
        <f t="shared" si="9"/>
        <v>-6.0638151130616116</v>
      </c>
      <c r="AU23">
        <f t="shared" si="9"/>
        <v>-368.49244063366012</v>
      </c>
      <c r="AW23">
        <v>20</v>
      </c>
      <c r="AX23">
        <f>IF(Z23&gt;0, (R23*SUMPRODUCT(K23:$K$98, X23:$X$98)-K23*$AZ$3)/Z23, 0)</f>
        <v>-5965.0764509098435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0.202352371</v>
      </c>
      <c r="Q24" s="4">
        <f t="shared" si="21"/>
        <v>50</v>
      </c>
      <c r="R24">
        <f t="shared" si="0"/>
        <v>100000</v>
      </c>
      <c r="S24">
        <f t="shared" si="1"/>
        <v>-8415.9791839842437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-985.39599087894248</v>
      </c>
      <c r="AC24">
        <f t="shared" si="2"/>
        <v>-1095.0435702942978</v>
      </c>
      <c r="AE24">
        <f t="shared" si="3"/>
        <v>0</v>
      </c>
      <c r="AF24">
        <f t="shared" si="4"/>
        <v>0</v>
      </c>
      <c r="AG24">
        <f t="shared" si="4"/>
        <v>-6.5057407246098293</v>
      </c>
      <c r="AH24">
        <f t="shared" si="5"/>
        <v>-3342.7436642129646</v>
      </c>
      <c r="AI24">
        <f t="shared" si="6"/>
        <v>-3349.2494049375746</v>
      </c>
      <c r="AJ24">
        <f t="shared" si="7"/>
        <v>109.64757941535527</v>
      </c>
      <c r="AK24">
        <f t="shared" si="22"/>
        <v>-68.977719361525985</v>
      </c>
      <c r="AL24">
        <f t="shared" si="8"/>
        <v>-3308.5795448837453</v>
      </c>
      <c r="AN24">
        <f t="shared" si="9"/>
        <v>0</v>
      </c>
      <c r="AO24">
        <f t="shared" si="9"/>
        <v>0</v>
      </c>
      <c r="AP24">
        <f t="shared" si="9"/>
        <v>-0.60216883515535191</v>
      </c>
      <c r="AQ24">
        <f t="shared" si="9"/>
        <v>-309.40305550261132</v>
      </c>
      <c r="AR24">
        <f t="shared" si="9"/>
        <v>-310.00522433776666</v>
      </c>
      <c r="AS24">
        <f t="shared" si="9"/>
        <v>10.148937372247993</v>
      </c>
      <c r="AT24">
        <f t="shared" si="9"/>
        <v>-6.3845509186187144</v>
      </c>
      <c r="AU24">
        <f t="shared" si="9"/>
        <v>-306.24083788413742</v>
      </c>
      <c r="AW24">
        <v>21</v>
      </c>
      <c r="AX24">
        <f>IF(Z24&gt;0, (R24*SUMPRODUCT(K24:$K$98, X24:$X$98)-K24*$AZ$3)/Z24, 0)</f>
        <v>-8415.9791839842437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0.22956153600000001</v>
      </c>
      <c r="Q25" s="4">
        <f t="shared" si="21"/>
        <v>50</v>
      </c>
      <c r="R25">
        <f t="shared" si="0"/>
        <v>100000</v>
      </c>
      <c r="S25">
        <f t="shared" si="1"/>
        <v>-11780.874441336999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-1095.0435702942978</v>
      </c>
      <c r="AC25">
        <f t="shared" si="2"/>
        <v>-1165.6504889787925</v>
      </c>
      <c r="AE25">
        <f t="shared" si="3"/>
        <v>0</v>
      </c>
      <c r="AF25">
        <f t="shared" si="4"/>
        <v>0</v>
      </c>
      <c r="AG25">
        <f t="shared" si="4"/>
        <v>-4.9472154838045457</v>
      </c>
      <c r="AH25">
        <f t="shared" si="5"/>
        <v>-2986.9356671183709</v>
      </c>
      <c r="AI25">
        <f t="shared" si="6"/>
        <v>-2991.8828826021754</v>
      </c>
      <c r="AJ25">
        <f t="shared" si="7"/>
        <v>70.606918684494758</v>
      </c>
      <c r="AK25">
        <f t="shared" si="22"/>
        <v>-76.65304992060085</v>
      </c>
      <c r="AL25">
        <f t="shared" si="8"/>
        <v>-2997.9290138382817</v>
      </c>
      <c r="AN25">
        <f t="shared" si="9"/>
        <v>0</v>
      </c>
      <c r="AO25">
        <f t="shared" si="9"/>
        <v>0</v>
      </c>
      <c r="AP25">
        <f t="shared" si="9"/>
        <v>-0.40885030720911164</v>
      </c>
      <c r="AQ25">
        <f t="shared" si="9"/>
        <v>-246.84786201713104</v>
      </c>
      <c r="AR25">
        <f t="shared" si="9"/>
        <v>-247.25671232434016</v>
      </c>
      <c r="AS25">
        <f t="shared" si="9"/>
        <v>5.835133013661336</v>
      </c>
      <c r="AT25">
        <f t="shared" si="9"/>
        <v>-6.3348004773893516</v>
      </c>
      <c r="AU25">
        <f t="shared" si="9"/>
        <v>-247.75637978806819</v>
      </c>
      <c r="AW25">
        <v>22</v>
      </c>
      <c r="AX25">
        <f>IF(Z25&gt;0, (R25*SUMPRODUCT(K25:$K$98, X25:$X$98)-K25*$AZ$3)/Z25, 0)</f>
        <v>-11780.874441336999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0.26099212799999999</v>
      </c>
      <c r="Q26" s="4">
        <f t="shared" si="21"/>
        <v>50</v>
      </c>
      <c r="R26">
        <f t="shared" si="0"/>
        <v>100000</v>
      </c>
      <c r="S26">
        <f t="shared" si="1"/>
        <v>-16626.478366948057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-1165.6504889787925</v>
      </c>
      <c r="AC26">
        <f t="shared" si="2"/>
        <v>-1199.2875145511769</v>
      </c>
      <c r="AE26">
        <f t="shared" si="3"/>
        <v>0</v>
      </c>
      <c r="AF26">
        <f t="shared" si="4"/>
        <v>0</v>
      </c>
      <c r="AG26">
        <f t="shared" si="4"/>
        <v>-3.6065590321738021</v>
      </c>
      <c r="AH26">
        <f t="shared" si="5"/>
        <v>-2582.3685935853955</v>
      </c>
      <c r="AI26">
        <f t="shared" si="6"/>
        <v>-2585.9751526175692</v>
      </c>
      <c r="AJ26">
        <f t="shared" si="7"/>
        <v>33.637025572384346</v>
      </c>
      <c r="AK26">
        <f t="shared" si="22"/>
        <v>-81.59553422851549</v>
      </c>
      <c r="AL26">
        <f t="shared" si="8"/>
        <v>-2633.9336612737002</v>
      </c>
      <c r="AN26">
        <f t="shared" si="9"/>
        <v>0</v>
      </c>
      <c r="AO26">
        <f t="shared" si="9"/>
        <v>0</v>
      </c>
      <c r="AP26">
        <f t="shared" si="9"/>
        <v>-0.26612061823666133</v>
      </c>
      <c r="AQ26">
        <f t="shared" si="9"/>
        <v>-190.54769948564245</v>
      </c>
      <c r="AR26">
        <f t="shared" si="9"/>
        <v>-190.8138201038791</v>
      </c>
      <c r="AS26">
        <f t="shared" si="9"/>
        <v>2.4820073541316519</v>
      </c>
      <c r="AT26">
        <f t="shared" si="9"/>
        <v>-6.0207676681657549</v>
      </c>
      <c r="AU26">
        <f t="shared" si="9"/>
        <v>-194.35258041791317</v>
      </c>
      <c r="AW26">
        <v>23</v>
      </c>
      <c r="AX26">
        <f>IF(Z26&gt;0, (R26*SUMPRODUCT(K26:$K$98, X26:$X$98)-K26*$AZ$3)/Z26, 0)</f>
        <v>-16626.478366948057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0.29613519399999999</v>
      </c>
      <c r="Q27" s="4">
        <f t="shared" si="21"/>
        <v>50</v>
      </c>
      <c r="R27">
        <f t="shared" si="0"/>
        <v>100000</v>
      </c>
      <c r="S27">
        <f t="shared" si="1"/>
        <v>-23965.743605411266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-1199.2875145511769</v>
      </c>
      <c r="AC27">
        <f t="shared" si="2"/>
        <v>-1199.468395782581</v>
      </c>
      <c r="AE27">
        <f t="shared" si="3"/>
        <v>0</v>
      </c>
      <c r="AF27">
        <f t="shared" si="4"/>
        <v>0</v>
      </c>
      <c r="AG27">
        <f t="shared" si="4"/>
        <v>-2.502464383186823</v>
      </c>
      <c r="AH27">
        <f t="shared" si="5"/>
        <v>-2136.0581173304822</v>
      </c>
      <c r="AI27">
        <f t="shared" si="6"/>
        <v>-2138.5605817136689</v>
      </c>
      <c r="AJ27">
        <f t="shared" si="7"/>
        <v>0.18088123140410062</v>
      </c>
      <c r="AK27">
        <f t="shared" si="22"/>
        <v>-83.950126018582381</v>
      </c>
      <c r="AL27">
        <f t="shared" si="8"/>
        <v>-2222.329826500847</v>
      </c>
      <c r="AN27">
        <f t="shared" si="9"/>
        <v>0</v>
      </c>
      <c r="AO27">
        <f t="shared" si="9"/>
        <v>0</v>
      </c>
      <c r="AP27">
        <f t="shared" si="9"/>
        <v>-0.16486761709409023</v>
      </c>
      <c r="AQ27">
        <f t="shared" si="9"/>
        <v>-140.72800162306007</v>
      </c>
      <c r="AR27">
        <f t="shared" si="9"/>
        <v>-140.89286924015414</v>
      </c>
      <c r="AS27">
        <f t="shared" si="9"/>
        <v>1.1916835979364446E-2</v>
      </c>
      <c r="AT27">
        <f t="shared" si="9"/>
        <v>-5.5308108776383644</v>
      </c>
      <c r="AU27">
        <f t="shared" si="9"/>
        <v>-146.41176328181314</v>
      </c>
      <c r="AW27">
        <v>24</v>
      </c>
      <c r="AX27">
        <f>IF(Z27&gt;0, (R27*SUMPRODUCT(K27:$K$98, X27:$X$98)-K27*$AZ$3)/Z27, 0)</f>
        <v>-23965.743605411266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0.33524791700000001</v>
      </c>
      <c r="Q28" s="4">
        <f t="shared" si="21"/>
        <v>50</v>
      </c>
      <c r="R28">
        <f t="shared" si="0"/>
        <v>100000</v>
      </c>
      <c r="S28">
        <f t="shared" si="1"/>
        <v>-35710.420361625991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-1199.468395782581</v>
      </c>
      <c r="AC28">
        <f t="shared" si="2"/>
        <v>-1170.226023964357</v>
      </c>
      <c r="AE28">
        <f t="shared" si="3"/>
        <v>0</v>
      </c>
      <c r="AF28">
        <f t="shared" si="4"/>
        <v>0</v>
      </c>
      <c r="AG28">
        <f t="shared" si="4"/>
        <v>-1.6384937675248825</v>
      </c>
      <c r="AH28">
        <f t="shared" si="5"/>
        <v>-1677.8919436601445</v>
      </c>
      <c r="AI28">
        <f t="shared" si="6"/>
        <v>-1679.5304374276693</v>
      </c>
      <c r="AJ28">
        <f t="shared" si="7"/>
        <v>-29.242371818224001</v>
      </c>
      <c r="AK28">
        <f t="shared" si="22"/>
        <v>-83.962787704780681</v>
      </c>
      <c r="AL28">
        <f t="shared" si="8"/>
        <v>-1792.7355969506739</v>
      </c>
      <c r="AN28">
        <f t="shared" si="9"/>
        <v>0</v>
      </c>
      <c r="AO28">
        <f t="shared" si="9"/>
        <v>0</v>
      </c>
      <c r="AP28">
        <f t="shared" si="9"/>
        <v>-9.6381621171073198E-2</v>
      </c>
      <c r="AQ28">
        <f t="shared" si="9"/>
        <v>-98.699152163477393</v>
      </c>
      <c r="AR28">
        <f t="shared" si="9"/>
        <v>-98.795533784648455</v>
      </c>
      <c r="AS28">
        <f t="shared" si="9"/>
        <v>-1.7201330017783734</v>
      </c>
      <c r="AT28">
        <f t="shared" si="9"/>
        <v>-4.938968800140108</v>
      </c>
      <c r="AU28">
        <f t="shared" si="9"/>
        <v>-105.45463558656694</v>
      </c>
      <c r="AW28">
        <v>25</v>
      </c>
      <c r="AX28">
        <f>IF(Z28&gt;0, (R28*SUMPRODUCT(K28:$K$98, X28:$X$98)-K28*$AZ$3)/Z28, 0)</f>
        <v>-35710.420361625991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0.37793865599999998</v>
      </c>
      <c r="Q29" s="4">
        <f t="shared" si="21"/>
        <v>50</v>
      </c>
      <c r="R29">
        <f t="shared" si="0"/>
        <v>100000</v>
      </c>
      <c r="S29">
        <f t="shared" si="1"/>
        <v>-55699.068917995668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-1170.226023964357</v>
      </c>
      <c r="AC29">
        <f t="shared" si="2"/>
        <v>-1117.1659141266878</v>
      </c>
      <c r="AE29">
        <f t="shared" si="3"/>
        <v>0</v>
      </c>
      <c r="AF29">
        <f t="shared" si="4"/>
        <v>0</v>
      </c>
      <c r="AG29">
        <f t="shared" si="4"/>
        <v>-1.0028586974869032</v>
      </c>
      <c r="AH29">
        <f t="shared" si="5"/>
        <v>-1238.500264725461</v>
      </c>
      <c r="AI29">
        <f t="shared" si="6"/>
        <v>-1239.503123422948</v>
      </c>
      <c r="AJ29">
        <f t="shared" si="7"/>
        <v>-53.060109837669188</v>
      </c>
      <c r="AK29">
        <f t="shared" si="22"/>
        <v>-81.915821677504994</v>
      </c>
      <c r="AL29">
        <f t="shared" si="8"/>
        <v>-1374.4790549381221</v>
      </c>
      <c r="AN29">
        <f t="shared" si="9"/>
        <v>0</v>
      </c>
      <c r="AO29">
        <f t="shared" si="9"/>
        <v>0</v>
      </c>
      <c r="AP29">
        <f t="shared" si="9"/>
        <v>-5.2670950527558845E-2</v>
      </c>
      <c r="AQ29">
        <f t="shared" si="9"/>
        <v>-65.047036372315247</v>
      </c>
      <c r="AR29">
        <f t="shared" si="9"/>
        <v>-65.099707322842818</v>
      </c>
      <c r="AS29">
        <f t="shared" si="9"/>
        <v>-2.7867599166763073</v>
      </c>
      <c r="AT29">
        <f t="shared" si="9"/>
        <v>-4.3022852589425185</v>
      </c>
      <c r="AU29">
        <f t="shared" si="9"/>
        <v>-72.188752498461639</v>
      </c>
      <c r="AW29">
        <v>26</v>
      </c>
      <c r="AX29">
        <f>IF(Z29&gt;0, (R29*SUMPRODUCT(K29:$K$98, X29:$X$98)-K29*$AZ$3)/Z29, 0)</f>
        <v>-55699.068917995668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0.42486345599999997</v>
      </c>
      <c r="Q30" s="4">
        <f t="shared" si="21"/>
        <v>50</v>
      </c>
      <c r="R30">
        <f t="shared" si="0"/>
        <v>100000</v>
      </c>
      <c r="S30">
        <f t="shared" si="1"/>
        <v>-92343.161352919764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-1117.1659141266878</v>
      </c>
      <c r="AC30">
        <f t="shared" si="2"/>
        <v>-1046.7136094265509</v>
      </c>
      <c r="AE30">
        <f t="shared" si="3"/>
        <v>0</v>
      </c>
      <c r="AF30">
        <f t="shared" si="4"/>
        <v>0</v>
      </c>
      <c r="AG30">
        <f t="shared" si="4"/>
        <v>-0.56675209841808993</v>
      </c>
      <c r="AH30">
        <f t="shared" si="5"/>
        <v>-852.15602418788842</v>
      </c>
      <c r="AI30">
        <f t="shared" si="6"/>
        <v>-852.7227762863065</v>
      </c>
      <c r="AJ30">
        <f t="shared" si="7"/>
        <v>-70.452304700136892</v>
      </c>
      <c r="AK30">
        <f t="shared" si="22"/>
        <v>-78.201613988868147</v>
      </c>
      <c r="AL30">
        <f t="shared" si="8"/>
        <v>-1001.3766949753116</v>
      </c>
      <c r="AN30">
        <f t="shared" si="9"/>
        <v>0</v>
      </c>
      <c r="AO30">
        <f t="shared" si="9"/>
        <v>0</v>
      </c>
      <c r="AP30">
        <f t="shared" si="9"/>
        <v>-2.657703477708891E-2</v>
      </c>
      <c r="AQ30">
        <f t="shared" si="9"/>
        <v>-39.960646557042274</v>
      </c>
      <c r="AR30">
        <f t="shared" si="9"/>
        <v>-39.987223591819358</v>
      </c>
      <c r="AS30">
        <f t="shared" si="9"/>
        <v>-3.3037607754216616</v>
      </c>
      <c r="AT30">
        <f t="shared" si="9"/>
        <v>-3.66715362926355</v>
      </c>
      <c r="AU30">
        <f t="shared" si="9"/>
        <v>-46.958137996504576</v>
      </c>
      <c r="AW30">
        <v>27</v>
      </c>
      <c r="AX30">
        <f>IF(Z30&gt;0, (R30*SUMPRODUCT(K30:$K$98, X30:$X$98)-K30*$AZ$3)/Z30, 0)</f>
        <v>-92343.161352919764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0.47765295400000002</v>
      </c>
      <c r="Q31" s="4">
        <f t="shared" si="21"/>
        <v>50</v>
      </c>
      <c r="R31">
        <f t="shared" si="0"/>
        <v>100000</v>
      </c>
      <c r="S31">
        <f t="shared" si="1"/>
        <v>-166284.42770073441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-1046.7136094265509</v>
      </c>
      <c r="AC31">
        <f t="shared" si="2"/>
        <v>-965.69270145461803</v>
      </c>
      <c r="AE31">
        <f t="shared" si="3"/>
        <v>0</v>
      </c>
      <c r="AF31">
        <f t="shared" si="4"/>
        <v>0</v>
      </c>
      <c r="AG31">
        <f t="shared" si="4"/>
        <v>-0.29037376343880966</v>
      </c>
      <c r="AH31">
        <f t="shared" si="5"/>
        <v>-541.42162799019877</v>
      </c>
      <c r="AI31">
        <f t="shared" si="6"/>
        <v>-541.71200175363754</v>
      </c>
      <c r="AJ31">
        <f t="shared" si="7"/>
        <v>-81.020907971932843</v>
      </c>
      <c r="AK31">
        <f t="shared" si="22"/>
        <v>-73.269952659858575</v>
      </c>
      <c r="AL31">
        <f t="shared" si="8"/>
        <v>-696.0028623854289</v>
      </c>
      <c r="AN31">
        <f t="shared" si="9"/>
        <v>0</v>
      </c>
      <c r="AO31">
        <f t="shared" si="9"/>
        <v>0</v>
      </c>
      <c r="AP31">
        <f t="shared" si="9"/>
        <v>-1.2157736838822117E-2</v>
      </c>
      <c r="AQ31">
        <f t="shared" si="9"/>
        <v>-22.668927088995087</v>
      </c>
      <c r="AR31">
        <f t="shared" si="9"/>
        <v>-22.681084825833906</v>
      </c>
      <c r="AS31">
        <f t="shared" si="9"/>
        <v>-3.3922860863865876</v>
      </c>
      <c r="AT31">
        <f t="shared" si="9"/>
        <v>-3.0677592633786017</v>
      </c>
      <c r="AU31">
        <f t="shared" si="9"/>
        <v>-29.141130175599091</v>
      </c>
      <c r="AW31">
        <v>28</v>
      </c>
      <c r="AX31">
        <f>IF(Z31&gt;0, (R31*SUMPRODUCT(K31:$K$98, X31:$X$98)-K31*$AZ$3)/Z31, 0)</f>
        <v>-166284.42770073441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0.53697763200000004</v>
      </c>
      <c r="Q32" s="4">
        <f t="shared" si="21"/>
        <v>50</v>
      </c>
      <c r="R32">
        <f t="shared" si="0"/>
        <v>100000</v>
      </c>
      <c r="S32">
        <f t="shared" si="1"/>
        <v>-334614.37653408042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-965.69270145461803</v>
      </c>
      <c r="AC32">
        <f t="shared" si="2"/>
        <v>-880.34238342845663</v>
      </c>
      <c r="AE32">
        <f t="shared" si="3"/>
        <v>0</v>
      </c>
      <c r="AF32">
        <f t="shared" si="4"/>
        <v>0</v>
      </c>
      <c r="AG32">
        <f t="shared" si="4"/>
        <v>-0.13154580991812137</v>
      </c>
      <c r="AH32">
        <f t="shared" si="5"/>
        <v>-311.84843177260041</v>
      </c>
      <c r="AI32">
        <f t="shared" si="6"/>
        <v>-311.97997758251853</v>
      </c>
      <c r="AJ32">
        <f t="shared" si="7"/>
        <v>-85.350318026161403</v>
      </c>
      <c r="AK32">
        <f t="shared" si="22"/>
        <v>-67.598489101823262</v>
      </c>
      <c r="AL32">
        <f t="shared" si="8"/>
        <v>-464.92878471050318</v>
      </c>
      <c r="AN32">
        <f t="shared" si="9"/>
        <v>0</v>
      </c>
      <c r="AO32">
        <f t="shared" si="9"/>
        <v>0</v>
      </c>
      <c r="AP32">
        <f t="shared" si="9"/>
        <v>-4.9176131537893115E-3</v>
      </c>
      <c r="AQ32">
        <f t="shared" si="9"/>
        <v>-11.657915603910475</v>
      </c>
      <c r="AR32">
        <f t="shared" si="9"/>
        <v>-11.662833217064263</v>
      </c>
      <c r="AS32">
        <f t="shared" si="9"/>
        <v>-3.1906743883883517</v>
      </c>
      <c r="AT32">
        <f t="shared" si="9"/>
        <v>-2.527052890474589</v>
      </c>
      <c r="AU32">
        <f t="shared" si="9"/>
        <v>-17.380560495927202</v>
      </c>
      <c r="AW32">
        <v>29</v>
      </c>
      <c r="AX32">
        <f>IF(Z32&gt;0, (R32*SUMPRODUCT(K32:$K$98, X32:$X$98)-K32*$AZ$3)/Z32, 0)</f>
        <v>-334614.37653408042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0.60388337299999995</v>
      </c>
      <c r="Q33" s="4">
        <f t="shared" si="21"/>
        <v>50</v>
      </c>
      <c r="R33">
        <f t="shared" si="0"/>
        <v>100000</v>
      </c>
      <c r="S33">
        <f t="shared" si="1"/>
        <v>-783149.08051532728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-880.34238342845663</v>
      </c>
      <c r="AC33">
        <f t="shared" si="2"/>
        <v>-795.55454446526335</v>
      </c>
      <c r="AE33">
        <f t="shared" si="3"/>
        <v>0</v>
      </c>
      <c r="AF33">
        <f t="shared" si="4"/>
        <v>0</v>
      </c>
      <c r="AG33">
        <f t="shared" si="4"/>
        <v>-5.0792024421568174E-2</v>
      </c>
      <c r="AH33">
        <f t="shared" si="5"/>
        <v>-158.87665479474396</v>
      </c>
      <c r="AI33">
        <f t="shared" si="6"/>
        <v>-158.92744681916551</v>
      </c>
      <c r="AJ33">
        <f t="shared" si="7"/>
        <v>-84.787838963193281</v>
      </c>
      <c r="AK33">
        <f t="shared" si="22"/>
        <v>-61.623966839991972</v>
      </c>
      <c r="AL33">
        <f t="shared" si="8"/>
        <v>-305.33925262235078</v>
      </c>
      <c r="AN33">
        <f t="shared" si="9"/>
        <v>0</v>
      </c>
      <c r="AO33">
        <f t="shared" si="9"/>
        <v>0</v>
      </c>
      <c r="AP33">
        <f t="shared" si="9"/>
        <v>-1.6953323248499654E-3</v>
      </c>
      <c r="AQ33">
        <f t="shared" si="9"/>
        <v>-5.3029728900347441</v>
      </c>
      <c r="AR33">
        <f t="shared" si="9"/>
        <v>-5.3046682223595933</v>
      </c>
      <c r="AS33">
        <f t="shared" si="9"/>
        <v>-2.8300420348560889</v>
      </c>
      <c r="AT33">
        <f t="shared" si="9"/>
        <v>-2.0568800743637543</v>
      </c>
      <c r="AU33">
        <f t="shared" si="9"/>
        <v>-10.191590331579437</v>
      </c>
      <c r="AW33">
        <v>30</v>
      </c>
      <c r="AX33">
        <f>IF(Z33&gt;0, (R33*SUMPRODUCT(K33:$K$98, X33:$X$98)-K33*$AZ$3)/Z33, 0)</f>
        <v>-783149.08051532728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0.676158394</v>
      </c>
      <c r="Q34" s="4">
        <f t="shared" si="21"/>
        <v>50</v>
      </c>
      <c r="R34">
        <f t="shared" si="0"/>
        <v>100000</v>
      </c>
      <c r="S34">
        <f t="shared" si="1"/>
        <v>-2241894.8202708298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-795.55454446526335</v>
      </c>
      <c r="AC34">
        <f t="shared" si="2"/>
        <v>-714.74523649181253</v>
      </c>
      <c r="AE34">
        <f t="shared" si="3"/>
        <v>0</v>
      </c>
      <c r="AF34">
        <f t="shared" si="4"/>
        <v>0</v>
      </c>
      <c r="AG34">
        <f t="shared" si="4"/>
        <v>-1.5940650516456174E-2</v>
      </c>
      <c r="AH34">
        <f t="shared" si="5"/>
        <v>-68.686907321792646</v>
      </c>
      <c r="AI34">
        <f t="shared" si="6"/>
        <v>-68.702847972309101</v>
      </c>
      <c r="AJ34">
        <f t="shared" si="7"/>
        <v>-80.809307973450814</v>
      </c>
      <c r="AK34">
        <f t="shared" si="22"/>
        <v>-55.688818112568441</v>
      </c>
      <c r="AL34">
        <f t="shared" si="8"/>
        <v>-205.20097405832834</v>
      </c>
      <c r="AN34">
        <f t="shared" si="9"/>
        <v>0</v>
      </c>
      <c r="AO34">
        <f t="shared" si="9"/>
        <v>0</v>
      </c>
      <c r="AP34">
        <f t="shared" si="9"/>
        <v>-4.7505876744163101E-4</v>
      </c>
      <c r="AQ34">
        <f t="shared" si="9"/>
        <v>-2.0469878251193556</v>
      </c>
      <c r="AR34">
        <f t="shared" si="9"/>
        <v>-2.047462883886797</v>
      </c>
      <c r="AS34">
        <f t="shared" si="9"/>
        <v>-2.4082561877915851</v>
      </c>
      <c r="AT34">
        <f t="shared" si="9"/>
        <v>-1.6596224392177035</v>
      </c>
      <c r="AU34">
        <f t="shared" ref="AU34:AU69" si="23">AL34*$K34</f>
        <v>-6.1153415108960854</v>
      </c>
      <c r="AW34">
        <v>31</v>
      </c>
      <c r="AX34">
        <f>IF(Z34&gt;0, (R34*SUMPRODUCT(K34:$K$98, X34:$X$98)-K34*$AZ$3)/Z34, 0)</f>
        <v>-2241894.8202708298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0.75167664000000001</v>
      </c>
      <c r="Q35" s="4">
        <f t="shared" si="21"/>
        <v>50</v>
      </c>
      <c r="R35">
        <f t="shared" si="0"/>
        <v>100000</v>
      </c>
      <c r="S35">
        <f t="shared" si="1"/>
        <v>-8421970.3677965421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-714.74523649181253</v>
      </c>
      <c r="AC35">
        <f t="shared" si="2"/>
        <v>-639.90625926024825</v>
      </c>
      <c r="AE35">
        <f t="shared" si="3"/>
        <v>0</v>
      </c>
      <c r="AF35">
        <f t="shared" ref="AF35:AG69" si="24">-$Z35*P35</f>
        <v>0</v>
      </c>
      <c r="AG35">
        <f t="shared" si="24"/>
        <v>-3.7990293916675714E-3</v>
      </c>
      <c r="AH35">
        <f t="shared" si="5"/>
        <v>-23.964429239248084</v>
      </c>
      <c r="AI35">
        <f t="shared" ref="AI35:AI66" si="25">SUM(AE35:AH35)</f>
        <v>-23.968228268639752</v>
      </c>
      <c r="AJ35">
        <f t="shared" si="7"/>
        <v>-74.838977231564286</v>
      </c>
      <c r="AK35">
        <f t="shared" si="22"/>
        <v>-50.03216655442688</v>
      </c>
      <c r="AL35">
        <f t="shared" si="8"/>
        <v>-148.83937205463093</v>
      </c>
      <c r="AN35">
        <f t="shared" ref="AN35:AT69" si="26">AE35*$K35</f>
        <v>0</v>
      </c>
      <c r="AO35">
        <f t="shared" si="26"/>
        <v>0</v>
      </c>
      <c r="AP35">
        <f t="shared" si="26"/>
        <v>-1.0108714433406083E-4</v>
      </c>
      <c r="AQ35">
        <f t="shared" si="26"/>
        <v>-0.63766174663047603</v>
      </c>
      <c r="AR35">
        <f t="shared" si="26"/>
        <v>-0.63776283377481013</v>
      </c>
      <c r="AS35">
        <f t="shared" si="26"/>
        <v>-1.9913661394180173</v>
      </c>
      <c r="AT35">
        <f t="shared" si="26"/>
        <v>-1.3312897375645467</v>
      </c>
      <c r="AU35">
        <f t="shared" si="23"/>
        <v>-3.9604187107573745</v>
      </c>
      <c r="AW35">
        <v>32</v>
      </c>
      <c r="AX35">
        <f>IF(Z35&gt;0, (R35*SUMPRODUCT(K35:$K$98, X35:$X$98)-K35*$AZ$3)/Z35, 0)</f>
        <v>-8421970.3677965421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0.75374016600000004</v>
      </c>
      <c r="Q36" s="4">
        <f t="shared" si="21"/>
        <v>50</v>
      </c>
      <c r="R36">
        <f t="shared" si="0"/>
        <v>100000</v>
      </c>
      <c r="S36">
        <f t="shared" si="1"/>
        <v>-31858426.077896785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-639.90625926024825</v>
      </c>
      <c r="AC36">
        <f t="shared" si="2"/>
        <v>-571.8957379205541</v>
      </c>
      <c r="AE36">
        <f t="shared" si="3"/>
        <v>0</v>
      </c>
      <c r="AF36">
        <f t="shared" si="24"/>
        <v>0</v>
      </c>
      <c r="AG36">
        <f t="shared" si="24"/>
        <v>-8.9755805343650122E-4</v>
      </c>
      <c r="AH36">
        <f t="shared" si="5"/>
        <v>-5.7269620886287891</v>
      </c>
      <c r="AI36">
        <f t="shared" si="25"/>
        <v>-5.7278596466822256</v>
      </c>
      <c r="AJ36">
        <f t="shared" si="7"/>
        <v>-68.010521339694151</v>
      </c>
      <c r="AK36">
        <f t="shared" si="22"/>
        <v>-44.793438148217383</v>
      </c>
      <c r="AL36">
        <f t="shared" si="8"/>
        <v>-118.53181913459375</v>
      </c>
      <c r="AN36">
        <f t="shared" si="26"/>
        <v>0</v>
      </c>
      <c r="AO36">
        <f t="shared" si="26"/>
        <v>0</v>
      </c>
      <c r="AP36">
        <f t="shared" si="26"/>
        <v>-2.1323957089195754E-5</v>
      </c>
      <c r="AQ36">
        <f t="shared" si="26"/>
        <v>-0.13605971598360886</v>
      </c>
      <c r="AR36">
        <f t="shared" si="26"/>
        <v>-0.13608103994069806</v>
      </c>
      <c r="AS36">
        <f t="shared" si="26"/>
        <v>-1.6157767546164299</v>
      </c>
      <c r="AT36">
        <f t="shared" si="26"/>
        <v>-1.0641911676832907</v>
      </c>
      <c r="AU36">
        <f t="shared" si="23"/>
        <v>-2.8160489622404183</v>
      </c>
      <c r="AW36">
        <v>33</v>
      </c>
      <c r="AX36">
        <f>IF(Z36&gt;0, (R36*SUMPRODUCT(K36:$K$98, X36:$X$98)-K36*$AZ$3)/Z36, 0)</f>
        <v>-31858426.077896785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0.75596915499999995</v>
      </c>
      <c r="Q37" s="4">
        <f t="shared" si="21"/>
        <v>50</v>
      </c>
      <c r="R37">
        <f t="shared" si="0"/>
        <v>100000</v>
      </c>
      <c r="S37">
        <f t="shared" si="1"/>
        <v>-121571895.42502511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-571.8957379205541</v>
      </c>
      <c r="AC37">
        <f t="shared" si="2"/>
        <v>-510.73877702374784</v>
      </c>
      <c r="AE37">
        <f t="shared" si="3"/>
        <v>0</v>
      </c>
      <c r="AF37">
        <f t="shared" si="24"/>
        <v>0</v>
      </c>
      <c r="AG37">
        <f t="shared" si="24"/>
        <v>-2.1005626968229955E-4</v>
      </c>
      <c r="AH37">
        <f t="shared" si="5"/>
        <v>-1.3570524064396732</v>
      </c>
      <c r="AI37">
        <f t="shared" si="25"/>
        <v>-1.3572624627093555</v>
      </c>
      <c r="AJ37">
        <f t="shared" si="7"/>
        <v>-61.156960896806254</v>
      </c>
      <c r="AK37">
        <f t="shared" si="22"/>
        <v>-40.032701654438789</v>
      </c>
      <c r="AL37">
        <f t="shared" si="8"/>
        <v>-102.54692501395439</v>
      </c>
      <c r="AN37">
        <f t="shared" si="26"/>
        <v>0</v>
      </c>
      <c r="AO37">
        <f t="shared" si="26"/>
        <v>0</v>
      </c>
      <c r="AP37">
        <f t="shared" si="26"/>
        <v>-4.4557711574359129E-6</v>
      </c>
      <c r="AQ37">
        <f t="shared" si="26"/>
        <v>-2.878616753924209E-2</v>
      </c>
      <c r="AR37">
        <f t="shared" si="26"/>
        <v>-2.8790623310399527E-2</v>
      </c>
      <c r="AS37">
        <f t="shared" si="26"/>
        <v>-1.2972782143211967</v>
      </c>
      <c r="AT37">
        <f t="shared" si="26"/>
        <v>-0.84918463826798252</v>
      </c>
      <c r="AU37">
        <f t="shared" si="23"/>
        <v>-2.1752534758995785</v>
      </c>
      <c r="AW37">
        <v>34</v>
      </c>
      <c r="AX37">
        <f>IF(Z37&gt;0, (R37*SUMPRODUCT(K37:$K$98, X37:$X$98)-K37*$AZ$3)/Z37, 0)</f>
        <v>-121571895.42502511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0.75842527199999998</v>
      </c>
      <c r="Q38" s="4">
        <f t="shared" si="21"/>
        <v>50</v>
      </c>
      <c r="R38">
        <f t="shared" si="0"/>
        <v>100000</v>
      </c>
      <c r="S38">
        <f t="shared" si="1"/>
        <v>-468756931.99798626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-510.73877702374784</v>
      </c>
      <c r="AC38">
        <f t="shared" si="2"/>
        <v>-456.04165192986761</v>
      </c>
      <c r="AE38">
        <f t="shared" si="3"/>
        <v>0</v>
      </c>
      <c r="AF38">
        <f t="shared" si="24"/>
        <v>0</v>
      </c>
      <c r="AG38">
        <f t="shared" si="24"/>
        <v>-4.8643723516373165E-5</v>
      </c>
      <c r="AH38">
        <f t="shared" si="5"/>
        <v>-0.31862396693820677</v>
      </c>
      <c r="AI38">
        <f t="shared" si="25"/>
        <v>-0.31867261066172314</v>
      </c>
      <c r="AJ38">
        <f t="shared" si="7"/>
        <v>-54.697125093880231</v>
      </c>
      <c r="AK38">
        <f t="shared" si="22"/>
        <v>-35.751714391662354</v>
      </c>
      <c r="AL38">
        <f t="shared" si="8"/>
        <v>-90.767512096204314</v>
      </c>
      <c r="AN38">
        <f t="shared" si="26"/>
        <v>0</v>
      </c>
      <c r="AO38">
        <f t="shared" si="26"/>
        <v>0</v>
      </c>
      <c r="AP38">
        <f t="shared" si="26"/>
        <v>-9.2128928019059538E-7</v>
      </c>
      <c r="AQ38">
        <f t="shared" si="26"/>
        <v>-6.0345883072287273E-3</v>
      </c>
      <c r="AR38">
        <f t="shared" si="26"/>
        <v>-6.0355095965089174E-3</v>
      </c>
      <c r="AS38">
        <f t="shared" si="26"/>
        <v>-1.0359378633766447</v>
      </c>
      <c r="AT38">
        <f t="shared" si="26"/>
        <v>-0.67712068148705251</v>
      </c>
      <c r="AU38">
        <f t="shared" si="23"/>
        <v>-1.7190940544602062</v>
      </c>
      <c r="AW38">
        <v>35</v>
      </c>
      <c r="AX38">
        <f>IF(Z38&gt;0, (R38*SUMPRODUCT(K38:$K$98, X38:$X$98)-K38*$AZ$3)/Z38, 0)</f>
        <v>-468756931.99798626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0.76114147499999996</v>
      </c>
      <c r="Q39" s="4">
        <f t="shared" si="21"/>
        <v>50</v>
      </c>
      <c r="R39">
        <f t="shared" si="0"/>
        <v>100000</v>
      </c>
      <c r="S39">
        <f t="shared" si="1"/>
        <v>-1828808168.3096578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-456.04165192986761</v>
      </c>
      <c r="AC39">
        <f t="shared" si="2"/>
        <v>-407.1852657490503</v>
      </c>
      <c r="AE39">
        <f t="shared" si="3"/>
        <v>0</v>
      </c>
      <c r="AF39">
        <f t="shared" si="24"/>
        <v>0</v>
      </c>
      <c r="AG39">
        <f t="shared" si="24"/>
        <v>-1.1132530814464975E-5</v>
      </c>
      <c r="AH39">
        <f t="shared" si="5"/>
        <v>-7.4049510933488924E-2</v>
      </c>
      <c r="AI39">
        <f t="shared" si="25"/>
        <v>-7.4060643464303383E-2</v>
      </c>
      <c r="AJ39">
        <f t="shared" si="7"/>
        <v>-48.85638618081731</v>
      </c>
      <c r="AK39">
        <f t="shared" si="22"/>
        <v>-31.922915635090735</v>
      </c>
      <c r="AL39">
        <f t="shared" si="8"/>
        <v>-80.853362459372349</v>
      </c>
      <c r="AN39">
        <f t="shared" si="26"/>
        <v>0</v>
      </c>
      <c r="AO39">
        <f t="shared" si="26"/>
        <v>0</v>
      </c>
      <c r="AP39">
        <f t="shared" si="26"/>
        <v>-1.8825438014529584E-7</v>
      </c>
      <c r="AQ39">
        <f t="shared" si="26"/>
        <v>-1.2521990743320679E-3</v>
      </c>
      <c r="AR39">
        <f t="shared" si="26"/>
        <v>-1.252387328712213E-3</v>
      </c>
      <c r="AS39">
        <f t="shared" si="26"/>
        <v>-0.82617590284666864</v>
      </c>
      <c r="AT39">
        <f t="shared" si="26"/>
        <v>-0.53982592058097079</v>
      </c>
      <c r="AU39">
        <f t="shared" si="23"/>
        <v>-1.3672542107563515</v>
      </c>
      <c r="AW39">
        <v>36</v>
      </c>
      <c r="AX39">
        <f>IF(Z39&gt;0, (R39*SUMPRODUCT(K39:$K$98, X39:$X$98)-K39*$AZ$3)/Z39, 0)</f>
        <v>-1828808168.3096578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0.76383916100000004</v>
      </c>
      <c r="Q40" s="4">
        <f t="shared" si="21"/>
        <v>50</v>
      </c>
      <c r="R40">
        <f t="shared" si="0"/>
        <v>100000</v>
      </c>
      <c r="S40">
        <f t="shared" si="1"/>
        <v>-7219947139.5445919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-407.1852657490503</v>
      </c>
      <c r="AC40">
        <f t="shared" si="2"/>
        <v>-363.55935654712061</v>
      </c>
      <c r="AE40">
        <f t="shared" si="3"/>
        <v>0</v>
      </c>
      <c r="AF40">
        <f t="shared" si="24"/>
        <v>0</v>
      </c>
      <c r="AG40">
        <f t="shared" si="24"/>
        <v>-2.5177425091927517E-6</v>
      </c>
      <c r="AH40">
        <f t="shared" si="5"/>
        <v>-1.7006925994255146E-2</v>
      </c>
      <c r="AI40">
        <f t="shared" si="25"/>
        <v>-1.700944373676434E-2</v>
      </c>
      <c r="AJ40">
        <f t="shared" si="7"/>
        <v>-43.625909201929687</v>
      </c>
      <c r="AK40">
        <f t="shared" si="22"/>
        <v>-28.502968602433523</v>
      </c>
      <c r="AL40">
        <f t="shared" si="8"/>
        <v>-72.145887248099967</v>
      </c>
      <c r="AN40">
        <f t="shared" si="26"/>
        <v>0</v>
      </c>
      <c r="AO40">
        <f t="shared" si="26"/>
        <v>0</v>
      </c>
      <c r="AP40">
        <f t="shared" si="26"/>
        <v>-3.8014079070611639E-8</v>
      </c>
      <c r="AQ40">
        <f t="shared" si="26"/>
        <v>-2.5677869247278179E-4</v>
      </c>
      <c r="AR40">
        <f t="shared" si="26"/>
        <v>-2.5681670655185244E-4</v>
      </c>
      <c r="AS40">
        <f t="shared" si="26"/>
        <v>-0.65868481620910524</v>
      </c>
      <c r="AT40">
        <f t="shared" si="26"/>
        <v>-0.43035143516223562</v>
      </c>
      <c r="AU40">
        <f t="shared" si="23"/>
        <v>-1.0892930680778925</v>
      </c>
      <c r="AW40">
        <v>37</v>
      </c>
      <c r="AX40">
        <f>IF(Z40&gt;0, (R40*SUMPRODUCT(K40:$K$98, X40:$X$98)-K40*$AZ$3)/Z40, 0)</f>
        <v>-7219947139.5445919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0.76675259399999995</v>
      </c>
      <c r="Q41" s="4">
        <f t="shared" si="21"/>
        <v>50</v>
      </c>
      <c r="R41">
        <f t="shared" si="0"/>
        <v>100000</v>
      </c>
      <c r="S41">
        <f t="shared" si="1"/>
        <v>-28875523818.074722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-363.55935654712061</v>
      </c>
      <c r="AC41">
        <f t="shared" si="2"/>
        <v>-324.60679064634519</v>
      </c>
      <c r="AE41">
        <f t="shared" si="3"/>
        <v>0</v>
      </c>
      <c r="AF41">
        <f t="shared" si="24"/>
        <v>0</v>
      </c>
      <c r="AG41">
        <f t="shared" si="24"/>
        <v>-5.6207948415321322E-7</v>
      </c>
      <c r="AH41">
        <f t="shared" si="5"/>
        <v>-3.8609711998952223E-3</v>
      </c>
      <c r="AI41">
        <f t="shared" si="25"/>
        <v>-3.8615332793793754E-3</v>
      </c>
      <c r="AJ41">
        <f t="shared" si="7"/>
        <v>-38.952565900775426</v>
      </c>
      <c r="AK41">
        <f t="shared" si="22"/>
        <v>-25.449154958298447</v>
      </c>
      <c r="AL41">
        <f t="shared" si="8"/>
        <v>-64.405582392353253</v>
      </c>
      <c r="AN41">
        <f t="shared" si="26"/>
        <v>0</v>
      </c>
      <c r="AO41">
        <f t="shared" si="26"/>
        <v>0</v>
      </c>
      <c r="AP41">
        <f t="shared" si="26"/>
        <v>-7.5772719142794134E-9</v>
      </c>
      <c r="AQ41">
        <f t="shared" si="26"/>
        <v>-5.2048917385558185E-5</v>
      </c>
      <c r="AR41">
        <f t="shared" si="26"/>
        <v>-5.2056494657472465E-5</v>
      </c>
      <c r="AS41">
        <f t="shared" si="26"/>
        <v>-0.52511111312614578</v>
      </c>
      <c r="AT41">
        <f t="shared" si="26"/>
        <v>-0.34307455181035562</v>
      </c>
      <c r="AU41">
        <f t="shared" si="23"/>
        <v>-0.86823772143115885</v>
      </c>
      <c r="AW41">
        <v>38</v>
      </c>
      <c r="AX41">
        <f>IF(Z41&gt;0, (R41*SUMPRODUCT(K41:$K$98, X41:$X$98)-K41*$AZ$3)/Z41, 0)</f>
        <v>-28875523818.074722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0.76980532899999998</v>
      </c>
      <c r="Q42" s="4">
        <f t="shared" si="21"/>
        <v>50</v>
      </c>
      <c r="R42">
        <f t="shared" si="0"/>
        <v>100000</v>
      </c>
      <c r="S42">
        <f t="shared" si="1"/>
        <v>-117086038404.07727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-324.60679064634519</v>
      </c>
      <c r="AC42">
        <f t="shared" si="2"/>
        <v>-289.82753673145191</v>
      </c>
      <c r="AE42">
        <f t="shared" si="3"/>
        <v>0</v>
      </c>
      <c r="AF42">
        <f t="shared" si="24"/>
        <v>0</v>
      </c>
      <c r="AG42">
        <f t="shared" si="24"/>
        <v>-1.2376690708896652E-7</v>
      </c>
      <c r="AH42">
        <f t="shared" si="5"/>
        <v>-8.6538356444542904E-4</v>
      </c>
      <c r="AI42">
        <f t="shared" si="25"/>
        <v>-8.6550733135251797E-4</v>
      </c>
      <c r="AJ42">
        <f t="shared" si="7"/>
        <v>-34.779253914893275</v>
      </c>
      <c r="AK42">
        <f t="shared" si="22"/>
        <v>-22.722475345244167</v>
      </c>
      <c r="AL42">
        <f t="shared" si="8"/>
        <v>-57.502594767468793</v>
      </c>
      <c r="AN42">
        <f t="shared" si="26"/>
        <v>0</v>
      </c>
      <c r="AO42">
        <f t="shared" si="26"/>
        <v>0</v>
      </c>
      <c r="AP42">
        <f t="shared" si="26"/>
        <v>-1.4897097287877642E-9</v>
      </c>
      <c r="AQ42">
        <f t="shared" si="26"/>
        <v>-1.0416114819454147E-5</v>
      </c>
      <c r="AR42">
        <f t="shared" si="26"/>
        <v>-1.0417604529182935E-5</v>
      </c>
      <c r="AS42">
        <f t="shared" si="26"/>
        <v>-0.41861749748463462</v>
      </c>
      <c r="AT42">
        <f t="shared" si="26"/>
        <v>-0.27349711954600481</v>
      </c>
      <c r="AU42">
        <f t="shared" si="23"/>
        <v>-0.69212503463516861</v>
      </c>
      <c r="AW42">
        <v>39</v>
      </c>
      <c r="AX42">
        <f>IF(Z42&gt;0, (R42*SUMPRODUCT(K42:$K$98, X42:$X$98)-K42*$AZ$3)/Z42, 0)</f>
        <v>-117086038404.07727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0.772959481</v>
      </c>
      <c r="Q43" s="4">
        <f t="shared" si="21"/>
        <v>50</v>
      </c>
      <c r="R43">
        <f t="shared" si="0"/>
        <v>100000</v>
      </c>
      <c r="S43">
        <f t="shared" si="1"/>
        <v>-481666325929.76099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-289.82753673145191</v>
      </c>
      <c r="AC43">
        <f t="shared" si="2"/>
        <v>-258.77459539416441</v>
      </c>
      <c r="AE43">
        <f t="shared" si="3"/>
        <v>0</v>
      </c>
      <c r="AF43">
        <f t="shared" si="24"/>
        <v>0</v>
      </c>
      <c r="AG43">
        <f t="shared" si="24"/>
        <v>-2.6862433749614068E-8</v>
      </c>
      <c r="AH43">
        <f t="shared" si="5"/>
        <v>-1.9133360853692557E-4</v>
      </c>
      <c r="AI43">
        <f t="shared" si="25"/>
        <v>-1.9136047097067518E-4</v>
      </c>
      <c r="AJ43">
        <f t="shared" si="7"/>
        <v>-31.052941337287507</v>
      </c>
      <c r="AK43">
        <f t="shared" si="22"/>
        <v>-20.287927571201635</v>
      </c>
      <c r="AL43">
        <f t="shared" si="8"/>
        <v>-51.341060268960113</v>
      </c>
      <c r="AN43">
        <f t="shared" si="26"/>
        <v>0</v>
      </c>
      <c r="AO43">
        <f t="shared" si="26"/>
        <v>0</v>
      </c>
      <c r="AP43">
        <f t="shared" si="26"/>
        <v>-2.8868515419236204E-10</v>
      </c>
      <c r="AQ43">
        <f t="shared" si="26"/>
        <v>-2.0562236764365017E-6</v>
      </c>
      <c r="AR43">
        <f t="shared" si="26"/>
        <v>-2.0565123615906936E-6</v>
      </c>
      <c r="AS43">
        <f t="shared" si="26"/>
        <v>-0.33371969351846276</v>
      </c>
      <c r="AT43">
        <f t="shared" si="26"/>
        <v>-0.21803026314471458</v>
      </c>
      <c r="AU43">
        <f t="shared" si="23"/>
        <v>-0.5517520131755389</v>
      </c>
      <c r="AW43">
        <v>40</v>
      </c>
      <c r="AX43">
        <f>IF(Z43&gt;0, (R43*SUMPRODUCT(K43:$K$98, X43:$X$98)-K43*$AZ$3)/Z43, 0)</f>
        <v>-481666325929.76099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0.77634382000000002</v>
      </c>
      <c r="Q44" s="4">
        <f t="shared" si="21"/>
        <v>50</v>
      </c>
      <c r="R44">
        <f t="shared" si="0"/>
        <v>100000</v>
      </c>
      <c r="S44">
        <f t="shared" si="1"/>
        <v>-2012856463589.0791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-258.77459539416441</v>
      </c>
      <c r="AC44">
        <f t="shared" si="2"/>
        <v>-231.04874767056458</v>
      </c>
      <c r="AE44">
        <f t="shared" si="3"/>
        <v>0</v>
      </c>
      <c r="AF44">
        <f t="shared" si="24"/>
        <v>0</v>
      </c>
      <c r="AG44">
        <f t="shared" si="24"/>
        <v>-5.7393249804456186E-9</v>
      </c>
      <c r="AH44">
        <f t="shared" si="5"/>
        <v>-4.1708968863344616E-5</v>
      </c>
      <c r="AI44">
        <f t="shared" si="25"/>
        <v>-4.1714708188325061E-5</v>
      </c>
      <c r="AJ44">
        <f t="shared" si="7"/>
        <v>-27.725847723599827</v>
      </c>
      <c r="AK44">
        <f t="shared" si="22"/>
        <v>-18.114221677591509</v>
      </c>
      <c r="AL44">
        <f t="shared" si="8"/>
        <v>-45.840111115899525</v>
      </c>
      <c r="AN44">
        <f t="shared" si="26"/>
        <v>0</v>
      </c>
      <c r="AO44">
        <f t="shared" si="26"/>
        <v>0</v>
      </c>
      <c r="AP44">
        <f t="shared" si="26"/>
        <v>-5.5070863631652736E-11</v>
      </c>
      <c r="AQ44">
        <f t="shared" si="26"/>
        <v>-4.0021238461247743E-7</v>
      </c>
      <c r="AR44">
        <f t="shared" si="26"/>
        <v>-4.0026745547610907E-7</v>
      </c>
      <c r="AS44">
        <f t="shared" si="26"/>
        <v>-0.26603936599871425</v>
      </c>
      <c r="AT44">
        <f t="shared" si="26"/>
        <v>-0.17381239696287695</v>
      </c>
      <c r="AU44">
        <f t="shared" si="23"/>
        <v>-0.43985216322904669</v>
      </c>
      <c r="AW44">
        <v>41</v>
      </c>
      <c r="AX44">
        <f>IF(Z44&gt;0, (R44*SUMPRODUCT(K44:$K$98, X44:$X$98)-K44*$AZ$3)/Z44, 0)</f>
        <v>-2012856463589.0791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0.77982431100000005</v>
      </c>
      <c r="Q45" s="4">
        <f t="shared" si="21"/>
        <v>50</v>
      </c>
      <c r="R45">
        <f t="shared" si="0"/>
        <v>100000</v>
      </c>
      <c r="S45">
        <f t="shared" si="1"/>
        <v>-8550909396978.6611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-231.04874767056458</v>
      </c>
      <c r="AC45">
        <f t="shared" si="2"/>
        <v>-206.29352505307736</v>
      </c>
      <c r="AE45">
        <f t="shared" si="3"/>
        <v>0</v>
      </c>
      <c r="AF45">
        <f t="shared" si="24"/>
        <v>0</v>
      </c>
      <c r="AG45">
        <f t="shared" si="24"/>
        <v>-1.2062665821600691E-9</v>
      </c>
      <c r="AH45">
        <f t="shared" si="5"/>
        <v>-8.9513302969621862E-6</v>
      </c>
      <c r="AI45">
        <f t="shared" si="25"/>
        <v>-8.9525365635443466E-6</v>
      </c>
      <c r="AJ45">
        <f t="shared" si="7"/>
        <v>-24.75522261748722</v>
      </c>
      <c r="AK45">
        <f t="shared" si="22"/>
        <v>-16.173412336939521</v>
      </c>
      <c r="AL45">
        <f t="shared" si="8"/>
        <v>-40.928643906963302</v>
      </c>
      <c r="AN45">
        <f t="shared" si="26"/>
        <v>0</v>
      </c>
      <c r="AO45">
        <f t="shared" si="26"/>
        <v>0</v>
      </c>
      <c r="AP45">
        <f t="shared" si="26"/>
        <v>-1.0334425631792547E-11</v>
      </c>
      <c r="AQ45">
        <f t="shared" si="26"/>
        <v>-7.6688568370943839E-8</v>
      </c>
      <c r="AR45">
        <f t="shared" si="26"/>
        <v>-7.6698902796575624E-8</v>
      </c>
      <c r="AS45">
        <f t="shared" si="26"/>
        <v>-0.21208496606179067</v>
      </c>
      <c r="AT45">
        <f t="shared" si="26"/>
        <v>-0.13856217977050617</v>
      </c>
      <c r="AU45">
        <f t="shared" si="23"/>
        <v>-0.35064722253119962</v>
      </c>
      <c r="AW45">
        <v>42</v>
      </c>
      <c r="AX45">
        <f>IF(Z45&gt;0, (R45*SUMPRODUCT(K45:$K$98, X45:$X$98)-K45*$AZ$3)/Z45, 0)</f>
        <v>-8550909396978.6611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0.78351069500000003</v>
      </c>
      <c r="Q46" s="4">
        <f t="shared" si="21"/>
        <v>50</v>
      </c>
      <c r="R46">
        <f t="shared" si="0"/>
        <v>100000</v>
      </c>
      <c r="S46">
        <f t="shared" si="1"/>
        <v>-36974024082148.453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-206.29352505307736</v>
      </c>
      <c r="AC46">
        <f t="shared" si="2"/>
        <v>-184.19064743539133</v>
      </c>
      <c r="AE46">
        <f t="shared" si="3"/>
        <v>0</v>
      </c>
      <c r="AF46">
        <f t="shared" si="24"/>
        <v>0</v>
      </c>
      <c r="AG46">
        <f t="shared" si="24"/>
        <v>-2.4908114819495804E-10</v>
      </c>
      <c r="AH46">
        <f t="shared" si="5"/>
        <v>-1.8902455362870209E-6</v>
      </c>
      <c r="AI46">
        <f t="shared" si="25"/>
        <v>-1.8904946174352159E-6</v>
      </c>
      <c r="AJ46">
        <f t="shared" si="7"/>
        <v>-22.102877617686033</v>
      </c>
      <c r="AK46">
        <f t="shared" si="22"/>
        <v>-14.440546753715417</v>
      </c>
      <c r="AL46">
        <f t="shared" si="8"/>
        <v>-36.543426261896066</v>
      </c>
      <c r="AN46">
        <f t="shared" si="26"/>
        <v>0</v>
      </c>
      <c r="AO46">
        <f t="shared" si="26"/>
        <v>0</v>
      </c>
      <c r="AP46">
        <f t="shared" si="26"/>
        <v>-1.9053110413241326E-12</v>
      </c>
      <c r="AQ46">
        <f t="shared" si="26"/>
        <v>-1.4459166087842128E-8</v>
      </c>
      <c r="AR46">
        <f t="shared" si="26"/>
        <v>-1.4461071398883453E-8</v>
      </c>
      <c r="AS46">
        <f t="shared" si="26"/>
        <v>-0.1690728386118211</v>
      </c>
      <c r="AT46">
        <f t="shared" si="26"/>
        <v>-0.11046092155909004</v>
      </c>
      <c r="AU46">
        <f t="shared" si="23"/>
        <v>-0.27953377463198253</v>
      </c>
      <c r="AW46">
        <v>43</v>
      </c>
      <c r="AX46">
        <f>IF(Z46&gt;0, (R46*SUMPRODUCT(K46:$K$98, X46:$X$98)-K46*$AZ$3)/Z46, 0)</f>
        <v>-36974024082148.453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0.78741316699999997</v>
      </c>
      <c r="Q47" s="4">
        <f t="shared" si="21"/>
        <v>50</v>
      </c>
      <c r="R47">
        <f t="shared" si="0"/>
        <v>100000</v>
      </c>
      <c r="S47">
        <f t="shared" si="1"/>
        <v>-162954921677656.16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-184.19064743539133</v>
      </c>
      <c r="AC47">
        <f t="shared" si="2"/>
        <v>-164.45593522273029</v>
      </c>
      <c r="AE47">
        <f t="shared" si="3"/>
        <v>0</v>
      </c>
      <c r="AF47">
        <f t="shared" si="24"/>
        <v>0</v>
      </c>
      <c r="AG47">
        <f t="shared" si="24"/>
        <v>-5.0460560972820241E-11</v>
      </c>
      <c r="AH47">
        <f t="shared" si="5"/>
        <v>-3.9225955148037648E-7</v>
      </c>
      <c r="AI47">
        <f t="shared" si="25"/>
        <v>-3.9231001204134928E-7</v>
      </c>
      <c r="AJ47">
        <f t="shared" si="7"/>
        <v>-19.734712212661037</v>
      </c>
      <c r="AK47">
        <f t="shared" si="22"/>
        <v>-12.893345320477394</v>
      </c>
      <c r="AL47">
        <f t="shared" si="8"/>
        <v>-32.628057925448445</v>
      </c>
      <c r="AN47">
        <f t="shared" si="26"/>
        <v>0</v>
      </c>
      <c r="AO47">
        <f t="shared" si="26"/>
        <v>0</v>
      </c>
      <c r="AP47">
        <f t="shared" si="26"/>
        <v>-3.4463475869802526E-13</v>
      </c>
      <c r="AQ47">
        <f t="shared" si="26"/>
        <v>-2.6790482163733979E-9</v>
      </c>
      <c r="AR47">
        <f t="shared" si="26"/>
        <v>-2.6793928511320958E-9</v>
      </c>
      <c r="AS47">
        <f t="shared" si="26"/>
        <v>-0.13478383217041126</v>
      </c>
      <c r="AT47">
        <f t="shared" si="26"/>
        <v>-8.8058770407377265E-2</v>
      </c>
      <c r="AU47">
        <f t="shared" si="23"/>
        <v>-0.22284260525718141</v>
      </c>
      <c r="AW47">
        <v>44</v>
      </c>
      <c r="AX47">
        <f>IF(Z47&gt;0, (R47*SUMPRODUCT(K47:$K$98, X47:$X$98)-K47*$AZ$3)/Z47, 0)</f>
        <v>-162954921677656.16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0.79138766699999996</v>
      </c>
      <c r="Q48" s="4">
        <f t="shared" si="21"/>
        <v>50</v>
      </c>
      <c r="R48">
        <f t="shared" si="0"/>
        <v>100000</v>
      </c>
      <c r="S48">
        <f t="shared" si="1"/>
        <v>-732560076145567.75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-164.45593522273029</v>
      </c>
      <c r="AC48">
        <f t="shared" si="2"/>
        <v>-146.83565645119489</v>
      </c>
      <c r="AE48">
        <f t="shared" si="3"/>
        <v>0</v>
      </c>
      <c r="AF48">
        <f t="shared" si="24"/>
        <v>0</v>
      </c>
      <c r="AG48">
        <f t="shared" si="24"/>
        <v>-1.0022089739300578E-11</v>
      </c>
      <c r="AH48">
        <f t="shared" si="5"/>
        <v>-7.9867731247582914E-8</v>
      </c>
      <c r="AI48">
        <f t="shared" si="25"/>
        <v>-7.9877753337322215E-8</v>
      </c>
      <c r="AJ48">
        <f t="shared" si="7"/>
        <v>-17.620278771535396</v>
      </c>
      <c r="AK48">
        <f t="shared" si="22"/>
        <v>-11.511915465591121</v>
      </c>
      <c r="AL48">
        <f t="shared" si="8"/>
        <v>-29.13219431700427</v>
      </c>
      <c r="AN48">
        <f t="shared" si="26"/>
        <v>0</v>
      </c>
      <c r="AO48">
        <f t="shared" si="26"/>
        <v>0</v>
      </c>
      <c r="AP48">
        <f t="shared" si="26"/>
        <v>-6.1114922730273949E-14</v>
      </c>
      <c r="AQ48">
        <f t="shared" si="26"/>
        <v>-4.8703517438060376E-10</v>
      </c>
      <c r="AR48">
        <f t="shared" si="26"/>
        <v>-4.8709628930333403E-10</v>
      </c>
      <c r="AS48">
        <f t="shared" si="26"/>
        <v>-0.10744884586150436</v>
      </c>
      <c r="AT48">
        <f t="shared" si="26"/>
        <v>-7.0199912638793285E-2</v>
      </c>
      <c r="AU48">
        <f t="shared" si="23"/>
        <v>-0.17764875898739393</v>
      </c>
      <c r="AW48">
        <v>45</v>
      </c>
      <c r="AX48">
        <f>IF(Z48&gt;0, (R48*SUMPRODUCT(K48:$K$98, X48:$X$98)-K48*$AZ$3)/Z48, 0)</f>
        <v>-732560076145567.75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0.79554122000000005</v>
      </c>
      <c r="Q49" s="4">
        <f t="shared" si="21"/>
        <v>50</v>
      </c>
      <c r="R49">
        <f t="shared" si="0"/>
        <v>100000</v>
      </c>
      <c r="S49">
        <f t="shared" si="1"/>
        <v>-3363548288026162.5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-146.83565645119489</v>
      </c>
      <c r="AC49">
        <f t="shared" si="2"/>
        <v>-131.10326468899046</v>
      </c>
      <c r="AE49">
        <f t="shared" si="3"/>
        <v>0</v>
      </c>
      <c r="AF49">
        <f t="shared" si="24"/>
        <v>0</v>
      </c>
      <c r="AG49">
        <f t="shared" si="24"/>
        <v>-1.9488833437549079E-12</v>
      </c>
      <c r="AH49">
        <f t="shared" si="5"/>
        <v>-1.5945970996305328E-8</v>
      </c>
      <c r="AI49">
        <f t="shared" si="25"/>
        <v>-1.5947919879649085E-8</v>
      </c>
      <c r="AJ49">
        <f t="shared" si="7"/>
        <v>-15.732391762204429</v>
      </c>
      <c r="AK49">
        <f t="shared" si="22"/>
        <v>-10.278495951583643</v>
      </c>
      <c r="AL49">
        <f t="shared" si="8"/>
        <v>-26.010887729735991</v>
      </c>
      <c r="AN49">
        <f t="shared" si="26"/>
        <v>0</v>
      </c>
      <c r="AO49">
        <f t="shared" si="26"/>
        <v>0</v>
      </c>
      <c r="AP49">
        <f t="shared" si="26"/>
        <v>-1.0611011887431552E-14</v>
      </c>
      <c r="AQ49">
        <f t="shared" si="26"/>
        <v>-8.6820428909014048E-11</v>
      </c>
      <c r="AR49">
        <f t="shared" si="26"/>
        <v>-8.6831039920901492E-11</v>
      </c>
      <c r="AS49">
        <f t="shared" si="26"/>
        <v>-8.5657562081086477E-2</v>
      </c>
      <c r="AT49">
        <f t="shared" si="26"/>
        <v>-5.5962940561149969E-2</v>
      </c>
      <c r="AU49">
        <f t="shared" si="23"/>
        <v>-0.14162050272906748</v>
      </c>
      <c r="AW49">
        <v>46</v>
      </c>
      <c r="AX49">
        <f>IF(Z49&gt;0, (R49*SUMPRODUCT(K49:$K$98, X49:$X$98)-K49*$AZ$3)/Z49, 0)</f>
        <v>-3363548288026162.5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0.79972280399999995</v>
      </c>
      <c r="Q50" s="4">
        <f t="shared" si="21"/>
        <v>50</v>
      </c>
      <c r="R50">
        <f t="shared" si="0"/>
        <v>100000</v>
      </c>
      <c r="S50">
        <f t="shared" si="1"/>
        <v>-1.5783121558670708E+16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-131.10326468899046</v>
      </c>
      <c r="AC50">
        <f t="shared" si="2"/>
        <v>-117.05648632953131</v>
      </c>
      <c r="AE50">
        <f t="shared" si="3"/>
        <v>0</v>
      </c>
      <c r="AF50">
        <f t="shared" si="24"/>
        <v>0</v>
      </c>
      <c r="AG50">
        <f t="shared" si="24"/>
        <v>-3.7082805798078797E-13</v>
      </c>
      <c r="AH50">
        <f t="shared" si="5"/>
        <v>-3.1171329046731416E-9</v>
      </c>
      <c r="AI50">
        <f t="shared" si="25"/>
        <v>-3.1175037327311224E-9</v>
      </c>
      <c r="AJ50">
        <f t="shared" si="7"/>
        <v>-14.046778359459154</v>
      </c>
      <c r="AK50">
        <f t="shared" si="22"/>
        <v>-9.1772285282293335</v>
      </c>
      <c r="AL50">
        <f t="shared" si="8"/>
        <v>-23.224006890805992</v>
      </c>
      <c r="AN50">
        <f t="shared" si="26"/>
        <v>0</v>
      </c>
      <c r="AO50">
        <f t="shared" si="26"/>
        <v>0</v>
      </c>
      <c r="AP50">
        <f t="shared" si="26"/>
        <v>-1.8027085613063776E-15</v>
      </c>
      <c r="AQ50">
        <f t="shared" si="26"/>
        <v>-1.5153336035525166E-11</v>
      </c>
      <c r="AR50">
        <f t="shared" si="26"/>
        <v>-1.5155138744086472E-11</v>
      </c>
      <c r="AS50">
        <f t="shared" si="26"/>
        <v>-6.8285684058680587E-2</v>
      </c>
      <c r="AT50">
        <f t="shared" si="26"/>
        <v>-4.461331358524457E-2</v>
      </c>
      <c r="AU50">
        <f t="shared" si="23"/>
        <v>-0.11289899765908029</v>
      </c>
      <c r="AW50">
        <v>47</v>
      </c>
      <c r="AX50">
        <f>IF(Z50&gt;0, (R50*SUMPRODUCT(K50:$K$98, X50:$X$98)-K50*$AZ$3)/Z50, 0)</f>
        <v>-1.5783121558670708E+16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0.80383592599999998</v>
      </c>
      <c r="Q51" s="4">
        <f t="shared" si="21"/>
        <v>50</v>
      </c>
      <c r="R51">
        <f t="shared" si="0"/>
        <v>100000</v>
      </c>
      <c r="S51">
        <f t="shared" si="1"/>
        <v>-7.5697058607792864E+16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-117.05648632953131</v>
      </c>
      <c r="AC51">
        <f t="shared" si="2"/>
        <v>-104.51471993709475</v>
      </c>
      <c r="AE51">
        <f t="shared" si="3"/>
        <v>0</v>
      </c>
      <c r="AF51">
        <f t="shared" si="24"/>
        <v>0</v>
      </c>
      <c r="AG51">
        <f t="shared" si="24"/>
        <v>-6.9034862027211693E-14</v>
      </c>
      <c r="AH51">
        <f t="shared" si="5"/>
        <v>-5.9616983074753676E-10</v>
      </c>
      <c r="AI51">
        <f t="shared" si="25"/>
        <v>-5.9623886560956398E-10</v>
      </c>
      <c r="AJ51">
        <f t="shared" si="7"/>
        <v>-12.541766392436557</v>
      </c>
      <c r="AK51">
        <f t="shared" si="22"/>
        <v>-8.1939540430671922</v>
      </c>
      <c r="AL51">
        <f t="shared" si="8"/>
        <v>-20.735720436099989</v>
      </c>
      <c r="AN51">
        <f t="shared" si="26"/>
        <v>0</v>
      </c>
      <c r="AO51">
        <f t="shared" si="26"/>
        <v>0</v>
      </c>
      <c r="AP51">
        <f t="shared" si="26"/>
        <v>-2.9964247322095894E-16</v>
      </c>
      <c r="AQ51">
        <f t="shared" si="26"/>
        <v>-2.5876462601532854E-12</v>
      </c>
      <c r="AR51">
        <f t="shared" si="26"/>
        <v>-2.5879459026265066E-12</v>
      </c>
      <c r="AS51">
        <f t="shared" si="26"/>
        <v>-5.4436929256233939E-2</v>
      </c>
      <c r="AT51">
        <f t="shared" si="26"/>
        <v>-3.5565460447443679E-2</v>
      </c>
      <c r="AU51">
        <f t="shared" si="23"/>
        <v>-9.0002389706265576E-2</v>
      </c>
      <c r="AW51">
        <v>48</v>
      </c>
      <c r="AX51">
        <f>IF(Z51&gt;0, (R51*SUMPRODUCT(K51:$K$98, X51:$X$98)-K51*$AZ$3)/Z51, 0)</f>
        <v>-7.5697058607792864E+16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0.80804740799999997</v>
      </c>
      <c r="Q52" s="4">
        <f t="shared" si="21"/>
        <v>50</v>
      </c>
      <c r="R52">
        <f t="shared" si="0"/>
        <v>100000</v>
      </c>
      <c r="S52">
        <f t="shared" si="1"/>
        <v>-3.7145202895073472E+17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-104.51471993709475</v>
      </c>
      <c r="AC52">
        <f t="shared" si="2"/>
        <v>-93.316714229551124</v>
      </c>
      <c r="AE52">
        <f t="shared" si="3"/>
        <v>0</v>
      </c>
      <c r="AF52">
        <f t="shared" si="24"/>
        <v>0</v>
      </c>
      <c r="AG52">
        <f t="shared" si="24"/>
        <v>-1.2561072084213548E-14</v>
      </c>
      <c r="AH52">
        <f t="shared" si="5"/>
        <v>-1.1156688264545205E-10</v>
      </c>
      <c r="AI52">
        <f t="shared" si="25"/>
        <v>-1.1157944371753626E-10</v>
      </c>
      <c r="AJ52">
        <f t="shared" si="7"/>
        <v>-11.198005707543629</v>
      </c>
      <c r="AK52">
        <f t="shared" si="22"/>
        <v>-7.3160303955966333</v>
      </c>
      <c r="AL52">
        <f t="shared" si="8"/>
        <v>-18.514036103251843</v>
      </c>
      <c r="AN52">
        <f t="shared" si="26"/>
        <v>0</v>
      </c>
      <c r="AO52">
        <f t="shared" si="26"/>
        <v>0</v>
      </c>
      <c r="AP52">
        <f t="shared" si="26"/>
        <v>-4.8679218460575077E-17</v>
      </c>
      <c r="AQ52">
        <f t="shared" si="26"/>
        <v>-4.3236664966590217E-13</v>
      </c>
      <c r="AR52">
        <f t="shared" si="26"/>
        <v>-4.3241532888436273E-13</v>
      </c>
      <c r="AS52">
        <f t="shared" si="26"/>
        <v>-4.3396786715790302E-2</v>
      </c>
      <c r="AT52">
        <f t="shared" si="26"/>
        <v>-2.8352567320988665E-2</v>
      </c>
      <c r="AU52">
        <f t="shared" si="23"/>
        <v>-7.1749354037211388E-2</v>
      </c>
      <c r="AW52">
        <v>49</v>
      </c>
      <c r="AX52">
        <f>IF(Z52&gt;0, (R52*SUMPRODUCT(K52:$K$98, X52:$X$98)-K52*$AZ$3)/Z52, 0)</f>
        <v>-3.7145202895073472E+17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0.81233261800000001</v>
      </c>
      <c r="Q53" s="4">
        <f t="shared" si="21"/>
        <v>50</v>
      </c>
      <c r="R53">
        <f t="shared" si="0"/>
        <v>100000</v>
      </c>
      <c r="S53">
        <f t="shared" si="1"/>
        <v>-1.8667106676758666E+18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-93.316714229551124</v>
      </c>
      <c r="AC53">
        <f t="shared" si="2"/>
        <v>-83.318494847813866</v>
      </c>
      <c r="AE53">
        <f t="shared" si="3"/>
        <v>0</v>
      </c>
      <c r="AF53">
        <f t="shared" si="24"/>
        <v>0</v>
      </c>
      <c r="AG53">
        <f t="shared" si="24"/>
        <v>-2.2316927923155036E-15</v>
      </c>
      <c r="AH53">
        <f t="shared" si="5"/>
        <v>-2.0407537142111814E-11</v>
      </c>
      <c r="AI53">
        <f t="shared" si="25"/>
        <v>-2.0409768834904129E-11</v>
      </c>
      <c r="AJ53">
        <f t="shared" si="7"/>
        <v>-9.9982193817372575</v>
      </c>
      <c r="AK53">
        <f t="shared" si="22"/>
        <v>-6.5321699960685793</v>
      </c>
      <c r="AL53">
        <f t="shared" si="8"/>
        <v>-16.530389377826246</v>
      </c>
      <c r="AN53">
        <f t="shared" si="26"/>
        <v>0</v>
      </c>
      <c r="AO53">
        <f t="shared" si="26"/>
        <v>0</v>
      </c>
      <c r="AP53">
        <f t="shared" si="26"/>
        <v>-7.7220618765146783E-18</v>
      </c>
      <c r="AQ53">
        <f t="shared" si="26"/>
        <v>-7.0613780311201565E-14</v>
      </c>
      <c r="AR53">
        <f t="shared" si="26"/>
        <v>-7.0621502373078084E-14</v>
      </c>
      <c r="AS53">
        <f t="shared" si="26"/>
        <v>-3.4595652675221966E-2</v>
      </c>
      <c r="AT53">
        <f t="shared" si="26"/>
        <v>-2.2602493081145841E-2</v>
      </c>
      <c r="AU53">
        <f t="shared" si="23"/>
        <v>-5.7198145756438432E-2</v>
      </c>
      <c r="AW53">
        <v>50</v>
      </c>
      <c r="AX53">
        <f>IF(Z53&gt;0, (R53*SUMPRODUCT(K53:$K$98, X53:$X$98)-K53*$AZ$3)/Z53, 0)</f>
        <v>-1.8667106676758666E+18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0.81666386499999999</v>
      </c>
      <c r="Q54" s="4">
        <f t="shared" si="21"/>
        <v>50</v>
      </c>
      <c r="R54">
        <f t="shared" si="0"/>
        <v>100000</v>
      </c>
      <c r="S54">
        <f t="shared" si="1"/>
        <v>-9.6154558498839552E+18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-83.318494847813866</v>
      </c>
      <c r="AC54">
        <f t="shared" si="2"/>
        <v>-74.391513256976722</v>
      </c>
      <c r="AE54">
        <f t="shared" si="3"/>
        <v>0</v>
      </c>
      <c r="AF54">
        <f t="shared" si="24"/>
        <v>0</v>
      </c>
      <c r="AG54">
        <f t="shared" si="24"/>
        <v>-3.8683300312732716E-16</v>
      </c>
      <c r="AH54">
        <f t="shared" si="5"/>
        <v>-3.6450857225300437E-12</v>
      </c>
      <c r="AI54">
        <f t="shared" si="25"/>
        <v>-3.6454725555331707E-12</v>
      </c>
      <c r="AJ54">
        <f t="shared" si="7"/>
        <v>-8.9269815908371442</v>
      </c>
      <c r="AK54">
        <f t="shared" si="22"/>
        <v>-5.832294639346971</v>
      </c>
      <c r="AL54">
        <f t="shared" si="8"/>
        <v>-14.75927623018776</v>
      </c>
      <c r="AN54">
        <f t="shared" si="26"/>
        <v>0</v>
      </c>
      <c r="AO54">
        <f t="shared" si="26"/>
        <v>0</v>
      </c>
      <c r="AP54">
        <f t="shared" si="26"/>
        <v>-1.195100321344555E-18</v>
      </c>
      <c r="AQ54">
        <f t="shared" si="26"/>
        <v>-1.1261301603292197E-14</v>
      </c>
      <c r="AR54">
        <f t="shared" si="26"/>
        <v>-1.1262496703613541E-14</v>
      </c>
      <c r="AS54">
        <f t="shared" si="26"/>
        <v>-2.7579442502569478E-2</v>
      </c>
      <c r="AT54">
        <f t="shared" si="26"/>
        <v>-1.8018569101678837E-2</v>
      </c>
      <c r="AU54">
        <f t="shared" si="23"/>
        <v>-4.5598011604259574E-2</v>
      </c>
      <c r="AW54">
        <v>51</v>
      </c>
      <c r="AX54">
        <f>IF(Z54&gt;0, (R54*SUMPRODUCT(K54:$K$98, X54:$X$98)-K54*$AZ$3)/Z54, 0)</f>
        <v>-9.6154558498839552E+18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0.82101379900000004</v>
      </c>
      <c r="Q55" s="4">
        <f t="shared" si="21"/>
        <v>50</v>
      </c>
      <c r="R55">
        <f t="shared" si="0"/>
        <v>100000</v>
      </c>
      <c r="S55">
        <f t="shared" si="1"/>
        <v>-5.0804316486151381E+19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-74.391513256976722</v>
      </c>
      <c r="AC55">
        <f t="shared" si="2"/>
        <v>-66.420993979443509</v>
      </c>
      <c r="AE55">
        <f t="shared" si="3"/>
        <v>0</v>
      </c>
      <c r="AF55">
        <f t="shared" si="24"/>
        <v>0</v>
      </c>
      <c r="AG55">
        <f t="shared" si="24"/>
        <v>-6.5369439619908122E-17</v>
      </c>
      <c r="AH55">
        <f t="shared" si="5"/>
        <v>-6.3519046695229158E-13</v>
      </c>
      <c r="AI55">
        <f t="shared" si="25"/>
        <v>-6.3525583639191148E-13</v>
      </c>
      <c r="AJ55">
        <f t="shared" si="7"/>
        <v>-7.9705192775332137</v>
      </c>
      <c r="AK55">
        <f t="shared" si="22"/>
        <v>-5.2074059279883711</v>
      </c>
      <c r="AL55">
        <f t="shared" si="8"/>
        <v>-13.17792520552222</v>
      </c>
      <c r="AN55">
        <f t="shared" si="26"/>
        <v>0</v>
      </c>
      <c r="AO55">
        <f t="shared" si="26"/>
        <v>0</v>
      </c>
      <c r="AP55">
        <f t="shared" si="26"/>
        <v>-1.8031737778383528E-19</v>
      </c>
      <c r="AQ55">
        <f t="shared" si="26"/>
        <v>-1.7521318839521679E-15</v>
      </c>
      <c r="AR55">
        <f t="shared" si="26"/>
        <v>-1.7523122013299515E-15</v>
      </c>
      <c r="AS55">
        <f t="shared" si="26"/>
        <v>-2.1986162709318913E-2</v>
      </c>
      <c r="AT55">
        <f t="shared" si="26"/>
        <v>-1.436429297008837E-2</v>
      </c>
      <c r="AU55">
        <f t="shared" si="23"/>
        <v>-3.6350455679409033E-2</v>
      </c>
      <c r="AW55">
        <v>52</v>
      </c>
      <c r="AX55">
        <f>IF(Z55&gt;0, (R55*SUMPRODUCT(K55:$K$98, X55:$X$98)-K55*$AZ$3)/Z55, 0)</f>
        <v>-5.0804316486151381E+19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0.82538683700000004</v>
      </c>
      <c r="Q56" s="4">
        <f t="shared" si="21"/>
        <v>50</v>
      </c>
      <c r="R56">
        <f t="shared" si="0"/>
        <v>100000</v>
      </c>
      <c r="S56">
        <f t="shared" si="1"/>
        <v>-2.7556117649373626E+20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-66.420993979443509</v>
      </c>
      <c r="AC56">
        <f t="shared" si="2"/>
        <v>-59.304458910217413</v>
      </c>
      <c r="AE56">
        <f t="shared" si="3"/>
        <v>0</v>
      </c>
      <c r="AF56">
        <f t="shared" si="24"/>
        <v>0</v>
      </c>
      <c r="AG56">
        <f t="shared" si="24"/>
        <v>-1.0760670219370589E-17</v>
      </c>
      <c r="AH56">
        <f t="shared" si="5"/>
        <v>-1.079101500086769E-13</v>
      </c>
      <c r="AI56">
        <f t="shared" si="25"/>
        <v>-1.0792091067889628E-13</v>
      </c>
      <c r="AJ56">
        <f t="shared" si="7"/>
        <v>-7.1165350692260958</v>
      </c>
      <c r="AK56">
        <f t="shared" si="22"/>
        <v>-4.649469578561046</v>
      </c>
      <c r="AL56">
        <f t="shared" si="8"/>
        <v>-11.76600464778725</v>
      </c>
      <c r="AN56">
        <f t="shared" si="26"/>
        <v>0</v>
      </c>
      <c r="AO56">
        <f t="shared" si="26"/>
        <v>0</v>
      </c>
      <c r="AP56">
        <f t="shared" si="26"/>
        <v>-2.6502333840056287E-20</v>
      </c>
      <c r="AQ56">
        <f t="shared" si="26"/>
        <v>-2.6577069661631052E-16</v>
      </c>
      <c r="AR56">
        <f t="shared" si="26"/>
        <v>-2.6579719895015059E-16</v>
      </c>
      <c r="AS56">
        <f t="shared" si="26"/>
        <v>-1.7527234302709624E-2</v>
      </c>
      <c r="AT56">
        <f t="shared" si="26"/>
        <v>-1.1451126411103612E-2</v>
      </c>
      <c r="AU56">
        <f t="shared" si="23"/>
        <v>-2.8978360713813503E-2</v>
      </c>
      <c r="AW56">
        <v>53</v>
      </c>
      <c r="AX56">
        <f>IF(Z56&gt;0, (R56*SUMPRODUCT(K56:$K$98, X56:$X$98)-K56*$AZ$3)/Z56, 0)</f>
        <v>-2.7556117649373626E+20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0.82979096200000002</v>
      </c>
      <c r="Q57" s="4">
        <f t="shared" si="21"/>
        <v>50</v>
      </c>
      <c r="R57">
        <f t="shared" si="0"/>
        <v>100000</v>
      </c>
      <c r="S57">
        <f t="shared" si="1"/>
        <v>-1.5357233761465454E+21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-59.304458910217413</v>
      </c>
      <c r="AC57">
        <f t="shared" si="2"/>
        <v>-52.950409741265545</v>
      </c>
      <c r="AE57">
        <f t="shared" si="3"/>
        <v>0</v>
      </c>
      <c r="AF57">
        <f t="shared" si="24"/>
        <v>0</v>
      </c>
      <c r="AG57">
        <f t="shared" si="24"/>
        <v>-1.7239566240806115E-18</v>
      </c>
      <c r="AH57">
        <f t="shared" si="5"/>
        <v>-1.7858213786192544E-14</v>
      </c>
      <c r="AI57">
        <f t="shared" si="25"/>
        <v>-1.7859937742816626E-14</v>
      </c>
      <c r="AJ57">
        <f t="shared" si="7"/>
        <v>-6.3540491689518674</v>
      </c>
      <c r="AK57">
        <f t="shared" si="22"/>
        <v>-4.1513121237152193</v>
      </c>
      <c r="AL57">
        <f t="shared" si="8"/>
        <v>-10.505361292667104</v>
      </c>
      <c r="AN57">
        <f t="shared" si="26"/>
        <v>0</v>
      </c>
      <c r="AO57">
        <f t="shared" si="26"/>
        <v>0</v>
      </c>
      <c r="AP57">
        <f t="shared" si="26"/>
        <v>-3.7909941154198791E-21</v>
      </c>
      <c r="AQ57">
        <f t="shared" si="26"/>
        <v>-3.9270351950688319E-17</v>
      </c>
      <c r="AR57">
        <f t="shared" si="26"/>
        <v>-3.927414294480374E-17</v>
      </c>
      <c r="AS57">
        <f t="shared" si="26"/>
        <v>-1.3972603876522331E-2</v>
      </c>
      <c r="AT57">
        <f t="shared" si="26"/>
        <v>-9.128767865994588E-3</v>
      </c>
      <c r="AU57">
        <f t="shared" si="23"/>
        <v>-2.3101371742516957E-2</v>
      </c>
      <c r="AW57">
        <v>54</v>
      </c>
      <c r="AX57">
        <f>IF(Z57&gt;0, (R57*SUMPRODUCT(K57:$K$98, X57:$X$98)-K57*$AZ$3)/Z57, 0)</f>
        <v>-1.5357233761465454E+21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0.834201203</v>
      </c>
      <c r="Q58" s="4">
        <f t="shared" si="21"/>
        <v>50</v>
      </c>
      <c r="R58">
        <f t="shared" si="0"/>
        <v>100000</v>
      </c>
      <c r="S58">
        <f t="shared" si="1"/>
        <v>-8.8009767228506185E+21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-52.950409741265545</v>
      </c>
      <c r="AC58">
        <f t="shared" si="2"/>
        <v>-47.277151554701369</v>
      </c>
      <c r="AE58">
        <f t="shared" si="3"/>
        <v>0</v>
      </c>
      <c r="AF58">
        <f t="shared" si="24"/>
        <v>0</v>
      </c>
      <c r="AG58">
        <f t="shared" si="24"/>
        <v>-2.6859036811194063E-19</v>
      </c>
      <c r="AH58">
        <f t="shared" si="5"/>
        <v>-2.8762533794557293E-15</v>
      </c>
      <c r="AI58">
        <f t="shared" si="25"/>
        <v>-2.8765219698238411E-15</v>
      </c>
      <c r="AJ58">
        <f t="shared" si="7"/>
        <v>-5.6732581865641762</v>
      </c>
      <c r="AK58">
        <f t="shared" si="22"/>
        <v>-3.7065286818885887</v>
      </c>
      <c r="AL58">
        <f t="shared" si="8"/>
        <v>-9.3797868684527685</v>
      </c>
      <c r="AN58">
        <f t="shared" si="26"/>
        <v>0</v>
      </c>
      <c r="AO58">
        <f t="shared" si="26"/>
        <v>0</v>
      </c>
      <c r="AP58">
        <f t="shared" si="26"/>
        <v>-5.2735028805044325E-22</v>
      </c>
      <c r="AQ58">
        <f t="shared" si="26"/>
        <v>-5.6472354493735409E-18</v>
      </c>
      <c r="AR58">
        <f t="shared" si="26"/>
        <v>-5.6477627996615914E-18</v>
      </c>
      <c r="AS58">
        <f t="shared" si="26"/>
        <v>-1.1138874263809271E-2</v>
      </c>
      <c r="AT58">
        <f t="shared" si="26"/>
        <v>-7.2773978523553778E-3</v>
      </c>
      <c r="AU58">
        <f t="shared" si="23"/>
        <v>-1.8416272116164655E-2</v>
      </c>
      <c r="AW58">
        <v>55</v>
      </c>
      <c r="AX58">
        <f>IF(Z58&gt;0, (R58*SUMPRODUCT(K58:$K$98, X58:$X$98)-K58*$AZ$3)/Z58, 0)</f>
        <v>-8.8009767228506185E+21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0.83859190800000005</v>
      </c>
      <c r="Q59" s="4">
        <f t="shared" si="21"/>
        <v>50</v>
      </c>
      <c r="R59">
        <f t="shared" si="0"/>
        <v>100000</v>
      </c>
      <c r="S59">
        <f t="shared" si="1"/>
        <v>-5.1899570408143226E+22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-47.277151554701369</v>
      </c>
      <c r="AC59">
        <f t="shared" si="2"/>
        <v>-42.211742459554792</v>
      </c>
      <c r="AE59">
        <f t="shared" si="3"/>
        <v>0</v>
      </c>
      <c r="AF59">
        <f t="shared" si="24"/>
        <v>0</v>
      </c>
      <c r="AG59">
        <f t="shared" si="24"/>
        <v>-4.066675516540655E-20</v>
      </c>
      <c r="AH59">
        <f t="shared" si="5"/>
        <v>-4.5047541853082931E-16</v>
      </c>
      <c r="AI59">
        <f t="shared" si="25"/>
        <v>-4.505160852859947E-16</v>
      </c>
      <c r="AJ59">
        <f t="shared" si="7"/>
        <v>-5.0654090951465776</v>
      </c>
      <c r="AK59">
        <f t="shared" si="22"/>
        <v>-3.3094006088290961</v>
      </c>
      <c r="AL59">
        <f t="shared" si="8"/>
        <v>-8.374809703975675</v>
      </c>
      <c r="AN59">
        <f t="shared" si="26"/>
        <v>0</v>
      </c>
      <c r="AO59">
        <f t="shared" si="26"/>
        <v>0</v>
      </c>
      <c r="AP59">
        <f t="shared" si="26"/>
        <v>-7.1290268686935689E-23</v>
      </c>
      <c r="AQ59">
        <f t="shared" si="26"/>
        <v>-7.8969943614387647E-19</v>
      </c>
      <c r="AR59">
        <f t="shared" si="26"/>
        <v>-7.8977072641256335E-19</v>
      </c>
      <c r="AS59">
        <f t="shared" si="26"/>
        <v>-8.8798423659193649E-3</v>
      </c>
      <c r="AT59">
        <f t="shared" si="26"/>
        <v>-5.80149701240065E-3</v>
      </c>
      <c r="AU59">
        <f t="shared" si="23"/>
        <v>-1.4681339378320018E-2</v>
      </c>
      <c r="AW59">
        <v>56</v>
      </c>
      <c r="AX59">
        <f>IF(Z59&gt;0, (R59*SUMPRODUCT(K59:$K$98, X59:$X$98)-K59*$AZ$3)/Z59, 0)</f>
        <v>-5.1899570408143226E+22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0.84368948200000005</v>
      </c>
      <c r="Q60" s="4">
        <f t="shared" si="21"/>
        <v>50</v>
      </c>
      <c r="R60">
        <f t="shared" si="0"/>
        <v>100000</v>
      </c>
      <c r="S60">
        <f t="shared" si="1"/>
        <v>-3.1671613759256812E+23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-42.211742459554792</v>
      </c>
      <c r="AC60">
        <f t="shared" si="2"/>
        <v>-37.689055767459635</v>
      </c>
      <c r="AE60">
        <f t="shared" si="3"/>
        <v>0</v>
      </c>
      <c r="AF60">
        <f t="shared" si="24"/>
        <v>0</v>
      </c>
      <c r="AG60">
        <f t="shared" si="24"/>
        <v>-5.9499740136298047E-21</v>
      </c>
      <c r="AH60">
        <f t="shared" si="5"/>
        <v>-6.8620227200245357E-17</v>
      </c>
      <c r="AI60">
        <f t="shared" si="25"/>
        <v>-6.8626177174258985E-17</v>
      </c>
      <c r="AJ60">
        <f t="shared" si="7"/>
        <v>-4.5226866920951565</v>
      </c>
      <c r="AK60">
        <f t="shared" si="22"/>
        <v>-2.9548219721688356</v>
      </c>
      <c r="AL60">
        <f t="shared" si="8"/>
        <v>-7.4775086642639916</v>
      </c>
      <c r="AN60">
        <f t="shared" si="26"/>
        <v>0</v>
      </c>
      <c r="AO60">
        <f t="shared" si="26"/>
        <v>0</v>
      </c>
      <c r="AP60">
        <f t="shared" si="26"/>
        <v>-9.3129608392363701E-24</v>
      </c>
      <c r="AQ60">
        <f t="shared" si="26"/>
        <v>-1.0740508903593141E-19</v>
      </c>
      <c r="AR60">
        <f t="shared" si="26"/>
        <v>-1.0741440199677064E-19</v>
      </c>
      <c r="AS60">
        <f t="shared" si="26"/>
        <v>-7.0789559677290823E-3</v>
      </c>
      <c r="AT60">
        <f t="shared" si="26"/>
        <v>-4.6249178989163338E-3</v>
      </c>
      <c r="AU60">
        <f t="shared" si="23"/>
        <v>-1.1703873866645415E-2</v>
      </c>
      <c r="AW60">
        <v>57</v>
      </c>
      <c r="AX60">
        <f>IF(Z60&gt;0, (R60*SUMPRODUCT(K60:$K$98, X60:$X$98)-K60*$AZ$3)/Z60, 0)</f>
        <v>-3.1671613759256812E+23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0.84875936500000004</v>
      </c>
      <c r="Q61" s="4">
        <f t="shared" si="21"/>
        <v>50</v>
      </c>
      <c r="R61">
        <f t="shared" si="0"/>
        <v>100000</v>
      </c>
      <c r="S61">
        <f t="shared" si="1"/>
        <v>-2.0021310843557882E+24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-37.689055767459635</v>
      </c>
      <c r="AC61">
        <f t="shared" si="2"/>
        <v>-33.650942649517525</v>
      </c>
      <c r="AE61">
        <f t="shared" si="3"/>
        <v>0</v>
      </c>
      <c r="AF61">
        <f t="shared" si="24"/>
        <v>0</v>
      </c>
      <c r="AG61">
        <f t="shared" si="24"/>
        <v>-8.4037810791857204E-22</v>
      </c>
      <c r="AH61">
        <f t="shared" si="5"/>
        <v>-1.0100192331149869E-17</v>
      </c>
      <c r="AI61">
        <f t="shared" si="25"/>
        <v>-1.0101032709257788E-17</v>
      </c>
      <c r="AJ61">
        <f t="shared" si="7"/>
        <v>-4.0381131179421104</v>
      </c>
      <c r="AK61">
        <f t="shared" si="22"/>
        <v>-2.6382339037221749</v>
      </c>
      <c r="AL61">
        <f t="shared" si="8"/>
        <v>-6.6763470216642853</v>
      </c>
      <c r="AN61">
        <f t="shared" si="26"/>
        <v>0</v>
      </c>
      <c r="AO61">
        <f t="shared" si="26"/>
        <v>0</v>
      </c>
      <c r="AP61">
        <f t="shared" si="26"/>
        <v>-1.1744361630927475E-24</v>
      </c>
      <c r="AQ61">
        <f t="shared" si="26"/>
        <v>-1.411511201460737E-20</v>
      </c>
      <c r="AR61">
        <f t="shared" si="26"/>
        <v>-1.4116286450770464E-20</v>
      </c>
      <c r="AS61">
        <f t="shared" si="26"/>
        <v>-5.6433003569268912E-3</v>
      </c>
      <c r="AT61">
        <f t="shared" si="26"/>
        <v>-3.6869562331922306E-3</v>
      </c>
      <c r="AU61">
        <f t="shared" si="23"/>
        <v>-9.3302565901191223E-3</v>
      </c>
      <c r="AW61">
        <v>58</v>
      </c>
      <c r="AX61">
        <f>IF(Z61&gt;0, (R61*SUMPRODUCT(K61:$K$98, X61:$X$98)-K61*$AZ$3)/Z61, 0)</f>
        <v>-2.0021310843557882E+24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0.85379527200000005</v>
      </c>
      <c r="Q62" s="4">
        <f t="shared" si="21"/>
        <v>50</v>
      </c>
      <c r="R62">
        <f t="shared" si="0"/>
        <v>100000</v>
      </c>
      <c r="S62">
        <f t="shared" si="1"/>
        <v>-1.3124485954726789E+25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-33.650942649517525</v>
      </c>
      <c r="AC62">
        <f t="shared" si="2"/>
        <v>-30.04548450849779</v>
      </c>
      <c r="AE62">
        <f t="shared" si="3"/>
        <v>0</v>
      </c>
      <c r="AF62">
        <f t="shared" si="24"/>
        <v>0</v>
      </c>
      <c r="AG62">
        <f t="shared" si="24"/>
        <v>-1.1446347160620373E-22</v>
      </c>
      <c r="AH62">
        <f t="shared" si="5"/>
        <v>-1.4350217104663652E-18</v>
      </c>
      <c r="AI62">
        <f t="shared" si="25"/>
        <v>-1.4351361739379714E-18</v>
      </c>
      <c r="AJ62">
        <f t="shared" si="7"/>
        <v>-3.6054581410197351</v>
      </c>
      <c r="AK62">
        <f t="shared" si="22"/>
        <v>-2.3555659854662268</v>
      </c>
      <c r="AL62">
        <f t="shared" si="8"/>
        <v>-5.9610241264859614</v>
      </c>
      <c r="AN62">
        <f t="shared" si="26"/>
        <v>0</v>
      </c>
      <c r="AO62">
        <f t="shared" si="26"/>
        <v>0</v>
      </c>
      <c r="AP62">
        <f t="shared" si="26"/>
        <v>-1.4282478406018864E-25</v>
      </c>
      <c r="AQ62">
        <f t="shared" si="26"/>
        <v>-1.7905857916328728E-21</v>
      </c>
      <c r="AR62">
        <f t="shared" si="26"/>
        <v>-1.7907286164169328E-21</v>
      </c>
      <c r="AS62">
        <f t="shared" si="26"/>
        <v>-4.4988044937235979E-3</v>
      </c>
      <c r="AT62">
        <f t="shared" si="26"/>
        <v>-2.9392189358994174E-3</v>
      </c>
      <c r="AU62">
        <f t="shared" si="23"/>
        <v>-7.4380234296230145E-3</v>
      </c>
      <c r="AW62">
        <v>59</v>
      </c>
      <c r="AX62">
        <f>IF(Z62&gt;0, (R62*SUMPRODUCT(K62:$K$98, X62:$X$98)-K62*$AZ$3)/Z62, 0)</f>
        <v>-1.3124485954726789E+25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0.85879091799999996</v>
      </c>
      <c r="Q63" s="4">
        <f t="shared" si="21"/>
        <v>50</v>
      </c>
      <c r="R63">
        <f t="shared" si="0"/>
        <v>100000</v>
      </c>
      <c r="S63">
        <f t="shared" si="1"/>
        <v>-8.9310060343277633E+25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-30.04548450849779</v>
      </c>
      <c r="AC63">
        <f t="shared" si="2"/>
        <v>-26.826325454015883</v>
      </c>
      <c r="AE63">
        <f t="shared" si="3"/>
        <v>0</v>
      </c>
      <c r="AF63">
        <f t="shared" si="24"/>
        <v>0</v>
      </c>
      <c r="AG63">
        <f t="shared" si="24"/>
        <v>-1.5018647031983054E-23</v>
      </c>
      <c r="AH63">
        <f t="shared" si="5"/>
        <v>-1.9660037971631726E-19</v>
      </c>
      <c r="AI63">
        <f t="shared" si="25"/>
        <v>-1.9661539836334925E-19</v>
      </c>
      <c r="AJ63">
        <f t="shared" si="7"/>
        <v>-3.2191590544819064</v>
      </c>
      <c r="AK63">
        <f t="shared" si="22"/>
        <v>-2.1031839155948453</v>
      </c>
      <c r="AL63">
        <f t="shared" si="8"/>
        <v>-5.3223429700767522</v>
      </c>
      <c r="AN63">
        <f t="shared" si="26"/>
        <v>0</v>
      </c>
      <c r="AO63">
        <f t="shared" si="26"/>
        <v>0</v>
      </c>
      <c r="AP63">
        <f t="shared" si="26"/>
        <v>-1.6732061431594267E-26</v>
      </c>
      <c r="AQ63">
        <f t="shared" si="26"/>
        <v>-2.1902969181464491E-22</v>
      </c>
      <c r="AR63">
        <f t="shared" si="26"/>
        <v>-2.1904642387607655E-22</v>
      </c>
      <c r="AS63">
        <f t="shared" si="26"/>
        <v>-3.5864193986954707E-3</v>
      </c>
      <c r="AT63">
        <f t="shared" si="26"/>
        <v>-2.3431273404810405E-3</v>
      </c>
      <c r="AU63">
        <f t="shared" si="23"/>
        <v>-5.9295467391765116E-3</v>
      </c>
      <c r="AW63">
        <v>60</v>
      </c>
      <c r="AX63">
        <f>IF(Z63&gt;0, (R63*SUMPRODUCT(K63:$K$98, X63:$X$98)-K63*$AZ$3)/Z63, 0)</f>
        <v>-8.9310060343277633E+25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0.86374018699999999</v>
      </c>
      <c r="Q64" s="4">
        <f t="shared" si="21"/>
        <v>50</v>
      </c>
      <c r="R64">
        <f t="shared" si="0"/>
        <v>100000</v>
      </c>
      <c r="S64">
        <f t="shared" si="1"/>
        <v>-6.3156378432540465E+26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-26.826325454015883</v>
      </c>
      <c r="AC64">
        <f t="shared" si="2"/>
        <v>-23.952076298228466</v>
      </c>
      <c r="AE64">
        <f t="shared" si="3"/>
        <v>0</v>
      </c>
      <c r="AF64">
        <f t="shared" si="24"/>
        <v>0</v>
      </c>
      <c r="AG64">
        <f t="shared" si="24"/>
        <v>-1.8962515657711844E-24</v>
      </c>
      <c r="AH64">
        <f t="shared" si="5"/>
        <v>-2.594441799178408E-20</v>
      </c>
      <c r="AI64">
        <f t="shared" si="25"/>
        <v>-2.5946314243349852E-20</v>
      </c>
      <c r="AJ64">
        <f t="shared" si="7"/>
        <v>-2.8742491557874175</v>
      </c>
      <c r="AK64">
        <f t="shared" si="22"/>
        <v>-1.8778427817811121</v>
      </c>
      <c r="AL64">
        <f t="shared" si="8"/>
        <v>-4.7520919375685295</v>
      </c>
      <c r="AN64">
        <f t="shared" si="26"/>
        <v>0</v>
      </c>
      <c r="AO64">
        <f t="shared" si="26"/>
        <v>0</v>
      </c>
      <c r="AP64">
        <f t="shared" si="26"/>
        <v>-1.8862383459442887E-27</v>
      </c>
      <c r="AQ64">
        <f t="shared" si="26"/>
        <v>-2.5807417624679862E-23</v>
      </c>
      <c r="AR64">
        <f t="shared" si="26"/>
        <v>-2.5809303863025807E-23</v>
      </c>
      <c r="AS64">
        <f t="shared" si="26"/>
        <v>-2.8590715869702423E-3</v>
      </c>
      <c r="AT64">
        <f t="shared" si="26"/>
        <v>-1.8679267701538908E-3</v>
      </c>
      <c r="AU64">
        <f t="shared" si="23"/>
        <v>-4.7269983571241328E-3</v>
      </c>
      <c r="AW64">
        <v>61</v>
      </c>
      <c r="AX64">
        <f>IF(Z64&gt;0, (R64*SUMPRODUCT(K64:$K$98, X64:$X$98)-K64*$AZ$3)/Z64, 0)</f>
        <v>-6.3156378432540465E+26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0.86866431399999999</v>
      </c>
      <c r="Q65" s="4">
        <f t="shared" si="21"/>
        <v>50</v>
      </c>
      <c r="R65">
        <f t="shared" si="0"/>
        <v>100000</v>
      </c>
      <c r="S65">
        <f t="shared" si="1"/>
        <v>-4.6474063368696437E+27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-23.952076298228466</v>
      </c>
      <c r="AC65">
        <f t="shared" si="2"/>
        <v>-21.385782409132556</v>
      </c>
      <c r="AE65">
        <f t="shared" si="3"/>
        <v>0</v>
      </c>
      <c r="AF65">
        <f t="shared" si="24"/>
        <v>0</v>
      </c>
      <c r="AG65">
        <f t="shared" si="24"/>
        <v>-2.300829845614209E-25</v>
      </c>
      <c r="AH65">
        <f t="shared" si="5"/>
        <v>-3.2944121311041035E-21</v>
      </c>
      <c r="AI65">
        <f t="shared" si="25"/>
        <v>-3.2946422140886651E-21</v>
      </c>
      <c r="AJ65">
        <f t="shared" si="7"/>
        <v>-2.5662938890959097</v>
      </c>
      <c r="AK65">
        <f t="shared" si="22"/>
        <v>-1.6766453408759927</v>
      </c>
      <c r="AL65">
        <f t="shared" si="8"/>
        <v>-4.2429392299719026</v>
      </c>
      <c r="AN65">
        <f t="shared" si="26"/>
        <v>0</v>
      </c>
      <c r="AO65">
        <f t="shared" si="26"/>
        <v>0</v>
      </c>
      <c r="AP65">
        <f t="shared" si="26"/>
        <v>-2.0434644970058543E-28</v>
      </c>
      <c r="AQ65">
        <f t="shared" si="26"/>
        <v>-2.9259070336074822E-24</v>
      </c>
      <c r="AR65">
        <f t="shared" si="26"/>
        <v>-2.9261113800571827E-24</v>
      </c>
      <c r="AS65">
        <f t="shared" si="26"/>
        <v>-2.2792343646127577E-3</v>
      </c>
      <c r="AT65">
        <f t="shared" si="26"/>
        <v>-1.4890997848803335E-3</v>
      </c>
      <c r="AU65">
        <f t="shared" si="23"/>
        <v>-3.7683341494930914E-3</v>
      </c>
      <c r="AW65">
        <v>62</v>
      </c>
      <c r="AX65">
        <f>IF(Z65&gt;0, (R65*SUMPRODUCT(K65:$K$98, X65:$X$98)-K65*$AZ$3)/Z65, 0)</f>
        <v>-4.6474063368696437E+27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0.87358826999999994</v>
      </c>
      <c r="Q66" s="4">
        <f t="shared" si="21"/>
        <v>50</v>
      </c>
      <c r="R66">
        <f t="shared" si="0"/>
        <v>100000</v>
      </c>
      <c r="S66">
        <f t="shared" si="1"/>
        <v>-3.5644775175436439E+28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-21.385782409132556</v>
      </c>
      <c r="AC66">
        <f t="shared" si="2"/>
        <v>-19.09444857958264</v>
      </c>
      <c r="AE66">
        <f t="shared" si="3"/>
        <v>0</v>
      </c>
      <c r="AF66">
        <f t="shared" si="24"/>
        <v>0</v>
      </c>
      <c r="AG66">
        <f t="shared" si="24"/>
        <v>-2.6784358276358303E-26</v>
      </c>
      <c r="AH66">
        <f t="shared" si="5"/>
        <v>-4.0199559287889676E-22</v>
      </c>
      <c r="AI66">
        <f t="shared" si="25"/>
        <v>-4.0202237723717311E-22</v>
      </c>
      <c r="AJ66">
        <f t="shared" si="7"/>
        <v>-2.2913338295499166</v>
      </c>
      <c r="AK66">
        <f t="shared" si="22"/>
        <v>-1.4970047686392791</v>
      </c>
      <c r="AL66">
        <f t="shared" si="8"/>
        <v>-3.7883385981891955</v>
      </c>
      <c r="AN66">
        <f t="shared" si="26"/>
        <v>0</v>
      </c>
      <c r="AO66">
        <f t="shared" si="26"/>
        <v>0</v>
      </c>
      <c r="AP66">
        <f t="shared" si="26"/>
        <v>-2.1239574758038515E-29</v>
      </c>
      <c r="AQ66">
        <f t="shared" si="26"/>
        <v>-3.1877618120460078E-25</v>
      </c>
      <c r="AR66">
        <f t="shared" si="26"/>
        <v>-3.1879742077935878E-25</v>
      </c>
      <c r="AS66">
        <f t="shared" si="26"/>
        <v>-1.8169916809731782E-3</v>
      </c>
      <c r="AT66">
        <f t="shared" si="26"/>
        <v>-1.1871012315691433E-3</v>
      </c>
      <c r="AU66">
        <f t="shared" si="23"/>
        <v>-3.0040929125423215E-3</v>
      </c>
      <c r="AW66">
        <v>63</v>
      </c>
      <c r="AX66">
        <f>IF(Z66&gt;0, (R66*SUMPRODUCT(K66:$K$98, X66:$X$98)-K66*$AZ$3)/Z66, 0)</f>
        <v>-3.5644775175436439E+28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0.87851239699999994</v>
      </c>
      <c r="Q67" s="4">
        <f t="shared" si="21"/>
        <v>50</v>
      </c>
      <c r="R67">
        <f t="shared" ref="R67:R69" si="27">$C$6</f>
        <v>100000</v>
      </c>
      <c r="S67">
        <f t="shared" ref="S67:S69" si="28">AX67</f>
        <v>-2.8546395531461337E+29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-19.09444857958264</v>
      </c>
      <c r="AC67">
        <f t="shared" ref="AC67:AC69" si="29">S67*Z67</f>
        <v>-17.048614803198785</v>
      </c>
      <c r="AE67">
        <f t="shared" ref="AE67:AE69" si="30">$Z67*O67</f>
        <v>0</v>
      </c>
      <c r="AF67">
        <f t="shared" si="24"/>
        <v>0</v>
      </c>
      <c r="AG67">
        <f t="shared" si="24"/>
        <v>-2.9861239021244021E-27</v>
      </c>
      <c r="AH67">
        <f t="shared" ref="AH67:AH69" si="31">-X67*R67</f>
        <v>-4.706078158294064E-23</v>
      </c>
      <c r="AI67">
        <f t="shared" ref="AI67:AI69" si="32">SUM(AE67:AH67)</f>
        <v>-4.7063767706842764E-23</v>
      </c>
      <c r="AJ67">
        <f t="shared" ref="AJ67:AJ69" si="33">AB67-AC67</f>
        <v>-2.045833776383855</v>
      </c>
      <c r="AK67">
        <f t="shared" si="22"/>
        <v>-1.336611400570785</v>
      </c>
      <c r="AL67">
        <f t="shared" ref="AL67:AL69" si="34">SUM(AI67:AK67)</f>
        <v>-3.38244517695464</v>
      </c>
      <c r="AN67">
        <f t="shared" si="26"/>
        <v>0</v>
      </c>
      <c r="AO67">
        <f t="shared" si="26"/>
        <v>0</v>
      </c>
      <c r="AP67">
        <f t="shared" si="26"/>
        <v>-2.1142404272437692E-30</v>
      </c>
      <c r="AQ67">
        <f t="shared" si="26"/>
        <v>-3.3320053092759122E-26</v>
      </c>
      <c r="AR67">
        <f t="shared" si="26"/>
        <v>-3.3322167333186366E-26</v>
      </c>
      <c r="AS67">
        <f t="shared" si="26"/>
        <v>-1.4484946436329551E-3</v>
      </c>
      <c r="AT67">
        <f t="shared" si="26"/>
        <v>-9.4634983384019717E-4</v>
      </c>
      <c r="AU67">
        <f t="shared" si="23"/>
        <v>-2.3948444774731523E-3</v>
      </c>
      <c r="AW67">
        <v>64</v>
      </c>
      <c r="AX67">
        <f>IF(Z67&gt;0, (R67*SUMPRODUCT(K67:$K$98, X67:$X$98)-K67*$AZ$3)/Z67, 0)</f>
        <v>-2.8546395531461337E+29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0.88343652399999995</v>
      </c>
      <c r="Q68" s="4">
        <f t="shared" si="21"/>
        <v>50</v>
      </c>
      <c r="R68">
        <f t="shared" si="27"/>
        <v>100000</v>
      </c>
      <c r="S68">
        <f t="shared" si="28"/>
        <v>-2.3918000904071909E+30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-17.048614803198785</v>
      </c>
      <c r="AC68">
        <f t="shared" si="29"/>
        <v>-15.221977502856058</v>
      </c>
      <c r="AE68">
        <f t="shared" si="30"/>
        <v>0</v>
      </c>
      <c r="AF68">
        <f t="shared" si="24"/>
        <v>0</v>
      </c>
      <c r="AG68">
        <f t="shared" si="24"/>
        <v>-3.1821174277706043E-28</v>
      </c>
      <c r="AH68">
        <f t="shared" si="31"/>
        <v>-5.2761018406521949E-24</v>
      </c>
      <c r="AI68">
        <f t="shared" si="32"/>
        <v>-5.2764200523949721E-24</v>
      </c>
      <c r="AJ68">
        <f t="shared" si="33"/>
        <v>-1.8266373003427265</v>
      </c>
      <c r="AK68">
        <f t="shared" si="22"/>
        <v>-1.193403036223915</v>
      </c>
      <c r="AL68">
        <f t="shared" si="34"/>
        <v>-3.0200403365666415</v>
      </c>
      <c r="AN68">
        <f t="shared" si="26"/>
        <v>0</v>
      </c>
      <c r="AO68">
        <f t="shared" si="26"/>
        <v>0</v>
      </c>
      <c r="AP68">
        <f t="shared" si="26"/>
        <v>-2.0116143663109053E-31</v>
      </c>
      <c r="AQ68">
        <f t="shared" si="26"/>
        <v>-3.3353521677580536E-27</v>
      </c>
      <c r="AR68">
        <f t="shared" si="26"/>
        <v>-3.3355533291946847E-27</v>
      </c>
      <c r="AS68">
        <f t="shared" si="26"/>
        <v>-1.1547310615696383E-3</v>
      </c>
      <c r="AT68">
        <f t="shared" si="26"/>
        <v>-7.5442429355883052E-4</v>
      </c>
      <c r="AU68">
        <f t="shared" si="23"/>
        <v>-1.9091553551284688E-3</v>
      </c>
      <c r="AW68">
        <v>65</v>
      </c>
      <c r="AX68">
        <f>IF(Z68&gt;0, (R68*SUMPRODUCT(K68:$K$98, X68:$X$98)-K68*$AZ$3)/Z68, 0)</f>
        <v>-2.3918000904071909E+30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100000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-15.221977502856058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-6.3642348555412087E-25</v>
      </c>
      <c r="AI69">
        <f t="shared" si="32"/>
        <v>-6.3642348555412087E-25</v>
      </c>
      <c r="AJ69">
        <f t="shared" si="33"/>
        <v>-15.221977502856058</v>
      </c>
      <c r="AK69">
        <f t="shared" si="22"/>
        <v>-1.0655384251999243</v>
      </c>
      <c r="AL69">
        <f t="shared" si="34"/>
        <v>-16.287515928055981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-3.592168511269474E-28</v>
      </c>
      <c r="AR69">
        <f t="shared" si="26"/>
        <v>-3.592168511269474E-28</v>
      </c>
      <c r="AS69">
        <f t="shared" si="26"/>
        <v>-8.5917489700121918E-3</v>
      </c>
      <c r="AT69">
        <f t="shared" si="26"/>
        <v>-6.0142242790085353E-4</v>
      </c>
      <c r="AU69">
        <f t="shared" si="23"/>
        <v>-9.1931713979130445E-3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29957.535644701391</v>
      </c>
      <c r="AO71" s="8">
        <f t="shared" si="47"/>
        <v>-2995.7535644701393</v>
      </c>
      <c r="AP71" s="8">
        <f t="shared" si="47"/>
        <v>-2753.5437363994124</v>
      </c>
      <c r="AQ71" s="8">
        <f t="shared" si="47"/>
        <v>-24079.227464357842</v>
      </c>
      <c r="AR71" s="8">
        <f t="shared" si="47"/>
        <v>129.01087947400518</v>
      </c>
      <c r="AS71" s="8">
        <f t="shared" si="47"/>
        <v>-2033.9920690278004</v>
      </c>
      <c r="AT71" s="8">
        <f t="shared" si="47"/>
        <v>1186.4953735995496</v>
      </c>
      <c r="AU71" s="8">
        <f t="shared" si="47"/>
        <v>-718.48581595424639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F8C80-DD27-4D14-A492-9DBA13440E0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6463.5981997299423</v>
      </c>
      <c r="K3">
        <v>1</v>
      </c>
      <c r="L3" s="2">
        <v>0</v>
      </c>
      <c r="O3">
        <f>$C$3</f>
        <v>6463.5981997299423</v>
      </c>
      <c r="P3">
        <f>O3*C5</f>
        <v>646.35981997299427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6463.5981997299423</v>
      </c>
      <c r="AF3">
        <f t="shared" ref="AF3:AG34" si="4">-$Z3*P3</f>
        <v>-646.35981997299427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3297.3301757569484</v>
      </c>
      <c r="AJ3">
        <f t="shared" ref="AJ3:AJ66" si="7">AB3-AC3</f>
        <v>0</v>
      </c>
      <c r="AL3">
        <f t="shared" ref="AL3:AL66" si="8">SUM(AI3:AK3)</f>
        <v>3297.3301757569484</v>
      </c>
      <c r="AN3">
        <f t="shared" ref="AN3:AU34" si="9">AE3*$K3</f>
        <v>6463.5981997299423</v>
      </c>
      <c r="AO3">
        <f t="shared" si="9"/>
        <v>-646.35981997299427</v>
      </c>
      <c r="AP3">
        <f t="shared" si="9"/>
        <v>-2519.9082039999998</v>
      </c>
      <c r="AQ3">
        <f t="shared" si="9"/>
        <v>0</v>
      </c>
      <c r="AR3">
        <f t="shared" si="9"/>
        <v>3297.3301757569484</v>
      </c>
      <c r="AS3">
        <f t="shared" si="9"/>
        <v>0</v>
      </c>
      <c r="AT3">
        <f t="shared" si="9"/>
        <v>0</v>
      </c>
      <c r="AU3">
        <f t="shared" si="9"/>
        <v>3297.3301757569484</v>
      </c>
      <c r="AW3">
        <v>0</v>
      </c>
      <c r="AX3">
        <f>IF(Z3&gt;0, (R3*SUMPRODUCT(K3:$K$98, X3:$X$98)-K3*$AZ$3)/Z3, 0)</f>
        <v>0</v>
      </c>
      <c r="AZ3">
        <f>C6*SUMPRODUCT(X4:X98, K4:K98)/1</f>
        <v>4269.9961260349583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1.0468929999999999E-3</v>
      </c>
      <c r="R4">
        <f t="shared" si="0"/>
        <v>250000</v>
      </c>
      <c r="S4">
        <f t="shared" si="1"/>
        <v>462.60998797015486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457.49958493231725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-261.72324999999995</v>
      </c>
      <c r="AI4">
        <f t="shared" si="6"/>
        <v>-261.72324999999995</v>
      </c>
      <c r="AJ4">
        <f t="shared" si="7"/>
        <v>-457.49958493231725</v>
      </c>
      <c r="AK4">
        <f>G4*SUM(AB4, AE4:AF4)</f>
        <v>0</v>
      </c>
      <c r="AL4">
        <f t="shared" si="8"/>
        <v>-719.22283493231726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-233.68147321428566</v>
      </c>
      <c r="AR4">
        <f t="shared" si="9"/>
        <v>-233.68147321428566</v>
      </c>
      <c r="AS4">
        <f t="shared" si="9"/>
        <v>-408.4817722609975</v>
      </c>
      <c r="AT4">
        <f t="shared" si="9"/>
        <v>0</v>
      </c>
      <c r="AU4">
        <f t="shared" si="9"/>
        <v>-642.16324547528325</v>
      </c>
      <c r="AW4">
        <v>1</v>
      </c>
      <c r="AX4">
        <f>IF(Z4&gt;0, (R4*SUMPRODUCT(K4:$K$98, X4:$X$98)-K4*$AZ$3)/Z4, 0)</f>
        <v>462.60998797015486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1.057716E-3</v>
      </c>
      <c r="Q5" s="4">
        <f t="shared" ref="Q5:Q68" si="21">$C$8</f>
        <v>50</v>
      </c>
      <c r="R5">
        <f t="shared" si="0"/>
        <v>250000</v>
      </c>
      <c r="S5">
        <f t="shared" si="1"/>
        <v>646.51180093440598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457.49958493231725</v>
      </c>
      <c r="AC5">
        <f t="shared" si="2"/>
        <v>632.2998839790298</v>
      </c>
      <c r="AE5">
        <f t="shared" si="3"/>
        <v>0</v>
      </c>
      <c r="AF5">
        <f t="shared" si="4"/>
        <v>0</v>
      </c>
      <c r="AG5">
        <f t="shared" si="4"/>
        <v>-48.900877220273813</v>
      </c>
      <c r="AH5">
        <f t="shared" si="5"/>
        <v>-261.50788113090294</v>
      </c>
      <c r="AI5">
        <f t="shared" si="6"/>
        <v>-310.40875835117674</v>
      </c>
      <c r="AJ5">
        <f t="shared" si="7"/>
        <v>-174.80029904671255</v>
      </c>
      <c r="AK5">
        <f>G5*SUM(AB5, AE5:AF5)</f>
        <v>32.024970945262211</v>
      </c>
      <c r="AL5">
        <f t="shared" si="8"/>
        <v>-453.18408645262707</v>
      </c>
      <c r="AN5">
        <f t="shared" si="9"/>
        <v>0</v>
      </c>
      <c r="AO5">
        <f t="shared" si="9"/>
        <v>0</v>
      </c>
      <c r="AP5">
        <f t="shared" si="9"/>
        <v>-38.983479926876441</v>
      </c>
      <c r="AQ5">
        <f t="shared" si="9"/>
        <v>-208.47248176889582</v>
      </c>
      <c r="AR5">
        <f t="shared" si="9"/>
        <v>-247.45596169577226</v>
      </c>
      <c r="AS5">
        <f t="shared" si="9"/>
        <v>-139.3497281941267</v>
      </c>
      <c r="AT5">
        <f t="shared" si="9"/>
        <v>25.530110766312347</v>
      </c>
      <c r="AU5">
        <f t="shared" si="9"/>
        <v>-361.27557912358662</v>
      </c>
      <c r="AW5">
        <v>2</v>
      </c>
      <c r="AX5">
        <f>IF(Z5&gt;0, (R5*SUMPRODUCT(K5:$K$98, X5:$X$98)-K5*$AZ$3)/Z5, 0)</f>
        <v>646.51180093440598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1.0712440000000001E-3</v>
      </c>
      <c r="Q6" s="4">
        <f t="shared" si="21"/>
        <v>50</v>
      </c>
      <c r="R6">
        <f t="shared" si="0"/>
        <v>250000</v>
      </c>
      <c r="S6">
        <f t="shared" si="1"/>
        <v>815.2933099649249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632.2998839790298</v>
      </c>
      <c r="AC6">
        <f t="shared" si="2"/>
        <v>788.54327030031254</v>
      </c>
      <c r="AE6">
        <f t="shared" si="3"/>
        <v>0</v>
      </c>
      <c r="AF6">
        <f t="shared" si="4"/>
        <v>0</v>
      </c>
      <c r="AG6">
        <f t="shared" si="4"/>
        <v>-48.359483676754124</v>
      </c>
      <c r="AH6">
        <f t="shared" si="5"/>
        <v>-261.92385658477502</v>
      </c>
      <c r="AI6">
        <f t="shared" si="6"/>
        <v>-310.28334026152913</v>
      </c>
      <c r="AJ6">
        <f t="shared" si="7"/>
        <v>-156.24338632128274</v>
      </c>
      <c r="AK6">
        <f>G6*SUM(AB6, AE6:AF6)</f>
        <v>44.260991878532089</v>
      </c>
      <c r="AL6">
        <f t="shared" si="8"/>
        <v>-422.26573470427979</v>
      </c>
      <c r="AN6">
        <f t="shared" si="9"/>
        <v>0</v>
      </c>
      <c r="AO6">
        <f t="shared" si="9"/>
        <v>0</v>
      </c>
      <c r="AP6">
        <f t="shared" si="9"/>
        <v>-34.421325275568655</v>
      </c>
      <c r="AQ6">
        <f t="shared" si="9"/>
        <v>-186.43222754815548</v>
      </c>
      <c r="AR6">
        <f t="shared" si="9"/>
        <v>-220.85355282372413</v>
      </c>
      <c r="AS6">
        <f t="shared" si="9"/>
        <v>-111.21095623496913</v>
      </c>
      <c r="AT6">
        <f t="shared" si="9"/>
        <v>31.504099767768942</v>
      </c>
      <c r="AU6">
        <f t="shared" si="9"/>
        <v>-300.56040929092433</v>
      </c>
      <c r="AW6">
        <v>3</v>
      </c>
      <c r="AX6">
        <f>IF(Z6&gt;0, (R6*SUMPRODUCT(K6:$K$98, X6:$X$98)-K6*$AZ$3)/Z6, 0)</f>
        <v>815.2933099649249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1.0856730000000001E-3</v>
      </c>
      <c r="Q7" s="4">
        <f t="shared" si="21"/>
        <v>50</v>
      </c>
      <c r="R7">
        <f t="shared" si="0"/>
        <v>250000</v>
      </c>
      <c r="S7">
        <f t="shared" si="1"/>
        <v>969.97544857781816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788.54327030031254</v>
      </c>
      <c r="AC7">
        <f t="shared" si="2"/>
        <v>927.75021068981505</v>
      </c>
      <c r="AE7">
        <f t="shared" si="3"/>
        <v>0</v>
      </c>
      <c r="AF7">
        <f t="shared" si="4"/>
        <v>0</v>
      </c>
      <c r="AG7">
        <f t="shared" si="4"/>
        <v>-47.82338625426479</v>
      </c>
      <c r="AH7">
        <f t="shared" si="5"/>
        <v>-262.51292860896342</v>
      </c>
      <c r="AI7">
        <f t="shared" si="6"/>
        <v>-310.33631486322821</v>
      </c>
      <c r="AJ7">
        <f t="shared" si="7"/>
        <v>-139.20694038950251</v>
      </c>
      <c r="AK7">
        <f>G7*SUM(AB7, AE7:AF7)</f>
        <v>55.19802892102188</v>
      </c>
      <c r="AL7">
        <f t="shared" si="8"/>
        <v>-394.34522633170883</v>
      </c>
      <c r="AN7">
        <f t="shared" si="9"/>
        <v>0</v>
      </c>
      <c r="AO7">
        <f t="shared" si="9"/>
        <v>0</v>
      </c>
      <c r="AP7">
        <f t="shared" si="9"/>
        <v>-30.392626535122378</v>
      </c>
      <c r="AQ7">
        <f t="shared" si="9"/>
        <v>-166.83171194599308</v>
      </c>
      <c r="AR7">
        <f t="shared" si="9"/>
        <v>-197.22433848111544</v>
      </c>
      <c r="AS7">
        <f t="shared" si="9"/>
        <v>-88.468527256952513</v>
      </c>
      <c r="AT7">
        <f t="shared" si="9"/>
        <v>35.079345271622124</v>
      </c>
      <c r="AU7">
        <f t="shared" si="9"/>
        <v>-250.61352046644583</v>
      </c>
      <c r="AW7">
        <v>4</v>
      </c>
      <c r="AX7">
        <f>IF(Z7&gt;0, (R7*SUMPRODUCT(K7:$K$98, X7:$X$98)-K7*$AZ$3)/Z7, 0)</f>
        <v>969.97544857781816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1.1037099999999999E-3</v>
      </c>
      <c r="Q8" s="4">
        <f t="shared" si="21"/>
        <v>50</v>
      </c>
      <c r="R8">
        <f t="shared" si="0"/>
        <v>250000</v>
      </c>
      <c r="S8">
        <f t="shared" si="1"/>
        <v>1111.878906349305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927.75021068981505</v>
      </c>
      <c r="AC8">
        <f t="shared" si="2"/>
        <v>1051.6677558310162</v>
      </c>
      <c r="AE8">
        <f t="shared" si="3"/>
        <v>0</v>
      </c>
      <c r="AF8">
        <f t="shared" si="4"/>
        <v>0</v>
      </c>
      <c r="AG8">
        <f t="shared" si="4"/>
        <v>-47.292369242079445</v>
      </c>
      <c r="AH8">
        <f t="shared" si="5"/>
        <v>-263.91574821347291</v>
      </c>
      <c r="AI8">
        <f t="shared" si="6"/>
        <v>-311.20811745555238</v>
      </c>
      <c r="AJ8">
        <f t="shared" si="7"/>
        <v>-123.91754514120112</v>
      </c>
      <c r="AK8">
        <f>G8*SUM(AB8, AE8:AF8)</f>
        <v>64.942514748287053</v>
      </c>
      <c r="AL8">
        <f t="shared" si="8"/>
        <v>-370.18314784846643</v>
      </c>
      <c r="AN8">
        <f t="shared" si="9"/>
        <v>0</v>
      </c>
      <c r="AO8">
        <f t="shared" si="9"/>
        <v>0</v>
      </c>
      <c r="AP8">
        <f t="shared" si="9"/>
        <v>-26.834960378516136</v>
      </c>
      <c r="AQ8">
        <f t="shared" si="9"/>
        <v>-149.75288318339247</v>
      </c>
      <c r="AR8">
        <f t="shared" si="9"/>
        <v>-176.58784356190861</v>
      </c>
      <c r="AS8">
        <f t="shared" si="9"/>
        <v>-70.314143007839348</v>
      </c>
      <c r="AT8">
        <f t="shared" si="9"/>
        <v>36.850126946079286</v>
      </c>
      <c r="AU8">
        <f t="shared" si="9"/>
        <v>-210.05185962366866</v>
      </c>
      <c r="AW8">
        <v>5</v>
      </c>
      <c r="AX8">
        <f>IF(Z8&gt;0, (R8*SUMPRODUCT(K8:$K$98, X8:$X$98)-K8*$AZ$3)/Z8, 0)</f>
        <v>1111.878906349305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1.131668E-3</v>
      </c>
      <c r="Q9" s="4">
        <f t="shared" si="21"/>
        <v>50</v>
      </c>
      <c r="R9">
        <f t="shared" si="0"/>
        <v>250000</v>
      </c>
      <c r="S9">
        <f t="shared" si="1"/>
        <v>1241.836221148382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1051.6677558310162</v>
      </c>
      <c r="AC9">
        <f t="shared" si="2"/>
        <v>1161.5124236183328</v>
      </c>
      <c r="AE9">
        <f t="shared" si="3"/>
        <v>0</v>
      </c>
      <c r="AF9">
        <f t="shared" si="4"/>
        <v>0</v>
      </c>
      <c r="AG9">
        <f t="shared" si="4"/>
        <v>-46.765926288743202</v>
      </c>
      <c r="AH9">
        <f t="shared" si="5"/>
        <v>-267.59630457722778</v>
      </c>
      <c r="AI9">
        <f t="shared" si="6"/>
        <v>-314.36223086597101</v>
      </c>
      <c r="AJ9">
        <f t="shared" si="7"/>
        <v>-109.84466778731667</v>
      </c>
      <c r="AK9">
        <f t="shared" ref="AK9:AK72" si="22">G9*SUM(AB9:AB9, AE9:AF9)</f>
        <v>73.616742908171133</v>
      </c>
      <c r="AL9">
        <f t="shared" si="8"/>
        <v>-350.59015574511653</v>
      </c>
      <c r="AN9">
        <f t="shared" si="9"/>
        <v>0</v>
      </c>
      <c r="AO9">
        <f t="shared" si="9"/>
        <v>0</v>
      </c>
      <c r="AP9">
        <f t="shared" si="9"/>
        <v>-23.693073668561908</v>
      </c>
      <c r="AQ9">
        <f t="shared" si="9"/>
        <v>-135.57261581086874</v>
      </c>
      <c r="AR9">
        <f t="shared" si="9"/>
        <v>-159.26568947943065</v>
      </c>
      <c r="AS9">
        <f t="shared" si="9"/>
        <v>-55.650727196438574</v>
      </c>
      <c r="AT9">
        <f t="shared" si="9"/>
        <v>37.29653299698932</v>
      </c>
      <c r="AU9">
        <f t="shared" si="9"/>
        <v>-177.61988367887992</v>
      </c>
      <c r="AW9">
        <v>6</v>
      </c>
      <c r="AX9">
        <f>IF(Z9&gt;0, (R9*SUMPRODUCT(K9:$K$98, X9:$X$98)-K9*$AZ$3)/Z9, 0)</f>
        <v>1241.836221148382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1.1650359999999999E-3</v>
      </c>
      <c r="Q10" s="4">
        <f t="shared" si="21"/>
        <v>50</v>
      </c>
      <c r="R10">
        <f t="shared" si="0"/>
        <v>250000</v>
      </c>
      <c r="S10">
        <f t="shared" si="1"/>
        <v>1359.8836998501258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1161.5124236183328</v>
      </c>
      <c r="AC10">
        <f t="shared" si="2"/>
        <v>1257.7233354598825</v>
      </c>
      <c r="AE10">
        <f t="shared" si="3"/>
        <v>0</v>
      </c>
      <c r="AF10">
        <f t="shared" si="4"/>
        <v>0</v>
      </c>
      <c r="AG10">
        <f t="shared" si="4"/>
        <v>-46.243783038156039</v>
      </c>
      <c r="AH10">
        <f t="shared" si="5"/>
        <v>-272.41993849866117</v>
      </c>
      <c r="AI10">
        <f t="shared" si="6"/>
        <v>-318.66372153681721</v>
      </c>
      <c r="AJ10">
        <f t="shared" si="7"/>
        <v>-96.21091184154966</v>
      </c>
      <c r="AK10">
        <f t="shared" si="22"/>
        <v>81.30586965328331</v>
      </c>
      <c r="AL10">
        <f t="shared" si="8"/>
        <v>-333.56876372508356</v>
      </c>
      <c r="AN10">
        <f t="shared" si="9"/>
        <v>0</v>
      </c>
      <c r="AO10">
        <f t="shared" si="9"/>
        <v>0</v>
      </c>
      <c r="AP10">
        <f t="shared" si="9"/>
        <v>-20.918338971519432</v>
      </c>
      <c r="AQ10">
        <f t="shared" si="9"/>
        <v>-123.22894542199417</v>
      </c>
      <c r="AR10">
        <f t="shared" si="9"/>
        <v>-144.14728439351362</v>
      </c>
      <c r="AS10">
        <f t="shared" si="9"/>
        <v>-43.52093047837203</v>
      </c>
      <c r="AT10">
        <f t="shared" si="9"/>
        <v>36.778646339946448</v>
      </c>
      <c r="AU10">
        <f t="shared" si="9"/>
        <v>-150.88956853193918</v>
      </c>
      <c r="AW10">
        <v>7</v>
      </c>
      <c r="AX10">
        <f>IF(Z10&gt;0, (R10*SUMPRODUCT(K10:$K$98, X10:$X$98)-K10*$AZ$3)/Z10, 0)</f>
        <v>1359.8836998501258</v>
      </c>
    </row>
    <row r="11" spans="1:52" x14ac:dyDescent="0.25">
      <c r="A11" t="s">
        <v>33</v>
      </c>
      <c r="C11" s="12">
        <f>AU100</f>
        <v>-1725.939596219237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1.1975029999999999E-3</v>
      </c>
      <c r="Q11" s="4">
        <f t="shared" si="21"/>
        <v>50</v>
      </c>
      <c r="R11">
        <f t="shared" si="0"/>
        <v>250000</v>
      </c>
      <c r="S11">
        <f t="shared" si="1"/>
        <v>1466.8294875960264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1257.7233354598825</v>
      </c>
      <c r="AC11">
        <f t="shared" si="2"/>
        <v>1341.4439682989762</v>
      </c>
      <c r="AE11">
        <f t="shared" si="3"/>
        <v>0</v>
      </c>
      <c r="AF11">
        <f t="shared" si="4"/>
        <v>0</v>
      </c>
      <c r="AG11">
        <f t="shared" si="4"/>
        <v>-45.725968138854931</v>
      </c>
      <c r="AH11">
        <f t="shared" si="5"/>
        <v>-276.88534459770483</v>
      </c>
      <c r="AI11">
        <f t="shared" si="6"/>
        <v>-322.61131273655974</v>
      </c>
      <c r="AJ11">
        <f t="shared" si="7"/>
        <v>-83.720632839093696</v>
      </c>
      <c r="AK11">
        <f t="shared" si="22"/>
        <v>88.04063348219178</v>
      </c>
      <c r="AL11">
        <f t="shared" si="8"/>
        <v>-318.29131209346167</v>
      </c>
      <c r="AN11">
        <f t="shared" si="9"/>
        <v>0</v>
      </c>
      <c r="AO11">
        <f t="shared" si="9"/>
        <v>0</v>
      </c>
      <c r="AP11">
        <f t="shared" si="9"/>
        <v>-18.467951614402519</v>
      </c>
      <c r="AQ11">
        <f t="shared" si="9"/>
        <v>-111.82934675630102</v>
      </c>
      <c r="AR11">
        <f t="shared" si="9"/>
        <v>-130.29729837070354</v>
      </c>
      <c r="AS11">
        <f t="shared" si="9"/>
        <v>-33.813359439528746</v>
      </c>
      <c r="AT11">
        <f t="shared" si="9"/>
        <v>35.558135244136146</v>
      </c>
      <c r="AU11">
        <f t="shared" si="9"/>
        <v>-128.55252256609614</v>
      </c>
      <c r="AW11">
        <v>8</v>
      </c>
      <c r="AX11">
        <f>IF(Z11&gt;0, (R11*SUMPRODUCT(K11:$K$98, X11:$X$98)-K11*$AZ$3)/Z11, 0)</f>
        <v>1466.8294875960264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1.2389879999999999E-3</v>
      </c>
      <c r="Q12" s="4">
        <f t="shared" si="21"/>
        <v>50</v>
      </c>
      <c r="R12">
        <f t="shared" si="0"/>
        <v>250000</v>
      </c>
      <c r="S12">
        <f t="shared" si="1"/>
        <v>1564.1746934040727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1341.4439682989762</v>
      </c>
      <c r="AC12">
        <f t="shared" si="2"/>
        <v>1414.3910307043611</v>
      </c>
      <c r="AE12">
        <f t="shared" si="3"/>
        <v>0</v>
      </c>
      <c r="AF12">
        <f t="shared" si="4"/>
        <v>0</v>
      </c>
      <c r="AG12">
        <f t="shared" si="4"/>
        <v>-45.212054531653962</v>
      </c>
      <c r="AH12">
        <f t="shared" si="5"/>
        <v>-283.26962906211793</v>
      </c>
      <c r="AI12">
        <f t="shared" si="6"/>
        <v>-328.48168359377189</v>
      </c>
      <c r="AJ12">
        <f t="shared" si="7"/>
        <v>-72.947062405384941</v>
      </c>
      <c r="AK12">
        <f t="shared" si="22"/>
        <v>93.901077780928347</v>
      </c>
      <c r="AL12">
        <f t="shared" si="8"/>
        <v>-307.52766821822848</v>
      </c>
      <c r="AN12">
        <f t="shared" si="9"/>
        <v>0</v>
      </c>
      <c r="AO12">
        <f t="shared" si="9"/>
        <v>0</v>
      </c>
      <c r="AP12">
        <f t="shared" si="9"/>
        <v>-16.303920114128275</v>
      </c>
      <c r="AQ12">
        <f t="shared" si="9"/>
        <v>-102.14986801261314</v>
      </c>
      <c r="AR12">
        <f t="shared" si="9"/>
        <v>-118.45378812674141</v>
      </c>
      <c r="AS12">
        <f t="shared" si="9"/>
        <v>-26.305441996338711</v>
      </c>
      <c r="AT12">
        <f t="shared" si="9"/>
        <v>33.861670004377821</v>
      </c>
      <c r="AU12">
        <f t="shared" si="9"/>
        <v>-110.8975601187023</v>
      </c>
      <c r="AW12">
        <v>9</v>
      </c>
      <c r="AX12">
        <f>IF(Z12&gt;0, (R12*SUMPRODUCT(K12:$K$98, X12:$X$98)-K12*$AZ$3)/Z12, 0)</f>
        <v>1564.1746934040727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1.2822770000000001E-3</v>
      </c>
      <c r="Q13" s="4">
        <f t="shared" si="21"/>
        <v>50</v>
      </c>
      <c r="R13">
        <f t="shared" si="0"/>
        <v>250000</v>
      </c>
      <c r="S13">
        <f t="shared" si="1"/>
        <v>1652.299040550479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1414.3910307043611</v>
      </c>
      <c r="AC13">
        <f t="shared" si="2"/>
        <v>1477.2200994432533</v>
      </c>
      <c r="AE13">
        <f t="shared" si="3"/>
        <v>0</v>
      </c>
      <c r="AF13">
        <f t="shared" si="4"/>
        <v>0</v>
      </c>
      <c r="AG13">
        <f t="shared" si="4"/>
        <v>-44.701959608688732</v>
      </c>
      <c r="AH13">
        <f t="shared" si="5"/>
        <v>-289.8718882434282</v>
      </c>
      <c r="AI13">
        <f t="shared" si="6"/>
        <v>-334.57384785211696</v>
      </c>
      <c r="AJ13">
        <f t="shared" si="7"/>
        <v>-62.829068738892147</v>
      </c>
      <c r="AK13">
        <f t="shared" si="22"/>
        <v>99.007372149305283</v>
      </c>
      <c r="AL13">
        <f t="shared" si="8"/>
        <v>-298.39554444170381</v>
      </c>
      <c r="AN13">
        <f t="shared" si="9"/>
        <v>0</v>
      </c>
      <c r="AO13">
        <f t="shared" si="9"/>
        <v>0</v>
      </c>
      <c r="AP13">
        <f t="shared" si="9"/>
        <v>-14.392834617156076</v>
      </c>
      <c r="AQ13">
        <f t="shared" si="9"/>
        <v>-93.330990054393112</v>
      </c>
      <c r="AR13">
        <f t="shared" si="9"/>
        <v>-107.7238246715492</v>
      </c>
      <c r="AS13">
        <f t="shared" si="9"/>
        <v>-20.229278613840425</v>
      </c>
      <c r="AT13">
        <f t="shared" si="9"/>
        <v>31.87772405725136</v>
      </c>
      <c r="AU13">
        <f t="shared" si="9"/>
        <v>-96.07537922813826</v>
      </c>
      <c r="AW13">
        <v>10</v>
      </c>
      <c r="AX13">
        <f>IF(Z13&gt;0, (R13*SUMPRODUCT(K13:$K$98, X13:$X$98)-K13*$AZ$3)/Z13, 0)</f>
        <v>1652.299040550479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1.3327809999999999E-3</v>
      </c>
      <c r="Q14" s="4">
        <f t="shared" si="21"/>
        <v>50</v>
      </c>
      <c r="R14">
        <f t="shared" si="0"/>
        <v>250000</v>
      </c>
      <c r="S14">
        <f t="shared" si="1"/>
        <v>1732.2991136086862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1477.2200994432533</v>
      </c>
      <c r="AC14">
        <f t="shared" si="2"/>
        <v>1531.1917314884192</v>
      </c>
      <c r="AE14">
        <f t="shared" si="3"/>
        <v>0</v>
      </c>
      <c r="AF14">
        <f t="shared" si="4"/>
        <v>0</v>
      </c>
      <c r="AG14">
        <f t="shared" si="4"/>
        <v>-44.195362090172615</v>
      </c>
      <c r="AH14">
        <f t="shared" si="5"/>
        <v>-297.88961214613886</v>
      </c>
      <c r="AI14">
        <f t="shared" si="6"/>
        <v>-342.0849742363115</v>
      </c>
      <c r="AJ14">
        <f t="shared" si="7"/>
        <v>-53.971632045165961</v>
      </c>
      <c r="AK14">
        <f t="shared" si="22"/>
        <v>103.40540696102774</v>
      </c>
      <c r="AL14">
        <f t="shared" si="8"/>
        <v>-292.65119932044973</v>
      </c>
      <c r="AN14">
        <f t="shared" si="9"/>
        <v>0</v>
      </c>
      <c r="AO14">
        <f t="shared" si="9"/>
        <v>0</v>
      </c>
      <c r="AP14">
        <f t="shared" si="9"/>
        <v>-12.705110512920202</v>
      </c>
      <c r="AQ14">
        <f t="shared" si="9"/>
        <v>-85.63614515128522</v>
      </c>
      <c r="AR14">
        <f t="shared" si="9"/>
        <v>-98.34125566420542</v>
      </c>
      <c r="AS14">
        <f t="shared" si="9"/>
        <v>-15.515554512200188</v>
      </c>
      <c r="AT14">
        <f t="shared" si="9"/>
        <v>29.726583535910883</v>
      </c>
      <c r="AU14">
        <f t="shared" si="9"/>
        <v>-84.130226640494726</v>
      </c>
      <c r="AW14">
        <v>11</v>
      </c>
      <c r="AX14">
        <f>IF(Z14&gt;0, (R14*SUMPRODUCT(K14:$K$98, X14:$X$98)-K14*$AZ$3)/Z14, 0)</f>
        <v>1732.2991136086862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1.4022240000000001E-3</v>
      </c>
      <c r="Q15" s="4">
        <f t="shared" si="21"/>
        <v>50</v>
      </c>
      <c r="R15">
        <f t="shared" si="0"/>
        <v>250000</v>
      </c>
      <c r="S15">
        <f t="shared" si="1"/>
        <v>1804.7881973815577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1531.1917314884192</v>
      </c>
      <c r="AC15">
        <f t="shared" si="2"/>
        <v>1577.0757846403108</v>
      </c>
      <c r="AE15">
        <f t="shared" si="3"/>
        <v>0</v>
      </c>
      <c r="AF15">
        <f t="shared" si="4"/>
        <v>0</v>
      </c>
      <c r="AG15">
        <f t="shared" si="4"/>
        <v>-43.691436671859364</v>
      </c>
      <c r="AH15">
        <f t="shared" si="5"/>
        <v>-309.85898705765112</v>
      </c>
      <c r="AI15">
        <f t="shared" si="6"/>
        <v>-353.5504237295105</v>
      </c>
      <c r="AJ15">
        <f t="shared" si="7"/>
        <v>-45.884053151891521</v>
      </c>
      <c r="AK15">
        <f t="shared" si="22"/>
        <v>107.18342120418936</v>
      </c>
      <c r="AL15">
        <f t="shared" si="8"/>
        <v>-292.25105567721266</v>
      </c>
      <c r="AN15">
        <f t="shared" si="9"/>
        <v>0</v>
      </c>
      <c r="AO15">
        <f t="shared" si="9"/>
        <v>0</v>
      </c>
      <c r="AP15">
        <f t="shared" si="9"/>
        <v>-11.214503568667082</v>
      </c>
      <c r="AQ15">
        <f t="shared" si="9"/>
        <v>-79.533084302986694</v>
      </c>
      <c r="AR15">
        <f t="shared" si="9"/>
        <v>-90.747587871653792</v>
      </c>
      <c r="AS15">
        <f t="shared" si="9"/>
        <v>-11.777293607472927</v>
      </c>
      <c r="AT15">
        <f t="shared" si="9"/>
        <v>27.511314599790087</v>
      </c>
      <c r="AU15">
        <f t="shared" si="9"/>
        <v>-75.013566879336622</v>
      </c>
      <c r="AW15">
        <v>12</v>
      </c>
      <c r="AX15">
        <f>IF(Z15&gt;0, (R15*SUMPRODUCT(K15:$K$98, X15:$X$98)-K15*$AZ$3)/Z15, 0)</f>
        <v>1804.7881973815577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1.482489E-3</v>
      </c>
      <c r="Q16" s="4">
        <f t="shared" si="21"/>
        <v>50</v>
      </c>
      <c r="R16">
        <f t="shared" si="0"/>
        <v>250000</v>
      </c>
      <c r="S16">
        <f t="shared" si="1"/>
        <v>1869.6235104267905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1577.0757846403108</v>
      </c>
      <c r="AC16">
        <f t="shared" si="2"/>
        <v>1614.9714488223033</v>
      </c>
      <c r="AE16">
        <f t="shared" si="3"/>
        <v>0</v>
      </c>
      <c r="AF16">
        <f t="shared" si="4"/>
        <v>0</v>
      </c>
      <c r="AG16">
        <f t="shared" si="4"/>
        <v>-43.189750230880541</v>
      </c>
      <c r="AH16">
        <f t="shared" si="5"/>
        <v>-323.86037130114056</v>
      </c>
      <c r="AI16">
        <f t="shared" si="6"/>
        <v>-367.05012153202108</v>
      </c>
      <c r="AJ16">
        <f t="shared" si="7"/>
        <v>-37.895664181992515</v>
      </c>
      <c r="AK16">
        <f t="shared" si="22"/>
        <v>110.39530492482176</v>
      </c>
      <c r="AL16">
        <f t="shared" si="8"/>
        <v>-294.55048078919185</v>
      </c>
      <c r="AN16">
        <f t="shared" si="9"/>
        <v>0</v>
      </c>
      <c r="AO16">
        <f t="shared" si="9"/>
        <v>0</v>
      </c>
      <c r="AP16">
        <f t="shared" si="9"/>
        <v>-9.8979760310708933</v>
      </c>
      <c r="AQ16">
        <f t="shared" si="9"/>
        <v>-74.220438308078982</v>
      </c>
      <c r="AR16">
        <f t="shared" si="9"/>
        <v>-84.118414339149865</v>
      </c>
      <c r="AS16">
        <f t="shared" si="9"/>
        <v>-8.6847081483394462</v>
      </c>
      <c r="AT16">
        <f t="shared" si="9"/>
        <v>25.299754600279631</v>
      </c>
      <c r="AU16">
        <f t="shared" si="9"/>
        <v>-67.503367887209677</v>
      </c>
      <c r="AW16">
        <v>13</v>
      </c>
      <c r="AX16">
        <f>IF(Z16&gt;0, (R16*SUMPRODUCT(K16:$K$98, X16:$X$98)-K16*$AZ$3)/Z16, 0)</f>
        <v>1869.6235104267905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1.564558E-3</v>
      </c>
      <c r="Q17" s="4">
        <f t="shared" si="21"/>
        <v>50</v>
      </c>
      <c r="R17">
        <f t="shared" si="0"/>
        <v>250000</v>
      </c>
      <c r="S17">
        <f t="shared" si="1"/>
        <v>1927.368610370173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1614.9714488223033</v>
      </c>
      <c r="AC17">
        <f t="shared" si="2"/>
        <v>1645.5981073758132</v>
      </c>
      <c r="AE17">
        <f t="shared" si="3"/>
        <v>0</v>
      </c>
      <c r="AF17">
        <f t="shared" si="4"/>
        <v>0</v>
      </c>
      <c r="AG17">
        <f t="shared" si="4"/>
        <v>-42.690279859330012</v>
      </c>
      <c r="AH17">
        <f t="shared" si="5"/>
        <v>-337.86434620862997</v>
      </c>
      <c r="AI17">
        <f t="shared" si="6"/>
        <v>-380.55462606795999</v>
      </c>
      <c r="AJ17">
        <f t="shared" si="7"/>
        <v>-30.626658553509969</v>
      </c>
      <c r="AK17">
        <f t="shared" si="22"/>
        <v>113.04800141756124</v>
      </c>
      <c r="AL17">
        <f t="shared" si="8"/>
        <v>-298.13328320390872</v>
      </c>
      <c r="AN17">
        <f t="shared" si="9"/>
        <v>0</v>
      </c>
      <c r="AO17">
        <f t="shared" si="9"/>
        <v>0</v>
      </c>
      <c r="AP17">
        <f t="shared" si="9"/>
        <v>-8.7352770653365752</v>
      </c>
      <c r="AQ17">
        <f t="shared" si="9"/>
        <v>-69.133739210804521</v>
      </c>
      <c r="AR17">
        <f t="shared" si="9"/>
        <v>-77.869016276141096</v>
      </c>
      <c r="AS17">
        <f t="shared" si="9"/>
        <v>-6.2668211342704598</v>
      </c>
      <c r="AT17">
        <f t="shared" si="9"/>
        <v>23.131860866663743</v>
      </c>
      <c r="AU17">
        <f t="shared" si="9"/>
        <v>-61.003976543747811</v>
      </c>
      <c r="AW17">
        <v>14</v>
      </c>
      <c r="AX17">
        <f>IF(Z17&gt;0, (R17*SUMPRODUCT(K17:$K$98, X17:$X$98)-K17*$AZ$3)/Z17, 0)</f>
        <v>1927.368610370173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1.6511360000000001E-3</v>
      </c>
      <c r="Q18" s="4">
        <f t="shared" si="21"/>
        <v>50</v>
      </c>
      <c r="R18">
        <f t="shared" si="0"/>
        <v>250000</v>
      </c>
      <c r="S18">
        <f t="shared" si="1"/>
        <v>1979.0986860905259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1645.5981073758132</v>
      </c>
      <c r="AC18">
        <f t="shared" si="2"/>
        <v>1670.0778475057132</v>
      </c>
      <c r="AE18">
        <f t="shared" si="3"/>
        <v>0</v>
      </c>
      <c r="AF18">
        <f t="shared" si="4"/>
        <v>0</v>
      </c>
      <c r="AG18">
        <f t="shared" si="4"/>
        <v>-42.192889602810894</v>
      </c>
      <c r="AH18">
        <f t="shared" si="5"/>
        <v>-352.43728962907358</v>
      </c>
      <c r="AI18">
        <f t="shared" si="6"/>
        <v>-394.63017923188448</v>
      </c>
      <c r="AJ18">
        <f t="shared" si="7"/>
        <v>-24.479740129899938</v>
      </c>
      <c r="AK18">
        <f t="shared" si="22"/>
        <v>115.19186751630694</v>
      </c>
      <c r="AL18">
        <f t="shared" si="8"/>
        <v>-303.91805184547746</v>
      </c>
      <c r="AN18">
        <f t="shared" si="9"/>
        <v>0</v>
      </c>
      <c r="AO18">
        <f t="shared" si="9"/>
        <v>0</v>
      </c>
      <c r="AP18">
        <f t="shared" si="9"/>
        <v>-7.7084831823666571</v>
      </c>
      <c r="AQ18">
        <f t="shared" si="9"/>
        <v>-64.388975145319506</v>
      </c>
      <c r="AR18">
        <f t="shared" si="9"/>
        <v>-72.097458327686169</v>
      </c>
      <c r="AS18">
        <f t="shared" si="9"/>
        <v>-4.4723569984519029</v>
      </c>
      <c r="AT18">
        <f t="shared" si="9"/>
        <v>21.045123523270245</v>
      </c>
      <c r="AU18">
        <f t="shared" si="9"/>
        <v>-55.524691802867821</v>
      </c>
      <c r="AW18">
        <v>15</v>
      </c>
      <c r="AX18">
        <f>IF(Z18&gt;0, (R18*SUMPRODUCT(K18:$K$98, X18:$X$98)-K18*$AZ$3)/Z18, 0)</f>
        <v>1979.0986860905259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1.7512420000000001E-3</v>
      </c>
      <c r="Q19" s="4">
        <f t="shared" si="21"/>
        <v>50</v>
      </c>
      <c r="R19">
        <f t="shared" si="0"/>
        <v>250000</v>
      </c>
      <c r="S19">
        <f t="shared" si="1"/>
        <v>2025.6486916445244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1670.0778475057132</v>
      </c>
      <c r="AC19">
        <f t="shared" si="2"/>
        <v>1689.2723360574505</v>
      </c>
      <c r="AE19">
        <f t="shared" si="3"/>
        <v>0</v>
      </c>
      <c r="AF19">
        <f t="shared" si="4"/>
        <v>0</v>
      </c>
      <c r="AG19">
        <f t="shared" si="4"/>
        <v>-41.697070746408983</v>
      </c>
      <c r="AH19">
        <f t="shared" si="5"/>
        <v>-369.44980186902882</v>
      </c>
      <c r="AI19">
        <f t="shared" si="6"/>
        <v>-411.14687261543781</v>
      </c>
      <c r="AJ19">
        <f t="shared" si="7"/>
        <v>-19.194488551737322</v>
      </c>
      <c r="AK19">
        <f t="shared" si="22"/>
        <v>116.90544932539993</v>
      </c>
      <c r="AL19">
        <f t="shared" si="8"/>
        <v>-313.43591184177524</v>
      </c>
      <c r="AN19">
        <f t="shared" si="9"/>
        <v>0</v>
      </c>
      <c r="AO19">
        <f t="shared" si="9"/>
        <v>0</v>
      </c>
      <c r="AP19">
        <f t="shared" si="9"/>
        <v>-6.8016954741408364</v>
      </c>
      <c r="AQ19">
        <f t="shared" si="9"/>
        <v>-60.26526564845603</v>
      </c>
      <c r="AR19">
        <f t="shared" si="9"/>
        <v>-67.066961122596865</v>
      </c>
      <c r="AS19">
        <f t="shared" si="9"/>
        <v>-3.1310368707865037</v>
      </c>
      <c r="AT19">
        <f t="shared" si="9"/>
        <v>19.069811172465961</v>
      </c>
      <c r="AU19">
        <f t="shared" si="9"/>
        <v>-51.128186820917421</v>
      </c>
      <c r="AW19">
        <v>16</v>
      </c>
      <c r="AX19">
        <f>IF(Z19&gt;0, (R19*SUMPRODUCT(K19:$K$98, X19:$X$98)-K19*$AZ$3)/Z19, 0)</f>
        <v>2025.6486916445244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1.8504459999999999E-3</v>
      </c>
      <c r="Q20" s="4">
        <f t="shared" si="21"/>
        <v>50</v>
      </c>
      <c r="R20">
        <f t="shared" si="0"/>
        <v>250000</v>
      </c>
      <c r="S20">
        <f t="shared" si="1"/>
        <v>2067.3707823289592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1689.2723360574505</v>
      </c>
      <c r="AC20">
        <f t="shared" si="2"/>
        <v>1703.635162995653</v>
      </c>
      <c r="AE20">
        <f t="shared" si="3"/>
        <v>0</v>
      </c>
      <c r="AF20">
        <f t="shared" si="4"/>
        <v>0</v>
      </c>
      <c r="AG20">
        <f t="shared" si="4"/>
        <v>-41.202941861170487</v>
      </c>
      <c r="AH20">
        <f t="shared" si="5"/>
        <v>-385.79088887204756</v>
      </c>
      <c r="AI20">
        <f t="shared" si="6"/>
        <v>-426.99383073321803</v>
      </c>
      <c r="AJ20">
        <f t="shared" si="7"/>
        <v>-14.362826938202488</v>
      </c>
      <c r="AK20">
        <f t="shared" si="22"/>
        <v>118.24906352402155</v>
      </c>
      <c r="AL20">
        <f t="shared" si="8"/>
        <v>-323.10759414739897</v>
      </c>
      <c r="AN20">
        <f t="shared" si="9"/>
        <v>0</v>
      </c>
      <c r="AO20">
        <f t="shared" si="9"/>
        <v>0</v>
      </c>
      <c r="AP20">
        <f t="shared" si="9"/>
        <v>-6.0009753118000768</v>
      </c>
      <c r="AQ20">
        <f t="shared" si="9"/>
        <v>-56.18825974706256</v>
      </c>
      <c r="AR20">
        <f t="shared" si="9"/>
        <v>-62.189235058862629</v>
      </c>
      <c r="AS20">
        <f t="shared" si="9"/>
        <v>-2.0918644633245544</v>
      </c>
      <c r="AT20">
        <f t="shared" si="9"/>
        <v>17.222306922697335</v>
      </c>
      <c r="AU20">
        <f t="shared" si="9"/>
        <v>-47.058792599489848</v>
      </c>
      <c r="AW20">
        <v>17</v>
      </c>
      <c r="AX20">
        <f>IF(Z20&gt;0, (R20*SUMPRODUCT(K20:$K$98, X20:$X$98)-K20*$AZ$3)/Z20, 0)</f>
        <v>2067.3707823289592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1.9640790000000001E-3</v>
      </c>
      <c r="Q21" s="4">
        <f t="shared" si="21"/>
        <v>50</v>
      </c>
      <c r="R21">
        <f t="shared" si="0"/>
        <v>250000</v>
      </c>
      <c r="S21">
        <f t="shared" si="1"/>
        <v>2105.2317521071263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1703.635162995653</v>
      </c>
      <c r="AC21">
        <f t="shared" si="2"/>
        <v>1714.0791287723923</v>
      </c>
      <c r="AE21">
        <f t="shared" si="3"/>
        <v>0</v>
      </c>
      <c r="AF21">
        <f t="shared" si="4"/>
        <v>0</v>
      </c>
      <c r="AG21">
        <f t="shared" si="4"/>
        <v>-40.709986609711038</v>
      </c>
      <c r="AH21">
        <f t="shared" si="5"/>
        <v>-404.62916423872935</v>
      </c>
      <c r="AI21">
        <f t="shared" si="6"/>
        <v>-445.3391508484404</v>
      </c>
      <c r="AJ21">
        <f t="shared" si="7"/>
        <v>-10.443965776739333</v>
      </c>
      <c r="AK21">
        <f t="shared" si="22"/>
        <v>119.25446140969572</v>
      </c>
      <c r="AL21">
        <f t="shared" si="8"/>
        <v>-336.52865521548404</v>
      </c>
      <c r="AN21">
        <f t="shared" si="9"/>
        <v>0</v>
      </c>
      <c r="AO21">
        <f t="shared" si="9"/>
        <v>0</v>
      </c>
      <c r="AP21">
        <f t="shared" si="9"/>
        <v>-5.2939099724041521</v>
      </c>
      <c r="AQ21">
        <f t="shared" si="9"/>
        <v>-52.617810667075815</v>
      </c>
      <c r="AR21">
        <f t="shared" si="9"/>
        <v>-57.911720639479967</v>
      </c>
      <c r="AS21">
        <f t="shared" si="9"/>
        <v>-1.3581290288054084</v>
      </c>
      <c r="AT21">
        <f t="shared" si="9"/>
        <v>15.507801281366119</v>
      </c>
      <c r="AU21">
        <f t="shared" si="9"/>
        <v>-43.762048386919261</v>
      </c>
      <c r="AW21">
        <v>18</v>
      </c>
      <c r="AX21">
        <f>IF(Z21&gt;0, (R21*SUMPRODUCT(K21:$K$98, X21:$X$98)-K21*$AZ$3)/Z21, 0)</f>
        <v>2105.2317521071263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2.086732E-3</v>
      </c>
      <c r="Q22" s="4">
        <f t="shared" si="21"/>
        <v>50</v>
      </c>
      <c r="R22">
        <f t="shared" si="0"/>
        <v>250000</v>
      </c>
      <c r="S22">
        <f t="shared" si="1"/>
        <v>2139.5359279269296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1714.0791287723923</v>
      </c>
      <c r="AC22">
        <f t="shared" si="2"/>
        <v>1720.9543766087108</v>
      </c>
      <c r="AE22">
        <f t="shared" si="3"/>
        <v>0</v>
      </c>
      <c r="AF22">
        <f t="shared" si="4"/>
        <v>0</v>
      </c>
      <c r="AG22">
        <f t="shared" si="4"/>
        <v>-40.217935911835866</v>
      </c>
      <c r="AH22">
        <f t="shared" si="5"/>
        <v>-424.75415889027761</v>
      </c>
      <c r="AI22">
        <f t="shared" si="6"/>
        <v>-464.97209480211347</v>
      </c>
      <c r="AJ22">
        <f t="shared" si="7"/>
        <v>-6.8752478363185219</v>
      </c>
      <c r="AK22">
        <f t="shared" si="22"/>
        <v>119.98553901406747</v>
      </c>
      <c r="AL22">
        <f t="shared" si="8"/>
        <v>-351.86180362436454</v>
      </c>
      <c r="AN22">
        <f t="shared" si="9"/>
        <v>0</v>
      </c>
      <c r="AO22">
        <f t="shared" si="9"/>
        <v>0</v>
      </c>
      <c r="AP22">
        <f t="shared" si="9"/>
        <v>-4.6695749119067633</v>
      </c>
      <c r="AQ22">
        <f t="shared" si="9"/>
        <v>-49.316836359530626</v>
      </c>
      <c r="AR22">
        <f t="shared" si="9"/>
        <v>-53.98641127143739</v>
      </c>
      <c r="AS22">
        <f t="shared" si="9"/>
        <v>-0.79826286659744006</v>
      </c>
      <c r="AT22">
        <f t="shared" si="9"/>
        <v>13.931134208377228</v>
      </c>
      <c r="AU22">
        <f t="shared" si="9"/>
        <v>-40.8535399296576</v>
      </c>
      <c r="AW22">
        <v>19</v>
      </c>
      <c r="AX22">
        <f>IF(Z22&gt;0, (R22*SUMPRODUCT(K22:$K$98, X22:$X$98)-K22*$AZ$3)/Z22, 0)</f>
        <v>2139.5359279269296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2.2202060000000002E-3</v>
      </c>
      <c r="Q23" s="4">
        <f t="shared" si="21"/>
        <v>50</v>
      </c>
      <c r="R23">
        <f t="shared" si="0"/>
        <v>250000</v>
      </c>
      <c r="S23">
        <f t="shared" si="1"/>
        <v>2170.7901349374679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1720.9543766087108</v>
      </c>
      <c r="AC23">
        <f t="shared" si="2"/>
        <v>1724.756342484354</v>
      </c>
      <c r="AE23">
        <f t="shared" si="3"/>
        <v>0</v>
      </c>
      <c r="AF23">
        <f t="shared" si="4"/>
        <v>0</v>
      </c>
      <c r="AG23">
        <f t="shared" si="4"/>
        <v>-39.726464450098433</v>
      </c>
      <c r="AH23">
        <f t="shared" si="5"/>
        <v>-446.46051309536733</v>
      </c>
      <c r="AI23">
        <f t="shared" si="6"/>
        <v>-486.18697754546577</v>
      </c>
      <c r="AJ23">
        <f t="shared" si="7"/>
        <v>-3.8019658756431909</v>
      </c>
      <c r="AK23">
        <f t="shared" si="22"/>
        <v>120.46680636260977</v>
      </c>
      <c r="AL23">
        <f t="shared" si="8"/>
        <v>-369.5221370584992</v>
      </c>
      <c r="AN23">
        <f t="shared" si="9"/>
        <v>0</v>
      </c>
      <c r="AO23">
        <f t="shared" si="9"/>
        <v>0</v>
      </c>
      <c r="AP23">
        <f t="shared" si="9"/>
        <v>-4.1183140576346702</v>
      </c>
      <c r="AQ23">
        <f t="shared" si="9"/>
        <v>-46.283117128861022</v>
      </c>
      <c r="AR23">
        <f t="shared" si="9"/>
        <v>-50.401431186495692</v>
      </c>
      <c r="AS23">
        <f t="shared" si="9"/>
        <v>-0.39413750327509617</v>
      </c>
      <c r="AT23">
        <f t="shared" si="9"/>
        <v>12.488404115213436</v>
      </c>
      <c r="AU23">
        <f t="shared" si="9"/>
        <v>-38.307164574557348</v>
      </c>
      <c r="AW23">
        <v>20</v>
      </c>
      <c r="AX23">
        <f>IF(Z23&gt;0, (R23*SUMPRODUCT(K23:$K$98, X23:$X$98)-K23*$AZ$3)/Z23, 0)</f>
        <v>2170.7901349374679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2.3617970000000001E-3</v>
      </c>
      <c r="Q24" s="4">
        <f t="shared" si="21"/>
        <v>50</v>
      </c>
      <c r="R24">
        <f t="shared" si="0"/>
        <v>250000</v>
      </c>
      <c r="S24">
        <f t="shared" si="1"/>
        <v>2199.4192397210654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1724.756342484354</v>
      </c>
      <c r="AC24">
        <f t="shared" si="2"/>
        <v>1725.9007273511843</v>
      </c>
      <c r="AE24">
        <f t="shared" si="3"/>
        <v>0</v>
      </c>
      <c r="AF24">
        <f t="shared" si="4"/>
        <v>0</v>
      </c>
      <c r="AG24">
        <f t="shared" si="4"/>
        <v>-39.235373961038604</v>
      </c>
      <c r="AH24">
        <f t="shared" si="5"/>
        <v>-469.12922279424572</v>
      </c>
      <c r="AI24">
        <f t="shared" si="6"/>
        <v>-508.36459675528431</v>
      </c>
      <c r="AJ24">
        <f t="shared" si="7"/>
        <v>-1.1443848668302508</v>
      </c>
      <c r="AK24">
        <f t="shared" si="22"/>
        <v>120.7329439739048</v>
      </c>
      <c r="AL24">
        <f t="shared" si="8"/>
        <v>-388.77603764820975</v>
      </c>
      <c r="AN24">
        <f t="shared" si="9"/>
        <v>0</v>
      </c>
      <c r="AO24">
        <f t="shared" si="9"/>
        <v>0</v>
      </c>
      <c r="AP24">
        <f t="shared" si="9"/>
        <v>-3.6316109779213792</v>
      </c>
      <c r="AQ24">
        <f t="shared" si="9"/>
        <v>-43.422418689193719</v>
      </c>
      <c r="AR24">
        <f t="shared" si="9"/>
        <v>-47.054029667115095</v>
      </c>
      <c r="AS24">
        <f t="shared" si="9"/>
        <v>-0.10592381888534499</v>
      </c>
      <c r="AT24">
        <f t="shared" si="9"/>
        <v>11.174994411109548</v>
      </c>
      <c r="AU24">
        <f t="shared" si="9"/>
        <v>-35.984959074890888</v>
      </c>
      <c r="AW24">
        <v>21</v>
      </c>
      <c r="AX24">
        <f>IF(Z24&gt;0, (R24*SUMPRODUCT(K24:$K$98, X24:$X$98)-K24*$AZ$3)/Z24, 0)</f>
        <v>2199.4192397210654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2.52864E-3</v>
      </c>
      <c r="Q25" s="4">
        <f t="shared" si="21"/>
        <v>50</v>
      </c>
      <c r="R25">
        <f t="shared" si="0"/>
        <v>250000</v>
      </c>
      <c r="S25">
        <f t="shared" si="1"/>
        <v>2225.9354175822514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1725.9007273511843</v>
      </c>
      <c r="AC25">
        <f t="shared" si="2"/>
        <v>1724.8242925867139</v>
      </c>
      <c r="AE25">
        <f t="shared" si="3"/>
        <v>0</v>
      </c>
      <c r="AF25">
        <f t="shared" si="4"/>
        <v>0</v>
      </c>
      <c r="AG25">
        <f t="shared" si="4"/>
        <v>-38.743808085415381</v>
      </c>
      <c r="AH25">
        <f t="shared" si="5"/>
        <v>-496.06068006420327</v>
      </c>
      <c r="AI25">
        <f t="shared" si="6"/>
        <v>-534.80448814961869</v>
      </c>
      <c r="AJ25">
        <f t="shared" si="7"/>
        <v>1.0764347644703776</v>
      </c>
      <c r="AK25">
        <f t="shared" si="22"/>
        <v>120.81305091458292</v>
      </c>
      <c r="AL25">
        <f t="shared" si="8"/>
        <v>-412.91500247056541</v>
      </c>
      <c r="AN25">
        <f t="shared" si="9"/>
        <v>0</v>
      </c>
      <c r="AO25">
        <f t="shared" si="9"/>
        <v>0</v>
      </c>
      <c r="AP25">
        <f t="shared" si="9"/>
        <v>-3.2018855637133519</v>
      </c>
      <c r="AQ25">
        <f t="shared" si="9"/>
        <v>-40.995699925049621</v>
      </c>
      <c r="AR25">
        <f t="shared" si="9"/>
        <v>-44.197585488762975</v>
      </c>
      <c r="AS25">
        <f t="shared" si="9"/>
        <v>8.8959271247637667E-2</v>
      </c>
      <c r="AT25">
        <f t="shared" si="9"/>
        <v>9.9842938200281441</v>
      </c>
      <c r="AU25">
        <f t="shared" si="9"/>
        <v>-34.124332397487194</v>
      </c>
      <c r="AW25">
        <v>22</v>
      </c>
      <c r="AX25">
        <f>IF(Z25&gt;0, (R25*SUMPRODUCT(K25:$K$98, X25:$X$98)-K25*$AZ$3)/Z25, 0)</f>
        <v>2225.9354175822514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2.719834E-3</v>
      </c>
      <c r="Q26" s="4">
        <f t="shared" si="21"/>
        <v>50</v>
      </c>
      <c r="R26">
        <f t="shared" si="0"/>
        <v>250000</v>
      </c>
      <c r="S26">
        <f t="shared" si="1"/>
        <v>2250.4481051849161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1724.8242925867139</v>
      </c>
      <c r="AC26">
        <f t="shared" si="2"/>
        <v>1721.6375068801685</v>
      </c>
      <c r="AE26">
        <f t="shared" si="3"/>
        <v>0</v>
      </c>
      <c r="AF26">
        <f t="shared" si="4"/>
        <v>0</v>
      </c>
      <c r="AG26">
        <f t="shared" si="4"/>
        <v>-38.250993278041037</v>
      </c>
      <c r="AH26">
        <f t="shared" si="5"/>
        <v>-526.88363260093831</v>
      </c>
      <c r="AI26">
        <f t="shared" si="6"/>
        <v>-565.13462587897936</v>
      </c>
      <c r="AJ26">
        <f t="shared" si="7"/>
        <v>3.1867857065453791</v>
      </c>
      <c r="AK26">
        <f t="shared" si="22"/>
        <v>120.73770048106998</v>
      </c>
      <c r="AL26">
        <f t="shared" si="8"/>
        <v>-441.21013969136402</v>
      </c>
      <c r="AN26">
        <f t="shared" si="9"/>
        <v>0</v>
      </c>
      <c r="AO26">
        <f t="shared" si="9"/>
        <v>0</v>
      </c>
      <c r="AP26">
        <f t="shared" si="9"/>
        <v>-2.8224625989785013</v>
      </c>
      <c r="AQ26">
        <f t="shared" si="9"/>
        <v>-38.87766616203902</v>
      </c>
      <c r="AR26">
        <f t="shared" si="9"/>
        <v>-41.700128761017524</v>
      </c>
      <c r="AS26">
        <f t="shared" si="9"/>
        <v>0.23514640266471673</v>
      </c>
      <c r="AT26">
        <f t="shared" si="9"/>
        <v>8.9089880991435777</v>
      </c>
      <c r="AU26">
        <f t="shared" si="9"/>
        <v>-32.555994259209228</v>
      </c>
      <c r="AW26">
        <v>23</v>
      </c>
      <c r="AX26">
        <f>IF(Z26&gt;0, (R26*SUMPRODUCT(K26:$K$98, X26:$X$98)-K26*$AZ$3)/Z26, 0)</f>
        <v>2250.4481051849161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4.2403780000000004E-3</v>
      </c>
      <c r="Q27" s="4">
        <f t="shared" si="21"/>
        <v>50</v>
      </c>
      <c r="R27">
        <f t="shared" si="0"/>
        <v>250000</v>
      </c>
      <c r="S27">
        <f t="shared" si="1"/>
        <v>2276.1693635982315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1721.6375068801685</v>
      </c>
      <c r="AC27">
        <f t="shared" si="2"/>
        <v>1716.5177998417928</v>
      </c>
      <c r="AE27">
        <f t="shared" si="3"/>
        <v>0</v>
      </c>
      <c r="AF27">
        <f t="shared" si="4"/>
        <v>0</v>
      </c>
      <c r="AG27">
        <f t="shared" si="4"/>
        <v>-37.706284674886277</v>
      </c>
      <c r="AH27">
        <f t="shared" si="5"/>
        <v>-810.99335187176564</v>
      </c>
      <c r="AI27">
        <f t="shared" si="6"/>
        <v>-848.69963654665196</v>
      </c>
      <c r="AJ27">
        <f t="shared" si="7"/>
        <v>5.1197070383757364</v>
      </c>
      <c r="AK27">
        <f t="shared" si="22"/>
        <v>120.5146254816118</v>
      </c>
      <c r="AL27">
        <f t="shared" si="8"/>
        <v>-723.06530402666442</v>
      </c>
      <c r="AN27">
        <f t="shared" si="9"/>
        <v>0</v>
      </c>
      <c r="AO27">
        <f t="shared" si="9"/>
        <v>0</v>
      </c>
      <c r="AP27">
        <f t="shared" si="9"/>
        <v>-2.484169343462665</v>
      </c>
      <c r="AQ27">
        <f t="shared" si="9"/>
        <v>-53.429947814871696</v>
      </c>
      <c r="AR27">
        <f t="shared" si="9"/>
        <v>-55.914117158334363</v>
      </c>
      <c r="AS27">
        <f t="shared" si="9"/>
        <v>0.33729706816523941</v>
      </c>
      <c r="AT27">
        <f t="shared" si="9"/>
        <v>7.9397570097830776</v>
      </c>
      <c r="AU27">
        <f t="shared" si="9"/>
        <v>-47.637063080386049</v>
      </c>
      <c r="AW27">
        <v>24</v>
      </c>
      <c r="AX27">
        <f>IF(Z27&gt;0, (R27*SUMPRODUCT(K27:$K$98, X27:$X$98)-K27*$AZ$3)/Z27, 0)</f>
        <v>2276.1693635982315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5.9098179999999998E-3</v>
      </c>
      <c r="Q28" s="4">
        <f t="shared" si="21"/>
        <v>50</v>
      </c>
      <c r="R28">
        <f t="shared" si="0"/>
        <v>250000</v>
      </c>
      <c r="S28">
        <f t="shared" si="1"/>
        <v>2281.5869931452253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1716.5177998417928</v>
      </c>
      <c r="AC28">
        <f t="shared" si="2"/>
        <v>1693.2288869587642</v>
      </c>
      <c r="AE28">
        <f t="shared" si="3"/>
        <v>0</v>
      </c>
      <c r="AF28">
        <f t="shared" si="4"/>
        <v>0</v>
      </c>
      <c r="AG28">
        <f t="shared" si="4"/>
        <v>-37.106384548252649</v>
      </c>
      <c r="AH28">
        <f t="shared" si="5"/>
        <v>-1114.1863994238352</v>
      </c>
      <c r="AI28">
        <f t="shared" si="6"/>
        <v>-1151.2927839720878</v>
      </c>
      <c r="AJ28">
        <f t="shared" si="7"/>
        <v>23.288912883028615</v>
      </c>
      <c r="AK28">
        <f t="shared" si="22"/>
        <v>120.15624598892551</v>
      </c>
      <c r="AL28">
        <f t="shared" si="8"/>
        <v>-1007.8476251001337</v>
      </c>
      <c r="AN28">
        <f t="shared" si="9"/>
        <v>0</v>
      </c>
      <c r="AO28">
        <f t="shared" si="9"/>
        <v>0</v>
      </c>
      <c r="AP28">
        <f t="shared" si="9"/>
        <v>-2.1827202333276738</v>
      </c>
      <c r="AQ28">
        <f t="shared" si="9"/>
        <v>-65.54012812965999</v>
      </c>
      <c r="AR28">
        <f t="shared" si="9"/>
        <v>-67.722848362987662</v>
      </c>
      <c r="AS28">
        <f t="shared" si="9"/>
        <v>1.3699308617871215</v>
      </c>
      <c r="AT28">
        <f t="shared" si="9"/>
        <v>7.0679876919745634</v>
      </c>
      <c r="AU28">
        <f t="shared" si="9"/>
        <v>-59.284929809225972</v>
      </c>
      <c r="AW28">
        <v>25</v>
      </c>
      <c r="AX28">
        <f>IF(Z28&gt;0, (R28*SUMPRODUCT(K28:$K$98, X28:$X$98)-K28*$AZ$3)/Z28, 0)</f>
        <v>2281.5869931452253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7.7019840000000003E-3</v>
      </c>
      <c r="Q29" s="4">
        <f t="shared" si="21"/>
        <v>50</v>
      </c>
      <c r="R29">
        <f t="shared" si="0"/>
        <v>250000</v>
      </c>
      <c r="S29">
        <f t="shared" si="1"/>
        <v>2269.7144400208958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1693.2288869587642</v>
      </c>
      <c r="AC29">
        <f t="shared" si="2"/>
        <v>1654.6003971611069</v>
      </c>
      <c r="AE29">
        <f t="shared" si="3"/>
        <v>0</v>
      </c>
      <c r="AF29">
        <f t="shared" si="4"/>
        <v>0</v>
      </c>
      <c r="AG29">
        <f t="shared" si="4"/>
        <v>-36.449527922681632</v>
      </c>
      <c r="AH29">
        <f t="shared" si="5"/>
        <v>-1428.9639004424455</v>
      </c>
      <c r="AI29">
        <f t="shared" si="6"/>
        <v>-1465.4134283651272</v>
      </c>
      <c r="AJ29">
        <f t="shared" si="7"/>
        <v>38.628489797657267</v>
      </c>
      <c r="AK29">
        <f t="shared" si="22"/>
        <v>118.5260220871135</v>
      </c>
      <c r="AL29">
        <f t="shared" si="8"/>
        <v>-1308.2589164803564</v>
      </c>
      <c r="AN29">
        <f t="shared" si="9"/>
        <v>0</v>
      </c>
      <c r="AO29">
        <f t="shared" si="9"/>
        <v>0</v>
      </c>
      <c r="AP29">
        <f t="shared" si="9"/>
        <v>-1.9143587095364558</v>
      </c>
      <c r="AQ29">
        <f t="shared" si="9"/>
        <v>-75.050340685562517</v>
      </c>
      <c r="AR29">
        <f t="shared" si="9"/>
        <v>-76.964699395098989</v>
      </c>
      <c r="AS29">
        <f t="shared" si="9"/>
        <v>2.0287995509091035</v>
      </c>
      <c r="AT29">
        <f t="shared" si="9"/>
        <v>6.2250826175441638</v>
      </c>
      <c r="AU29">
        <f t="shared" si="9"/>
        <v>-68.710817226645716</v>
      </c>
      <c r="AW29">
        <v>26</v>
      </c>
      <c r="AX29">
        <f>IF(Z29&gt;0, (R29*SUMPRODUCT(K29:$K$98, X29:$X$98)-K29*$AZ$3)/Z29, 0)</f>
        <v>2269.7144400208958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9.7648700000000001E-3</v>
      </c>
      <c r="Q30" s="4">
        <f t="shared" si="21"/>
        <v>50</v>
      </c>
      <c r="R30">
        <f t="shared" si="0"/>
        <v>250000</v>
      </c>
      <c r="S30">
        <f t="shared" si="1"/>
        <v>2244.0782968579738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1654.6003971611069</v>
      </c>
      <c r="AC30">
        <f t="shared" si="2"/>
        <v>1603.5783049862607</v>
      </c>
      <c r="AE30">
        <f t="shared" si="3"/>
        <v>0</v>
      </c>
      <c r="AF30">
        <f t="shared" si="4"/>
        <v>0</v>
      </c>
      <c r="AG30">
        <f t="shared" si="4"/>
        <v>-35.729107741728455</v>
      </c>
      <c r="AH30">
        <f t="shared" si="5"/>
        <v>-1779.6245086317808</v>
      </c>
      <c r="AI30">
        <f t="shared" si="6"/>
        <v>-1815.3536163735093</v>
      </c>
      <c r="AJ30">
        <f t="shared" si="7"/>
        <v>51.022092174846193</v>
      </c>
      <c r="AK30">
        <f t="shared" si="22"/>
        <v>115.8220278012775</v>
      </c>
      <c r="AL30">
        <f t="shared" si="8"/>
        <v>-1648.5094963973856</v>
      </c>
      <c r="AN30">
        <f t="shared" si="9"/>
        <v>0</v>
      </c>
      <c r="AO30">
        <f t="shared" si="9"/>
        <v>0</v>
      </c>
      <c r="AP30">
        <f t="shared" si="9"/>
        <v>-1.6754657665259818</v>
      </c>
      <c r="AQ30">
        <f t="shared" si="9"/>
        <v>-83.452963982103782</v>
      </c>
      <c r="AR30">
        <f t="shared" si="9"/>
        <v>-85.12842974862977</v>
      </c>
      <c r="AS30">
        <f t="shared" si="9"/>
        <v>2.3926085530439405</v>
      </c>
      <c r="AT30">
        <f t="shared" si="9"/>
        <v>5.4313095080183276</v>
      </c>
      <c r="AU30">
        <f t="shared" si="9"/>
        <v>-77.304511687567498</v>
      </c>
      <c r="AW30">
        <v>27</v>
      </c>
      <c r="AX30">
        <f>IF(Z30&gt;0, (R30*SUMPRODUCT(K30:$K$98, X30:$X$98)-K30*$AZ$3)/Z30, 0)</f>
        <v>2244.0782968579738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1.2112915E-2</v>
      </c>
      <c r="Q31" s="4">
        <f t="shared" si="21"/>
        <v>50</v>
      </c>
      <c r="R31">
        <f t="shared" si="0"/>
        <v>250000</v>
      </c>
      <c r="S31">
        <f t="shared" si="1"/>
        <v>2206.0987398674192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1603.5783049862607</v>
      </c>
      <c r="AC31">
        <f t="shared" si="2"/>
        <v>1541.5791343172968</v>
      </c>
      <c r="AE31">
        <f t="shared" si="3"/>
        <v>0</v>
      </c>
      <c r="AF31">
        <f t="shared" si="4"/>
        <v>0</v>
      </c>
      <c r="AG31">
        <f t="shared" si="4"/>
        <v>-34.939033019209774</v>
      </c>
      <c r="AH31">
        <f t="shared" si="5"/>
        <v>-2163.9182255069936</v>
      </c>
      <c r="AI31">
        <f t="shared" si="6"/>
        <v>-2198.8572585262036</v>
      </c>
      <c r="AJ31">
        <f t="shared" si="7"/>
        <v>61.99917066896387</v>
      </c>
      <c r="AK31">
        <f t="shared" si="22"/>
        <v>112.25048134903827</v>
      </c>
      <c r="AL31">
        <f t="shared" si="8"/>
        <v>-2024.6076065082016</v>
      </c>
      <c r="AN31">
        <f t="shared" si="9"/>
        <v>0</v>
      </c>
      <c r="AO31">
        <f t="shared" si="9"/>
        <v>0</v>
      </c>
      <c r="AP31">
        <f t="shared" si="9"/>
        <v>-1.4628717271833775</v>
      </c>
      <c r="AQ31">
        <f t="shared" si="9"/>
        <v>-90.601671497049381</v>
      </c>
      <c r="AR31">
        <f t="shared" si="9"/>
        <v>-92.064543224232764</v>
      </c>
      <c r="AS31">
        <f t="shared" si="9"/>
        <v>2.5958598748447987</v>
      </c>
      <c r="AT31">
        <f t="shared" si="9"/>
        <v>4.6998454547368311</v>
      </c>
      <c r="AU31">
        <f t="shared" si="9"/>
        <v>-84.768837894651142</v>
      </c>
      <c r="AW31">
        <v>28</v>
      </c>
      <c r="AX31">
        <f>IF(Z31&gt;0, (R31*SUMPRODUCT(K31:$K$98, X31:$X$98)-K31*$AZ$3)/Z31, 0)</f>
        <v>2206.0987398674192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1.471273E-2</v>
      </c>
      <c r="Q32" s="4">
        <f t="shared" si="21"/>
        <v>50</v>
      </c>
      <c r="R32">
        <f t="shared" si="0"/>
        <v>250000</v>
      </c>
      <c r="S32">
        <f t="shared" si="1"/>
        <v>2157.1636136755869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1541.5791343172968</v>
      </c>
      <c r="AC32">
        <f t="shared" si="2"/>
        <v>1470.1326354212651</v>
      </c>
      <c r="AE32">
        <f t="shared" si="3"/>
        <v>0</v>
      </c>
      <c r="AF32">
        <f t="shared" si="4"/>
        <v>0</v>
      </c>
      <c r="AG32">
        <f t="shared" si="4"/>
        <v>-34.075594129744964</v>
      </c>
      <c r="AH32">
        <f t="shared" si="5"/>
        <v>-2570.2427963635914</v>
      </c>
      <c r="AI32">
        <f t="shared" si="6"/>
        <v>-2604.3183904933362</v>
      </c>
      <c r="AJ32">
        <f t="shared" si="7"/>
        <v>71.446498896031699</v>
      </c>
      <c r="AK32">
        <f t="shared" si="22"/>
        <v>107.91053940221079</v>
      </c>
      <c r="AL32">
        <f t="shared" si="8"/>
        <v>-2424.9613521950937</v>
      </c>
      <c r="AN32">
        <f t="shared" si="9"/>
        <v>0</v>
      </c>
      <c r="AO32">
        <f t="shared" si="9"/>
        <v>0</v>
      </c>
      <c r="AP32">
        <f t="shared" si="9"/>
        <v>-1.273857297468626</v>
      </c>
      <c r="AQ32">
        <f t="shared" si="9"/>
        <v>-96.084092619119176</v>
      </c>
      <c r="AR32">
        <f t="shared" si="9"/>
        <v>-97.357949916587785</v>
      </c>
      <c r="AS32">
        <f t="shared" si="9"/>
        <v>2.670904097834883</v>
      </c>
      <c r="AT32">
        <f t="shared" si="9"/>
        <v>4.0340493424086556</v>
      </c>
      <c r="AU32">
        <f t="shared" si="9"/>
        <v>-90.652996476344256</v>
      </c>
      <c r="AW32">
        <v>29</v>
      </c>
      <c r="AX32">
        <f>IF(Z32&gt;0, (R32*SUMPRODUCT(K32:$K$98, X32:$X$98)-K32*$AZ$3)/Z32, 0)</f>
        <v>2157.1636136755869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1.7665382E-2</v>
      </c>
      <c r="Q33" s="4">
        <f t="shared" si="21"/>
        <v>50</v>
      </c>
      <c r="R33">
        <f t="shared" si="0"/>
        <v>250000</v>
      </c>
      <c r="S33">
        <f t="shared" si="1"/>
        <v>2099.3517373463569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1470.1326354212651</v>
      </c>
      <c r="AC33">
        <f t="shared" si="2"/>
        <v>1391.1513754816256</v>
      </c>
      <c r="AE33">
        <f t="shared" si="3"/>
        <v>0</v>
      </c>
      <c r="AF33">
        <f t="shared" si="4"/>
        <v>0</v>
      </c>
      <c r="AG33">
        <f t="shared" si="4"/>
        <v>-33.132879801268608</v>
      </c>
      <c r="AH33">
        <f t="shared" si="5"/>
        <v>-3009.7919358945114</v>
      </c>
      <c r="AI33">
        <f t="shared" si="6"/>
        <v>-3042.9248156957801</v>
      </c>
      <c r="AJ33">
        <f t="shared" si="7"/>
        <v>78.981259939639585</v>
      </c>
      <c r="AK33">
        <f t="shared" si="22"/>
        <v>102.90928447948858</v>
      </c>
      <c r="AL33">
        <f t="shared" si="8"/>
        <v>-2861.0342712766519</v>
      </c>
      <c r="AN33">
        <f t="shared" si="9"/>
        <v>0</v>
      </c>
      <c r="AO33">
        <f t="shared" si="9"/>
        <v>0</v>
      </c>
      <c r="AP33">
        <f t="shared" si="9"/>
        <v>-1.1059067399291684</v>
      </c>
      <c r="AQ33">
        <f t="shared" si="9"/>
        <v>-100.46060613067371</v>
      </c>
      <c r="AR33">
        <f t="shared" si="9"/>
        <v>-101.56651287060288</v>
      </c>
      <c r="AS33">
        <f t="shared" si="9"/>
        <v>2.6362304822051934</v>
      </c>
      <c r="AT33">
        <f t="shared" si="9"/>
        <v>3.4348982638930483</v>
      </c>
      <c r="AU33">
        <f t="shared" si="9"/>
        <v>-95.495384124504639</v>
      </c>
      <c r="AW33">
        <v>30</v>
      </c>
      <c r="AX33">
        <f>IF(Z33&gt;0, (R33*SUMPRODUCT(K33:$K$98, X33:$X$98)-K33*$AZ$3)/Z33, 0)</f>
        <v>2099.3517373463569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2.1010579000000001E-2</v>
      </c>
      <c r="Q34" s="4">
        <f t="shared" si="21"/>
        <v>50</v>
      </c>
      <c r="R34">
        <f t="shared" si="0"/>
        <v>250000</v>
      </c>
      <c r="S34">
        <f t="shared" si="1"/>
        <v>2033.8646276035872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1391.1513754816256</v>
      </c>
      <c r="AC34">
        <f t="shared" si="2"/>
        <v>1305.9611556719162</v>
      </c>
      <c r="AE34">
        <f t="shared" si="3"/>
        <v>0</v>
      </c>
      <c r="AF34">
        <f t="shared" si="4"/>
        <v>0</v>
      </c>
      <c r="AG34">
        <f t="shared" si="4"/>
        <v>-32.105410014693867</v>
      </c>
      <c r="AH34">
        <f t="shared" si="5"/>
        <v>-3480.7049428102923</v>
      </c>
      <c r="AI34">
        <f t="shared" si="6"/>
        <v>-3512.8103528249862</v>
      </c>
      <c r="AJ34">
        <f t="shared" si="7"/>
        <v>85.190219809709333</v>
      </c>
      <c r="AK34">
        <f t="shared" si="22"/>
        <v>97.3805962837138</v>
      </c>
      <c r="AL34">
        <f t="shared" si="8"/>
        <v>-3330.2395367315635</v>
      </c>
      <c r="AN34">
        <f t="shared" si="9"/>
        <v>0</v>
      </c>
      <c r="AO34">
        <f t="shared" si="9"/>
        <v>0</v>
      </c>
      <c r="AP34">
        <f t="shared" si="9"/>
        <v>-0.95679636750353803</v>
      </c>
      <c r="AQ34">
        <f t="shared" si="9"/>
        <v>-103.7309862764029</v>
      </c>
      <c r="AR34">
        <f t="shared" si="9"/>
        <v>-104.68778264390644</v>
      </c>
      <c r="AS34">
        <f t="shared" si="9"/>
        <v>2.5388148858230695</v>
      </c>
      <c r="AT34">
        <f t="shared" si="9"/>
        <v>2.9021090447666826</v>
      </c>
      <c r="AU34">
        <f t="shared" ref="AU34:AU97" si="23">AL34*$K34</f>
        <v>-99.246858713316698</v>
      </c>
      <c r="AW34">
        <v>31</v>
      </c>
      <c r="AX34">
        <f>IF(Z34&gt;0, (R34*SUMPRODUCT(K34:$K$98, X34:$X$98)-K34*$AZ$3)/Z34, 0)</f>
        <v>2033.8646276035872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2.4499257999999999E-2</v>
      </c>
      <c r="Q35" s="4">
        <f t="shared" si="21"/>
        <v>50</v>
      </c>
      <c r="R35">
        <f t="shared" si="0"/>
        <v>250000</v>
      </c>
      <c r="S35">
        <f t="shared" si="1"/>
        <v>1961.2110424957186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1305.9611556719162</v>
      </c>
      <c r="AC35">
        <f t="shared" si="2"/>
        <v>1215.8644428963744</v>
      </c>
      <c r="AE35">
        <f t="shared" si="3"/>
        <v>0</v>
      </c>
      <c r="AF35">
        <f t="shared" ref="AF35:AG66" si="24">-$Z35*P35</f>
        <v>0</v>
      </c>
      <c r="AG35">
        <f t="shared" si="24"/>
        <v>-30.997797191401155</v>
      </c>
      <c r="AH35">
        <f t="shared" si="5"/>
        <v>-3932.7936157288432</v>
      </c>
      <c r="AI35">
        <f t="shared" ref="AI35:AI66" si="25">SUM(AE35:AH35)</f>
        <v>-3963.7914129202445</v>
      </c>
      <c r="AJ35">
        <f t="shared" si="7"/>
        <v>90.096712775541846</v>
      </c>
      <c r="AK35">
        <f t="shared" si="22"/>
        <v>91.417280897034146</v>
      </c>
      <c r="AL35">
        <f t="shared" si="8"/>
        <v>-3782.2774192476681</v>
      </c>
      <c r="AN35">
        <f t="shared" ref="AN35:AT66" si="26">AE35*$K35</f>
        <v>0</v>
      </c>
      <c r="AO35">
        <f t="shared" si="26"/>
        <v>0</v>
      </c>
      <c r="AP35">
        <f t="shared" si="26"/>
        <v>-0.82481035961390226</v>
      </c>
      <c r="AQ35">
        <f t="shared" si="26"/>
        <v>-104.6464333077321</v>
      </c>
      <c r="AR35">
        <f t="shared" si="26"/>
        <v>-105.471243667346</v>
      </c>
      <c r="AS35">
        <f t="shared" si="26"/>
        <v>2.3973542895828612</v>
      </c>
      <c r="AT35">
        <f t="shared" si="26"/>
        <v>2.4324928596063105</v>
      </c>
      <c r="AU35">
        <f t="shared" si="23"/>
        <v>-100.64139651815681</v>
      </c>
      <c r="AW35">
        <v>32</v>
      </c>
      <c r="AX35">
        <f>IF(Z35&gt;0, (R35*SUMPRODUCT(K35:$K$98, X35:$X$98)-K35*$AZ$3)/Z35, 0)</f>
        <v>1961.2110424957186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2.8232486000000001E-2</v>
      </c>
      <c r="Q36" s="4">
        <f t="shared" si="21"/>
        <v>50</v>
      </c>
      <c r="R36">
        <f t="shared" si="0"/>
        <v>250000</v>
      </c>
      <c r="S36">
        <f t="shared" si="1"/>
        <v>1884.0836871922913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1215.8644428963744</v>
      </c>
      <c r="AC36">
        <f t="shared" si="2"/>
        <v>1123.3914680715541</v>
      </c>
      <c r="AE36">
        <f t="shared" si="3"/>
        <v>0</v>
      </c>
      <c r="AF36">
        <f t="shared" si="24"/>
        <v>0</v>
      </c>
      <c r="AG36">
        <f t="shared" si="24"/>
        <v>-29.812674344250073</v>
      </c>
      <c r="AH36">
        <f t="shared" si="5"/>
        <v>-4375.7243761853624</v>
      </c>
      <c r="AI36">
        <f t="shared" si="25"/>
        <v>-4405.5370505296123</v>
      </c>
      <c r="AJ36">
        <f t="shared" si="7"/>
        <v>92.472974824820312</v>
      </c>
      <c r="AK36">
        <f t="shared" si="22"/>
        <v>85.110511002746222</v>
      </c>
      <c r="AL36">
        <f t="shared" si="8"/>
        <v>-4227.9535647020457</v>
      </c>
      <c r="AN36">
        <f t="shared" si="26"/>
        <v>0</v>
      </c>
      <c r="AO36">
        <f t="shared" si="26"/>
        <v>0</v>
      </c>
      <c r="AP36">
        <f t="shared" si="26"/>
        <v>-0.70828197239938284</v>
      </c>
      <c r="AQ36">
        <f t="shared" si="26"/>
        <v>-103.95735236810027</v>
      </c>
      <c r="AR36">
        <f t="shared" si="26"/>
        <v>-104.66563434049965</v>
      </c>
      <c r="AS36">
        <f t="shared" si="26"/>
        <v>2.1969495338211584</v>
      </c>
      <c r="AT36">
        <f t="shared" si="26"/>
        <v>2.0220339815495625</v>
      </c>
      <c r="AU36">
        <f t="shared" si="23"/>
        <v>-100.44665082512893</v>
      </c>
      <c r="AW36">
        <v>33</v>
      </c>
      <c r="AX36">
        <f>IF(Z36&gt;0, (R36*SUMPRODUCT(K36:$K$98, X36:$X$98)-K36*$AZ$3)/Z36, 0)</f>
        <v>1884.0836871922913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3.2345626000000002E-2</v>
      </c>
      <c r="Q37" s="4">
        <f t="shared" si="21"/>
        <v>50</v>
      </c>
      <c r="R37">
        <f t="shared" si="0"/>
        <v>250000</v>
      </c>
      <c r="S37">
        <f t="shared" si="1"/>
        <v>1804.3689785592537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1123.3914680715541</v>
      </c>
      <c r="AC37">
        <f t="shared" si="2"/>
        <v>1030.3032750631962</v>
      </c>
      <c r="AE37">
        <f t="shared" si="3"/>
        <v>0</v>
      </c>
      <c r="AF37">
        <f t="shared" si="24"/>
        <v>0</v>
      </c>
      <c r="AG37">
        <f t="shared" si="24"/>
        <v>-28.550237986408668</v>
      </c>
      <c r="AH37">
        <f t="shared" si="5"/>
        <v>-4821.5480719945408</v>
      </c>
      <c r="AI37">
        <f t="shared" si="25"/>
        <v>-4850.0983099809491</v>
      </c>
      <c r="AJ37">
        <f t="shared" si="7"/>
        <v>93.088193008357848</v>
      </c>
      <c r="AK37">
        <f t="shared" si="22"/>
        <v>78.637402765008787</v>
      </c>
      <c r="AL37">
        <f t="shared" si="8"/>
        <v>-4678.3727142075822</v>
      </c>
      <c r="AN37">
        <f t="shared" si="26"/>
        <v>0</v>
      </c>
      <c r="AO37">
        <f t="shared" si="26"/>
        <v>0</v>
      </c>
      <c r="AP37">
        <f t="shared" si="26"/>
        <v>-0.60561547222644307</v>
      </c>
      <c r="AQ37">
        <f t="shared" si="26"/>
        <v>-102.27599902577124</v>
      </c>
      <c r="AR37">
        <f t="shared" si="26"/>
        <v>-102.88161449799769</v>
      </c>
      <c r="AS37">
        <f t="shared" si="26"/>
        <v>1.9746122604757457</v>
      </c>
      <c r="AT37">
        <f t="shared" si="26"/>
        <v>1.6680781376625724</v>
      </c>
      <c r="AU37">
        <f t="shared" si="23"/>
        <v>-99.238924099859361</v>
      </c>
      <c r="AW37">
        <v>34</v>
      </c>
      <c r="AX37">
        <f>IF(Z37&gt;0, (R37*SUMPRODUCT(K37:$K$98, X37:$X$98)-K37*$AZ$3)/Z37, 0)</f>
        <v>1804.3689785592537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3.7265510000000002E-2</v>
      </c>
      <c r="Q38" s="4">
        <f t="shared" si="21"/>
        <v>50</v>
      </c>
      <c r="R38">
        <f t="shared" si="0"/>
        <v>250000</v>
      </c>
      <c r="S38">
        <f t="shared" si="1"/>
        <v>1723.7213717489062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1030.3032750631962</v>
      </c>
      <c r="AC38">
        <f t="shared" si="2"/>
        <v>937.73188260862366</v>
      </c>
      <c r="AE38">
        <f t="shared" si="3"/>
        <v>0</v>
      </c>
      <c r="AF38">
        <f t="shared" si="24"/>
        <v>0</v>
      </c>
      <c r="AG38">
        <f t="shared" si="24"/>
        <v>-27.200796427359684</v>
      </c>
      <c r="AH38">
        <f t="shared" si="5"/>
        <v>-5319.6958959244603</v>
      </c>
      <c r="AI38">
        <f t="shared" si="25"/>
        <v>-5346.8966923518201</v>
      </c>
      <c r="AJ38">
        <f t="shared" si="7"/>
        <v>92.57139245457256</v>
      </c>
      <c r="AK38">
        <f t="shared" si="22"/>
        <v>72.121229254423739</v>
      </c>
      <c r="AL38">
        <f t="shared" si="8"/>
        <v>-5182.2040706428234</v>
      </c>
      <c r="AN38">
        <f t="shared" si="26"/>
        <v>0</v>
      </c>
      <c r="AO38">
        <f t="shared" si="26"/>
        <v>0</v>
      </c>
      <c r="AP38">
        <f t="shared" si="26"/>
        <v>-0.51517031077479403</v>
      </c>
      <c r="AQ38">
        <f t="shared" si="26"/>
        <v>-100.75254212682695</v>
      </c>
      <c r="AR38">
        <f t="shared" si="26"/>
        <v>-101.26771243760174</v>
      </c>
      <c r="AS38">
        <f t="shared" si="26"/>
        <v>1.7532587013411478</v>
      </c>
      <c r="AT38">
        <f t="shared" si="26"/>
        <v>1.3659422137761341</v>
      </c>
      <c r="AU38">
        <f t="shared" si="23"/>
        <v>-98.148511522484455</v>
      </c>
      <c r="AW38">
        <v>35</v>
      </c>
      <c r="AX38">
        <f>IF(Z38&gt;0, (R38*SUMPRODUCT(K38:$K$98, X38:$X$98)-K38*$AZ$3)/Z38, 0)</f>
        <v>1723.7213717489062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4.2512064000000002E-2</v>
      </c>
      <c r="Q39" s="4">
        <f t="shared" si="21"/>
        <v>50</v>
      </c>
      <c r="R39">
        <f t="shared" si="0"/>
        <v>250000</v>
      </c>
      <c r="S39">
        <f t="shared" si="1"/>
        <v>1640.5986625703174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937.73188260862366</v>
      </c>
      <c r="AC39">
        <f t="shared" si="2"/>
        <v>845.64416777750989</v>
      </c>
      <c r="AE39">
        <f t="shared" si="3"/>
        <v>0</v>
      </c>
      <c r="AF39">
        <f t="shared" si="24"/>
        <v>0</v>
      </c>
      <c r="AG39">
        <f t="shared" si="24"/>
        <v>-25.772426464515203</v>
      </c>
      <c r="AH39">
        <f t="shared" si="5"/>
        <v>-5781.8099928544325</v>
      </c>
      <c r="AI39">
        <f t="shared" si="25"/>
        <v>-5807.5824193189474</v>
      </c>
      <c r="AJ39">
        <f t="shared" si="7"/>
        <v>92.087714831113772</v>
      </c>
      <c r="AK39">
        <f t="shared" si="22"/>
        <v>65.641231782603668</v>
      </c>
      <c r="AL39">
        <f t="shared" si="8"/>
        <v>-5649.8534727052302</v>
      </c>
      <c r="AN39">
        <f t="shared" si="26"/>
        <v>0</v>
      </c>
      <c r="AO39">
        <f t="shared" si="26"/>
        <v>0</v>
      </c>
      <c r="AP39">
        <f t="shared" si="26"/>
        <v>-0.43581933432543585</v>
      </c>
      <c r="AQ39">
        <f t="shared" si="26"/>
        <v>-97.772112600705071</v>
      </c>
      <c r="AR39">
        <f t="shared" si="26"/>
        <v>-98.207931935030501</v>
      </c>
      <c r="AS39">
        <f t="shared" si="26"/>
        <v>1.5572304234723329</v>
      </c>
      <c r="AT39">
        <f t="shared" si="26"/>
        <v>1.1100125934662979</v>
      </c>
      <c r="AU39">
        <f t="shared" si="23"/>
        <v>-95.540688918091874</v>
      </c>
      <c r="AW39">
        <v>36</v>
      </c>
      <c r="AX39">
        <f>IF(Z39&gt;0, (R39*SUMPRODUCT(K39:$K$98, X39:$X$98)-K39*$AZ$3)/Z39, 0)</f>
        <v>1640.5986625703174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4.7737861999999999E-2</v>
      </c>
      <c r="Q40" s="4">
        <f t="shared" si="21"/>
        <v>50</v>
      </c>
      <c r="R40">
        <f t="shared" si="0"/>
        <v>250000</v>
      </c>
      <c r="S40">
        <f t="shared" si="1"/>
        <v>1555.7499438102411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845.64416777750989</v>
      </c>
      <c r="AC40">
        <f t="shared" si="2"/>
        <v>755.60850811940588</v>
      </c>
      <c r="AE40">
        <f t="shared" si="3"/>
        <v>0</v>
      </c>
      <c r="AF40">
        <f t="shared" si="24"/>
        <v>0</v>
      </c>
      <c r="AG40">
        <f t="shared" si="24"/>
        <v>-24.284381661901875</v>
      </c>
      <c r="AH40">
        <f t="shared" si="5"/>
        <v>-6151.6026898408727</v>
      </c>
      <c r="AI40">
        <f t="shared" si="25"/>
        <v>-6175.8870715027742</v>
      </c>
      <c r="AJ40">
        <f t="shared" si="7"/>
        <v>90.035659658104009</v>
      </c>
      <c r="AK40">
        <f t="shared" si="22"/>
        <v>59.195091744425696</v>
      </c>
      <c r="AL40">
        <f t="shared" si="8"/>
        <v>-6026.6563201002446</v>
      </c>
      <c r="AN40">
        <f t="shared" si="26"/>
        <v>0</v>
      </c>
      <c r="AO40">
        <f t="shared" si="26"/>
        <v>0</v>
      </c>
      <c r="AP40">
        <f t="shared" si="26"/>
        <v>-0.36665719441359101</v>
      </c>
      <c r="AQ40">
        <f t="shared" si="26"/>
        <v>-92.879835888212128</v>
      </c>
      <c r="AR40">
        <f t="shared" si="26"/>
        <v>-93.246493082625719</v>
      </c>
      <c r="AS40">
        <f t="shared" si="26"/>
        <v>1.3594013974507739</v>
      </c>
      <c r="AT40">
        <f t="shared" si="26"/>
        <v>0.89375577127074513</v>
      </c>
      <c r="AU40">
        <f t="shared" si="23"/>
        <v>-90.99333591390419</v>
      </c>
      <c r="AW40">
        <v>37</v>
      </c>
      <c r="AX40">
        <f>IF(Z40&gt;0, (R40*SUMPRODUCT(K40:$K$98, X40:$X$98)-K40*$AZ$3)/Z40, 0)</f>
        <v>1555.7499438102411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5.3487053E-2</v>
      </c>
      <c r="Q41" s="4">
        <f t="shared" si="21"/>
        <v>50</v>
      </c>
      <c r="R41">
        <f t="shared" si="0"/>
        <v>250000</v>
      </c>
      <c r="S41">
        <f t="shared" si="1"/>
        <v>1472.2043773517694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755.60850811940588</v>
      </c>
      <c r="AC41">
        <f t="shared" si="2"/>
        <v>669.63621950137315</v>
      </c>
      <c r="AE41">
        <f t="shared" si="3"/>
        <v>0</v>
      </c>
      <c r="AF41">
        <f t="shared" si="24"/>
        <v>0</v>
      </c>
      <c r="AG41">
        <f t="shared" si="24"/>
        <v>-22.742637836260485</v>
      </c>
      <c r="AH41">
        <f t="shared" si="5"/>
        <v>-6494.5000451118685</v>
      </c>
      <c r="AI41">
        <f t="shared" si="25"/>
        <v>-6517.2426829481292</v>
      </c>
      <c r="AJ41">
        <f t="shared" si="7"/>
        <v>85.972288618032735</v>
      </c>
      <c r="AK41">
        <f t="shared" si="22"/>
        <v>52.892595568358416</v>
      </c>
      <c r="AL41">
        <f t="shared" si="8"/>
        <v>-6378.3777987617386</v>
      </c>
      <c r="AN41">
        <f t="shared" si="26"/>
        <v>0</v>
      </c>
      <c r="AO41">
        <f t="shared" si="26"/>
        <v>0</v>
      </c>
      <c r="AP41">
        <f t="shared" si="26"/>
        <v>-0.30658858007055723</v>
      </c>
      <c r="AQ41">
        <f t="shared" si="26"/>
        <v>-87.55094995728146</v>
      </c>
      <c r="AR41">
        <f t="shared" si="26"/>
        <v>-87.857538537352013</v>
      </c>
      <c r="AS41">
        <f t="shared" si="26"/>
        <v>1.1589738218841894</v>
      </c>
      <c r="AT41">
        <f t="shared" si="26"/>
        <v>0.71303363700820621</v>
      </c>
      <c r="AU41">
        <f t="shared" si="23"/>
        <v>-85.98553107845963</v>
      </c>
      <c r="AW41">
        <v>38</v>
      </c>
      <c r="AX41">
        <f>IF(Z41&gt;0, (R41*SUMPRODUCT(K41:$K$98, X41:$X$98)-K41*$AZ$3)/Z41, 0)</f>
        <v>1472.2043773517694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5.9601715E-2</v>
      </c>
      <c r="Q42" s="4">
        <f t="shared" si="21"/>
        <v>50</v>
      </c>
      <c r="R42">
        <f t="shared" si="0"/>
        <v>250000</v>
      </c>
      <c r="S42">
        <f t="shared" si="1"/>
        <v>1390.0301280416281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669.63621950137315</v>
      </c>
      <c r="AC42">
        <f t="shared" si="2"/>
        <v>588.25272246389477</v>
      </c>
      <c r="AE42">
        <f t="shared" si="3"/>
        <v>0</v>
      </c>
      <c r="AF42">
        <f t="shared" si="24"/>
        <v>0</v>
      </c>
      <c r="AG42">
        <f t="shared" si="24"/>
        <v>-21.159711239232866</v>
      </c>
      <c r="AH42">
        <f t="shared" si="5"/>
        <v>-6777.5010933250696</v>
      </c>
      <c r="AI42">
        <f t="shared" si="25"/>
        <v>-6798.6608045643025</v>
      </c>
      <c r="AJ42">
        <f t="shared" si="7"/>
        <v>81.383497037478378</v>
      </c>
      <c r="AK42">
        <f t="shared" si="22"/>
        <v>46.874535365096122</v>
      </c>
      <c r="AL42">
        <f t="shared" si="8"/>
        <v>-6670.4027721617276</v>
      </c>
      <c r="AN42">
        <f t="shared" si="26"/>
        <v>0</v>
      </c>
      <c r="AO42">
        <f t="shared" si="26"/>
        <v>0</v>
      </c>
      <c r="AP42">
        <f t="shared" si="26"/>
        <v>-0.25468704383770679</v>
      </c>
      <c r="AQ42">
        <f t="shared" si="26"/>
        <v>-81.576808801875117</v>
      </c>
      <c r="AR42">
        <f t="shared" si="26"/>
        <v>-81.831495845712823</v>
      </c>
      <c r="AS42">
        <f t="shared" si="26"/>
        <v>0.97956546019489033</v>
      </c>
      <c r="AT42">
        <f t="shared" si="26"/>
        <v>0.56420131203242219</v>
      </c>
      <c r="AU42">
        <f t="shared" si="23"/>
        <v>-80.287729073485508</v>
      </c>
      <c r="AW42">
        <v>39</v>
      </c>
      <c r="AX42">
        <f>IF(Z42&gt;0, (R42*SUMPRODUCT(K42:$K$98, X42:$X$98)-K42*$AZ$3)/Z42, 0)</f>
        <v>1390.0301280416281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6.6409420999999996E-2</v>
      </c>
      <c r="Q43" s="4">
        <f t="shared" si="21"/>
        <v>50</v>
      </c>
      <c r="R43">
        <f t="shared" si="0"/>
        <v>250000</v>
      </c>
      <c r="S43">
        <f t="shared" si="1"/>
        <v>1310.4050758977801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588.25272246389477</v>
      </c>
      <c r="AC43">
        <f t="shared" si="2"/>
        <v>512.18256805470082</v>
      </c>
      <c r="AE43">
        <f t="shared" si="3"/>
        <v>0</v>
      </c>
      <c r="AF43">
        <f t="shared" si="24"/>
        <v>0</v>
      </c>
      <c r="AG43">
        <f t="shared" si="24"/>
        <v>-19.542909954915892</v>
      </c>
      <c r="AH43">
        <f t="shared" si="5"/>
        <v>-7026.0208596232342</v>
      </c>
      <c r="AI43">
        <f t="shared" si="25"/>
        <v>-7045.5637695781497</v>
      </c>
      <c r="AJ43">
        <f t="shared" si="7"/>
        <v>76.070154409193947</v>
      </c>
      <c r="AK43">
        <f t="shared" si="22"/>
        <v>41.177690572472635</v>
      </c>
      <c r="AL43">
        <f t="shared" si="8"/>
        <v>-6928.3159245964835</v>
      </c>
      <c r="AN43">
        <f t="shared" si="26"/>
        <v>0</v>
      </c>
      <c r="AO43">
        <f t="shared" si="26"/>
        <v>0</v>
      </c>
      <c r="AP43">
        <f t="shared" si="26"/>
        <v>-0.21002370918023749</v>
      </c>
      <c r="AQ43">
        <f t="shared" si="26"/>
        <v>-75.507228202963034</v>
      </c>
      <c r="AR43">
        <f t="shared" si="26"/>
        <v>-75.717251912143269</v>
      </c>
      <c r="AS43">
        <f t="shared" si="26"/>
        <v>0.81751059713159635</v>
      </c>
      <c r="AT43">
        <f t="shared" si="26"/>
        <v>0.4425283301953391</v>
      </c>
      <c r="AU43">
        <f t="shared" si="23"/>
        <v>-74.457212984816337</v>
      </c>
      <c r="AW43">
        <v>40</v>
      </c>
      <c r="AX43">
        <f>IF(Z43&gt;0, (R43*SUMPRODUCT(K43:$K$98, X43:$X$98)-K43*$AZ$3)/Z43, 0)</f>
        <v>1310.4050758977801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7.4261202999999998E-2</v>
      </c>
      <c r="Q44" s="4">
        <f t="shared" si="21"/>
        <v>50</v>
      </c>
      <c r="R44">
        <f t="shared" si="0"/>
        <v>250000</v>
      </c>
      <c r="S44">
        <f t="shared" si="1"/>
        <v>1233.7590509057306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512.18256805470082</v>
      </c>
      <c r="AC44">
        <f t="shared" si="2"/>
        <v>441.59199555948902</v>
      </c>
      <c r="AE44">
        <f t="shared" si="3"/>
        <v>0</v>
      </c>
      <c r="AF44">
        <f t="shared" si="24"/>
        <v>0</v>
      </c>
      <c r="AG44">
        <f t="shared" si="24"/>
        <v>-17.896200851994003</v>
      </c>
      <c r="AH44">
        <f t="shared" si="5"/>
        <v>-7256.4000168636494</v>
      </c>
      <c r="AI44">
        <f t="shared" si="25"/>
        <v>-7274.2962177156433</v>
      </c>
      <c r="AJ44">
        <f t="shared" si="7"/>
        <v>70.590572495211802</v>
      </c>
      <c r="AK44">
        <f t="shared" si="22"/>
        <v>35.852779763829062</v>
      </c>
      <c r="AL44">
        <f t="shared" si="8"/>
        <v>-7167.8528654566026</v>
      </c>
      <c r="AN44">
        <f t="shared" si="26"/>
        <v>0</v>
      </c>
      <c r="AO44">
        <f t="shared" si="26"/>
        <v>0</v>
      </c>
      <c r="AP44">
        <f t="shared" si="26"/>
        <v>-0.17172040963052548</v>
      </c>
      <c r="AQ44">
        <f t="shared" si="26"/>
        <v>-69.627737956457949</v>
      </c>
      <c r="AR44">
        <f t="shared" si="26"/>
        <v>-69.799458366088473</v>
      </c>
      <c r="AS44">
        <f t="shared" si="26"/>
        <v>0.67734163944524872</v>
      </c>
      <c r="AT44">
        <f t="shared" si="26"/>
        <v>0.34402016821082804</v>
      </c>
      <c r="AU44">
        <f t="shared" si="23"/>
        <v>-68.778096558432395</v>
      </c>
      <c r="AW44">
        <v>41</v>
      </c>
      <c r="AX44">
        <f>IF(Z44&gt;0, (R44*SUMPRODUCT(K44:$K$98, X44:$X$98)-K44*$AZ$3)/Z44, 0)</f>
        <v>1233.7590509057306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8.2657132999999994E-2</v>
      </c>
      <c r="Q45" s="4">
        <f t="shared" si="21"/>
        <v>50</v>
      </c>
      <c r="R45">
        <f t="shared" si="0"/>
        <v>250000</v>
      </c>
      <c r="S45">
        <f t="shared" si="1"/>
        <v>1158.8691838693387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441.59199555948902</v>
      </c>
      <c r="AC45">
        <f t="shared" si="2"/>
        <v>376.35412877066602</v>
      </c>
      <c r="AE45">
        <f t="shared" si="3"/>
        <v>0</v>
      </c>
      <c r="AF45">
        <f t="shared" si="24"/>
        <v>0</v>
      </c>
      <c r="AG45">
        <f t="shared" si="24"/>
        <v>-16.237990189456085</v>
      </c>
      <c r="AH45">
        <f t="shared" si="5"/>
        <v>-7396.243270089908</v>
      </c>
      <c r="AI45">
        <f t="shared" si="25"/>
        <v>-7412.4812602793645</v>
      </c>
      <c r="AJ45">
        <f t="shared" si="7"/>
        <v>65.237866788822998</v>
      </c>
      <c r="AK45">
        <f t="shared" si="22"/>
        <v>30.911439689164233</v>
      </c>
      <c r="AL45">
        <f t="shared" si="8"/>
        <v>-7316.3319538013766</v>
      </c>
      <c r="AN45">
        <f t="shared" si="26"/>
        <v>0</v>
      </c>
      <c r="AO45">
        <f t="shared" si="26"/>
        <v>0</v>
      </c>
      <c r="AP45">
        <f t="shared" si="26"/>
        <v>-0.13911543642551374</v>
      </c>
      <c r="AQ45">
        <f t="shared" si="26"/>
        <v>-63.365699721628673</v>
      </c>
      <c r="AR45">
        <f t="shared" si="26"/>
        <v>-63.504815158054193</v>
      </c>
      <c r="AS45">
        <f t="shared" si="26"/>
        <v>0.55891118321340982</v>
      </c>
      <c r="AT45">
        <f t="shared" si="26"/>
        <v>0.26482701200862552</v>
      </c>
      <c r="AU45">
        <f t="shared" si="23"/>
        <v>-62.681076962832151</v>
      </c>
      <c r="AW45">
        <v>42</v>
      </c>
      <c r="AX45">
        <f>IF(Z45&gt;0, (R45*SUMPRODUCT(K45:$K$98, X45:$X$98)-K45*$AZ$3)/Z45, 0)</f>
        <v>1158.8691838693387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9.1575552000000005E-2</v>
      </c>
      <c r="Q46" s="4">
        <f t="shared" si="21"/>
        <v>50</v>
      </c>
      <c r="R46">
        <f t="shared" si="0"/>
        <v>250000</v>
      </c>
      <c r="S46">
        <f t="shared" si="1"/>
        <v>1086.1487624674755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376.35412877066602</v>
      </c>
      <c r="AC46">
        <f t="shared" si="2"/>
        <v>316.90795687728291</v>
      </c>
      <c r="AE46">
        <f t="shared" si="3"/>
        <v>0</v>
      </c>
      <c r="AF46">
        <f t="shared" si="24"/>
        <v>0</v>
      </c>
      <c r="AG46">
        <f t="shared" si="24"/>
        <v>-14.588607372591497</v>
      </c>
      <c r="AH46">
        <f t="shared" si="5"/>
        <v>-7435.0145748501282</v>
      </c>
      <c r="AI46">
        <f t="shared" si="25"/>
        <v>-7449.6031822227196</v>
      </c>
      <c r="AJ46">
        <f t="shared" si="7"/>
        <v>59.446171893383109</v>
      </c>
      <c r="AK46">
        <f t="shared" si="22"/>
        <v>26.344789013946624</v>
      </c>
      <c r="AL46">
        <f t="shared" si="8"/>
        <v>-7363.8122213153893</v>
      </c>
      <c r="AN46">
        <f t="shared" si="26"/>
        <v>0</v>
      </c>
      <c r="AO46">
        <f t="shared" si="26"/>
        <v>0</v>
      </c>
      <c r="AP46">
        <f t="shared" si="26"/>
        <v>-0.11159349033827792</v>
      </c>
      <c r="AQ46">
        <f t="shared" si="26"/>
        <v>-56.873093224943432</v>
      </c>
      <c r="AR46">
        <f t="shared" si="26"/>
        <v>-56.984686715281711</v>
      </c>
      <c r="AS46">
        <f t="shared" si="26"/>
        <v>0.45472509057274313</v>
      </c>
      <c r="AT46">
        <f t="shared" si="26"/>
        <v>0.2015207403425775</v>
      </c>
      <c r="AU46">
        <f t="shared" si="23"/>
        <v>-56.328440884366387</v>
      </c>
      <c r="AW46">
        <v>43</v>
      </c>
      <c r="AX46">
        <f>IF(Z46&gt;0, (R46*SUMPRODUCT(K46:$K$98, X46:$X$98)-K46*$AZ$3)/Z46, 0)</f>
        <v>1086.1487624674755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0.101620166</v>
      </c>
      <c r="Q47" s="4">
        <f t="shared" si="21"/>
        <v>50</v>
      </c>
      <c r="R47">
        <f t="shared" si="0"/>
        <v>250000</v>
      </c>
      <c r="S47">
        <f t="shared" si="1"/>
        <v>1016.704765103713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316.90795687728291</v>
      </c>
      <c r="AC47">
        <f t="shared" si="2"/>
        <v>263.53444207041576</v>
      </c>
      <c r="AE47">
        <f t="shared" si="3"/>
        <v>0</v>
      </c>
      <c r="AF47">
        <f t="shared" si="24"/>
        <v>0</v>
      </c>
      <c r="AG47">
        <f t="shared" si="24"/>
        <v>-12.960224595954012</v>
      </c>
      <c r="AH47">
        <f t="shared" si="5"/>
        <v>-7412.4835145578591</v>
      </c>
      <c r="AI47">
        <f t="shared" si="25"/>
        <v>-7425.4437391538131</v>
      </c>
      <c r="AJ47">
        <f t="shared" si="7"/>
        <v>53.373514806867149</v>
      </c>
      <c r="AK47">
        <f t="shared" si="22"/>
        <v>22.183556981409804</v>
      </c>
      <c r="AL47">
        <f t="shared" si="8"/>
        <v>-7349.8866673655357</v>
      </c>
      <c r="AN47">
        <f t="shared" si="26"/>
        <v>0</v>
      </c>
      <c r="AO47">
        <f t="shared" si="26"/>
        <v>0</v>
      </c>
      <c r="AP47">
        <f t="shared" si="26"/>
        <v>-8.8515541448392798E-2</v>
      </c>
      <c r="AQ47">
        <f t="shared" si="26"/>
        <v>-50.625665235246416</v>
      </c>
      <c r="AR47">
        <f t="shared" si="26"/>
        <v>-50.714180776694811</v>
      </c>
      <c r="AS47">
        <f t="shared" si="26"/>
        <v>0.3645296057298682</v>
      </c>
      <c r="AT47">
        <f t="shared" si="26"/>
        <v>0.15150891428793345</v>
      </c>
      <c r="AU47">
        <f t="shared" si="23"/>
        <v>-50.198142256677002</v>
      </c>
      <c r="AW47">
        <v>44</v>
      </c>
      <c r="AX47">
        <f>IF(Z47&gt;0, (R47*SUMPRODUCT(K47:$K$98, X47:$X$98)-K47*$AZ$3)/Z47, 0)</f>
        <v>1016.704765103713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0.112947091</v>
      </c>
      <c r="Q48" s="4">
        <f t="shared" si="21"/>
        <v>50</v>
      </c>
      <c r="R48">
        <f t="shared" si="0"/>
        <v>250000</v>
      </c>
      <c r="S48">
        <f t="shared" si="1"/>
        <v>950.28217892139025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263.53444207041576</v>
      </c>
      <c r="AC48">
        <f t="shared" si="2"/>
        <v>216.0334004227374</v>
      </c>
      <c r="AE48">
        <f t="shared" si="3"/>
        <v>0</v>
      </c>
      <c r="AF48">
        <f t="shared" si="24"/>
        <v>0</v>
      </c>
      <c r="AG48">
        <f t="shared" si="24"/>
        <v>-11.366802683174816</v>
      </c>
      <c r="AH48">
        <f t="shared" si="5"/>
        <v>-7319.0983340982802</v>
      </c>
      <c r="AI48">
        <f t="shared" si="25"/>
        <v>-7330.4651367814549</v>
      </c>
      <c r="AJ48">
        <f t="shared" si="7"/>
        <v>47.501041647678363</v>
      </c>
      <c r="AK48">
        <f t="shared" si="22"/>
        <v>18.447410944929103</v>
      </c>
      <c r="AL48">
        <f t="shared" si="8"/>
        <v>-7264.5166841888476</v>
      </c>
      <c r="AN48">
        <f t="shared" si="26"/>
        <v>0</v>
      </c>
      <c r="AO48">
        <f t="shared" si="26"/>
        <v>0</v>
      </c>
      <c r="AP48">
        <f t="shared" si="26"/>
        <v>-6.931501171341338E-2</v>
      </c>
      <c r="AQ48">
        <f t="shared" si="26"/>
        <v>-44.63202194145488</v>
      </c>
      <c r="AR48">
        <f t="shared" si="26"/>
        <v>-44.701336953168294</v>
      </c>
      <c r="AS48">
        <f t="shared" si="26"/>
        <v>0.28966239231739155</v>
      </c>
      <c r="AT48">
        <f t="shared" si="26"/>
        <v>0.11249271597039522</v>
      </c>
      <c r="AU48">
        <f t="shared" si="23"/>
        <v>-44.299181844880508</v>
      </c>
      <c r="AW48">
        <v>45</v>
      </c>
      <c r="AX48">
        <f>IF(Z48&gt;0, (R48*SUMPRODUCT(K48:$K$98, X48:$X$98)-K48*$AZ$3)/Z48, 0)</f>
        <v>950.28217892139025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0.12591097000000001</v>
      </c>
      <c r="Q49" s="4">
        <f t="shared" si="21"/>
        <v>50</v>
      </c>
      <c r="R49">
        <f t="shared" si="0"/>
        <v>250000</v>
      </c>
      <c r="S49">
        <f t="shared" si="1"/>
        <v>886.74644267566498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216.0334004227374</v>
      </c>
      <c r="AC49">
        <f t="shared" si="2"/>
        <v>174.19122097018268</v>
      </c>
      <c r="AE49">
        <f t="shared" si="3"/>
        <v>0</v>
      </c>
      <c r="AF49">
        <f t="shared" si="24"/>
        <v>0</v>
      </c>
      <c r="AG49">
        <f t="shared" si="24"/>
        <v>-9.8219295047059241</v>
      </c>
      <c r="AH49">
        <f t="shared" si="5"/>
        <v>-7156.0257581857195</v>
      </c>
      <c r="AI49">
        <f t="shared" si="25"/>
        <v>-7165.8476876904251</v>
      </c>
      <c r="AJ49">
        <f t="shared" si="7"/>
        <v>41.842179452554717</v>
      </c>
      <c r="AK49">
        <f t="shared" si="22"/>
        <v>15.122338029591619</v>
      </c>
      <c r="AL49">
        <f t="shared" si="8"/>
        <v>-7108.8831702082789</v>
      </c>
      <c r="AN49">
        <f t="shared" si="26"/>
        <v>0</v>
      </c>
      <c r="AO49">
        <f t="shared" si="26"/>
        <v>0</v>
      </c>
      <c r="AP49">
        <f t="shared" si="26"/>
        <v>-5.3477090389180353E-2</v>
      </c>
      <c r="AQ49">
        <f t="shared" si="26"/>
        <v>-38.962144466059108</v>
      </c>
      <c r="AR49">
        <f t="shared" si="26"/>
        <v>-39.015621556448288</v>
      </c>
      <c r="AS49">
        <f t="shared" si="26"/>
        <v>0.22781654170827495</v>
      </c>
      <c r="AT49">
        <f t="shared" si="26"/>
        <v>8.2336025453730186E-2</v>
      </c>
      <c r="AU49">
        <f t="shared" si="23"/>
        <v>-38.705468989286281</v>
      </c>
      <c r="AW49">
        <v>46</v>
      </c>
      <c r="AX49">
        <f>IF(Z49&gt;0, (R49*SUMPRODUCT(K49:$K$98, X49:$X$98)-K49*$AZ$3)/Z49, 0)</f>
        <v>886.74644267566498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0.140869152</v>
      </c>
      <c r="Q50" s="4">
        <f t="shared" si="21"/>
        <v>50</v>
      </c>
      <c r="R50">
        <f t="shared" si="0"/>
        <v>250000</v>
      </c>
      <c r="S50">
        <f t="shared" si="1"/>
        <v>825.64928670311201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174.19122097018268</v>
      </c>
      <c r="AC50">
        <f t="shared" si="2"/>
        <v>137.72000729778441</v>
      </c>
      <c r="AE50">
        <f t="shared" si="3"/>
        <v>0</v>
      </c>
      <c r="AF50">
        <f t="shared" si="24"/>
        <v>0</v>
      </c>
      <c r="AG50">
        <f t="shared" si="24"/>
        <v>-8.340103329327162</v>
      </c>
      <c r="AH50">
        <f t="shared" si="5"/>
        <v>-6918.0344016585177</v>
      </c>
      <c r="AI50">
        <f t="shared" si="25"/>
        <v>-6926.3745049878453</v>
      </c>
      <c r="AJ50">
        <f t="shared" si="7"/>
        <v>36.471213672398278</v>
      </c>
      <c r="AK50">
        <f t="shared" si="22"/>
        <v>12.193385467912789</v>
      </c>
      <c r="AL50">
        <f t="shared" si="8"/>
        <v>-6877.7099058475342</v>
      </c>
      <c r="AN50">
        <f t="shared" si="26"/>
        <v>0</v>
      </c>
      <c r="AO50">
        <f t="shared" si="26"/>
        <v>0</v>
      </c>
      <c r="AP50">
        <f t="shared" si="26"/>
        <v>-4.0543792063158363E-2</v>
      </c>
      <c r="AQ50">
        <f t="shared" si="26"/>
        <v>-33.630680243532076</v>
      </c>
      <c r="AR50">
        <f t="shared" si="26"/>
        <v>-33.671224035595237</v>
      </c>
      <c r="AS50">
        <f t="shared" si="26"/>
        <v>0.1772977198286135</v>
      </c>
      <c r="AT50">
        <f t="shared" si="26"/>
        <v>5.9275774584063336E-2</v>
      </c>
      <c r="AU50">
        <f t="shared" si="23"/>
        <v>-33.434650541182563</v>
      </c>
      <c r="AW50">
        <v>47</v>
      </c>
      <c r="AX50">
        <f>IF(Z50&gt;0, (R50*SUMPRODUCT(K50:$K$98, X50:$X$98)-K50*$AZ$3)/Z50, 0)</f>
        <v>825.64928670311201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0.15811491799999999</v>
      </c>
      <c r="Q51" s="4">
        <f t="shared" si="21"/>
        <v>50</v>
      </c>
      <c r="R51">
        <f t="shared" si="0"/>
        <v>250000</v>
      </c>
      <c r="S51">
        <f t="shared" si="1"/>
        <v>766.16645169428375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137.72000729778441</v>
      </c>
      <c r="AC51">
        <f t="shared" si="2"/>
        <v>106.31337240573524</v>
      </c>
      <c r="AE51">
        <f t="shared" si="3"/>
        <v>0</v>
      </c>
      <c r="AF51">
        <f t="shared" si="24"/>
        <v>0</v>
      </c>
      <c r="AG51">
        <f t="shared" si="24"/>
        <v>-6.9380075420057992</v>
      </c>
      <c r="AH51">
        <f t="shared" si="5"/>
        <v>-6593.4737701404556</v>
      </c>
      <c r="AI51">
        <f t="shared" si="25"/>
        <v>-6600.4117776824614</v>
      </c>
      <c r="AJ51">
        <f t="shared" si="7"/>
        <v>31.406634892049169</v>
      </c>
      <c r="AK51">
        <f t="shared" si="22"/>
        <v>9.6404005108449091</v>
      </c>
      <c r="AL51">
        <f t="shared" si="8"/>
        <v>-6559.3647422795675</v>
      </c>
      <c r="AN51">
        <f t="shared" si="26"/>
        <v>0</v>
      </c>
      <c r="AO51">
        <f t="shared" si="26"/>
        <v>0</v>
      </c>
      <c r="AP51">
        <f t="shared" si="26"/>
        <v>-3.0114085522367356E-2</v>
      </c>
      <c r="AQ51">
        <f t="shared" si="26"/>
        <v>-28.618653381586313</v>
      </c>
      <c r="AR51">
        <f t="shared" si="26"/>
        <v>-28.64876746710868</v>
      </c>
      <c r="AS51">
        <f t="shared" si="26"/>
        <v>0.13631897679308475</v>
      </c>
      <c r="AT51">
        <f t="shared" si="26"/>
        <v>4.1843691246482489E-2</v>
      </c>
      <c r="AU51">
        <f t="shared" si="23"/>
        <v>-28.470604799069115</v>
      </c>
      <c r="AW51">
        <v>48</v>
      </c>
      <c r="AX51">
        <f>IF(Z51&gt;0, (R51*SUMPRODUCT(K51:$K$98, X51:$X$98)-K51*$AZ$3)/Z51, 0)</f>
        <v>766.16645169428375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0.17865895700000001</v>
      </c>
      <c r="Q52" s="4">
        <f t="shared" si="21"/>
        <v>50</v>
      </c>
      <c r="R52">
        <f t="shared" si="0"/>
        <v>250000</v>
      </c>
      <c r="S52">
        <f t="shared" si="1"/>
        <v>707.75622616538556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106.31337240573524</v>
      </c>
      <c r="AC52">
        <f t="shared" si="2"/>
        <v>79.680473802258717</v>
      </c>
      <c r="AE52">
        <f t="shared" si="3"/>
        <v>0</v>
      </c>
      <c r="AF52">
        <f t="shared" si="24"/>
        <v>0</v>
      </c>
      <c r="AG52">
        <f t="shared" si="24"/>
        <v>-5.6290902754728513</v>
      </c>
      <c r="AH52">
        <f t="shared" si="5"/>
        <v>-6197.6859555644487</v>
      </c>
      <c r="AI52">
        <f t="shared" si="25"/>
        <v>-6203.3150458399214</v>
      </c>
      <c r="AJ52">
        <f t="shared" si="7"/>
        <v>26.632898603476519</v>
      </c>
      <c r="AK52">
        <f t="shared" si="22"/>
        <v>7.4419360684014677</v>
      </c>
      <c r="AL52">
        <f t="shared" si="8"/>
        <v>-6169.2402111680431</v>
      </c>
      <c r="AN52">
        <f t="shared" si="26"/>
        <v>0</v>
      </c>
      <c r="AO52">
        <f t="shared" si="26"/>
        <v>0</v>
      </c>
      <c r="AP52">
        <f t="shared" si="26"/>
        <v>-2.1814994247061365E-2</v>
      </c>
      <c r="AQ52">
        <f t="shared" si="26"/>
        <v>-24.018531743013178</v>
      </c>
      <c r="AR52">
        <f t="shared" si="26"/>
        <v>-24.04034673726024</v>
      </c>
      <c r="AS52">
        <f t="shared" si="26"/>
        <v>0.10321321943421922</v>
      </c>
      <c r="AT52">
        <f t="shared" si="26"/>
        <v>2.8840502563362999E-2</v>
      </c>
      <c r="AU52">
        <f t="shared" si="23"/>
        <v>-23.908293015262654</v>
      </c>
      <c r="AW52">
        <v>49</v>
      </c>
      <c r="AX52">
        <f>IF(Z52&gt;0, (R52*SUMPRODUCT(K52:$K$98, X52:$X$98)-K52*$AZ$3)/Z52, 0)</f>
        <v>707.75622616538556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0.202352371</v>
      </c>
      <c r="Q53" s="4">
        <f t="shared" si="21"/>
        <v>50</v>
      </c>
      <c r="R53">
        <f t="shared" si="0"/>
        <v>250000</v>
      </c>
      <c r="S53">
        <f t="shared" si="1"/>
        <v>647.70309561607519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79.680473802258717</v>
      </c>
      <c r="AC53">
        <f t="shared" si="2"/>
        <v>57.434937396843516</v>
      </c>
      <c r="AE53">
        <f t="shared" si="3"/>
        <v>0</v>
      </c>
      <c r="AF53">
        <f t="shared" si="24"/>
        <v>0</v>
      </c>
      <c r="AG53">
        <f t="shared" si="24"/>
        <v>-4.4337396089031484</v>
      </c>
      <c r="AH53">
        <f t="shared" si="5"/>
        <v>-5695.2988190748729</v>
      </c>
      <c r="AI53">
        <f t="shared" si="25"/>
        <v>-5699.732558683776</v>
      </c>
      <c r="AJ53">
        <f t="shared" si="7"/>
        <v>22.245536405415201</v>
      </c>
      <c r="AK53">
        <f t="shared" si="22"/>
        <v>5.5776331661581109</v>
      </c>
      <c r="AL53">
        <f t="shared" si="8"/>
        <v>-5671.9093891122029</v>
      </c>
      <c r="AN53">
        <f t="shared" si="26"/>
        <v>0</v>
      </c>
      <c r="AO53">
        <f t="shared" si="26"/>
        <v>0</v>
      </c>
      <c r="AP53">
        <f t="shared" si="26"/>
        <v>-1.5341543299416539E-2</v>
      </c>
      <c r="AQ53">
        <f t="shared" si="26"/>
        <v>-19.706767005554582</v>
      </c>
      <c r="AR53">
        <f t="shared" si="26"/>
        <v>-19.722108548853999</v>
      </c>
      <c r="AS53">
        <f t="shared" si="26"/>
        <v>7.6973591163792515E-2</v>
      </c>
      <c r="AT53">
        <f t="shared" si="26"/>
        <v>1.9299622502649688E-2</v>
      </c>
      <c r="AU53">
        <f t="shared" si="23"/>
        <v>-19.62583533518756</v>
      </c>
      <c r="AW53">
        <v>50</v>
      </c>
      <c r="AX53">
        <f>IF(Z53&gt;0, (R53*SUMPRODUCT(K53:$K$98, X53:$X$98)-K53*$AZ$3)/Z53, 0)</f>
        <v>647.70309561607519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0.22956153600000001</v>
      </c>
      <c r="Q54" s="4">
        <f t="shared" si="21"/>
        <v>50</v>
      </c>
      <c r="R54">
        <f t="shared" si="0"/>
        <v>250000</v>
      </c>
      <c r="S54">
        <f t="shared" si="1"/>
        <v>582.97786759767371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57.434937396843516</v>
      </c>
      <c r="AC54">
        <f t="shared" si="2"/>
        <v>39.311201942715691</v>
      </c>
      <c r="AE54">
        <f t="shared" si="3"/>
        <v>0</v>
      </c>
      <c r="AF54">
        <f t="shared" si="24"/>
        <v>0</v>
      </c>
      <c r="AG54">
        <f t="shared" si="24"/>
        <v>-3.3715861379702705</v>
      </c>
      <c r="AH54">
        <f t="shared" si="5"/>
        <v>-5089.0803742192302</v>
      </c>
      <c r="AI54">
        <f t="shared" si="25"/>
        <v>-5092.4519603572007</v>
      </c>
      <c r="AJ54">
        <f t="shared" si="7"/>
        <v>18.123735454127825</v>
      </c>
      <c r="AK54">
        <f t="shared" si="22"/>
        <v>4.0204456177790462</v>
      </c>
      <c r="AL54">
        <f t="shared" si="8"/>
        <v>-5070.3077792852937</v>
      </c>
      <c r="AN54">
        <f t="shared" si="26"/>
        <v>0</v>
      </c>
      <c r="AO54">
        <f t="shared" si="26"/>
        <v>0</v>
      </c>
      <c r="AP54">
        <f t="shared" si="26"/>
        <v>-1.0416338948212324E-2</v>
      </c>
      <c r="AQ54">
        <f t="shared" si="26"/>
        <v>-15.722447519752537</v>
      </c>
      <c r="AR54">
        <f t="shared" si="26"/>
        <v>-15.73286385870075</v>
      </c>
      <c r="AS54">
        <f t="shared" si="26"/>
        <v>5.5992332324505734E-2</v>
      </c>
      <c r="AT54">
        <f t="shared" si="26"/>
        <v>1.2420956358200185E-2</v>
      </c>
      <c r="AU54">
        <f t="shared" si="23"/>
        <v>-15.664450570018044</v>
      </c>
      <c r="AW54">
        <v>51</v>
      </c>
      <c r="AX54">
        <f>IF(Z54&gt;0, (R54*SUMPRODUCT(K54:$K$98, X54:$X$98)-K54*$AZ$3)/Z54, 0)</f>
        <v>582.97786759767371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0.26099212799999999</v>
      </c>
      <c r="Q55" s="4">
        <f t="shared" si="21"/>
        <v>50</v>
      </c>
      <c r="R55">
        <f t="shared" si="0"/>
        <v>250000</v>
      </c>
      <c r="S55">
        <f t="shared" si="1"/>
        <v>508.60581969818128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39.311201942715691</v>
      </c>
      <c r="AC55">
        <f t="shared" si="2"/>
        <v>25.002175451022751</v>
      </c>
      <c r="AE55">
        <f t="shared" si="3"/>
        <v>0</v>
      </c>
      <c r="AF55">
        <f t="shared" si="24"/>
        <v>0</v>
      </c>
      <c r="AG55">
        <f t="shared" si="24"/>
        <v>-2.4579128357064053</v>
      </c>
      <c r="AH55">
        <f t="shared" si="5"/>
        <v>-4399.7872044208125</v>
      </c>
      <c r="AI55">
        <f t="shared" si="25"/>
        <v>-4402.2451172565188</v>
      </c>
      <c r="AJ55">
        <f t="shared" si="7"/>
        <v>14.30902649169294</v>
      </c>
      <c r="AK55">
        <f t="shared" si="22"/>
        <v>2.7517841359900985</v>
      </c>
      <c r="AL55">
        <f t="shared" si="8"/>
        <v>-4385.1843066288357</v>
      </c>
      <c r="AN55">
        <f t="shared" si="26"/>
        <v>0</v>
      </c>
      <c r="AO55">
        <f t="shared" si="26"/>
        <v>0</v>
      </c>
      <c r="AP55">
        <f t="shared" si="26"/>
        <v>-6.7799938309526641E-3</v>
      </c>
      <c r="AQ55">
        <f t="shared" si="26"/>
        <v>-12.136528875282215</v>
      </c>
      <c r="AR55">
        <f t="shared" si="26"/>
        <v>-12.143308869113167</v>
      </c>
      <c r="AS55">
        <f t="shared" si="26"/>
        <v>3.9470525533398006E-2</v>
      </c>
      <c r="AT55">
        <f t="shared" si="26"/>
        <v>7.5906188352542706E-3</v>
      </c>
      <c r="AU55">
        <f t="shared" si="23"/>
        <v>-12.096247724744513</v>
      </c>
      <c r="AW55">
        <v>52</v>
      </c>
      <c r="AX55">
        <f>IF(Z55&gt;0, (R55*SUMPRODUCT(K55:$K$98, X55:$X$98)-K55*$AZ$3)/Z55, 0)</f>
        <v>508.60581969818128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0.29613519399999999</v>
      </c>
      <c r="Q56" s="4">
        <f t="shared" si="21"/>
        <v>50</v>
      </c>
      <c r="R56">
        <f t="shared" si="0"/>
        <v>250000</v>
      </c>
      <c r="S56">
        <f t="shared" si="1"/>
        <v>414.1884346909402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25.002175451022751</v>
      </c>
      <c r="AC56">
        <f t="shared" si="2"/>
        <v>14.127629636508058</v>
      </c>
      <c r="AE56">
        <f t="shared" si="3"/>
        <v>0</v>
      </c>
      <c r="AF56">
        <f t="shared" si="24"/>
        <v>0</v>
      </c>
      <c r="AG56">
        <f t="shared" si="24"/>
        <v>-1.7054592129123347</v>
      </c>
      <c r="AH56">
        <f t="shared" si="5"/>
        <v>-3639.3724721850326</v>
      </c>
      <c r="AI56">
        <f t="shared" si="25"/>
        <v>-3641.0779313979451</v>
      </c>
      <c r="AJ56">
        <f t="shared" si="7"/>
        <v>10.874545814514693</v>
      </c>
      <c r="AK56">
        <f t="shared" si="22"/>
        <v>1.7501522815715926</v>
      </c>
      <c r="AL56">
        <f t="shared" si="8"/>
        <v>-3628.4532333018592</v>
      </c>
      <c r="AN56">
        <f t="shared" si="26"/>
        <v>0</v>
      </c>
      <c r="AO56">
        <f t="shared" si="26"/>
        <v>0</v>
      </c>
      <c r="AP56">
        <f t="shared" si="26"/>
        <v>-4.200356343031399E-3</v>
      </c>
      <c r="AQ56">
        <f t="shared" si="26"/>
        <v>-8.9633695912855824</v>
      </c>
      <c r="AR56">
        <f t="shared" si="26"/>
        <v>-8.9675699476286148</v>
      </c>
      <c r="AS56">
        <f t="shared" si="26"/>
        <v>2.6782796764504194E-2</v>
      </c>
      <c r="AT56">
        <f t="shared" si="26"/>
        <v>4.3104303999253659E-3</v>
      </c>
      <c r="AU56">
        <f t="shared" si="23"/>
        <v>-8.9364767204641868</v>
      </c>
      <c r="AW56">
        <v>53</v>
      </c>
      <c r="AX56">
        <f>IF(Z56&gt;0, (R56*SUMPRODUCT(K56:$K$98, X56:$X$98)-K56*$AZ$3)/Z56, 0)</f>
        <v>414.1884346909402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0.33524791700000001</v>
      </c>
      <c r="Q57" s="4">
        <f t="shared" si="21"/>
        <v>50</v>
      </c>
      <c r="R57">
        <f t="shared" si="0"/>
        <v>250000</v>
      </c>
      <c r="S57">
        <f t="shared" si="1"/>
        <v>281.69139348711718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14.127629636508058</v>
      </c>
      <c r="AC57">
        <f t="shared" si="2"/>
        <v>6.2910306351934686</v>
      </c>
      <c r="AE57">
        <f t="shared" si="3"/>
        <v>0</v>
      </c>
      <c r="AF57">
        <f t="shared" si="24"/>
        <v>0</v>
      </c>
      <c r="AG57">
        <f t="shared" si="24"/>
        <v>-1.1166529721258918</v>
      </c>
      <c r="AH57">
        <f t="shared" si="5"/>
        <v>-2858.7582432865988</v>
      </c>
      <c r="AI57">
        <f t="shared" si="25"/>
        <v>-2859.8748962587247</v>
      </c>
      <c r="AJ57">
        <f t="shared" si="7"/>
        <v>7.836599001314589</v>
      </c>
      <c r="AK57">
        <f t="shared" si="22"/>
        <v>0.98893407455556415</v>
      </c>
      <c r="AL57">
        <f t="shared" si="8"/>
        <v>-2851.0493631828549</v>
      </c>
      <c r="AN57">
        <f t="shared" si="26"/>
        <v>0</v>
      </c>
      <c r="AO57">
        <f t="shared" si="26"/>
        <v>0</v>
      </c>
      <c r="AP57">
        <f t="shared" si="26"/>
        <v>-2.4555286294125635E-3</v>
      </c>
      <c r="AQ57">
        <f t="shared" si="26"/>
        <v>-6.286431761870598</v>
      </c>
      <c r="AR57">
        <f t="shared" si="26"/>
        <v>-6.2888872905000106</v>
      </c>
      <c r="AS57">
        <f t="shared" si="26"/>
        <v>1.7232742566671302E-2</v>
      </c>
      <c r="AT57">
        <f t="shared" si="26"/>
        <v>2.1746737735804217E-3</v>
      </c>
      <c r="AU57">
        <f t="shared" si="23"/>
        <v>-6.2694798741597602</v>
      </c>
      <c r="AW57">
        <v>54</v>
      </c>
      <c r="AX57">
        <f>IF(Z57&gt;0, (R57*SUMPRODUCT(K57:$K$98, X57:$X$98)-K57*$AZ$3)/Z57, 0)</f>
        <v>281.69139348711718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0.37793865599999998</v>
      </c>
      <c r="Q58" s="4">
        <f t="shared" si="21"/>
        <v>50</v>
      </c>
      <c r="R58">
        <f t="shared" si="0"/>
        <v>250000</v>
      </c>
      <c r="S58">
        <f t="shared" si="1"/>
        <v>73.935846071383125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6.2910306351934686</v>
      </c>
      <c r="AC58">
        <f t="shared" si="2"/>
        <v>1.0106440429398234</v>
      </c>
      <c r="AE58">
        <f t="shared" si="3"/>
        <v>0</v>
      </c>
      <c r="AF58">
        <f t="shared" si="24"/>
        <v>0</v>
      </c>
      <c r="AG58">
        <f t="shared" si="24"/>
        <v>-0.68346011890096792</v>
      </c>
      <c r="AH58">
        <f t="shared" si="5"/>
        <v>-2110.1316175183247</v>
      </c>
      <c r="AI58">
        <f t="shared" si="25"/>
        <v>-2110.8150776372258</v>
      </c>
      <c r="AJ58">
        <f t="shared" si="7"/>
        <v>5.2803865922536453</v>
      </c>
      <c r="AK58">
        <f t="shared" si="22"/>
        <v>0.44037214446354284</v>
      </c>
      <c r="AL58">
        <f t="shared" si="8"/>
        <v>-2105.0943189005084</v>
      </c>
      <c r="AN58">
        <f t="shared" si="26"/>
        <v>0</v>
      </c>
      <c r="AO58">
        <f t="shared" si="26"/>
        <v>0</v>
      </c>
      <c r="AP58">
        <f t="shared" si="26"/>
        <v>-1.341905493882796E-3</v>
      </c>
      <c r="AQ58">
        <f t="shared" si="26"/>
        <v>-4.1430320980790452</v>
      </c>
      <c r="AR58">
        <f t="shared" si="26"/>
        <v>-4.1443740035729277</v>
      </c>
      <c r="AS58">
        <f t="shared" si="26"/>
        <v>1.0367510235073332E-2</v>
      </c>
      <c r="AT58">
        <f t="shared" si="26"/>
        <v>8.6462660170841981E-4</v>
      </c>
      <c r="AU58">
        <f t="shared" si="23"/>
        <v>-4.1331418667361453</v>
      </c>
      <c r="AW58">
        <v>55</v>
      </c>
      <c r="AX58">
        <f>IF(Z58&gt;0, (R58*SUMPRODUCT(K58:$K$98, X58:$X$98)-K58*$AZ$3)/Z58, 0)</f>
        <v>73.935846071383125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0.42486345599999997</v>
      </c>
      <c r="Q59" s="4">
        <f t="shared" si="21"/>
        <v>50</v>
      </c>
      <c r="R59">
        <f t="shared" si="0"/>
        <v>250000</v>
      </c>
      <c r="S59">
        <f t="shared" si="1"/>
        <v>-289.20949293641831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1.0106440429398234</v>
      </c>
      <c r="AC59">
        <f t="shared" si="2"/>
        <v>-2.2341334394097965</v>
      </c>
      <c r="AE59">
        <f t="shared" si="3"/>
        <v>0</v>
      </c>
      <c r="AF59">
        <f t="shared" si="24"/>
        <v>0</v>
      </c>
      <c r="AG59">
        <f t="shared" si="24"/>
        <v>-0.38624828955752205</v>
      </c>
      <c r="AH59">
        <f t="shared" si="5"/>
        <v>-1451.8861407721804</v>
      </c>
      <c r="AI59">
        <f t="shared" si="25"/>
        <v>-1452.2723890617378</v>
      </c>
      <c r="AJ59">
        <f t="shared" si="7"/>
        <v>3.2447774823496198</v>
      </c>
      <c r="AK59">
        <f t="shared" si="22"/>
        <v>7.0745083005787635E-2</v>
      </c>
      <c r="AL59">
        <f t="shared" si="8"/>
        <v>-1448.9568664963824</v>
      </c>
      <c r="AN59">
        <f t="shared" si="26"/>
        <v>0</v>
      </c>
      <c r="AO59">
        <f t="shared" si="26"/>
        <v>0</v>
      </c>
      <c r="AP59">
        <f t="shared" si="26"/>
        <v>-6.7710699391744316E-4</v>
      </c>
      <c r="AQ59">
        <f t="shared" si="26"/>
        <v>-2.54520806141264</v>
      </c>
      <c r="AR59">
        <f t="shared" si="26"/>
        <v>-2.5458851684065573</v>
      </c>
      <c r="AS59">
        <f t="shared" si="26"/>
        <v>5.6882103724567121E-3</v>
      </c>
      <c r="AT59">
        <f t="shared" si="26"/>
        <v>1.2401864754757715E-4</v>
      </c>
      <c r="AU59">
        <f t="shared" si="23"/>
        <v>-2.5400729393865529</v>
      </c>
      <c r="AW59">
        <v>56</v>
      </c>
      <c r="AX59">
        <f>IF(Z59&gt;0, (R59*SUMPRODUCT(K59:$K$98, X59:$X$98)-K59*$AZ$3)/Z59, 0)</f>
        <v>-289.20949293641831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0.47765295400000002</v>
      </c>
      <c r="Q60" s="4">
        <f t="shared" si="21"/>
        <v>50</v>
      </c>
      <c r="R60">
        <f t="shared" si="0"/>
        <v>250000</v>
      </c>
      <c r="S60">
        <f t="shared" si="1"/>
        <v>-1004.9180695573268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-2.2341334394097965</v>
      </c>
      <c r="AC60">
        <f t="shared" si="2"/>
        <v>-3.9773284510640234</v>
      </c>
      <c r="AE60">
        <f t="shared" si="3"/>
        <v>0</v>
      </c>
      <c r="AF60">
        <f t="shared" si="24"/>
        <v>0</v>
      </c>
      <c r="AG60">
        <f t="shared" si="24"/>
        <v>-0.19789317017734906</v>
      </c>
      <c r="AH60">
        <f t="shared" si="5"/>
        <v>-922.46318242298878</v>
      </c>
      <c r="AI60">
        <f t="shared" si="25"/>
        <v>-922.66107559316617</v>
      </c>
      <c r="AJ60">
        <f t="shared" si="7"/>
        <v>1.743195011654227</v>
      </c>
      <c r="AK60">
        <f t="shared" si="22"/>
        <v>-0.15638934075868577</v>
      </c>
      <c r="AL60">
        <f t="shared" si="8"/>
        <v>-921.07426992227056</v>
      </c>
      <c r="AN60">
        <f t="shared" si="26"/>
        <v>0</v>
      </c>
      <c r="AO60">
        <f t="shared" si="26"/>
        <v>0</v>
      </c>
      <c r="AP60">
        <f t="shared" si="26"/>
        <v>-3.0974443585673388E-4</v>
      </c>
      <c r="AQ60">
        <f t="shared" si="26"/>
        <v>-1.44384890990503</v>
      </c>
      <c r="AR60">
        <f t="shared" si="26"/>
        <v>-1.4441586543408869</v>
      </c>
      <c r="AS60">
        <f t="shared" si="26"/>
        <v>2.7284668540567625E-3</v>
      </c>
      <c r="AT60">
        <f t="shared" si="26"/>
        <v>-2.4478221296820777E-4</v>
      </c>
      <c r="AU60">
        <f t="shared" si="23"/>
        <v>-1.4416749696997981</v>
      </c>
      <c r="AW60">
        <v>57</v>
      </c>
      <c r="AX60">
        <f>IF(Z60&gt;0, (R60*SUMPRODUCT(K60:$K$98, X60:$X$98)-K60*$AZ$3)/Z60, 0)</f>
        <v>-1004.9180695573268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0.53697763200000004</v>
      </c>
      <c r="Q61" s="4">
        <f t="shared" si="21"/>
        <v>50</v>
      </c>
      <c r="R61">
        <f t="shared" si="0"/>
        <v>250000</v>
      </c>
      <c r="S61">
        <f t="shared" si="1"/>
        <v>-2624.1453272358331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-3.9773284510640234</v>
      </c>
      <c r="AC61">
        <f t="shared" si="2"/>
        <v>-4.7050942808276108</v>
      </c>
      <c r="AE61">
        <f t="shared" si="3"/>
        <v>0</v>
      </c>
      <c r="AF61">
        <f t="shared" si="24"/>
        <v>0</v>
      </c>
      <c r="AG61">
        <f t="shared" si="24"/>
        <v>-8.9650032564769652E-2</v>
      </c>
      <c r="AH61">
        <f t="shared" si="5"/>
        <v>-531.32102955402968</v>
      </c>
      <c r="AI61">
        <f t="shared" si="25"/>
        <v>-531.41067958659448</v>
      </c>
      <c r="AJ61">
        <f t="shared" si="7"/>
        <v>0.72776582976358739</v>
      </c>
      <c r="AK61">
        <f t="shared" si="22"/>
        <v>-0.27841299157448168</v>
      </c>
      <c r="AL61">
        <f t="shared" si="8"/>
        <v>-530.96132674840533</v>
      </c>
      <c r="AN61">
        <f t="shared" si="26"/>
        <v>0</v>
      </c>
      <c r="AO61">
        <f t="shared" si="26"/>
        <v>0</v>
      </c>
      <c r="AP61">
        <f t="shared" si="26"/>
        <v>-1.2528674804164434E-4</v>
      </c>
      <c r="AQ61">
        <f t="shared" si="26"/>
        <v>-0.7425260432657359</v>
      </c>
      <c r="AR61">
        <f t="shared" si="26"/>
        <v>-0.74265133001377759</v>
      </c>
      <c r="AS61">
        <f t="shared" si="26"/>
        <v>1.0170594648812226E-3</v>
      </c>
      <c r="AT61">
        <f t="shared" si="26"/>
        <v>-3.890847256715903E-4</v>
      </c>
      <c r="AU61">
        <f t="shared" si="23"/>
        <v>-0.74202335527456786</v>
      </c>
      <c r="AW61">
        <v>58</v>
      </c>
      <c r="AX61">
        <f>IF(Z61&gt;0, (R61*SUMPRODUCT(K61:$K$98, X61:$X$98)-K61*$AZ$3)/Z61, 0)</f>
        <v>-2624.1453272358331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0.60388337299999995</v>
      </c>
      <c r="Q62" s="4">
        <f t="shared" si="21"/>
        <v>50</v>
      </c>
      <c r="R62">
        <f t="shared" si="0"/>
        <v>250000</v>
      </c>
      <c r="S62">
        <f t="shared" si="1"/>
        <v>-6945.2683638995959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-4.7050942808276108</v>
      </c>
      <c r="AC62">
        <f t="shared" si="2"/>
        <v>-4.8082604311099173</v>
      </c>
      <c r="AE62">
        <f t="shared" si="3"/>
        <v>0</v>
      </c>
      <c r="AF62">
        <f t="shared" si="24"/>
        <v>0</v>
      </c>
      <c r="AG62">
        <f t="shared" si="24"/>
        <v>-3.4615368184349023E-2</v>
      </c>
      <c r="AH62">
        <f t="shared" si="5"/>
        <v>-270.69082027386463</v>
      </c>
      <c r="AI62">
        <f t="shared" si="25"/>
        <v>-270.72543564204898</v>
      </c>
      <c r="AJ62">
        <f t="shared" si="7"/>
        <v>0.10316615028230647</v>
      </c>
      <c r="AK62">
        <f t="shared" si="22"/>
        <v>-0.32935659965793279</v>
      </c>
      <c r="AL62">
        <f t="shared" si="8"/>
        <v>-270.9516260914246</v>
      </c>
      <c r="AN62">
        <f t="shared" si="26"/>
        <v>0</v>
      </c>
      <c r="AO62">
        <f t="shared" si="26"/>
        <v>0</v>
      </c>
      <c r="AP62">
        <f t="shared" si="26"/>
        <v>-4.3192229072891585E-5</v>
      </c>
      <c r="AQ62">
        <f t="shared" si="26"/>
        <v>-0.33776153571245227</v>
      </c>
      <c r="AR62">
        <f t="shared" si="26"/>
        <v>-0.33780472794152516</v>
      </c>
      <c r="AS62">
        <f t="shared" si="26"/>
        <v>1.2872825653134214E-4</v>
      </c>
      <c r="AT62">
        <f t="shared" si="26"/>
        <v>-4.1096329304756774E-4</v>
      </c>
      <c r="AU62">
        <f t="shared" si="23"/>
        <v>-0.33808696297804142</v>
      </c>
      <c r="AW62">
        <v>59</v>
      </c>
      <c r="AX62">
        <f>IF(Z62&gt;0, (R62*SUMPRODUCT(K62:$K$98, X62:$X$98)-K62*$AZ$3)/Z62, 0)</f>
        <v>-6945.2683638995959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0.676158394</v>
      </c>
      <c r="Q63" s="4">
        <f t="shared" si="21"/>
        <v>50</v>
      </c>
      <c r="R63">
        <f t="shared" si="0"/>
        <v>250000</v>
      </c>
      <c r="S63">
        <f t="shared" si="1"/>
        <v>-21057.038203317734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-4.8082604311099173</v>
      </c>
      <c r="AC63">
        <f t="shared" si="2"/>
        <v>-4.5751649195157373</v>
      </c>
      <c r="AE63">
        <f t="shared" si="3"/>
        <v>0</v>
      </c>
      <c r="AF63">
        <f t="shared" si="24"/>
        <v>0</v>
      </c>
      <c r="AG63">
        <f t="shared" si="24"/>
        <v>-1.0863742743257401E-2</v>
      </c>
      <c r="AH63">
        <f t="shared" si="5"/>
        <v>-117.02735879624066</v>
      </c>
      <c r="AI63">
        <f t="shared" si="25"/>
        <v>-117.03822253898392</v>
      </c>
      <c r="AJ63">
        <f t="shared" si="7"/>
        <v>-0.23309551159417996</v>
      </c>
      <c r="AK63">
        <f t="shared" si="22"/>
        <v>-0.33657823017769423</v>
      </c>
      <c r="AL63">
        <f t="shared" si="8"/>
        <v>-117.6078962807558</v>
      </c>
      <c r="AN63">
        <f t="shared" si="26"/>
        <v>0</v>
      </c>
      <c r="AO63">
        <f t="shared" si="26"/>
        <v>0</v>
      </c>
      <c r="AP63">
        <f t="shared" si="26"/>
        <v>-1.2103141552639452E-5</v>
      </c>
      <c r="AQ63">
        <f t="shared" si="26"/>
        <v>-0.1303785189428861</v>
      </c>
      <c r="AR63">
        <f t="shared" si="26"/>
        <v>-0.13039062208443872</v>
      </c>
      <c r="AS63">
        <f t="shared" si="26"/>
        <v>-2.5968840010135965E-4</v>
      </c>
      <c r="AT63">
        <f t="shared" si="26"/>
        <v>-3.7497702768282291E-4</v>
      </c>
      <c r="AU63">
        <f t="shared" si="23"/>
        <v>-0.13102528751222292</v>
      </c>
      <c r="AW63">
        <v>60</v>
      </c>
      <c r="AX63">
        <f>IF(Z63&gt;0, (R63*SUMPRODUCT(K63:$K$98, X63:$X$98)-K63*$AZ$3)/Z63, 0)</f>
        <v>-21057.038203317734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0.75167664000000001</v>
      </c>
      <c r="Q64" s="4">
        <f t="shared" si="21"/>
        <v>50</v>
      </c>
      <c r="R64">
        <f t="shared" si="0"/>
        <v>250000</v>
      </c>
      <c r="S64">
        <f t="shared" si="1"/>
        <v>-81029.626241588412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-4.5751649195157373</v>
      </c>
      <c r="AC64">
        <f t="shared" si="2"/>
        <v>-4.1958496462205579</v>
      </c>
      <c r="AE64">
        <f t="shared" si="3"/>
        <v>0</v>
      </c>
      <c r="AF64">
        <f t="shared" si="24"/>
        <v>0</v>
      </c>
      <c r="AG64">
        <f t="shared" si="24"/>
        <v>-2.5890836727487216E-3</v>
      </c>
      <c r="AH64">
        <f t="shared" si="5"/>
        <v>-40.830108215380527</v>
      </c>
      <c r="AI64">
        <f t="shared" si="25"/>
        <v>-40.832697299053272</v>
      </c>
      <c r="AJ64">
        <f t="shared" si="7"/>
        <v>-0.37931527329517944</v>
      </c>
      <c r="AK64">
        <f t="shared" si="22"/>
        <v>-0.32026154436610166</v>
      </c>
      <c r="AL64">
        <f t="shared" si="8"/>
        <v>-41.532274116714554</v>
      </c>
      <c r="AN64">
        <f t="shared" si="26"/>
        <v>0</v>
      </c>
      <c r="AO64">
        <f t="shared" si="26"/>
        <v>0</v>
      </c>
      <c r="AP64">
        <f t="shared" si="26"/>
        <v>-2.5754119298041531E-6</v>
      </c>
      <c r="AQ64">
        <f t="shared" si="26"/>
        <v>-4.0614503463091096E-2</v>
      </c>
      <c r="AR64">
        <f t="shared" si="26"/>
        <v>-4.0617078875020897E-2</v>
      </c>
      <c r="AS64">
        <f t="shared" si="26"/>
        <v>-3.7731228630560301E-4</v>
      </c>
      <c r="AT64">
        <f t="shared" si="26"/>
        <v>-3.1857039256761406E-4</v>
      </c>
      <c r="AU64">
        <f t="shared" si="23"/>
        <v>-4.1312961553894113E-2</v>
      </c>
      <c r="AW64">
        <v>61</v>
      </c>
      <c r="AX64">
        <f>IF(Z64&gt;0, (R64*SUMPRODUCT(K64:$K$98, X64:$X$98)-K64*$AZ$3)/Z64, 0)</f>
        <v>-81029.626241588412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0.75374016600000004</v>
      </c>
      <c r="Q65" s="4">
        <f t="shared" si="21"/>
        <v>50</v>
      </c>
      <c r="R65">
        <f t="shared" si="0"/>
        <v>250000</v>
      </c>
      <c r="S65">
        <f t="shared" si="1"/>
        <v>-309089.60064879275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-4.1958496462205579</v>
      </c>
      <c r="AC65">
        <f t="shared" si="2"/>
        <v>-3.7813804066139478</v>
      </c>
      <c r="AE65">
        <f t="shared" si="3"/>
        <v>0</v>
      </c>
      <c r="AF65">
        <f t="shared" si="24"/>
        <v>0</v>
      </c>
      <c r="AG65">
        <f t="shared" si="24"/>
        <v>-6.1169647873572305E-4</v>
      </c>
      <c r="AH65">
        <f t="shared" si="5"/>
        <v>-9.7574817864275563</v>
      </c>
      <c r="AI65">
        <f t="shared" si="25"/>
        <v>-9.7580934829062915</v>
      </c>
      <c r="AJ65">
        <f t="shared" si="7"/>
        <v>-0.41446923960661008</v>
      </c>
      <c r="AK65">
        <f t="shared" si="22"/>
        <v>-0.29370947523543905</v>
      </c>
      <c r="AL65">
        <f t="shared" si="8"/>
        <v>-10.46627219774834</v>
      </c>
      <c r="AN65">
        <f t="shared" si="26"/>
        <v>0</v>
      </c>
      <c r="AO65">
        <f t="shared" si="26"/>
        <v>0</v>
      </c>
      <c r="AP65">
        <f t="shared" si="26"/>
        <v>-5.4327356697959687E-7</v>
      </c>
      <c r="AQ65">
        <f t="shared" si="26"/>
        <v>-8.666033104861439E-3</v>
      </c>
      <c r="AR65">
        <f t="shared" si="26"/>
        <v>-8.6665763784284193E-3</v>
      </c>
      <c r="AS65">
        <f t="shared" si="26"/>
        <v>-3.6810769725173888E-4</v>
      </c>
      <c r="AT65">
        <f t="shared" si="26"/>
        <v>-2.6085583261269802E-4</v>
      </c>
      <c r="AU65">
        <f t="shared" si="23"/>
        <v>-9.2955399082928561E-3</v>
      </c>
      <c r="AW65">
        <v>62</v>
      </c>
      <c r="AX65">
        <f>IF(Z65&gt;0, (R65*SUMPRODUCT(K65:$K$98, X65:$X$98)-K65*$AZ$3)/Z65, 0)</f>
        <v>-309089.60064879275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0.75596915499999995</v>
      </c>
      <c r="Q66" s="4">
        <f t="shared" si="21"/>
        <v>50</v>
      </c>
      <c r="R66">
        <f t="shared" si="0"/>
        <v>250000</v>
      </c>
      <c r="S66">
        <f t="shared" si="1"/>
        <v>-1181831.4849234622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-3.7813804066139478</v>
      </c>
      <c r="AC66">
        <f t="shared" si="2"/>
        <v>-3.3837216691208614</v>
      </c>
      <c r="AE66">
        <f t="shared" si="3"/>
        <v>0</v>
      </c>
      <c r="AF66">
        <f t="shared" si="24"/>
        <v>0</v>
      </c>
      <c r="AG66">
        <f t="shared" si="24"/>
        <v>-1.4315584380204585E-4</v>
      </c>
      <c r="AH66">
        <f t="shared" si="5"/>
        <v>-2.3121183507315997</v>
      </c>
      <c r="AI66">
        <f t="shared" si="25"/>
        <v>-2.3122615065754015</v>
      </c>
      <c r="AJ66">
        <f t="shared" si="7"/>
        <v>-0.39765873749308644</v>
      </c>
      <c r="AK66">
        <f t="shared" si="22"/>
        <v>-0.26469662846297637</v>
      </c>
      <c r="AL66">
        <f t="shared" si="8"/>
        <v>-2.9746168725314641</v>
      </c>
      <c r="AN66">
        <f t="shared" si="26"/>
        <v>0</v>
      </c>
      <c r="AO66">
        <f t="shared" si="26"/>
        <v>0</v>
      </c>
      <c r="AP66">
        <f t="shared" si="26"/>
        <v>-1.1352033209499928E-7</v>
      </c>
      <c r="AQ66">
        <f t="shared" si="26"/>
        <v>-1.8334734793009004E-3</v>
      </c>
      <c r="AR66">
        <f t="shared" si="26"/>
        <v>-1.8335869996329952E-3</v>
      </c>
      <c r="AS66">
        <f t="shared" si="26"/>
        <v>-3.1533712310840493E-4</v>
      </c>
      <c r="AT66">
        <f t="shared" si="26"/>
        <v>-2.0990026232596098E-4</v>
      </c>
      <c r="AU66">
        <f t="shared" si="23"/>
        <v>-2.3588243850673611E-3</v>
      </c>
      <c r="AW66">
        <v>63</v>
      </c>
      <c r="AX66">
        <f>IF(Z66&gt;0, (R66*SUMPRODUCT(K66:$K$98, X66:$X$98)-K66*$AZ$3)/Z66, 0)</f>
        <v>-1181831.4849234622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0.75842527199999998</v>
      </c>
      <c r="Q67" s="4">
        <f t="shared" si="21"/>
        <v>50</v>
      </c>
      <c r="R67">
        <f t="shared" ref="R67:R98" si="27">$C$6</f>
        <v>250000</v>
      </c>
      <c r="S67">
        <f t="shared" ref="S67:S98" si="28">AX67</f>
        <v>-4559048.0532783624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-3.3837216691208614</v>
      </c>
      <c r="AC67">
        <f t="shared" ref="AC67:AC98" si="29">S67*Z67</f>
        <v>-3.0227651688519948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-3.3151275590069254E-5</v>
      </c>
      <c r="AH67">
        <f t="shared" ref="AH67:AH98" si="32">-X67*R67</f>
        <v>-0.54286504886978071</v>
      </c>
      <c r="AI67">
        <f t="shared" ref="AI67:AI98" si="33">SUM(AE67:AH67)</f>
        <v>-0.54289820014537082</v>
      </c>
      <c r="AJ67">
        <f t="shared" ref="AJ67:AJ98" si="34">AB67-AC67</f>
        <v>-0.36095650026886661</v>
      </c>
      <c r="AK67">
        <f t="shared" si="22"/>
        <v>-0.23686051683846032</v>
      </c>
      <c r="AL67">
        <f t="shared" ref="AL67:AL98" si="35">SUM(AI67:AK67)</f>
        <v>-1.1407152172526978</v>
      </c>
      <c r="AN67">
        <f t="shared" ref="AN67:AU98" si="36">AE67*$K67</f>
        <v>0</v>
      </c>
      <c r="AO67">
        <f t="shared" si="36"/>
        <v>0</v>
      </c>
      <c r="AP67">
        <f t="shared" si="36"/>
        <v>-2.3471821453008152E-8</v>
      </c>
      <c r="AQ67">
        <f t="shared" si="36"/>
        <v>-3.8436021761910789E-4</v>
      </c>
      <c r="AR67">
        <f t="shared" si="36"/>
        <v>-3.8438368944056093E-4</v>
      </c>
      <c r="AS67">
        <f t="shared" si="36"/>
        <v>-2.5556502354170279E-4</v>
      </c>
      <c r="AT67">
        <f t="shared" si="36"/>
        <v>-1.67702378311047E-4</v>
      </c>
      <c r="AU67">
        <f t="shared" si="23"/>
        <v>-8.0765109129331074E-4</v>
      </c>
      <c r="AW67">
        <v>64</v>
      </c>
      <c r="AX67">
        <f>IF(Z67&gt;0, (R67*SUMPRODUCT(K67:$K$98, X67:$X$98)-K67*$AZ$3)/Z67, 0)</f>
        <v>-4559048.0532783624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0.76114147499999996</v>
      </c>
      <c r="Q68" s="4">
        <f t="shared" si="21"/>
        <v>50</v>
      </c>
      <c r="R68">
        <f t="shared" si="27"/>
        <v>250000</v>
      </c>
      <c r="S68">
        <f t="shared" si="28"/>
        <v>-17788631.704567388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-3.0227651688519948</v>
      </c>
      <c r="AC68">
        <f t="shared" si="29"/>
        <v>-2.6992299096516073</v>
      </c>
      <c r="AE68">
        <f t="shared" si="30"/>
        <v>0</v>
      </c>
      <c r="AF68">
        <f t="shared" si="31"/>
        <v>0</v>
      </c>
      <c r="AG68">
        <f t="shared" si="31"/>
        <v>-7.5869520334117558E-6</v>
      </c>
      <c r="AH68">
        <f t="shared" si="32"/>
        <v>-0.12616405400378405</v>
      </c>
      <c r="AI68">
        <f t="shared" si="33"/>
        <v>-0.12617164095581745</v>
      </c>
      <c r="AJ68">
        <f t="shared" si="34"/>
        <v>-0.3235352592003875</v>
      </c>
      <c r="AK68">
        <f t="shared" si="22"/>
        <v>-0.21159356181963965</v>
      </c>
      <c r="AL68">
        <f t="shared" si="35"/>
        <v>-0.66130046197584458</v>
      </c>
      <c r="AN68">
        <f t="shared" si="36"/>
        <v>0</v>
      </c>
      <c r="AO68">
        <f t="shared" si="36"/>
        <v>0</v>
      </c>
      <c r="AP68">
        <f t="shared" si="36"/>
        <v>-4.7961843185703607E-9</v>
      </c>
      <c r="AQ68">
        <f t="shared" si="36"/>
        <v>-7.9756146436068173E-5</v>
      </c>
      <c r="AR68">
        <f t="shared" si="36"/>
        <v>-7.976094262038673E-5</v>
      </c>
      <c r="AS68">
        <f t="shared" si="36"/>
        <v>-2.0452676250593086E-4</v>
      </c>
      <c r="AT68">
        <f t="shared" si="36"/>
        <v>-1.3376145237779268E-4</v>
      </c>
      <c r="AU68">
        <f t="shared" si="23"/>
        <v>-4.1804915750411027E-4</v>
      </c>
      <c r="AW68">
        <v>65</v>
      </c>
      <c r="AX68">
        <f>IF(Z68&gt;0, (R68*SUMPRODUCT(K68:$K$98, X68:$X$98)-K68*$AZ$3)/Z68, 0)</f>
        <v>-17788631.704567388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0.76383916100000004</v>
      </c>
      <c r="Q69" s="4">
        <f t="shared" ref="Q69:Q98" si="48">$C$8</f>
        <v>50</v>
      </c>
      <c r="R69">
        <f t="shared" si="27"/>
        <v>250000</v>
      </c>
      <c r="S69">
        <f t="shared" si="28"/>
        <v>-70229495.854320735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-2.6992299096516073</v>
      </c>
      <c r="AC69">
        <f t="shared" si="29"/>
        <v>-2.4100957198891089</v>
      </c>
      <c r="AE69">
        <f t="shared" si="30"/>
        <v>0</v>
      </c>
      <c r="AF69">
        <f t="shared" si="31"/>
        <v>0</v>
      </c>
      <c r="AG69">
        <f t="shared" si="31"/>
        <v>-1.7158714373291578E-6</v>
      </c>
      <c r="AH69">
        <f t="shared" si="32"/>
        <v>-2.8976055378742399E-2</v>
      </c>
      <c r="AI69">
        <f t="shared" si="33"/>
        <v>-2.8977771250179727E-2</v>
      </c>
      <c r="AJ69">
        <f t="shared" si="34"/>
        <v>-0.28913418976249838</v>
      </c>
      <c r="AK69">
        <f t="shared" si="22"/>
        <v>-0.18894609367561252</v>
      </c>
      <c r="AL69">
        <f t="shared" si="35"/>
        <v>-0.50705805468829068</v>
      </c>
      <c r="AN69">
        <f t="shared" si="36"/>
        <v>0</v>
      </c>
      <c r="AO69">
        <f t="shared" si="36"/>
        <v>0</v>
      </c>
      <c r="AP69">
        <f t="shared" si="36"/>
        <v>-9.6849024061296013E-10</v>
      </c>
      <c r="AQ69">
        <f t="shared" si="36"/>
        <v>-1.6354970562045273E-5</v>
      </c>
      <c r="AR69">
        <f t="shared" si="36"/>
        <v>-1.6355939052285884E-5</v>
      </c>
      <c r="AS69">
        <f t="shared" si="36"/>
        <v>-1.6319616663611265E-4</v>
      </c>
      <c r="AT69">
        <f t="shared" si="36"/>
        <v>-1.0664694553783705E-4</v>
      </c>
      <c r="AU69">
        <f t="shared" si="23"/>
        <v>-2.861990512262356E-4</v>
      </c>
      <c r="AW69">
        <v>66</v>
      </c>
      <c r="AX69">
        <f>IF(Z69&gt;0, (R69*SUMPRODUCT(K69:$K$98, X69:$X$98)-K69*$AZ$3)/Z69, 0)</f>
        <v>-70229495.854320735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0.76675259399999995</v>
      </c>
      <c r="Q70" s="4">
        <f t="shared" si="48"/>
        <v>50</v>
      </c>
      <c r="R70">
        <f t="shared" si="27"/>
        <v>250000</v>
      </c>
      <c r="S70">
        <f t="shared" si="28"/>
        <v>-280878155.42661417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-2.4100957198891089</v>
      </c>
      <c r="AC70">
        <f t="shared" si="29"/>
        <v>-2.1518853374409797</v>
      </c>
      <c r="AE70">
        <f t="shared" si="30"/>
        <v>0</v>
      </c>
      <c r="AF70">
        <f t="shared" si="31"/>
        <v>0</v>
      </c>
      <c r="AG70">
        <f t="shared" si="31"/>
        <v>-3.8306384741322626E-7</v>
      </c>
      <c r="AH70">
        <f t="shared" si="32"/>
        <v>-6.5782443777132006E-3</v>
      </c>
      <c r="AI70">
        <f t="shared" si="33"/>
        <v>-6.5786274415606137E-3</v>
      </c>
      <c r="AJ70">
        <f t="shared" si="34"/>
        <v>-0.25821038244812922</v>
      </c>
      <c r="AK70">
        <f t="shared" si="22"/>
        <v>-0.16870670039223765</v>
      </c>
      <c r="AL70">
        <f t="shared" si="35"/>
        <v>-0.43349571028192746</v>
      </c>
      <c r="AN70">
        <f t="shared" si="36"/>
        <v>0</v>
      </c>
      <c r="AO70">
        <f t="shared" si="36"/>
        <v>0</v>
      </c>
      <c r="AP70">
        <f t="shared" si="36"/>
        <v>-1.9304726245817798E-10</v>
      </c>
      <c r="AQ70">
        <f t="shared" si="36"/>
        <v>-3.315144661846747E-6</v>
      </c>
      <c r="AR70">
        <f t="shared" si="36"/>
        <v>-3.3153377091092051E-6</v>
      </c>
      <c r="AS70">
        <f t="shared" si="36"/>
        <v>-1.3012662982032542E-4</v>
      </c>
      <c r="AT70">
        <f t="shared" si="36"/>
        <v>-8.5020726672597484E-5</v>
      </c>
      <c r="AU70">
        <f t="shared" si="23"/>
        <v>-2.1846269420203209E-4</v>
      </c>
      <c r="AW70">
        <v>67</v>
      </c>
      <c r="AX70">
        <f>IF(Z70&gt;0, (R70*SUMPRODUCT(K70:$K$98, X70:$X$98)-K70*$AZ$3)/Z70, 0)</f>
        <v>-280878155.42661417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0.76980532899999998</v>
      </c>
      <c r="Q71" s="4">
        <f t="shared" si="48"/>
        <v>50</v>
      </c>
      <c r="R71">
        <f t="shared" si="27"/>
        <v>250000</v>
      </c>
      <c r="S71">
        <f t="shared" si="28"/>
        <v>-1138921487.1011219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-2.1518853374409797</v>
      </c>
      <c r="AC71">
        <f t="shared" si="29"/>
        <v>-1.9213290656046667</v>
      </c>
      <c r="AE71">
        <f t="shared" si="30"/>
        <v>0</v>
      </c>
      <c r="AF71">
        <f t="shared" si="31"/>
        <v>0</v>
      </c>
      <c r="AG71">
        <f t="shared" si="31"/>
        <v>-8.4348617853149554E-8</v>
      </c>
      <c r="AH71">
        <f t="shared" si="32"/>
        <v>-1.4744229554297223E-3</v>
      </c>
      <c r="AI71">
        <f t="shared" si="33"/>
        <v>-1.4745073040475754E-3</v>
      </c>
      <c r="AJ71">
        <f t="shared" si="34"/>
        <v>-0.230556271836313</v>
      </c>
      <c r="AK71">
        <f t="shared" si="22"/>
        <v>-0.15063197362086858</v>
      </c>
      <c r="AL71">
        <f t="shared" si="35"/>
        <v>-0.38266275276122919</v>
      </c>
      <c r="AN71">
        <f t="shared" si="36"/>
        <v>0</v>
      </c>
      <c r="AO71">
        <f t="shared" si="36"/>
        <v>0</v>
      </c>
      <c r="AP71">
        <f t="shared" si="36"/>
        <v>-3.795355218252602E-11</v>
      </c>
      <c r="AQ71">
        <f t="shared" si="36"/>
        <v>-6.6343219370163854E-7</v>
      </c>
      <c r="AR71">
        <f t="shared" si="36"/>
        <v>-6.6347014725382105E-7</v>
      </c>
      <c r="AS71">
        <f t="shared" si="36"/>
        <v>-1.0374123153247876E-4</v>
      </c>
      <c r="AT71">
        <f t="shared" si="36"/>
        <v>-6.7778448736763108E-5</v>
      </c>
      <c r="AU71">
        <f t="shared" si="23"/>
        <v>-1.7218315041649571E-4</v>
      </c>
      <c r="AW71">
        <v>68</v>
      </c>
      <c r="AX71">
        <f>IF(Z71&gt;0, (R71*SUMPRODUCT(K71:$K$98, X71:$X$98)-K71*$AZ$3)/Z71, 0)</f>
        <v>-1138921487.1011219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0.772959481</v>
      </c>
      <c r="Q72" s="4">
        <f t="shared" si="48"/>
        <v>50</v>
      </c>
      <c r="R72">
        <f t="shared" si="27"/>
        <v>250000</v>
      </c>
      <c r="S72">
        <f t="shared" si="28"/>
        <v>-4685275037.1693029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-1.9213290656046667</v>
      </c>
      <c r="AC72">
        <f t="shared" si="29"/>
        <v>-1.7154729549467045</v>
      </c>
      <c r="AE72">
        <f t="shared" si="30"/>
        <v>0</v>
      </c>
      <c r="AF72">
        <f t="shared" si="31"/>
        <v>0</v>
      </c>
      <c r="AG72">
        <f t="shared" si="31"/>
        <v>-1.8307067795780242E-8</v>
      </c>
      <c r="AH72">
        <f t="shared" si="32"/>
        <v>-3.2599031939418912E-4</v>
      </c>
      <c r="AI72">
        <f t="shared" si="33"/>
        <v>-3.2600862646198491E-4</v>
      </c>
      <c r="AJ72">
        <f t="shared" si="34"/>
        <v>-0.20585611065796217</v>
      </c>
      <c r="AK72">
        <f t="shared" si="22"/>
        <v>-0.13449303459232667</v>
      </c>
      <c r="AL72">
        <f t="shared" si="35"/>
        <v>-0.34067515387675085</v>
      </c>
      <c r="AN72">
        <f t="shared" si="36"/>
        <v>0</v>
      </c>
      <c r="AO72">
        <f t="shared" si="36"/>
        <v>0</v>
      </c>
      <c r="AP72">
        <f t="shared" si="36"/>
        <v>-7.3548738067759178E-12</v>
      </c>
      <c r="AQ72">
        <f t="shared" si="36"/>
        <v>-1.3096677677282023E-7</v>
      </c>
      <c r="AR72">
        <f t="shared" si="36"/>
        <v>-1.3097413164662701E-7</v>
      </c>
      <c r="AS72">
        <f t="shared" si="36"/>
        <v>-8.270279725473003E-5</v>
      </c>
      <c r="AT72">
        <f t="shared" si="36"/>
        <v>-5.4032645115615706E-5</v>
      </c>
      <c r="AU72">
        <f t="shared" si="23"/>
        <v>-1.3686641650199237E-4</v>
      </c>
      <c r="AW72">
        <v>69</v>
      </c>
      <c r="AX72">
        <f>IF(Z72&gt;0, (R72*SUMPRODUCT(K72:$K$98, X72:$X$98)-K72*$AZ$3)/Z72, 0)</f>
        <v>-4685275037.1693029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0.77634382000000002</v>
      </c>
      <c r="Q73" s="4">
        <f t="shared" si="48"/>
        <v>50</v>
      </c>
      <c r="R73">
        <f t="shared" si="27"/>
        <v>250000</v>
      </c>
      <c r="S73">
        <f t="shared" si="28"/>
        <v>-19579501951.864777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-1.7154729549467045</v>
      </c>
      <c r="AC73">
        <f t="shared" si="29"/>
        <v>-1.5316723947615565</v>
      </c>
      <c r="AE73">
        <f t="shared" si="30"/>
        <v>0</v>
      </c>
      <c r="AF73">
        <f t="shared" si="31"/>
        <v>0</v>
      </c>
      <c r="AG73">
        <f t="shared" si="31"/>
        <v>-3.9114181722474249E-9</v>
      </c>
      <c r="AH73">
        <f t="shared" si="32"/>
        <v>-7.1062894727875073E-5</v>
      </c>
      <c r="AI73">
        <f t="shared" si="33"/>
        <v>-7.1066806146047323E-5</v>
      </c>
      <c r="AJ73">
        <f t="shared" si="34"/>
        <v>-0.18380056018514801</v>
      </c>
      <c r="AK73">
        <f t="shared" ref="AK73:AK98" si="49">G73*SUM(AB73:AB73, AE73:AF73)</f>
        <v>-0.12008310684626933</v>
      </c>
      <c r="AL73">
        <f t="shared" si="35"/>
        <v>-0.30395473383756338</v>
      </c>
      <c r="AN73">
        <f t="shared" si="36"/>
        <v>0</v>
      </c>
      <c r="AO73">
        <f t="shared" si="36"/>
        <v>0</v>
      </c>
      <c r="AP73">
        <f t="shared" si="36"/>
        <v>-1.4030484303016072E-12</v>
      </c>
      <c r="AQ73">
        <f t="shared" si="36"/>
        <v>-2.5490673333796244E-8</v>
      </c>
      <c r="AR73">
        <f t="shared" si="36"/>
        <v>-2.5492076382226544E-8</v>
      </c>
      <c r="AS73">
        <f t="shared" si="36"/>
        <v>-6.5930329128719708E-5</v>
      </c>
      <c r="AT73">
        <f t="shared" si="36"/>
        <v>-4.3074508310521964E-5</v>
      </c>
      <c r="AU73">
        <f t="shared" si="23"/>
        <v>-1.090303295156239E-4</v>
      </c>
      <c r="AW73">
        <v>70</v>
      </c>
      <c r="AX73">
        <f>IF(Z73&gt;0, (R73*SUMPRODUCT(K73:$K$98, X73:$X$98)-K73*$AZ$3)/Z73, 0)</f>
        <v>-19579501951.864777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0.77982431100000005</v>
      </c>
      <c r="Q74" s="4">
        <f t="shared" si="48"/>
        <v>50</v>
      </c>
      <c r="R74">
        <f t="shared" si="27"/>
        <v>250000</v>
      </c>
      <c r="S74">
        <f t="shared" si="28"/>
        <v>-83176596385.55188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-1.5316723947615565</v>
      </c>
      <c r="AC74">
        <f t="shared" si="29"/>
        <v>-1.3675646602951539</v>
      </c>
      <c r="AE74">
        <f t="shared" si="30"/>
        <v>0</v>
      </c>
      <c r="AF74">
        <f t="shared" si="31"/>
        <v>0</v>
      </c>
      <c r="AG74">
        <f t="shared" si="31"/>
        <v>-8.2208500931922343E-10</v>
      </c>
      <c r="AH74">
        <f t="shared" si="32"/>
        <v>-1.5251094906028639E-5</v>
      </c>
      <c r="AI74">
        <f t="shared" si="33"/>
        <v>-1.5251916991037958E-5</v>
      </c>
      <c r="AJ74">
        <f t="shared" si="34"/>
        <v>-0.16410773446640259</v>
      </c>
      <c r="AK74">
        <f t="shared" si="49"/>
        <v>-0.10721706763330896</v>
      </c>
      <c r="AL74">
        <f t="shared" si="35"/>
        <v>-0.27134005401670258</v>
      </c>
      <c r="AN74">
        <f t="shared" si="36"/>
        <v>0</v>
      </c>
      <c r="AO74">
        <f t="shared" si="36"/>
        <v>0</v>
      </c>
      <c r="AP74">
        <f t="shared" si="36"/>
        <v>-2.63291670124115E-13</v>
      </c>
      <c r="AQ74">
        <f t="shared" si="36"/>
        <v>-4.8845146225874202E-9</v>
      </c>
      <c r="AR74">
        <f t="shared" si="36"/>
        <v>-4.8847779142575447E-9</v>
      </c>
      <c r="AS74">
        <f t="shared" si="36"/>
        <v>-5.255928401337114E-5</v>
      </c>
      <c r="AT74">
        <f t="shared" si="36"/>
        <v>-3.4338736849563911E-5</v>
      </c>
      <c r="AU74">
        <f t="shared" si="23"/>
        <v>-8.6902905640849303E-5</v>
      </c>
      <c r="AW74">
        <v>71</v>
      </c>
      <c r="AX74">
        <f>IF(Z74&gt;0, (R74*SUMPRODUCT(K74:$K$98, X74:$X$98)-K74*$AZ$3)/Z74, 0)</f>
        <v>-83176596385.55188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0.78351069500000003</v>
      </c>
      <c r="Q75" s="4">
        <f t="shared" si="48"/>
        <v>50</v>
      </c>
      <c r="R75">
        <f t="shared" si="27"/>
        <v>250000</v>
      </c>
      <c r="S75">
        <f t="shared" si="28"/>
        <v>-359654551887.21417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-1.3675646602951539</v>
      </c>
      <c r="AC75">
        <f t="shared" si="29"/>
        <v>-1.2210398795037081</v>
      </c>
      <c r="AE75">
        <f t="shared" si="30"/>
        <v>0</v>
      </c>
      <c r="AF75">
        <f t="shared" si="31"/>
        <v>0</v>
      </c>
      <c r="AG75">
        <f t="shared" si="31"/>
        <v>-1.6975176222524496E-10</v>
      </c>
      <c r="AH75">
        <f t="shared" si="32"/>
        <v>-3.2205619850039309E-6</v>
      </c>
      <c r="AI75">
        <f t="shared" si="33"/>
        <v>-3.220731736766156E-6</v>
      </c>
      <c r="AJ75">
        <f t="shared" si="34"/>
        <v>-0.14652478079144582</v>
      </c>
      <c r="AK75">
        <f t="shared" si="49"/>
        <v>-9.5729526220660777E-2</v>
      </c>
      <c r="AL75">
        <f t="shared" si="35"/>
        <v>-0.24225752774384335</v>
      </c>
      <c r="AN75">
        <f t="shared" si="36"/>
        <v>0</v>
      </c>
      <c r="AO75">
        <f t="shared" si="36"/>
        <v>0</v>
      </c>
      <c r="AP75">
        <f t="shared" si="36"/>
        <v>-4.8541887478765857E-14</v>
      </c>
      <c r="AQ75">
        <f t="shared" si="36"/>
        <v>-9.2094571181542883E-10</v>
      </c>
      <c r="AR75">
        <f t="shared" si="36"/>
        <v>-9.2099425370290757E-10</v>
      </c>
      <c r="AS75">
        <f t="shared" si="36"/>
        <v>-4.1899944535429593E-5</v>
      </c>
      <c r="AT75">
        <f t="shared" si="36"/>
        <v>-2.7374631221989224E-5</v>
      </c>
      <c r="AU75">
        <f t="shared" si="23"/>
        <v>-6.9275496751672514E-5</v>
      </c>
      <c r="AW75">
        <v>72</v>
      </c>
      <c r="AX75">
        <f>IF(Z75&gt;0, (R75*SUMPRODUCT(K75:$K$98, X75:$X$98)-K75*$AZ$3)/Z75, 0)</f>
        <v>-359654551887.21417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0.78741316699999997</v>
      </c>
      <c r="Q76" s="4">
        <f t="shared" si="48"/>
        <v>50</v>
      </c>
      <c r="R76">
        <f t="shared" si="27"/>
        <v>250000</v>
      </c>
      <c r="S76">
        <f t="shared" si="28"/>
        <v>-1585098750466.2131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-1.2210398795037081</v>
      </c>
      <c r="AC76">
        <f t="shared" si="29"/>
        <v>-1.0902141789282604</v>
      </c>
      <c r="AE76">
        <f t="shared" si="30"/>
        <v>0</v>
      </c>
      <c r="AF76">
        <f t="shared" si="31"/>
        <v>0</v>
      </c>
      <c r="AG76">
        <f t="shared" si="31"/>
        <v>-3.4389471905381417E-11</v>
      </c>
      <c r="AH76">
        <f t="shared" si="32"/>
        <v>-6.6832386348805549E-7</v>
      </c>
      <c r="AI76">
        <f t="shared" si="33"/>
        <v>-6.6835825295996086E-7</v>
      </c>
      <c r="AJ76">
        <f t="shared" si="34"/>
        <v>-0.13082570057544762</v>
      </c>
      <c r="AK76">
        <f t="shared" si="49"/>
        <v>-8.5472791565259568E-2</v>
      </c>
      <c r="AL76">
        <f t="shared" si="35"/>
        <v>-0.21629916049896014</v>
      </c>
      <c r="AN76">
        <f t="shared" si="36"/>
        <v>0</v>
      </c>
      <c r="AO76">
        <f t="shared" si="36"/>
        <v>0</v>
      </c>
      <c r="AP76">
        <f t="shared" si="36"/>
        <v>-8.7803100465763682E-15</v>
      </c>
      <c r="AQ76">
        <f t="shared" si="36"/>
        <v>-1.7063625603487797E-10</v>
      </c>
      <c r="AR76">
        <f t="shared" si="36"/>
        <v>-1.7064503634492455E-10</v>
      </c>
      <c r="AS76">
        <f t="shared" si="36"/>
        <v>-3.3402380131729862E-5</v>
      </c>
      <c r="AT76">
        <f t="shared" si="36"/>
        <v>-2.1822888486168883E-5</v>
      </c>
      <c r="AU76">
        <f t="shared" si="23"/>
        <v>-5.5225439262935088E-5</v>
      </c>
      <c r="AW76">
        <v>73</v>
      </c>
      <c r="AX76">
        <f>IF(Z76&gt;0, (R76*SUMPRODUCT(K76:$K$98, X76:$X$98)-K76*$AZ$3)/Z76, 0)</f>
        <v>-1585098750466.2131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0.79138766699999996</v>
      </c>
      <c r="Q77" s="4">
        <f t="shared" si="48"/>
        <v>50</v>
      </c>
      <c r="R77">
        <f t="shared" si="27"/>
        <v>250000</v>
      </c>
      <c r="S77">
        <f t="shared" si="28"/>
        <v>-7125774720663.1289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-1.0902141789282604</v>
      </c>
      <c r="AC77">
        <f t="shared" si="29"/>
        <v>-0.97340551704854561</v>
      </c>
      <c r="AE77">
        <f t="shared" si="30"/>
        <v>0</v>
      </c>
      <c r="AF77">
        <f t="shared" si="31"/>
        <v>0</v>
      </c>
      <c r="AG77">
        <f t="shared" si="31"/>
        <v>-6.830173245765759E-12</v>
      </c>
      <c r="AH77">
        <f t="shared" si="32"/>
        <v>-1.360770197028092E-7</v>
      </c>
      <c r="AI77">
        <f t="shared" si="33"/>
        <v>-1.3608384987605497E-7</v>
      </c>
      <c r="AJ77">
        <f t="shared" si="34"/>
        <v>-0.11680866187971484</v>
      </c>
      <c r="AK77">
        <f t="shared" si="49"/>
        <v>-7.631499252497824E-2</v>
      </c>
      <c r="AL77">
        <f t="shared" si="35"/>
        <v>-0.19312379048854295</v>
      </c>
      <c r="AN77">
        <f t="shared" si="36"/>
        <v>0</v>
      </c>
      <c r="AO77">
        <f t="shared" si="36"/>
        <v>0</v>
      </c>
      <c r="AP77">
        <f t="shared" si="36"/>
        <v>-1.5570338060838135E-15</v>
      </c>
      <c r="AQ77">
        <f t="shared" si="36"/>
        <v>-3.1020665550431838E-11</v>
      </c>
      <c r="AR77">
        <f t="shared" si="36"/>
        <v>-3.1022222584237922E-11</v>
      </c>
      <c r="AS77">
        <f t="shared" si="36"/>
        <v>-2.6628173085196596E-5</v>
      </c>
      <c r="AT77">
        <f t="shared" si="36"/>
        <v>-1.7397073104417674E-5</v>
      </c>
      <c r="AU77">
        <f t="shared" si="23"/>
        <v>-4.4025277211836852E-5</v>
      </c>
      <c r="AW77">
        <v>74</v>
      </c>
      <c r="AX77">
        <f>IF(Z77&gt;0, (R77*SUMPRODUCT(K77:$K$98, X77:$X$98)-K77*$AZ$3)/Z77, 0)</f>
        <v>-7125774720663.1289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0.79554122000000005</v>
      </c>
      <c r="Q78" s="4">
        <f t="shared" si="48"/>
        <v>50</v>
      </c>
      <c r="R78">
        <f t="shared" si="27"/>
        <v>250000</v>
      </c>
      <c r="S78">
        <f t="shared" si="28"/>
        <v>-32717981969918.988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-0.97340551704854561</v>
      </c>
      <c r="AC78">
        <f t="shared" si="29"/>
        <v>-0.86911206882032421</v>
      </c>
      <c r="AE78">
        <f t="shared" si="30"/>
        <v>0</v>
      </c>
      <c r="AF78">
        <f t="shared" si="31"/>
        <v>0</v>
      </c>
      <c r="AG78">
        <f t="shared" si="31"/>
        <v>-1.3281871565602495E-12</v>
      </c>
      <c r="AH78">
        <f t="shared" si="32"/>
        <v>-2.7168421783739261E-8</v>
      </c>
      <c r="AI78">
        <f t="shared" si="33"/>
        <v>-2.7169749970895823E-8</v>
      </c>
      <c r="AJ78">
        <f t="shared" si="34"/>
        <v>-0.1042934482282214</v>
      </c>
      <c r="AK78">
        <f t="shared" si="49"/>
        <v>-6.8138386193398195E-2</v>
      </c>
      <c r="AL78">
        <f t="shared" si="35"/>
        <v>-0.17243186159136958</v>
      </c>
      <c r="AN78">
        <f t="shared" si="36"/>
        <v>0</v>
      </c>
      <c r="AO78">
        <f t="shared" si="36"/>
        <v>0</v>
      </c>
      <c r="AP78">
        <f t="shared" si="36"/>
        <v>-2.7033829852662046E-16</v>
      </c>
      <c r="AQ78">
        <f t="shared" si="36"/>
        <v>-5.5298418467551805E-12</v>
      </c>
      <c r="AR78">
        <f t="shared" si="36"/>
        <v>-5.5301121850537076E-12</v>
      </c>
      <c r="AS78">
        <f t="shared" si="36"/>
        <v>-2.1227816578583657E-5</v>
      </c>
      <c r="AT78">
        <f t="shared" si="36"/>
        <v>-1.3868840168262419E-5</v>
      </c>
      <c r="AU78">
        <f t="shared" si="23"/>
        <v>-3.5096662276958261E-5</v>
      </c>
      <c r="AW78">
        <v>75</v>
      </c>
      <c r="AX78">
        <f>IF(Z78&gt;0, (R78*SUMPRODUCT(K78:$K$98, X78:$X$98)-K78*$AZ$3)/Z78, 0)</f>
        <v>-32717981969918.988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0.79972280399999995</v>
      </c>
      <c r="Q79" s="4">
        <f t="shared" si="48"/>
        <v>50</v>
      </c>
      <c r="R79">
        <f t="shared" si="27"/>
        <v>250000</v>
      </c>
      <c r="S79">
        <f t="shared" si="28"/>
        <v>-153525932250413.03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-0.86911206882032421</v>
      </c>
      <c r="AC79">
        <f t="shared" si="29"/>
        <v>-0.77599291859438801</v>
      </c>
      <c r="AE79">
        <f t="shared" si="30"/>
        <v>0</v>
      </c>
      <c r="AF79">
        <f t="shared" si="31"/>
        <v>0</v>
      </c>
      <c r="AG79">
        <f t="shared" si="31"/>
        <v>-2.5272372791349727E-13</v>
      </c>
      <c r="AH79">
        <f t="shared" si="32"/>
        <v>-5.3109077854057488E-9</v>
      </c>
      <c r="AI79">
        <f t="shared" si="33"/>
        <v>-5.3111605091336624E-9</v>
      </c>
      <c r="AJ79">
        <f t="shared" si="34"/>
        <v>-9.3119150225936198E-2</v>
      </c>
      <c r="AK79">
        <f t="shared" si="49"/>
        <v>-6.0837844817422701E-2</v>
      </c>
      <c r="AL79">
        <f t="shared" si="35"/>
        <v>-0.15395700035451942</v>
      </c>
      <c r="AN79">
        <f t="shared" si="36"/>
        <v>0</v>
      </c>
      <c r="AO79">
        <f t="shared" si="36"/>
        <v>0</v>
      </c>
      <c r="AP79">
        <f t="shared" si="36"/>
        <v>-4.5927869120585951E-17</v>
      </c>
      <c r="AQ79">
        <f t="shared" si="36"/>
        <v>-9.6515938449240174E-13</v>
      </c>
      <c r="AR79">
        <f t="shared" si="36"/>
        <v>-9.6520531236152238E-13</v>
      </c>
      <c r="AS79">
        <f t="shared" si="36"/>
        <v>-1.6922685414251399E-5</v>
      </c>
      <c r="AT79">
        <f t="shared" si="36"/>
        <v>-1.1056154471215682E-5</v>
      </c>
      <c r="AU79">
        <f t="shared" si="23"/>
        <v>-2.7978840850672397E-5</v>
      </c>
      <c r="AW79">
        <v>76</v>
      </c>
      <c r="AX79">
        <f>IF(Z79&gt;0, (R79*SUMPRODUCT(K79:$K$98, X79:$X$98)-K79*$AZ$3)/Z79, 0)</f>
        <v>-153525932250413.03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0.80383592599999998</v>
      </c>
      <c r="Q80" s="4">
        <f t="shared" si="48"/>
        <v>50</v>
      </c>
      <c r="R80">
        <f t="shared" si="27"/>
        <v>250000</v>
      </c>
      <c r="S80">
        <f t="shared" si="28"/>
        <v>-736322117788146.88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-0.77599291859438801</v>
      </c>
      <c r="AC80">
        <f t="shared" si="29"/>
        <v>-0.69285082017440103</v>
      </c>
      <c r="AE80">
        <f t="shared" si="30"/>
        <v>0</v>
      </c>
      <c r="AF80">
        <f t="shared" si="31"/>
        <v>0</v>
      </c>
      <c r="AG80">
        <f t="shared" si="31"/>
        <v>-4.7048078784844181E-14</v>
      </c>
      <c r="AH80">
        <f t="shared" si="32"/>
        <v>-1.0157420592475906E-9</v>
      </c>
      <c r="AI80">
        <f t="shared" si="33"/>
        <v>-1.0157891073263755E-9</v>
      </c>
      <c r="AJ80">
        <f t="shared" si="34"/>
        <v>-8.3142098419986987E-2</v>
      </c>
      <c r="AK80">
        <f t="shared" si="49"/>
        <v>-5.4319504301607167E-2</v>
      </c>
      <c r="AL80">
        <f t="shared" si="35"/>
        <v>-0.13746160373738325</v>
      </c>
      <c r="AN80">
        <f t="shared" si="36"/>
        <v>0</v>
      </c>
      <c r="AO80">
        <f t="shared" si="36"/>
        <v>0</v>
      </c>
      <c r="AP80">
        <f t="shared" si="36"/>
        <v>-7.6340350228813198E-18</v>
      </c>
      <c r="AQ80">
        <f t="shared" si="36"/>
        <v>-1.6481460358818309E-13</v>
      </c>
      <c r="AR80">
        <f t="shared" si="36"/>
        <v>-1.6482223762320596E-13</v>
      </c>
      <c r="AS80">
        <f t="shared" si="36"/>
        <v>-1.349066120460775E-5</v>
      </c>
      <c r="AT80">
        <f t="shared" si="36"/>
        <v>-8.8138986537661444E-6</v>
      </c>
      <c r="AU80">
        <f t="shared" si="23"/>
        <v>-2.2304560023196133E-5</v>
      </c>
      <c r="AW80">
        <v>77</v>
      </c>
      <c r="AX80">
        <f>IF(Z80&gt;0, (R80*SUMPRODUCT(K80:$K$98, X80:$X$98)-K80*$AZ$3)/Z80, 0)</f>
        <v>-736322117788146.88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0.80804740799999997</v>
      </c>
      <c r="Q81" s="4">
        <f t="shared" si="48"/>
        <v>50</v>
      </c>
      <c r="R81">
        <f t="shared" si="27"/>
        <v>250000</v>
      </c>
      <c r="S81">
        <f t="shared" si="28"/>
        <v>-3613196465544157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-0.69285082017440103</v>
      </c>
      <c r="AC81">
        <f t="shared" si="29"/>
        <v>-0.61861680372728745</v>
      </c>
      <c r="AE81">
        <f t="shared" si="30"/>
        <v>0</v>
      </c>
      <c r="AF81">
        <f t="shared" si="31"/>
        <v>0</v>
      </c>
      <c r="AG81">
        <f t="shared" si="31"/>
        <v>-8.5605198835226092E-15</v>
      </c>
      <c r="AH81">
        <f t="shared" si="32"/>
        <v>-1.9008539056736564E-10</v>
      </c>
      <c r="AI81">
        <f t="shared" si="33"/>
        <v>-1.9009395108724915E-10</v>
      </c>
      <c r="AJ81">
        <f t="shared" si="34"/>
        <v>-7.4234016447113582E-2</v>
      </c>
      <c r="AK81">
        <f t="shared" si="49"/>
        <v>-4.8499557412208079E-2</v>
      </c>
      <c r="AL81">
        <f t="shared" si="35"/>
        <v>-0.12273357404941562</v>
      </c>
      <c r="AN81">
        <f t="shared" si="36"/>
        <v>0</v>
      </c>
      <c r="AO81">
        <f t="shared" si="36"/>
        <v>0</v>
      </c>
      <c r="AP81">
        <f t="shared" si="36"/>
        <v>-1.2402075534214604E-18</v>
      </c>
      <c r="AQ81">
        <f t="shared" si="36"/>
        <v>-2.7538670592948531E-14</v>
      </c>
      <c r="AR81">
        <f t="shared" si="36"/>
        <v>-2.7539910800501951E-14</v>
      </c>
      <c r="AS81">
        <f t="shared" si="36"/>
        <v>-1.0754672516529296E-5</v>
      </c>
      <c r="AT81">
        <f t="shared" si="36"/>
        <v>-7.0263860441460733E-6</v>
      </c>
      <c r="AU81">
        <f t="shared" si="23"/>
        <v>-1.7781058588215281E-5</v>
      </c>
      <c r="AW81">
        <v>78</v>
      </c>
      <c r="AX81">
        <f>IF(Z81&gt;0, (R81*SUMPRODUCT(K81:$K$98, X81:$X$98)-K81*$AZ$3)/Z81, 0)</f>
        <v>-3613196465544157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0.81233261800000001</v>
      </c>
      <c r="Q82" s="4">
        <f t="shared" si="48"/>
        <v>50</v>
      </c>
      <c r="R82">
        <f t="shared" si="27"/>
        <v>250000</v>
      </c>
      <c r="S82">
        <f t="shared" si="28"/>
        <v>-1.8157909665193484E+16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-0.61861680372728745</v>
      </c>
      <c r="AC82">
        <f t="shared" si="29"/>
        <v>-0.55233643189938775</v>
      </c>
      <c r="AE82">
        <f t="shared" si="30"/>
        <v>0</v>
      </c>
      <c r="AF82">
        <f t="shared" si="31"/>
        <v>0</v>
      </c>
      <c r="AG82">
        <f t="shared" si="31"/>
        <v>-1.5209251562644069E-15</v>
      </c>
      <c r="AH82">
        <f t="shared" si="32"/>
        <v>-3.4769947642114882E-11</v>
      </c>
      <c r="AI82">
        <f t="shared" si="33"/>
        <v>-3.4771468567271146E-11</v>
      </c>
      <c r="AJ82">
        <f t="shared" si="34"/>
        <v>-6.6280371827899698E-2</v>
      </c>
      <c r="AK82">
        <f t="shared" si="49"/>
        <v>-4.3303176260910126E-2</v>
      </c>
      <c r="AL82">
        <f t="shared" si="35"/>
        <v>-0.10958354812358129</v>
      </c>
      <c r="AN82">
        <f t="shared" si="36"/>
        <v>0</v>
      </c>
      <c r="AO82">
        <f t="shared" si="36"/>
        <v>0</v>
      </c>
      <c r="AP82">
        <f t="shared" si="36"/>
        <v>-1.9673609745804996E-19</v>
      </c>
      <c r="AQ82">
        <f t="shared" si="36"/>
        <v>-4.4975939675635249E-15</v>
      </c>
      <c r="AR82">
        <f t="shared" si="36"/>
        <v>-4.4977907036609827E-15</v>
      </c>
      <c r="AS82">
        <f t="shared" si="36"/>
        <v>-8.5735590852588652E-6</v>
      </c>
      <c r="AT82">
        <f t="shared" si="36"/>
        <v>-5.6013919357044836E-6</v>
      </c>
      <c r="AU82">
        <f t="shared" si="23"/>
        <v>-1.4174951025461138E-5</v>
      </c>
      <c r="AW82">
        <v>79</v>
      </c>
      <c r="AX82">
        <f>IF(Z82&gt;0, (R82*SUMPRODUCT(K82:$K$98, X82:$X$98)-K82*$AZ$3)/Z82, 0)</f>
        <v>-1.8157909665193484E+16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0.81666386499999999</v>
      </c>
      <c r="Q83" s="4">
        <f t="shared" si="48"/>
        <v>50</v>
      </c>
      <c r="R83">
        <f t="shared" si="27"/>
        <v>250000</v>
      </c>
      <c r="S83">
        <f t="shared" si="28"/>
        <v>-9.3531676726972608E+16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-0.55233643189938775</v>
      </c>
      <c r="AC83">
        <f t="shared" si="29"/>
        <v>-0.49315752848160005</v>
      </c>
      <c r="AE83">
        <f t="shared" si="30"/>
        <v>0</v>
      </c>
      <c r="AF83">
        <f t="shared" si="31"/>
        <v>0</v>
      </c>
      <c r="AG83">
        <f t="shared" si="31"/>
        <v>-2.6363128821114334E-16</v>
      </c>
      <c r="AH83">
        <f t="shared" si="32"/>
        <v>-6.2104230824530975E-12</v>
      </c>
      <c r="AI83">
        <f t="shared" si="33"/>
        <v>-6.2106867137413087E-12</v>
      </c>
      <c r="AJ83">
        <f t="shared" si="34"/>
        <v>-5.9178903417787698E-2</v>
      </c>
      <c r="AK83">
        <f t="shared" si="49"/>
        <v>-3.8663550232957145E-2</v>
      </c>
      <c r="AL83">
        <f t="shared" si="35"/>
        <v>-9.7842453656955528E-2</v>
      </c>
      <c r="AN83">
        <f t="shared" si="36"/>
        <v>0</v>
      </c>
      <c r="AO83">
        <f t="shared" si="36"/>
        <v>0</v>
      </c>
      <c r="AP83">
        <f t="shared" si="36"/>
        <v>-3.0447745311037234E-20</v>
      </c>
      <c r="AQ83">
        <f t="shared" si="36"/>
        <v>-7.1726456131744525E-16</v>
      </c>
      <c r="AR83">
        <f t="shared" si="36"/>
        <v>-7.1729500906275628E-16</v>
      </c>
      <c r="AS83">
        <f t="shared" si="36"/>
        <v>-6.8347888115926151E-6</v>
      </c>
      <c r="AT83">
        <f t="shared" si="36"/>
        <v>-4.4653953569074655E-6</v>
      </c>
      <c r="AU83">
        <f t="shared" si="23"/>
        <v>-1.1300184169217376E-5</v>
      </c>
      <c r="AW83">
        <v>80</v>
      </c>
      <c r="AX83">
        <f>IF(Z83&gt;0, (R83*SUMPRODUCT(K83:$K$98, X83:$X$98)-K83*$AZ$3)/Z83, 0)</f>
        <v>-9.3531676726972608E+16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0.82101379900000004</v>
      </c>
      <c r="Q84" s="4">
        <f t="shared" si="48"/>
        <v>50</v>
      </c>
      <c r="R84">
        <f t="shared" si="27"/>
        <v>250000</v>
      </c>
      <c r="S84">
        <f t="shared" si="28"/>
        <v>-4.9418488110211328E+17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-0.49315752848160005</v>
      </c>
      <c r="AC84">
        <f t="shared" si="29"/>
        <v>-0.44031922185857209</v>
      </c>
      <c r="AE84">
        <f t="shared" si="30"/>
        <v>0</v>
      </c>
      <c r="AF84">
        <f t="shared" si="31"/>
        <v>0</v>
      </c>
      <c r="AG84">
        <f t="shared" si="31"/>
        <v>-4.4550049859537191E-17</v>
      </c>
      <c r="AH84">
        <f t="shared" si="32"/>
        <v>-1.0822246273474734E-12</v>
      </c>
      <c r="AI84">
        <f t="shared" si="33"/>
        <v>-1.0822691773973329E-12</v>
      </c>
      <c r="AJ84">
        <f t="shared" si="34"/>
        <v>-5.2838306623027964E-2</v>
      </c>
      <c r="AK84">
        <f t="shared" si="49"/>
        <v>-3.4521026993712005E-2</v>
      </c>
      <c r="AL84">
        <f t="shared" si="35"/>
        <v>-8.7359333617822235E-2</v>
      </c>
      <c r="AN84">
        <f t="shared" si="36"/>
        <v>0</v>
      </c>
      <c r="AO84">
        <f t="shared" si="36"/>
        <v>0</v>
      </c>
      <c r="AP84">
        <f t="shared" si="36"/>
        <v>-4.5939721510069146E-21</v>
      </c>
      <c r="AQ84">
        <f t="shared" si="36"/>
        <v>-1.1159829932499604E-16</v>
      </c>
      <c r="AR84">
        <f t="shared" si="36"/>
        <v>-1.1160289329714703E-16</v>
      </c>
      <c r="AS84">
        <f t="shared" si="36"/>
        <v>-5.448651794956181E-6</v>
      </c>
      <c r="AT84">
        <f t="shared" si="36"/>
        <v>-3.5597858393714131E-6</v>
      </c>
      <c r="AU84">
        <f t="shared" si="23"/>
        <v>-9.0084376344391967E-6</v>
      </c>
      <c r="AW84">
        <v>81</v>
      </c>
      <c r="AX84">
        <f>IF(Z84&gt;0, (R84*SUMPRODUCT(K84:$K$98, X84:$X$98)-K84*$AZ$3)/Z84, 0)</f>
        <v>-4.9418488110211328E+17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0.82538683700000004</v>
      </c>
      <c r="Q85" s="4">
        <f t="shared" si="48"/>
        <v>50</v>
      </c>
      <c r="R85">
        <f t="shared" si="27"/>
        <v>250000</v>
      </c>
      <c r="S85">
        <f t="shared" si="28"/>
        <v>-2.6804448255698104E+18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-0.44031922185857209</v>
      </c>
      <c r="AC85">
        <f t="shared" si="29"/>
        <v>-0.39314216237372518</v>
      </c>
      <c r="AE85">
        <f t="shared" si="30"/>
        <v>0</v>
      </c>
      <c r="AF85">
        <f t="shared" si="31"/>
        <v>0</v>
      </c>
      <c r="AG85">
        <f t="shared" si="31"/>
        <v>-7.3335246191861237E-18</v>
      </c>
      <c r="AH85">
        <f t="shared" si="32"/>
        <v>-1.8385512370877848E-13</v>
      </c>
      <c r="AI85">
        <f t="shared" si="33"/>
        <v>-1.8386245723339768E-13</v>
      </c>
      <c r="AJ85">
        <f t="shared" si="34"/>
        <v>-4.7177059484846906E-2</v>
      </c>
      <c r="AK85">
        <f t="shared" si="49"/>
        <v>-3.0822345530100048E-2</v>
      </c>
      <c r="AL85">
        <f t="shared" si="35"/>
        <v>-7.7999405015130807E-2</v>
      </c>
      <c r="AN85">
        <f t="shared" si="36"/>
        <v>0</v>
      </c>
      <c r="AO85">
        <f t="shared" si="36"/>
        <v>0</v>
      </c>
      <c r="AP85">
        <f t="shared" si="36"/>
        <v>-6.752038272421089E-22</v>
      </c>
      <c r="AQ85">
        <f t="shared" si="36"/>
        <v>-1.6927697066900375E-17</v>
      </c>
      <c r="AR85">
        <f t="shared" si="36"/>
        <v>-1.6928372270727616E-17</v>
      </c>
      <c r="AS85">
        <f t="shared" si="36"/>
        <v>-4.3436318518464924E-6</v>
      </c>
      <c r="AT85">
        <f t="shared" si="36"/>
        <v>-2.8378394765397148E-6</v>
      </c>
      <c r="AU85">
        <f t="shared" si="23"/>
        <v>-7.1814713284031343E-6</v>
      </c>
      <c r="AW85">
        <v>82</v>
      </c>
      <c r="AX85">
        <f>IF(Z85&gt;0, (R85*SUMPRODUCT(K85:$K$98, X85:$X$98)-K85*$AZ$3)/Z85, 0)</f>
        <v>-2.6804448255698104E+18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0.82979096200000002</v>
      </c>
      <c r="Q86" s="4">
        <f t="shared" si="48"/>
        <v>50</v>
      </c>
      <c r="R86">
        <f t="shared" si="27"/>
        <v>250000</v>
      </c>
      <c r="S86">
        <f t="shared" si="28"/>
        <v>-1.4938322696528982E+19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-0.39314216237372518</v>
      </c>
      <c r="AC86">
        <f t="shared" si="29"/>
        <v>-0.35101978783368315</v>
      </c>
      <c r="AE86">
        <f t="shared" si="30"/>
        <v>0</v>
      </c>
      <c r="AF86">
        <f t="shared" si="31"/>
        <v>0</v>
      </c>
      <c r="AG86">
        <f t="shared" si="31"/>
        <v>-1.1748969243891249E-18</v>
      </c>
      <c r="AH86">
        <f t="shared" si="32"/>
        <v>-3.0426462243025688E-14</v>
      </c>
      <c r="AI86">
        <f t="shared" si="33"/>
        <v>-3.0427637139950077E-14</v>
      </c>
      <c r="AJ86">
        <f t="shared" si="34"/>
        <v>-4.2122374540042029E-2</v>
      </c>
      <c r="AK86">
        <f t="shared" si="49"/>
        <v>-2.7519951366160766E-2</v>
      </c>
      <c r="AL86">
        <f t="shared" si="35"/>
        <v>-6.9642325906233218E-2</v>
      </c>
      <c r="AN86">
        <f t="shared" si="36"/>
        <v>0</v>
      </c>
      <c r="AO86">
        <f t="shared" si="36"/>
        <v>0</v>
      </c>
      <c r="AP86">
        <f t="shared" si="36"/>
        <v>-9.658371037176466E-23</v>
      </c>
      <c r="AQ86">
        <f t="shared" si="36"/>
        <v>-2.5012412203272826E-18</v>
      </c>
      <c r="AR86">
        <f t="shared" si="36"/>
        <v>-2.5013378040376546E-18</v>
      </c>
      <c r="AS86">
        <f t="shared" si="36"/>
        <v>-3.4627167186276364E-6</v>
      </c>
      <c r="AT86">
        <f t="shared" si="36"/>
        <v>-2.2623082561700535E-6</v>
      </c>
      <c r="AU86">
        <f t="shared" si="23"/>
        <v>-5.7250249748001916E-6</v>
      </c>
      <c r="AW86">
        <v>83</v>
      </c>
      <c r="AX86">
        <f>IF(Z86&gt;0, (R86*SUMPRODUCT(K86:$K$98, X86:$X$98)-K86*$AZ$3)/Z86, 0)</f>
        <v>-1.4938322696528982E+19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0.834201203</v>
      </c>
      <c r="Q87" s="4">
        <f t="shared" si="48"/>
        <v>50</v>
      </c>
      <c r="R87">
        <f t="shared" si="27"/>
        <v>250000</v>
      </c>
      <c r="S87">
        <f t="shared" si="28"/>
        <v>-8.5609057186114716E+19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-0.35101978783368315</v>
      </c>
      <c r="AC87">
        <f t="shared" si="29"/>
        <v>-0.31341052485150284</v>
      </c>
      <c r="AE87">
        <f t="shared" si="30"/>
        <v>0</v>
      </c>
      <c r="AF87">
        <f t="shared" si="31"/>
        <v>0</v>
      </c>
      <c r="AG87">
        <f t="shared" si="31"/>
        <v>-1.8304752741882562E-19</v>
      </c>
      <c r="AH87">
        <f t="shared" si="32"/>
        <v>-4.9005021386320397E-15</v>
      </c>
      <c r="AI87">
        <f t="shared" si="33"/>
        <v>-4.9006851861594587E-15</v>
      </c>
      <c r="AJ87">
        <f t="shared" si="34"/>
        <v>-3.7609262982180314E-2</v>
      </c>
      <c r="AK87">
        <f t="shared" si="49"/>
        <v>-2.4571385148357824E-2</v>
      </c>
      <c r="AL87">
        <f t="shared" si="35"/>
        <v>-6.218064813054304E-2</v>
      </c>
      <c r="AN87">
        <f t="shared" si="36"/>
        <v>0</v>
      </c>
      <c r="AO87">
        <f t="shared" si="36"/>
        <v>0</v>
      </c>
      <c r="AP87">
        <f t="shared" si="36"/>
        <v>-1.3435380255104781E-23</v>
      </c>
      <c r="AQ87">
        <f t="shared" si="36"/>
        <v>-3.5968860438540022E-19</v>
      </c>
      <c r="AR87">
        <f t="shared" si="36"/>
        <v>-3.5970203976565532E-19</v>
      </c>
      <c r="AS87">
        <f t="shared" si="36"/>
        <v>-2.7604565677835061E-6</v>
      </c>
      <c r="AT87">
        <f t="shared" si="36"/>
        <v>-1.8034982909518919E-6</v>
      </c>
      <c r="AU87">
        <f t="shared" si="23"/>
        <v>-4.5639548587357576E-6</v>
      </c>
      <c r="AW87">
        <v>84</v>
      </c>
      <c r="AX87">
        <f>IF(Z87&gt;0, (R87*SUMPRODUCT(K87:$K$98, X87:$X$98)-K87*$AZ$3)/Z87, 0)</f>
        <v>-8.5609057186114716E+19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0.83859190800000005</v>
      </c>
      <c r="Q88" s="4">
        <f t="shared" si="48"/>
        <v>50</v>
      </c>
      <c r="R88">
        <f t="shared" si="27"/>
        <v>250000</v>
      </c>
      <c r="S88">
        <f t="shared" si="28"/>
        <v>-5.0483865949442218E+20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-0.31341052485150284</v>
      </c>
      <c r="AC88">
        <f t="shared" si="29"/>
        <v>-0.27983082576027035</v>
      </c>
      <c r="AE88">
        <f t="shared" si="30"/>
        <v>0</v>
      </c>
      <c r="AF88">
        <f t="shared" si="31"/>
        <v>0</v>
      </c>
      <c r="AG88">
        <f t="shared" si="31"/>
        <v>-2.7714876871802064E-20</v>
      </c>
      <c r="AH88">
        <f t="shared" si="32"/>
        <v>-7.6751087636417644E-16</v>
      </c>
      <c r="AI88">
        <f t="shared" si="33"/>
        <v>-7.675385912410482E-16</v>
      </c>
      <c r="AJ88">
        <f t="shared" si="34"/>
        <v>-3.3579699091232484E-2</v>
      </c>
      <c r="AK88">
        <f t="shared" si="49"/>
        <v>-2.19387367396052E-2</v>
      </c>
      <c r="AL88">
        <f t="shared" si="35"/>
        <v>-5.5518435830838458E-2</v>
      </c>
      <c r="AN88">
        <f t="shared" si="36"/>
        <v>0</v>
      </c>
      <c r="AO88">
        <f t="shared" si="36"/>
        <v>0</v>
      </c>
      <c r="AP88">
        <f t="shared" si="36"/>
        <v>-1.8162725801070425E-24</v>
      </c>
      <c r="AQ88">
        <f t="shared" si="36"/>
        <v>-5.0298219476936804E-20</v>
      </c>
      <c r="AR88">
        <f t="shared" si="36"/>
        <v>-5.0300035749516912E-20</v>
      </c>
      <c r="AS88">
        <f t="shared" si="36"/>
        <v>-2.2006190750825184E-6</v>
      </c>
      <c r="AT88">
        <f t="shared" si="36"/>
        <v>-1.4377377957205771E-6</v>
      </c>
      <c r="AU88">
        <f t="shared" si="23"/>
        <v>-3.6383568708031458E-6</v>
      </c>
      <c r="AW88">
        <v>85</v>
      </c>
      <c r="AX88">
        <f>IF(Z88&gt;0, (R88*SUMPRODUCT(K88:$K$98, X88:$X$98)-K88*$AZ$3)/Z88, 0)</f>
        <v>-5.0483865949442218E+20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0.84368948200000005</v>
      </c>
      <c r="Q89" s="4">
        <f t="shared" si="48"/>
        <v>50</v>
      </c>
      <c r="R89">
        <f t="shared" si="27"/>
        <v>250000</v>
      </c>
      <c r="S89">
        <f t="shared" si="28"/>
        <v>-3.0807682816078884E+21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-0.27983082576027035</v>
      </c>
      <c r="AC89">
        <f t="shared" si="29"/>
        <v>-0.24984895157166995</v>
      </c>
      <c r="AE89">
        <f t="shared" si="30"/>
        <v>0</v>
      </c>
      <c r="AF89">
        <f t="shared" si="31"/>
        <v>0</v>
      </c>
      <c r="AG89">
        <f t="shared" si="31"/>
        <v>-4.0549779914195769E-21</v>
      </c>
      <c r="AH89">
        <f t="shared" si="32"/>
        <v>-1.1691375055832232E-16</v>
      </c>
      <c r="AI89">
        <f t="shared" si="33"/>
        <v>-1.1691780553631375E-16</v>
      </c>
      <c r="AJ89">
        <f t="shared" si="34"/>
        <v>-2.9981874188600405E-2</v>
      </c>
      <c r="AK89">
        <f t="shared" si="49"/>
        <v>-1.9588157803218927E-2</v>
      </c>
      <c r="AL89">
        <f t="shared" si="35"/>
        <v>-4.9570031991819447E-2</v>
      </c>
      <c r="AN89">
        <f t="shared" si="36"/>
        <v>0</v>
      </c>
      <c r="AO89">
        <f t="shared" si="36"/>
        <v>0</v>
      </c>
      <c r="AP89">
        <f t="shared" si="36"/>
        <v>-2.3726766252201581E-25</v>
      </c>
      <c r="AQ89">
        <f t="shared" si="36"/>
        <v>-6.8409378226844382E-21</v>
      </c>
      <c r="AR89">
        <f t="shared" si="36"/>
        <v>-6.8411750903469612E-21</v>
      </c>
      <c r="AS89">
        <f t="shared" si="36"/>
        <v>-1.7543200534777711E-6</v>
      </c>
      <c r="AT89">
        <f t="shared" si="36"/>
        <v>-1.1461557682721436E-6</v>
      </c>
      <c r="AU89">
        <f t="shared" si="23"/>
        <v>-2.9004758217499213E-6</v>
      </c>
      <c r="AW89">
        <v>86</v>
      </c>
      <c r="AX89">
        <f>IF(Z89&gt;0, (R89*SUMPRODUCT(K89:$K$98, X89:$X$98)-K89*$AZ$3)/Z89, 0)</f>
        <v>-3.0807682816078884E+21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0.84875936500000004</v>
      </c>
      <c r="Q90" s="4">
        <f t="shared" si="48"/>
        <v>50</v>
      </c>
      <c r="R90">
        <f t="shared" si="27"/>
        <v>250000</v>
      </c>
      <c r="S90">
        <f t="shared" si="28"/>
        <v>-1.9475174164441621E+22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-0.24984895157166995</v>
      </c>
      <c r="AC90">
        <f t="shared" si="29"/>
        <v>-0.22307942104613385</v>
      </c>
      <c r="AE90">
        <f t="shared" si="30"/>
        <v>0</v>
      </c>
      <c r="AF90">
        <f t="shared" si="31"/>
        <v>0</v>
      </c>
      <c r="AG90">
        <f t="shared" si="31"/>
        <v>-5.7272766641912555E-22</v>
      </c>
      <c r="AH90">
        <f t="shared" si="32"/>
        <v>-1.7208502725431279E-17</v>
      </c>
      <c r="AI90">
        <f t="shared" si="33"/>
        <v>-1.7209075453097699E-17</v>
      </c>
      <c r="AJ90">
        <f t="shared" si="34"/>
        <v>-2.67695305255361E-2</v>
      </c>
      <c r="AK90">
        <f t="shared" si="49"/>
        <v>-1.7489426610016897E-2</v>
      </c>
      <c r="AL90">
        <f t="shared" si="35"/>
        <v>-4.4258957135553015E-2</v>
      </c>
      <c r="AN90">
        <f t="shared" si="36"/>
        <v>0</v>
      </c>
      <c r="AO90">
        <f t="shared" si="36"/>
        <v>0</v>
      </c>
      <c r="AP90">
        <f t="shared" si="36"/>
        <v>-2.9921281535335009E-26</v>
      </c>
      <c r="AQ90">
        <f t="shared" si="36"/>
        <v>-8.9903192221973408E-22</v>
      </c>
      <c r="AR90">
        <f t="shared" si="36"/>
        <v>-8.9906184350126939E-22</v>
      </c>
      <c r="AS90">
        <f t="shared" si="36"/>
        <v>-1.398533205897459E-6</v>
      </c>
      <c r="AT90">
        <f t="shared" si="36"/>
        <v>-9.1370836118633876E-7</v>
      </c>
      <c r="AU90">
        <f t="shared" si="23"/>
        <v>-2.3122415670837989E-6</v>
      </c>
      <c r="AW90">
        <v>87</v>
      </c>
      <c r="AX90">
        <f>IF(Z90&gt;0, (R90*SUMPRODUCT(K90:$K$98, X90:$X$98)-K90*$AZ$3)/Z90, 0)</f>
        <v>-1.9475174164441621E+22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0.85379527200000005</v>
      </c>
      <c r="Q91" s="4">
        <f t="shared" si="48"/>
        <v>50</v>
      </c>
      <c r="R91">
        <f t="shared" si="27"/>
        <v>250000</v>
      </c>
      <c r="S91">
        <f t="shared" si="28"/>
        <v>-1.2766479267231157E+23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-0.22307942104613385</v>
      </c>
      <c r="AC91">
        <f t="shared" si="29"/>
        <v>-0.19917805450547665</v>
      </c>
      <c r="AE91">
        <f t="shared" si="30"/>
        <v>0</v>
      </c>
      <c r="AF91">
        <f t="shared" si="31"/>
        <v>0</v>
      </c>
      <c r="AG91">
        <f t="shared" si="31"/>
        <v>-7.8008216022691735E-23</v>
      </c>
      <c r="AH91">
        <f t="shared" si="32"/>
        <v>-2.4449608686612127E-18</v>
      </c>
      <c r="AI91">
        <f t="shared" si="33"/>
        <v>-2.4450388768772353E-18</v>
      </c>
      <c r="AJ91">
        <f t="shared" si="34"/>
        <v>-2.3901366540657193E-2</v>
      </c>
      <c r="AK91">
        <f t="shared" si="49"/>
        <v>-1.561555947322937E-2</v>
      </c>
      <c r="AL91">
        <f t="shared" si="35"/>
        <v>-3.9516926013886566E-2</v>
      </c>
      <c r="AN91">
        <f t="shared" si="36"/>
        <v>0</v>
      </c>
      <c r="AO91">
        <f t="shared" si="36"/>
        <v>0</v>
      </c>
      <c r="AP91">
        <f t="shared" si="36"/>
        <v>-3.6387678686890424E-27</v>
      </c>
      <c r="AQ91">
        <f t="shared" si="36"/>
        <v>-1.1404753887075861E-22</v>
      </c>
      <c r="AR91">
        <f t="shared" si="36"/>
        <v>-1.1405117763862729E-22</v>
      </c>
      <c r="AS91">
        <f t="shared" si="36"/>
        <v>-1.1149021092932532E-6</v>
      </c>
      <c r="AT91">
        <f t="shared" si="36"/>
        <v>-7.2840271140492555E-7</v>
      </c>
      <c r="AU91">
        <f t="shared" si="23"/>
        <v>-1.8433048206981789E-6</v>
      </c>
      <c r="AW91">
        <v>88</v>
      </c>
      <c r="AX91">
        <f>IF(Z91&gt;0, (R91*SUMPRODUCT(K91:$K$98, X91:$X$98)-K91*$AZ$3)/Z91, 0)</f>
        <v>-1.2766479267231157E+23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0.85879091799999996</v>
      </c>
      <c r="Q92" s="4">
        <f t="shared" si="48"/>
        <v>50</v>
      </c>
      <c r="R92">
        <f t="shared" si="27"/>
        <v>250000</v>
      </c>
      <c r="S92">
        <f t="shared" si="28"/>
        <v>-8.6873881206523139E+23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-0.19917805450547665</v>
      </c>
      <c r="AC92">
        <f t="shared" si="29"/>
        <v>-0.17783754866560414</v>
      </c>
      <c r="AE92">
        <f t="shared" si="30"/>
        <v>0</v>
      </c>
      <c r="AF92">
        <f t="shared" si="31"/>
        <v>0</v>
      </c>
      <c r="AG92">
        <f t="shared" si="31"/>
        <v>-1.023538641279508E-23</v>
      </c>
      <c r="AH92">
        <f t="shared" si="32"/>
        <v>-3.3496373724834867E-19</v>
      </c>
      <c r="AI92">
        <f t="shared" si="33"/>
        <v>-3.3497397263476146E-19</v>
      </c>
      <c r="AJ92">
        <f t="shared" si="34"/>
        <v>-2.1340505839872514E-2</v>
      </c>
      <c r="AK92">
        <f t="shared" si="49"/>
        <v>-1.3942463815383367E-2</v>
      </c>
      <c r="AL92">
        <f t="shared" si="35"/>
        <v>-3.5282969655255882E-2</v>
      </c>
      <c r="AN92">
        <f t="shared" si="36"/>
        <v>0</v>
      </c>
      <c r="AO92">
        <f t="shared" si="36"/>
        <v>0</v>
      </c>
      <c r="AP92">
        <f t="shared" si="36"/>
        <v>-4.2628517112659462E-28</v>
      </c>
      <c r="AQ92">
        <f t="shared" si="36"/>
        <v>-1.3950628564019487E-23</v>
      </c>
      <c r="AR92">
        <f t="shared" si="36"/>
        <v>-1.3951054849190613E-23</v>
      </c>
      <c r="AS92">
        <f t="shared" si="36"/>
        <v>-8.8879313559730079E-7</v>
      </c>
      <c r="AT92">
        <f t="shared" si="36"/>
        <v>-5.8067818192356942E-7</v>
      </c>
      <c r="AU92">
        <f t="shared" si="23"/>
        <v>-1.4694713175208701E-6</v>
      </c>
      <c r="AW92">
        <v>89</v>
      </c>
      <c r="AX92">
        <f>IF(Z92&gt;0, (R92*SUMPRODUCT(K92:$K$98, X92:$X$98)-K92*$AZ$3)/Z92, 0)</f>
        <v>-8.6873881206523139E+23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0.86374018699999999</v>
      </c>
      <c r="Q93" s="4">
        <f t="shared" si="48"/>
        <v>50</v>
      </c>
      <c r="R93">
        <f t="shared" si="27"/>
        <v>250000</v>
      </c>
      <c r="S93">
        <f t="shared" si="28"/>
        <v>-6.1433613372266837E+24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-0.17783754866560414</v>
      </c>
      <c r="AC93">
        <f t="shared" si="29"/>
        <v>-0.1587835255942894</v>
      </c>
      <c r="AE93">
        <f t="shared" si="30"/>
        <v>0</v>
      </c>
      <c r="AF93">
        <f t="shared" si="31"/>
        <v>0</v>
      </c>
      <c r="AG93">
        <f t="shared" si="31"/>
        <v>-1.2923179744622472E-24</v>
      </c>
      <c r="AH93">
        <f t="shared" si="32"/>
        <v>-4.420357287102441E-20</v>
      </c>
      <c r="AI93">
        <f t="shared" si="33"/>
        <v>-4.4204865188998873E-20</v>
      </c>
      <c r="AJ93">
        <f t="shared" si="34"/>
        <v>-1.9054023071314735E-2</v>
      </c>
      <c r="AK93">
        <f t="shared" si="49"/>
        <v>-1.2448628406592291E-2</v>
      </c>
      <c r="AL93">
        <f t="shared" si="35"/>
        <v>-3.1502651477907026E-2</v>
      </c>
      <c r="AN93">
        <f t="shared" si="36"/>
        <v>0</v>
      </c>
      <c r="AO93">
        <f t="shared" si="36"/>
        <v>0</v>
      </c>
      <c r="AP93">
        <f t="shared" si="36"/>
        <v>-4.8055969634925729E-29</v>
      </c>
      <c r="AQ93">
        <f t="shared" si="36"/>
        <v>-1.6437483635009457E-24</v>
      </c>
      <c r="AR93">
        <f t="shared" si="36"/>
        <v>-1.6437964194705807E-24</v>
      </c>
      <c r="AS93">
        <f t="shared" si="36"/>
        <v>-7.0854044610754168E-7</v>
      </c>
      <c r="AT93">
        <f t="shared" si="36"/>
        <v>-4.629130914569271E-7</v>
      </c>
      <c r="AU93">
        <f t="shared" si="23"/>
        <v>-1.1714535375644687E-6</v>
      </c>
      <c r="AW93">
        <v>90</v>
      </c>
      <c r="AX93">
        <f>IF(Z93&gt;0, (R93*SUMPRODUCT(K93:$K$98, X93:$X$98)-K93*$AZ$3)/Z93, 0)</f>
        <v>-6.1433613372266837E+24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0.86866431399999999</v>
      </c>
      <c r="Q94" s="4">
        <f t="shared" si="48"/>
        <v>50</v>
      </c>
      <c r="R94">
        <f t="shared" si="27"/>
        <v>250000</v>
      </c>
      <c r="S94">
        <f t="shared" si="28"/>
        <v>-4.5206354634161405E+25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-0.1587835255942894</v>
      </c>
      <c r="AC94">
        <f t="shared" si="29"/>
        <v>-0.14177100499490125</v>
      </c>
      <c r="AE94">
        <f t="shared" si="30"/>
        <v>0</v>
      </c>
      <c r="AF94">
        <f t="shared" si="31"/>
        <v>0</v>
      </c>
      <c r="AG94">
        <f t="shared" si="31"/>
        <v>-1.5680428796150724E-25</v>
      </c>
      <c r="AH94">
        <f t="shared" si="32"/>
        <v>-5.612952533780587E-21</v>
      </c>
      <c r="AI94">
        <f t="shared" si="33"/>
        <v>-5.6131093380685489E-21</v>
      </c>
      <c r="AJ94">
        <f t="shared" si="34"/>
        <v>-1.7012520599388153E-2</v>
      </c>
      <c r="AK94">
        <f t="shared" si="49"/>
        <v>-1.1114846791600259E-2</v>
      </c>
      <c r="AL94">
        <f t="shared" si="35"/>
        <v>-2.8127367390988412E-2</v>
      </c>
      <c r="AN94">
        <f t="shared" si="36"/>
        <v>0</v>
      </c>
      <c r="AO94">
        <f t="shared" si="36"/>
        <v>0</v>
      </c>
      <c r="AP94">
        <f t="shared" si="36"/>
        <v>-5.2061643232579309E-30</v>
      </c>
      <c r="AQ94">
        <f t="shared" si="36"/>
        <v>-1.8635940132378385E-25</v>
      </c>
      <c r="AR94">
        <f t="shared" si="36"/>
        <v>-1.8636460748810714E-25</v>
      </c>
      <c r="AS94">
        <f t="shared" si="36"/>
        <v>-5.6484410563420076E-7</v>
      </c>
      <c r="AT94">
        <f t="shared" si="36"/>
        <v>-3.6903148234767779E-7</v>
      </c>
      <c r="AU94">
        <f t="shared" si="23"/>
        <v>-9.3387558798187861E-7</v>
      </c>
      <c r="AW94">
        <v>91</v>
      </c>
      <c r="AX94">
        <f>IF(Z94&gt;0, (R94*SUMPRODUCT(K94:$K$98, X94:$X$98)-K94*$AZ$3)/Z94, 0)</f>
        <v>-4.5206354634161405E+25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0.87358826999999994</v>
      </c>
      <c r="Q95" s="4">
        <f t="shared" si="48"/>
        <v>50</v>
      </c>
      <c r="R95">
        <f t="shared" si="27"/>
        <v>250000</v>
      </c>
      <c r="S95">
        <f t="shared" si="28"/>
        <v>-3.4672465255558087E+26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-0.14177100499490125</v>
      </c>
      <c r="AC95">
        <f t="shared" si="29"/>
        <v>-0.12658125445973323</v>
      </c>
      <c r="AE95">
        <f t="shared" si="30"/>
        <v>0</v>
      </c>
      <c r="AF95">
        <f t="shared" si="31"/>
        <v>0</v>
      </c>
      <c r="AG95">
        <f t="shared" si="31"/>
        <v>-1.8253858433017236E-26</v>
      </c>
      <c r="AH95">
        <f t="shared" si="32"/>
        <v>-6.8491193324437468E-22</v>
      </c>
      <c r="AI95">
        <f t="shared" si="33"/>
        <v>-6.8493018710280769E-22</v>
      </c>
      <c r="AJ95">
        <f t="shared" si="34"/>
        <v>-1.5189750535168023E-2</v>
      </c>
      <c r="AK95">
        <f t="shared" si="49"/>
        <v>-9.9239703496430878E-3</v>
      </c>
      <c r="AL95">
        <f t="shared" si="35"/>
        <v>-2.5113720884811112E-2</v>
      </c>
      <c r="AN95">
        <f t="shared" si="36"/>
        <v>0</v>
      </c>
      <c r="AO95">
        <f t="shared" si="36"/>
        <v>0</v>
      </c>
      <c r="AP95">
        <f t="shared" si="36"/>
        <v>-5.4112374601315634E-31</v>
      </c>
      <c r="AQ95">
        <f t="shared" si="36"/>
        <v>-2.030376823433311E-26</v>
      </c>
      <c r="AR95">
        <f t="shared" si="36"/>
        <v>-2.0304309358079121E-26</v>
      </c>
      <c r="AS95">
        <f t="shared" si="36"/>
        <v>-4.5029026278236753E-7</v>
      </c>
      <c r="AT95">
        <f t="shared" si="36"/>
        <v>-2.9418963835114616E-7</v>
      </c>
      <c r="AU95">
        <f t="shared" si="23"/>
        <v>-7.4447990113351375E-7</v>
      </c>
      <c r="AW95">
        <v>92</v>
      </c>
      <c r="AX95">
        <f>IF(Z95&gt;0, (R95*SUMPRODUCT(K95:$K$98, X95:$X$98)-K95*$AZ$3)/Z95, 0)</f>
        <v>-3.4672465255558087E+26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0.87851239699999994</v>
      </c>
      <c r="Q96" s="4">
        <f t="shared" si="48"/>
        <v>50</v>
      </c>
      <c r="R96">
        <f t="shared" si="27"/>
        <v>250000</v>
      </c>
      <c r="S96">
        <f t="shared" si="28"/>
        <v>-2.7767713567122916E+27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-0.12658125445973323</v>
      </c>
      <c r="AC96">
        <f t="shared" si="29"/>
        <v>-0.11301897719619038</v>
      </c>
      <c r="AE96">
        <f t="shared" si="30"/>
        <v>0</v>
      </c>
      <c r="AF96">
        <f t="shared" si="31"/>
        <v>0</v>
      </c>
      <c r="AG96">
        <f t="shared" si="31"/>
        <v>-2.0350789221984285E-27</v>
      </c>
      <c r="AH96">
        <f t="shared" si="32"/>
        <v>-8.0181204632443177E-23</v>
      </c>
      <c r="AI96">
        <f t="shared" si="33"/>
        <v>-8.0183239711365374E-23</v>
      </c>
      <c r="AJ96">
        <f t="shared" si="34"/>
        <v>-1.3562277263542852E-2</v>
      </c>
      <c r="AK96">
        <f t="shared" si="49"/>
        <v>-8.8606878121813264E-3</v>
      </c>
      <c r="AL96">
        <f t="shared" si="35"/>
        <v>-2.242296507572418E-2</v>
      </c>
      <c r="AN96">
        <f t="shared" si="36"/>
        <v>0</v>
      </c>
      <c r="AO96">
        <f t="shared" si="36"/>
        <v>0</v>
      </c>
      <c r="AP96">
        <f t="shared" si="36"/>
        <v>-5.3864811936953237E-32</v>
      </c>
      <c r="AQ96">
        <f t="shared" si="36"/>
        <v>-2.1222496392126656E-27</v>
      </c>
      <c r="AR96">
        <f t="shared" si="36"/>
        <v>-2.1223035040246024E-27</v>
      </c>
      <c r="AS96">
        <f t="shared" si="36"/>
        <v>-3.5896864061094277E-7</v>
      </c>
      <c r="AT96">
        <f t="shared" si="36"/>
        <v>-2.3452617853248253E-7</v>
      </c>
      <c r="AU96">
        <f t="shared" si="23"/>
        <v>-5.934948191434254E-7</v>
      </c>
      <c r="AW96">
        <v>93</v>
      </c>
      <c r="AX96">
        <f>IF(Z96&gt;0, (R96*SUMPRODUCT(K96:$K$98, X96:$X$98)-K96*$AZ$3)/Z96, 0)</f>
        <v>-2.7767713567122916E+27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0.88343652399999995</v>
      </c>
      <c r="Q97" s="4">
        <f t="shared" si="48"/>
        <v>50</v>
      </c>
      <c r="R97">
        <f t="shared" si="27"/>
        <v>250000</v>
      </c>
      <c r="S97">
        <f t="shared" si="28"/>
        <v>-2.3265571216179982E+28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-0.11301897719619038</v>
      </c>
      <c r="AC97">
        <f t="shared" si="29"/>
        <v>-0.10090980106802711</v>
      </c>
      <c r="AE97">
        <f t="shared" si="30"/>
        <v>0</v>
      </c>
      <c r="AF97">
        <f t="shared" si="31"/>
        <v>0</v>
      </c>
      <c r="AG97">
        <f t="shared" si="31"/>
        <v>-2.1686508388379831E-28</v>
      </c>
      <c r="AH97">
        <f t="shared" si="32"/>
        <v>-8.989315245463229E-24</v>
      </c>
      <c r="AI97">
        <f t="shared" si="33"/>
        <v>-8.9895321105471128E-24</v>
      </c>
      <c r="AJ97">
        <f t="shared" si="34"/>
        <v>-1.2109176128163271E-2</v>
      </c>
      <c r="AK97">
        <f t="shared" si="49"/>
        <v>-7.9113284037333267E-3</v>
      </c>
      <c r="AL97">
        <f t="shared" si="35"/>
        <v>-2.0020504531896598E-2</v>
      </c>
      <c r="AN97">
        <f t="shared" si="36"/>
        <v>0</v>
      </c>
      <c r="AO97">
        <f t="shared" si="36"/>
        <v>0</v>
      </c>
      <c r="AP97">
        <f t="shared" si="36"/>
        <v>-5.1250192804357455E-33</v>
      </c>
      <c r="AQ97">
        <f t="shared" si="36"/>
        <v>-2.1243813492631994E-28</v>
      </c>
      <c r="AR97">
        <f t="shared" si="36"/>
        <v>-2.1244325994560035E-28</v>
      </c>
      <c r="AS97">
        <f t="shared" si="36"/>
        <v>-2.8616760252785639E-7</v>
      </c>
      <c r="AT97">
        <f t="shared" si="36"/>
        <v>-1.8696283365153262E-7</v>
      </c>
      <c r="AU97">
        <f t="shared" si="23"/>
        <v>-4.7313043617938903E-7</v>
      </c>
      <c r="AW97">
        <v>94</v>
      </c>
      <c r="AX97">
        <f>IF(Z97&gt;0, (R97*SUMPRODUCT(K97:$K$98, X97:$X$98)-K97*$AZ$3)/Z97, 0)</f>
        <v>-2.3265571216179982E+28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50</v>
      </c>
      <c r="R98">
        <f t="shared" si="27"/>
        <v>250000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-0.10090980106802711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-1.0843254194189917E-24</v>
      </c>
      <c r="AI98">
        <f t="shared" si="33"/>
        <v>-1.0843254194189917E-24</v>
      </c>
      <c r="AJ98">
        <f t="shared" si="34"/>
        <v>-0.10090980106802711</v>
      </c>
      <c r="AK98">
        <f t="shared" si="49"/>
        <v>-7.0636860747618976E-3</v>
      </c>
      <c r="AL98">
        <f t="shared" si="35"/>
        <v>-0.10797348714278901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-2.2879550359088149E-29</v>
      </c>
      <c r="AR98">
        <f t="shared" si="36"/>
        <v>-2.2879550359088149E-29</v>
      </c>
      <c r="AS98">
        <f t="shared" si="36"/>
        <v>-2.1292232330941661E-6</v>
      </c>
      <c r="AT98">
        <f t="shared" si="36"/>
        <v>-1.4904562631659166E-7</v>
      </c>
      <c r="AU98">
        <f t="shared" si="36"/>
        <v>-2.2782688594107581E-6</v>
      </c>
      <c r="AW98">
        <v>95</v>
      </c>
    </row>
    <row r="100" spans="5:50" x14ac:dyDescent="0.25">
      <c r="AN100" s="8">
        <f t="shared" ref="AN100:AU100" si="50">SUM(AN3:AN98)</f>
        <v>6463.5981997299423</v>
      </c>
      <c r="AO100" s="8">
        <f t="shared" si="50"/>
        <v>-646.35981997299427</v>
      </c>
      <c r="AP100" s="8">
        <f t="shared" si="50"/>
        <v>-2849.1702107060455</v>
      </c>
      <c r="AQ100" s="8">
        <f t="shared" si="50"/>
        <v>-4269.9961260349592</v>
      </c>
      <c r="AR100" s="8">
        <f t="shared" si="50"/>
        <v>-1301.9279569840598</v>
      </c>
      <c r="AS100" s="8">
        <f t="shared" si="50"/>
        <v>-1017.6279341644258</v>
      </c>
      <c r="AT100" s="8">
        <f t="shared" si="50"/>
        <v>593.61629492924806</v>
      </c>
      <c r="AU100" s="8">
        <f t="shared" si="50"/>
        <v>-1725.939596219237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8E6E1-2C51-4055-9F5D-F3453C37851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12496.572873503517</v>
      </c>
      <c r="K3">
        <v>1</v>
      </c>
      <c r="L3" s="2">
        <v>0</v>
      </c>
      <c r="O3">
        <f>$C$3</f>
        <v>12496.572873503517</v>
      </c>
      <c r="P3">
        <f>O3*C5</f>
        <v>1249.6572873503519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12496.572873503517</v>
      </c>
      <c r="AF3">
        <f t="shared" ref="AF3:AG34" si="4">-$Z3*P3</f>
        <v>-1249.6572873503519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8727.007382153166</v>
      </c>
      <c r="AJ3">
        <f t="shared" ref="AJ3:AJ66" si="7">AB3-AC3</f>
        <v>0</v>
      </c>
      <c r="AL3">
        <f t="shared" ref="AL3:AL66" si="8">SUM(AI3:AK3)</f>
        <v>8727.007382153166</v>
      </c>
      <c r="AN3">
        <f t="shared" ref="AN3:AU34" si="9">AE3*$K3</f>
        <v>12496.572873503517</v>
      </c>
      <c r="AO3">
        <f t="shared" si="9"/>
        <v>-1249.6572873503519</v>
      </c>
      <c r="AP3">
        <f t="shared" si="9"/>
        <v>-2519.9082039999998</v>
      </c>
      <c r="AQ3">
        <f t="shared" si="9"/>
        <v>0</v>
      </c>
      <c r="AR3">
        <f t="shared" si="9"/>
        <v>8727.007382153166</v>
      </c>
      <c r="AS3">
        <f t="shared" si="9"/>
        <v>0</v>
      </c>
      <c r="AT3">
        <f t="shared" si="9"/>
        <v>0</v>
      </c>
      <c r="AU3">
        <f t="shared" si="9"/>
        <v>8727.007382153166</v>
      </c>
      <c r="AW3">
        <v>0</v>
      </c>
      <c r="AX3">
        <f>IF(Z3&gt;0, (R3*SUMPRODUCT(K3:$K$98, X3:$X$98)-K3*$AZ$3)/Z3, 0)</f>
        <v>0</v>
      </c>
      <c r="AZ3">
        <f>C6*SUMPRODUCT(X4:X89, K4:K89)/1</f>
        <v>8746.4994688639399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1.2822770000000001E-3</v>
      </c>
      <c r="R4">
        <f t="shared" si="0"/>
        <v>250000</v>
      </c>
      <c r="S4">
        <f t="shared" si="1"/>
        <v>947.81849388631372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937.12494309256545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-320.56925000000001</v>
      </c>
      <c r="AI4">
        <f t="shared" si="6"/>
        <v>-320.56925000000001</v>
      </c>
      <c r="AJ4">
        <f t="shared" si="7"/>
        <v>-937.12494309256545</v>
      </c>
      <c r="AK4">
        <f>G4*SUM(AB4, AE4:AF4)</f>
        <v>0</v>
      </c>
      <c r="AL4">
        <f t="shared" si="8"/>
        <v>-1257.6941930925655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-286.22254464285714</v>
      </c>
      <c r="AR4">
        <f t="shared" si="9"/>
        <v>-286.22254464285714</v>
      </c>
      <c r="AS4">
        <f t="shared" si="9"/>
        <v>-836.71869918979053</v>
      </c>
      <c r="AT4">
        <f t="shared" si="9"/>
        <v>0</v>
      </c>
      <c r="AU4">
        <f t="shared" si="9"/>
        <v>-1122.9412438326476</v>
      </c>
      <c r="AW4">
        <v>1</v>
      </c>
      <c r="AX4">
        <f>IF(Z4&gt;0, (R4*SUMPRODUCT(K4:$K$98, X4:$X$98)-K4*$AZ$3)/Z4, 0)</f>
        <v>947.81849388631372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1.3327809999999999E-3</v>
      </c>
      <c r="Q5" s="4">
        <f t="shared" ref="Q5:Q68" si="21">$C$8</f>
        <v>50</v>
      </c>
      <c r="R5">
        <f t="shared" si="0"/>
        <v>250000</v>
      </c>
      <c r="S5">
        <f t="shared" si="1"/>
        <v>1521.8430850659713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937.12494309256545</v>
      </c>
      <c r="AC5">
        <f t="shared" si="2"/>
        <v>1487.6210976394996</v>
      </c>
      <c r="AE5">
        <f t="shared" si="3"/>
        <v>0</v>
      </c>
      <c r="AF5">
        <f t="shared" si="4"/>
        <v>0</v>
      </c>
      <c r="AG5">
        <f t="shared" si="4"/>
        <v>-48.875640078721119</v>
      </c>
      <c r="AH5">
        <f t="shared" si="5"/>
        <v>-329.43604889441571</v>
      </c>
      <c r="AI5">
        <f t="shared" si="6"/>
        <v>-378.31168897313682</v>
      </c>
      <c r="AJ5">
        <f t="shared" si="7"/>
        <v>-550.49615454693412</v>
      </c>
      <c r="AK5">
        <f>G5*SUM(AB5, AE5:AF5)</f>
        <v>65.598746016479581</v>
      </c>
      <c r="AL5">
        <f t="shared" si="8"/>
        <v>-863.20909750359135</v>
      </c>
      <c r="AN5">
        <f t="shared" si="9"/>
        <v>0</v>
      </c>
      <c r="AO5">
        <f t="shared" si="9"/>
        <v>0</v>
      </c>
      <c r="AP5">
        <f t="shared" si="9"/>
        <v>-38.963361032143744</v>
      </c>
      <c r="AQ5">
        <f t="shared" si="9"/>
        <v>-262.62440122322676</v>
      </c>
      <c r="AR5">
        <f t="shared" si="9"/>
        <v>-301.58776225537054</v>
      </c>
      <c r="AS5">
        <f t="shared" si="9"/>
        <v>-438.85216402019614</v>
      </c>
      <c r="AT5">
        <f t="shared" si="9"/>
        <v>52.294918699361908</v>
      </c>
      <c r="AU5">
        <f t="shared" si="9"/>
        <v>-688.14500757620476</v>
      </c>
      <c r="AW5">
        <v>2</v>
      </c>
      <c r="AX5">
        <f>IF(Z5&gt;0, (R5*SUMPRODUCT(K5:$K$98, X5:$X$98)-K5*$AZ$3)/Z5, 0)</f>
        <v>1521.8430850659713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1.4022240000000001E-3</v>
      </c>
      <c r="Q6" s="4">
        <f t="shared" si="21"/>
        <v>50</v>
      </c>
      <c r="R6">
        <f t="shared" si="0"/>
        <v>250000</v>
      </c>
      <c r="S6">
        <f t="shared" si="1"/>
        <v>2040.7019289782975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1487.6210976394996</v>
      </c>
      <c r="AC6">
        <f t="shared" si="2"/>
        <v>1972.0669635500153</v>
      </c>
      <c r="AE6">
        <f t="shared" si="3"/>
        <v>0</v>
      </c>
      <c r="AF6">
        <f t="shared" si="4"/>
        <v>0</v>
      </c>
      <c r="AG6">
        <f t="shared" si="4"/>
        <v>-48.318349082400161</v>
      </c>
      <c r="AH6">
        <f t="shared" si="5"/>
        <v>-342.67297766872326</v>
      </c>
      <c r="AI6">
        <f t="shared" si="6"/>
        <v>-390.99132675112344</v>
      </c>
      <c r="AJ6">
        <f t="shared" si="7"/>
        <v>-484.44586591051575</v>
      </c>
      <c r="AK6">
        <f>G6*SUM(AB6, AE6:AF6)</f>
        <v>104.13347683476498</v>
      </c>
      <c r="AL6">
        <f t="shared" si="8"/>
        <v>-771.30371582687417</v>
      </c>
      <c r="AN6">
        <f t="shared" si="9"/>
        <v>0</v>
      </c>
      <c r="AO6">
        <f t="shared" si="9"/>
        <v>0</v>
      </c>
      <c r="AP6">
        <f t="shared" si="9"/>
        <v>-34.392046483805686</v>
      </c>
      <c r="AQ6">
        <f t="shared" si="9"/>
        <v>-243.90785696400329</v>
      </c>
      <c r="AR6">
        <f t="shared" si="9"/>
        <v>-278.29990344780902</v>
      </c>
      <c r="AS6">
        <f t="shared" si="9"/>
        <v>-344.81899848996937</v>
      </c>
      <c r="AT6">
        <f t="shared" si="9"/>
        <v>74.120151947121101</v>
      </c>
      <c r="AU6">
        <f t="shared" si="9"/>
        <v>-548.99874999065719</v>
      </c>
      <c r="AW6">
        <v>3</v>
      </c>
      <c r="AX6">
        <f>IF(Z6&gt;0, (R6*SUMPRODUCT(K6:$K$98, X6:$X$98)-K6*$AZ$3)/Z6, 0)</f>
        <v>2040.7019289782975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1.482489E-3</v>
      </c>
      <c r="Q7" s="4">
        <f t="shared" si="21"/>
        <v>50</v>
      </c>
      <c r="R7">
        <f t="shared" si="0"/>
        <v>250000</v>
      </c>
      <c r="S7">
        <f t="shared" si="1"/>
        <v>2507.3376294343821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1972.0669635500153</v>
      </c>
      <c r="AC7">
        <f t="shared" si="2"/>
        <v>2395.1861308125681</v>
      </c>
      <c r="AE7">
        <f t="shared" si="3"/>
        <v>0</v>
      </c>
      <c r="AF7">
        <f t="shared" si="4"/>
        <v>0</v>
      </c>
      <c r="AG7">
        <f t="shared" si="4"/>
        <v>-47.763534170563346</v>
      </c>
      <c r="AH7">
        <f t="shared" si="5"/>
        <v>-358.1571050640917</v>
      </c>
      <c r="AI7">
        <f t="shared" si="6"/>
        <v>-405.92063923465503</v>
      </c>
      <c r="AJ7">
        <f t="shared" si="7"/>
        <v>-423.11916726255276</v>
      </c>
      <c r="AK7">
        <f>G7*SUM(AB7, AE7:AF7)</f>
        <v>138.04468744850109</v>
      </c>
      <c r="AL7">
        <f t="shared" si="8"/>
        <v>-690.99511904870667</v>
      </c>
      <c r="AN7">
        <f t="shared" si="9"/>
        <v>0</v>
      </c>
      <c r="AO7">
        <f t="shared" si="9"/>
        <v>0</v>
      </c>
      <c r="AP7">
        <f t="shared" si="9"/>
        <v>-30.354589453899912</v>
      </c>
      <c r="AQ7">
        <f t="shared" si="9"/>
        <v>-227.61531517736879</v>
      </c>
      <c r="AR7">
        <f t="shared" si="9"/>
        <v>-257.96990463126872</v>
      </c>
      <c r="AS7">
        <f t="shared" si="9"/>
        <v>-268.89988011494989</v>
      </c>
      <c r="AT7">
        <f t="shared" si="9"/>
        <v>87.729894501266941</v>
      </c>
      <c r="AU7">
        <f t="shared" si="9"/>
        <v>-439.13989024495163</v>
      </c>
      <c r="AW7">
        <v>4</v>
      </c>
      <c r="AX7">
        <f>IF(Z7&gt;0, (R7*SUMPRODUCT(K7:$K$98, X7:$X$98)-K7*$AZ$3)/Z7, 0)</f>
        <v>2507.3376294343821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1.564558E-3</v>
      </c>
      <c r="Q8" s="4">
        <f t="shared" si="21"/>
        <v>50</v>
      </c>
      <c r="R8">
        <f t="shared" si="0"/>
        <v>250000</v>
      </c>
      <c r="S8">
        <f t="shared" si="1"/>
        <v>2926.352659917814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2395.1861308125681</v>
      </c>
      <c r="AC8">
        <f t="shared" si="2"/>
        <v>2763.1306586946239</v>
      </c>
      <c r="AE8">
        <f t="shared" si="3"/>
        <v>0</v>
      </c>
      <c r="AF8">
        <f t="shared" si="4"/>
        <v>0</v>
      </c>
      <c r="AG8">
        <f t="shared" si="4"/>
        <v>-47.211170009362881</v>
      </c>
      <c r="AH8">
        <f t="shared" si="5"/>
        <v>-373.64409747414118</v>
      </c>
      <c r="AI8">
        <f t="shared" si="6"/>
        <v>-420.85526748350406</v>
      </c>
      <c r="AJ8">
        <f t="shared" si="7"/>
        <v>-367.94452788205581</v>
      </c>
      <c r="AK8">
        <f t="shared" ref="AK8:AK71" si="22">G8*SUM(AB8:AB8, AE8:AF8)</f>
        <v>167.66302915687979</v>
      </c>
      <c r="AL8">
        <f t="shared" si="8"/>
        <v>-621.13676620868011</v>
      </c>
      <c r="AN8">
        <f t="shared" si="9"/>
        <v>0</v>
      </c>
      <c r="AO8">
        <f t="shared" si="9"/>
        <v>0</v>
      </c>
      <c r="AP8">
        <f t="shared" si="9"/>
        <v>-26.788885753209016</v>
      </c>
      <c r="AQ8">
        <f t="shared" si="9"/>
        <v>-212.01569538756576</v>
      </c>
      <c r="AR8">
        <f t="shared" si="9"/>
        <v>-238.80458114077479</v>
      </c>
      <c r="AS8">
        <f t="shared" si="9"/>
        <v>-208.78160653497943</v>
      </c>
      <c r="AT8">
        <f t="shared" si="9"/>
        <v>95.136505454744139</v>
      </c>
      <c r="AU8">
        <f t="shared" si="9"/>
        <v>-352.44968222101005</v>
      </c>
      <c r="AW8">
        <v>5</v>
      </c>
      <c r="AX8">
        <f>IF(Z8&gt;0, (R8*SUMPRODUCT(K8:$K$98, X8:$X$98)-K8*$AZ$3)/Z8, 0)</f>
        <v>2926.352659917814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1.6511360000000001E-3</v>
      </c>
      <c r="Q9" s="4">
        <f t="shared" si="21"/>
        <v>50</v>
      </c>
      <c r="R9">
        <f t="shared" si="0"/>
        <v>250000</v>
      </c>
      <c r="S9">
        <f t="shared" si="1"/>
        <v>3303.463067154235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2763.1306586946239</v>
      </c>
      <c r="AC9">
        <f t="shared" si="2"/>
        <v>3082.8648231815441</v>
      </c>
      <c r="AE9">
        <f t="shared" si="3"/>
        <v>0</v>
      </c>
      <c r="AF9">
        <f t="shared" si="4"/>
        <v>0</v>
      </c>
      <c r="AG9">
        <f t="shared" si="4"/>
        <v>-46.661106246864669</v>
      </c>
      <c r="AH9">
        <f t="shared" si="5"/>
        <v>-389.76031202289693</v>
      </c>
      <c r="AI9">
        <f t="shared" si="6"/>
        <v>-436.4214182697616</v>
      </c>
      <c r="AJ9">
        <f t="shared" si="7"/>
        <v>-319.73416448692024</v>
      </c>
      <c r="AK9">
        <f t="shared" si="22"/>
        <v>193.41914610862369</v>
      </c>
      <c r="AL9">
        <f t="shared" si="8"/>
        <v>-562.73643664805809</v>
      </c>
      <c r="AN9">
        <f t="shared" si="9"/>
        <v>0</v>
      </c>
      <c r="AO9">
        <f t="shared" si="9"/>
        <v>0</v>
      </c>
      <c r="AP9">
        <f t="shared" si="9"/>
        <v>-23.639968573223133</v>
      </c>
      <c r="AQ9">
        <f t="shared" si="9"/>
        <v>-197.46470387058264</v>
      </c>
      <c r="AR9">
        <f t="shared" si="9"/>
        <v>-221.10467244380578</v>
      </c>
      <c r="AS9">
        <f t="shared" si="9"/>
        <v>-161.98727823270229</v>
      </c>
      <c r="AT9">
        <f t="shared" si="9"/>
        <v>97.992158850172046</v>
      </c>
      <c r="AU9">
        <f t="shared" si="9"/>
        <v>-285.099791826336</v>
      </c>
      <c r="AW9">
        <v>6</v>
      </c>
      <c r="AX9">
        <f>IF(Z9&gt;0, (R9*SUMPRODUCT(K9:$K$98, X9:$X$98)-K9*$AZ$3)/Z9, 0)</f>
        <v>3303.463067154235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1.7512420000000001E-3</v>
      </c>
      <c r="Q10" s="4">
        <f t="shared" si="21"/>
        <v>50</v>
      </c>
      <c r="R10">
        <f t="shared" si="0"/>
        <v>250000</v>
      </c>
      <c r="S10">
        <f t="shared" si="1"/>
        <v>3643.4332937527934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3082.8648231815441</v>
      </c>
      <c r="AC10">
        <f t="shared" si="2"/>
        <v>3360.1767799131799</v>
      </c>
      <c r="AE10">
        <f t="shared" si="3"/>
        <v>0</v>
      </c>
      <c r="AF10">
        <f t="shared" si="4"/>
        <v>0</v>
      </c>
      <c r="AG10">
        <f t="shared" si="4"/>
        <v>-46.112780295370051</v>
      </c>
      <c r="AH10">
        <f t="shared" si="5"/>
        <v>-408.57444512985887</v>
      </c>
      <c r="AI10">
        <f t="shared" si="6"/>
        <v>-454.68722542522892</v>
      </c>
      <c r="AJ10">
        <f t="shared" si="7"/>
        <v>-277.31195673163575</v>
      </c>
      <c r="AK10">
        <f t="shared" si="22"/>
        <v>215.80053762270811</v>
      </c>
      <c r="AL10">
        <f t="shared" si="8"/>
        <v>-516.19864453415653</v>
      </c>
      <c r="AN10">
        <f t="shared" si="9"/>
        <v>0</v>
      </c>
      <c r="AO10">
        <f t="shared" si="9"/>
        <v>0</v>
      </c>
      <c r="AP10">
        <f t="shared" si="9"/>
        <v>-20.85907998361321</v>
      </c>
      <c r="AQ10">
        <f t="shared" si="9"/>
        <v>-184.81832966119833</v>
      </c>
      <c r="AR10">
        <f t="shared" si="9"/>
        <v>-205.67740964481152</v>
      </c>
      <c r="AS10">
        <f t="shared" si="9"/>
        <v>-125.441846031094</v>
      </c>
      <c r="AT10">
        <f t="shared" si="9"/>
        <v>97.617203862911779</v>
      </c>
      <c r="AU10">
        <f t="shared" si="9"/>
        <v>-233.50205181299373</v>
      </c>
      <c r="AW10">
        <v>7</v>
      </c>
      <c r="AX10">
        <f>IF(Z10&gt;0, (R10*SUMPRODUCT(K10:$K$98, X10:$X$98)-K10*$AZ$3)/Z10, 0)</f>
        <v>3643.4332937527934</v>
      </c>
    </row>
    <row r="11" spans="1:52" x14ac:dyDescent="0.25">
      <c r="A11" t="s">
        <v>33</v>
      </c>
      <c r="C11" s="12">
        <f>AU91</f>
        <v>-1392.0904608589706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1.8504459999999999E-3</v>
      </c>
      <c r="Q11" s="4">
        <f t="shared" si="21"/>
        <v>50</v>
      </c>
      <c r="R11">
        <f t="shared" si="0"/>
        <v>250000</v>
      </c>
      <c r="S11">
        <f t="shared" si="1"/>
        <v>3949.4805852695731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3360.1767799131799</v>
      </c>
      <c r="AC11">
        <f t="shared" si="2"/>
        <v>3599.2661829325352</v>
      </c>
      <c r="AE11">
        <f t="shared" si="3"/>
        <v>0</v>
      </c>
      <c r="AF11">
        <f t="shared" si="4"/>
        <v>0</v>
      </c>
      <c r="AG11">
        <f t="shared" si="4"/>
        <v>-45.566323282569904</v>
      </c>
      <c r="AH11">
        <f t="shared" si="5"/>
        <v>-426.64604923223163</v>
      </c>
      <c r="AI11">
        <f t="shared" si="6"/>
        <v>-472.21237251480153</v>
      </c>
      <c r="AJ11">
        <f t="shared" si="7"/>
        <v>-239.08940301935536</v>
      </c>
      <c r="AK11">
        <f t="shared" si="22"/>
        <v>235.21237459392262</v>
      </c>
      <c r="AL11">
        <f t="shared" si="8"/>
        <v>-476.08940094023421</v>
      </c>
      <c r="AN11">
        <f t="shared" si="9"/>
        <v>0</v>
      </c>
      <c r="AO11">
        <f t="shared" si="9"/>
        <v>0</v>
      </c>
      <c r="AP11">
        <f t="shared" si="9"/>
        <v>-18.403473734515821</v>
      </c>
      <c r="AQ11">
        <f t="shared" si="9"/>
        <v>-172.31518356855858</v>
      </c>
      <c r="AR11">
        <f t="shared" si="9"/>
        <v>-190.71865730307439</v>
      </c>
      <c r="AS11">
        <f t="shared" si="9"/>
        <v>-96.56419986711758</v>
      </c>
      <c r="AT11">
        <f t="shared" si="9"/>
        <v>94.998333111686037</v>
      </c>
      <c r="AU11">
        <f t="shared" si="9"/>
        <v>-192.28452405850592</v>
      </c>
      <c r="AW11">
        <v>8</v>
      </c>
      <c r="AX11">
        <f>IF(Z11&gt;0, (R11*SUMPRODUCT(K11:$K$98, X11:$X$98)-K11*$AZ$3)/Z11, 0)</f>
        <v>3949.4805852695731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1.9640790000000001E-3</v>
      </c>
      <c r="Q12" s="4">
        <f t="shared" si="21"/>
        <v>50</v>
      </c>
      <c r="R12">
        <f t="shared" si="0"/>
        <v>250000</v>
      </c>
      <c r="S12">
        <f t="shared" si="1"/>
        <v>4226.2790342884418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3599.2661829325352</v>
      </c>
      <c r="AC12">
        <f t="shared" si="2"/>
        <v>3805.4400464001847</v>
      </c>
      <c r="AE12">
        <f t="shared" si="3"/>
        <v>0</v>
      </c>
      <c r="AF12">
        <f t="shared" si="4"/>
        <v>0</v>
      </c>
      <c r="AG12">
        <f t="shared" si="4"/>
        <v>-45.021164191077702</v>
      </c>
      <c r="AH12">
        <f t="shared" si="5"/>
        <v>-447.47929333253308</v>
      </c>
      <c r="AI12">
        <f t="shared" si="6"/>
        <v>-492.50045752361075</v>
      </c>
      <c r="AJ12">
        <f t="shared" si="7"/>
        <v>-206.17386346764943</v>
      </c>
      <c r="AK12">
        <f t="shared" si="22"/>
        <v>251.9486328052775</v>
      </c>
      <c r="AL12">
        <f t="shared" si="8"/>
        <v>-446.72568818598268</v>
      </c>
      <c r="AN12">
        <f t="shared" si="9"/>
        <v>0</v>
      </c>
      <c r="AO12">
        <f t="shared" si="9"/>
        <v>0</v>
      </c>
      <c r="AP12">
        <f t="shared" si="9"/>
        <v>-16.235083143644328</v>
      </c>
      <c r="AQ12">
        <f t="shared" si="9"/>
        <v>-161.36551914738436</v>
      </c>
      <c r="AR12">
        <f t="shared" si="9"/>
        <v>-177.60060229102868</v>
      </c>
      <c r="AS12">
        <f t="shared" si="9"/>
        <v>-74.348362055617841</v>
      </c>
      <c r="AT12">
        <f t="shared" si="9"/>
        <v>90.855202769985951</v>
      </c>
      <c r="AU12">
        <f t="shared" si="9"/>
        <v>-161.09376157666057</v>
      </c>
      <c r="AW12">
        <v>9</v>
      </c>
      <c r="AX12">
        <f>IF(Z12&gt;0, (R12*SUMPRODUCT(K12:$K$98, X12:$X$98)-K12*$AZ$3)/Z12, 0)</f>
        <v>4226.2790342884418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2.086732E-3</v>
      </c>
      <c r="Q13" s="4">
        <f t="shared" si="21"/>
        <v>50</v>
      </c>
      <c r="R13">
        <f t="shared" si="0"/>
        <v>250000</v>
      </c>
      <c r="S13">
        <f t="shared" si="1"/>
        <v>4476.4830012004631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3805.4400464001847</v>
      </c>
      <c r="AC13">
        <f t="shared" si="2"/>
        <v>3982.0111763922714</v>
      </c>
      <c r="AE13">
        <f t="shared" si="3"/>
        <v>0</v>
      </c>
      <c r="AF13">
        <f t="shared" si="4"/>
        <v>0</v>
      </c>
      <c r="AG13">
        <f t="shared" si="4"/>
        <v>-44.477005445172153</v>
      </c>
      <c r="AH13">
        <f t="shared" si="5"/>
        <v>-469.73551997387978</v>
      </c>
      <c r="AI13">
        <f t="shared" si="6"/>
        <v>-514.21252541905187</v>
      </c>
      <c r="AJ13">
        <f t="shared" si="7"/>
        <v>-176.57112999208675</v>
      </c>
      <c r="AK13">
        <f t="shared" si="22"/>
        <v>266.38080324801297</v>
      </c>
      <c r="AL13">
        <f t="shared" si="8"/>
        <v>-424.40285216312566</v>
      </c>
      <c r="AN13">
        <f t="shared" si="9"/>
        <v>0</v>
      </c>
      <c r="AO13">
        <f t="shared" si="9"/>
        <v>0</v>
      </c>
      <c r="AP13">
        <f t="shared" si="9"/>
        <v>-14.320405397044089</v>
      </c>
      <c r="AQ13">
        <f t="shared" si="9"/>
        <v>-151.24226570760362</v>
      </c>
      <c r="AR13">
        <f t="shared" si="9"/>
        <v>-165.56267110464771</v>
      </c>
      <c r="AS13">
        <f t="shared" si="9"/>
        <v>-56.851178212028692</v>
      </c>
      <c r="AT13">
        <f t="shared" si="9"/>
        <v>85.767489387392132</v>
      </c>
      <c r="AU13">
        <f t="shared" si="9"/>
        <v>-136.64635992928424</v>
      </c>
      <c r="AW13">
        <v>10</v>
      </c>
      <c r="AX13">
        <f>IF(Z13&gt;0, (R13*SUMPRODUCT(K13:$K$98, X13:$X$98)-K13*$AZ$3)/Z13, 0)</f>
        <v>4476.4830012004631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2.2202060000000002E-3</v>
      </c>
      <c r="Q14" s="4">
        <f t="shared" si="21"/>
        <v>50</v>
      </c>
      <c r="R14">
        <f t="shared" si="0"/>
        <v>250000</v>
      </c>
      <c r="S14">
        <f t="shared" si="1"/>
        <v>4703.1300243776059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3982.0111763922714</v>
      </c>
      <c r="AC14">
        <f t="shared" si="2"/>
        <v>4132.4980617020537</v>
      </c>
      <c r="AE14">
        <f t="shared" si="3"/>
        <v>0</v>
      </c>
      <c r="AF14">
        <f t="shared" si="4"/>
        <v>0</v>
      </c>
      <c r="AG14">
        <f t="shared" si="4"/>
        <v>-43.933487276369029</v>
      </c>
      <c r="AH14">
        <f t="shared" si="5"/>
        <v>-493.74057175701944</v>
      </c>
      <c r="AI14">
        <f t="shared" si="6"/>
        <v>-537.67405903338852</v>
      </c>
      <c r="AJ14">
        <f t="shared" si="7"/>
        <v>-150.48688530978234</v>
      </c>
      <c r="AK14">
        <f t="shared" si="22"/>
        <v>278.740782347459</v>
      </c>
      <c r="AL14">
        <f t="shared" si="8"/>
        <v>-409.42016199571185</v>
      </c>
      <c r="AN14">
        <f t="shared" si="9"/>
        <v>0</v>
      </c>
      <c r="AO14">
        <f t="shared" si="9"/>
        <v>0</v>
      </c>
      <c r="AP14">
        <f t="shared" si="9"/>
        <v>-12.629827761686338</v>
      </c>
      <c r="AQ14">
        <f t="shared" si="9"/>
        <v>-141.93861600423958</v>
      </c>
      <c r="AR14">
        <f t="shared" si="9"/>
        <v>-154.56844376592593</v>
      </c>
      <c r="AS14">
        <f t="shared" si="9"/>
        <v>-43.261383506824544</v>
      </c>
      <c r="AT14">
        <f t="shared" si="9"/>
        <v>80.131314162709032</v>
      </c>
      <c r="AU14">
        <f t="shared" si="9"/>
        <v>-117.69851311004145</v>
      </c>
      <c r="AW14">
        <v>11</v>
      </c>
      <c r="AX14">
        <f>IF(Z14&gt;0, (R14*SUMPRODUCT(K14:$K$98, X14:$X$98)-K14*$AZ$3)/Z14, 0)</f>
        <v>4703.1300243776059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2.3617970000000001E-3</v>
      </c>
      <c r="Q15" s="4">
        <f t="shared" si="21"/>
        <v>50</v>
      </c>
      <c r="R15">
        <f t="shared" si="0"/>
        <v>250000</v>
      </c>
      <c r="S15">
        <f t="shared" si="1"/>
        <v>4908.87548101216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4132.4980617020537</v>
      </c>
      <c r="AC15">
        <f t="shared" si="2"/>
        <v>4259.9604733919077</v>
      </c>
      <c r="AE15">
        <f t="shared" si="3"/>
        <v>0</v>
      </c>
      <c r="AF15">
        <f t="shared" si="4"/>
        <v>0</v>
      </c>
      <c r="AG15">
        <f t="shared" si="4"/>
        <v>-43.390390425156468</v>
      </c>
      <c r="AH15">
        <f t="shared" si="5"/>
        <v>-518.80989224433279</v>
      </c>
      <c r="AI15">
        <f t="shared" si="6"/>
        <v>-562.2002826694893</v>
      </c>
      <c r="AJ15">
        <f t="shared" si="7"/>
        <v>-127.46241168985398</v>
      </c>
      <c r="AK15">
        <f t="shared" si="22"/>
        <v>289.27486431914377</v>
      </c>
      <c r="AL15">
        <f t="shared" si="8"/>
        <v>-400.3878300401995</v>
      </c>
      <c r="AN15">
        <f t="shared" si="9"/>
        <v>0</v>
      </c>
      <c r="AO15">
        <f t="shared" si="9"/>
        <v>0</v>
      </c>
      <c r="AP15">
        <f t="shared" si="9"/>
        <v>-11.137232495313755</v>
      </c>
      <c r="AQ15">
        <f t="shared" si="9"/>
        <v>-133.16557731280139</v>
      </c>
      <c r="AR15">
        <f t="shared" si="9"/>
        <v>-144.30280980811514</v>
      </c>
      <c r="AS15">
        <f t="shared" si="9"/>
        <v>-32.716426367536712</v>
      </c>
      <c r="AT15">
        <f t="shared" si="9"/>
        <v>74.249652685881031</v>
      </c>
      <c r="AU15">
        <f t="shared" si="9"/>
        <v>-102.76958348977084</v>
      </c>
      <c r="AW15">
        <v>12</v>
      </c>
      <c r="AX15">
        <f>IF(Z15&gt;0, (R15*SUMPRODUCT(K15:$K$98, X15:$X$98)-K15*$AZ$3)/Z15, 0)</f>
        <v>4908.87548101216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2.52864E-3</v>
      </c>
      <c r="Q16" s="4">
        <f t="shared" si="21"/>
        <v>50</v>
      </c>
      <c r="R16">
        <f t="shared" si="0"/>
        <v>250000</v>
      </c>
      <c r="S16">
        <f t="shared" si="1"/>
        <v>5096.4538840404821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4259.9604733919077</v>
      </c>
      <c r="AC16">
        <f t="shared" si="2"/>
        <v>4367.3315279488324</v>
      </c>
      <c r="AE16">
        <f t="shared" si="3"/>
        <v>0</v>
      </c>
      <c r="AF16">
        <f t="shared" si="4"/>
        <v>0</v>
      </c>
      <c r="AG16">
        <f t="shared" si="4"/>
        <v>-42.846767844060238</v>
      </c>
      <c r="AH16">
        <f t="shared" si="5"/>
        <v>-548.59338422333826</v>
      </c>
      <c r="AI16">
        <f t="shared" si="6"/>
        <v>-591.44015206739846</v>
      </c>
      <c r="AJ16">
        <f t="shared" si="7"/>
        <v>-107.37105455692472</v>
      </c>
      <c r="AK16">
        <f t="shared" si="22"/>
        <v>298.19723313743356</v>
      </c>
      <c r="AL16">
        <f t="shared" si="8"/>
        <v>-400.61397348688962</v>
      </c>
      <c r="AN16">
        <f t="shared" si="9"/>
        <v>0</v>
      </c>
      <c r="AO16">
        <f t="shared" si="9"/>
        <v>0</v>
      </c>
      <c r="AP16">
        <f t="shared" si="9"/>
        <v>-9.8193733203425602</v>
      </c>
      <c r="AQ16">
        <f t="shared" si="9"/>
        <v>-125.72344453995613</v>
      </c>
      <c r="AR16">
        <f t="shared" si="9"/>
        <v>-135.54281786029867</v>
      </c>
      <c r="AS16">
        <f t="shared" si="9"/>
        <v>-24.606674471467045</v>
      </c>
      <c r="AT16">
        <f t="shared" si="9"/>
        <v>68.339109403221968</v>
      </c>
      <c r="AU16">
        <f t="shared" si="9"/>
        <v>-91.81038292854376</v>
      </c>
      <c r="AW16">
        <v>13</v>
      </c>
      <c r="AX16">
        <f>IF(Z16&gt;0, (R16*SUMPRODUCT(K16:$K$98, X16:$X$98)-K16*$AZ$3)/Z16, 0)</f>
        <v>5096.4538840404821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2.719834E-3</v>
      </c>
      <c r="Q17" s="4">
        <f t="shared" si="21"/>
        <v>50</v>
      </c>
      <c r="R17">
        <f t="shared" si="0"/>
        <v>250000</v>
      </c>
      <c r="S17">
        <f t="shared" si="1"/>
        <v>5267.3606305819985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4367.3315279488324</v>
      </c>
      <c r="AC17">
        <f t="shared" si="2"/>
        <v>4456.3729332925614</v>
      </c>
      <c r="AE17">
        <f t="shared" si="3"/>
        <v>0</v>
      </c>
      <c r="AF17">
        <f t="shared" si="4"/>
        <v>0</v>
      </c>
      <c r="AG17">
        <f t="shared" si="4"/>
        <v>-42.301764069647248</v>
      </c>
      <c r="AH17">
        <f t="shared" si="5"/>
        <v>-582.68047986190857</v>
      </c>
      <c r="AI17">
        <f t="shared" si="6"/>
        <v>-624.98224393155579</v>
      </c>
      <c r="AJ17">
        <f t="shared" si="7"/>
        <v>-89.041405343728911</v>
      </c>
      <c r="AK17">
        <f t="shared" si="22"/>
        <v>305.71320695641828</v>
      </c>
      <c r="AL17">
        <f t="shared" si="8"/>
        <v>-408.31044231886642</v>
      </c>
      <c r="AN17">
        <f t="shared" si="9"/>
        <v>0</v>
      </c>
      <c r="AO17">
        <f t="shared" si="9"/>
        <v>0</v>
      </c>
      <c r="AP17">
        <f t="shared" si="9"/>
        <v>-8.6557790372533674</v>
      </c>
      <c r="AQ17">
        <f t="shared" si="9"/>
        <v>-119.2279706042883</v>
      </c>
      <c r="AR17">
        <f t="shared" si="9"/>
        <v>-127.88374964154167</v>
      </c>
      <c r="AS17">
        <f t="shared" si="9"/>
        <v>-18.219635676490494</v>
      </c>
      <c r="AT17">
        <f t="shared" si="9"/>
        <v>62.554979121629152</v>
      </c>
      <c r="AU17">
        <f t="shared" si="9"/>
        <v>-83.548406196403008</v>
      </c>
      <c r="AW17">
        <v>14</v>
      </c>
      <c r="AX17">
        <f>IF(Z17&gt;0, (R17*SUMPRODUCT(K17:$K$98, X17:$X$98)-K17*$AZ$3)/Z17, 0)</f>
        <v>5267.3606305819985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4.2403780000000004E-3</v>
      </c>
      <c r="Q18" s="4">
        <f t="shared" si="21"/>
        <v>50</v>
      </c>
      <c r="R18">
        <f t="shared" si="0"/>
        <v>250000</v>
      </c>
      <c r="S18">
        <f t="shared" si="1"/>
        <v>5430.4168009748519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4456.3729332925614</v>
      </c>
      <c r="AC18">
        <f t="shared" si="2"/>
        <v>4528.8992929415626</v>
      </c>
      <c r="AE18">
        <f t="shared" si="3"/>
        <v>0</v>
      </c>
      <c r="AF18">
        <f t="shared" si="4"/>
        <v>0</v>
      </c>
      <c r="AG18">
        <f t="shared" si="4"/>
        <v>-41.699370959228659</v>
      </c>
      <c r="AH18">
        <f t="shared" si="5"/>
        <v>-896.87734861061347</v>
      </c>
      <c r="AI18">
        <f t="shared" si="6"/>
        <v>-938.57671956984211</v>
      </c>
      <c r="AJ18">
        <f t="shared" si="7"/>
        <v>-72.526359649001279</v>
      </c>
      <c r="AK18">
        <f t="shared" si="22"/>
        <v>311.94610533047933</v>
      </c>
      <c r="AL18">
        <f t="shared" si="8"/>
        <v>-699.15697388836406</v>
      </c>
      <c r="AN18">
        <f t="shared" si="9"/>
        <v>0</v>
      </c>
      <c r="AO18">
        <f t="shared" si="9"/>
        <v>0</v>
      </c>
      <c r="AP18">
        <f t="shared" si="9"/>
        <v>-7.618319171320004</v>
      </c>
      <c r="AQ18">
        <f t="shared" si="9"/>
        <v>-163.85613840370701</v>
      </c>
      <c r="AR18">
        <f t="shared" si="9"/>
        <v>-171.474457575027</v>
      </c>
      <c r="AS18">
        <f t="shared" si="9"/>
        <v>-13.25029475097522</v>
      </c>
      <c r="AT18">
        <f t="shared" si="9"/>
        <v>56.991387159806685</v>
      </c>
      <c r="AU18">
        <f t="shared" si="9"/>
        <v>-127.73336516619553</v>
      </c>
      <c r="AW18">
        <v>15</v>
      </c>
      <c r="AX18">
        <f>IF(Z18&gt;0, (R18*SUMPRODUCT(K18:$K$98, X18:$X$98)-K18*$AZ$3)/Z18, 0)</f>
        <v>5430.4168009748519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5.9098179999999998E-3</v>
      </c>
      <c r="Q19" s="4">
        <f t="shared" si="21"/>
        <v>50</v>
      </c>
      <c r="R19">
        <f t="shared" si="0"/>
        <v>250000</v>
      </c>
      <c r="S19">
        <f t="shared" si="1"/>
        <v>5527.1698490538465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4528.8992929415626</v>
      </c>
      <c r="AC19">
        <f t="shared" si="2"/>
        <v>4536.2523779782932</v>
      </c>
      <c r="AE19">
        <f t="shared" si="3"/>
        <v>0</v>
      </c>
      <c r="AF19">
        <f t="shared" si="4"/>
        <v>0</v>
      </c>
      <c r="AG19">
        <f t="shared" si="4"/>
        <v>-41.035941556552849</v>
      </c>
      <c r="AH19">
        <f t="shared" si="5"/>
        <v>-1232.178465417634</v>
      </c>
      <c r="AI19">
        <f t="shared" si="6"/>
        <v>-1273.2144069741869</v>
      </c>
      <c r="AJ19">
        <f t="shared" si="7"/>
        <v>-7.3530850367305902</v>
      </c>
      <c r="AK19">
        <f t="shared" si="22"/>
        <v>317.02295050590942</v>
      </c>
      <c r="AL19">
        <f t="shared" si="8"/>
        <v>-963.54454150500806</v>
      </c>
      <c r="AN19">
        <f t="shared" si="9"/>
        <v>0</v>
      </c>
      <c r="AO19">
        <f t="shared" si="9"/>
        <v>0</v>
      </c>
      <c r="AP19">
        <f t="shared" si="9"/>
        <v>-6.6938509819985645</v>
      </c>
      <c r="AQ19">
        <f t="shared" si="9"/>
        <v>-200.99499896612519</v>
      </c>
      <c r="AR19">
        <f t="shared" si="9"/>
        <v>-207.68884994812376</v>
      </c>
      <c r="AS19">
        <f t="shared" si="9"/>
        <v>-1.1994474508646487</v>
      </c>
      <c r="AT19">
        <f t="shared" si="9"/>
        <v>51.713310528906206</v>
      </c>
      <c r="AU19">
        <f t="shared" si="9"/>
        <v>-157.17498687008222</v>
      </c>
      <c r="AW19">
        <v>16</v>
      </c>
      <c r="AX19">
        <f>IF(Z19&gt;0, (R19*SUMPRODUCT(K19:$K$98, X19:$X$98)-K19*$AZ$3)/Z19, 0)</f>
        <v>5527.1698490538465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7.7019840000000003E-3</v>
      </c>
      <c r="Q20" s="4">
        <f t="shared" si="21"/>
        <v>50</v>
      </c>
      <c r="R20">
        <f t="shared" si="0"/>
        <v>250000</v>
      </c>
      <c r="S20">
        <f t="shared" si="1"/>
        <v>5567.0748677040619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4536.2523779782932</v>
      </c>
      <c r="AC20">
        <f t="shared" si="2"/>
        <v>4488.1227570839865</v>
      </c>
      <c r="AE20">
        <f t="shared" si="3"/>
        <v>0</v>
      </c>
      <c r="AF20">
        <f t="shared" si="4"/>
        <v>0</v>
      </c>
      <c r="AG20">
        <f t="shared" si="4"/>
        <v>-40.309523975693814</v>
      </c>
      <c r="AH20">
        <f t="shared" si="5"/>
        <v>-1580.2908264675257</v>
      </c>
      <c r="AI20">
        <f t="shared" si="6"/>
        <v>-1620.6003504432194</v>
      </c>
      <c r="AJ20">
        <f t="shared" si="7"/>
        <v>48.129620894306754</v>
      </c>
      <c r="AK20">
        <f t="shared" si="22"/>
        <v>317.53766645848054</v>
      </c>
      <c r="AL20">
        <f t="shared" si="8"/>
        <v>-1254.9330630904321</v>
      </c>
      <c r="AN20">
        <f t="shared" si="9"/>
        <v>0</v>
      </c>
      <c r="AO20">
        <f t="shared" si="9"/>
        <v>0</v>
      </c>
      <c r="AP20">
        <f t="shared" si="9"/>
        <v>-5.8708540526936082</v>
      </c>
      <c r="AQ20">
        <f t="shared" si="9"/>
        <v>-230.16041590061263</v>
      </c>
      <c r="AR20">
        <f t="shared" si="9"/>
        <v>-236.03126995330624</v>
      </c>
      <c r="AS20">
        <f t="shared" si="9"/>
        <v>7.0098069144237334</v>
      </c>
      <c r="AT20">
        <f t="shared" si="9"/>
        <v>46.247564152202429</v>
      </c>
      <c r="AU20">
        <f t="shared" si="9"/>
        <v>-182.77389888668006</v>
      </c>
      <c r="AW20">
        <v>17</v>
      </c>
      <c r="AX20">
        <f>IF(Z20&gt;0, (R20*SUMPRODUCT(K20:$K$98, X20:$X$98)-K20*$AZ$3)/Z20, 0)</f>
        <v>5567.0748677040619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9.7648700000000001E-3</v>
      </c>
      <c r="Q21" s="4">
        <f t="shared" si="21"/>
        <v>50</v>
      </c>
      <c r="R21">
        <f t="shared" si="0"/>
        <v>250000</v>
      </c>
      <c r="S21">
        <f t="shared" si="1"/>
        <v>5560.7904397293241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4488.1227570839865</v>
      </c>
      <c r="AC21">
        <f t="shared" si="2"/>
        <v>4394.4492858903559</v>
      </c>
      <c r="AE21">
        <f t="shared" si="3"/>
        <v>0</v>
      </c>
      <c r="AF21">
        <f t="shared" si="4"/>
        <v>0</v>
      </c>
      <c r="AG21">
        <f t="shared" si="4"/>
        <v>-39.512811474552336</v>
      </c>
      <c r="AH21">
        <f t="shared" si="5"/>
        <v>-1968.0863069226662</v>
      </c>
      <c r="AI21">
        <f t="shared" si="6"/>
        <v>-2007.5991183972185</v>
      </c>
      <c r="AJ21">
        <f t="shared" si="7"/>
        <v>93.673471193630576</v>
      </c>
      <c r="AK21">
        <f t="shared" si="22"/>
        <v>314.16859299587907</v>
      </c>
      <c r="AL21">
        <f t="shared" si="8"/>
        <v>-1599.7570542077087</v>
      </c>
      <c r="AN21">
        <f t="shared" si="9"/>
        <v>0</v>
      </c>
      <c r="AO21">
        <f t="shared" si="9"/>
        <v>0</v>
      </c>
      <c r="AP21">
        <f t="shared" si="9"/>
        <v>-5.1382298085295925</v>
      </c>
      <c r="AQ21">
        <f t="shared" si="9"/>
        <v>-255.92913666752779</v>
      </c>
      <c r="AR21">
        <f t="shared" si="9"/>
        <v>-261.06736647605737</v>
      </c>
      <c r="AS21">
        <f t="shared" si="9"/>
        <v>12.181259798876509</v>
      </c>
      <c r="AT21">
        <f t="shared" si="9"/>
        <v>40.854355060886398</v>
      </c>
      <c r="AU21">
        <f t="shared" si="9"/>
        <v>-208.03175161629446</v>
      </c>
      <c r="AW21">
        <v>18</v>
      </c>
      <c r="AX21">
        <f>IF(Z21&gt;0, (R21*SUMPRODUCT(K21:$K$98, X21:$X$98)-K21*$AZ$3)/Z21, 0)</f>
        <v>5560.7904397293241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1.2112915E-2</v>
      </c>
      <c r="Q22" s="4">
        <f t="shared" si="21"/>
        <v>50</v>
      </c>
      <c r="R22">
        <f t="shared" si="0"/>
        <v>250000</v>
      </c>
      <c r="S22">
        <f t="shared" si="1"/>
        <v>5513.0515687801899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4394.4492858903559</v>
      </c>
      <c r="AC22">
        <f t="shared" si="2"/>
        <v>4260.383492711203</v>
      </c>
      <c r="AE22">
        <f t="shared" si="3"/>
        <v>0</v>
      </c>
      <c r="AF22">
        <f t="shared" si="4"/>
        <v>0</v>
      </c>
      <c r="AG22">
        <f t="shared" si="4"/>
        <v>-38.639068033004534</v>
      </c>
      <c r="AH22">
        <f t="shared" si="5"/>
        <v>-2393.076634011386</v>
      </c>
      <c r="AI22">
        <f t="shared" si="6"/>
        <v>-2431.7157020443906</v>
      </c>
      <c r="AJ22">
        <f t="shared" si="7"/>
        <v>134.06579317915293</v>
      </c>
      <c r="AK22">
        <f t="shared" si="22"/>
        <v>307.61145001232495</v>
      </c>
      <c r="AL22">
        <f t="shared" si="8"/>
        <v>-1990.0384588529128</v>
      </c>
      <c r="AN22">
        <f t="shared" si="9"/>
        <v>0</v>
      </c>
      <c r="AO22">
        <f t="shared" si="9"/>
        <v>0</v>
      </c>
      <c r="AP22">
        <f t="shared" si="9"/>
        <v>-4.4862576513599208</v>
      </c>
      <c r="AQ22">
        <f t="shared" si="9"/>
        <v>-277.85241482671984</v>
      </c>
      <c r="AR22">
        <f t="shared" si="9"/>
        <v>-282.33867247807973</v>
      </c>
      <c r="AS22">
        <f t="shared" si="9"/>
        <v>15.565947137282521</v>
      </c>
      <c r="AT22">
        <f t="shared" si="9"/>
        <v>35.715773995504499</v>
      </c>
      <c r="AU22">
        <f t="shared" si="9"/>
        <v>-231.05695134529273</v>
      </c>
      <c r="AW22">
        <v>19</v>
      </c>
      <c r="AX22">
        <f>IF(Z22&gt;0, (R22*SUMPRODUCT(K22:$K$98, X22:$X$98)-K22*$AZ$3)/Z22, 0)</f>
        <v>5513.0515687801899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1.471273E-2</v>
      </c>
      <c r="Q23" s="4">
        <f t="shared" si="21"/>
        <v>50</v>
      </c>
      <c r="R23">
        <f t="shared" si="0"/>
        <v>250000</v>
      </c>
      <c r="S23">
        <f t="shared" si="1"/>
        <v>5428.4535593802602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4260.383492711203</v>
      </c>
      <c r="AC23">
        <f t="shared" si="2"/>
        <v>4091.3376345705333</v>
      </c>
      <c r="AE23">
        <f t="shared" si="3"/>
        <v>0</v>
      </c>
      <c r="AF23">
        <f t="shared" si="4"/>
        <v>0</v>
      </c>
      <c r="AG23">
        <f t="shared" si="4"/>
        <v>-37.684191177253261</v>
      </c>
      <c r="AH23">
        <f t="shared" si="5"/>
        <v>-2842.4308771061342</v>
      </c>
      <c r="AI23">
        <f t="shared" si="6"/>
        <v>-2880.1150682833872</v>
      </c>
      <c r="AJ23">
        <f t="shared" si="7"/>
        <v>169.04585814066968</v>
      </c>
      <c r="AK23">
        <f t="shared" si="22"/>
        <v>298.22684448978424</v>
      </c>
      <c r="AL23">
        <f t="shared" si="8"/>
        <v>-2412.8423656529335</v>
      </c>
      <c r="AN23">
        <f t="shared" si="9"/>
        <v>0</v>
      </c>
      <c r="AO23">
        <f t="shared" si="9"/>
        <v>0</v>
      </c>
      <c r="AP23">
        <f t="shared" si="9"/>
        <v>-3.9065981940280614</v>
      </c>
      <c r="AQ23">
        <f t="shared" si="9"/>
        <v>-294.6656139950565</v>
      </c>
      <c r="AR23">
        <f t="shared" si="9"/>
        <v>-298.5722121890845</v>
      </c>
      <c r="AS23">
        <f t="shared" si="9"/>
        <v>17.524437263732167</v>
      </c>
      <c r="AT23">
        <f t="shared" si="9"/>
        <v>30.916212228477434</v>
      </c>
      <c r="AU23">
        <f t="shared" si="9"/>
        <v>-250.13156269687494</v>
      </c>
      <c r="AW23">
        <v>20</v>
      </c>
      <c r="AX23">
        <f>IF(Z23&gt;0, (R23*SUMPRODUCT(K23:$K$98, X23:$X$98)-K23*$AZ$3)/Z23, 0)</f>
        <v>5428.4535593802602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1.7665382E-2</v>
      </c>
      <c r="Q24" s="4">
        <f t="shared" si="21"/>
        <v>50</v>
      </c>
      <c r="R24">
        <f t="shared" si="0"/>
        <v>250000</v>
      </c>
      <c r="S24">
        <f t="shared" si="1"/>
        <v>5313.3816415351657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4091.3376345705333</v>
      </c>
      <c r="AC24">
        <f t="shared" si="2"/>
        <v>3893.8207319023077</v>
      </c>
      <c r="AE24">
        <f t="shared" si="3"/>
        <v>0</v>
      </c>
      <c r="AF24">
        <f t="shared" si="4"/>
        <v>0</v>
      </c>
      <c r="AG24">
        <f t="shared" si="4"/>
        <v>-36.641643632973519</v>
      </c>
      <c r="AH24">
        <f t="shared" si="5"/>
        <v>-3328.5281625360431</v>
      </c>
      <c r="AI24">
        <f t="shared" si="6"/>
        <v>-3365.1698061690167</v>
      </c>
      <c r="AJ24">
        <f t="shared" si="7"/>
        <v>197.51690266822561</v>
      </c>
      <c r="AK24">
        <f t="shared" si="22"/>
        <v>286.39363441993737</v>
      </c>
      <c r="AL24">
        <f t="shared" si="8"/>
        <v>-2881.2592690808538</v>
      </c>
      <c r="AN24">
        <f t="shared" si="9"/>
        <v>0</v>
      </c>
      <c r="AO24">
        <f t="shared" si="9"/>
        <v>0</v>
      </c>
      <c r="AP24">
        <f t="shared" si="9"/>
        <v>-3.3915363059551469</v>
      </c>
      <c r="AQ24">
        <f t="shared" si="9"/>
        <v>-308.08727418757064</v>
      </c>
      <c r="AR24">
        <f t="shared" si="9"/>
        <v>-311.47881049352583</v>
      </c>
      <c r="AS24">
        <f t="shared" si="9"/>
        <v>18.282087811046541</v>
      </c>
      <c r="AT24">
        <f t="shared" si="9"/>
        <v>26.508483589300159</v>
      </c>
      <c r="AU24">
        <f t="shared" si="9"/>
        <v>-266.68823909317911</v>
      </c>
      <c r="AW24">
        <v>21</v>
      </c>
      <c r="AX24">
        <f>IF(Z24&gt;0, (R24*SUMPRODUCT(K24:$K$98, X24:$X$98)-K24*$AZ$3)/Z24, 0)</f>
        <v>5313.3816415351657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2.1010579000000001E-2</v>
      </c>
      <c r="Q25" s="4">
        <f t="shared" si="21"/>
        <v>50</v>
      </c>
      <c r="R25">
        <f t="shared" si="0"/>
        <v>250000</v>
      </c>
      <c r="S25">
        <f t="shared" si="1"/>
        <v>5171.7161245007583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3893.8207319023077</v>
      </c>
      <c r="AC25">
        <f t="shared" si="2"/>
        <v>3672.473378542265</v>
      </c>
      <c r="AE25">
        <f t="shared" si="3"/>
        <v>0</v>
      </c>
      <c r="AF25">
        <f t="shared" si="4"/>
        <v>0</v>
      </c>
      <c r="AG25">
        <f t="shared" si="4"/>
        <v>-35.505365048403348</v>
      </c>
      <c r="AH25">
        <f t="shared" si="5"/>
        <v>-3849.3107412021859</v>
      </c>
      <c r="AI25">
        <f t="shared" si="6"/>
        <v>-3884.8161062505892</v>
      </c>
      <c r="AJ25">
        <f t="shared" si="7"/>
        <v>221.34735336004269</v>
      </c>
      <c r="AK25">
        <f t="shared" si="22"/>
        <v>272.56745123316153</v>
      </c>
      <c r="AL25">
        <f t="shared" si="8"/>
        <v>-3390.9013016573849</v>
      </c>
      <c r="AN25">
        <f t="shared" si="9"/>
        <v>0</v>
      </c>
      <c r="AO25">
        <f t="shared" si="9"/>
        <v>0</v>
      </c>
      <c r="AP25">
        <f t="shared" si="9"/>
        <v>-2.9342525012571041</v>
      </c>
      <c r="AQ25">
        <f t="shared" si="9"/>
        <v>-318.11670306981603</v>
      </c>
      <c r="AR25">
        <f t="shared" si="9"/>
        <v>-321.05095557107313</v>
      </c>
      <c r="AS25">
        <f t="shared" si="9"/>
        <v>18.292700958233141</v>
      </c>
      <c r="AT25">
        <f t="shared" si="9"/>
        <v>22.525658430827587</v>
      </c>
      <c r="AU25">
        <f t="shared" si="9"/>
        <v>-280.2325961820124</v>
      </c>
      <c r="AW25">
        <v>22</v>
      </c>
      <c r="AX25">
        <f>IF(Z25&gt;0, (R25*SUMPRODUCT(K25:$K$98, X25:$X$98)-K25*$AZ$3)/Z25, 0)</f>
        <v>5171.7161245007583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2.4499257999999999E-2</v>
      </c>
      <c r="Q26" s="4">
        <f t="shared" si="21"/>
        <v>50</v>
      </c>
      <c r="R26">
        <f t="shared" si="0"/>
        <v>250000</v>
      </c>
      <c r="S26">
        <f t="shared" si="1"/>
        <v>5005.4803871336217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3672.473378542265</v>
      </c>
      <c r="AC26">
        <f t="shared" si="2"/>
        <v>3431.8030333541678</v>
      </c>
      <c r="AE26">
        <f t="shared" si="3"/>
        <v>0</v>
      </c>
      <c r="AF26">
        <f t="shared" si="4"/>
        <v>0</v>
      </c>
      <c r="AG26">
        <f t="shared" si="4"/>
        <v>-34.2804562992143</v>
      </c>
      <c r="AH26">
        <f t="shared" si="5"/>
        <v>-4349.2754935250805</v>
      </c>
      <c r="AI26">
        <f t="shared" si="6"/>
        <v>-4383.5559498242947</v>
      </c>
      <c r="AJ26">
        <f t="shared" si="7"/>
        <v>240.67034518809714</v>
      </c>
      <c r="AK26">
        <f t="shared" si="22"/>
        <v>257.07313649795856</v>
      </c>
      <c r="AL26">
        <f t="shared" si="8"/>
        <v>-3885.8124681382396</v>
      </c>
      <c r="AN26">
        <f t="shared" si="9"/>
        <v>0</v>
      </c>
      <c r="AO26">
        <f t="shared" si="9"/>
        <v>0</v>
      </c>
      <c r="AP26">
        <f t="shared" si="9"/>
        <v>-2.5294847921241876</v>
      </c>
      <c r="AQ26">
        <f t="shared" si="9"/>
        <v>-320.92414761358532</v>
      </c>
      <c r="AR26">
        <f t="shared" si="9"/>
        <v>-323.45363240570953</v>
      </c>
      <c r="AS26">
        <f t="shared" si="9"/>
        <v>17.75857277846454</v>
      </c>
      <c r="AT26">
        <f t="shared" si="9"/>
        <v>18.968901217635061</v>
      </c>
      <c r="AU26">
        <f t="shared" si="9"/>
        <v>-286.72615840960998</v>
      </c>
      <c r="AW26">
        <v>23</v>
      </c>
      <c r="AX26">
        <f>IF(Z26&gt;0, (R26*SUMPRODUCT(K26:$K$98, X26:$X$98)-K26*$AZ$3)/Z26, 0)</f>
        <v>5005.4803871336217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2.8232486000000001E-2</v>
      </c>
      <c r="Q27" s="4">
        <f t="shared" si="21"/>
        <v>50</v>
      </c>
      <c r="R27">
        <f t="shared" si="0"/>
        <v>250000</v>
      </c>
      <c r="S27">
        <f t="shared" si="1"/>
        <v>4822.6325302208843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3431.8030333541678</v>
      </c>
      <c r="AC27">
        <f t="shared" si="2"/>
        <v>3180.027419563547</v>
      </c>
      <c r="AE27">
        <f t="shared" si="3"/>
        <v>0</v>
      </c>
      <c r="AF27">
        <f t="shared" si="4"/>
        <v>0</v>
      </c>
      <c r="AG27">
        <f t="shared" si="4"/>
        <v>-32.969829233680976</v>
      </c>
      <c r="AH27">
        <f t="shared" si="5"/>
        <v>-4839.1125127058986</v>
      </c>
      <c r="AI27">
        <f t="shared" si="6"/>
        <v>-4872.0823419395792</v>
      </c>
      <c r="AJ27">
        <f t="shared" si="7"/>
        <v>251.77561379062081</v>
      </c>
      <c r="AK27">
        <f t="shared" si="22"/>
        <v>240.22621233479177</v>
      </c>
      <c r="AL27">
        <f t="shared" si="8"/>
        <v>-4380.0805158141666</v>
      </c>
      <c r="AN27">
        <f t="shared" si="9"/>
        <v>0</v>
      </c>
      <c r="AO27">
        <f t="shared" si="9"/>
        <v>0</v>
      </c>
      <c r="AP27">
        <f t="shared" si="9"/>
        <v>-2.1721216966268626</v>
      </c>
      <c r="AQ27">
        <f t="shared" si="9"/>
        <v>-318.81091062883502</v>
      </c>
      <c r="AR27">
        <f t="shared" si="9"/>
        <v>-320.98303232546186</v>
      </c>
      <c r="AS27">
        <f t="shared" si="9"/>
        <v>16.587507005874013</v>
      </c>
      <c r="AT27">
        <f t="shared" si="9"/>
        <v>15.826608145662982</v>
      </c>
      <c r="AU27">
        <f t="shared" si="9"/>
        <v>-288.56891717392483</v>
      </c>
      <c r="AW27">
        <v>24</v>
      </c>
      <c r="AX27">
        <f>IF(Z27&gt;0, (R27*SUMPRODUCT(K27:$K$98, X27:$X$98)-K27*$AZ$3)/Z27, 0)</f>
        <v>4822.6325302208843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3.2345626000000002E-2</v>
      </c>
      <c r="Q28" s="4">
        <f t="shared" si="21"/>
        <v>50</v>
      </c>
      <c r="R28">
        <f t="shared" si="0"/>
        <v>250000</v>
      </c>
      <c r="S28">
        <f t="shared" si="1"/>
        <v>4628.7830733148703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3180.027419563547</v>
      </c>
      <c r="AC28">
        <f t="shared" si="2"/>
        <v>2922.9562712766447</v>
      </c>
      <c r="AE28">
        <f t="shared" si="3"/>
        <v>0</v>
      </c>
      <c r="AF28">
        <f t="shared" si="4"/>
        <v>0</v>
      </c>
      <c r="AG28">
        <f t="shared" si="4"/>
        <v>-31.573701175667651</v>
      </c>
      <c r="AH28">
        <f t="shared" si="5"/>
        <v>-5332.1488283825574</v>
      </c>
      <c r="AI28">
        <f t="shared" si="6"/>
        <v>-5363.7225295582248</v>
      </c>
      <c r="AJ28">
        <f t="shared" si="7"/>
        <v>257.07114828690237</v>
      </c>
      <c r="AK28">
        <f t="shared" si="22"/>
        <v>222.60191936944832</v>
      </c>
      <c r="AL28">
        <f t="shared" si="8"/>
        <v>-4884.0494619018737</v>
      </c>
      <c r="AN28">
        <f t="shared" si="9"/>
        <v>0</v>
      </c>
      <c r="AO28">
        <f t="shared" si="9"/>
        <v>0</v>
      </c>
      <c r="AP28">
        <f t="shared" si="9"/>
        <v>-1.8572695032455497</v>
      </c>
      <c r="AQ28">
        <f t="shared" si="9"/>
        <v>-313.6546251141873</v>
      </c>
      <c r="AR28">
        <f t="shared" si="9"/>
        <v>-315.51189461743286</v>
      </c>
      <c r="AS28">
        <f t="shared" si="9"/>
        <v>15.121774961420314</v>
      </c>
      <c r="AT28">
        <f t="shared" si="9"/>
        <v>13.094180942189109</v>
      </c>
      <c r="AU28">
        <f t="shared" si="9"/>
        <v>-287.29593871382343</v>
      </c>
      <c r="AW28">
        <v>25</v>
      </c>
      <c r="AX28">
        <f>IF(Z28&gt;0, (R28*SUMPRODUCT(K28:$K$98, X28:$X$98)-K28*$AZ$3)/Z28, 0)</f>
        <v>4628.7830733148703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3.7265510000000002E-2</v>
      </c>
      <c r="Q29" s="4">
        <f t="shared" si="21"/>
        <v>50</v>
      </c>
      <c r="R29">
        <f t="shared" si="0"/>
        <v>250000</v>
      </c>
      <c r="S29">
        <f t="shared" si="1"/>
        <v>4428.7009591734832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2922.9562712766447</v>
      </c>
      <c r="AC29">
        <f t="shared" si="2"/>
        <v>2664.4264339677547</v>
      </c>
      <c r="AE29">
        <f t="shared" si="3"/>
        <v>0</v>
      </c>
      <c r="AF29">
        <f t="shared" si="4"/>
        <v>0</v>
      </c>
      <c r="AG29">
        <f t="shared" si="4"/>
        <v>-30.081354087012119</v>
      </c>
      <c r="AH29">
        <f t="shared" si="5"/>
        <v>-5883.0503844942732</v>
      </c>
      <c r="AI29">
        <f t="shared" si="6"/>
        <v>-5913.1317385812854</v>
      </c>
      <c r="AJ29">
        <f t="shared" si="7"/>
        <v>258.52983730888991</v>
      </c>
      <c r="AK29">
        <f t="shared" si="22"/>
        <v>204.60693898936515</v>
      </c>
      <c r="AL29">
        <f t="shared" si="8"/>
        <v>-5449.99496228303</v>
      </c>
      <c r="AN29">
        <f t="shared" si="9"/>
        <v>0</v>
      </c>
      <c r="AO29">
        <f t="shared" si="9"/>
        <v>0</v>
      </c>
      <c r="AP29">
        <f t="shared" si="9"/>
        <v>-1.5798970651492874</v>
      </c>
      <c r="AQ29">
        <f t="shared" si="9"/>
        <v>-308.98256806201812</v>
      </c>
      <c r="AR29">
        <f t="shared" si="9"/>
        <v>-310.5624651271674</v>
      </c>
      <c r="AS29">
        <f t="shared" si="9"/>
        <v>13.57819631511169</v>
      </c>
      <c r="AT29">
        <f t="shared" si="9"/>
        <v>10.746122049008648</v>
      </c>
      <c r="AU29">
        <f t="shared" si="9"/>
        <v>-286.23814676304704</v>
      </c>
      <c r="AW29">
        <v>26</v>
      </c>
      <c r="AX29">
        <f>IF(Z29&gt;0, (R29*SUMPRODUCT(K29:$K$98, X29:$X$98)-K29*$AZ$3)/Z29, 0)</f>
        <v>4428.7009591734832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4.2512064000000002E-2</v>
      </c>
      <c r="Q30" s="4">
        <f t="shared" si="21"/>
        <v>50</v>
      </c>
      <c r="R30">
        <f t="shared" si="0"/>
        <v>250000</v>
      </c>
      <c r="S30">
        <f t="shared" si="1"/>
        <v>4218.451409858324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2664.4264339677547</v>
      </c>
      <c r="AC30">
        <f t="shared" si="2"/>
        <v>2404.6624264461811</v>
      </c>
      <c r="AE30">
        <f t="shared" si="3"/>
        <v>0</v>
      </c>
      <c r="AF30">
        <f t="shared" si="4"/>
        <v>0</v>
      </c>
      <c r="AG30">
        <f t="shared" si="4"/>
        <v>-28.501720095988276</v>
      </c>
      <c r="AH30">
        <f t="shared" si="5"/>
        <v>-6394.1022507686039</v>
      </c>
      <c r="AI30">
        <f t="shared" si="6"/>
        <v>-6422.6039708645922</v>
      </c>
      <c r="AJ30">
        <f t="shared" si="7"/>
        <v>259.7640075215736</v>
      </c>
      <c r="AK30">
        <f t="shared" si="22"/>
        <v>186.50985037774285</v>
      </c>
      <c r="AL30">
        <f t="shared" si="8"/>
        <v>-5976.3301129652755</v>
      </c>
      <c r="AN30">
        <f t="shared" si="9"/>
        <v>0</v>
      </c>
      <c r="AO30">
        <f t="shared" si="9"/>
        <v>0</v>
      </c>
      <c r="AP30">
        <f t="shared" si="9"/>
        <v>-1.3365476869203174</v>
      </c>
      <c r="AQ30">
        <f t="shared" si="9"/>
        <v>-299.84234440642263</v>
      </c>
      <c r="AR30">
        <f t="shared" si="9"/>
        <v>-301.17889209334294</v>
      </c>
      <c r="AS30">
        <f t="shared" si="9"/>
        <v>12.181264226469581</v>
      </c>
      <c r="AT30">
        <f t="shared" si="9"/>
        <v>8.7461145597775243</v>
      </c>
      <c r="AU30">
        <f t="shared" si="9"/>
        <v>-280.25151330709582</v>
      </c>
      <c r="AW30">
        <v>27</v>
      </c>
      <c r="AX30">
        <f>IF(Z30&gt;0, (R30*SUMPRODUCT(K30:$K$98, X30:$X$98)-K30*$AZ$3)/Z30, 0)</f>
        <v>4218.451409858324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4.7737861999999999E-2</v>
      </c>
      <c r="Q31" s="4">
        <f t="shared" si="21"/>
        <v>50</v>
      </c>
      <c r="R31">
        <f t="shared" si="0"/>
        <v>250000</v>
      </c>
      <c r="S31">
        <f t="shared" si="1"/>
        <v>4000.5173653644733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2404.6624264461811</v>
      </c>
      <c r="AC31">
        <f t="shared" si="2"/>
        <v>2148.7652253794408</v>
      </c>
      <c r="AE31">
        <f t="shared" si="3"/>
        <v>0</v>
      </c>
      <c r="AF31">
        <f t="shared" si="4"/>
        <v>0</v>
      </c>
      <c r="AG31">
        <f t="shared" si="4"/>
        <v>-26.856091714323483</v>
      </c>
      <c r="AH31">
        <f t="shared" si="5"/>
        <v>-6803.0559035245751</v>
      </c>
      <c r="AI31">
        <f t="shared" si="6"/>
        <v>-6829.9119952388983</v>
      </c>
      <c r="AJ31">
        <f t="shared" si="7"/>
        <v>255.89720106674031</v>
      </c>
      <c r="AK31">
        <f t="shared" si="22"/>
        <v>168.3263698512327</v>
      </c>
      <c r="AL31">
        <f t="shared" si="8"/>
        <v>-6405.6884243209252</v>
      </c>
      <c r="AN31">
        <f t="shared" si="9"/>
        <v>0</v>
      </c>
      <c r="AO31">
        <f t="shared" si="9"/>
        <v>0</v>
      </c>
      <c r="AP31">
        <f t="shared" si="9"/>
        <v>-1.124444893764726</v>
      </c>
      <c r="AQ31">
        <f t="shared" si="9"/>
        <v>-284.83896890455947</v>
      </c>
      <c r="AR31">
        <f t="shared" si="9"/>
        <v>-285.96341379832415</v>
      </c>
      <c r="AS31">
        <f t="shared" si="9"/>
        <v>10.714228418974175</v>
      </c>
      <c r="AT31">
        <f t="shared" si="9"/>
        <v>7.0477018427898681</v>
      </c>
      <c r="AU31">
        <f t="shared" si="9"/>
        <v>-268.20148353656009</v>
      </c>
      <c r="AW31">
        <v>28</v>
      </c>
      <c r="AX31">
        <f>IF(Z31&gt;0, (R31*SUMPRODUCT(K31:$K$98, X31:$X$98)-K31*$AZ$3)/Z31, 0)</f>
        <v>4000.5173653644733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5.3487053E-2</v>
      </c>
      <c r="Q32" s="4">
        <f t="shared" si="21"/>
        <v>50</v>
      </c>
      <c r="R32">
        <f t="shared" si="0"/>
        <v>250000</v>
      </c>
      <c r="S32">
        <f t="shared" si="1"/>
        <v>3783.4621286382417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2148.7652253794408</v>
      </c>
      <c r="AC32">
        <f t="shared" si="2"/>
        <v>1903.162991599597</v>
      </c>
      <c r="AE32">
        <f t="shared" si="3"/>
        <v>0</v>
      </c>
      <c r="AF32">
        <f t="shared" si="4"/>
        <v>0</v>
      </c>
      <c r="AG32">
        <f t="shared" si="4"/>
        <v>-25.151077596283365</v>
      </c>
      <c r="AH32">
        <f t="shared" si="5"/>
        <v>-7182.2660044844051</v>
      </c>
      <c r="AI32">
        <f t="shared" si="6"/>
        <v>-7207.4170820806885</v>
      </c>
      <c r="AJ32">
        <f t="shared" si="7"/>
        <v>245.6022337798438</v>
      </c>
      <c r="AK32">
        <f t="shared" si="22"/>
        <v>150.41356577656089</v>
      </c>
      <c r="AL32">
        <f t="shared" si="8"/>
        <v>-6811.4012825242835</v>
      </c>
      <c r="AN32">
        <f t="shared" si="9"/>
        <v>0</v>
      </c>
      <c r="AO32">
        <f t="shared" si="9"/>
        <v>0</v>
      </c>
      <c r="AP32">
        <f t="shared" si="9"/>
        <v>-0.94022964392741537</v>
      </c>
      <c r="AQ32">
        <f t="shared" si="9"/>
        <v>-268.49662334095206</v>
      </c>
      <c r="AR32">
        <f t="shared" si="9"/>
        <v>-269.43685298487947</v>
      </c>
      <c r="AS32">
        <f t="shared" si="9"/>
        <v>9.1814157835020289</v>
      </c>
      <c r="AT32">
        <f t="shared" si="9"/>
        <v>5.6229516548764966</v>
      </c>
      <c r="AU32">
        <f t="shared" si="9"/>
        <v>-254.63248554650096</v>
      </c>
      <c r="AW32">
        <v>29</v>
      </c>
      <c r="AX32">
        <f>IF(Z32&gt;0, (R32*SUMPRODUCT(K32:$K$98, X32:$X$98)-K32*$AZ$3)/Z32, 0)</f>
        <v>3783.4621286382417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5.9601715E-2</v>
      </c>
      <c r="Q33" s="4">
        <f t="shared" si="21"/>
        <v>50</v>
      </c>
      <c r="R33">
        <f t="shared" si="0"/>
        <v>250000</v>
      </c>
      <c r="S33">
        <f t="shared" si="1"/>
        <v>3567.6540647428342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1903.162991599597</v>
      </c>
      <c r="AC33">
        <f t="shared" si="2"/>
        <v>1669.6991674771414</v>
      </c>
      <c r="AE33">
        <f t="shared" si="3"/>
        <v>0</v>
      </c>
      <c r="AF33">
        <f t="shared" si="4"/>
        <v>0</v>
      </c>
      <c r="AG33">
        <f t="shared" si="4"/>
        <v>-23.400519461483967</v>
      </c>
      <c r="AH33">
        <f t="shared" si="5"/>
        <v>-7495.2367941828315</v>
      </c>
      <c r="AI33">
        <f t="shared" si="6"/>
        <v>-7518.6373136443153</v>
      </c>
      <c r="AJ33">
        <f t="shared" si="7"/>
        <v>233.46382412245566</v>
      </c>
      <c r="AK33">
        <f t="shared" si="22"/>
        <v>133.22140941197179</v>
      </c>
      <c r="AL33">
        <f t="shared" si="8"/>
        <v>-7151.9520801098879</v>
      </c>
      <c r="AN33">
        <f t="shared" si="9"/>
        <v>0</v>
      </c>
      <c r="AO33">
        <f t="shared" si="9"/>
        <v>0</v>
      </c>
      <c r="AP33">
        <f t="shared" si="9"/>
        <v>-0.78106075733591784</v>
      </c>
      <c r="AQ33">
        <f t="shared" si="9"/>
        <v>-250.17544317818437</v>
      </c>
      <c r="AR33">
        <f t="shared" si="9"/>
        <v>-250.95650393552029</v>
      </c>
      <c r="AS33">
        <f t="shared" si="9"/>
        <v>7.7925377502735529</v>
      </c>
      <c r="AT33">
        <f t="shared" si="9"/>
        <v>4.446654062527994</v>
      </c>
      <c r="AU33">
        <f t="shared" si="9"/>
        <v>-238.71731212271874</v>
      </c>
      <c r="AW33">
        <v>30</v>
      </c>
      <c r="AX33">
        <f>IF(Z33&gt;0, (R33*SUMPRODUCT(K33:$K$98, X33:$X$98)-K33*$AZ$3)/Z33, 0)</f>
        <v>3567.6540647428342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6.6409420999999996E-2</v>
      </c>
      <c r="Q34" s="4">
        <f t="shared" si="21"/>
        <v>50</v>
      </c>
      <c r="R34">
        <f t="shared" si="0"/>
        <v>250000</v>
      </c>
      <c r="S34">
        <f t="shared" si="1"/>
        <v>3356.398045284916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1669.6991674771414</v>
      </c>
      <c r="AC34">
        <f t="shared" si="2"/>
        <v>1450.8030093154721</v>
      </c>
      <c r="AE34">
        <f t="shared" si="3"/>
        <v>0</v>
      </c>
      <c r="AF34">
        <f t="shared" si="4"/>
        <v>0</v>
      </c>
      <c r="AG34">
        <f t="shared" si="4"/>
        <v>-21.612499318332745</v>
      </c>
      <c r="AH34">
        <f t="shared" si="5"/>
        <v>-7770.0747426819089</v>
      </c>
      <c r="AI34">
        <f t="shared" si="6"/>
        <v>-7791.6872420002419</v>
      </c>
      <c r="AJ34">
        <f t="shared" si="7"/>
        <v>218.89615816166929</v>
      </c>
      <c r="AK34">
        <f t="shared" si="22"/>
        <v>116.8789417233999</v>
      </c>
      <c r="AL34">
        <f t="shared" si="8"/>
        <v>-7455.9121421151722</v>
      </c>
      <c r="AN34">
        <f t="shared" si="9"/>
        <v>0</v>
      </c>
      <c r="AO34">
        <f t="shared" si="9"/>
        <v>0</v>
      </c>
      <c r="AP34">
        <f t="shared" si="9"/>
        <v>-0.64408960455540964</v>
      </c>
      <c r="AQ34">
        <f t="shared" si="9"/>
        <v>-231.56157437723124</v>
      </c>
      <c r="AR34">
        <f t="shared" si="9"/>
        <v>-232.20566398178667</v>
      </c>
      <c r="AS34">
        <f t="shared" si="9"/>
        <v>6.5234815220771187</v>
      </c>
      <c r="AT34">
        <f t="shared" si="9"/>
        <v>3.483193232150755</v>
      </c>
      <c r="AU34">
        <f t="shared" ref="AU34:AU89" si="23">AL34*$K34</f>
        <v>-222.19898922755877</v>
      </c>
      <c r="AW34">
        <v>31</v>
      </c>
      <c r="AX34">
        <f>IF(Z34&gt;0, (R34*SUMPRODUCT(K34:$K$98, X34:$X$98)-K34*$AZ$3)/Z34, 0)</f>
        <v>3356.398045284916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7.4261202999999998E-2</v>
      </c>
      <c r="Q35" s="4">
        <f t="shared" si="21"/>
        <v>50</v>
      </c>
      <c r="R35">
        <f t="shared" si="0"/>
        <v>250000</v>
      </c>
      <c r="S35">
        <f t="shared" si="1"/>
        <v>3150.785462347495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1450.8030093154721</v>
      </c>
      <c r="AC35">
        <f t="shared" si="2"/>
        <v>1247.1693679887005</v>
      </c>
      <c r="AE35">
        <f t="shared" si="3"/>
        <v>0</v>
      </c>
      <c r="AF35">
        <f t="shared" ref="AF35:AG66" si="24">-$Z35*P35</f>
        <v>0</v>
      </c>
      <c r="AG35">
        <f t="shared" si="24"/>
        <v>-19.791404125933347</v>
      </c>
      <c r="AH35">
        <f t="shared" si="5"/>
        <v>-8024.8509960803485</v>
      </c>
      <c r="AI35">
        <f t="shared" ref="AI35:AI66" si="25">SUM(AE35:AH35)</f>
        <v>-8044.6424002062822</v>
      </c>
      <c r="AJ35">
        <f t="shared" si="7"/>
        <v>203.63364132677157</v>
      </c>
      <c r="AK35">
        <f t="shared" si="22"/>
        <v>101.55621065208305</v>
      </c>
      <c r="AL35">
        <f t="shared" si="8"/>
        <v>-7739.4525482274275</v>
      </c>
      <c r="AN35">
        <f t="shared" ref="AN35:AT66" si="26">AE35*$K35</f>
        <v>0</v>
      </c>
      <c r="AO35">
        <f t="shared" si="26"/>
        <v>0</v>
      </c>
      <c r="AP35">
        <f t="shared" si="26"/>
        <v>-0.52662307110337192</v>
      </c>
      <c r="AQ35">
        <f t="shared" si="26"/>
        <v>-213.53066461642413</v>
      </c>
      <c r="AR35">
        <f t="shared" si="26"/>
        <v>-214.05728768752752</v>
      </c>
      <c r="AS35">
        <f t="shared" si="26"/>
        <v>5.4184216992946519</v>
      </c>
      <c r="AT35">
        <f t="shared" si="26"/>
        <v>2.7022763621476398</v>
      </c>
      <c r="AU35">
        <f t="shared" si="23"/>
        <v>-205.93658962608521</v>
      </c>
      <c r="AW35">
        <v>32</v>
      </c>
      <c r="AX35">
        <f>IF(Z35&gt;0, (R35*SUMPRODUCT(K35:$K$98, X35:$X$98)-K35*$AZ$3)/Z35, 0)</f>
        <v>3150.785462347495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8.2657132999999994E-2</v>
      </c>
      <c r="Q36" s="4">
        <f t="shared" si="21"/>
        <v>50</v>
      </c>
      <c r="R36">
        <f t="shared" si="0"/>
        <v>250000</v>
      </c>
      <c r="S36">
        <f t="shared" si="1"/>
        <v>2947.4289019728344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1247.1693679887005</v>
      </c>
      <c r="AC36">
        <f t="shared" si="2"/>
        <v>1058.5743578816155</v>
      </c>
      <c r="AE36">
        <f t="shared" si="3"/>
        <v>0</v>
      </c>
      <c r="AF36">
        <f t="shared" si="24"/>
        <v>0</v>
      </c>
      <c r="AG36">
        <f t="shared" si="24"/>
        <v>-17.957589361579991</v>
      </c>
      <c r="AH36">
        <f t="shared" si="5"/>
        <v>-8179.5036154701065</v>
      </c>
      <c r="AI36">
        <f t="shared" si="25"/>
        <v>-8197.4612048316867</v>
      </c>
      <c r="AJ36">
        <f t="shared" si="7"/>
        <v>188.59501010708505</v>
      </c>
      <c r="AK36">
        <f t="shared" si="22"/>
        <v>87.301855759209047</v>
      </c>
      <c r="AL36">
        <f t="shared" si="8"/>
        <v>-7921.5643389653924</v>
      </c>
      <c r="AN36">
        <f t="shared" si="26"/>
        <v>0</v>
      </c>
      <c r="AO36">
        <f t="shared" si="26"/>
        <v>0</v>
      </c>
      <c r="AP36">
        <f t="shared" si="26"/>
        <v>-0.4266318635386413</v>
      </c>
      <c r="AQ36">
        <f t="shared" si="26"/>
        <v>-194.32657691544583</v>
      </c>
      <c r="AR36">
        <f t="shared" si="26"/>
        <v>-194.75320877898446</v>
      </c>
      <c r="AS36">
        <f t="shared" si="26"/>
        <v>4.4805925225252663</v>
      </c>
      <c r="AT36">
        <f t="shared" si="26"/>
        <v>2.0740953957116197</v>
      </c>
      <c r="AU36">
        <f t="shared" si="23"/>
        <v>-188.19852086074758</v>
      </c>
      <c r="AW36">
        <v>33</v>
      </c>
      <c r="AX36">
        <f>IF(Z36&gt;0, (R36*SUMPRODUCT(K36:$K$98, X36:$X$98)-K36*$AZ$3)/Z36, 0)</f>
        <v>2947.4289019728344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9.1575552000000005E-2</v>
      </c>
      <c r="Q37" s="4">
        <f t="shared" si="21"/>
        <v>50</v>
      </c>
      <c r="R37">
        <f t="shared" si="0"/>
        <v>250000</v>
      </c>
      <c r="S37">
        <f t="shared" si="1"/>
        <v>2747.4190600464158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1058.5743578816155</v>
      </c>
      <c r="AC37">
        <f t="shared" si="2"/>
        <v>886.5117582066506</v>
      </c>
      <c r="AE37">
        <f t="shared" si="3"/>
        <v>0</v>
      </c>
      <c r="AF37">
        <f t="shared" si="24"/>
        <v>0</v>
      </c>
      <c r="AG37">
        <f t="shared" si="24"/>
        <v>-16.133537309588178</v>
      </c>
      <c r="AH37">
        <f t="shared" si="5"/>
        <v>-8222.3807918800776</v>
      </c>
      <c r="AI37">
        <f t="shared" si="25"/>
        <v>-8238.5143291896657</v>
      </c>
      <c r="AJ37">
        <f t="shared" si="7"/>
        <v>172.06259967496487</v>
      </c>
      <c r="AK37">
        <f t="shared" si="22"/>
        <v>74.10020505171309</v>
      </c>
      <c r="AL37">
        <f t="shared" si="8"/>
        <v>-7992.351524462988</v>
      </c>
      <c r="AN37">
        <f t="shared" si="26"/>
        <v>0</v>
      </c>
      <c r="AO37">
        <f t="shared" si="26"/>
        <v>0</v>
      </c>
      <c r="AP37">
        <f t="shared" si="26"/>
        <v>-0.34222901473117423</v>
      </c>
      <c r="AQ37">
        <f t="shared" si="26"/>
        <v>-174.41539466223105</v>
      </c>
      <c r="AR37">
        <f t="shared" si="26"/>
        <v>-174.75762367696223</v>
      </c>
      <c r="AS37">
        <f t="shared" si="26"/>
        <v>3.6498390172533575</v>
      </c>
      <c r="AT37">
        <f t="shared" si="26"/>
        <v>1.5718338563704024</v>
      </c>
      <c r="AU37">
        <f t="shared" si="23"/>
        <v>-169.53595080333847</v>
      </c>
      <c r="AW37">
        <v>34</v>
      </c>
      <c r="AX37">
        <f>IF(Z37&gt;0, (R37*SUMPRODUCT(K37:$K$98, X37:$X$98)-K37*$AZ$3)/Z37, 0)</f>
        <v>2747.4190600464158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0.101620166</v>
      </c>
      <c r="Q38" s="4">
        <f t="shared" si="21"/>
        <v>50</v>
      </c>
      <c r="R38">
        <f t="shared" si="0"/>
        <v>250000</v>
      </c>
      <c r="S38">
        <f t="shared" si="1"/>
        <v>2553.5120562169973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886.5117582066506</v>
      </c>
      <c r="AC38">
        <f t="shared" si="2"/>
        <v>731.97491465199187</v>
      </c>
      <c r="AE38">
        <f t="shared" si="3"/>
        <v>0</v>
      </c>
      <c r="AF38">
        <f t="shared" si="24"/>
        <v>0</v>
      </c>
      <c r="AG38">
        <f t="shared" si="24"/>
        <v>-14.332709196924753</v>
      </c>
      <c r="AH38">
        <f t="shared" si="5"/>
        <v>-8197.4636978377202</v>
      </c>
      <c r="AI38">
        <f t="shared" si="25"/>
        <v>-8211.7964070346443</v>
      </c>
      <c r="AJ38">
        <f t="shared" si="7"/>
        <v>154.53684355465873</v>
      </c>
      <c r="AK38">
        <f t="shared" si="22"/>
        <v>62.05582307446555</v>
      </c>
      <c r="AL38">
        <f t="shared" si="8"/>
        <v>-7995.20374040552</v>
      </c>
      <c r="AN38">
        <f t="shared" si="26"/>
        <v>0</v>
      </c>
      <c r="AO38">
        <f t="shared" si="26"/>
        <v>0</v>
      </c>
      <c r="AP38">
        <f t="shared" si="26"/>
        <v>-0.27145478151505731</v>
      </c>
      <c r="AQ38">
        <f t="shared" si="26"/>
        <v>-155.25611288838559</v>
      </c>
      <c r="AR38">
        <f t="shared" si="26"/>
        <v>-155.52756766990063</v>
      </c>
      <c r="AS38">
        <f t="shared" si="26"/>
        <v>2.9268552460519661</v>
      </c>
      <c r="AT38">
        <f t="shared" si="26"/>
        <v>1.1753081474666673</v>
      </c>
      <c r="AU38">
        <f t="shared" si="23"/>
        <v>-151.42540427638201</v>
      </c>
      <c r="AW38">
        <v>35</v>
      </c>
      <c r="AX38">
        <f>IF(Z38&gt;0, (R38*SUMPRODUCT(K38:$K$98, X38:$X$98)-K38*$AZ$3)/Z38, 0)</f>
        <v>2553.5120562169973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0.112947091</v>
      </c>
      <c r="Q39" s="4">
        <f t="shared" si="21"/>
        <v>50</v>
      </c>
      <c r="R39">
        <f t="shared" si="0"/>
        <v>250000</v>
      </c>
      <c r="S39">
        <f t="shared" si="1"/>
        <v>2364.525728394467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731.97491465199187</v>
      </c>
      <c r="AC39">
        <f t="shared" si="2"/>
        <v>594.46750810965341</v>
      </c>
      <c r="AE39">
        <f t="shared" si="3"/>
        <v>0</v>
      </c>
      <c r="AF39">
        <f t="shared" si="24"/>
        <v>0</v>
      </c>
      <c r="AG39">
        <f t="shared" si="24"/>
        <v>-12.570544295013908</v>
      </c>
      <c r="AH39">
        <f t="shared" si="5"/>
        <v>-8094.1890497079858</v>
      </c>
      <c r="AI39">
        <f t="shared" si="25"/>
        <v>-8106.7595940029996</v>
      </c>
      <c r="AJ39">
        <f t="shared" si="7"/>
        <v>137.50740654233846</v>
      </c>
      <c r="AK39">
        <f t="shared" si="22"/>
        <v>51.238244025639439</v>
      </c>
      <c r="AL39">
        <f t="shared" si="8"/>
        <v>-7918.0139434350212</v>
      </c>
      <c r="AN39">
        <f t="shared" si="26"/>
        <v>0</v>
      </c>
      <c r="AO39">
        <f t="shared" si="26"/>
        <v>0</v>
      </c>
      <c r="AP39">
        <f t="shared" si="26"/>
        <v>-0.2125716123122682</v>
      </c>
      <c r="AQ39">
        <f t="shared" si="26"/>
        <v>-136.87512459895666</v>
      </c>
      <c r="AR39">
        <f t="shared" si="26"/>
        <v>-137.08769621126893</v>
      </c>
      <c r="AS39">
        <f t="shared" si="26"/>
        <v>2.3252908090206987</v>
      </c>
      <c r="AT39">
        <f t="shared" si="26"/>
        <v>0.86645382164556206</v>
      </c>
      <c r="AU39">
        <f t="shared" si="23"/>
        <v>-133.89595158060266</v>
      </c>
      <c r="AW39">
        <v>36</v>
      </c>
      <c r="AX39">
        <f>IF(Z39&gt;0, (R39*SUMPRODUCT(K39:$K$98, X39:$X$98)-K39*$AZ$3)/Z39, 0)</f>
        <v>2364.525728394467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0.12591097000000001</v>
      </c>
      <c r="Q40" s="4">
        <f t="shared" si="21"/>
        <v>50</v>
      </c>
      <c r="R40">
        <f t="shared" si="0"/>
        <v>250000</v>
      </c>
      <c r="S40">
        <f t="shared" si="1"/>
        <v>2179.3243265199067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594.46750810965341</v>
      </c>
      <c r="AC40">
        <f t="shared" si="2"/>
        <v>473.43944274823855</v>
      </c>
      <c r="AE40">
        <f t="shared" si="3"/>
        <v>0</v>
      </c>
      <c r="AF40">
        <f t="shared" si="24"/>
        <v>0</v>
      </c>
      <c r="AG40">
        <f t="shared" si="24"/>
        <v>-10.862069426450601</v>
      </c>
      <c r="AH40">
        <f t="shared" si="5"/>
        <v>-7913.8471280658378</v>
      </c>
      <c r="AI40">
        <f t="shared" si="25"/>
        <v>-7924.7091974922887</v>
      </c>
      <c r="AJ40">
        <f t="shared" si="7"/>
        <v>121.02806536141486</v>
      </c>
      <c r="AK40">
        <f t="shared" si="22"/>
        <v>41.612725567675746</v>
      </c>
      <c r="AL40">
        <f t="shared" si="8"/>
        <v>-7762.0684065631986</v>
      </c>
      <c r="AN40">
        <f t="shared" si="26"/>
        <v>0</v>
      </c>
      <c r="AO40">
        <f t="shared" si="26"/>
        <v>0</v>
      </c>
      <c r="AP40">
        <f t="shared" si="26"/>
        <v>-0.16400071275753916</v>
      </c>
      <c r="AQ40">
        <f t="shared" si="26"/>
        <v>-119.48704419956087</v>
      </c>
      <c r="AR40">
        <f t="shared" si="26"/>
        <v>-119.65104491231841</v>
      </c>
      <c r="AS40">
        <f t="shared" si="26"/>
        <v>1.8273395431080421</v>
      </c>
      <c r="AT40">
        <f t="shared" si="26"/>
        <v>0.62828880804831533</v>
      </c>
      <c r="AU40">
        <f t="shared" si="23"/>
        <v>-117.19541656116206</v>
      </c>
      <c r="AW40">
        <v>37</v>
      </c>
      <c r="AX40">
        <f>IF(Z40&gt;0, (R40*SUMPRODUCT(K40:$K$98, X40:$X$98)-K40*$AZ$3)/Z40, 0)</f>
        <v>2179.3243265199067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0.140869152</v>
      </c>
      <c r="Q41" s="4">
        <f t="shared" si="21"/>
        <v>50</v>
      </c>
      <c r="R41">
        <f t="shared" si="0"/>
        <v>250000</v>
      </c>
      <c r="S41">
        <f t="shared" si="1"/>
        <v>1995.4941902557664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473.43944274823855</v>
      </c>
      <c r="AC41">
        <f t="shared" si="2"/>
        <v>368.10155858219719</v>
      </c>
      <c r="AE41">
        <f t="shared" si="3"/>
        <v>0</v>
      </c>
      <c r="AF41">
        <f t="shared" si="24"/>
        <v>0</v>
      </c>
      <c r="AG41">
        <f t="shared" si="24"/>
        <v>-9.2233182231168733</v>
      </c>
      <c r="AH41">
        <f t="shared" si="5"/>
        <v>-7650.6525453461127</v>
      </c>
      <c r="AI41">
        <f t="shared" si="25"/>
        <v>-7659.8758635692293</v>
      </c>
      <c r="AJ41">
        <f t="shared" si="7"/>
        <v>105.33788416604136</v>
      </c>
      <c r="AK41">
        <f t="shared" si="22"/>
        <v>33.140760992376698</v>
      </c>
      <c r="AL41">
        <f t="shared" si="8"/>
        <v>-7521.3972184108115</v>
      </c>
      <c r="AN41">
        <f t="shared" si="26"/>
        <v>0</v>
      </c>
      <c r="AO41">
        <f t="shared" si="26"/>
        <v>0</v>
      </c>
      <c r="AP41">
        <f t="shared" si="26"/>
        <v>-0.12433755740751219</v>
      </c>
      <c r="AQ41">
        <f t="shared" si="26"/>
        <v>-103.13679166763448</v>
      </c>
      <c r="AR41">
        <f t="shared" si="26"/>
        <v>-103.26112922504198</v>
      </c>
      <c r="AS41">
        <f t="shared" si="26"/>
        <v>1.4200372255241305</v>
      </c>
      <c r="AT41">
        <f t="shared" si="26"/>
        <v>0.4467634285988859</v>
      </c>
      <c r="AU41">
        <f t="shared" si="23"/>
        <v>-101.39432857091897</v>
      </c>
      <c r="AW41">
        <v>38</v>
      </c>
      <c r="AX41">
        <f>IF(Z41&gt;0, (R41*SUMPRODUCT(K41:$K$98, X41:$X$98)-K41*$AZ$3)/Z41, 0)</f>
        <v>1995.4941902557664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0.15811491799999999</v>
      </c>
      <c r="Q42" s="4">
        <f t="shared" si="21"/>
        <v>50</v>
      </c>
      <c r="R42">
        <f t="shared" si="0"/>
        <v>250000</v>
      </c>
      <c r="S42">
        <f t="shared" si="1"/>
        <v>1808.9881532346096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368.10155858219719</v>
      </c>
      <c r="AC42">
        <f t="shared" si="2"/>
        <v>277.59794551591943</v>
      </c>
      <c r="AE42">
        <f t="shared" si="3"/>
        <v>0</v>
      </c>
      <c r="AF42">
        <f t="shared" si="24"/>
        <v>0</v>
      </c>
      <c r="AG42">
        <f t="shared" si="24"/>
        <v>-7.6727408363496741</v>
      </c>
      <c r="AH42">
        <f t="shared" si="5"/>
        <v>-7291.7210226801508</v>
      </c>
      <c r="AI42">
        <f t="shared" si="25"/>
        <v>-7299.3937635165003</v>
      </c>
      <c r="AJ42">
        <f t="shared" si="7"/>
        <v>90.503613066277751</v>
      </c>
      <c r="AK42">
        <f t="shared" si="22"/>
        <v>25.767109100753807</v>
      </c>
      <c r="AL42">
        <f t="shared" si="8"/>
        <v>-7183.1230413494686</v>
      </c>
      <c r="AN42">
        <f t="shared" si="26"/>
        <v>0</v>
      </c>
      <c r="AO42">
        <f t="shared" si="26"/>
        <v>0</v>
      </c>
      <c r="AP42">
        <f t="shared" si="26"/>
        <v>-9.2352284946096402E-2</v>
      </c>
      <c r="AQ42">
        <f t="shared" si="26"/>
        <v>-87.766172740219119</v>
      </c>
      <c r="AR42">
        <f t="shared" si="26"/>
        <v>-87.858525025165207</v>
      </c>
      <c r="AS42">
        <f t="shared" si="26"/>
        <v>1.0893389521187815</v>
      </c>
      <c r="AT42">
        <f t="shared" si="26"/>
        <v>0.31014359179660428</v>
      </c>
      <c r="AU42">
        <f t="shared" si="23"/>
        <v>-86.459042481249824</v>
      </c>
      <c r="AW42">
        <v>39</v>
      </c>
      <c r="AX42">
        <f>IF(Z42&gt;0, (R42*SUMPRODUCT(K42:$K$98, X42:$X$98)-K42*$AZ$3)/Z42, 0)</f>
        <v>1808.9881532346096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0.17865895700000001</v>
      </c>
      <c r="Q43" s="4">
        <f t="shared" si="21"/>
        <v>50</v>
      </c>
      <c r="R43">
        <f t="shared" si="0"/>
        <v>250000</v>
      </c>
      <c r="S43">
        <f t="shared" si="1"/>
        <v>1615.298206591299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277.59794551591943</v>
      </c>
      <c r="AC43">
        <f t="shared" si="2"/>
        <v>201.11139652691162</v>
      </c>
      <c r="AE43">
        <f t="shared" si="3"/>
        <v>0</v>
      </c>
      <c r="AF43">
        <f t="shared" si="24"/>
        <v>0</v>
      </c>
      <c r="AG43">
        <f t="shared" si="24"/>
        <v>-6.225209552832637</v>
      </c>
      <c r="AH43">
        <f t="shared" si="5"/>
        <v>-6854.0193757677025</v>
      </c>
      <c r="AI43">
        <f t="shared" si="25"/>
        <v>-6860.2445853205354</v>
      </c>
      <c r="AJ43">
        <f t="shared" si="7"/>
        <v>76.486548989007815</v>
      </c>
      <c r="AK43">
        <f t="shared" si="22"/>
        <v>19.431856186114363</v>
      </c>
      <c r="AL43">
        <f t="shared" si="8"/>
        <v>-6764.3261801454128</v>
      </c>
      <c r="AN43">
        <f t="shared" si="26"/>
        <v>0</v>
      </c>
      <c r="AO43">
        <f t="shared" si="26"/>
        <v>0</v>
      </c>
      <c r="AP43">
        <f t="shared" si="26"/>
        <v>-6.6901070706784874E-2</v>
      </c>
      <c r="AQ43">
        <f t="shared" si="26"/>
        <v>-73.658762968912427</v>
      </c>
      <c r="AR43">
        <f t="shared" si="26"/>
        <v>-73.725664039619218</v>
      </c>
      <c r="AS43">
        <f t="shared" si="26"/>
        <v>0.82198550564505735</v>
      </c>
      <c r="AT43">
        <f t="shared" si="26"/>
        <v>0.20883023673954423</v>
      </c>
      <c r="AU43">
        <f t="shared" si="23"/>
        <v>-72.694848297234614</v>
      </c>
      <c r="AW43">
        <v>40</v>
      </c>
      <c r="AX43">
        <f>IF(Z43&gt;0, (R43*SUMPRODUCT(K43:$K$98, X43:$X$98)-K43*$AZ$3)/Z43, 0)</f>
        <v>1615.298206591299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0.202352371</v>
      </c>
      <c r="Q44" s="4">
        <f t="shared" si="21"/>
        <v>50</v>
      </c>
      <c r="R44">
        <f t="shared" si="0"/>
        <v>250000</v>
      </c>
      <c r="S44">
        <f t="shared" si="1"/>
        <v>1402.3670211820993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201.11139652691162</v>
      </c>
      <c r="AC44">
        <f t="shared" si="2"/>
        <v>137.5237261930094</v>
      </c>
      <c r="AE44">
        <f t="shared" si="3"/>
        <v>0</v>
      </c>
      <c r="AF44">
        <f t="shared" si="24"/>
        <v>0</v>
      </c>
      <c r="AG44">
        <f t="shared" si="24"/>
        <v>-4.9032715443167767</v>
      </c>
      <c r="AH44">
        <f t="shared" si="5"/>
        <v>-6298.4295649376691</v>
      </c>
      <c r="AI44">
        <f t="shared" si="25"/>
        <v>-6303.3328364819854</v>
      </c>
      <c r="AJ44">
        <f t="shared" si="7"/>
        <v>63.587670333902224</v>
      </c>
      <c r="AK44">
        <f t="shared" si="22"/>
        <v>14.077797756883815</v>
      </c>
      <c r="AL44">
        <f t="shared" si="8"/>
        <v>-6225.6673683911986</v>
      </c>
      <c r="AN44">
        <f t="shared" si="26"/>
        <v>0</v>
      </c>
      <c r="AO44">
        <f t="shared" si="26"/>
        <v>0</v>
      </c>
      <c r="AP44">
        <f t="shared" si="26"/>
        <v>-4.704863367835755E-2</v>
      </c>
      <c r="AQ44">
        <f t="shared" si="26"/>
        <v>-60.435670892663232</v>
      </c>
      <c r="AR44">
        <f t="shared" si="26"/>
        <v>-60.482719526341583</v>
      </c>
      <c r="AS44">
        <f t="shared" si="26"/>
        <v>0.6101463035363659</v>
      </c>
      <c r="AT44">
        <f t="shared" si="26"/>
        <v>0.13508147441463411</v>
      </c>
      <c r="AU44">
        <f t="shared" si="23"/>
        <v>-59.737491748390575</v>
      </c>
      <c r="AW44">
        <v>41</v>
      </c>
      <c r="AX44">
        <f>IF(Z44&gt;0, (R44*SUMPRODUCT(K44:$K$98, X44:$X$98)-K44*$AZ$3)/Z44, 0)</f>
        <v>1402.3670211820993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0.22956153600000001</v>
      </c>
      <c r="Q45" s="4">
        <f t="shared" si="21"/>
        <v>50</v>
      </c>
      <c r="R45">
        <f t="shared" si="0"/>
        <v>250000</v>
      </c>
      <c r="S45">
        <f t="shared" si="1"/>
        <v>1154.3107961154192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137.5237261930094</v>
      </c>
      <c r="AC45">
        <f t="shared" si="2"/>
        <v>86.080102295890924</v>
      </c>
      <c r="AE45">
        <f t="shared" si="3"/>
        <v>0</v>
      </c>
      <c r="AF45">
        <f t="shared" si="24"/>
        <v>0</v>
      </c>
      <c r="AG45">
        <f t="shared" si="24"/>
        <v>-3.7286362817351577</v>
      </c>
      <c r="AH45">
        <f t="shared" si="5"/>
        <v>-5628.0127356922558</v>
      </c>
      <c r="AI45">
        <f t="shared" si="25"/>
        <v>-5631.7413719739907</v>
      </c>
      <c r="AJ45">
        <f t="shared" si="7"/>
        <v>51.443623897118471</v>
      </c>
      <c r="AK45">
        <f t="shared" si="22"/>
        <v>9.6266608335106589</v>
      </c>
      <c r="AL45">
        <f t="shared" si="8"/>
        <v>-5570.6710872433614</v>
      </c>
      <c r="AN45">
        <f t="shared" si="26"/>
        <v>0</v>
      </c>
      <c r="AO45">
        <f t="shared" si="26"/>
        <v>0</v>
      </c>
      <c r="AP45">
        <f t="shared" si="26"/>
        <v>-3.1944277435418646E-2</v>
      </c>
      <c r="AQ45">
        <f t="shared" si="26"/>
        <v>-48.216770597790564</v>
      </c>
      <c r="AR45">
        <f t="shared" si="26"/>
        <v>-48.248714875225978</v>
      </c>
      <c r="AS45">
        <f t="shared" si="26"/>
        <v>0.4407320183260528</v>
      </c>
      <c r="AT45">
        <f t="shared" si="26"/>
        <v>8.2474315327757591E-2</v>
      </c>
      <c r="AU45">
        <f t="shared" si="23"/>
        <v>-47.725508541572168</v>
      </c>
      <c r="AW45">
        <v>42</v>
      </c>
      <c r="AX45">
        <f>IF(Z45&gt;0, (R45*SUMPRODUCT(K45:$K$98, X45:$X$98)-K45*$AZ$3)/Z45, 0)</f>
        <v>1154.3107961154192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0.26099212799999999</v>
      </c>
      <c r="Q46" s="4">
        <f t="shared" si="21"/>
        <v>50</v>
      </c>
      <c r="R46">
        <f t="shared" si="0"/>
        <v>250000</v>
      </c>
      <c r="S46">
        <f t="shared" si="1"/>
        <v>844.15895213788917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86.080102295890924</v>
      </c>
      <c r="AC46">
        <f t="shared" si="2"/>
        <v>45.89194508697949</v>
      </c>
      <c r="AE46">
        <f t="shared" si="3"/>
        <v>0</v>
      </c>
      <c r="AF46">
        <f t="shared" si="24"/>
        <v>0</v>
      </c>
      <c r="AG46">
        <f t="shared" si="24"/>
        <v>-2.7182052012097402</v>
      </c>
      <c r="AH46">
        <f t="shared" si="5"/>
        <v>-4865.7235885403315</v>
      </c>
      <c r="AI46">
        <f t="shared" si="25"/>
        <v>-4868.441793741541</v>
      </c>
      <c r="AJ46">
        <f t="shared" si="7"/>
        <v>40.188157208911434</v>
      </c>
      <c r="AK46">
        <f t="shared" si="22"/>
        <v>6.0256071607123651</v>
      </c>
      <c r="AL46">
        <f t="shared" si="8"/>
        <v>-4822.2280293719168</v>
      </c>
      <c r="AN46">
        <f t="shared" si="26"/>
        <v>0</v>
      </c>
      <c r="AO46">
        <f t="shared" si="26"/>
        <v>0</v>
      </c>
      <c r="AP46">
        <f t="shared" si="26"/>
        <v>-2.0792526531939432E-2</v>
      </c>
      <c r="AQ46">
        <f t="shared" si="26"/>
        <v>-37.219664934340599</v>
      </c>
      <c r="AR46">
        <f t="shared" si="26"/>
        <v>-37.240457460872534</v>
      </c>
      <c r="AS46">
        <f t="shared" si="26"/>
        <v>0.30741362891372342</v>
      </c>
      <c r="AT46">
        <f t="shared" si="26"/>
        <v>4.6092030397262396E-2</v>
      </c>
      <c r="AU46">
        <f t="shared" si="23"/>
        <v>-36.886951801561544</v>
      </c>
      <c r="AW46">
        <v>43</v>
      </c>
      <c r="AX46">
        <f>IF(Z46&gt;0, (R46*SUMPRODUCT(K46:$K$98, X46:$X$98)-K46*$AZ$3)/Z46, 0)</f>
        <v>844.15895213788917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0.29613519399999999</v>
      </c>
      <c r="Q47" s="4">
        <f t="shared" si="21"/>
        <v>50</v>
      </c>
      <c r="R47">
        <f t="shared" si="0"/>
        <v>250000</v>
      </c>
      <c r="S47">
        <f t="shared" si="1"/>
        <v>419.93963091873854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45.89194508697949</v>
      </c>
      <c r="AC47">
        <f t="shared" si="2"/>
        <v>15.840684964138212</v>
      </c>
      <c r="AE47">
        <f t="shared" si="3"/>
        <v>0</v>
      </c>
      <c r="AF47">
        <f t="shared" si="24"/>
        <v>0</v>
      </c>
      <c r="AG47">
        <f t="shared" si="24"/>
        <v>-1.8860669246055874</v>
      </c>
      <c r="AH47">
        <f t="shared" si="5"/>
        <v>-4024.7811229602771</v>
      </c>
      <c r="AI47">
        <f t="shared" si="25"/>
        <v>-4026.6671898848826</v>
      </c>
      <c r="AJ47">
        <f t="shared" si="7"/>
        <v>30.051260122841278</v>
      </c>
      <c r="AK47">
        <f t="shared" si="22"/>
        <v>3.2124361560885646</v>
      </c>
      <c r="AL47">
        <f t="shared" si="8"/>
        <v>-3993.4034936059529</v>
      </c>
      <c r="AN47">
        <f t="shared" si="26"/>
        <v>0</v>
      </c>
      <c r="AO47">
        <f t="shared" si="26"/>
        <v>0</v>
      </c>
      <c r="AP47">
        <f t="shared" si="26"/>
        <v>-1.2881430703869649E-2</v>
      </c>
      <c r="AQ47">
        <f t="shared" si="26"/>
        <v>-27.488387849491208</v>
      </c>
      <c r="AR47">
        <f t="shared" si="26"/>
        <v>-27.501269280195075</v>
      </c>
      <c r="AS47">
        <f t="shared" si="26"/>
        <v>0.20524363148847005</v>
      </c>
      <c r="AT47">
        <f t="shared" si="26"/>
        <v>2.1940246761876562E-2</v>
      </c>
      <c r="AU47">
        <f t="shared" si="23"/>
        <v>-27.274085401944731</v>
      </c>
      <c r="AW47">
        <v>44</v>
      </c>
      <c r="AX47">
        <f>IF(Z47&gt;0, (R47*SUMPRODUCT(K47:$K$98, X47:$X$98)-K47*$AZ$3)/Z47, 0)</f>
        <v>419.93963091873854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0.33524791700000001</v>
      </c>
      <c r="Q48" s="4">
        <f t="shared" si="21"/>
        <v>50</v>
      </c>
      <c r="R48">
        <f t="shared" si="0"/>
        <v>250000</v>
      </c>
      <c r="S48">
        <f t="shared" si="1"/>
        <v>-212.45910193060718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15.840684964138212</v>
      </c>
      <c r="AC48">
        <f t="shared" si="2"/>
        <v>-5.2473414465142483</v>
      </c>
      <c r="AE48">
        <f t="shared" si="3"/>
        <v>0</v>
      </c>
      <c r="AF48">
        <f t="shared" si="24"/>
        <v>0</v>
      </c>
      <c r="AG48">
        <f t="shared" si="24"/>
        <v>-1.2349062475629125</v>
      </c>
      <c r="AH48">
        <f t="shared" si="5"/>
        <v>-3161.5000389830961</v>
      </c>
      <c r="AI48">
        <f t="shared" si="25"/>
        <v>-3162.7349452306589</v>
      </c>
      <c r="AJ48">
        <f t="shared" si="7"/>
        <v>21.088026410652461</v>
      </c>
      <c r="AK48">
        <f t="shared" si="22"/>
        <v>1.1088479474896751</v>
      </c>
      <c r="AL48">
        <f t="shared" si="8"/>
        <v>-3140.5380708725165</v>
      </c>
      <c r="AN48">
        <f t="shared" si="26"/>
        <v>0</v>
      </c>
      <c r="AO48">
        <f t="shared" si="26"/>
        <v>0</v>
      </c>
      <c r="AP48">
        <f t="shared" si="26"/>
        <v>-7.5304853440882223E-3</v>
      </c>
      <c r="AQ48">
        <f t="shared" si="26"/>
        <v>-19.278896479697067</v>
      </c>
      <c r="AR48">
        <f t="shared" si="26"/>
        <v>-19.286426965041155</v>
      </c>
      <c r="AS48">
        <f t="shared" si="26"/>
        <v>0.12859524691413748</v>
      </c>
      <c r="AT48">
        <f t="shared" si="26"/>
        <v>6.7617790693604088E-3</v>
      </c>
      <c r="AU48">
        <f t="shared" si="23"/>
        <v>-19.151069939057656</v>
      </c>
      <c r="AW48">
        <v>45</v>
      </c>
      <c r="AX48">
        <f>IF(Z48&gt;0, (R48*SUMPRODUCT(K48:$K$98, X48:$X$98)-K48*$AZ$3)/Z48, 0)</f>
        <v>-212.45910193060718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0.37793865599999998</v>
      </c>
      <c r="Q49" s="4">
        <f t="shared" si="21"/>
        <v>50</v>
      </c>
      <c r="R49">
        <f t="shared" si="0"/>
        <v>250000</v>
      </c>
      <c r="S49">
        <f t="shared" si="1"/>
        <v>-1244.4214303112587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-5.2473414465142483</v>
      </c>
      <c r="AC49">
        <f t="shared" si="2"/>
        <v>-18.811629498676783</v>
      </c>
      <c r="AE49">
        <f t="shared" si="3"/>
        <v>0</v>
      </c>
      <c r="AF49">
        <f t="shared" si="24"/>
        <v>0</v>
      </c>
      <c r="AG49">
        <f t="shared" si="24"/>
        <v>-0.75583837759735284</v>
      </c>
      <c r="AH49">
        <f t="shared" si="5"/>
        <v>-2333.5940374496518</v>
      </c>
      <c r="AI49">
        <f t="shared" si="25"/>
        <v>-2334.349875827249</v>
      </c>
      <c r="AJ49">
        <f t="shared" si="7"/>
        <v>13.564288052162535</v>
      </c>
      <c r="AK49">
        <f t="shared" si="22"/>
        <v>-0.36731390125599739</v>
      </c>
      <c r="AL49">
        <f t="shared" si="8"/>
        <v>-2321.152901676342</v>
      </c>
      <c r="AN49">
        <f t="shared" si="26"/>
        <v>0</v>
      </c>
      <c r="AO49">
        <f t="shared" si="26"/>
        <v>0</v>
      </c>
      <c r="AP49">
        <f t="shared" si="26"/>
        <v>-4.1152848041740523E-3</v>
      </c>
      <c r="AQ49">
        <f t="shared" si="26"/>
        <v>-12.705631740948212</v>
      </c>
      <c r="AR49">
        <f t="shared" si="26"/>
        <v>-12.709747025752385</v>
      </c>
      <c r="AS49">
        <f t="shared" si="26"/>
        <v>7.3852969305351721E-2</v>
      </c>
      <c r="AT49">
        <f t="shared" si="26"/>
        <v>-1.9999001916332286E-3</v>
      </c>
      <c r="AU49">
        <f t="shared" si="23"/>
        <v>-12.637893956638665</v>
      </c>
      <c r="AW49">
        <v>46</v>
      </c>
      <c r="AX49">
        <f>IF(Z49&gt;0, (R49*SUMPRODUCT(K49:$K$98, X49:$X$98)-K49*$AZ$3)/Z49, 0)</f>
        <v>-1244.4214303112587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0.42486345599999997</v>
      </c>
      <c r="Q50" s="4">
        <f t="shared" si="21"/>
        <v>50</v>
      </c>
      <c r="R50">
        <f t="shared" si="0"/>
        <v>250000</v>
      </c>
      <c r="S50">
        <f t="shared" si="1"/>
        <v>-3091.9835537755412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-18.811629498676783</v>
      </c>
      <c r="AC50">
        <f t="shared" si="2"/>
        <v>-26.41493228646916</v>
      </c>
      <c r="AE50">
        <f t="shared" si="3"/>
        <v>0</v>
      </c>
      <c r="AF50">
        <f t="shared" si="24"/>
        <v>0</v>
      </c>
      <c r="AG50">
        <f t="shared" si="24"/>
        <v>-0.42715188853793501</v>
      </c>
      <c r="AH50">
        <f t="shared" si="5"/>
        <v>-1605.6405264172215</v>
      </c>
      <c r="AI50">
        <f t="shared" si="25"/>
        <v>-1606.0676783057595</v>
      </c>
      <c r="AJ50">
        <f t="shared" si="7"/>
        <v>7.6033027877923764</v>
      </c>
      <c r="AK50">
        <f t="shared" si="22"/>
        <v>-1.316814064907375</v>
      </c>
      <c r="AL50">
        <f t="shared" si="8"/>
        <v>-1599.7811895828745</v>
      </c>
      <c r="AN50">
        <f t="shared" si="26"/>
        <v>0</v>
      </c>
      <c r="AO50">
        <f t="shared" si="26"/>
        <v>0</v>
      </c>
      <c r="AP50">
        <f t="shared" si="26"/>
        <v>-2.0765159212559293E-3</v>
      </c>
      <c r="AQ50">
        <f t="shared" si="26"/>
        <v>-7.8055094835967456</v>
      </c>
      <c r="AR50">
        <f t="shared" si="26"/>
        <v>-7.8075859995180021</v>
      </c>
      <c r="AS50">
        <f t="shared" si="26"/>
        <v>3.6961979372305429E-2</v>
      </c>
      <c r="AT50">
        <f t="shared" si="26"/>
        <v>-6.4014357526855793E-3</v>
      </c>
      <c r="AU50">
        <f t="shared" si="23"/>
        <v>-7.7770254558983822</v>
      </c>
      <c r="AW50">
        <v>47</v>
      </c>
      <c r="AX50">
        <f>IF(Z50&gt;0, (R50*SUMPRODUCT(K50:$K$98, X50:$X$98)-K50*$AZ$3)/Z50, 0)</f>
        <v>-3091.9835537755412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0.47765295400000002</v>
      </c>
      <c r="Q51" s="4">
        <f t="shared" si="21"/>
        <v>50</v>
      </c>
      <c r="R51">
        <f t="shared" si="0"/>
        <v>250000</v>
      </c>
      <c r="S51">
        <f t="shared" si="1"/>
        <v>-6777.4251304352993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-26.41493228646916</v>
      </c>
      <c r="AC51">
        <f t="shared" si="2"/>
        <v>-29.664790919033905</v>
      </c>
      <c r="AE51">
        <f t="shared" si="3"/>
        <v>0</v>
      </c>
      <c r="AF51">
        <f t="shared" si="24"/>
        <v>0</v>
      </c>
      <c r="AG51">
        <f t="shared" si="24"/>
        <v>-0.21885000828573226</v>
      </c>
      <c r="AH51">
        <f t="shared" si="5"/>
        <v>-1020.151806834117</v>
      </c>
      <c r="AI51">
        <f t="shared" si="25"/>
        <v>-1020.3706568424027</v>
      </c>
      <c r="AJ51">
        <f t="shared" si="7"/>
        <v>3.2498586325647452</v>
      </c>
      <c r="AK51">
        <f t="shared" si="22"/>
        <v>-1.8490452600528413</v>
      </c>
      <c r="AL51">
        <f t="shared" si="8"/>
        <v>-1018.9698434698909</v>
      </c>
      <c r="AN51">
        <f t="shared" si="26"/>
        <v>0</v>
      </c>
      <c r="AO51">
        <f t="shared" si="26"/>
        <v>0</v>
      </c>
      <c r="AP51">
        <f t="shared" si="26"/>
        <v>-9.4990785556021778E-4</v>
      </c>
      <c r="AQ51">
        <f t="shared" si="26"/>
        <v>-4.4279194813210978</v>
      </c>
      <c r="AR51">
        <f t="shared" si="26"/>
        <v>-4.4288693891766577</v>
      </c>
      <c r="AS51">
        <f t="shared" si="26"/>
        <v>1.4105853907498789E-2</v>
      </c>
      <c r="AT51">
        <f t="shared" si="26"/>
        <v>-8.0256913470954996E-3</v>
      </c>
      <c r="AU51">
        <f t="shared" si="23"/>
        <v>-4.4227892266162554</v>
      </c>
      <c r="AW51">
        <v>48</v>
      </c>
      <c r="AX51">
        <f>IF(Z51&gt;0, (R51*SUMPRODUCT(K51:$K$98, X51:$X$98)-K51*$AZ$3)/Z51, 0)</f>
        <v>-6777.4251304352993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0.53697763200000004</v>
      </c>
      <c r="Q52" s="4">
        <f t="shared" si="21"/>
        <v>50</v>
      </c>
      <c r="R52">
        <f t="shared" si="0"/>
        <v>250000</v>
      </c>
      <c r="S52">
        <f t="shared" si="1"/>
        <v>-15142.207519164129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-29.664790919033905</v>
      </c>
      <c r="AC52">
        <f t="shared" si="2"/>
        <v>-30.025164997647867</v>
      </c>
      <c r="AE52">
        <f t="shared" si="3"/>
        <v>0</v>
      </c>
      <c r="AF52">
        <f t="shared" si="24"/>
        <v>0</v>
      </c>
      <c r="AG52">
        <f t="shared" si="24"/>
        <v>-9.9143948990422032E-2</v>
      </c>
      <c r="AH52">
        <f t="shared" si="5"/>
        <v>-587.58779606226449</v>
      </c>
      <c r="AI52">
        <f t="shared" si="25"/>
        <v>-587.68694001125493</v>
      </c>
      <c r="AJ52">
        <f t="shared" si="7"/>
        <v>0.36037407861396176</v>
      </c>
      <c r="AK52">
        <f t="shared" si="22"/>
        <v>-2.0765353643323734</v>
      </c>
      <c r="AL52">
        <f t="shared" si="8"/>
        <v>-589.40310129697332</v>
      </c>
      <c r="AN52">
        <f t="shared" si="26"/>
        <v>0</v>
      </c>
      <c r="AO52">
        <f t="shared" si="26"/>
        <v>0</v>
      </c>
      <c r="AP52">
        <f t="shared" si="26"/>
        <v>-3.8422277331043905E-4</v>
      </c>
      <c r="AQ52">
        <f t="shared" si="26"/>
        <v>-2.2771396022184098</v>
      </c>
      <c r="AR52">
        <f t="shared" si="26"/>
        <v>-2.2775238249917202</v>
      </c>
      <c r="AS52">
        <f t="shared" si="26"/>
        <v>1.3965948433991378E-3</v>
      </c>
      <c r="AT52">
        <f t="shared" si="26"/>
        <v>-8.0474117148396553E-3</v>
      </c>
      <c r="AU52">
        <f t="shared" si="23"/>
        <v>-2.2841746418631605</v>
      </c>
      <c r="AW52">
        <v>49</v>
      </c>
      <c r="AX52">
        <f>IF(Z52&gt;0, (R52*SUMPRODUCT(K52:$K$98, X52:$X$98)-K52*$AZ$3)/Z52, 0)</f>
        <v>-15142.207519164129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0.60388337299999995</v>
      </c>
      <c r="Q53" s="4">
        <f t="shared" si="21"/>
        <v>50</v>
      </c>
      <c r="R53">
        <f t="shared" si="0"/>
        <v>250000</v>
      </c>
      <c r="S53">
        <f t="shared" si="1"/>
        <v>-37447.392163523167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-30.025164997647867</v>
      </c>
      <c r="AC53">
        <f t="shared" si="2"/>
        <v>-28.670567633163468</v>
      </c>
      <c r="AE53">
        <f t="shared" si="3"/>
        <v>0</v>
      </c>
      <c r="AF53">
        <f t="shared" si="24"/>
        <v>0</v>
      </c>
      <c r="AG53">
        <f t="shared" si="24"/>
        <v>-3.828112717164181E-2</v>
      </c>
      <c r="AH53">
        <f t="shared" si="5"/>
        <v>-299.35691164437998</v>
      </c>
      <c r="AI53">
        <f t="shared" si="25"/>
        <v>-299.39519277155159</v>
      </c>
      <c r="AJ53">
        <f t="shared" si="7"/>
        <v>-1.3545973644843983</v>
      </c>
      <c r="AK53">
        <f t="shared" si="22"/>
        <v>-2.1017615498353508</v>
      </c>
      <c r="AL53">
        <f t="shared" si="8"/>
        <v>-302.85155168587136</v>
      </c>
      <c r="AN53">
        <f t="shared" si="26"/>
        <v>0</v>
      </c>
      <c r="AO53">
        <f t="shared" si="26"/>
        <v>0</v>
      </c>
      <c r="AP53">
        <f t="shared" si="26"/>
        <v>-1.324596439707253E-4</v>
      </c>
      <c r="AQ53">
        <f t="shared" si="26"/>
        <v>-1.0358292157594744</v>
      </c>
      <c r="AR53">
        <f t="shared" si="26"/>
        <v>-1.0359616754034451</v>
      </c>
      <c r="AS53">
        <f t="shared" si="26"/>
        <v>-4.6871525965987062E-3</v>
      </c>
      <c r="AT53">
        <f t="shared" si="26"/>
        <v>-7.2724762088192804E-3</v>
      </c>
      <c r="AU53">
        <f t="shared" si="23"/>
        <v>-1.0479213042088631</v>
      </c>
      <c r="AW53">
        <v>50</v>
      </c>
      <c r="AX53">
        <f>IF(Z53&gt;0, (R53*SUMPRODUCT(K53:$K$98, X53:$X$98)-K53*$AZ$3)/Z53, 0)</f>
        <v>-37447.392163523167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0.676158394</v>
      </c>
      <c r="Q54" s="4">
        <f t="shared" si="21"/>
        <v>50</v>
      </c>
      <c r="R54">
        <f t="shared" si="0"/>
        <v>250000</v>
      </c>
      <c r="S54">
        <f t="shared" si="1"/>
        <v>-110135.30480894419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-28.670567633163468</v>
      </c>
      <c r="AC54">
        <f t="shared" si="2"/>
        <v>-26.46377455722401</v>
      </c>
      <c r="AE54">
        <f t="shared" si="3"/>
        <v>0</v>
      </c>
      <c r="AF54">
        <f t="shared" si="24"/>
        <v>0</v>
      </c>
      <c r="AG54">
        <f t="shared" si="24"/>
        <v>-1.2014210431038307E-2</v>
      </c>
      <c r="AH54">
        <f t="shared" si="5"/>
        <v>-129.42052734443544</v>
      </c>
      <c r="AI54">
        <f t="shared" si="25"/>
        <v>-129.43254155486648</v>
      </c>
      <c r="AJ54">
        <f t="shared" si="7"/>
        <v>-2.2067930759394585</v>
      </c>
      <c r="AK54">
        <f t="shared" si="22"/>
        <v>-2.0069397343214428</v>
      </c>
      <c r="AL54">
        <f t="shared" si="8"/>
        <v>-133.64627436512737</v>
      </c>
      <c r="AN54">
        <f t="shared" si="26"/>
        <v>0</v>
      </c>
      <c r="AO54">
        <f t="shared" si="26"/>
        <v>0</v>
      </c>
      <c r="AP54">
        <f t="shared" si="26"/>
        <v>-3.7117274458893435E-5</v>
      </c>
      <c r="AQ54">
        <f t="shared" si="26"/>
        <v>-0.39983794704043474</v>
      </c>
      <c r="AR54">
        <f t="shared" si="26"/>
        <v>-0.39987506431489361</v>
      </c>
      <c r="AS54">
        <f t="shared" si="26"/>
        <v>-6.8177717332150653E-3</v>
      </c>
      <c r="AT54">
        <f t="shared" si="26"/>
        <v>-6.2003352920155085E-3</v>
      </c>
      <c r="AU54">
        <f t="shared" si="23"/>
        <v>-0.41289317134012415</v>
      </c>
      <c r="AW54">
        <v>51</v>
      </c>
      <c r="AX54">
        <f>IF(Z54&gt;0, (R54*SUMPRODUCT(K54:$K$98, X54:$X$98)-K54*$AZ$3)/Z54, 0)</f>
        <v>-110135.30480894419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0.75167664000000001</v>
      </c>
      <c r="Q55" s="4">
        <f t="shared" si="21"/>
        <v>50</v>
      </c>
      <c r="R55">
        <f t="shared" si="0"/>
        <v>250000</v>
      </c>
      <c r="S55">
        <f t="shared" si="1"/>
        <v>-418550.10463607026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-26.46377455722401</v>
      </c>
      <c r="AC55">
        <f t="shared" si="2"/>
        <v>-23.968414029533257</v>
      </c>
      <c r="AE55">
        <f t="shared" si="3"/>
        <v>0</v>
      </c>
      <c r="AF55">
        <f t="shared" si="24"/>
        <v>0</v>
      </c>
      <c r="AG55">
        <f t="shared" si="24"/>
        <v>-2.863266997672097E-3</v>
      </c>
      <c r="AH55">
        <f t="shared" si="5"/>
        <v>-45.154006645279132</v>
      </c>
      <c r="AI55">
        <f t="shared" si="25"/>
        <v>-45.156869912276804</v>
      </c>
      <c r="AJ55">
        <f t="shared" si="7"/>
        <v>-2.4953605276907531</v>
      </c>
      <c r="AK55">
        <f t="shared" si="22"/>
        <v>-1.8524642190056808</v>
      </c>
      <c r="AL55">
        <f t="shared" si="8"/>
        <v>-49.504694658973236</v>
      </c>
      <c r="AN55">
        <f t="shared" si="26"/>
        <v>0</v>
      </c>
      <c r="AO55">
        <f t="shared" si="26"/>
        <v>0</v>
      </c>
      <c r="AP55">
        <f t="shared" si="26"/>
        <v>-7.8981371098979147E-6</v>
      </c>
      <c r="AQ55">
        <f t="shared" si="26"/>
        <v>-0.1245544113893698</v>
      </c>
      <c r="AR55">
        <f t="shared" si="26"/>
        <v>-0.1245623095264797</v>
      </c>
      <c r="AS55">
        <f t="shared" si="26"/>
        <v>-6.8832908710058866E-3</v>
      </c>
      <c r="AT55">
        <f t="shared" si="26"/>
        <v>-5.1099029202593335E-3</v>
      </c>
      <c r="AU55">
        <f t="shared" si="23"/>
        <v>-0.13655550331774491</v>
      </c>
      <c r="AW55">
        <v>52</v>
      </c>
      <c r="AX55">
        <f>IF(Z55&gt;0, (R55*SUMPRODUCT(K55:$K$98, X55:$X$98)-K55*$AZ$3)/Z55, 0)</f>
        <v>-418550.10463607026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0.75374016600000004</v>
      </c>
      <c r="Q56" s="4">
        <f t="shared" si="21"/>
        <v>50</v>
      </c>
      <c r="R56">
        <f t="shared" si="0"/>
        <v>250000</v>
      </c>
      <c r="S56">
        <f t="shared" si="1"/>
        <v>-1589709.1734087258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-23.968414029533257</v>
      </c>
      <c r="AC56">
        <f t="shared" si="2"/>
        <v>-21.507969802769779</v>
      </c>
      <c r="AE56">
        <f t="shared" si="3"/>
        <v>0</v>
      </c>
      <c r="AF56">
        <f t="shared" si="24"/>
        <v>0</v>
      </c>
      <c r="AG56">
        <f t="shared" si="24"/>
        <v>-6.7647498556768805E-4</v>
      </c>
      <c r="AH56">
        <f t="shared" si="5"/>
        <v>-10.790796710638439</v>
      </c>
      <c r="AI56">
        <f t="shared" si="25"/>
        <v>-10.791473185624007</v>
      </c>
      <c r="AJ56">
        <f t="shared" si="7"/>
        <v>-2.4604442267634781</v>
      </c>
      <c r="AK56">
        <f t="shared" si="22"/>
        <v>-1.6777889820673282</v>
      </c>
      <c r="AL56">
        <f t="shared" si="8"/>
        <v>-14.929706394454813</v>
      </c>
      <c r="AN56">
        <f t="shared" si="26"/>
        <v>0</v>
      </c>
      <c r="AO56">
        <f t="shared" si="26"/>
        <v>0</v>
      </c>
      <c r="AP56">
        <f t="shared" si="26"/>
        <v>-1.6660826450836795E-6</v>
      </c>
      <c r="AQ56">
        <f t="shared" si="26"/>
        <v>-2.6576532037076845E-2</v>
      </c>
      <c r="AR56">
        <f t="shared" si="26"/>
        <v>-2.6578198119721928E-2</v>
      </c>
      <c r="AS56">
        <f t="shared" si="26"/>
        <v>-6.0598004551001804E-3</v>
      </c>
      <c r="AT56">
        <f t="shared" si="26"/>
        <v>-4.1322076422222517E-3</v>
      </c>
      <c r="AU56">
        <f t="shared" si="23"/>
        <v>-3.6770206217044361E-2</v>
      </c>
      <c r="AW56">
        <v>53</v>
      </c>
      <c r="AX56">
        <f>IF(Z56&gt;0, (R56*SUMPRODUCT(K56:$K$98, X56:$X$98)-K56*$AZ$3)/Z56, 0)</f>
        <v>-1589709.1734087258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0.75596915499999995</v>
      </c>
      <c r="Q57" s="4">
        <f t="shared" si="21"/>
        <v>50</v>
      </c>
      <c r="R57">
        <f t="shared" si="0"/>
        <v>250000</v>
      </c>
      <c r="S57">
        <f t="shared" si="1"/>
        <v>-6072194.3199563678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-21.507969802769779</v>
      </c>
      <c r="AC57">
        <f t="shared" si="2"/>
        <v>-19.226511836456098</v>
      </c>
      <c r="AE57">
        <f t="shared" si="3"/>
        <v>0</v>
      </c>
      <c r="AF57">
        <f t="shared" si="24"/>
        <v>0</v>
      </c>
      <c r="AG57">
        <f t="shared" si="24"/>
        <v>-1.5831601249376888E-4</v>
      </c>
      <c r="AH57">
        <f t="shared" si="5"/>
        <v>-2.5569711160912112</v>
      </c>
      <c r="AI57">
        <f t="shared" si="25"/>
        <v>-2.557129432103705</v>
      </c>
      <c r="AJ57">
        <f t="shared" si="7"/>
        <v>-2.2814579663136811</v>
      </c>
      <c r="AK57">
        <f t="shared" si="22"/>
        <v>-1.5055578861938848</v>
      </c>
      <c r="AL57">
        <f t="shared" si="8"/>
        <v>-6.3441452846112716</v>
      </c>
      <c r="AN57">
        <f t="shared" si="26"/>
        <v>0</v>
      </c>
      <c r="AO57">
        <f t="shared" si="26"/>
        <v>0</v>
      </c>
      <c r="AP57">
        <f t="shared" si="26"/>
        <v>-3.4813815113282917E-7</v>
      </c>
      <c r="AQ57">
        <f t="shared" si="26"/>
        <v>-5.622799506089615E-3</v>
      </c>
      <c r="AR57">
        <f t="shared" si="26"/>
        <v>-5.6231476442407478E-3</v>
      </c>
      <c r="AS57">
        <f t="shared" si="26"/>
        <v>-5.0169439323831545E-3</v>
      </c>
      <c r="AT57">
        <f t="shared" si="26"/>
        <v>-3.310733580683249E-3</v>
      </c>
      <c r="AU57">
        <f t="shared" si="23"/>
        <v>-1.3950825157307152E-2</v>
      </c>
      <c r="AW57">
        <v>54</v>
      </c>
      <c r="AX57">
        <f>IF(Z57&gt;0, (R57*SUMPRODUCT(K57:$K$98, X57:$X$98)-K57*$AZ$3)/Z57, 0)</f>
        <v>-6072194.3199563678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0.75842527199999998</v>
      </c>
      <c r="Q58" s="4">
        <f t="shared" si="21"/>
        <v>50</v>
      </c>
      <c r="R58">
        <f t="shared" si="0"/>
        <v>250000</v>
      </c>
      <c r="S58">
        <f t="shared" si="1"/>
        <v>-23418519.704495165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-19.226511836456098</v>
      </c>
      <c r="AC58">
        <f t="shared" si="2"/>
        <v>-17.171389548149012</v>
      </c>
      <c r="AE58">
        <f t="shared" si="3"/>
        <v>0</v>
      </c>
      <c r="AF58">
        <f t="shared" si="24"/>
        <v>0</v>
      </c>
      <c r="AG58">
        <f t="shared" si="24"/>
        <v>-3.6661987531289131E-5</v>
      </c>
      <c r="AH58">
        <f t="shared" si="5"/>
        <v>-0.6003543241877104</v>
      </c>
      <c r="AI58">
        <f t="shared" si="25"/>
        <v>-0.60039098617524167</v>
      </c>
      <c r="AJ58">
        <f t="shared" si="7"/>
        <v>-2.0551222883070857</v>
      </c>
      <c r="AK58">
        <f t="shared" si="22"/>
        <v>-1.3458558285519269</v>
      </c>
      <c r="AL58">
        <f t="shared" si="8"/>
        <v>-4.0013691030342544</v>
      </c>
      <c r="AN58">
        <f t="shared" si="26"/>
        <v>0</v>
      </c>
      <c r="AO58">
        <f t="shared" si="26"/>
        <v>0</v>
      </c>
      <c r="AP58">
        <f t="shared" si="26"/>
        <v>-7.198214076339982E-8</v>
      </c>
      <c r="AQ58">
        <f t="shared" si="26"/>
        <v>-1.1787355891361298E-3</v>
      </c>
      <c r="AR58">
        <f t="shared" si="26"/>
        <v>-1.178807571276893E-3</v>
      </c>
      <c r="AS58">
        <f t="shared" si="26"/>
        <v>-4.0350267894414754E-3</v>
      </c>
      <c r="AT58">
        <f t="shared" si="26"/>
        <v>-2.6424531298360958E-3</v>
      </c>
      <c r="AU58">
        <f t="shared" si="23"/>
        <v>-7.8562874905544651E-3</v>
      </c>
      <c r="AW58">
        <v>55</v>
      </c>
      <c r="AX58">
        <f>IF(Z58&gt;0, (R58*SUMPRODUCT(K58:$K$98, X58:$X$98)-K58*$AZ$3)/Z58, 0)</f>
        <v>-23418519.704495165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0.76114147499999996</v>
      </c>
      <c r="Q59" s="4">
        <f t="shared" si="21"/>
        <v>50</v>
      </c>
      <c r="R59">
        <f t="shared" si="0"/>
        <v>250000</v>
      </c>
      <c r="S59">
        <f t="shared" si="1"/>
        <v>-91369910.735145688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-17.171389548149012</v>
      </c>
      <c r="AC59">
        <f t="shared" si="2"/>
        <v>-15.332617312476385</v>
      </c>
      <c r="AE59">
        <f t="shared" si="3"/>
        <v>0</v>
      </c>
      <c r="AF59">
        <f t="shared" si="24"/>
        <v>0</v>
      </c>
      <c r="AG59">
        <f t="shared" si="24"/>
        <v>-8.390408389979226E-6</v>
      </c>
      <c r="AH59">
        <f t="shared" si="5"/>
        <v>-0.13952479632998507</v>
      </c>
      <c r="AI59">
        <f t="shared" si="25"/>
        <v>-0.13953318673837506</v>
      </c>
      <c r="AJ59">
        <f t="shared" si="7"/>
        <v>-1.8387722356726268</v>
      </c>
      <c r="AK59">
        <f t="shared" si="22"/>
        <v>-1.201997268370431</v>
      </c>
      <c r="AL59">
        <f t="shared" si="8"/>
        <v>-3.1803026907814331</v>
      </c>
      <c r="AN59">
        <f t="shared" si="26"/>
        <v>0</v>
      </c>
      <c r="AO59">
        <f t="shared" si="26"/>
        <v>0</v>
      </c>
      <c r="AP59">
        <f t="shared" si="26"/>
        <v>-1.4708684429869699E-8</v>
      </c>
      <c r="AQ59">
        <f t="shared" si="26"/>
        <v>-2.4459193211746319E-4</v>
      </c>
      <c r="AR59">
        <f t="shared" si="26"/>
        <v>-2.4460664080189307E-4</v>
      </c>
      <c r="AS59">
        <f t="shared" si="26"/>
        <v>-3.2234331507886979E-3</v>
      </c>
      <c r="AT59">
        <f t="shared" si="26"/>
        <v>-2.1071439772992794E-3</v>
      </c>
      <c r="AU59">
        <f t="shared" si="23"/>
        <v>-5.5751837688898702E-3</v>
      </c>
      <c r="AW59">
        <v>56</v>
      </c>
      <c r="AX59">
        <f>IF(Z59&gt;0, (R59*SUMPRODUCT(K59:$K$98, X59:$X$98)-K59*$AZ$3)/Z59, 0)</f>
        <v>-91369910.735145688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0.76383916100000004</v>
      </c>
      <c r="Q60" s="4">
        <f t="shared" si="21"/>
        <v>50</v>
      </c>
      <c r="R60">
        <f t="shared" si="0"/>
        <v>250000</v>
      </c>
      <c r="S60">
        <f t="shared" si="1"/>
        <v>-360723541.13475209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-15.332617312476385</v>
      </c>
      <c r="AC60">
        <f t="shared" si="2"/>
        <v>-13.690048537210499</v>
      </c>
      <c r="AE60">
        <f t="shared" si="3"/>
        <v>0</v>
      </c>
      <c r="AF60">
        <f t="shared" si="24"/>
        <v>0</v>
      </c>
      <c r="AG60">
        <f t="shared" si="24"/>
        <v>-1.8975818010303403E-6</v>
      </c>
      <c r="AH60">
        <f t="shared" si="5"/>
        <v>-3.2044612525245465E-2</v>
      </c>
      <c r="AI60">
        <f t="shared" si="25"/>
        <v>-3.2046510107046497E-2</v>
      </c>
      <c r="AJ60">
        <f t="shared" si="7"/>
        <v>-1.642568775265886</v>
      </c>
      <c r="AK60">
        <f t="shared" si="22"/>
        <v>-1.0732832118733471</v>
      </c>
      <c r="AL60">
        <f t="shared" si="8"/>
        <v>-2.7478984972462794</v>
      </c>
      <c r="AN60">
        <f t="shared" si="26"/>
        <v>0</v>
      </c>
      <c r="AO60">
        <f t="shared" si="26"/>
        <v>0</v>
      </c>
      <c r="AP60">
        <f t="shared" si="26"/>
        <v>-2.9701146528978271E-9</v>
      </c>
      <c r="AQ60">
        <f t="shared" si="26"/>
        <v>-5.0156558813952833E-5</v>
      </c>
      <c r="AR60">
        <f t="shared" si="26"/>
        <v>-5.0159528928605733E-5</v>
      </c>
      <c r="AS60">
        <f t="shared" si="26"/>
        <v>-2.5709656285492813E-3</v>
      </c>
      <c r="AT60">
        <f t="shared" si="26"/>
        <v>-1.679913979235777E-3</v>
      </c>
      <c r="AU60">
        <f t="shared" si="23"/>
        <v>-4.3010391367136643E-3</v>
      </c>
      <c r="AW60">
        <v>57</v>
      </c>
      <c r="AX60">
        <f>IF(Z60&gt;0, (R60*SUMPRODUCT(K60:$K$98, X60:$X$98)-K60*$AZ$3)/Z60, 0)</f>
        <v>-360723541.13475209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0.76675259399999995</v>
      </c>
      <c r="Q61" s="4">
        <f t="shared" si="21"/>
        <v>50</v>
      </c>
      <c r="R61">
        <f t="shared" si="0"/>
        <v>250000</v>
      </c>
      <c r="S61">
        <f t="shared" si="1"/>
        <v>-1442685226.2670994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-13.690048537210499</v>
      </c>
      <c r="AC61">
        <f t="shared" si="2"/>
        <v>-12.22330104448538</v>
      </c>
      <c r="AE61">
        <f t="shared" si="3"/>
        <v>0</v>
      </c>
      <c r="AF61">
        <f t="shared" si="24"/>
        <v>0</v>
      </c>
      <c r="AG61">
        <f t="shared" si="24"/>
        <v>-4.2363021475283174E-7</v>
      </c>
      <c r="AH61">
        <f t="shared" si="5"/>
        <v>-7.2748788413360263E-3</v>
      </c>
      <c r="AI61">
        <f t="shared" si="25"/>
        <v>-7.2753024715507793E-3</v>
      </c>
      <c r="AJ61">
        <f t="shared" si="7"/>
        <v>-1.4667474927251192</v>
      </c>
      <c r="AK61">
        <f t="shared" si="22"/>
        <v>-0.95830339760473504</v>
      </c>
      <c r="AL61">
        <f t="shared" si="8"/>
        <v>-2.4323261928014048</v>
      </c>
      <c r="AN61">
        <f t="shared" si="26"/>
        <v>0</v>
      </c>
      <c r="AO61">
        <f t="shared" si="26"/>
        <v>0</v>
      </c>
      <c r="AP61">
        <f t="shared" si="26"/>
        <v>-5.9202713551967005E-10</v>
      </c>
      <c r="AQ61">
        <f t="shared" si="26"/>
        <v>-1.0166710332976867E-5</v>
      </c>
      <c r="AR61">
        <f t="shared" si="26"/>
        <v>-1.0167302360112387E-5</v>
      </c>
      <c r="AS61">
        <f t="shared" si="26"/>
        <v>-2.0497931601865418E-3</v>
      </c>
      <c r="AT61">
        <f t="shared" si="26"/>
        <v>-1.3392378439618991E-3</v>
      </c>
      <c r="AU61">
        <f t="shared" si="23"/>
        <v>-3.3991983065085533E-3</v>
      </c>
      <c r="AW61">
        <v>58</v>
      </c>
      <c r="AX61">
        <f>IF(Z61&gt;0, (R61*SUMPRODUCT(K61:$K$98, X61:$X$98)-K61*$AZ$3)/Z61, 0)</f>
        <v>-1442685226.2670994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0.76980532899999998</v>
      </c>
      <c r="Q62" s="4">
        <f t="shared" si="21"/>
        <v>50</v>
      </c>
      <c r="R62">
        <f t="shared" si="0"/>
        <v>250000</v>
      </c>
      <c r="S62">
        <f t="shared" si="1"/>
        <v>-5849882027.8995762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-12.22330104448538</v>
      </c>
      <c r="AC62">
        <f t="shared" si="2"/>
        <v>-10.913670452906491</v>
      </c>
      <c r="AE62">
        <f t="shared" si="3"/>
        <v>0</v>
      </c>
      <c r="AF62">
        <f t="shared" si="24"/>
        <v>0</v>
      </c>
      <c r="AG62">
        <f t="shared" si="24"/>
        <v>-9.3281115763159143E-8</v>
      </c>
      <c r="AH62">
        <f t="shared" si="5"/>
        <v>-1.6305639842107214E-3</v>
      </c>
      <c r="AI62">
        <f t="shared" si="25"/>
        <v>-1.6306572653264845E-3</v>
      </c>
      <c r="AJ62">
        <f t="shared" si="7"/>
        <v>-1.3096305915788893</v>
      </c>
      <c r="AK62">
        <f t="shared" si="22"/>
        <v>-0.85563107311397668</v>
      </c>
      <c r="AL62">
        <f t="shared" si="8"/>
        <v>-2.1668923219581924</v>
      </c>
      <c r="AN62">
        <f t="shared" si="26"/>
        <v>0</v>
      </c>
      <c r="AO62">
        <f t="shared" si="26"/>
        <v>0</v>
      </c>
      <c r="AP62">
        <f t="shared" si="26"/>
        <v>-1.1639394672216622E-10</v>
      </c>
      <c r="AQ62">
        <f t="shared" si="26"/>
        <v>-2.0345787671234247E-6</v>
      </c>
      <c r="AR62">
        <f t="shared" si="26"/>
        <v>-2.0346951610701469E-6</v>
      </c>
      <c r="AS62">
        <f t="shared" si="26"/>
        <v>-1.6341257504785857E-3</v>
      </c>
      <c r="AT62">
        <f t="shared" si="26"/>
        <v>-1.0676360024543224E-3</v>
      </c>
      <c r="AU62">
        <f t="shared" si="23"/>
        <v>-2.7037964480939782E-3</v>
      </c>
      <c r="AW62">
        <v>59</v>
      </c>
      <c r="AX62">
        <f>IF(Z62&gt;0, (R62*SUMPRODUCT(K62:$K$98, X62:$X$98)-K62*$AZ$3)/Z62, 0)</f>
        <v>-5849882027.8995762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0.772959481</v>
      </c>
      <c r="Q63" s="4">
        <f t="shared" si="21"/>
        <v>50</v>
      </c>
      <c r="R63">
        <f t="shared" si="0"/>
        <v>250000</v>
      </c>
      <c r="S63">
        <f t="shared" si="1"/>
        <v>-24065137342.321598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-10.913670452906491</v>
      </c>
      <c r="AC63">
        <f t="shared" si="2"/>
        <v>-9.7443503818698805</v>
      </c>
      <c r="AE63">
        <f t="shared" si="3"/>
        <v>0</v>
      </c>
      <c r="AF63">
        <f t="shared" si="24"/>
        <v>0</v>
      </c>
      <c r="AG63">
        <f t="shared" si="24"/>
        <v>-2.0245781778135136E-8</v>
      </c>
      <c r="AH63">
        <f t="shared" si="5"/>
        <v>-3.605126141369621E-4</v>
      </c>
      <c r="AI63">
        <f t="shared" si="25"/>
        <v>-3.6053285991874022E-4</v>
      </c>
      <c r="AJ63">
        <f t="shared" si="7"/>
        <v>-1.1693200710366103</v>
      </c>
      <c r="AK63">
        <f t="shared" si="22"/>
        <v>-0.76395693170345447</v>
      </c>
      <c r="AL63">
        <f t="shared" si="8"/>
        <v>-1.9336375355999835</v>
      </c>
      <c r="AN63">
        <f t="shared" si="26"/>
        <v>0</v>
      </c>
      <c r="AO63">
        <f t="shared" si="26"/>
        <v>0</v>
      </c>
      <c r="AP63">
        <f t="shared" si="26"/>
        <v>-2.2555538040211874E-11</v>
      </c>
      <c r="AQ63">
        <f t="shared" si="26"/>
        <v>-4.0164198504422887E-7</v>
      </c>
      <c r="AR63">
        <f t="shared" si="26"/>
        <v>-4.0166454058226905E-7</v>
      </c>
      <c r="AS63">
        <f t="shared" si="26"/>
        <v>-1.3027228897593559E-3</v>
      </c>
      <c r="AT63">
        <f t="shared" si="26"/>
        <v>-8.511135713578764E-4</v>
      </c>
      <c r="AU63">
        <f t="shared" si="23"/>
        <v>-2.1542381256578146E-3</v>
      </c>
      <c r="AW63">
        <v>60</v>
      </c>
      <c r="AX63">
        <f>IF(Z63&gt;0, (R63*SUMPRODUCT(K63:$K$98, X63:$X$98)-K63*$AZ$3)/Z63, 0)</f>
        <v>-24065137342.321598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0.77634382000000002</v>
      </c>
      <c r="Q64" s="4">
        <f t="shared" si="21"/>
        <v>50</v>
      </c>
      <c r="R64">
        <f t="shared" si="0"/>
        <v>250000</v>
      </c>
      <c r="S64">
        <f t="shared" si="1"/>
        <v>-100566857602.73073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-9.7443503818698805</v>
      </c>
      <c r="AC64">
        <f t="shared" si="2"/>
        <v>-8.7003131892124212</v>
      </c>
      <c r="AE64">
        <f t="shared" si="3"/>
        <v>0</v>
      </c>
      <c r="AF64">
        <f t="shared" si="24"/>
        <v>0</v>
      </c>
      <c r="AG64">
        <f t="shared" si="24"/>
        <v>-4.3256363958299609E-9</v>
      </c>
      <c r="AH64">
        <f t="shared" si="5"/>
        <v>-7.8588437822619116E-5</v>
      </c>
      <c r="AI64">
        <f t="shared" si="25"/>
        <v>-7.8592763459014943E-5</v>
      </c>
      <c r="AJ64">
        <f t="shared" si="7"/>
        <v>-1.0440371926574592</v>
      </c>
      <c r="AK64">
        <f t="shared" si="22"/>
        <v>-0.68210452673089172</v>
      </c>
      <c r="AL64">
        <f t="shared" si="8"/>
        <v>-1.7262203121518098</v>
      </c>
      <c r="AN64">
        <f t="shared" si="26"/>
        <v>0</v>
      </c>
      <c r="AO64">
        <f t="shared" si="26"/>
        <v>0</v>
      </c>
      <c r="AP64">
        <f t="shared" si="26"/>
        <v>-4.3027947281396028E-12</v>
      </c>
      <c r="AQ64">
        <f t="shared" si="26"/>
        <v>-7.817344894773838E-8</v>
      </c>
      <c r="AR64">
        <f t="shared" si="26"/>
        <v>-7.8177751742466528E-8</v>
      </c>
      <c r="AS64">
        <f t="shared" si="26"/>
        <v>-1.0385241193362606E-3</v>
      </c>
      <c r="AT64">
        <f t="shared" si="26"/>
        <v>-6.7850265095957269E-4</v>
      </c>
      <c r="AU64">
        <f t="shared" si="23"/>
        <v>-1.7171049480475757E-3</v>
      </c>
      <c r="AW64">
        <v>61</v>
      </c>
      <c r="AX64">
        <f>IF(Z64&gt;0, (R64*SUMPRODUCT(K64:$K$98, X64:$X$98)-K64*$AZ$3)/Z64, 0)</f>
        <v>-100566857602.73073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0.77982431100000005</v>
      </c>
      <c r="Q65" s="4">
        <f t="shared" si="21"/>
        <v>50</v>
      </c>
      <c r="R65">
        <f t="shared" si="0"/>
        <v>250000</v>
      </c>
      <c r="S65">
        <f t="shared" si="1"/>
        <v>-427222759951.29901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-8.7003131892124212</v>
      </c>
      <c r="AC65">
        <f t="shared" si="2"/>
        <v>-7.7681368439042222</v>
      </c>
      <c r="AE65">
        <f t="shared" si="3"/>
        <v>0</v>
      </c>
      <c r="AF65">
        <f t="shared" si="24"/>
        <v>0</v>
      </c>
      <c r="AG65">
        <f t="shared" si="24"/>
        <v>-9.0914360985703877E-10</v>
      </c>
      <c r="AH65">
        <f t="shared" si="5"/>
        <v>-1.6866182110073113E-5</v>
      </c>
      <c r="AI65">
        <f t="shared" si="25"/>
        <v>-1.6867091253682968E-5</v>
      </c>
      <c r="AJ65">
        <f t="shared" si="7"/>
        <v>-0.93217634530819904</v>
      </c>
      <c r="AK65">
        <f t="shared" si="22"/>
        <v>-0.60902192324486959</v>
      </c>
      <c r="AL65">
        <f t="shared" si="8"/>
        <v>-1.5412151356443222</v>
      </c>
      <c r="AN65">
        <f t="shared" si="26"/>
        <v>0</v>
      </c>
      <c r="AO65">
        <f t="shared" si="26"/>
        <v>0</v>
      </c>
      <c r="AP65">
        <f t="shared" si="26"/>
        <v>-8.0744897018956131E-13</v>
      </c>
      <c r="AQ65">
        <f t="shared" si="26"/>
        <v>-1.4979571135026331E-8</v>
      </c>
      <c r="AR65">
        <f t="shared" si="26"/>
        <v>-1.4980378583996518E-8</v>
      </c>
      <c r="AS65">
        <f t="shared" si="26"/>
        <v>-8.2790531869055602E-4</v>
      </c>
      <c r="AT65">
        <f t="shared" si="26"/>
        <v>-5.40898180898245E-4</v>
      </c>
      <c r="AU65">
        <f t="shared" si="23"/>
        <v>-1.3688184799673848E-3</v>
      </c>
      <c r="AW65">
        <v>62</v>
      </c>
      <c r="AX65">
        <f>IF(Z65&gt;0, (R65*SUMPRODUCT(K65:$K$98, X65:$X$98)-K65*$AZ$3)/Z65, 0)</f>
        <v>-427222759951.29901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0.78351069500000003</v>
      </c>
      <c r="Q66" s="4">
        <f t="shared" si="21"/>
        <v>50</v>
      </c>
      <c r="R66">
        <f t="shared" si="0"/>
        <v>250000</v>
      </c>
      <c r="S66">
        <f t="shared" si="1"/>
        <v>-1847305813387.3511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-7.7681368439042222</v>
      </c>
      <c r="AC66">
        <f t="shared" si="2"/>
        <v>-6.9358364807751798</v>
      </c>
      <c r="AE66">
        <f t="shared" si="3"/>
        <v>0</v>
      </c>
      <c r="AF66">
        <f t="shared" si="24"/>
        <v>0</v>
      </c>
      <c r="AG66">
        <f t="shared" si="24"/>
        <v>-1.8772843214457107E-10</v>
      </c>
      <c r="AH66">
        <f t="shared" si="5"/>
        <v>-3.5616187080694864E-6</v>
      </c>
      <c r="AI66">
        <f t="shared" si="25"/>
        <v>-3.5618064365016311E-6</v>
      </c>
      <c r="AJ66">
        <f t="shared" si="7"/>
        <v>-0.83230036312904243</v>
      </c>
      <c r="AK66">
        <f t="shared" si="22"/>
        <v>-0.54376957907329559</v>
      </c>
      <c r="AL66">
        <f t="shared" si="8"/>
        <v>-1.3760735040087746</v>
      </c>
      <c r="AN66">
        <f t="shared" si="26"/>
        <v>0</v>
      </c>
      <c r="AO66">
        <f t="shared" si="26"/>
        <v>0</v>
      </c>
      <c r="AP66">
        <f t="shared" si="26"/>
        <v>-1.4886569346197163E-13</v>
      </c>
      <c r="AQ66">
        <f t="shared" si="26"/>
        <v>-2.8243076062957922E-9</v>
      </c>
      <c r="AR66">
        <f t="shared" si="26"/>
        <v>-2.8244564719892542E-9</v>
      </c>
      <c r="AS66">
        <f t="shared" si="26"/>
        <v>-6.6000109472196856E-4</v>
      </c>
      <c r="AT66">
        <f t="shared" si="26"/>
        <v>-4.312007219552732E-4</v>
      </c>
      <c r="AU66">
        <f t="shared" si="23"/>
        <v>-1.0912046411337137E-3</v>
      </c>
      <c r="AW66">
        <v>63</v>
      </c>
      <c r="AX66">
        <f>IF(Z66&gt;0, (R66*SUMPRODUCT(K66:$K$98, X66:$X$98)-K66*$AZ$3)/Z66, 0)</f>
        <v>-1847305813387.3511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0.78741316699999997</v>
      </c>
      <c r="Q67" s="4">
        <f t="shared" si="21"/>
        <v>50</v>
      </c>
      <c r="R67">
        <f t="shared" ref="R67:R89" si="27">$C$6</f>
        <v>250000</v>
      </c>
      <c r="S67">
        <f t="shared" ref="S67:S89" si="28">AX67</f>
        <v>-8141596207182.0459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-6.9358364807751798</v>
      </c>
      <c r="AC67">
        <f t="shared" ref="AC67:AC89" si="29">S67*Z67</f>
        <v>-6.1927111460025115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-3.8031308532224061E-11</v>
      </c>
      <c r="AH67">
        <f t="shared" ref="AH67:AH89" si="32">-X67*R67</f>
        <v>-7.3909919645450643E-7</v>
      </c>
      <c r="AI67">
        <f t="shared" ref="AI67:AI89" si="33">SUM(AE67:AH67)</f>
        <v>-7.3913722776303861E-7</v>
      </c>
      <c r="AJ67">
        <f t="shared" ref="AJ67:AJ89" si="34">AB67-AC67</f>
        <v>-0.74312533477266829</v>
      </c>
      <c r="AK67">
        <f t="shared" si="22"/>
        <v>-0.48550855365426265</v>
      </c>
      <c r="AL67">
        <f t="shared" ref="AL67:AL89" si="35">SUM(AI67:AK67)</f>
        <v>-1.2286346275641586</v>
      </c>
      <c r="AN67">
        <f t="shared" ref="AN67:AT89" si="36">AE67*$K67</f>
        <v>0</v>
      </c>
      <c r="AO67">
        <f t="shared" si="36"/>
        <v>0</v>
      </c>
      <c r="AP67">
        <f t="shared" si="36"/>
        <v>-2.6926990518580039E-14</v>
      </c>
      <c r="AQ67">
        <f t="shared" si="36"/>
        <v>-5.232982461899208E-10</v>
      </c>
      <c r="AR67">
        <f t="shared" si="36"/>
        <v>-5.2332517318043933E-10</v>
      </c>
      <c r="AS67">
        <f t="shared" si="36"/>
        <v>-5.2614883935917173E-4</v>
      </c>
      <c r="AT67">
        <f t="shared" si="36"/>
        <v>-3.4375057618279948E-4</v>
      </c>
      <c r="AU67">
        <f t="shared" si="23"/>
        <v>-8.6989993886714444E-4</v>
      </c>
      <c r="AW67">
        <v>64</v>
      </c>
      <c r="AX67">
        <f>IF(Z67&gt;0, (R67*SUMPRODUCT(K67:$K$98, X67:$X$98)-K67*$AZ$3)/Z67, 0)</f>
        <v>-8141596207182.0459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0.79138766699999996</v>
      </c>
      <c r="Q68" s="4">
        <f t="shared" si="21"/>
        <v>50</v>
      </c>
      <c r="R68">
        <f t="shared" si="27"/>
        <v>250000</v>
      </c>
      <c r="S68">
        <f t="shared" si="28"/>
        <v>-36600357181439.93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-6.1927111460025115</v>
      </c>
      <c r="AC68">
        <f t="shared" si="29"/>
        <v>-5.5292063808142222</v>
      </c>
      <c r="AE68">
        <f t="shared" si="30"/>
        <v>0</v>
      </c>
      <c r="AF68">
        <f t="shared" si="31"/>
        <v>0</v>
      </c>
      <c r="AG68">
        <f t="shared" si="31"/>
        <v>-7.553486914627827E-12</v>
      </c>
      <c r="AH68">
        <f t="shared" si="32"/>
        <v>-1.5048754266136994E-7</v>
      </c>
      <c r="AI68">
        <f t="shared" si="33"/>
        <v>-1.5049509614828456E-7</v>
      </c>
      <c r="AJ68">
        <f t="shared" si="34"/>
        <v>-0.66350476518828927</v>
      </c>
      <c r="AK68">
        <f t="shared" si="22"/>
        <v>-0.43348978022017587</v>
      </c>
      <c r="AL68">
        <f t="shared" si="35"/>
        <v>-1.0969946959035612</v>
      </c>
      <c r="AN68">
        <f t="shared" si="36"/>
        <v>0</v>
      </c>
      <c r="AO68">
        <f t="shared" si="36"/>
        <v>0</v>
      </c>
      <c r="AP68">
        <f t="shared" si="36"/>
        <v>-4.7750289353250549E-15</v>
      </c>
      <c r="AQ68">
        <f t="shared" si="36"/>
        <v>-9.5132536633170417E-11</v>
      </c>
      <c r="AR68">
        <f t="shared" si="36"/>
        <v>-9.5137311662105735E-11</v>
      </c>
      <c r="AS68">
        <f t="shared" si="36"/>
        <v>-4.1944263468102438E-4</v>
      </c>
      <c r="AT68">
        <f t="shared" si="36"/>
        <v>-2.7403585484612271E-4</v>
      </c>
      <c r="AU68">
        <f t="shared" si="23"/>
        <v>-6.9347858466445875E-4</v>
      </c>
      <c r="AW68">
        <v>65</v>
      </c>
      <c r="AX68">
        <f>IF(Z68&gt;0, (R68*SUMPRODUCT(K68:$K$98, X68:$X$98)-K68*$AZ$3)/Z68, 0)</f>
        <v>-36600357181439.93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0.79554122000000005</v>
      </c>
      <c r="Q69" s="4">
        <f t="shared" ref="Q69:Q89" si="48">$C$8</f>
        <v>50</v>
      </c>
      <c r="R69">
        <f t="shared" si="27"/>
        <v>250000</v>
      </c>
      <c r="S69">
        <f t="shared" si="28"/>
        <v>-168050474970166.34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-5.5292063808142222</v>
      </c>
      <c r="AC69">
        <f t="shared" si="29"/>
        <v>-4.9367914115240117</v>
      </c>
      <c r="AE69">
        <f t="shared" si="30"/>
        <v>0</v>
      </c>
      <c r="AF69">
        <f t="shared" si="31"/>
        <v>0</v>
      </c>
      <c r="AG69">
        <f t="shared" si="31"/>
        <v>-1.4688418501644907E-12</v>
      </c>
      <c r="AH69">
        <f t="shared" si="32"/>
        <v>-3.0045550976585292E-8</v>
      </c>
      <c r="AI69">
        <f t="shared" si="33"/>
        <v>-3.0047019818435454E-8</v>
      </c>
      <c r="AJ69">
        <f t="shared" si="34"/>
        <v>-0.59241496929021054</v>
      </c>
      <c r="AK69">
        <f t="shared" si="22"/>
        <v>-0.38704444665699561</v>
      </c>
      <c r="AL69">
        <f t="shared" si="35"/>
        <v>-0.97945944599422607</v>
      </c>
      <c r="AN69">
        <f t="shared" si="36"/>
        <v>0</v>
      </c>
      <c r="AO69">
        <f t="shared" si="36"/>
        <v>0</v>
      </c>
      <c r="AP69">
        <f t="shared" si="36"/>
        <v>-8.2905919752500773E-16</v>
      </c>
      <c r="AQ69">
        <f t="shared" si="36"/>
        <v>-1.6958626539034803E-11</v>
      </c>
      <c r="AR69">
        <f t="shared" si="36"/>
        <v>-1.6959455598232329E-11</v>
      </c>
      <c r="AS69">
        <f t="shared" si="36"/>
        <v>-3.3437710056160376E-4</v>
      </c>
      <c r="AT69">
        <f t="shared" si="36"/>
        <v>-2.1845970573075983E-4</v>
      </c>
      <c r="AU69">
        <f t="shared" si="23"/>
        <v>-5.5283682325181927E-4</v>
      </c>
      <c r="AW69">
        <v>66</v>
      </c>
      <c r="AX69">
        <f>IF(Z69&gt;0, (R69*SUMPRODUCT(K69:$K$98, X69:$X$98)-K69*$AZ$3)/Z69, 0)</f>
        <v>-168050474970166.34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0.79972280399999995</v>
      </c>
      <c r="Q70" s="4">
        <f t="shared" si="48"/>
        <v>50</v>
      </c>
      <c r="R70">
        <f t="shared" si="27"/>
        <v>250000</v>
      </c>
      <c r="S70">
        <f t="shared" si="28"/>
        <v>-788560427063214.13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-4.9367914115240117</v>
      </c>
      <c r="AC70">
        <f t="shared" si="29"/>
        <v>-4.4078494745897698</v>
      </c>
      <c r="AE70">
        <f t="shared" si="30"/>
        <v>0</v>
      </c>
      <c r="AF70">
        <f t="shared" si="31"/>
        <v>0</v>
      </c>
      <c r="AG70">
        <f t="shared" si="31"/>
        <v>-2.7948710861675149E-13</v>
      </c>
      <c r="AH70">
        <f t="shared" si="32"/>
        <v>-5.873331615230471E-9</v>
      </c>
      <c r="AI70">
        <f t="shared" si="33"/>
        <v>-5.8736111023390876E-9</v>
      </c>
      <c r="AJ70">
        <f t="shared" si="34"/>
        <v>-0.52894193693424185</v>
      </c>
      <c r="AK70">
        <f t="shared" si="22"/>
        <v>-0.34557539880668087</v>
      </c>
      <c r="AL70">
        <f t="shared" si="35"/>
        <v>-0.87451734161453387</v>
      </c>
      <c r="AN70">
        <f t="shared" si="36"/>
        <v>0</v>
      </c>
      <c r="AO70">
        <f t="shared" si="36"/>
        <v>0</v>
      </c>
      <c r="AP70">
        <f t="shared" si="36"/>
        <v>-1.4084916019916844E-16</v>
      </c>
      <c r="AQ70">
        <f t="shared" si="36"/>
        <v>-2.959899759494147E-12</v>
      </c>
      <c r="AR70">
        <f t="shared" si="36"/>
        <v>-2.9600406086543464E-12</v>
      </c>
      <c r="AS70">
        <f t="shared" si="36"/>
        <v>-2.6656337739523257E-4</v>
      </c>
      <c r="AT70">
        <f t="shared" si="36"/>
        <v>-1.7415473990307816E-4</v>
      </c>
      <c r="AU70">
        <f t="shared" si="23"/>
        <v>-4.4071812025835139E-4</v>
      </c>
      <c r="AW70">
        <v>67</v>
      </c>
      <c r="AX70">
        <f>IF(Z70&gt;0, (R70*SUMPRODUCT(K70:$K$98, X70:$X$98)-K70*$AZ$3)/Z70, 0)</f>
        <v>-788560427063214.13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0.80383592599999998</v>
      </c>
      <c r="Q71" s="4">
        <f t="shared" si="48"/>
        <v>50</v>
      </c>
      <c r="R71">
        <f t="shared" si="27"/>
        <v>250000</v>
      </c>
      <c r="S71">
        <f t="shared" si="28"/>
        <v>-3781996143242603.5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-4.4078494745897698</v>
      </c>
      <c r="AC71">
        <f t="shared" si="29"/>
        <v>-3.9355798880291579</v>
      </c>
      <c r="AE71">
        <f t="shared" si="30"/>
        <v>0</v>
      </c>
      <c r="AF71">
        <f t="shared" si="31"/>
        <v>0</v>
      </c>
      <c r="AG71">
        <f t="shared" si="31"/>
        <v>-5.2030458770574989E-14</v>
      </c>
      <c r="AH71">
        <f t="shared" si="32"/>
        <v>-1.1233088938000451E-9</v>
      </c>
      <c r="AI71">
        <f t="shared" si="33"/>
        <v>-1.1233609242588158E-9</v>
      </c>
      <c r="AJ71">
        <f t="shared" si="34"/>
        <v>-0.47226958656061191</v>
      </c>
      <c r="AK71">
        <f t="shared" si="22"/>
        <v>-0.3085494632212839</v>
      </c>
      <c r="AL71">
        <f t="shared" si="35"/>
        <v>-0.78081905090525672</v>
      </c>
      <c r="AN71">
        <f t="shared" si="36"/>
        <v>0</v>
      </c>
      <c r="AO71">
        <f t="shared" si="36"/>
        <v>0</v>
      </c>
      <c r="AP71">
        <f t="shared" si="36"/>
        <v>-2.3411654894782018E-17</v>
      </c>
      <c r="AQ71">
        <f t="shared" si="36"/>
        <v>-5.0544471033491473E-13</v>
      </c>
      <c r="AR71">
        <f t="shared" si="36"/>
        <v>-5.0546812198980957E-13</v>
      </c>
      <c r="AS71">
        <f t="shared" si="36"/>
        <v>-2.125026924442827E-4</v>
      </c>
      <c r="AT71">
        <f t="shared" si="36"/>
        <v>-1.3883509239768916E-4</v>
      </c>
      <c r="AU71">
        <f t="shared" si="23"/>
        <v>-3.5133778534743998E-4</v>
      </c>
      <c r="AW71">
        <v>68</v>
      </c>
      <c r="AX71">
        <f>IF(Z71&gt;0, (R71*SUMPRODUCT(K71:$K$98, X71:$X$98)-K71*$AZ$3)/Z71, 0)</f>
        <v>-3781996143242603.5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0.80804740799999997</v>
      </c>
      <c r="Q72" s="4">
        <f t="shared" si="48"/>
        <v>50</v>
      </c>
      <c r="R72">
        <f t="shared" si="27"/>
        <v>250000</v>
      </c>
      <c r="S72">
        <f t="shared" si="28"/>
        <v>-1.855858294534626E+16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-3.9355798880291579</v>
      </c>
      <c r="AC72">
        <f t="shared" si="29"/>
        <v>-3.5139106143121883</v>
      </c>
      <c r="AE72">
        <f t="shared" si="30"/>
        <v>0</v>
      </c>
      <c r="AF72">
        <f t="shared" si="31"/>
        <v>0</v>
      </c>
      <c r="AG72">
        <f t="shared" si="31"/>
        <v>-9.4670768362552558E-15</v>
      </c>
      <c r="AH72">
        <f t="shared" si="32"/>
        <v>-2.1021538673306991E-10</v>
      </c>
      <c r="AI72">
        <f t="shared" si="33"/>
        <v>-2.1022485380990616E-10</v>
      </c>
      <c r="AJ72">
        <f t="shared" si="34"/>
        <v>-0.42166927371696961</v>
      </c>
      <c r="AK72">
        <f t="shared" ref="AK72:AK89" si="49">G72*SUM(AB72:AB72, AE72:AF72)</f>
        <v>-0.27549059216204108</v>
      </c>
      <c r="AL72">
        <f t="shared" si="35"/>
        <v>-0.69715986608923552</v>
      </c>
      <c r="AN72">
        <f t="shared" si="36"/>
        <v>0</v>
      </c>
      <c r="AO72">
        <f t="shared" si="36"/>
        <v>0</v>
      </c>
      <c r="AP72">
        <f t="shared" si="36"/>
        <v>-3.8034029384956038E-18</v>
      </c>
      <c r="AQ72">
        <f t="shared" si="36"/>
        <v>-8.4454138637138917E-14</v>
      </c>
      <c r="AR72">
        <f t="shared" si="36"/>
        <v>-8.4457942040077408E-14</v>
      </c>
      <c r="AS72">
        <f t="shared" si="36"/>
        <v>-1.6940584538054841E-4</v>
      </c>
      <c r="AT72">
        <f t="shared" si="36"/>
        <v>-1.106784856487405E-4</v>
      </c>
      <c r="AU72">
        <f t="shared" si="23"/>
        <v>-2.8008433111374682E-4</v>
      </c>
      <c r="AW72">
        <v>69</v>
      </c>
      <c r="AX72">
        <f>IF(Z72&gt;0, (R72*SUMPRODUCT(K72:$K$98, X72:$X$98)-K72*$AZ$3)/Z72, 0)</f>
        <v>-1.855858294534626E+16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0.81233261800000001</v>
      </c>
      <c r="Q73" s="4">
        <f t="shared" si="48"/>
        <v>50</v>
      </c>
      <c r="R73">
        <f t="shared" si="27"/>
        <v>250000</v>
      </c>
      <c r="S73">
        <f t="shared" si="28"/>
        <v>-9.3265084212585232E+16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-3.5139106143121883</v>
      </c>
      <c r="AC73">
        <f t="shared" si="29"/>
        <v>-3.1374201913502411</v>
      </c>
      <c r="AE73">
        <f t="shared" si="30"/>
        <v>0</v>
      </c>
      <c r="AF73">
        <f t="shared" si="31"/>
        <v>0</v>
      </c>
      <c r="AG73">
        <f t="shared" si="31"/>
        <v>-1.6819907566903136E-15</v>
      </c>
      <c r="AH73">
        <f t="shared" si="32"/>
        <v>-3.8452076556011947E-11</v>
      </c>
      <c r="AI73">
        <f t="shared" si="33"/>
        <v>-3.8453758546768639E-11</v>
      </c>
      <c r="AJ73">
        <f t="shared" si="34"/>
        <v>-0.37649042296194724</v>
      </c>
      <c r="AK73">
        <f t="shared" si="49"/>
        <v>-0.24597374300185321</v>
      </c>
      <c r="AL73">
        <f t="shared" si="35"/>
        <v>-0.62246416600225418</v>
      </c>
      <c r="AN73">
        <f t="shared" si="36"/>
        <v>0</v>
      </c>
      <c r="AO73">
        <f t="shared" si="36"/>
        <v>0</v>
      </c>
      <c r="AP73">
        <f t="shared" si="36"/>
        <v>-6.0333985961930418E-19</v>
      </c>
      <c r="AQ73">
        <f t="shared" si="36"/>
        <v>-1.3792983331861726E-14</v>
      </c>
      <c r="AR73">
        <f t="shared" si="36"/>
        <v>-1.3793586671721345E-14</v>
      </c>
      <c r="AS73">
        <f t="shared" si="36"/>
        <v>-1.3504930275885972E-4</v>
      </c>
      <c r="AT73">
        <f t="shared" si="36"/>
        <v>-8.8232211135805459E-5</v>
      </c>
      <c r="AU73">
        <f t="shared" si="23"/>
        <v>-2.2328151390845876E-4</v>
      </c>
      <c r="AW73">
        <v>70</v>
      </c>
      <c r="AX73">
        <f>IF(Z73&gt;0, (R73*SUMPRODUCT(K73:$K$98, X73:$X$98)-K73*$AZ$3)/Z73, 0)</f>
        <v>-9.3265084212585232E+16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0.81666386499999999</v>
      </c>
      <c r="Q74" s="4">
        <f t="shared" si="48"/>
        <v>50</v>
      </c>
      <c r="R74">
        <f t="shared" si="27"/>
        <v>250000</v>
      </c>
      <c r="S74">
        <f t="shared" si="28"/>
        <v>-4.8040990771128019E+17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-3.1374201913502411</v>
      </c>
      <c r="AC74">
        <f t="shared" si="29"/>
        <v>-2.8012680279912985</v>
      </c>
      <c r="AE74">
        <f t="shared" si="30"/>
        <v>0</v>
      </c>
      <c r="AF74">
        <f t="shared" si="31"/>
        <v>0</v>
      </c>
      <c r="AG74">
        <f t="shared" si="31"/>
        <v>-2.9154977687042442E-16</v>
      </c>
      <c r="AH74">
        <f t="shared" si="32"/>
        <v>-6.8681053612649297E-12</v>
      </c>
      <c r="AI74">
        <f t="shared" si="33"/>
        <v>-6.8683969110418005E-12</v>
      </c>
      <c r="AJ74">
        <f t="shared" si="34"/>
        <v>-0.3361521633589426</v>
      </c>
      <c r="AK74">
        <f t="shared" si="49"/>
        <v>-0.2196194133945169</v>
      </c>
      <c r="AL74">
        <f t="shared" si="35"/>
        <v>-0.55577157676032796</v>
      </c>
      <c r="AN74">
        <f t="shared" si="36"/>
        <v>0</v>
      </c>
      <c r="AO74">
        <f t="shared" si="36"/>
        <v>0</v>
      </c>
      <c r="AP74">
        <f t="shared" si="36"/>
        <v>-9.337553514093998E-20</v>
      </c>
      <c r="AQ74">
        <f t="shared" si="36"/>
        <v>-2.1996690252913317E-15</v>
      </c>
      <c r="AR74">
        <f t="shared" si="36"/>
        <v>-2.1997624008264726E-15</v>
      </c>
      <c r="AS74">
        <f t="shared" si="36"/>
        <v>-1.0766047732691666E-4</v>
      </c>
      <c r="AT74">
        <f t="shared" si="36"/>
        <v>-7.0338178520254694E-5</v>
      </c>
      <c r="AU74">
        <f t="shared" si="23"/>
        <v>-1.7799865584937114E-4</v>
      </c>
      <c r="AW74">
        <v>71</v>
      </c>
      <c r="AX74">
        <f>IF(Z74&gt;0, (R74*SUMPRODUCT(K74:$K$98, X74:$X$98)-K74*$AZ$3)/Z74, 0)</f>
        <v>-4.8040990771128019E+17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0.82101379900000004</v>
      </c>
      <c r="Q75" s="4">
        <f t="shared" si="48"/>
        <v>50</v>
      </c>
      <c r="R75">
        <f t="shared" si="27"/>
        <v>250000</v>
      </c>
      <c r="S75">
        <f t="shared" si="28"/>
        <v>-2.5382984827226076E+18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-2.8012680279912985</v>
      </c>
      <c r="AC75">
        <f t="shared" si="29"/>
        <v>-2.5011321678493754</v>
      </c>
      <c r="AE75">
        <f t="shared" si="30"/>
        <v>0</v>
      </c>
      <c r="AF75">
        <f t="shared" si="31"/>
        <v>0</v>
      </c>
      <c r="AG75">
        <f t="shared" si="31"/>
        <v>-4.9267889195730695E-17</v>
      </c>
      <c r="AH75">
        <f t="shared" si="32"/>
        <v>-1.1968319495299473E-12</v>
      </c>
      <c r="AI75">
        <f t="shared" si="33"/>
        <v>-1.1968812174191431E-12</v>
      </c>
      <c r="AJ75">
        <f t="shared" si="34"/>
        <v>-0.30013586014192306</v>
      </c>
      <c r="AK75">
        <f t="shared" si="49"/>
        <v>-0.1960887619593909</v>
      </c>
      <c r="AL75">
        <f t="shared" si="35"/>
        <v>-0.49622462210251084</v>
      </c>
      <c r="AN75">
        <f t="shared" si="36"/>
        <v>0</v>
      </c>
      <c r="AO75">
        <f t="shared" si="36"/>
        <v>0</v>
      </c>
      <c r="AP75">
        <f t="shared" si="36"/>
        <v>-1.4088550848044148E-20</v>
      </c>
      <c r="AQ75">
        <f t="shared" si="36"/>
        <v>-3.4224376267732644E-16</v>
      </c>
      <c r="AR75">
        <f t="shared" si="36"/>
        <v>-3.4225785122817449E-16</v>
      </c>
      <c r="AS75">
        <f t="shared" si="36"/>
        <v>-8.5826273379241284E-5</v>
      </c>
      <c r="AT75">
        <f t="shared" si="36"/>
        <v>-5.6073165274437972E-5</v>
      </c>
      <c r="AU75">
        <f t="shared" si="23"/>
        <v>-1.4189943865402149E-4</v>
      </c>
      <c r="AW75">
        <v>72</v>
      </c>
      <c r="AX75">
        <f>IF(Z75&gt;0, (R75*SUMPRODUCT(K75:$K$98, X75:$X$98)-K75*$AZ$3)/Z75, 0)</f>
        <v>-2.5382984827226076E+18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0.82538683700000004</v>
      </c>
      <c r="Q76" s="4">
        <f t="shared" si="48"/>
        <v>50</v>
      </c>
      <c r="R76">
        <f t="shared" si="27"/>
        <v>250000</v>
      </c>
      <c r="S76">
        <f t="shared" si="28"/>
        <v>-1.376765921812905E+19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-2.5011321678493754</v>
      </c>
      <c r="AC76">
        <f t="shared" si="29"/>
        <v>-2.2331537212940855</v>
      </c>
      <c r="AE76">
        <f t="shared" si="30"/>
        <v>0</v>
      </c>
      <c r="AF76">
        <f t="shared" si="31"/>
        <v>0</v>
      </c>
      <c r="AG76">
        <f t="shared" si="31"/>
        <v>-8.1101430748427519E-18</v>
      </c>
      <c r="AH76">
        <f t="shared" si="32"/>
        <v>-2.0332533614465317E-13</v>
      </c>
      <c r="AI76">
        <f t="shared" si="33"/>
        <v>-2.0333344628772802E-13</v>
      </c>
      <c r="AJ76">
        <f t="shared" si="34"/>
        <v>-0.26797844655528991</v>
      </c>
      <c r="AK76">
        <f t="shared" si="49"/>
        <v>-0.17507925174945629</v>
      </c>
      <c r="AL76">
        <f t="shared" si="35"/>
        <v>-0.44305769830494957</v>
      </c>
      <c r="AN76">
        <f t="shared" si="36"/>
        <v>0</v>
      </c>
      <c r="AO76">
        <f t="shared" si="36"/>
        <v>0</v>
      </c>
      <c r="AP76">
        <f t="shared" si="36"/>
        <v>-2.0706793903418558E-21</v>
      </c>
      <c r="AQ76">
        <f t="shared" si="36"/>
        <v>-5.1912966171342979E-17</v>
      </c>
      <c r="AR76">
        <f t="shared" si="36"/>
        <v>-5.1915036850733321E-17</v>
      </c>
      <c r="AS76">
        <f t="shared" si="36"/>
        <v>-6.8420179670951645E-5</v>
      </c>
      <c r="AT76">
        <f t="shared" si="36"/>
        <v>-4.4701184051688459E-5</v>
      </c>
      <c r="AU76">
        <f t="shared" si="23"/>
        <v>-1.1312136372269202E-4</v>
      </c>
      <c r="AW76">
        <v>73</v>
      </c>
      <c r="AX76">
        <f>IF(Z76&gt;0, (R76*SUMPRODUCT(K76:$K$98, X76:$X$98)-K76*$AZ$3)/Z76, 0)</f>
        <v>-1.376765921812905E+19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0.82979096200000002</v>
      </c>
      <c r="Q77" s="4">
        <f t="shared" si="48"/>
        <v>50</v>
      </c>
      <c r="R77">
        <f t="shared" si="27"/>
        <v>250000</v>
      </c>
      <c r="S77">
        <f t="shared" si="28"/>
        <v>-7.672821100972784E+19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-2.2331537212940855</v>
      </c>
      <c r="AC77">
        <f t="shared" si="29"/>
        <v>-1.9938872511554335</v>
      </c>
      <c r="AE77">
        <f t="shared" si="30"/>
        <v>0</v>
      </c>
      <c r="AF77">
        <f t="shared" si="31"/>
        <v>0</v>
      </c>
      <c r="AG77">
        <f t="shared" si="31"/>
        <v>-1.2993182200629194E-18</v>
      </c>
      <c r="AH77">
        <f t="shared" si="32"/>
        <v>-3.3648617120157025E-14</v>
      </c>
      <c r="AI77">
        <f t="shared" si="33"/>
        <v>-3.3649916438377089E-14</v>
      </c>
      <c r="AJ77">
        <f t="shared" si="34"/>
        <v>-0.23926647013865199</v>
      </c>
      <c r="AK77">
        <f t="shared" si="49"/>
        <v>-0.15632076049058599</v>
      </c>
      <c r="AL77">
        <f t="shared" si="35"/>
        <v>-0.39558723062927159</v>
      </c>
      <c r="AN77">
        <f t="shared" si="36"/>
        <v>0</v>
      </c>
      <c r="AO77">
        <f t="shared" si="36"/>
        <v>0</v>
      </c>
      <c r="AP77">
        <f t="shared" si="36"/>
        <v>-2.9619781529740643E-22</v>
      </c>
      <c r="AQ77">
        <f t="shared" si="36"/>
        <v>-7.6706743004702771E-18</v>
      </c>
      <c r="AR77">
        <f t="shared" si="36"/>
        <v>-7.6709704982855741E-18</v>
      </c>
      <c r="AS77">
        <f t="shared" si="36"/>
        <v>-5.45441483346235E-5</v>
      </c>
      <c r="AT77">
        <f t="shared" si="36"/>
        <v>-3.563551024528736E-5</v>
      </c>
      <c r="AU77">
        <f t="shared" si="23"/>
        <v>-9.0179658579918524E-5</v>
      </c>
      <c r="AW77">
        <v>74</v>
      </c>
      <c r="AX77">
        <f>IF(Z77&gt;0, (R77*SUMPRODUCT(K77:$K$98, X77:$X$98)-K77*$AZ$3)/Z77, 0)</f>
        <v>-7.672821100972784E+19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0.834201203</v>
      </c>
      <c r="Q78" s="4">
        <f t="shared" si="48"/>
        <v>50</v>
      </c>
      <c r="R78">
        <f t="shared" si="27"/>
        <v>250000</v>
      </c>
      <c r="S78">
        <f t="shared" si="28"/>
        <v>-4.3971668958833856E+20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-1.9938872511554335</v>
      </c>
      <c r="AC78">
        <f t="shared" si="29"/>
        <v>-1.7802564742459226</v>
      </c>
      <c r="AE78">
        <f t="shared" si="30"/>
        <v>0</v>
      </c>
      <c r="AF78">
        <f t="shared" si="31"/>
        <v>0</v>
      </c>
      <c r="AG78">
        <f t="shared" si="31"/>
        <v>-2.024322156059841E-19</v>
      </c>
      <c r="AH78">
        <f t="shared" si="32"/>
        <v>-5.4194641112815305E-15</v>
      </c>
      <c r="AI78">
        <f t="shared" si="33"/>
        <v>-5.4196665434971362E-15</v>
      </c>
      <c r="AJ78">
        <f t="shared" si="34"/>
        <v>-0.21363077690951093</v>
      </c>
      <c r="AK78">
        <f t="shared" si="49"/>
        <v>-0.13957210758088037</v>
      </c>
      <c r="AL78">
        <f t="shared" si="35"/>
        <v>-0.35320288449039672</v>
      </c>
      <c r="AN78">
        <f t="shared" si="36"/>
        <v>0</v>
      </c>
      <c r="AO78">
        <f t="shared" si="36"/>
        <v>0</v>
      </c>
      <c r="AP78">
        <f t="shared" si="36"/>
        <v>-4.1202913658360816E-23</v>
      </c>
      <c r="AQ78">
        <f t="shared" si="36"/>
        <v>-1.1030739903886976E-18</v>
      </c>
      <c r="AR78">
        <f t="shared" si="36"/>
        <v>-1.1031151933023558E-18</v>
      </c>
      <c r="AS78">
        <f t="shared" si="36"/>
        <v>-4.3482261108596585E-5</v>
      </c>
      <c r="AT78">
        <f t="shared" si="36"/>
        <v>-2.8408410590949749E-5</v>
      </c>
      <c r="AU78">
        <f t="shared" si="23"/>
        <v>-7.1890671699547428E-5</v>
      </c>
      <c r="AW78">
        <v>75</v>
      </c>
      <c r="AX78">
        <f>IF(Z78&gt;0, (R78*SUMPRODUCT(K78:$K$98, X78:$X$98)-K78*$AZ$3)/Z78, 0)</f>
        <v>-4.3971668958833856E+20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0.83859190800000005</v>
      </c>
      <c r="Q79" s="4">
        <f t="shared" si="48"/>
        <v>50</v>
      </c>
      <c r="R79">
        <f t="shared" si="27"/>
        <v>250000</v>
      </c>
      <c r="S79">
        <f t="shared" si="28"/>
        <v>-2.5930198442263272E+21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-1.7802564742459226</v>
      </c>
      <c r="AC79">
        <f t="shared" si="29"/>
        <v>-1.5895147091481452</v>
      </c>
      <c r="AE79">
        <f t="shared" si="30"/>
        <v>0</v>
      </c>
      <c r="AF79">
        <f t="shared" si="31"/>
        <v>0</v>
      </c>
      <c r="AG79">
        <f t="shared" si="31"/>
        <v>-3.0649875524234653E-20</v>
      </c>
      <c r="AH79">
        <f t="shared" si="32"/>
        <v>-8.4879008962844801E-16</v>
      </c>
      <c r="AI79">
        <f t="shared" si="33"/>
        <v>-8.4882073950397227E-16</v>
      </c>
      <c r="AJ79">
        <f t="shared" si="34"/>
        <v>-0.1907417650977774</v>
      </c>
      <c r="AK79">
        <f t="shared" si="49"/>
        <v>-0.1246179531972146</v>
      </c>
      <c r="AL79">
        <f t="shared" si="35"/>
        <v>-0.31535971829499287</v>
      </c>
      <c r="AN79">
        <f t="shared" si="36"/>
        <v>0</v>
      </c>
      <c r="AO79">
        <f t="shared" si="36"/>
        <v>0</v>
      </c>
      <c r="AP79">
        <f t="shared" si="36"/>
        <v>-5.5700486980831668E-24</v>
      </c>
      <c r="AQ79">
        <f t="shared" si="36"/>
        <v>-1.5425191955323242E-19</v>
      </c>
      <c r="AR79">
        <f t="shared" si="36"/>
        <v>-1.5425748960193051E-19</v>
      </c>
      <c r="AS79">
        <f t="shared" si="36"/>
        <v>-3.4663792337848005E-5</v>
      </c>
      <c r="AT79">
        <f t="shared" si="36"/>
        <v>-2.2647010994060702E-5</v>
      </c>
      <c r="AU79">
        <f t="shared" si="23"/>
        <v>-5.7310803331908866E-5</v>
      </c>
      <c r="AW79">
        <v>76</v>
      </c>
      <c r="AX79">
        <f>IF(Z79&gt;0, (R79*SUMPRODUCT(K79:$K$98, X79:$X$98)-K79*$AZ$3)/Z79, 0)</f>
        <v>-2.5930198442263272E+21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0.84368948200000005</v>
      </c>
      <c r="Q80" s="4">
        <f t="shared" si="48"/>
        <v>50</v>
      </c>
      <c r="R80">
        <f t="shared" si="27"/>
        <v>250000</v>
      </c>
      <c r="S80">
        <f t="shared" si="28"/>
        <v>-1.5823854095628262E+22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-1.5895147091481452</v>
      </c>
      <c r="AC80">
        <f t="shared" si="29"/>
        <v>-1.4192095617394151</v>
      </c>
      <c r="AE80">
        <f t="shared" si="30"/>
        <v>0</v>
      </c>
      <c r="AF80">
        <f t="shared" si="31"/>
        <v>0</v>
      </c>
      <c r="AG80">
        <f t="shared" si="31"/>
        <v>-4.484399164586292E-21</v>
      </c>
      <c r="AH80">
        <f t="shared" si="32"/>
        <v>-1.2929488802203007E-16</v>
      </c>
      <c r="AI80">
        <f t="shared" si="33"/>
        <v>-1.2929937242119466E-16</v>
      </c>
      <c r="AJ80">
        <f t="shared" si="34"/>
        <v>-0.17030514740873004</v>
      </c>
      <c r="AK80">
        <f t="shared" si="49"/>
        <v>-0.11126602964037018</v>
      </c>
      <c r="AL80">
        <f t="shared" si="35"/>
        <v>-0.28157117704910034</v>
      </c>
      <c r="AN80">
        <f t="shared" si="36"/>
        <v>0</v>
      </c>
      <c r="AO80">
        <f t="shared" si="36"/>
        <v>0</v>
      </c>
      <c r="AP80">
        <f t="shared" si="36"/>
        <v>-7.2763991991229757E-25</v>
      </c>
      <c r="AQ80">
        <f t="shared" si="36"/>
        <v>-2.0979426342859647E-20</v>
      </c>
      <c r="AR80">
        <f t="shared" si="36"/>
        <v>-2.0980153982779561E-20</v>
      </c>
      <c r="AS80">
        <f t="shared" si="36"/>
        <v>-2.7633763024432433E-5</v>
      </c>
      <c r="AT80">
        <f t="shared" si="36"/>
        <v>-1.8054058509295838E-5</v>
      </c>
      <c r="AU80">
        <f t="shared" si="23"/>
        <v>-4.5687821533728292E-5</v>
      </c>
      <c r="AW80">
        <v>77</v>
      </c>
      <c r="AX80">
        <f>IF(Z80&gt;0, (R80*SUMPRODUCT(K80:$K$98, X80:$X$98)-K80*$AZ$3)/Z80, 0)</f>
        <v>-1.5823854095628262E+22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0.84875936500000004</v>
      </c>
      <c r="Q81" s="4">
        <f t="shared" si="48"/>
        <v>50</v>
      </c>
      <c r="R81">
        <f t="shared" si="27"/>
        <v>250000</v>
      </c>
      <c r="S81">
        <f t="shared" si="28"/>
        <v>-1.0003099431555903E+23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-1.4192095617394151</v>
      </c>
      <c r="AC81">
        <f t="shared" si="29"/>
        <v>-1.267151394410192</v>
      </c>
      <c r="AE81">
        <f t="shared" si="30"/>
        <v>0</v>
      </c>
      <c r="AF81">
        <f t="shared" si="31"/>
        <v>0</v>
      </c>
      <c r="AG81">
        <f t="shared" si="31"/>
        <v>-6.3337938559963736E-22</v>
      </c>
      <c r="AH81">
        <f t="shared" si="32"/>
        <v>-1.903087893670396E-17</v>
      </c>
      <c r="AI81">
        <f t="shared" si="33"/>
        <v>-1.903151231608956E-17</v>
      </c>
      <c r="AJ81">
        <f t="shared" si="34"/>
        <v>-0.15205816732922317</v>
      </c>
      <c r="AK81">
        <f t="shared" si="49"/>
        <v>-9.9344669321759074E-2</v>
      </c>
      <c r="AL81">
        <f t="shared" si="35"/>
        <v>-0.25140283665098229</v>
      </c>
      <c r="AN81">
        <f t="shared" si="36"/>
        <v>0</v>
      </c>
      <c r="AO81">
        <f t="shared" si="36"/>
        <v>0</v>
      </c>
      <c r="AP81">
        <f t="shared" si="36"/>
        <v>-9.1761003874787539E-26</v>
      </c>
      <c r="AQ81">
        <f t="shared" si="36"/>
        <v>-2.7571035552384493E-21</v>
      </c>
      <c r="AR81">
        <f t="shared" si="36"/>
        <v>-2.7571953162423239E-21</v>
      </c>
      <c r="AS81">
        <f t="shared" si="36"/>
        <v>-2.202946669677329E-5</v>
      </c>
      <c r="AT81">
        <f t="shared" si="36"/>
        <v>-1.439258490855854E-5</v>
      </c>
      <c r="AU81">
        <f t="shared" si="23"/>
        <v>-3.6422051605331836E-5</v>
      </c>
      <c r="AW81">
        <v>78</v>
      </c>
      <c r="AX81">
        <f>IF(Z81&gt;0, (R81*SUMPRODUCT(K81:$K$98, X81:$X$98)-K81*$AZ$3)/Z81, 0)</f>
        <v>-1.0003099431555903E+23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0.85379527200000005</v>
      </c>
      <c r="Q82" s="4">
        <f t="shared" si="48"/>
        <v>50</v>
      </c>
      <c r="R82">
        <f t="shared" si="27"/>
        <v>250000</v>
      </c>
      <c r="S82">
        <f t="shared" si="28"/>
        <v>-6.5572898307721871E+23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-1.267151394410192</v>
      </c>
      <c r="AC82">
        <f t="shared" si="29"/>
        <v>-1.1313851735805285</v>
      </c>
      <c r="AE82">
        <f t="shared" si="30"/>
        <v>0</v>
      </c>
      <c r="AF82">
        <f t="shared" si="31"/>
        <v>0</v>
      </c>
      <c r="AG82">
        <f t="shared" si="31"/>
        <v>-8.6269266936405673E-23</v>
      </c>
      <c r="AH82">
        <f t="shared" si="32"/>
        <v>-2.7038816240361767E-18</v>
      </c>
      <c r="AI82">
        <f t="shared" si="33"/>
        <v>-2.7039678933031131E-18</v>
      </c>
      <c r="AJ82">
        <f t="shared" si="34"/>
        <v>-0.1357662208296635</v>
      </c>
      <c r="AK82">
        <f t="shared" si="49"/>
        <v>-8.8700597608713447E-2</v>
      </c>
      <c r="AL82">
        <f t="shared" si="35"/>
        <v>-0.22446681843837696</v>
      </c>
      <c r="AN82">
        <f t="shared" si="36"/>
        <v>0</v>
      </c>
      <c r="AO82">
        <f t="shared" si="36"/>
        <v>0</v>
      </c>
      <c r="AP82">
        <f t="shared" si="36"/>
        <v>-1.1159180869439619E-26</v>
      </c>
      <c r="AQ82">
        <f t="shared" si="36"/>
        <v>-3.4975496099226465E-22</v>
      </c>
      <c r="AR82">
        <f t="shared" si="36"/>
        <v>-3.4976612017313409E-22</v>
      </c>
      <c r="AS82">
        <f t="shared" si="36"/>
        <v>-1.7561755976381762E-5</v>
      </c>
      <c r="AT82">
        <f t="shared" si="36"/>
        <v>-1.1473680571236079E-5</v>
      </c>
      <c r="AU82">
        <f t="shared" si="23"/>
        <v>-2.9035436547617841E-5</v>
      </c>
      <c r="AW82">
        <v>79</v>
      </c>
      <c r="AX82">
        <f>IF(Z82&gt;0, (R82*SUMPRODUCT(K82:$K$98, X82:$X$98)-K82*$AZ$3)/Z82, 0)</f>
        <v>-6.5572898307721871E+23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0.85879091799999996</v>
      </c>
      <c r="Q83" s="4">
        <f t="shared" si="48"/>
        <v>50</v>
      </c>
      <c r="R83">
        <f t="shared" si="27"/>
        <v>250000</v>
      </c>
      <c r="S83">
        <f t="shared" si="28"/>
        <v>-4.4621324789006975E+24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-1.1313851735805285</v>
      </c>
      <c r="AC83">
        <f t="shared" si="29"/>
        <v>-1.010165333554043</v>
      </c>
      <c r="AE83">
        <f t="shared" si="30"/>
        <v>0</v>
      </c>
      <c r="AF83">
        <f t="shared" si="31"/>
        <v>0</v>
      </c>
      <c r="AG83">
        <f t="shared" si="31"/>
        <v>-1.1319311319538745E-23</v>
      </c>
      <c r="AH83">
        <f t="shared" si="32"/>
        <v>-3.7043631473751436E-19</v>
      </c>
      <c r="AI83">
        <f t="shared" si="33"/>
        <v>-3.7044763404883391E-19</v>
      </c>
      <c r="AJ83">
        <f t="shared" si="34"/>
        <v>-0.12121984002648545</v>
      </c>
      <c r="AK83">
        <f t="shared" si="49"/>
        <v>-7.9196962150636999E-2</v>
      </c>
      <c r="AL83">
        <f t="shared" si="35"/>
        <v>-0.20041680217712243</v>
      </c>
      <c r="AN83">
        <f t="shared" si="36"/>
        <v>0</v>
      </c>
      <c r="AO83">
        <f t="shared" si="36"/>
        <v>0</v>
      </c>
      <c r="AP83">
        <f t="shared" si="36"/>
        <v>-1.307308819420656E-27</v>
      </c>
      <c r="AQ83">
        <f t="shared" si="36"/>
        <v>-4.2783049924080749E-23</v>
      </c>
      <c r="AR83">
        <f t="shared" si="36"/>
        <v>-4.2784357232900167E-23</v>
      </c>
      <c r="AS83">
        <f t="shared" si="36"/>
        <v>-1.40001243434166E-5</v>
      </c>
      <c r="AT83">
        <f t="shared" si="36"/>
        <v>-9.146747904365494E-6</v>
      </c>
      <c r="AU83">
        <f t="shared" si="23"/>
        <v>-2.3146872247782094E-5</v>
      </c>
      <c r="AW83">
        <v>80</v>
      </c>
      <c r="AX83">
        <f>IF(Z83&gt;0, (R83*SUMPRODUCT(K83:$K$98, X83:$X$98)-K83*$AZ$3)/Z83, 0)</f>
        <v>-4.4621324789006975E+24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0.86374018699999999</v>
      </c>
      <c r="Q84" s="4">
        <f t="shared" si="48"/>
        <v>50</v>
      </c>
      <c r="R84">
        <f t="shared" si="27"/>
        <v>250000</v>
      </c>
      <c r="S84">
        <f t="shared" si="28"/>
        <v>-3.1554354164625101E+25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-1.010165333554043</v>
      </c>
      <c r="AC84">
        <f t="shared" si="29"/>
        <v>-0.90193333353039562</v>
      </c>
      <c r="AE84">
        <f t="shared" si="30"/>
        <v>0</v>
      </c>
      <c r="AF84">
        <f t="shared" si="31"/>
        <v>0</v>
      </c>
      <c r="AG84">
        <f t="shared" si="31"/>
        <v>-1.4291741304937456E-24</v>
      </c>
      <c r="AH84">
        <f t="shared" si="32"/>
        <v>-4.8884720379248063E-20</v>
      </c>
      <c r="AI84">
        <f t="shared" si="33"/>
        <v>-4.8886149553378557E-20</v>
      </c>
      <c r="AJ84">
        <f t="shared" si="34"/>
        <v>-0.10823200002364741</v>
      </c>
      <c r="AK84">
        <f t="shared" si="49"/>
        <v>-7.0711573348783016E-2</v>
      </c>
      <c r="AL84">
        <f t="shared" si="35"/>
        <v>-0.17894357337243044</v>
      </c>
      <c r="AN84">
        <f t="shared" si="36"/>
        <v>0</v>
      </c>
      <c r="AO84">
        <f t="shared" si="36"/>
        <v>0</v>
      </c>
      <c r="AP84">
        <f t="shared" si="36"/>
        <v>-1.4737550631544896E-28</v>
      </c>
      <c r="AQ84">
        <f t="shared" si="36"/>
        <v>-5.0409605542551191E-24</v>
      </c>
      <c r="AR84">
        <f t="shared" si="36"/>
        <v>-5.0411079297614347E-24</v>
      </c>
      <c r="AS84">
        <f t="shared" si="36"/>
        <v>-1.1160813411524681E-5</v>
      </c>
      <c r="AT84">
        <f t="shared" si="36"/>
        <v>-7.2917314288627963E-6</v>
      </c>
      <c r="AU84">
        <f t="shared" si="23"/>
        <v>-1.8452544840387479E-5</v>
      </c>
      <c r="AW84">
        <v>81</v>
      </c>
      <c r="AX84">
        <f>IF(Z84&gt;0, (R84*SUMPRODUCT(K84:$K$98, X84:$X$98)-K84*$AZ$3)/Z84, 0)</f>
        <v>-3.1554354164625101E+25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0.86866431399999999</v>
      </c>
      <c r="Q85" s="4">
        <f t="shared" si="48"/>
        <v>50</v>
      </c>
      <c r="R85">
        <f t="shared" si="27"/>
        <v>250000</v>
      </c>
      <c r="S85">
        <f t="shared" si="28"/>
        <v>-2.3219492494672636E+26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-0.90193333353039562</v>
      </c>
      <c r="AC85">
        <f t="shared" si="29"/>
        <v>-0.80529761922356746</v>
      </c>
      <c r="AE85">
        <f t="shared" si="30"/>
        <v>0</v>
      </c>
      <c r="AF85">
        <f t="shared" si="31"/>
        <v>0</v>
      </c>
      <c r="AG85">
        <f t="shared" si="31"/>
        <v>-1.7340982353691214E-25</v>
      </c>
      <c r="AH85">
        <f t="shared" si="32"/>
        <v>-6.2073628282594803E-21</v>
      </c>
      <c r="AI85">
        <f t="shared" si="33"/>
        <v>-6.207536238083017E-21</v>
      </c>
      <c r="AJ85">
        <f t="shared" si="34"/>
        <v>-9.6635714306828158E-2</v>
      </c>
      <c r="AK85">
        <f t="shared" si="49"/>
        <v>-6.3135333347127703E-2</v>
      </c>
      <c r="AL85">
        <f t="shared" si="35"/>
        <v>-0.15977104765395586</v>
      </c>
      <c r="AN85">
        <f t="shared" si="36"/>
        <v>0</v>
      </c>
      <c r="AO85">
        <f t="shared" si="36"/>
        <v>0</v>
      </c>
      <c r="AP85">
        <f t="shared" si="36"/>
        <v>-1.5965989427127081E-29</v>
      </c>
      <c r="AQ85">
        <f t="shared" si="36"/>
        <v>-5.7151715666925069E-25</v>
      </c>
      <c r="AR85">
        <f t="shared" si="36"/>
        <v>-5.7153312265867774E-25</v>
      </c>
      <c r="AS85">
        <f t="shared" si="36"/>
        <v>-8.8973321201568036E-6</v>
      </c>
      <c r="AT85">
        <f t="shared" si="36"/>
        <v>-5.8129236518357761E-6</v>
      </c>
      <c r="AU85">
        <f t="shared" si="23"/>
        <v>-1.471025577199258E-5</v>
      </c>
      <c r="AW85">
        <v>82</v>
      </c>
      <c r="AX85">
        <f>IF(Z85&gt;0, (R85*SUMPRODUCT(K85:$K$98, X85:$X$98)-K85*$AZ$3)/Z85, 0)</f>
        <v>-2.3219492494672636E+26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0.87358826999999994</v>
      </c>
      <c r="Q86" s="4">
        <f t="shared" si="48"/>
        <v>50</v>
      </c>
      <c r="R86">
        <f t="shared" si="27"/>
        <v>250000</v>
      </c>
      <c r="S86">
        <f t="shared" si="28"/>
        <v>-1.7808935343015917E+27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-0.80529761922356746</v>
      </c>
      <c r="AC86">
        <f t="shared" si="29"/>
        <v>-0.71901573144961373</v>
      </c>
      <c r="AE86">
        <f t="shared" si="30"/>
        <v>0</v>
      </c>
      <c r="AF86">
        <f t="shared" si="31"/>
        <v>0</v>
      </c>
      <c r="AG86">
        <f t="shared" si="31"/>
        <v>-2.0186937556926676E-26</v>
      </c>
      <c r="AH86">
        <f t="shared" si="32"/>
        <v>-7.5744393872308169E-22</v>
      </c>
      <c r="AI86">
        <f t="shared" si="33"/>
        <v>-7.5746412566063865E-22</v>
      </c>
      <c r="AJ86">
        <f t="shared" si="34"/>
        <v>-8.6281887773953736E-2</v>
      </c>
      <c r="AK86">
        <f t="shared" si="49"/>
        <v>-5.6370833345649726E-2</v>
      </c>
      <c r="AL86">
        <f t="shared" si="35"/>
        <v>-0.14265272111960348</v>
      </c>
      <c r="AN86">
        <f t="shared" si="36"/>
        <v>0</v>
      </c>
      <c r="AO86">
        <f t="shared" si="36"/>
        <v>0</v>
      </c>
      <c r="AP86">
        <f t="shared" si="36"/>
        <v>-1.659489687833548E-30</v>
      </c>
      <c r="AQ86">
        <f t="shared" si="36"/>
        <v>-6.2266522689652837E-26</v>
      </c>
      <c r="AR86">
        <f t="shared" si="36"/>
        <v>-6.2268182179340678E-26</v>
      </c>
      <c r="AS86">
        <f t="shared" si="36"/>
        <v>-7.092898692727045E-6</v>
      </c>
      <c r="AT86">
        <f t="shared" si="36"/>
        <v>-4.6340271459149986E-6</v>
      </c>
      <c r="AU86">
        <f t="shared" si="23"/>
        <v>-1.1726925838642045E-5</v>
      </c>
      <c r="AW86">
        <v>83</v>
      </c>
      <c r="AX86">
        <f>IF(Z86&gt;0, (R86*SUMPRODUCT(K86:$K$98, X86:$X$98)-K86*$AZ$3)/Z86, 0)</f>
        <v>-1.7808935343015917E+27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0.87851239699999994</v>
      </c>
      <c r="Q87" s="4">
        <f t="shared" si="48"/>
        <v>50</v>
      </c>
      <c r="R87">
        <f t="shared" si="27"/>
        <v>250000</v>
      </c>
      <c r="S87">
        <f t="shared" si="28"/>
        <v>-1.4262424430896394E+28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-0.71901573144961373</v>
      </c>
      <c r="AC87">
        <f t="shared" si="29"/>
        <v>-0.6419783316514408</v>
      </c>
      <c r="AE87">
        <f t="shared" si="30"/>
        <v>0</v>
      </c>
      <c r="AF87">
        <f t="shared" si="31"/>
        <v>0</v>
      </c>
      <c r="AG87">
        <f t="shared" si="31"/>
        <v>-2.2505932801324312E-27</v>
      </c>
      <c r="AH87">
        <f t="shared" si="32"/>
        <v>-8.867237450612488E-23</v>
      </c>
      <c r="AI87">
        <f t="shared" si="33"/>
        <v>-8.8674625099405013E-23</v>
      </c>
      <c r="AJ87">
        <f t="shared" si="34"/>
        <v>-7.7037399798172923E-2</v>
      </c>
      <c r="AK87">
        <f t="shared" si="49"/>
        <v>-5.0331101201472966E-2</v>
      </c>
      <c r="AL87">
        <f t="shared" si="35"/>
        <v>-0.12736850099964589</v>
      </c>
      <c r="AN87">
        <f t="shared" si="36"/>
        <v>0</v>
      </c>
      <c r="AO87">
        <f t="shared" si="36"/>
        <v>0</v>
      </c>
      <c r="AP87">
        <f t="shared" si="36"/>
        <v>-1.6518975669623261E-31</v>
      </c>
      <c r="AQ87">
        <f t="shared" si="36"/>
        <v>-6.5084029618546064E-27</v>
      </c>
      <c r="AR87">
        <f t="shared" si="36"/>
        <v>-6.5085681516113018E-27</v>
      </c>
      <c r="AS87">
        <f t="shared" si="36"/>
        <v>-5.6544154119316326E-6</v>
      </c>
      <c r="AT87">
        <f t="shared" si="36"/>
        <v>-3.6942180691286659E-6</v>
      </c>
      <c r="AU87">
        <f t="shared" si="23"/>
        <v>-9.3486334810602981E-6</v>
      </c>
      <c r="AW87">
        <v>84</v>
      </c>
      <c r="AX87">
        <f>IF(Z87&gt;0, (R87*SUMPRODUCT(K87:$K$98, X87:$X$98)-K87*$AZ$3)/Z87, 0)</f>
        <v>-1.4262424430896394E+28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0.88343652399999995</v>
      </c>
      <c r="Q88" s="4">
        <f t="shared" si="48"/>
        <v>50</v>
      </c>
      <c r="R88">
        <f t="shared" si="27"/>
        <v>250000</v>
      </c>
      <c r="S88">
        <f t="shared" si="28"/>
        <v>-1.194997386119993E+29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-0.6419783316514408</v>
      </c>
      <c r="AC88">
        <f t="shared" si="29"/>
        <v>-0.57319493897450069</v>
      </c>
      <c r="AE88">
        <f t="shared" si="30"/>
        <v>0</v>
      </c>
      <c r="AF88">
        <f t="shared" si="31"/>
        <v>0</v>
      </c>
      <c r="AG88">
        <f t="shared" si="31"/>
        <v>-2.3983104299315371E-28</v>
      </c>
      <c r="AH88">
        <f t="shared" si="32"/>
        <v>-9.9412815216897662E-24</v>
      </c>
      <c r="AI88">
        <f t="shared" si="33"/>
        <v>-9.9415213527327599E-24</v>
      </c>
      <c r="AJ88">
        <f t="shared" si="34"/>
        <v>-6.8783392676940114E-2</v>
      </c>
      <c r="AK88">
        <f t="shared" si="49"/>
        <v>-4.4938483215600858E-2</v>
      </c>
      <c r="AL88">
        <f t="shared" si="35"/>
        <v>-0.11372187589254097</v>
      </c>
      <c r="AN88">
        <f t="shared" si="36"/>
        <v>0</v>
      </c>
      <c r="AO88">
        <f t="shared" si="36"/>
        <v>0</v>
      </c>
      <c r="AP88">
        <f t="shared" si="36"/>
        <v>-1.5717138101022167E-32</v>
      </c>
      <c r="AQ88">
        <f t="shared" si="36"/>
        <v>-6.5149403775056002E-28</v>
      </c>
      <c r="AR88">
        <f t="shared" si="36"/>
        <v>-6.5150975488866109E-28</v>
      </c>
      <c r="AS88">
        <f t="shared" si="36"/>
        <v>-4.5076653475220279E-6</v>
      </c>
      <c r="AT88">
        <f t="shared" si="36"/>
        <v>-2.9450080270477241E-6</v>
      </c>
      <c r="AU88">
        <f t="shared" si="23"/>
        <v>-7.4526733745697525E-6</v>
      </c>
      <c r="AW88">
        <v>85</v>
      </c>
      <c r="AX88">
        <f>IF(Z88&gt;0, (R88*SUMPRODUCT(K88:$K$98, X88:$X$98)-K88*$AZ$3)/Z88, 0)</f>
        <v>-1.194997386119993E+29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7"/>
        <v>250000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-0.57319493897450069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-1.1991552149657686E-24</v>
      </c>
      <c r="AI89">
        <f t="shared" si="33"/>
        <v>-1.1991552149657686E-24</v>
      </c>
      <c r="AJ89">
        <f t="shared" si="34"/>
        <v>-0.57319493897450069</v>
      </c>
      <c r="AK89">
        <f t="shared" si="49"/>
        <v>-4.012364572821505E-2</v>
      </c>
      <c r="AL89">
        <f t="shared" si="35"/>
        <v>-0.61331858470271572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-7.0165795093848971E-29</v>
      </c>
      <c r="AR89">
        <f t="shared" si="36"/>
        <v>-7.0165795093848971E-29</v>
      </c>
      <c r="AS89">
        <f t="shared" si="36"/>
        <v>-3.3539176692872219E-5</v>
      </c>
      <c r="AT89">
        <f t="shared" si="36"/>
        <v>-2.3477423685010555E-6</v>
      </c>
      <c r="AU89">
        <f t="shared" si="23"/>
        <v>-3.5886919061373272E-5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12496.572873503517</v>
      </c>
      <c r="AO91" s="8">
        <f t="shared" si="50"/>
        <v>-1249.6572873503519</v>
      </c>
      <c r="AP91" s="8">
        <f t="shared" si="50"/>
        <v>-2841.467359314227</v>
      </c>
      <c r="AQ91" s="8">
        <f t="shared" si="50"/>
        <v>-8746.4994688639435</v>
      </c>
      <c r="AR91" s="8">
        <f t="shared" si="50"/>
        <v>-341.05124202500298</v>
      </c>
      <c r="AS91" s="8">
        <f t="shared" si="50"/>
        <v>-2522.494125201521</v>
      </c>
      <c r="AT91" s="8">
        <f t="shared" si="50"/>
        <v>1471.454906367552</v>
      </c>
      <c r="AU91" s="8">
        <f t="shared" si="50"/>
        <v>-1392.0904608589706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88C60-C59A-495B-B83D-54605892815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31121.779204103117</v>
      </c>
      <c r="K3">
        <v>1</v>
      </c>
      <c r="L3" s="2">
        <v>0</v>
      </c>
      <c r="O3">
        <f>$C$3</f>
        <v>31121.779204103117</v>
      </c>
      <c r="P3">
        <f>O3*C5</f>
        <v>3112.1779204103118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31121.779204103117</v>
      </c>
      <c r="AF3">
        <f t="shared" ref="AF3:AG34" si="4">-$Z3*P3</f>
        <v>-3112.1779204103118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25489.693079692806</v>
      </c>
      <c r="AJ3">
        <f t="shared" ref="AJ3:AJ66" si="7">AB3-AC3</f>
        <v>0</v>
      </c>
      <c r="AL3">
        <f t="shared" ref="AL3:AL66" si="8">SUM(AI3:AK3)</f>
        <v>25489.693079692806</v>
      </c>
      <c r="AN3">
        <f t="shared" ref="AN3:AU34" si="9">AE3*$K3</f>
        <v>31121.779204103117</v>
      </c>
      <c r="AO3">
        <f t="shared" si="9"/>
        <v>-3112.1779204103118</v>
      </c>
      <c r="AP3">
        <f t="shared" si="9"/>
        <v>-2519.9082039999998</v>
      </c>
      <c r="AQ3">
        <f t="shared" si="9"/>
        <v>0</v>
      </c>
      <c r="AR3">
        <f t="shared" si="9"/>
        <v>25489.693079692806</v>
      </c>
      <c r="AS3">
        <f t="shared" si="9"/>
        <v>0</v>
      </c>
      <c r="AT3">
        <f t="shared" si="9"/>
        <v>0</v>
      </c>
      <c r="AU3">
        <f t="shared" si="9"/>
        <v>25489.693079692806</v>
      </c>
      <c r="AW3">
        <v>0</v>
      </c>
      <c r="AX3">
        <f>IF(Z3&gt;0, (R3*SUMPRODUCT(K3:$K$98, X3:$X$98)-K3*$AZ$3)/Z3, 0)</f>
        <v>0</v>
      </c>
      <c r="AZ3">
        <f>C6*ABS(SUMPRODUCT(X4:X79, K4:K79))/1</f>
        <v>23207.819433958201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2.2202060000000002E-3</v>
      </c>
      <c r="R4">
        <f t="shared" si="0"/>
        <v>250000</v>
      </c>
      <c r="S4">
        <f t="shared" si="1"/>
        <v>2517.3141800568233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2486.5520822098078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-555.05150000000003</v>
      </c>
      <c r="AI4">
        <f t="shared" si="6"/>
        <v>-555.05150000000003</v>
      </c>
      <c r="AJ4">
        <f t="shared" si="7"/>
        <v>-2486.5520822098078</v>
      </c>
      <c r="AK4">
        <f>G4*SUM(AB4, AE4:AF4)</f>
        <v>0</v>
      </c>
      <c r="AL4">
        <f t="shared" si="8"/>
        <v>-3041.6035822098079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-495.58169642857143</v>
      </c>
      <c r="AR4">
        <f t="shared" si="9"/>
        <v>-495.58169642857143</v>
      </c>
      <c r="AS4">
        <f t="shared" si="9"/>
        <v>-2220.1357876873285</v>
      </c>
      <c r="AT4">
        <f t="shared" si="9"/>
        <v>0</v>
      </c>
      <c r="AU4">
        <f t="shared" si="9"/>
        <v>-2715.7174841158999</v>
      </c>
      <c r="AW4">
        <v>1</v>
      </c>
      <c r="AX4">
        <f>IF(Z4&gt;0, (R4*SUMPRODUCT(K4:$K$98, X4:$X$98)-K4*$AZ$3)/Z4, 0)</f>
        <v>2517.3141800568233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2.3617970000000001E-3</v>
      </c>
      <c r="Q5" s="4">
        <f t="shared" ref="Q5:Q68" si="21">$C$8</f>
        <v>50</v>
      </c>
      <c r="R5">
        <f t="shared" si="0"/>
        <v>250000</v>
      </c>
      <c r="S5">
        <f t="shared" si="1"/>
        <v>4316.5638836697362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2486.5520822098078</v>
      </c>
      <c r="AC5">
        <f t="shared" si="2"/>
        <v>4211.1061734685682</v>
      </c>
      <c r="AE5">
        <f t="shared" si="3"/>
        <v>0</v>
      </c>
      <c r="AF5">
        <f t="shared" si="4"/>
        <v>0</v>
      </c>
      <c r="AG5">
        <f t="shared" si="4"/>
        <v>-48.778453035293509</v>
      </c>
      <c r="AH5">
        <f t="shared" si="5"/>
        <v>-583.23383853245457</v>
      </c>
      <c r="AI5">
        <f t="shared" si="6"/>
        <v>-632.01229156774809</v>
      </c>
      <c r="AJ5">
        <f t="shared" si="7"/>
        <v>-1724.5540912587603</v>
      </c>
      <c r="AK5">
        <f>G5*SUM(AB5, AE5:AF5)</f>
        <v>174.05864575468658</v>
      </c>
      <c r="AL5">
        <f t="shared" si="8"/>
        <v>-2182.5077370718218</v>
      </c>
      <c r="AN5">
        <f t="shared" si="9"/>
        <v>0</v>
      </c>
      <c r="AO5">
        <f t="shared" si="9"/>
        <v>0</v>
      </c>
      <c r="AP5">
        <f t="shared" si="9"/>
        <v>-38.885884116145967</v>
      </c>
      <c r="AQ5">
        <f t="shared" si="9"/>
        <v>-464.95044525865313</v>
      </c>
      <c r="AR5">
        <f t="shared" si="9"/>
        <v>-503.83632937479916</v>
      </c>
      <c r="AS5">
        <f t="shared" si="9"/>
        <v>-1374.8039630570472</v>
      </c>
      <c r="AT5">
        <f t="shared" si="9"/>
        <v>138.75848673045803</v>
      </c>
      <c r="AU5">
        <f t="shared" si="9"/>
        <v>-1739.8818057013884</v>
      </c>
      <c r="AW5">
        <v>2</v>
      </c>
      <c r="AX5">
        <f>IF(Z5&gt;0, (R5*SUMPRODUCT(K5:$K$98, X5:$X$98)-K5*$AZ$3)/Z5, 0)</f>
        <v>4316.5638836697362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2.52864E-3</v>
      </c>
      <c r="Q6" s="4">
        <f t="shared" si="21"/>
        <v>50</v>
      </c>
      <c r="R6">
        <f t="shared" si="0"/>
        <v>250000</v>
      </c>
      <c r="S6">
        <f t="shared" si="1"/>
        <v>5946.3752469623278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4211.1061734685682</v>
      </c>
      <c r="AC6">
        <f t="shared" si="2"/>
        <v>5728.4198243593128</v>
      </c>
      <c r="AE6">
        <f t="shared" si="3"/>
        <v>0</v>
      </c>
      <c r="AF6">
        <f t="shared" si="4"/>
        <v>0</v>
      </c>
      <c r="AG6">
        <f t="shared" si="4"/>
        <v>-48.167325357457415</v>
      </c>
      <c r="AH6">
        <f t="shared" si="5"/>
        <v>-616.7157374158229</v>
      </c>
      <c r="AI6">
        <f t="shared" si="6"/>
        <v>-664.88306277328036</v>
      </c>
      <c r="AJ6">
        <f t="shared" si="7"/>
        <v>-1517.3136508907446</v>
      </c>
      <c r="AK6">
        <f>G6*SUM(AB6, AE6:AF6)</f>
        <v>294.7774321427998</v>
      </c>
      <c r="AL6">
        <f t="shared" si="8"/>
        <v>-1887.4192815212252</v>
      </c>
      <c r="AN6">
        <f t="shared" si="9"/>
        <v>0</v>
      </c>
      <c r="AO6">
        <f t="shared" si="9"/>
        <v>0</v>
      </c>
      <c r="AP6">
        <f t="shared" si="9"/>
        <v>-34.284550779440231</v>
      </c>
      <c r="AQ6">
        <f t="shared" si="9"/>
        <v>-438.96608040826493</v>
      </c>
      <c r="AR6">
        <f t="shared" si="9"/>
        <v>-473.25063118770521</v>
      </c>
      <c r="AS6">
        <f t="shared" si="9"/>
        <v>-1079.9938864416856</v>
      </c>
      <c r="AT6">
        <f t="shared" si="9"/>
        <v>209.81675370040298</v>
      </c>
      <c r="AU6">
        <f t="shared" si="9"/>
        <v>-1343.4277639289878</v>
      </c>
      <c r="AW6">
        <v>3</v>
      </c>
      <c r="AX6">
        <f>IF(Z6&gt;0, (R6*SUMPRODUCT(K6:$K$98, X6:$X$98)-K6*$AZ$3)/Z6, 0)</f>
        <v>5946.3752469623278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2.719834E-3</v>
      </c>
      <c r="Q7" s="4">
        <f t="shared" si="21"/>
        <v>50</v>
      </c>
      <c r="R7">
        <f t="shared" si="0"/>
        <v>250000</v>
      </c>
      <c r="S7">
        <f t="shared" si="1"/>
        <v>7422.3374025660332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5728.4198243593128</v>
      </c>
      <c r="AC7">
        <f t="shared" si="2"/>
        <v>7059.3324012272988</v>
      </c>
      <c r="AE7">
        <f t="shared" si="3"/>
        <v>0</v>
      </c>
      <c r="AF7">
        <f t="shared" si="4"/>
        <v>0</v>
      </c>
      <c r="AG7">
        <f t="shared" si="4"/>
        <v>-47.554644974686568</v>
      </c>
      <c r="AH7">
        <f t="shared" si="5"/>
        <v>-655.03564598137416</v>
      </c>
      <c r="AI7">
        <f t="shared" si="6"/>
        <v>-702.5902909560607</v>
      </c>
      <c r="AJ7">
        <f t="shared" si="7"/>
        <v>-1330.912576867986</v>
      </c>
      <c r="AK7">
        <f>G7*SUM(AB7, AE7:AF7)</f>
        <v>400.98938770515196</v>
      </c>
      <c r="AL7">
        <f t="shared" si="8"/>
        <v>-1632.5134801188947</v>
      </c>
      <c r="AN7">
        <f t="shared" si="9"/>
        <v>0</v>
      </c>
      <c r="AO7">
        <f t="shared" si="9"/>
        <v>0</v>
      </c>
      <c r="AP7">
        <f t="shared" si="9"/>
        <v>-30.221836593536771</v>
      </c>
      <c r="AQ7">
        <f t="shared" si="9"/>
        <v>-416.28699502075023</v>
      </c>
      <c r="AR7">
        <f t="shared" si="9"/>
        <v>-446.50883161428698</v>
      </c>
      <c r="AS7">
        <f t="shared" si="9"/>
        <v>-845.81900337596471</v>
      </c>
      <c r="AT7">
        <f t="shared" si="9"/>
        <v>254.83600513510802</v>
      </c>
      <c r="AU7">
        <f t="shared" si="9"/>
        <v>-1037.4918298551436</v>
      </c>
      <c r="AW7">
        <v>4</v>
      </c>
      <c r="AX7">
        <f>IF(Z7&gt;0, (R7*SUMPRODUCT(K7:$K$98, X7:$X$98)-K7*$AZ$3)/Z7, 0)</f>
        <v>7422.3374025660332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4.2403780000000004E-3</v>
      </c>
      <c r="Q8" s="4">
        <f t="shared" si="21"/>
        <v>50</v>
      </c>
      <c r="R8">
        <f t="shared" si="0"/>
        <v>250000</v>
      </c>
      <c r="S8">
        <f t="shared" si="1"/>
        <v>8771.0556016538212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7059.3324012272988</v>
      </c>
      <c r="AC8">
        <f t="shared" si="2"/>
        <v>8223.2942073460581</v>
      </c>
      <c r="AE8">
        <f t="shared" si="3"/>
        <v>0</v>
      </c>
      <c r="AF8">
        <f t="shared" si="4"/>
        <v>0</v>
      </c>
      <c r="AG8">
        <f t="shared" si="4"/>
        <v>-46.877448854591229</v>
      </c>
      <c r="AH8">
        <f t="shared" si="5"/>
        <v>-1008.2483517423575</v>
      </c>
      <c r="AI8">
        <f t="shared" si="6"/>
        <v>-1055.1258005969487</v>
      </c>
      <c r="AJ8">
        <f t="shared" si="7"/>
        <v>-1163.9618061187593</v>
      </c>
      <c r="AK8">
        <f t="shared" ref="AK8:AK71" si="22">G8*SUM(AB8:AB8, AE8:AF8)</f>
        <v>494.15326808591095</v>
      </c>
      <c r="AL8">
        <f t="shared" si="8"/>
        <v>-1724.9343386297969</v>
      </c>
      <c r="AN8">
        <f t="shared" si="9"/>
        <v>0</v>
      </c>
      <c r="AO8">
        <f t="shared" si="9"/>
        <v>0</v>
      </c>
      <c r="AP8">
        <f t="shared" si="9"/>
        <v>-26.599523407670155</v>
      </c>
      <c r="AQ8">
        <f t="shared" si="9"/>
        <v>-572.10719201262623</v>
      </c>
      <c r="AR8">
        <f t="shared" si="9"/>
        <v>-598.7067154202964</v>
      </c>
      <c r="AS8">
        <f t="shared" si="9"/>
        <v>-660.46318782250955</v>
      </c>
      <c r="AT8">
        <f t="shared" si="9"/>
        <v>280.3958351530585</v>
      </c>
      <c r="AU8">
        <f t="shared" si="9"/>
        <v>-978.77406808974729</v>
      </c>
      <c r="AW8">
        <v>5</v>
      </c>
      <c r="AX8">
        <f>IF(Z8&gt;0, (R8*SUMPRODUCT(K8:$K$98, X8:$X$98)-K8*$AZ$3)/Z8, 0)</f>
        <v>8771.0556016538212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5.9098179999999998E-3</v>
      </c>
      <c r="Q9" s="4">
        <f t="shared" si="21"/>
        <v>50</v>
      </c>
      <c r="R9">
        <f t="shared" si="0"/>
        <v>250000</v>
      </c>
      <c r="S9">
        <f t="shared" si="1"/>
        <v>9822.0267043018084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8223.2942073460581</v>
      </c>
      <c r="AC9">
        <f t="shared" si="2"/>
        <v>9062.1234449222793</v>
      </c>
      <c r="AE9">
        <f t="shared" si="3"/>
        <v>0</v>
      </c>
      <c r="AF9">
        <f t="shared" si="4"/>
        <v>0</v>
      </c>
      <c r="AG9">
        <f t="shared" si="4"/>
        <v>-46.131637175010376</v>
      </c>
      <c r="AH9">
        <f t="shared" si="5"/>
        <v>-1385.1859551747132</v>
      </c>
      <c r="AI9">
        <f t="shared" si="6"/>
        <v>-1431.3175923497236</v>
      </c>
      <c r="AJ9">
        <f t="shared" si="7"/>
        <v>-838.8292375762212</v>
      </c>
      <c r="AK9">
        <f t="shared" si="22"/>
        <v>575.63059451422407</v>
      </c>
      <c r="AL9">
        <f t="shared" si="8"/>
        <v>-1694.516235411721</v>
      </c>
      <c r="AN9">
        <f t="shared" si="9"/>
        <v>0</v>
      </c>
      <c r="AO9">
        <f t="shared" si="9"/>
        <v>0</v>
      </c>
      <c r="AP9">
        <f t="shared" si="9"/>
        <v>-23.371723063720879</v>
      </c>
      <c r="AQ9">
        <f t="shared" si="9"/>
        <v>-701.77831350924293</v>
      </c>
      <c r="AR9">
        <f t="shared" si="9"/>
        <v>-725.15003657296381</v>
      </c>
      <c r="AS9">
        <f t="shared" si="9"/>
        <v>-424.97699710955811</v>
      </c>
      <c r="AT9">
        <f t="shared" si="9"/>
        <v>291.63237348270906</v>
      </c>
      <c r="AU9">
        <f t="shared" si="9"/>
        <v>-858.4946601998131</v>
      </c>
      <c r="AW9">
        <v>6</v>
      </c>
      <c r="AX9">
        <f>IF(Z9&gt;0, (R9*SUMPRODUCT(K9:$K$98, X9:$X$98)-K9*$AZ$3)/Z9, 0)</f>
        <v>9822.0267043018084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7.7019840000000003E-3</v>
      </c>
      <c r="Q10" s="4">
        <f t="shared" si="21"/>
        <v>50</v>
      </c>
      <c r="R10">
        <f t="shared" si="0"/>
        <v>250000</v>
      </c>
      <c r="S10">
        <f t="shared" si="1"/>
        <v>10614.704263101501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9062.1234449222793</v>
      </c>
      <c r="AC10">
        <f t="shared" si="2"/>
        <v>9620.1098006887914</v>
      </c>
      <c r="AE10">
        <f t="shared" si="3"/>
        <v>0</v>
      </c>
      <c r="AF10">
        <f t="shared" si="4"/>
        <v>0</v>
      </c>
      <c r="AG10">
        <f t="shared" si="4"/>
        <v>-45.315015671844542</v>
      </c>
      <c r="AH10">
        <f t="shared" si="5"/>
        <v>-1776.5256570786757</v>
      </c>
      <c r="AI10">
        <f t="shared" si="6"/>
        <v>-1821.8406727505203</v>
      </c>
      <c r="AJ10">
        <f t="shared" si="7"/>
        <v>-557.98635576651213</v>
      </c>
      <c r="AK10">
        <f t="shared" si="22"/>
        <v>634.34864114455956</v>
      </c>
      <c r="AL10">
        <f t="shared" si="8"/>
        <v>-1745.4783873724728</v>
      </c>
      <c r="AN10">
        <f t="shared" si="9"/>
        <v>0</v>
      </c>
      <c r="AO10">
        <f t="shared" si="9"/>
        <v>0</v>
      </c>
      <c r="AP10">
        <f t="shared" si="9"/>
        <v>-20.498211782137911</v>
      </c>
      <c r="AQ10">
        <f t="shared" si="9"/>
        <v>-803.60998700539824</v>
      </c>
      <c r="AR10">
        <f t="shared" si="9"/>
        <v>-824.10819878753614</v>
      </c>
      <c r="AS10">
        <f t="shared" si="9"/>
        <v>-252.40469019967449</v>
      </c>
      <c r="AT10">
        <f t="shared" si="9"/>
        <v>286.94711007176619</v>
      </c>
      <c r="AU10">
        <f t="shared" si="9"/>
        <v>-789.5657789154443</v>
      </c>
      <c r="AW10">
        <v>7</v>
      </c>
      <c r="AX10">
        <f>IF(Z10&gt;0, (R10*SUMPRODUCT(K10:$K$98, X10:$X$98)-K10*$AZ$3)/Z10, 0)</f>
        <v>10614.704263101501</v>
      </c>
    </row>
    <row r="11" spans="1:52" x14ac:dyDescent="0.25">
      <c r="A11" t="s">
        <v>33</v>
      </c>
      <c r="C11" s="12">
        <f>AU81</f>
        <v>-429.90363336971967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9.7648700000000001E-3</v>
      </c>
      <c r="Q11" s="4">
        <f t="shared" si="21"/>
        <v>50</v>
      </c>
      <c r="R11">
        <f t="shared" si="0"/>
        <v>250000</v>
      </c>
      <c r="S11">
        <f t="shared" si="1"/>
        <v>11190.264106332354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9620.1098006887914</v>
      </c>
      <c r="AC11">
        <f t="shared" si="2"/>
        <v>9941.2896969653193</v>
      </c>
      <c r="AE11">
        <f t="shared" si="3"/>
        <v>0</v>
      </c>
      <c r="AF11">
        <f t="shared" si="4"/>
        <v>0</v>
      </c>
      <c r="AG11">
        <f t="shared" si="4"/>
        <v>-44.419370278042571</v>
      </c>
      <c r="AH11">
        <f t="shared" si="5"/>
        <v>-2212.4761854176227</v>
      </c>
      <c r="AI11">
        <f t="shared" si="6"/>
        <v>-2256.8955556956653</v>
      </c>
      <c r="AJ11">
        <f t="shared" si="7"/>
        <v>-321.17989627652787</v>
      </c>
      <c r="AK11">
        <f t="shared" si="22"/>
        <v>673.40768604821551</v>
      </c>
      <c r="AL11">
        <f t="shared" si="8"/>
        <v>-1904.6677659239776</v>
      </c>
      <c r="AN11">
        <f t="shared" si="9"/>
        <v>0</v>
      </c>
      <c r="AO11">
        <f t="shared" si="9"/>
        <v>0</v>
      </c>
      <c r="AP11">
        <f t="shared" si="9"/>
        <v>-17.940238652706686</v>
      </c>
      <c r="AQ11">
        <f t="shared" si="9"/>
        <v>-893.58202359395079</v>
      </c>
      <c r="AR11">
        <f t="shared" si="9"/>
        <v>-911.52226224665753</v>
      </c>
      <c r="AS11">
        <f t="shared" si="9"/>
        <v>-129.71917327024306</v>
      </c>
      <c r="AT11">
        <f t="shared" si="9"/>
        <v>271.97806998727089</v>
      </c>
      <c r="AU11">
        <f t="shared" si="9"/>
        <v>-769.26336552962971</v>
      </c>
      <c r="AW11">
        <v>8</v>
      </c>
      <c r="AX11">
        <f>IF(Z11&gt;0, (R11*SUMPRODUCT(K11:$K$98, X11:$X$98)-K11*$AZ$3)/Z11, 0)</f>
        <v>11190.264106332354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1.2112915E-2</v>
      </c>
      <c r="Q12" s="4">
        <f t="shared" si="21"/>
        <v>50</v>
      </c>
      <c r="R12">
        <f t="shared" si="0"/>
        <v>250000</v>
      </c>
      <c r="S12">
        <f t="shared" si="1"/>
        <v>11570.728427108774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9941.2896969653193</v>
      </c>
      <c r="AC12">
        <f t="shared" si="2"/>
        <v>10051.984354873088</v>
      </c>
      <c r="AE12">
        <f t="shared" si="3"/>
        <v>0</v>
      </c>
      <c r="AF12">
        <f t="shared" si="4"/>
        <v>0</v>
      </c>
      <c r="AG12">
        <f t="shared" si="4"/>
        <v>-43.437128518730688</v>
      </c>
      <c r="AH12">
        <f t="shared" si="5"/>
        <v>-2690.2402826572797</v>
      </c>
      <c r="AI12">
        <f t="shared" si="6"/>
        <v>-2733.6774111760105</v>
      </c>
      <c r="AJ12">
        <f t="shared" si="7"/>
        <v>-110.69465790776849</v>
      </c>
      <c r="AK12">
        <f t="shared" si="22"/>
        <v>695.89027878757247</v>
      </c>
      <c r="AL12">
        <f t="shared" si="8"/>
        <v>-2148.4817902962068</v>
      </c>
      <c r="AN12">
        <f t="shared" si="9"/>
        <v>0</v>
      </c>
      <c r="AO12">
        <f t="shared" si="9"/>
        <v>0</v>
      </c>
      <c r="AP12">
        <f t="shared" si="9"/>
        <v>-15.663864000267559</v>
      </c>
      <c r="AQ12">
        <f t="shared" si="9"/>
        <v>-970.12761553549353</v>
      </c>
      <c r="AR12">
        <f t="shared" si="9"/>
        <v>-985.79147953576103</v>
      </c>
      <c r="AS12">
        <f t="shared" si="9"/>
        <v>-39.917603353447802</v>
      </c>
      <c r="AT12">
        <f t="shared" si="9"/>
        <v>250.94501081802491</v>
      </c>
      <c r="AU12">
        <f t="shared" si="9"/>
        <v>-774.76407207118405</v>
      </c>
      <c r="AW12">
        <v>9</v>
      </c>
      <c r="AX12">
        <f>IF(Z12&gt;0, (R12*SUMPRODUCT(K12:$K$98, X12:$X$98)-K12*$AZ$3)/Z12, 0)</f>
        <v>11570.728427108774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1.471273E-2</v>
      </c>
      <c r="Q13" s="4">
        <f t="shared" si="21"/>
        <v>50</v>
      </c>
      <c r="R13">
        <f t="shared" si="0"/>
        <v>250000</v>
      </c>
      <c r="S13">
        <f t="shared" si="1"/>
        <v>11777.226038402188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10051.984354873088</v>
      </c>
      <c r="AC13">
        <f t="shared" si="2"/>
        <v>9978.532347821274</v>
      </c>
      <c r="AE13">
        <f t="shared" si="3"/>
        <v>0</v>
      </c>
      <c r="AF13">
        <f t="shared" si="4"/>
        <v>0</v>
      </c>
      <c r="AG13">
        <f t="shared" si="4"/>
        <v>-42.363678489671997</v>
      </c>
      <c r="AH13">
        <f t="shared" si="5"/>
        <v>-3195.3937193569227</v>
      </c>
      <c r="AI13">
        <f t="shared" si="6"/>
        <v>-3237.7573978465948</v>
      </c>
      <c r="AJ13">
        <f t="shared" si="7"/>
        <v>73.45200705181378</v>
      </c>
      <c r="AK13">
        <f t="shared" si="22"/>
        <v>703.63890484111619</v>
      </c>
      <c r="AL13">
        <f t="shared" si="8"/>
        <v>-2460.666485953665</v>
      </c>
      <c r="AN13">
        <f t="shared" si="9"/>
        <v>0</v>
      </c>
      <c r="AO13">
        <f t="shared" si="9"/>
        <v>0</v>
      </c>
      <c r="AP13">
        <f t="shared" si="9"/>
        <v>-13.639970677207343</v>
      </c>
      <c r="AQ13">
        <f t="shared" si="9"/>
        <v>-1028.8312580029308</v>
      </c>
      <c r="AR13">
        <f t="shared" si="9"/>
        <v>-1042.471228680138</v>
      </c>
      <c r="AS13">
        <f t="shared" si="9"/>
        <v>23.649580444555113</v>
      </c>
      <c r="AT13">
        <f t="shared" si="9"/>
        <v>226.55289558282695</v>
      </c>
      <c r="AU13">
        <f t="shared" si="9"/>
        <v>-792.26875265275601</v>
      </c>
      <c r="AW13">
        <v>10</v>
      </c>
      <c r="AX13">
        <f>IF(Z13&gt;0, (R13*SUMPRODUCT(K13:$K$98, X13:$X$98)-K13*$AZ$3)/Z13, 0)</f>
        <v>11777.226038402188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1.7665382E-2</v>
      </c>
      <c r="Q14" s="4">
        <f t="shared" si="21"/>
        <v>50</v>
      </c>
      <c r="R14">
        <f t="shared" si="0"/>
        <v>250000</v>
      </c>
      <c r="S14">
        <f t="shared" si="1"/>
        <v>11835.286165284659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9978.532347821274</v>
      </c>
      <c r="AC14">
        <f t="shared" si="2"/>
        <v>9750.304311678774</v>
      </c>
      <c r="AE14">
        <f t="shared" si="3"/>
        <v>0</v>
      </c>
      <c r="AF14">
        <f t="shared" si="4"/>
        <v>0</v>
      </c>
      <c r="AG14">
        <f t="shared" si="4"/>
        <v>-41.19167114133004</v>
      </c>
      <c r="AH14">
        <f t="shared" si="5"/>
        <v>-3741.8528172261945</v>
      </c>
      <c r="AI14">
        <f t="shared" si="6"/>
        <v>-3783.0444883675245</v>
      </c>
      <c r="AJ14">
        <f t="shared" si="7"/>
        <v>228.22803614250006</v>
      </c>
      <c r="AK14">
        <f t="shared" si="22"/>
        <v>698.49726434748925</v>
      </c>
      <c r="AL14">
        <f t="shared" si="8"/>
        <v>-2856.3191878775351</v>
      </c>
      <c r="AN14">
        <f t="shared" si="9"/>
        <v>0</v>
      </c>
      <c r="AO14">
        <f t="shared" si="9"/>
        <v>0</v>
      </c>
      <c r="AP14">
        <f t="shared" si="9"/>
        <v>-11.841621141030002</v>
      </c>
      <c r="AQ14">
        <f t="shared" si="9"/>
        <v>-1075.6932700074392</v>
      </c>
      <c r="AR14">
        <f t="shared" si="9"/>
        <v>-1087.5348911484691</v>
      </c>
      <c r="AS14">
        <f t="shared" si="9"/>
        <v>65.610106676374187</v>
      </c>
      <c r="AT14">
        <f t="shared" si="9"/>
        <v>200.80127227831079</v>
      </c>
      <c r="AU14">
        <f t="shared" si="9"/>
        <v>-821.12351219378422</v>
      </c>
      <c r="AW14">
        <v>11</v>
      </c>
      <c r="AX14">
        <f>IF(Z14&gt;0, (R14*SUMPRODUCT(K14:$K$98, X14:$X$98)-K14*$AZ$3)/Z14, 0)</f>
        <v>11835.286165284659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2.1010579000000001E-2</v>
      </c>
      <c r="Q15" s="4">
        <f t="shared" si="21"/>
        <v>50</v>
      </c>
      <c r="R15">
        <f t="shared" si="0"/>
        <v>250000</v>
      </c>
      <c r="S15">
        <f t="shared" si="1"/>
        <v>11761.996151342615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9750.304311678774</v>
      </c>
      <c r="AC15">
        <f t="shared" si="2"/>
        <v>9389.4353469038615</v>
      </c>
      <c r="AE15">
        <f t="shared" si="3"/>
        <v>0</v>
      </c>
      <c r="AF15">
        <f t="shared" si="4"/>
        <v>0</v>
      </c>
      <c r="AG15">
        <f t="shared" si="4"/>
        <v>-39.914293569259804</v>
      </c>
      <c r="AH15">
        <f t="shared" si="5"/>
        <v>-4327.3043032846745</v>
      </c>
      <c r="AI15">
        <f t="shared" si="6"/>
        <v>-4367.2185968539343</v>
      </c>
      <c r="AJ15">
        <f t="shared" si="7"/>
        <v>360.86896477491246</v>
      </c>
      <c r="AK15">
        <f t="shared" si="22"/>
        <v>682.5213018175142</v>
      </c>
      <c r="AL15">
        <f t="shared" si="8"/>
        <v>-3323.8283302615077</v>
      </c>
      <c r="AN15">
        <f t="shared" si="9"/>
        <v>0</v>
      </c>
      <c r="AO15">
        <f t="shared" si="9"/>
        <v>0</v>
      </c>
      <c r="AP15">
        <f t="shared" si="9"/>
        <v>-10.245005011739304</v>
      </c>
      <c r="AQ15">
        <f t="shared" si="9"/>
        <v>-1110.7112342485757</v>
      </c>
      <c r="AR15">
        <f t="shared" si="9"/>
        <v>-1120.956239260315</v>
      </c>
      <c r="AS15">
        <f t="shared" si="9"/>
        <v>92.626075074706975</v>
      </c>
      <c r="AT15">
        <f t="shared" si="9"/>
        <v>175.18621858121838</v>
      </c>
      <c r="AU15">
        <f t="shared" si="9"/>
        <v>-853.14394560438973</v>
      </c>
      <c r="AW15">
        <v>12</v>
      </c>
      <c r="AX15">
        <f>IF(Z15&gt;0, (R15*SUMPRODUCT(K15:$K$98, X15:$X$98)-K15*$AZ$3)/Z15, 0)</f>
        <v>11761.996151342615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2.4499257999999999E-2</v>
      </c>
      <c r="Q16" s="4">
        <f t="shared" si="21"/>
        <v>50</v>
      </c>
      <c r="R16">
        <f t="shared" si="0"/>
        <v>250000</v>
      </c>
      <c r="S16">
        <f t="shared" si="1"/>
        <v>11569.264989847921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9389.4353469038615</v>
      </c>
      <c r="AC16">
        <f t="shared" si="2"/>
        <v>8916.9600994700395</v>
      </c>
      <c r="AE16">
        <f t="shared" si="3"/>
        <v>0</v>
      </c>
      <c r="AF16">
        <f t="shared" si="4"/>
        <v>0</v>
      </c>
      <c r="AG16">
        <f t="shared" si="4"/>
        <v>-38.537280057526168</v>
      </c>
      <c r="AH16">
        <f t="shared" si="5"/>
        <v>-4889.3528802051833</v>
      </c>
      <c r="AI16">
        <f t="shared" si="6"/>
        <v>-4927.8901602627093</v>
      </c>
      <c r="AJ16">
        <f t="shared" si="7"/>
        <v>472.47524743382201</v>
      </c>
      <c r="AK16">
        <f t="shared" si="22"/>
        <v>657.26047428327036</v>
      </c>
      <c r="AL16">
        <f t="shared" si="8"/>
        <v>-3798.1544385456168</v>
      </c>
      <c r="AN16">
        <f t="shared" si="9"/>
        <v>0</v>
      </c>
      <c r="AO16">
        <f t="shared" si="9"/>
        <v>0</v>
      </c>
      <c r="AP16">
        <f t="shared" si="9"/>
        <v>-8.8317499469892997</v>
      </c>
      <c r="AQ16">
        <f t="shared" si="9"/>
        <v>-1120.5134865798848</v>
      </c>
      <c r="AR16">
        <f t="shared" si="9"/>
        <v>-1129.345236526874</v>
      </c>
      <c r="AS16">
        <f t="shared" si="9"/>
        <v>108.27913218702852</v>
      </c>
      <c r="AT16">
        <f t="shared" si="9"/>
        <v>150.62713689820438</v>
      </c>
      <c r="AU16">
        <f t="shared" si="9"/>
        <v>-870.43896744164113</v>
      </c>
      <c r="AW16">
        <v>13</v>
      </c>
      <c r="AX16">
        <f>IF(Z16&gt;0, (R16*SUMPRODUCT(K16:$K$98, X16:$X$98)-K16*$AZ$3)/Z16, 0)</f>
        <v>11569.264989847921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2.8232486000000001E-2</v>
      </c>
      <c r="Q17" s="4">
        <f t="shared" si="21"/>
        <v>50</v>
      </c>
      <c r="R17">
        <f t="shared" si="0"/>
        <v>250000</v>
      </c>
      <c r="S17">
        <f t="shared" si="1"/>
        <v>11286.318036192526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8916.9600994700395</v>
      </c>
      <c r="AC17">
        <f t="shared" si="2"/>
        <v>8366.3001725461836</v>
      </c>
      <c r="AE17">
        <f t="shared" si="3"/>
        <v>0</v>
      </c>
      <c r="AF17">
        <f t="shared" si="4"/>
        <v>0</v>
      </c>
      <c r="AG17">
        <f t="shared" si="4"/>
        <v>-37.063904037248719</v>
      </c>
      <c r="AH17">
        <f t="shared" si="5"/>
        <v>-5440.0160985109333</v>
      </c>
      <c r="AI17">
        <f t="shared" si="6"/>
        <v>-5477.0800025481822</v>
      </c>
      <c r="AJ17">
        <f t="shared" si="7"/>
        <v>550.65992692385589</v>
      </c>
      <c r="AK17">
        <f t="shared" si="22"/>
        <v>624.18720696290279</v>
      </c>
      <c r="AL17">
        <f t="shared" si="8"/>
        <v>-4302.2328686614237</v>
      </c>
      <c r="AN17">
        <f t="shared" si="9"/>
        <v>0</v>
      </c>
      <c r="AO17">
        <f t="shared" si="9"/>
        <v>0</v>
      </c>
      <c r="AP17">
        <f t="shared" si="9"/>
        <v>-7.5840090989156517</v>
      </c>
      <c r="AQ17">
        <f t="shared" si="9"/>
        <v>-1113.1350747048041</v>
      </c>
      <c r="AR17">
        <f t="shared" si="9"/>
        <v>-1120.7190838037197</v>
      </c>
      <c r="AS17">
        <f t="shared" si="9"/>
        <v>112.67593106224636</v>
      </c>
      <c r="AT17">
        <f t="shared" si="9"/>
        <v>127.72106932599317</v>
      </c>
      <c r="AU17">
        <f t="shared" si="9"/>
        <v>-880.32208341548028</v>
      </c>
      <c r="AW17">
        <v>14</v>
      </c>
      <c r="AX17">
        <f>IF(Z17&gt;0, (R17*SUMPRODUCT(K17:$K$98, X17:$X$98)-K17*$AZ$3)/Z17, 0)</f>
        <v>11286.318036192526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3.2345626000000002E-2</v>
      </c>
      <c r="Q18" s="4">
        <f t="shared" si="21"/>
        <v>50</v>
      </c>
      <c r="R18">
        <f t="shared" si="0"/>
        <v>250000</v>
      </c>
      <c r="S18">
        <f t="shared" si="1"/>
        <v>10934.06392526403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8366.3001725461836</v>
      </c>
      <c r="AC18">
        <f t="shared" si="2"/>
        <v>7761.962918962834</v>
      </c>
      <c r="AE18">
        <f t="shared" si="3"/>
        <v>0</v>
      </c>
      <c r="AF18">
        <f t="shared" si="4"/>
        <v>0</v>
      </c>
      <c r="AG18">
        <f t="shared" si="4"/>
        <v>-35.494409818787496</v>
      </c>
      <c r="AH18">
        <f t="shared" si="5"/>
        <v>-5994.275890443686</v>
      </c>
      <c r="AI18">
        <f t="shared" si="6"/>
        <v>-6029.770300262473</v>
      </c>
      <c r="AJ18">
        <f t="shared" si="7"/>
        <v>604.33725358334959</v>
      </c>
      <c r="AK18">
        <f t="shared" si="22"/>
        <v>585.64101207823296</v>
      </c>
      <c r="AL18">
        <f t="shared" si="8"/>
        <v>-4839.7920346008905</v>
      </c>
      <c r="AN18">
        <f t="shared" si="9"/>
        <v>0</v>
      </c>
      <c r="AO18">
        <f t="shared" si="9"/>
        <v>0</v>
      </c>
      <c r="AP18">
        <f t="shared" si="9"/>
        <v>-6.484695969671761</v>
      </c>
      <c r="AQ18">
        <f t="shared" si="9"/>
        <v>-1095.1317941701905</v>
      </c>
      <c r="AR18">
        <f t="shared" si="9"/>
        <v>-1101.6164901398622</v>
      </c>
      <c r="AS18">
        <f t="shared" si="9"/>
        <v>110.41015677235231</v>
      </c>
      <c r="AT18">
        <f t="shared" si="9"/>
        <v>106.99442334967495</v>
      </c>
      <c r="AU18">
        <f t="shared" si="9"/>
        <v>-884.21191001783495</v>
      </c>
      <c r="AW18">
        <v>15</v>
      </c>
      <c r="AX18">
        <f>IF(Z18&gt;0, (R18*SUMPRODUCT(K18:$K$98, X18:$X$98)-K18*$AZ$3)/Z18, 0)</f>
        <v>10934.06392526403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3.7265510000000002E-2</v>
      </c>
      <c r="Q19" s="4">
        <f t="shared" si="21"/>
        <v>50</v>
      </c>
      <c r="R19">
        <f t="shared" si="0"/>
        <v>250000</v>
      </c>
      <c r="S19">
        <f t="shared" si="1"/>
        <v>10528.976354736797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7761.962918962834</v>
      </c>
      <c r="AC19">
        <f t="shared" si="2"/>
        <v>7121.1148936510854</v>
      </c>
      <c r="AE19">
        <f t="shared" si="3"/>
        <v>0</v>
      </c>
      <c r="AF19">
        <f t="shared" si="4"/>
        <v>0</v>
      </c>
      <c r="AG19">
        <f t="shared" si="4"/>
        <v>-33.816748436553496</v>
      </c>
      <c r="AH19">
        <f t="shared" si="5"/>
        <v>-6613.5864202306184</v>
      </c>
      <c r="AI19">
        <f t="shared" si="6"/>
        <v>-6647.4031686671715</v>
      </c>
      <c r="AJ19">
        <f t="shared" si="7"/>
        <v>640.84802531174864</v>
      </c>
      <c r="AK19">
        <f t="shared" si="22"/>
        <v>543.33740432739842</v>
      </c>
      <c r="AL19">
        <f t="shared" si="8"/>
        <v>-5463.2177390280249</v>
      </c>
      <c r="AN19">
        <f t="shared" si="9"/>
        <v>0</v>
      </c>
      <c r="AO19">
        <f t="shared" si="9"/>
        <v>0</v>
      </c>
      <c r="AP19">
        <f t="shared" si="9"/>
        <v>-5.5162442030984646</v>
      </c>
      <c r="AQ19">
        <f t="shared" si="9"/>
        <v>-1078.8192076105479</v>
      </c>
      <c r="AR19">
        <f t="shared" si="9"/>
        <v>-1084.3354518136464</v>
      </c>
      <c r="AS19">
        <f t="shared" si="9"/>
        <v>104.53619487767985</v>
      </c>
      <c r="AT19">
        <f t="shared" si="9"/>
        <v>88.630100335366308</v>
      </c>
      <c r="AU19">
        <f t="shared" si="9"/>
        <v>-891.16915660060022</v>
      </c>
      <c r="AW19">
        <v>16</v>
      </c>
      <c r="AX19">
        <f>IF(Z19&gt;0, (R19*SUMPRODUCT(K19:$K$98, X19:$X$98)-K19*$AZ$3)/Z19, 0)</f>
        <v>10528.976354736797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4.2512064000000002E-2</v>
      </c>
      <c r="Q20" s="4">
        <f t="shared" si="21"/>
        <v>50</v>
      </c>
      <c r="R20">
        <f t="shared" si="0"/>
        <v>250000</v>
      </c>
      <c r="S20">
        <f t="shared" si="1"/>
        <v>10061.973731144491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7121.1148936510854</v>
      </c>
      <c r="AC20">
        <f t="shared" si="2"/>
        <v>6447.9061939498606</v>
      </c>
      <c r="AE20">
        <f t="shared" si="3"/>
        <v>0</v>
      </c>
      <c r="AF20">
        <f t="shared" si="4"/>
        <v>0</v>
      </c>
      <c r="AG20">
        <f t="shared" si="4"/>
        <v>-32.040961178381295</v>
      </c>
      <c r="AH20">
        <f t="shared" si="5"/>
        <v>-7188.0988690333106</v>
      </c>
      <c r="AI20">
        <f t="shared" si="6"/>
        <v>-7220.1398302116922</v>
      </c>
      <c r="AJ20">
        <f t="shared" si="7"/>
        <v>673.20869970122476</v>
      </c>
      <c r="AK20">
        <f t="shared" si="22"/>
        <v>498.478042555576</v>
      </c>
      <c r="AL20">
        <f t="shared" si="8"/>
        <v>-6048.4530879548911</v>
      </c>
      <c r="AN20">
        <f t="shared" si="9"/>
        <v>0</v>
      </c>
      <c r="AO20">
        <f t="shared" si="9"/>
        <v>0</v>
      </c>
      <c r="AP20">
        <f t="shared" si="9"/>
        <v>-4.6665846736301146</v>
      </c>
      <c r="AQ20">
        <f t="shared" si="9"/>
        <v>-1046.9059223292452</v>
      </c>
      <c r="AR20">
        <f t="shared" si="9"/>
        <v>-1051.5725070028752</v>
      </c>
      <c r="AS20">
        <f t="shared" si="9"/>
        <v>98.049037377189762</v>
      </c>
      <c r="AT20">
        <f t="shared" si="9"/>
        <v>72.600505976722062</v>
      </c>
      <c r="AU20">
        <f t="shared" si="9"/>
        <v>-880.92296364896345</v>
      </c>
      <c r="AW20">
        <v>17</v>
      </c>
      <c r="AX20">
        <f>IF(Z20&gt;0, (R20*SUMPRODUCT(K20:$K$98, X20:$X$98)-K20*$AZ$3)/Z20, 0)</f>
        <v>10061.973731144491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4.7737861999999999E-2</v>
      </c>
      <c r="Q21" s="4">
        <f t="shared" si="21"/>
        <v>50</v>
      </c>
      <c r="R21">
        <f t="shared" si="0"/>
        <v>250000</v>
      </c>
      <c r="S21">
        <f t="shared" si="1"/>
        <v>9544.492487290212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6447.9061939498606</v>
      </c>
      <c r="AC21">
        <f t="shared" si="2"/>
        <v>5763.1525108253682</v>
      </c>
      <c r="AE21">
        <f t="shared" si="3"/>
        <v>0</v>
      </c>
      <c r="AF21">
        <f t="shared" si="4"/>
        <v>0</v>
      </c>
      <c r="AG21">
        <f t="shared" si="4"/>
        <v>-30.19098458351656</v>
      </c>
      <c r="AH21">
        <f t="shared" si="5"/>
        <v>-7647.8349154046173</v>
      </c>
      <c r="AI21">
        <f t="shared" si="6"/>
        <v>-7678.0258999881335</v>
      </c>
      <c r="AJ21">
        <f t="shared" si="7"/>
        <v>684.75368312449245</v>
      </c>
      <c r="AK21">
        <f t="shared" si="22"/>
        <v>451.35343357649026</v>
      </c>
      <c r="AL21">
        <f t="shared" si="8"/>
        <v>-6541.9187832871503</v>
      </c>
      <c r="AN21">
        <f t="shared" si="9"/>
        <v>0</v>
      </c>
      <c r="AO21">
        <f t="shared" si="9"/>
        <v>0</v>
      </c>
      <c r="AP21">
        <f t="shared" si="9"/>
        <v>-3.926023260475664</v>
      </c>
      <c r="AQ21">
        <f t="shared" si="9"/>
        <v>-994.5213176833455</v>
      </c>
      <c r="AR21">
        <f t="shared" si="9"/>
        <v>-998.44734094382113</v>
      </c>
      <c r="AS21">
        <f t="shared" si="9"/>
        <v>89.045088284762627</v>
      </c>
      <c r="AT21">
        <f t="shared" si="9"/>
        <v>58.693815500284622</v>
      </c>
      <c r="AU21">
        <f t="shared" si="9"/>
        <v>-850.70843715877379</v>
      </c>
      <c r="AW21">
        <v>18</v>
      </c>
      <c r="AX21">
        <f>IF(Z21&gt;0, (R21*SUMPRODUCT(K21:$K$98, X21:$X$98)-K21*$AZ$3)/Z21, 0)</f>
        <v>9544.492487290212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5.3487053E-2</v>
      </c>
      <c r="Q22" s="4">
        <f t="shared" si="21"/>
        <v>50</v>
      </c>
      <c r="R22">
        <f t="shared" si="0"/>
        <v>250000</v>
      </c>
      <c r="S22">
        <f t="shared" si="1"/>
        <v>9004.6274910608627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5763.1525108253682</v>
      </c>
      <c r="AC22">
        <f t="shared" si="2"/>
        <v>5091.981406717694</v>
      </c>
      <c r="AE22">
        <f t="shared" si="3"/>
        <v>0</v>
      </c>
      <c r="AF22">
        <f t="shared" si="4"/>
        <v>0</v>
      </c>
      <c r="AG22">
        <f t="shared" si="4"/>
        <v>-28.274247945140662</v>
      </c>
      <c r="AH22">
        <f t="shared" si="5"/>
        <v>-8074.1339627036659</v>
      </c>
      <c r="AI22">
        <f t="shared" si="6"/>
        <v>-8102.4082106488067</v>
      </c>
      <c r="AJ22">
        <f t="shared" si="7"/>
        <v>671.17110410767418</v>
      </c>
      <c r="AK22">
        <f t="shared" si="22"/>
        <v>403.42067575777583</v>
      </c>
      <c r="AL22">
        <f t="shared" si="8"/>
        <v>-7027.8164307833567</v>
      </c>
      <c r="AN22">
        <f t="shared" si="9"/>
        <v>0</v>
      </c>
      <c r="AO22">
        <f t="shared" si="9"/>
        <v>0</v>
      </c>
      <c r="AP22">
        <f t="shared" si="9"/>
        <v>-3.2828317979094752</v>
      </c>
      <c r="AQ22">
        <f t="shared" si="9"/>
        <v>-937.46167059060099</v>
      </c>
      <c r="AR22">
        <f t="shared" si="9"/>
        <v>-940.74450238851045</v>
      </c>
      <c r="AS22">
        <f t="shared" si="9"/>
        <v>77.927513639893647</v>
      </c>
      <c r="AT22">
        <f t="shared" si="9"/>
        <v>46.839874393170746</v>
      </c>
      <c r="AU22">
        <f t="shared" si="9"/>
        <v>-815.97711435544613</v>
      </c>
      <c r="AW22">
        <v>19</v>
      </c>
      <c r="AX22">
        <f>IF(Z22&gt;0, (R22*SUMPRODUCT(K22:$K$98, X22:$X$98)-K22*$AZ$3)/Z22, 0)</f>
        <v>9004.6274910608627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5.9601715E-2</v>
      </c>
      <c r="Q23" s="4">
        <f t="shared" si="21"/>
        <v>50</v>
      </c>
      <c r="R23">
        <f t="shared" si="0"/>
        <v>250000</v>
      </c>
      <c r="S23">
        <f t="shared" si="1"/>
        <v>8445.1695815642779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5091.981406717694</v>
      </c>
      <c r="AC23">
        <f t="shared" si="2"/>
        <v>4443.2252839625144</v>
      </c>
      <c r="AE23">
        <f t="shared" si="3"/>
        <v>0</v>
      </c>
      <c r="AF23">
        <f t="shared" si="4"/>
        <v>0</v>
      </c>
      <c r="AG23">
        <f t="shared" si="4"/>
        <v>-26.306311797823646</v>
      </c>
      <c r="AH23">
        <f t="shared" si="5"/>
        <v>-8425.9683393280466</v>
      </c>
      <c r="AI23">
        <f t="shared" si="6"/>
        <v>-8452.2746511258702</v>
      </c>
      <c r="AJ23">
        <f t="shared" si="7"/>
        <v>648.7561227551796</v>
      </c>
      <c r="AK23">
        <f t="shared" si="22"/>
        <v>356.43869847023859</v>
      </c>
      <c r="AL23">
        <f t="shared" si="8"/>
        <v>-7447.0798299004518</v>
      </c>
      <c r="AN23">
        <f t="shared" si="9"/>
        <v>0</v>
      </c>
      <c r="AO23">
        <f t="shared" si="9"/>
        <v>0</v>
      </c>
      <c r="AP23">
        <f t="shared" si="9"/>
        <v>-2.7270902452843235</v>
      </c>
      <c r="AQ23">
        <f t="shared" si="9"/>
        <v>-873.49288041043815</v>
      </c>
      <c r="AR23">
        <f t="shared" si="9"/>
        <v>-876.21997065572248</v>
      </c>
      <c r="AS23">
        <f t="shared" si="9"/>
        <v>67.254448572319404</v>
      </c>
      <c r="AT23">
        <f t="shared" si="9"/>
        <v>36.950846819980526</v>
      </c>
      <c r="AU23">
        <f t="shared" si="9"/>
        <v>-772.01467526342253</v>
      </c>
      <c r="AW23">
        <v>20</v>
      </c>
      <c r="AX23">
        <f>IF(Z23&gt;0, (R23*SUMPRODUCT(K23:$K$98, X23:$X$98)-K23*$AZ$3)/Z23, 0)</f>
        <v>8445.1695815642779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6.6409420999999996E-2</v>
      </c>
      <c r="Q24" s="4">
        <f t="shared" si="21"/>
        <v>50</v>
      </c>
      <c r="R24">
        <f t="shared" si="0"/>
        <v>250000</v>
      </c>
      <c r="S24">
        <f t="shared" si="1"/>
        <v>7876.7368707520036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4443.2252839625144</v>
      </c>
      <c r="AC24">
        <f t="shared" si="2"/>
        <v>3827.5052141194174</v>
      </c>
      <c r="AE24">
        <f t="shared" si="3"/>
        <v>0</v>
      </c>
      <c r="AF24">
        <f t="shared" si="4"/>
        <v>0</v>
      </c>
      <c r="AG24">
        <f t="shared" si="4"/>
        <v>-24.29626174470647</v>
      </c>
      <c r="AH24">
        <f t="shared" si="5"/>
        <v>-8734.9346756946852</v>
      </c>
      <c r="AI24">
        <f t="shared" si="6"/>
        <v>-8759.2309374393917</v>
      </c>
      <c r="AJ24">
        <f t="shared" si="7"/>
        <v>615.72006984309701</v>
      </c>
      <c r="AK24">
        <f t="shared" si="22"/>
        <v>311.02576987737604</v>
      </c>
      <c r="AL24">
        <f t="shared" si="8"/>
        <v>-7832.485097718919</v>
      </c>
      <c r="AN24">
        <f t="shared" si="9"/>
        <v>0</v>
      </c>
      <c r="AO24">
        <f t="shared" si="9"/>
        <v>0</v>
      </c>
      <c r="AP24">
        <f t="shared" si="9"/>
        <v>-2.2488525523458929</v>
      </c>
      <c r="AQ24">
        <f t="shared" si="9"/>
        <v>-808.50216162535651</v>
      </c>
      <c r="AR24">
        <f t="shared" si="9"/>
        <v>-810.75101417770247</v>
      </c>
      <c r="AS24">
        <f t="shared" si="9"/>
        <v>56.990810567758338</v>
      </c>
      <c r="AT24">
        <f t="shared" si="9"/>
        <v>28.788424482069793</v>
      </c>
      <c r="AU24">
        <f t="shared" si="9"/>
        <v>-724.97177912787436</v>
      </c>
      <c r="AW24">
        <v>21</v>
      </c>
      <c r="AX24">
        <f>IF(Z24&gt;0, (R24*SUMPRODUCT(K24:$K$98, X24:$X$98)-K24*$AZ$3)/Z24, 0)</f>
        <v>7876.7368707520036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7.4261202999999998E-2</v>
      </c>
      <c r="Q25" s="4">
        <f t="shared" si="21"/>
        <v>50</v>
      </c>
      <c r="R25">
        <f t="shared" si="0"/>
        <v>250000</v>
      </c>
      <c r="S25">
        <f t="shared" si="1"/>
        <v>7301.7956747191965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3827.5052141194174</v>
      </c>
      <c r="AC25">
        <f t="shared" si="2"/>
        <v>3249.1573476434723</v>
      </c>
      <c r="AE25">
        <f t="shared" si="3"/>
        <v>0</v>
      </c>
      <c r="AF25">
        <f t="shared" si="4"/>
        <v>0</v>
      </c>
      <c r="AG25">
        <f t="shared" si="4"/>
        <v>-22.249029501694626</v>
      </c>
      <c r="AH25">
        <f t="shared" si="5"/>
        <v>-9021.3481278239069</v>
      </c>
      <c r="AI25">
        <f t="shared" si="6"/>
        <v>-9043.5971573256011</v>
      </c>
      <c r="AJ25">
        <f t="shared" si="7"/>
        <v>578.34786647594501</v>
      </c>
      <c r="AK25">
        <f t="shared" si="22"/>
        <v>267.92536498835926</v>
      </c>
      <c r="AL25">
        <f t="shared" si="8"/>
        <v>-8197.3239258612975</v>
      </c>
      <c r="AN25">
        <f t="shared" si="9"/>
        <v>0</v>
      </c>
      <c r="AO25">
        <f t="shared" si="9"/>
        <v>0</v>
      </c>
      <c r="AP25">
        <f t="shared" si="9"/>
        <v>-1.8387156526032211</v>
      </c>
      <c r="AQ25">
        <f t="shared" si="9"/>
        <v>-745.54685672690391</v>
      </c>
      <c r="AR25">
        <f t="shared" si="9"/>
        <v>-747.38557237950715</v>
      </c>
      <c r="AS25">
        <f t="shared" si="9"/>
        <v>47.796119586159982</v>
      </c>
      <c r="AT25">
        <f t="shared" si="9"/>
        <v>22.142024769934562</v>
      </c>
      <c r="AU25">
        <f t="shared" si="9"/>
        <v>-677.44742802341261</v>
      </c>
      <c r="AW25">
        <v>22</v>
      </c>
      <c r="AX25">
        <f>IF(Z25&gt;0, (R25*SUMPRODUCT(K25:$K$98, X25:$X$98)-K25*$AZ$3)/Z25, 0)</f>
        <v>7301.7956747191965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8.2657132999999994E-2</v>
      </c>
      <c r="Q26" s="4">
        <f t="shared" si="21"/>
        <v>50</v>
      </c>
      <c r="R26">
        <f t="shared" si="0"/>
        <v>250000</v>
      </c>
      <c r="S26">
        <f t="shared" si="1"/>
        <v>6709.8591621127534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3249.1573476434723</v>
      </c>
      <c r="AC26">
        <f t="shared" si="2"/>
        <v>2709.1053972999707</v>
      </c>
      <c r="AE26">
        <f t="shared" si="3"/>
        <v>0</v>
      </c>
      <c r="AF26">
        <f t="shared" si="4"/>
        <v>0</v>
      </c>
      <c r="AG26">
        <f t="shared" si="4"/>
        <v>-20.187498216035181</v>
      </c>
      <c r="AH26">
        <f t="shared" si="5"/>
        <v>-9195.204953212482</v>
      </c>
      <c r="AI26">
        <f t="shared" si="6"/>
        <v>-9215.3924514285172</v>
      </c>
      <c r="AJ26">
        <f t="shared" si="7"/>
        <v>540.05195034350163</v>
      </c>
      <c r="AK26">
        <f t="shared" si="22"/>
        <v>227.44101433504309</v>
      </c>
      <c r="AL26">
        <f t="shared" si="8"/>
        <v>-8447.8994867499714</v>
      </c>
      <c r="AN26">
        <f t="shared" si="9"/>
        <v>0</v>
      </c>
      <c r="AO26">
        <f t="shared" si="9"/>
        <v>0</v>
      </c>
      <c r="AP26">
        <f t="shared" si="9"/>
        <v>-1.4895942248489129</v>
      </c>
      <c r="AQ26">
        <f t="shared" si="9"/>
        <v>-678.4953761000279</v>
      </c>
      <c r="AR26">
        <f t="shared" si="9"/>
        <v>-679.98497032487671</v>
      </c>
      <c r="AS26">
        <f t="shared" si="9"/>
        <v>39.849329408786311</v>
      </c>
      <c r="AT26">
        <f t="shared" si="9"/>
        <v>16.782407499020856</v>
      </c>
      <c r="AU26">
        <f t="shared" si="9"/>
        <v>-623.35323341706953</v>
      </c>
      <c r="AW26">
        <v>23</v>
      </c>
      <c r="AX26">
        <f>IF(Z26&gt;0, (R26*SUMPRODUCT(K26:$K$98, X26:$X$98)-K26*$AZ$3)/Z26, 0)</f>
        <v>6709.8591621127534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9.1575552000000005E-2</v>
      </c>
      <c r="Q27" s="4">
        <f t="shared" si="21"/>
        <v>50</v>
      </c>
      <c r="R27">
        <f t="shared" si="0"/>
        <v>250000</v>
      </c>
      <c r="S27">
        <f t="shared" si="1"/>
        <v>6103.8063179504679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2709.1053972999707</v>
      </c>
      <c r="AC27">
        <f t="shared" si="2"/>
        <v>2214.0876161851229</v>
      </c>
      <c r="AE27">
        <f t="shared" si="3"/>
        <v>0</v>
      </c>
      <c r="AF27">
        <f t="shared" si="4"/>
        <v>0</v>
      </c>
      <c r="AG27">
        <f t="shared" si="4"/>
        <v>-18.136941941242394</v>
      </c>
      <c r="AH27">
        <f t="shared" si="5"/>
        <v>-9243.4064631621859</v>
      </c>
      <c r="AI27">
        <f t="shared" si="6"/>
        <v>-9261.5434051034281</v>
      </c>
      <c r="AJ27">
        <f t="shared" si="7"/>
        <v>495.01778111484782</v>
      </c>
      <c r="AK27">
        <f t="shared" si="22"/>
        <v>189.63737781099798</v>
      </c>
      <c r="AL27">
        <f t="shared" si="8"/>
        <v>-8576.8882461775829</v>
      </c>
      <c r="AN27">
        <f t="shared" si="9"/>
        <v>0</v>
      </c>
      <c r="AO27">
        <f t="shared" si="9"/>
        <v>0</v>
      </c>
      <c r="AP27">
        <f t="shared" si="9"/>
        <v>-1.1948998832177433</v>
      </c>
      <c r="AQ27">
        <f t="shared" si="9"/>
        <v>-608.97505980603262</v>
      </c>
      <c r="AR27">
        <f t="shared" si="9"/>
        <v>-610.16995968925039</v>
      </c>
      <c r="AS27">
        <f t="shared" si="9"/>
        <v>32.612812609815307</v>
      </c>
      <c r="AT27">
        <f t="shared" si="9"/>
        <v>12.493709321790904</v>
      </c>
      <c r="AU27">
        <f t="shared" si="9"/>
        <v>-565.06343775764424</v>
      </c>
      <c r="AW27">
        <v>24</v>
      </c>
      <c r="AX27">
        <f>IF(Z27&gt;0, (R27*SUMPRODUCT(K27:$K$98, X27:$X$98)-K27*$AZ$3)/Z27, 0)</f>
        <v>6103.8063179504679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0.101620166</v>
      </c>
      <c r="Q28" s="4">
        <f t="shared" si="21"/>
        <v>50</v>
      </c>
      <c r="R28">
        <f t="shared" si="0"/>
        <v>250000</v>
      </c>
      <c r="S28">
        <f t="shared" si="1"/>
        <v>5489.3174690699734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2214.0876161851229</v>
      </c>
      <c r="AC28">
        <f t="shared" si="2"/>
        <v>1768.9318376158587</v>
      </c>
      <c r="AE28">
        <f t="shared" si="3"/>
        <v>0</v>
      </c>
      <c r="AF28">
        <f t="shared" si="4"/>
        <v>0</v>
      </c>
      <c r="AG28">
        <f t="shared" si="4"/>
        <v>-16.112493471028554</v>
      </c>
      <c r="AH28">
        <f t="shared" si="5"/>
        <v>-9215.3952540070713</v>
      </c>
      <c r="AI28">
        <f t="shared" si="6"/>
        <v>-9231.5077474780992</v>
      </c>
      <c r="AJ28">
        <f t="shared" si="7"/>
        <v>445.15577856926416</v>
      </c>
      <c r="AK28">
        <f t="shared" si="22"/>
        <v>154.98613313295863</v>
      </c>
      <c r="AL28">
        <f t="shared" si="8"/>
        <v>-8631.3658357758759</v>
      </c>
      <c r="AN28">
        <f t="shared" si="9"/>
        <v>0</v>
      </c>
      <c r="AO28">
        <f t="shared" si="9"/>
        <v>0</v>
      </c>
      <c r="AP28">
        <f t="shared" si="9"/>
        <v>-0.94779014276749807</v>
      </c>
      <c r="AQ28">
        <f t="shared" si="9"/>
        <v>-542.08002002664136</v>
      </c>
      <c r="AR28">
        <f t="shared" si="9"/>
        <v>-543.02781016940878</v>
      </c>
      <c r="AS28">
        <f t="shared" si="9"/>
        <v>26.185534826286972</v>
      </c>
      <c r="AT28">
        <f t="shared" si="9"/>
        <v>9.1167968206284211</v>
      </c>
      <c r="AU28">
        <f t="shared" si="9"/>
        <v>-507.7254785224934</v>
      </c>
      <c r="AW28">
        <v>25</v>
      </c>
      <c r="AX28">
        <f>IF(Z28&gt;0, (R28*SUMPRODUCT(K28:$K$98, X28:$X$98)-K28*$AZ$3)/Z28, 0)</f>
        <v>5489.3174690699734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0.112947091</v>
      </c>
      <c r="Q29" s="4">
        <f t="shared" si="21"/>
        <v>50</v>
      </c>
      <c r="R29">
        <f t="shared" si="0"/>
        <v>250000</v>
      </c>
      <c r="S29">
        <f t="shared" si="1"/>
        <v>4858.3594531311692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1768.9318376158587</v>
      </c>
      <c r="AC29">
        <f t="shared" si="2"/>
        <v>1373.1190329791893</v>
      </c>
      <c r="AE29">
        <f t="shared" si="3"/>
        <v>0</v>
      </c>
      <c r="AF29">
        <f t="shared" si="4"/>
        <v>0</v>
      </c>
      <c r="AG29">
        <f t="shared" si="4"/>
        <v>-14.131509270009101</v>
      </c>
      <c r="AH29">
        <f t="shared" si="5"/>
        <v>-9099.2963315458401</v>
      </c>
      <c r="AI29">
        <f t="shared" si="6"/>
        <v>-9113.4278408158498</v>
      </c>
      <c r="AJ29">
        <f t="shared" si="7"/>
        <v>395.8128046366694</v>
      </c>
      <c r="AK29">
        <f t="shared" si="22"/>
        <v>123.82522863311013</v>
      </c>
      <c r="AL29">
        <f t="shared" si="8"/>
        <v>-8593.7898075460707</v>
      </c>
      <c r="AN29">
        <f t="shared" si="9"/>
        <v>0</v>
      </c>
      <c r="AO29">
        <f t="shared" si="9"/>
        <v>0</v>
      </c>
      <c r="AP29">
        <f t="shared" si="9"/>
        <v>-0.74219830521049945</v>
      </c>
      <c r="AQ29">
        <f t="shared" si="9"/>
        <v>-477.90240850028391</v>
      </c>
      <c r="AR29">
        <f t="shared" si="9"/>
        <v>-478.64460680549445</v>
      </c>
      <c r="AS29">
        <f t="shared" si="9"/>
        <v>20.788408878973293</v>
      </c>
      <c r="AT29">
        <f t="shared" si="9"/>
        <v>6.5034012346324399</v>
      </c>
      <c r="AU29">
        <f t="shared" si="9"/>
        <v>-451.35279669188873</v>
      </c>
      <c r="AW29">
        <v>26</v>
      </c>
      <c r="AX29">
        <f>IF(Z29&gt;0, (R29*SUMPRODUCT(K29:$K$98, X29:$X$98)-K29*$AZ$3)/Z29, 0)</f>
        <v>4858.3594531311692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0.12591097000000001</v>
      </c>
      <c r="Q30" s="4">
        <f t="shared" si="21"/>
        <v>50</v>
      </c>
      <c r="R30">
        <f t="shared" si="0"/>
        <v>250000</v>
      </c>
      <c r="S30">
        <f t="shared" si="1"/>
        <v>4200.402317169528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1373.1190329791893</v>
      </c>
      <c r="AC30">
        <f t="shared" si="2"/>
        <v>1025.8123525056669</v>
      </c>
      <c r="AE30">
        <f t="shared" si="3"/>
        <v>0</v>
      </c>
      <c r="AF30">
        <f t="shared" si="4"/>
        <v>0</v>
      </c>
      <c r="AG30">
        <f t="shared" si="4"/>
        <v>-12.210882137558173</v>
      </c>
      <c r="AH30">
        <f t="shared" si="5"/>
        <v>-8896.5601987541904</v>
      </c>
      <c r="AI30">
        <f t="shared" si="6"/>
        <v>-8908.7710808917491</v>
      </c>
      <c r="AJ30">
        <f t="shared" si="7"/>
        <v>347.30668047352242</v>
      </c>
      <c r="AK30">
        <f t="shared" si="22"/>
        <v>96.118332308543259</v>
      </c>
      <c r="AL30">
        <f t="shared" si="8"/>
        <v>-8465.346068109684</v>
      </c>
      <c r="AN30">
        <f t="shared" si="9"/>
        <v>0</v>
      </c>
      <c r="AO30">
        <f t="shared" si="9"/>
        <v>0</v>
      </c>
      <c r="AP30">
        <f t="shared" si="9"/>
        <v>-0.57261197644373607</v>
      </c>
      <c r="AQ30">
        <f t="shared" si="9"/>
        <v>-417.1915559884377</v>
      </c>
      <c r="AR30">
        <f t="shared" si="9"/>
        <v>-417.76416796488149</v>
      </c>
      <c r="AS30">
        <f t="shared" si="9"/>
        <v>16.286453550015633</v>
      </c>
      <c r="AT30">
        <f t="shared" si="9"/>
        <v>4.5073326902717037</v>
      </c>
      <c r="AU30">
        <f t="shared" si="9"/>
        <v>-396.97038172459418</v>
      </c>
      <c r="AW30">
        <v>27</v>
      </c>
      <c r="AX30">
        <f>IF(Z30&gt;0, (R30*SUMPRODUCT(K30:$K$98, X30:$X$98)-K30*$AZ$3)/Z30, 0)</f>
        <v>4200.402317169528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0.140869152</v>
      </c>
      <c r="Q31" s="4">
        <f t="shared" si="21"/>
        <v>50</v>
      </c>
      <c r="R31">
        <f t="shared" si="0"/>
        <v>250000</v>
      </c>
      <c r="S31">
        <f t="shared" si="1"/>
        <v>3497.2009618790748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1025.8123525056669</v>
      </c>
      <c r="AC31">
        <f t="shared" si="2"/>
        <v>725.22412511255084</v>
      </c>
      <c r="AE31">
        <f t="shared" si="3"/>
        <v>0</v>
      </c>
      <c r="AF31">
        <f t="shared" si="4"/>
        <v>0</v>
      </c>
      <c r="AG31">
        <f t="shared" si="4"/>
        <v>-10.368636704292824</v>
      </c>
      <c r="AH31">
        <f t="shared" si="5"/>
        <v>-8600.6830594488365</v>
      </c>
      <c r="AI31">
        <f t="shared" si="6"/>
        <v>-8611.0516961531284</v>
      </c>
      <c r="AJ31">
        <f t="shared" si="7"/>
        <v>300.58822739311609</v>
      </c>
      <c r="AK31">
        <f t="shared" si="22"/>
        <v>71.806864675396696</v>
      </c>
      <c r="AL31">
        <f t="shared" si="8"/>
        <v>-8238.6566040846155</v>
      </c>
      <c r="AN31">
        <f t="shared" si="9"/>
        <v>0</v>
      </c>
      <c r="AO31">
        <f t="shared" si="9"/>
        <v>0</v>
      </c>
      <c r="AP31">
        <f t="shared" si="9"/>
        <v>-0.43412722601127285</v>
      </c>
      <c r="AQ31">
        <f t="shared" si="9"/>
        <v>-360.10430154764765</v>
      </c>
      <c r="AR31">
        <f t="shared" si="9"/>
        <v>-360.53842877365889</v>
      </c>
      <c r="AS31">
        <f t="shared" si="9"/>
        <v>12.585408964689856</v>
      </c>
      <c r="AT31">
        <f t="shared" si="9"/>
        <v>3.0065008408666154</v>
      </c>
      <c r="AU31">
        <f t="shared" si="9"/>
        <v>-344.94651896810245</v>
      </c>
      <c r="AW31">
        <v>28</v>
      </c>
      <c r="AX31">
        <f>IF(Z31&gt;0, (R31*SUMPRODUCT(K31:$K$98, X31:$X$98)-K31*$AZ$3)/Z31, 0)</f>
        <v>3497.2009618790748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0.15811491799999999</v>
      </c>
      <c r="Q32" s="4">
        <f t="shared" si="21"/>
        <v>50</v>
      </c>
      <c r="R32">
        <f t="shared" si="0"/>
        <v>250000</v>
      </c>
      <c r="S32">
        <f t="shared" si="1"/>
        <v>2720.011397438238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725.22412511255084</v>
      </c>
      <c r="AC32">
        <f t="shared" si="2"/>
        <v>469.22993838215535</v>
      </c>
      <c r="AE32">
        <f t="shared" si="3"/>
        <v>0</v>
      </c>
      <c r="AF32">
        <f t="shared" si="4"/>
        <v>0</v>
      </c>
      <c r="AG32">
        <f t="shared" si="4"/>
        <v>-8.6255141949788445</v>
      </c>
      <c r="AH32">
        <f t="shared" si="5"/>
        <v>-8197.1807113552495</v>
      </c>
      <c r="AI32">
        <f t="shared" si="6"/>
        <v>-8205.8062255502282</v>
      </c>
      <c r="AJ32">
        <f t="shared" si="7"/>
        <v>255.99418673039548</v>
      </c>
      <c r="AK32">
        <f t="shared" si="22"/>
        <v>50.765688757878564</v>
      </c>
      <c r="AL32">
        <f t="shared" si="8"/>
        <v>-7899.0463500619544</v>
      </c>
      <c r="AN32">
        <f t="shared" si="9"/>
        <v>0</v>
      </c>
      <c r="AO32">
        <f t="shared" si="9"/>
        <v>0</v>
      </c>
      <c r="AP32">
        <f t="shared" si="9"/>
        <v>-0.32244996697216088</v>
      </c>
      <c r="AQ32">
        <f t="shared" si="9"/>
        <v>-306.43745867116007</v>
      </c>
      <c r="AR32">
        <f t="shared" si="9"/>
        <v>-306.75990863813223</v>
      </c>
      <c r="AS32">
        <f t="shared" si="9"/>
        <v>9.5699010157948798</v>
      </c>
      <c r="AT32">
        <f t="shared" si="9"/>
        <v>1.8977876904806474</v>
      </c>
      <c r="AU32">
        <f t="shared" si="9"/>
        <v>-295.29221993185672</v>
      </c>
      <c r="AW32">
        <v>29</v>
      </c>
      <c r="AX32">
        <f>IF(Z32&gt;0, (R32*SUMPRODUCT(K32:$K$98, X32:$X$98)-K32*$AZ$3)/Z32, 0)</f>
        <v>2720.011397438238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0.17865895700000001</v>
      </c>
      <c r="Q33" s="4">
        <f t="shared" si="21"/>
        <v>50</v>
      </c>
      <c r="R33">
        <f t="shared" si="0"/>
        <v>250000</v>
      </c>
      <c r="S33">
        <f t="shared" si="1"/>
        <v>1827.2320626929029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469.22993838215535</v>
      </c>
      <c r="AC33">
        <f t="shared" si="2"/>
        <v>255.74793936925573</v>
      </c>
      <c r="AE33">
        <f t="shared" si="3"/>
        <v>0</v>
      </c>
      <c r="AF33">
        <f t="shared" si="4"/>
        <v>0</v>
      </c>
      <c r="AG33">
        <f t="shared" si="4"/>
        <v>-6.9982336833654415</v>
      </c>
      <c r="AH33">
        <f t="shared" si="5"/>
        <v>-7705.1268483180756</v>
      </c>
      <c r="AI33">
        <f t="shared" si="6"/>
        <v>-7712.1250820014411</v>
      </c>
      <c r="AJ33">
        <f t="shared" si="7"/>
        <v>213.48199901289962</v>
      </c>
      <c r="AK33">
        <f t="shared" si="22"/>
        <v>32.846095686750878</v>
      </c>
      <c r="AL33">
        <f t="shared" si="8"/>
        <v>-7465.7969873017901</v>
      </c>
      <c r="AN33">
        <f t="shared" si="9"/>
        <v>0</v>
      </c>
      <c r="AO33">
        <f t="shared" si="9"/>
        <v>0</v>
      </c>
      <c r="AP33">
        <f t="shared" si="9"/>
        <v>-0.2335865111772398</v>
      </c>
      <c r="AQ33">
        <f t="shared" si="9"/>
        <v>-257.1811374282621</v>
      </c>
      <c r="AR33">
        <f t="shared" si="9"/>
        <v>-257.41472393943934</v>
      </c>
      <c r="AS33">
        <f t="shared" si="9"/>
        <v>7.1255859127849854</v>
      </c>
      <c r="AT33">
        <f t="shared" si="9"/>
        <v>1.0963344815848264</v>
      </c>
      <c r="AU33">
        <f t="shared" si="9"/>
        <v>-249.19280354506952</v>
      </c>
      <c r="AW33">
        <v>30</v>
      </c>
      <c r="AX33">
        <f>IF(Z33&gt;0, (R33*SUMPRODUCT(K33:$K$98, X33:$X$98)-K33*$AZ$3)/Z33, 0)</f>
        <v>1827.2320626929029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0.202352371</v>
      </c>
      <c r="Q34" s="4">
        <f t="shared" si="21"/>
        <v>50</v>
      </c>
      <c r="R34">
        <f t="shared" si="0"/>
        <v>250000</v>
      </c>
      <c r="S34">
        <f t="shared" si="1"/>
        <v>739.84619391313527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255.74793936925573</v>
      </c>
      <c r="AC34">
        <f t="shared" si="2"/>
        <v>81.562748064441053</v>
      </c>
      <c r="AE34">
        <f t="shared" si="3"/>
        <v>0</v>
      </c>
      <c r="AF34">
        <f t="shared" si="4"/>
        <v>0</v>
      </c>
      <c r="AG34">
        <f t="shared" si="4"/>
        <v>-5.512142167890727</v>
      </c>
      <c r="AH34">
        <f t="shared" si="5"/>
        <v>-7080.5458932053016</v>
      </c>
      <c r="AI34">
        <f t="shared" si="6"/>
        <v>-7086.0580353731921</v>
      </c>
      <c r="AJ34">
        <f t="shared" si="7"/>
        <v>174.18519130481468</v>
      </c>
      <c r="AK34">
        <f t="shared" si="22"/>
        <v>17.902355755847903</v>
      </c>
      <c r="AL34">
        <f t="shared" si="8"/>
        <v>-6893.9704883125296</v>
      </c>
      <c r="AN34">
        <f t="shared" si="9"/>
        <v>0</v>
      </c>
      <c r="AO34">
        <f t="shared" si="9"/>
        <v>0</v>
      </c>
      <c r="AP34">
        <f t="shared" si="9"/>
        <v>-0.16427130508494189</v>
      </c>
      <c r="AQ34">
        <f t="shared" si="9"/>
        <v>-211.01243022469853</v>
      </c>
      <c r="AR34">
        <f t="shared" si="9"/>
        <v>-211.17670152978346</v>
      </c>
      <c r="AS34">
        <f t="shared" si="9"/>
        <v>5.1910179074828644</v>
      </c>
      <c r="AT34">
        <f t="shared" si="9"/>
        <v>0.53352095329453342</v>
      </c>
      <c r="AU34">
        <f t="shared" ref="AU34:AU79" si="23">AL34*$K34</f>
        <v>-205.45216266900607</v>
      </c>
      <c r="AW34">
        <v>31</v>
      </c>
      <c r="AX34">
        <f>IF(Z34&gt;0, (R34*SUMPRODUCT(K34:$K$98, X34:$X$98)-K34*$AZ$3)/Z34, 0)</f>
        <v>739.84619391313527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0.22956153600000001</v>
      </c>
      <c r="Q35" s="4">
        <f t="shared" si="21"/>
        <v>50</v>
      </c>
      <c r="R35">
        <f t="shared" si="0"/>
        <v>250000</v>
      </c>
      <c r="S35">
        <f t="shared" si="1"/>
        <v>-660.1961741254969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81.562748064441053</v>
      </c>
      <c r="AC35">
        <f t="shared" si="2"/>
        <v>-55.346158835751226</v>
      </c>
      <c r="AE35">
        <f t="shared" si="3"/>
        <v>0</v>
      </c>
      <c r="AF35">
        <f t="shared" ref="AF35:AG66" si="24">-$Z35*P35</f>
        <v>0</v>
      </c>
      <c r="AG35">
        <f t="shared" si="24"/>
        <v>-4.1916449235004549</v>
      </c>
      <c r="AH35">
        <f t="shared" si="5"/>
        <v>-6326.8791135568263</v>
      </c>
      <c r="AI35">
        <f t="shared" ref="AI35:AI66" si="25">SUM(AE35:AH35)</f>
        <v>-6331.0707584803267</v>
      </c>
      <c r="AJ35">
        <f t="shared" si="7"/>
        <v>136.90890690019228</v>
      </c>
      <c r="AK35">
        <f t="shared" si="22"/>
        <v>5.7093923645108742</v>
      </c>
      <c r="AL35">
        <f t="shared" si="8"/>
        <v>-6188.452459215624</v>
      </c>
      <c r="AN35">
        <f t="shared" ref="AN35:AT66" si="26">AE35*$K35</f>
        <v>0</v>
      </c>
      <c r="AO35">
        <f t="shared" si="26"/>
        <v>0</v>
      </c>
      <c r="AP35">
        <f t="shared" si="26"/>
        <v>-0.11153412403398982</v>
      </c>
      <c r="AQ35">
        <f t="shared" si="26"/>
        <v>-168.34987998224943</v>
      </c>
      <c r="AR35">
        <f t="shared" si="26"/>
        <v>-168.46141410628343</v>
      </c>
      <c r="AS35">
        <f t="shared" si="26"/>
        <v>3.6429648222235333</v>
      </c>
      <c r="AT35">
        <f t="shared" si="26"/>
        <v>0.15191937479529716</v>
      </c>
      <c r="AU35">
        <f t="shared" si="23"/>
        <v>-164.6665299092646</v>
      </c>
      <c r="AW35">
        <v>32</v>
      </c>
      <c r="AX35">
        <f>IF(Z35&gt;0, (R35*SUMPRODUCT(K35:$K$98, X35:$X$98)-K35*$AZ$3)/Z35, 0)</f>
        <v>-660.1961741254969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0.26099212799999999</v>
      </c>
      <c r="Q36" s="4">
        <f t="shared" si="21"/>
        <v>50</v>
      </c>
      <c r="R36">
        <f t="shared" si="0"/>
        <v>250000</v>
      </c>
      <c r="S36">
        <f t="shared" si="1"/>
        <v>-2577.6418818621328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-55.346158835751226</v>
      </c>
      <c r="AC36">
        <f t="shared" si="2"/>
        <v>-157.53217870683454</v>
      </c>
      <c r="AE36">
        <f t="shared" si="3"/>
        <v>0</v>
      </c>
      <c r="AF36">
        <f t="shared" si="24"/>
        <v>0</v>
      </c>
      <c r="AG36">
        <f t="shared" si="24"/>
        <v>-3.0557421458606693</v>
      </c>
      <c r="AH36">
        <f t="shared" si="5"/>
        <v>-5469.9316420239038</v>
      </c>
      <c r="AI36">
        <f t="shared" si="25"/>
        <v>-5472.9873841697645</v>
      </c>
      <c r="AJ36">
        <f t="shared" si="7"/>
        <v>102.18601987108332</v>
      </c>
      <c r="AK36">
        <f t="shared" si="22"/>
        <v>-3.8742311185025859</v>
      </c>
      <c r="AL36">
        <f t="shared" si="8"/>
        <v>-5374.6755954171831</v>
      </c>
      <c r="AN36">
        <f t="shared" si="26"/>
        <v>0</v>
      </c>
      <c r="AO36">
        <f t="shared" si="26"/>
        <v>0</v>
      </c>
      <c r="AP36">
        <f t="shared" si="26"/>
        <v>-7.2597548586966931E-2</v>
      </c>
      <c r="AQ36">
        <f t="shared" si="26"/>
        <v>-129.95325167967385</v>
      </c>
      <c r="AR36">
        <f t="shared" si="26"/>
        <v>-130.02584922826082</v>
      </c>
      <c r="AS36">
        <f t="shared" si="26"/>
        <v>2.4277095999571929</v>
      </c>
      <c r="AT36">
        <f t="shared" si="26"/>
        <v>-9.2043002464598386E-2</v>
      </c>
      <c r="AU36">
        <f t="shared" si="23"/>
        <v>-127.69018263076821</v>
      </c>
      <c r="AW36">
        <v>33</v>
      </c>
      <c r="AX36">
        <f>IF(Z36&gt;0, (R36*SUMPRODUCT(K36:$K$98, X36:$X$98)-K36*$AZ$3)/Z36, 0)</f>
        <v>-2577.6418818621328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0.29613519399999999</v>
      </c>
      <c r="Q37" s="4">
        <f t="shared" si="21"/>
        <v>50</v>
      </c>
      <c r="R37">
        <f t="shared" si="0"/>
        <v>250000</v>
      </c>
      <c r="S37">
        <f t="shared" si="1"/>
        <v>-5386.350494095208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-157.53217870683454</v>
      </c>
      <c r="AC37">
        <f t="shared" si="2"/>
        <v>-228.41055528725278</v>
      </c>
      <c r="AE37">
        <f t="shared" si="3"/>
        <v>0</v>
      </c>
      <c r="AF37">
        <f t="shared" si="24"/>
        <v>0</v>
      </c>
      <c r="AG37">
        <f t="shared" si="24"/>
        <v>-2.1202719312236371</v>
      </c>
      <c r="AH37">
        <f t="shared" si="5"/>
        <v>-4524.5639658921282</v>
      </c>
      <c r="AI37">
        <f t="shared" si="25"/>
        <v>-4526.6842378233514</v>
      </c>
      <c r="AJ37">
        <f t="shared" si="7"/>
        <v>70.878376580418234</v>
      </c>
      <c r="AK37">
        <f t="shared" si="22"/>
        <v>-11.027252509478419</v>
      </c>
      <c r="AL37">
        <f t="shared" si="8"/>
        <v>-4466.8331137524119</v>
      </c>
      <c r="AN37">
        <f t="shared" si="26"/>
        <v>0</v>
      </c>
      <c r="AO37">
        <f t="shared" si="26"/>
        <v>0</v>
      </c>
      <c r="AP37">
        <f t="shared" si="26"/>
        <v>-4.4975789255688743E-2</v>
      </c>
      <c r="AQ37">
        <f t="shared" si="26"/>
        <v>-95.976290780026247</v>
      </c>
      <c r="AR37">
        <f t="shared" si="26"/>
        <v>-96.021266569281934</v>
      </c>
      <c r="AS37">
        <f t="shared" si="26"/>
        <v>1.5034915479103224</v>
      </c>
      <c r="AT37">
        <f t="shared" si="26"/>
        <v>-0.23391310219785885</v>
      </c>
      <c r="AU37">
        <f t="shared" si="23"/>
        <v>-94.75168812356948</v>
      </c>
      <c r="AW37">
        <v>34</v>
      </c>
      <c r="AX37">
        <f>IF(Z37&gt;0, (R37*SUMPRODUCT(K37:$K$98, X37:$X$98)-K37*$AZ$3)/Z37, 0)</f>
        <v>-5386.350494095208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0.33524791700000001</v>
      </c>
      <c r="Q38" s="4">
        <f t="shared" si="21"/>
        <v>50</v>
      </c>
      <c r="R38">
        <f t="shared" si="0"/>
        <v>250000</v>
      </c>
      <c r="S38">
        <f t="shared" si="1"/>
        <v>-9783.5742782556226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-228.41055528725278</v>
      </c>
      <c r="AC38">
        <f t="shared" si="2"/>
        <v>-271.64142187151504</v>
      </c>
      <c r="AE38">
        <f t="shared" si="3"/>
        <v>0</v>
      </c>
      <c r="AF38">
        <f t="shared" si="24"/>
        <v>0</v>
      </c>
      <c r="AG38">
        <f t="shared" si="24"/>
        <v>-1.388252463495109</v>
      </c>
      <c r="AH38">
        <f t="shared" si="5"/>
        <v>-3554.0837420814578</v>
      </c>
      <c r="AI38">
        <f t="shared" si="25"/>
        <v>-3555.4719945449528</v>
      </c>
      <c r="AJ38">
        <f t="shared" si="7"/>
        <v>43.230866584262259</v>
      </c>
      <c r="AK38">
        <f t="shared" si="22"/>
        <v>-15.988738870107696</v>
      </c>
      <c r="AL38">
        <f t="shared" si="8"/>
        <v>-3528.2298668307981</v>
      </c>
      <c r="AN38">
        <f t="shared" si="26"/>
        <v>0</v>
      </c>
      <c r="AO38">
        <f t="shared" si="26"/>
        <v>0</v>
      </c>
      <c r="AP38">
        <f t="shared" si="26"/>
        <v>-2.6292849731902875E-2</v>
      </c>
      <c r="AQ38">
        <f t="shared" si="26"/>
        <v>-67.312677068752805</v>
      </c>
      <c r="AR38">
        <f t="shared" si="26"/>
        <v>-67.338969918484707</v>
      </c>
      <c r="AS38">
        <f t="shared" si="26"/>
        <v>0.81877231178704368</v>
      </c>
      <c r="AT38">
        <f t="shared" si="26"/>
        <v>-0.30281920584962629</v>
      </c>
      <c r="AU38">
        <f t="shared" si="23"/>
        <v>-66.823016812547294</v>
      </c>
      <c r="AW38">
        <v>35</v>
      </c>
      <c r="AX38">
        <f>IF(Z38&gt;0, (R38*SUMPRODUCT(K38:$K$98, X38:$X$98)-K38*$AZ$3)/Z38, 0)</f>
        <v>-9783.5742782556226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0.37793865599999998</v>
      </c>
      <c r="Q39" s="4">
        <f t="shared" si="21"/>
        <v>50</v>
      </c>
      <c r="R39">
        <f t="shared" si="0"/>
        <v>250000</v>
      </c>
      <c r="S39">
        <f t="shared" si="1"/>
        <v>-17174.382603874292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-271.64142187151504</v>
      </c>
      <c r="AC39">
        <f t="shared" si="2"/>
        <v>-291.85997019404999</v>
      </c>
      <c r="AE39">
        <f t="shared" si="3"/>
        <v>0</v>
      </c>
      <c r="AF39">
        <f t="shared" si="24"/>
        <v>0</v>
      </c>
      <c r="AG39">
        <f t="shared" si="24"/>
        <v>-0.84969566861812729</v>
      </c>
      <c r="AH39">
        <f t="shared" si="5"/>
        <v>-2623.3713512101526</v>
      </c>
      <c r="AI39">
        <f t="shared" si="25"/>
        <v>-2624.2210468787707</v>
      </c>
      <c r="AJ39">
        <f t="shared" si="7"/>
        <v>20.218548322534957</v>
      </c>
      <c r="AK39">
        <f t="shared" si="22"/>
        <v>-19.014899531006055</v>
      </c>
      <c r="AL39">
        <f t="shared" si="8"/>
        <v>-2623.0173980872419</v>
      </c>
      <c r="AN39">
        <f t="shared" si="26"/>
        <v>0</v>
      </c>
      <c r="AO39">
        <f t="shared" si="26"/>
        <v>0</v>
      </c>
      <c r="AP39">
        <f t="shared" si="26"/>
        <v>-1.4368604414730812E-2</v>
      </c>
      <c r="AQ39">
        <f t="shared" si="26"/>
        <v>-44.361983437880937</v>
      </c>
      <c r="AR39">
        <f t="shared" si="26"/>
        <v>-44.376352042295672</v>
      </c>
      <c r="AS39">
        <f t="shared" si="26"/>
        <v>0.34190161656242002</v>
      </c>
      <c r="AT39">
        <f t="shared" si="26"/>
        <v>-0.32154756042385652</v>
      </c>
      <c r="AU39">
        <f t="shared" si="23"/>
        <v>-44.355997986157107</v>
      </c>
      <c r="AW39">
        <v>36</v>
      </c>
      <c r="AX39">
        <f>IF(Z39&gt;0, (R39*SUMPRODUCT(K39:$K$98, X39:$X$98)-K39*$AZ$3)/Z39, 0)</f>
        <v>-17174.382603874292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0.42486345599999997</v>
      </c>
      <c r="Q40" s="4">
        <f t="shared" si="21"/>
        <v>50</v>
      </c>
      <c r="R40">
        <f t="shared" si="0"/>
        <v>250000</v>
      </c>
      <c r="S40">
        <f t="shared" si="1"/>
        <v>-30630.701268330013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-291.85997019404999</v>
      </c>
      <c r="AC40">
        <f t="shared" si="2"/>
        <v>-294.17362439423653</v>
      </c>
      <c r="AE40">
        <f t="shared" si="3"/>
        <v>0</v>
      </c>
      <c r="AF40">
        <f t="shared" si="24"/>
        <v>0</v>
      </c>
      <c r="AG40">
        <f t="shared" si="24"/>
        <v>-0.48019407361461774</v>
      </c>
      <c r="AH40">
        <f t="shared" si="5"/>
        <v>-1805.0231915866416</v>
      </c>
      <c r="AI40">
        <f t="shared" si="25"/>
        <v>-1805.5033856602563</v>
      </c>
      <c r="AJ40">
        <f t="shared" si="7"/>
        <v>2.3136542001865337</v>
      </c>
      <c r="AK40">
        <f t="shared" si="22"/>
        <v>-20.430197913583502</v>
      </c>
      <c r="AL40">
        <f t="shared" si="8"/>
        <v>-1823.6199293736531</v>
      </c>
      <c r="AN40">
        <f t="shared" si="26"/>
        <v>0</v>
      </c>
      <c r="AO40">
        <f t="shared" si="26"/>
        <v>0</v>
      </c>
      <c r="AP40">
        <f t="shared" si="26"/>
        <v>-7.250199500932245E-3</v>
      </c>
      <c r="AQ40">
        <f t="shared" si="26"/>
        <v>-27.253102364015135</v>
      </c>
      <c r="AR40">
        <f t="shared" si="26"/>
        <v>-27.260352563516069</v>
      </c>
      <c r="AS40">
        <f t="shared" si="26"/>
        <v>3.4932656293015028E-2</v>
      </c>
      <c r="AT40">
        <f t="shared" si="26"/>
        <v>-0.30846488712788028</v>
      </c>
      <c r="AU40">
        <f t="shared" si="23"/>
        <v>-27.533884794350932</v>
      </c>
      <c r="AW40">
        <v>37</v>
      </c>
      <c r="AX40">
        <f>IF(Z40&gt;0, (R40*SUMPRODUCT(K40:$K$98, X40:$X$98)-K40*$AZ$3)/Z40, 0)</f>
        <v>-30630.701268330013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0.47765295400000002</v>
      </c>
      <c r="Q41" s="4">
        <f t="shared" si="21"/>
        <v>50</v>
      </c>
      <c r="R41">
        <f t="shared" si="0"/>
        <v>250000</v>
      </c>
      <c r="S41">
        <f t="shared" si="1"/>
        <v>-57693.812483826274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-294.17362439423653</v>
      </c>
      <c r="AC41">
        <f t="shared" si="2"/>
        <v>-283.88357565316733</v>
      </c>
      <c r="AE41">
        <f t="shared" si="3"/>
        <v>0</v>
      </c>
      <c r="AF41">
        <f t="shared" si="24"/>
        <v>0</v>
      </c>
      <c r="AG41">
        <f t="shared" si="24"/>
        <v>-0.24602601512315594</v>
      </c>
      <c r="AH41">
        <f t="shared" si="5"/>
        <v>-1146.830588776578</v>
      </c>
      <c r="AI41">
        <f t="shared" si="25"/>
        <v>-1147.0766147917011</v>
      </c>
      <c r="AJ41">
        <f t="shared" si="7"/>
        <v>-10.290048741069199</v>
      </c>
      <c r="AK41">
        <f t="shared" si="22"/>
        <v>-20.592153707596559</v>
      </c>
      <c r="AL41">
        <f t="shared" si="8"/>
        <v>-1177.9588172403669</v>
      </c>
      <c r="AN41">
        <f t="shared" si="26"/>
        <v>0</v>
      </c>
      <c r="AO41">
        <f t="shared" si="26"/>
        <v>0</v>
      </c>
      <c r="AP41">
        <f t="shared" si="26"/>
        <v>-3.3166234796547407E-3</v>
      </c>
      <c r="AQ41">
        <f t="shared" si="26"/>
        <v>-15.460175038882197</v>
      </c>
      <c r="AR41">
        <f t="shared" si="26"/>
        <v>-15.46349166236185</v>
      </c>
      <c r="AS41">
        <f t="shared" si="26"/>
        <v>-0.13871792072207437</v>
      </c>
      <c r="AT41">
        <f t="shared" si="26"/>
        <v>-0.27759836881106364</v>
      </c>
      <c r="AU41">
        <f t="shared" si="23"/>
        <v>-15.879807951894989</v>
      </c>
      <c r="AW41">
        <v>38</v>
      </c>
      <c r="AX41">
        <f>IF(Z41&gt;0, (R41*SUMPRODUCT(K41:$K$98, X41:$X$98)-K41*$AZ$3)/Z41, 0)</f>
        <v>-57693.812483826274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0.53697763200000004</v>
      </c>
      <c r="Q42" s="4">
        <f t="shared" si="21"/>
        <v>50</v>
      </c>
      <c r="R42">
        <f t="shared" si="0"/>
        <v>250000</v>
      </c>
      <c r="S42">
        <f t="shared" si="1"/>
        <v>-119250.99514176974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-283.88357565316733</v>
      </c>
      <c r="AC42">
        <f t="shared" si="2"/>
        <v>-265.82308006250992</v>
      </c>
      <c r="AE42">
        <f t="shared" si="3"/>
        <v>0</v>
      </c>
      <c r="AF42">
        <f t="shared" si="24"/>
        <v>0</v>
      </c>
      <c r="AG42">
        <f t="shared" si="24"/>
        <v>-0.11145528796069591</v>
      </c>
      <c r="AH42">
        <f t="shared" si="5"/>
        <v>-660.55233505614251</v>
      </c>
      <c r="AI42">
        <f t="shared" si="25"/>
        <v>-660.66379034410318</v>
      </c>
      <c r="AJ42">
        <f t="shared" si="7"/>
        <v>-18.060495590657411</v>
      </c>
      <c r="AK42">
        <f t="shared" si="22"/>
        <v>-19.871850295721714</v>
      </c>
      <c r="AL42">
        <f t="shared" si="8"/>
        <v>-698.59613623048233</v>
      </c>
      <c r="AN42">
        <f t="shared" si="26"/>
        <v>0</v>
      </c>
      <c r="AO42">
        <f t="shared" si="26"/>
        <v>0</v>
      </c>
      <c r="AP42">
        <f t="shared" si="26"/>
        <v>-1.3415219843907057E-3</v>
      </c>
      <c r="AQ42">
        <f t="shared" si="26"/>
        <v>-7.9506813497348361</v>
      </c>
      <c r="AR42">
        <f t="shared" si="26"/>
        <v>-7.9520228717192261</v>
      </c>
      <c r="AS42">
        <f t="shared" si="26"/>
        <v>-0.21738360132721907</v>
      </c>
      <c r="AT42">
        <f t="shared" si="26"/>
        <v>-0.23918581639332004</v>
      </c>
      <c r="AU42">
        <f t="shared" si="23"/>
        <v>-8.4085922894397651</v>
      </c>
      <c r="AW42">
        <v>39</v>
      </c>
      <c r="AX42">
        <f>IF(Z42&gt;0, (R42*SUMPRODUCT(K42:$K$98, X42:$X$98)-K42*$AZ$3)/Z42, 0)</f>
        <v>-119250.99514176974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0.60388337299999995</v>
      </c>
      <c r="Q43" s="4">
        <f t="shared" si="21"/>
        <v>50</v>
      </c>
      <c r="R43">
        <f t="shared" si="0"/>
        <v>250000</v>
      </c>
      <c r="S43">
        <f t="shared" si="1"/>
        <v>-283311.33412751224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-265.82308006250992</v>
      </c>
      <c r="AC43">
        <f t="shared" si="2"/>
        <v>-243.84459120729869</v>
      </c>
      <c r="AE43">
        <f t="shared" si="3"/>
        <v>0</v>
      </c>
      <c r="AF43">
        <f t="shared" si="24"/>
        <v>0</v>
      </c>
      <c r="AG43">
        <f t="shared" si="24"/>
        <v>-4.3034739848697615E-2</v>
      </c>
      <c r="AH43">
        <f t="shared" si="5"/>
        <v>-336.52997616195665</v>
      </c>
      <c r="AI43">
        <f t="shared" si="25"/>
        <v>-336.57301090180533</v>
      </c>
      <c r="AJ43">
        <f t="shared" si="7"/>
        <v>-21.978488855211225</v>
      </c>
      <c r="AK43">
        <f t="shared" si="22"/>
        <v>-18.607615604375695</v>
      </c>
      <c r="AL43">
        <f t="shared" si="8"/>
        <v>-377.15911536139231</v>
      </c>
      <c r="AN43">
        <f t="shared" si="26"/>
        <v>0</v>
      </c>
      <c r="AO43">
        <f t="shared" si="26"/>
        <v>0</v>
      </c>
      <c r="AP43">
        <f t="shared" si="26"/>
        <v>-4.6248566398150525E-4</v>
      </c>
      <c r="AQ43">
        <f t="shared" si="26"/>
        <v>-3.6166197361049663</v>
      </c>
      <c r="AR43">
        <f t="shared" si="26"/>
        <v>-3.617082221768948</v>
      </c>
      <c r="AS43">
        <f t="shared" si="26"/>
        <v>-0.23619838407876648</v>
      </c>
      <c r="AT43">
        <f t="shared" si="26"/>
        <v>-0.19997228955394167</v>
      </c>
      <c r="AU43">
        <f t="shared" si="23"/>
        <v>-4.0532528954016565</v>
      </c>
      <c r="AW43">
        <v>40</v>
      </c>
      <c r="AX43">
        <f>IF(Z43&gt;0, (R43*SUMPRODUCT(K43:$K$98, X43:$X$98)-K43*$AZ$3)/Z43, 0)</f>
        <v>-283311.33412751224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0.676158394</v>
      </c>
      <c r="Q44" s="4">
        <f t="shared" si="21"/>
        <v>50</v>
      </c>
      <c r="R44">
        <f t="shared" si="0"/>
        <v>250000</v>
      </c>
      <c r="S44">
        <f t="shared" si="1"/>
        <v>-817182.12679509248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-243.84459120729869</v>
      </c>
      <c r="AC44">
        <f t="shared" si="2"/>
        <v>-220.73873754613038</v>
      </c>
      <c r="AE44">
        <f t="shared" si="3"/>
        <v>0</v>
      </c>
      <c r="AF44">
        <f t="shared" si="24"/>
        <v>0</v>
      </c>
      <c r="AG44">
        <f t="shared" si="24"/>
        <v>-1.3506091867907457E-2</v>
      </c>
      <c r="AH44">
        <f t="shared" si="5"/>
        <v>-145.49150291151591</v>
      </c>
      <c r="AI44">
        <f t="shared" si="25"/>
        <v>-145.5050090033838</v>
      </c>
      <c r="AJ44">
        <f t="shared" si="7"/>
        <v>-23.105853661168311</v>
      </c>
      <c r="AK44">
        <f t="shared" si="22"/>
        <v>-17.069121384510911</v>
      </c>
      <c r="AL44">
        <f t="shared" si="8"/>
        <v>-185.67998404906302</v>
      </c>
      <c r="AN44">
        <f t="shared" si="26"/>
        <v>0</v>
      </c>
      <c r="AO44">
        <f t="shared" si="26"/>
        <v>0</v>
      </c>
      <c r="AP44">
        <f t="shared" si="26"/>
        <v>-1.2959575315708212E-4</v>
      </c>
      <c r="AQ44">
        <f t="shared" si="26"/>
        <v>-1.3960426955614207</v>
      </c>
      <c r="AR44">
        <f t="shared" si="26"/>
        <v>-1.3961722913145775</v>
      </c>
      <c r="AS44">
        <f t="shared" si="26"/>
        <v>-0.22170888046982948</v>
      </c>
      <c r="AT44">
        <f t="shared" si="26"/>
        <v>-0.16378428809681075</v>
      </c>
      <c r="AU44">
        <f t="shared" si="23"/>
        <v>-1.7816654598812178</v>
      </c>
      <c r="AW44">
        <v>41</v>
      </c>
      <c r="AX44">
        <f>IF(Z44&gt;0, (R44*SUMPRODUCT(K44:$K$98, X44:$X$98)-K44*$AZ$3)/Z44, 0)</f>
        <v>-817182.12679509248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0.75167664000000001</v>
      </c>
      <c r="Q45" s="4">
        <f t="shared" si="21"/>
        <v>50</v>
      </c>
      <c r="R45">
        <f t="shared" si="0"/>
        <v>250000</v>
      </c>
      <c r="S45">
        <f t="shared" si="1"/>
        <v>-3079942.3672977095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-220.73873754613038</v>
      </c>
      <c r="AC45">
        <f t="shared" si="2"/>
        <v>-198.27542899412637</v>
      </c>
      <c r="AE45">
        <f t="shared" si="3"/>
        <v>0</v>
      </c>
      <c r="AF45">
        <f t="shared" si="24"/>
        <v>0</v>
      </c>
      <c r="AG45">
        <f t="shared" si="24"/>
        <v>-3.2188171944283806E-3</v>
      </c>
      <c r="AH45">
        <f t="shared" si="5"/>
        <v>-50.761068774000009</v>
      </c>
      <c r="AI45">
        <f t="shared" si="25"/>
        <v>-50.764287591194439</v>
      </c>
      <c r="AJ45">
        <f t="shared" si="7"/>
        <v>-22.463308552004008</v>
      </c>
      <c r="AK45">
        <f t="shared" si="22"/>
        <v>-15.451711628229129</v>
      </c>
      <c r="AL45">
        <f t="shared" si="8"/>
        <v>-88.679307771427574</v>
      </c>
      <c r="AN45">
        <f t="shared" si="26"/>
        <v>0</v>
      </c>
      <c r="AO45">
        <f t="shared" si="26"/>
        <v>0</v>
      </c>
      <c r="AP45">
        <f t="shared" si="26"/>
        <v>-2.7576513691184291E-5</v>
      </c>
      <c r="AQ45">
        <f t="shared" si="26"/>
        <v>-0.43488437630082533</v>
      </c>
      <c r="AR45">
        <f t="shared" si="26"/>
        <v>-0.4349119528145165</v>
      </c>
      <c r="AS45">
        <f t="shared" si="26"/>
        <v>-0.19244949259805466</v>
      </c>
      <c r="AT45">
        <f t="shared" si="26"/>
        <v>-0.13237916648564524</v>
      </c>
      <c r="AU45">
        <f t="shared" si="23"/>
        <v>-0.7597406118982164</v>
      </c>
      <c r="AW45">
        <v>42</v>
      </c>
      <c r="AX45">
        <f>IF(Z45&gt;0, (R45*SUMPRODUCT(K45:$K$98, X45:$X$98)-K45*$AZ$3)/Z45, 0)</f>
        <v>-3079942.3672977095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0.75374016600000004</v>
      </c>
      <c r="Q46" s="4">
        <f t="shared" si="21"/>
        <v>50</v>
      </c>
      <c r="R46">
        <f t="shared" si="0"/>
        <v>250000</v>
      </c>
      <c r="S46">
        <f t="shared" si="1"/>
        <v>-11664210.146279851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-198.27542899412637</v>
      </c>
      <c r="AC46">
        <f t="shared" si="2"/>
        <v>-177.40732118510095</v>
      </c>
      <c r="AE46">
        <f t="shared" si="3"/>
        <v>0</v>
      </c>
      <c r="AF46">
        <f t="shared" si="24"/>
        <v>0</v>
      </c>
      <c r="AG46">
        <f t="shared" si="24"/>
        <v>-7.6047721603199488E-4</v>
      </c>
      <c r="AH46">
        <f t="shared" si="5"/>
        <v>-12.13075903226051</v>
      </c>
      <c r="AI46">
        <f t="shared" si="25"/>
        <v>-12.131519509476542</v>
      </c>
      <c r="AJ46">
        <f t="shared" si="7"/>
        <v>-20.868107809025418</v>
      </c>
      <c r="AK46">
        <f t="shared" si="22"/>
        <v>-13.879280029588847</v>
      </c>
      <c r="AL46">
        <f t="shared" si="8"/>
        <v>-46.878907348090806</v>
      </c>
      <c r="AN46">
        <f t="shared" si="26"/>
        <v>0</v>
      </c>
      <c r="AO46">
        <f t="shared" si="26"/>
        <v>0</v>
      </c>
      <c r="AP46">
        <f t="shared" si="26"/>
        <v>-5.8171629883731493E-6</v>
      </c>
      <c r="AQ46">
        <f t="shared" si="26"/>
        <v>-9.2792526818279111E-2</v>
      </c>
      <c r="AR46">
        <f t="shared" si="26"/>
        <v>-9.2798343981267475E-2</v>
      </c>
      <c r="AS46">
        <f t="shared" si="26"/>
        <v>-0.15962764146629752</v>
      </c>
      <c r="AT46">
        <f t="shared" si="26"/>
        <v>-0.10616759107480481</v>
      </c>
      <c r="AU46">
        <f t="shared" si="23"/>
        <v>-0.35859357652236978</v>
      </c>
      <c r="AW46">
        <v>43</v>
      </c>
      <c r="AX46">
        <f>IF(Z46&gt;0, (R46*SUMPRODUCT(K46:$K$98, X46:$X$98)-K46*$AZ$3)/Z46, 0)</f>
        <v>-11664210.146279851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0.75596915499999995</v>
      </c>
      <c r="Q47" s="4">
        <f t="shared" si="21"/>
        <v>50</v>
      </c>
      <c r="R47">
        <f t="shared" si="0"/>
        <v>250000</v>
      </c>
      <c r="S47">
        <f t="shared" si="1"/>
        <v>-44522959.193152063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-177.40732118510095</v>
      </c>
      <c r="AC47">
        <f t="shared" si="2"/>
        <v>-158.47958497502077</v>
      </c>
      <c r="AE47">
        <f t="shared" si="3"/>
        <v>0</v>
      </c>
      <c r="AF47">
        <f t="shared" si="24"/>
        <v>0</v>
      </c>
      <c r="AG47">
        <f t="shared" si="24"/>
        <v>-1.7797512547121532E-4</v>
      </c>
      <c r="AH47">
        <f t="shared" si="5"/>
        <v>-2.8744865920022979</v>
      </c>
      <c r="AI47">
        <f t="shared" si="25"/>
        <v>-2.8746645671277693</v>
      </c>
      <c r="AJ47">
        <f t="shared" si="7"/>
        <v>-18.927736210080184</v>
      </c>
      <c r="AK47">
        <f t="shared" si="22"/>
        <v>-12.418512482957068</v>
      </c>
      <c r="AL47">
        <f t="shared" si="8"/>
        <v>-34.22091326016502</v>
      </c>
      <c r="AN47">
        <f t="shared" si="26"/>
        <v>0</v>
      </c>
      <c r="AO47">
        <f t="shared" si="26"/>
        <v>0</v>
      </c>
      <c r="AP47">
        <f t="shared" si="26"/>
        <v>-1.2155317586354404E-6</v>
      </c>
      <c r="AQ47">
        <f t="shared" si="26"/>
        <v>-1.9632124057221981E-2</v>
      </c>
      <c r="AR47">
        <f t="shared" si="26"/>
        <v>-1.9633339588980617E-2</v>
      </c>
      <c r="AS47">
        <f t="shared" si="26"/>
        <v>-0.12927235995205147</v>
      </c>
      <c r="AT47">
        <f t="shared" si="26"/>
        <v>-8.4815764439432118E-2</v>
      </c>
      <c r="AU47">
        <f t="shared" si="23"/>
        <v>-0.2337214639804642</v>
      </c>
      <c r="AW47">
        <v>44</v>
      </c>
      <c r="AX47">
        <f>IF(Z47&gt;0, (R47*SUMPRODUCT(K47:$K$98, X47:$X$98)-K47*$AZ$3)/Z47, 0)</f>
        <v>-44522959.193152063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0.75842527199999998</v>
      </c>
      <c r="Q48" s="4">
        <f t="shared" si="21"/>
        <v>50</v>
      </c>
      <c r="R48">
        <f t="shared" si="0"/>
        <v>250000</v>
      </c>
      <c r="S48">
        <f t="shared" si="1"/>
        <v>-171682854.87187544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-158.47958497502077</v>
      </c>
      <c r="AC48">
        <f t="shared" si="2"/>
        <v>-141.51660215541867</v>
      </c>
      <c r="AE48">
        <f t="shared" si="3"/>
        <v>0</v>
      </c>
      <c r="AF48">
        <f t="shared" si="24"/>
        <v>0</v>
      </c>
      <c r="AG48">
        <f t="shared" si="24"/>
        <v>-4.1214541271762568E-5</v>
      </c>
      <c r="AH48">
        <f t="shared" si="5"/>
        <v>-0.67490416472370296</v>
      </c>
      <c r="AI48">
        <f t="shared" si="25"/>
        <v>-0.67494537926497478</v>
      </c>
      <c r="AJ48">
        <f t="shared" si="7"/>
        <v>-16.962982819602104</v>
      </c>
      <c r="AK48">
        <f t="shared" si="22"/>
        <v>-11.093570948251456</v>
      </c>
      <c r="AL48">
        <f t="shared" si="8"/>
        <v>-28.731499147118534</v>
      </c>
      <c r="AN48">
        <f t="shared" si="26"/>
        <v>0</v>
      </c>
      <c r="AO48">
        <f t="shared" si="26"/>
        <v>0</v>
      </c>
      <c r="AP48">
        <f t="shared" si="26"/>
        <v>-2.5132717534050336E-7</v>
      </c>
      <c r="AQ48">
        <f t="shared" si="26"/>
        <v>-4.1155803779809015E-3</v>
      </c>
      <c r="AR48">
        <f t="shared" si="26"/>
        <v>-4.1158317051562428E-3</v>
      </c>
      <c r="AS48">
        <f t="shared" si="26"/>
        <v>-0.1034406407507678</v>
      </c>
      <c r="AT48">
        <f t="shared" si="26"/>
        <v>-6.7648838609632597E-2</v>
      </c>
      <c r="AU48">
        <f t="shared" si="23"/>
        <v>-0.17520531106555665</v>
      </c>
      <c r="AW48">
        <v>45</v>
      </c>
      <c r="AX48">
        <f>IF(Z48&gt;0, (R48*SUMPRODUCT(K48:$K$98, X48:$X$98)-K48*$AZ$3)/Z48, 0)</f>
        <v>-171682854.87187544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0.76114147499999996</v>
      </c>
      <c r="Q49" s="4">
        <f t="shared" si="21"/>
        <v>50</v>
      </c>
      <c r="R49">
        <f t="shared" si="0"/>
        <v>250000</v>
      </c>
      <c r="S49">
        <f t="shared" si="1"/>
        <v>-669813727.37295187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-141.51660215541867</v>
      </c>
      <c r="AC49">
        <f t="shared" si="2"/>
        <v>-126.35766867895794</v>
      </c>
      <c r="AE49">
        <f t="shared" si="3"/>
        <v>0</v>
      </c>
      <c r="AF49">
        <f t="shared" si="24"/>
        <v>0</v>
      </c>
      <c r="AG49">
        <f t="shared" si="24"/>
        <v>-9.4322991240072092E-6</v>
      </c>
      <c r="AH49">
        <f t="shared" si="5"/>
        <v>-0.15685048367518867</v>
      </c>
      <c r="AI49">
        <f t="shared" si="25"/>
        <v>-0.15685991597431267</v>
      </c>
      <c r="AJ49">
        <f t="shared" si="7"/>
        <v>-15.158933476460732</v>
      </c>
      <c r="AK49">
        <f t="shared" si="22"/>
        <v>-9.9061621508793074</v>
      </c>
      <c r="AL49">
        <f t="shared" si="8"/>
        <v>-25.221955543314351</v>
      </c>
      <c r="AN49">
        <f t="shared" si="26"/>
        <v>0</v>
      </c>
      <c r="AO49">
        <f t="shared" si="26"/>
        <v>0</v>
      </c>
      <c r="AP49">
        <f t="shared" si="26"/>
        <v>-5.1355684500753569E-8</v>
      </c>
      <c r="AQ49">
        <f t="shared" si="26"/>
        <v>-8.5399793279577823E-4</v>
      </c>
      <c r="AR49">
        <f t="shared" si="26"/>
        <v>-8.5404928848027901E-4</v>
      </c>
      <c r="AS49">
        <f t="shared" si="26"/>
        <v>-8.253527530775473E-2</v>
      </c>
      <c r="AT49">
        <f t="shared" si="26"/>
        <v>-5.3935708711677542E-2</v>
      </c>
      <c r="AU49">
        <f t="shared" si="23"/>
        <v>-0.13732503330791254</v>
      </c>
      <c r="AW49">
        <v>46</v>
      </c>
      <c r="AX49">
        <f>IF(Z49&gt;0, (R49*SUMPRODUCT(K49:$K$98, X49:$X$98)-K49*$AZ$3)/Z49, 0)</f>
        <v>-669813727.37295187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0.76383916100000004</v>
      </c>
      <c r="Q50" s="4">
        <f t="shared" si="21"/>
        <v>50</v>
      </c>
      <c r="R50">
        <f t="shared" si="0"/>
        <v>250000</v>
      </c>
      <c r="S50">
        <f t="shared" si="1"/>
        <v>-2644365358.8304954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-126.35766867895794</v>
      </c>
      <c r="AC50">
        <f t="shared" si="2"/>
        <v>-112.82008601899906</v>
      </c>
      <c r="AE50">
        <f t="shared" si="3"/>
        <v>0</v>
      </c>
      <c r="AF50">
        <f t="shared" si="24"/>
        <v>0</v>
      </c>
      <c r="AG50">
        <f t="shared" si="24"/>
        <v>-2.1332166835844348E-6</v>
      </c>
      <c r="AH50">
        <f t="shared" si="5"/>
        <v>-3.6023797245913508E-2</v>
      </c>
      <c r="AI50">
        <f t="shared" si="25"/>
        <v>-3.602593046259709E-2</v>
      </c>
      <c r="AJ50">
        <f t="shared" si="7"/>
        <v>-13.537582659958872</v>
      </c>
      <c r="AK50">
        <f t="shared" si="22"/>
        <v>-8.8450368075270571</v>
      </c>
      <c r="AL50">
        <f t="shared" si="8"/>
        <v>-22.418645397948524</v>
      </c>
      <c r="AN50">
        <f t="shared" si="26"/>
        <v>0</v>
      </c>
      <c r="AO50">
        <f t="shared" si="26"/>
        <v>0</v>
      </c>
      <c r="AP50">
        <f t="shared" si="26"/>
        <v>-1.0370218476883676E-8</v>
      </c>
      <c r="AQ50">
        <f t="shared" si="26"/>
        <v>-1.7512269179301921E-4</v>
      </c>
      <c r="AR50">
        <f t="shared" si="26"/>
        <v>-1.751330620114961E-4</v>
      </c>
      <c r="AS50">
        <f t="shared" si="26"/>
        <v>-6.5810328089480688E-2</v>
      </c>
      <c r="AT50">
        <f t="shared" si="26"/>
        <v>-4.2998428071548848E-2</v>
      </c>
      <c r="AU50">
        <f t="shared" si="23"/>
        <v>-0.10898388922304102</v>
      </c>
      <c r="AW50">
        <v>47</v>
      </c>
      <c r="AX50">
        <f>IF(Z50&gt;0, (R50*SUMPRODUCT(K50:$K$98, X50:$X$98)-K50*$AZ$3)/Z50, 0)</f>
        <v>-2644365358.8304954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0.76675259399999995</v>
      </c>
      <c r="Q51" s="4">
        <f t="shared" si="21"/>
        <v>50</v>
      </c>
      <c r="R51">
        <f t="shared" si="0"/>
        <v>250000</v>
      </c>
      <c r="S51">
        <f t="shared" si="1"/>
        <v>-10575908113.710604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-112.82008601899906</v>
      </c>
      <c r="AC51">
        <f t="shared" si="2"/>
        <v>-100.7323712685733</v>
      </c>
      <c r="AE51">
        <f t="shared" si="3"/>
        <v>0</v>
      </c>
      <c r="AF51">
        <f t="shared" si="24"/>
        <v>0</v>
      </c>
      <c r="AG51">
        <f t="shared" si="24"/>
        <v>-4.7623509104614806E-7</v>
      </c>
      <c r="AH51">
        <f t="shared" si="5"/>
        <v>-8.1782471285122126E-3</v>
      </c>
      <c r="AI51">
        <f t="shared" si="25"/>
        <v>-8.1787233636032592E-3</v>
      </c>
      <c r="AJ51">
        <f t="shared" si="7"/>
        <v>-12.087714750425761</v>
      </c>
      <c r="AK51">
        <f t="shared" si="22"/>
        <v>-7.8974060213299353</v>
      </c>
      <c r="AL51">
        <f t="shared" si="8"/>
        <v>-19.993299495119299</v>
      </c>
      <c r="AN51">
        <f t="shared" si="26"/>
        <v>0</v>
      </c>
      <c r="AO51">
        <f t="shared" si="26"/>
        <v>0</v>
      </c>
      <c r="AP51">
        <f t="shared" si="26"/>
        <v>-2.067075334479958E-9</v>
      </c>
      <c r="AQ51">
        <f t="shared" si="26"/>
        <v>-3.5497285345970033E-5</v>
      </c>
      <c r="AR51">
        <f t="shared" si="26"/>
        <v>-3.5499352421304515E-5</v>
      </c>
      <c r="AS51">
        <f t="shared" si="26"/>
        <v>-5.2466140107288818E-2</v>
      </c>
      <c r="AT51">
        <f t="shared" si="26"/>
        <v>-3.4278308129718923E-2</v>
      </c>
      <c r="AU51">
        <f t="shared" si="23"/>
        <v>-8.6779947589429043E-2</v>
      </c>
      <c r="AW51">
        <v>48</v>
      </c>
      <c r="AX51">
        <f>IF(Z51&gt;0, (R51*SUMPRODUCT(K51:$K$98, X51:$X$98)-K51*$AZ$3)/Z51, 0)</f>
        <v>-10575908113.710604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0.76980532899999998</v>
      </c>
      <c r="Q52" s="4">
        <f t="shared" si="21"/>
        <v>50</v>
      </c>
      <c r="R52">
        <f t="shared" si="0"/>
        <v>250000</v>
      </c>
      <c r="S52">
        <f t="shared" si="1"/>
        <v>-42883773193.614296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-100.7323712685733</v>
      </c>
      <c r="AC52">
        <f t="shared" si="2"/>
        <v>-89.939647950575093</v>
      </c>
      <c r="AE52">
        <f t="shared" si="3"/>
        <v>0</v>
      </c>
      <c r="AF52">
        <f t="shared" si="24"/>
        <v>0</v>
      </c>
      <c r="AG52">
        <f t="shared" si="24"/>
        <v>-1.0486442919156162E-7</v>
      </c>
      <c r="AH52">
        <f t="shared" si="5"/>
        <v>-1.8330415547206248E-3</v>
      </c>
      <c r="AI52">
        <f t="shared" si="25"/>
        <v>-1.8331464191498163E-3</v>
      </c>
      <c r="AJ52">
        <f t="shared" si="7"/>
        <v>-10.79272331799821</v>
      </c>
      <c r="AK52">
        <f t="shared" si="22"/>
        <v>-7.0512659888001314</v>
      </c>
      <c r="AL52">
        <f t="shared" si="8"/>
        <v>-17.84582245321749</v>
      </c>
      <c r="AN52">
        <f t="shared" si="26"/>
        <v>0</v>
      </c>
      <c r="AO52">
        <f t="shared" si="26"/>
        <v>0</v>
      </c>
      <c r="AP52">
        <f t="shared" si="26"/>
        <v>-4.0639194036431184E-10</v>
      </c>
      <c r="AQ52">
        <f t="shared" si="26"/>
        <v>-7.1037750353889684E-6</v>
      </c>
      <c r="AR52">
        <f t="shared" si="26"/>
        <v>-7.1041814273293325E-6</v>
      </c>
      <c r="AS52">
        <f t="shared" si="26"/>
        <v>-4.1826154062252707E-2</v>
      </c>
      <c r="AT52">
        <f t="shared" si="26"/>
        <v>-2.7326498501972055E-2</v>
      </c>
      <c r="AU52">
        <f t="shared" si="23"/>
        <v>-6.9159756745652085E-2</v>
      </c>
      <c r="AW52">
        <v>49</v>
      </c>
      <c r="AX52">
        <f>IF(Z52&gt;0, (R52*SUMPRODUCT(K52:$K$98, X52:$X$98)-K52*$AZ$3)/Z52, 0)</f>
        <v>-42883773193.614296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0.772959481</v>
      </c>
      <c r="Q53" s="4">
        <f t="shared" si="21"/>
        <v>50</v>
      </c>
      <c r="R53">
        <f t="shared" si="0"/>
        <v>250000</v>
      </c>
      <c r="S53">
        <f t="shared" si="1"/>
        <v>-176414460858.93085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-89.939647950575093</v>
      </c>
      <c r="AC53">
        <f t="shared" si="2"/>
        <v>-80.303263254989844</v>
      </c>
      <c r="AE53">
        <f t="shared" si="3"/>
        <v>0</v>
      </c>
      <c r="AF53">
        <f t="shared" si="24"/>
        <v>0</v>
      </c>
      <c r="AG53">
        <f t="shared" si="24"/>
        <v>-2.2759830136375281E-8</v>
      </c>
      <c r="AH53">
        <f t="shared" si="5"/>
        <v>-4.0527977381635358E-4</v>
      </c>
      <c r="AI53">
        <f t="shared" si="25"/>
        <v>-4.0530253364648997E-4</v>
      </c>
      <c r="AJ53">
        <f t="shared" si="7"/>
        <v>-9.6363846955852495</v>
      </c>
      <c r="AK53">
        <f t="shared" si="22"/>
        <v>-6.2957753565402568</v>
      </c>
      <c r="AL53">
        <f t="shared" si="8"/>
        <v>-15.932565354659154</v>
      </c>
      <c r="AN53">
        <f t="shared" si="26"/>
        <v>0</v>
      </c>
      <c r="AO53">
        <f t="shared" si="26"/>
        <v>0</v>
      </c>
      <c r="AP53">
        <f t="shared" si="26"/>
        <v>-7.8753140762577926E-11</v>
      </c>
      <c r="AQ53">
        <f t="shared" si="26"/>
        <v>-1.4023415326186669E-6</v>
      </c>
      <c r="AR53">
        <f t="shared" si="26"/>
        <v>-1.4024202857594295E-6</v>
      </c>
      <c r="AS53">
        <f t="shared" si="26"/>
        <v>-3.3343639026588892E-2</v>
      </c>
      <c r="AT53">
        <f t="shared" si="26"/>
        <v>-2.178452474786997E-2</v>
      </c>
      <c r="AU53">
        <f t="shared" si="23"/>
        <v>-5.5129566194744621E-2</v>
      </c>
      <c r="AW53">
        <v>50</v>
      </c>
      <c r="AX53">
        <f>IF(Z53&gt;0, (R53*SUMPRODUCT(K53:$K$98, X53:$X$98)-K53*$AZ$3)/Z53, 0)</f>
        <v>-176414460858.93085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0.77634382000000002</v>
      </c>
      <c r="Q54" s="4">
        <f t="shared" si="21"/>
        <v>50</v>
      </c>
      <c r="R54">
        <f t="shared" si="0"/>
        <v>250000</v>
      </c>
      <c r="S54">
        <f t="shared" si="1"/>
        <v>-737226108565.85413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-80.303263254989844</v>
      </c>
      <c r="AC54">
        <f t="shared" si="2"/>
        <v>-71.699343407902518</v>
      </c>
      <c r="AE54">
        <f t="shared" si="3"/>
        <v>0</v>
      </c>
      <c r="AF54">
        <f t="shared" si="24"/>
        <v>0</v>
      </c>
      <c r="AG54">
        <f t="shared" si="24"/>
        <v>-4.8627783643868223E-9</v>
      </c>
      <c r="AH54">
        <f t="shared" si="5"/>
        <v>-8.834726735312354E-5</v>
      </c>
      <c r="AI54">
        <f t="shared" si="25"/>
        <v>-8.8352130131487926E-5</v>
      </c>
      <c r="AJ54">
        <f t="shared" si="7"/>
        <v>-8.6039198470873259</v>
      </c>
      <c r="AK54">
        <f t="shared" si="22"/>
        <v>-5.6212284278492897</v>
      </c>
      <c r="AL54">
        <f t="shared" si="8"/>
        <v>-14.225236627066746</v>
      </c>
      <c r="AN54">
        <f t="shared" si="26"/>
        <v>0</v>
      </c>
      <c r="AO54">
        <f t="shared" si="26"/>
        <v>0</v>
      </c>
      <c r="AP54">
        <f t="shared" si="26"/>
        <v>-1.5023299302084542E-11</v>
      </c>
      <c r="AQ54">
        <f t="shared" si="26"/>
        <v>-2.7294425953847075E-7</v>
      </c>
      <c r="AR54">
        <f t="shared" si="26"/>
        <v>-2.7295928283777283E-7</v>
      </c>
      <c r="AS54">
        <f t="shared" si="26"/>
        <v>-2.6581360150111932E-2</v>
      </c>
      <c r="AT54">
        <f t="shared" si="26"/>
        <v>-1.7366491085722094E-2</v>
      </c>
      <c r="AU54">
        <f t="shared" si="23"/>
        <v>-4.3948124195116858E-2</v>
      </c>
      <c r="AW54">
        <v>51</v>
      </c>
      <c r="AX54">
        <f>IF(Z54&gt;0, (R54*SUMPRODUCT(K54:$K$98, X54:$X$98)-K54*$AZ$3)/Z54, 0)</f>
        <v>-737226108565.85413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0.77982431100000005</v>
      </c>
      <c r="Q55" s="4">
        <f t="shared" si="21"/>
        <v>50</v>
      </c>
      <c r="R55">
        <f t="shared" si="0"/>
        <v>250000</v>
      </c>
      <c r="S55">
        <f t="shared" si="1"/>
        <v>-3131844612954.4038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-71.699343407902518</v>
      </c>
      <c r="AC55">
        <f t="shared" si="2"/>
        <v>-64.017271136713887</v>
      </c>
      <c r="AE55">
        <f t="shared" si="3"/>
        <v>0</v>
      </c>
      <c r="AF55">
        <f t="shared" si="24"/>
        <v>0</v>
      </c>
      <c r="AG55">
        <f t="shared" si="24"/>
        <v>-1.0220377931892931E-9</v>
      </c>
      <c r="AH55">
        <f t="shared" si="5"/>
        <v>-1.8960563937768304E-5</v>
      </c>
      <c r="AI55">
        <f t="shared" si="25"/>
        <v>-1.8961585975561493E-5</v>
      </c>
      <c r="AJ55">
        <f t="shared" si="7"/>
        <v>-7.6820722711886305</v>
      </c>
      <c r="AK55">
        <f t="shared" si="22"/>
        <v>-5.0189540385531766</v>
      </c>
      <c r="AL55">
        <f t="shared" si="8"/>
        <v>-12.701045271327782</v>
      </c>
      <c r="AN55">
        <f t="shared" si="26"/>
        <v>0</v>
      </c>
      <c r="AO55">
        <f t="shared" si="26"/>
        <v>0</v>
      </c>
      <c r="AP55">
        <f t="shared" si="26"/>
        <v>-2.8192252516686038E-12</v>
      </c>
      <c r="AQ55">
        <f t="shared" si="26"/>
        <v>-5.2301491192834185E-8</v>
      </c>
      <c r="AR55">
        <f t="shared" si="26"/>
        <v>-5.2304310418085857E-8</v>
      </c>
      <c r="AS55">
        <f t="shared" si="26"/>
        <v>-2.1190500269559948E-2</v>
      </c>
      <c r="AT55">
        <f t="shared" si="26"/>
        <v>-1.3844460602869871E-2</v>
      </c>
      <c r="AU55">
        <f t="shared" si="23"/>
        <v>-3.5035013176740237E-2</v>
      </c>
      <c r="AW55">
        <v>52</v>
      </c>
      <c r="AX55">
        <f>IF(Z55&gt;0, (R55*SUMPRODUCT(K55:$K$98, X55:$X$98)-K55*$AZ$3)/Z55, 0)</f>
        <v>-3131844612954.4038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0.78351069500000003</v>
      </c>
      <c r="Q56" s="4">
        <f t="shared" si="21"/>
        <v>50</v>
      </c>
      <c r="R56">
        <f t="shared" si="0"/>
        <v>250000</v>
      </c>
      <c r="S56">
        <f t="shared" si="1"/>
        <v>-13542056501261.225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-64.017271136713887</v>
      </c>
      <c r="AC56">
        <f t="shared" si="2"/>
        <v>-57.158277846039567</v>
      </c>
      <c r="AE56">
        <f t="shared" si="3"/>
        <v>0</v>
      </c>
      <c r="AF56">
        <f t="shared" si="24"/>
        <v>0</v>
      </c>
      <c r="AG56">
        <f t="shared" si="24"/>
        <v>-2.1103987359939089E-10</v>
      </c>
      <c r="AH56">
        <f t="shared" si="5"/>
        <v>-4.0038877082900459E-6</v>
      </c>
      <c r="AI56">
        <f t="shared" si="25"/>
        <v>-4.0040987481636455E-6</v>
      </c>
      <c r="AJ56">
        <f t="shared" si="7"/>
        <v>-6.8589932906743201</v>
      </c>
      <c r="AK56">
        <f t="shared" si="22"/>
        <v>-4.4812089795699723</v>
      </c>
      <c r="AL56">
        <f t="shared" si="8"/>
        <v>-11.340206274343041</v>
      </c>
      <c r="AN56">
        <f t="shared" si="26"/>
        <v>0</v>
      </c>
      <c r="AO56">
        <f t="shared" si="26"/>
        <v>0</v>
      </c>
      <c r="AP56">
        <f t="shared" si="26"/>
        <v>-5.1976773469241089E-13</v>
      </c>
      <c r="AQ56">
        <f t="shared" si="26"/>
        <v>-9.8611300727518632E-9</v>
      </c>
      <c r="AR56">
        <f t="shared" si="26"/>
        <v>-9.8616498404865554E-9</v>
      </c>
      <c r="AS56">
        <f t="shared" si="26"/>
        <v>-1.6892937548530287E-2</v>
      </c>
      <c r="AT56">
        <f t="shared" si="26"/>
        <v>-1.1036719271429175E-2</v>
      </c>
      <c r="AU56">
        <f t="shared" si="23"/>
        <v>-2.7929666681609303E-2</v>
      </c>
      <c r="AW56">
        <v>53</v>
      </c>
      <c r="AX56">
        <f>IF(Z56&gt;0, (R56*SUMPRODUCT(K56:$K$98, X56:$X$98)-K56*$AZ$3)/Z56, 0)</f>
        <v>-13542056501261.225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0.78741316699999997</v>
      </c>
      <c r="Q57" s="4">
        <f t="shared" si="21"/>
        <v>50</v>
      </c>
      <c r="R57">
        <f t="shared" si="0"/>
        <v>250000</v>
      </c>
      <c r="S57">
        <f t="shared" si="1"/>
        <v>-59683651198375.063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-57.158277846039567</v>
      </c>
      <c r="AC57">
        <f t="shared" si="2"/>
        <v>-51.03417665681517</v>
      </c>
      <c r="AE57">
        <f t="shared" si="3"/>
        <v>0</v>
      </c>
      <c r="AF57">
        <f t="shared" si="24"/>
        <v>0</v>
      </c>
      <c r="AG57">
        <f t="shared" si="24"/>
        <v>-4.2753899629220927E-11</v>
      </c>
      <c r="AH57">
        <f t="shared" si="5"/>
        <v>-8.3087787617088028E-7</v>
      </c>
      <c r="AI57">
        <f t="shared" si="25"/>
        <v>-8.309206300705095E-7</v>
      </c>
      <c r="AJ57">
        <f t="shared" si="7"/>
        <v>-6.1241011892243975</v>
      </c>
      <c r="AK57">
        <f t="shared" si="22"/>
        <v>-4.0010794492227699</v>
      </c>
      <c r="AL57">
        <f t="shared" si="8"/>
        <v>-10.125181469367798</v>
      </c>
      <c r="AN57">
        <f t="shared" si="26"/>
        <v>0</v>
      </c>
      <c r="AO57">
        <f t="shared" si="26"/>
        <v>0</v>
      </c>
      <c r="AP57">
        <f t="shared" si="26"/>
        <v>-9.4016160059749799E-14</v>
      </c>
      <c r="AQ57">
        <f t="shared" si="26"/>
        <v>-1.827106955707888E-9</v>
      </c>
      <c r="AR57">
        <f t="shared" si="26"/>
        <v>-1.8272009718679478E-9</v>
      </c>
      <c r="AS57">
        <f t="shared" si="26"/>
        <v>-1.3466946468544086E-2</v>
      </c>
      <c r="AT57">
        <f t="shared" si="26"/>
        <v>-8.7984050384214765E-3</v>
      </c>
      <c r="AU57">
        <f t="shared" si="23"/>
        <v>-2.2265353334166533E-2</v>
      </c>
      <c r="AW57">
        <v>54</v>
      </c>
      <c r="AX57">
        <f>IF(Z57&gt;0, (R57*SUMPRODUCT(K57:$K$98, X57:$X$98)-K57*$AZ$3)/Z57, 0)</f>
        <v>-59683651198375.063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0.79138766699999996</v>
      </c>
      <c r="Q58" s="4">
        <f t="shared" si="21"/>
        <v>50</v>
      </c>
      <c r="R58">
        <f t="shared" si="0"/>
        <v>250000</v>
      </c>
      <c r="S58">
        <f t="shared" si="1"/>
        <v>-268306471613324.53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-51.03417665681517</v>
      </c>
      <c r="AC58">
        <f t="shared" si="2"/>
        <v>-45.566229159458757</v>
      </c>
      <c r="AE58">
        <f t="shared" si="3"/>
        <v>0</v>
      </c>
      <c r="AF58">
        <f t="shared" si="24"/>
        <v>0</v>
      </c>
      <c r="AG58">
        <f t="shared" si="24"/>
        <v>-8.491451750207405E-12</v>
      </c>
      <c r="AH58">
        <f t="shared" si="5"/>
        <v>-1.6917454441360655E-7</v>
      </c>
      <c r="AI58">
        <f t="shared" si="25"/>
        <v>-1.6918303586535677E-7</v>
      </c>
      <c r="AJ58">
        <f t="shared" si="7"/>
        <v>-5.4679474973564126</v>
      </c>
      <c r="AK58">
        <f t="shared" si="22"/>
        <v>-3.5723923659770622</v>
      </c>
      <c r="AL58">
        <f t="shared" si="8"/>
        <v>-9.0403400325165109</v>
      </c>
      <c r="AN58">
        <f t="shared" si="26"/>
        <v>0</v>
      </c>
      <c r="AO58">
        <f t="shared" si="26"/>
        <v>0</v>
      </c>
      <c r="AP58">
        <f t="shared" si="26"/>
        <v>-1.6672115079614579E-14</v>
      </c>
      <c r="AQ58">
        <f t="shared" si="26"/>
        <v>-3.3215727486599977E-10</v>
      </c>
      <c r="AR58">
        <f t="shared" si="26"/>
        <v>-3.3217394698107942E-10</v>
      </c>
      <c r="AS58">
        <f t="shared" si="26"/>
        <v>-1.0735767287730274E-2</v>
      </c>
      <c r="AT58">
        <f t="shared" si="26"/>
        <v>-7.0140346300208833E-3</v>
      </c>
      <c r="AU58">
        <f t="shared" si="23"/>
        <v>-1.7749802249925103E-2</v>
      </c>
      <c r="AW58">
        <v>55</v>
      </c>
      <c r="AX58">
        <f>IF(Z58&gt;0, (R58*SUMPRODUCT(K58:$K$98, X58:$X$98)-K58*$AZ$3)/Z58, 0)</f>
        <v>-268306471613324.53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0.79554122000000005</v>
      </c>
      <c r="Q59" s="4">
        <f t="shared" si="21"/>
        <v>50</v>
      </c>
      <c r="R59">
        <f t="shared" si="0"/>
        <v>250000</v>
      </c>
      <c r="S59">
        <f t="shared" si="1"/>
        <v>-1231928687696462.8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-45.566229159458757</v>
      </c>
      <c r="AC59">
        <f t="shared" si="2"/>
        <v>-40.68413317837706</v>
      </c>
      <c r="AE59">
        <f t="shared" si="3"/>
        <v>0</v>
      </c>
      <c r="AF59">
        <f t="shared" si="24"/>
        <v>0</v>
      </c>
      <c r="AG59">
        <f t="shared" si="24"/>
        <v>-1.6512373477741961E-12</v>
      </c>
      <c r="AH59">
        <f t="shared" si="5"/>
        <v>-3.3776499424655674E-8</v>
      </c>
      <c r="AI59">
        <f t="shared" si="25"/>
        <v>-3.3778150662003452E-8</v>
      </c>
      <c r="AJ59">
        <f t="shared" si="7"/>
        <v>-4.8820959810816973</v>
      </c>
      <c r="AK59">
        <f t="shared" si="22"/>
        <v>-3.1896360411621134</v>
      </c>
      <c r="AL59">
        <f t="shared" si="8"/>
        <v>-8.0717320560219612</v>
      </c>
      <c r="AN59">
        <f t="shared" si="26"/>
        <v>0</v>
      </c>
      <c r="AO59">
        <f t="shared" si="26"/>
        <v>0</v>
      </c>
      <c r="AP59">
        <f t="shared" si="26"/>
        <v>-2.8946778200012968E-15</v>
      </c>
      <c r="AQ59">
        <f t="shared" si="26"/>
        <v>-5.9211405225075804E-11</v>
      </c>
      <c r="AR59">
        <f t="shared" si="26"/>
        <v>-5.9214299902895803E-11</v>
      </c>
      <c r="AS59">
        <f t="shared" si="26"/>
        <v>-8.5584879548686165E-3</v>
      </c>
      <c r="AT59">
        <f t="shared" si="26"/>
        <v>-5.5915454641783605E-3</v>
      </c>
      <c r="AU59">
        <f t="shared" si="23"/>
        <v>-1.4150033478261277E-2</v>
      </c>
      <c r="AW59">
        <v>56</v>
      </c>
      <c r="AX59">
        <f>IF(Z59&gt;0, (R59*SUMPRODUCT(K59:$K$98, X59:$X$98)-K59*$AZ$3)/Z59, 0)</f>
        <v>-1231928687696462.8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0.79972280399999995</v>
      </c>
      <c r="Q60" s="4">
        <f t="shared" si="21"/>
        <v>50</v>
      </c>
      <c r="R60">
        <f t="shared" si="0"/>
        <v>250000</v>
      </c>
      <c r="S60">
        <f t="shared" si="1"/>
        <v>-5780704947438755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-40.68413317837706</v>
      </c>
      <c r="AC60">
        <f t="shared" si="2"/>
        <v>-36.325118909316771</v>
      </c>
      <c r="AE60">
        <f t="shared" si="3"/>
        <v>0</v>
      </c>
      <c r="AF60">
        <f t="shared" si="24"/>
        <v>0</v>
      </c>
      <c r="AG60">
        <f t="shared" si="24"/>
        <v>-3.141928124649509E-13</v>
      </c>
      <c r="AH60">
        <f t="shared" si="5"/>
        <v>-6.6026608091575163E-9</v>
      </c>
      <c r="AI60">
        <f t="shared" si="25"/>
        <v>-6.602975001969981E-9</v>
      </c>
      <c r="AJ60">
        <f t="shared" si="7"/>
        <v>-4.3590142690602889</v>
      </c>
      <c r="AK60">
        <f t="shared" si="22"/>
        <v>-2.8478893224863944</v>
      </c>
      <c r="AL60">
        <f t="shared" si="8"/>
        <v>-7.2069035981496583</v>
      </c>
      <c r="AN60">
        <f t="shared" si="26"/>
        <v>0</v>
      </c>
      <c r="AO60">
        <f t="shared" si="26"/>
        <v>0</v>
      </c>
      <c r="AP60">
        <f t="shared" si="26"/>
        <v>-4.9177783831539234E-16</v>
      </c>
      <c r="AQ60">
        <f t="shared" si="26"/>
        <v>-1.0334552959321625E-11</v>
      </c>
      <c r="AR60">
        <f t="shared" si="26"/>
        <v>-1.0335044737159941E-11</v>
      </c>
      <c r="AS60">
        <f t="shared" si="26"/>
        <v>-6.8227741990869095E-3</v>
      </c>
      <c r="AT60">
        <f t="shared" si="26"/>
        <v>-4.4575458101228189E-3</v>
      </c>
      <c r="AU60">
        <f t="shared" si="23"/>
        <v>-1.1280320019544774E-2</v>
      </c>
      <c r="AW60">
        <v>57</v>
      </c>
      <c r="AX60">
        <f>IF(Z60&gt;0, (R60*SUMPRODUCT(K60:$K$98, X60:$X$98)-K60*$AZ$3)/Z60, 0)</f>
        <v>-5780704947438755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0.80383592599999998</v>
      </c>
      <c r="Q61" s="4">
        <f t="shared" si="21"/>
        <v>50</v>
      </c>
      <c r="R61">
        <f t="shared" si="0"/>
        <v>250000</v>
      </c>
      <c r="S61">
        <f t="shared" si="1"/>
        <v>-2.7724703226422444E+16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-36.325118909316771</v>
      </c>
      <c r="AC61">
        <f t="shared" si="2"/>
        <v>-32.433141883327536</v>
      </c>
      <c r="AE61">
        <f t="shared" si="3"/>
        <v>0</v>
      </c>
      <c r="AF61">
        <f t="shared" si="24"/>
        <v>0</v>
      </c>
      <c r="AG61">
        <f t="shared" si="24"/>
        <v>-5.8491413989993252E-14</v>
      </c>
      <c r="AH61">
        <f t="shared" si="5"/>
        <v>-1.2627973517515407E-9</v>
      </c>
      <c r="AI61">
        <f t="shared" si="25"/>
        <v>-1.2628558431655307E-9</v>
      </c>
      <c r="AJ61">
        <f t="shared" si="7"/>
        <v>-3.8919770259892346</v>
      </c>
      <c r="AK61">
        <f t="shared" si="22"/>
        <v>-2.542758323652174</v>
      </c>
      <c r="AL61">
        <f t="shared" si="8"/>
        <v>-6.4347353509042646</v>
      </c>
      <c r="AN61">
        <f t="shared" si="26"/>
        <v>0</v>
      </c>
      <c r="AO61">
        <f t="shared" si="26"/>
        <v>0</v>
      </c>
      <c r="AP61">
        <f t="shared" si="26"/>
        <v>-8.1742290967595307E-17</v>
      </c>
      <c r="AQ61">
        <f t="shared" si="26"/>
        <v>-1.764770955573802E-12</v>
      </c>
      <c r="AR61">
        <f t="shared" si="26"/>
        <v>-1.7648526978647696E-12</v>
      </c>
      <c r="AS61">
        <f t="shared" si="26"/>
        <v>-5.4390738194846121E-3</v>
      </c>
      <c r="AT61">
        <f t="shared" si="26"/>
        <v>-3.5535282287381554E-3</v>
      </c>
      <c r="AU61">
        <f t="shared" si="23"/>
        <v>-8.9926020499876205E-3</v>
      </c>
      <c r="AW61">
        <v>58</v>
      </c>
      <c r="AX61">
        <f>IF(Z61&gt;0, (R61*SUMPRODUCT(K61:$K$98, X61:$X$98)-K61*$AZ$3)/Z61, 0)</f>
        <v>-2.7724703226422444E+16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0.80804740799999997</v>
      </c>
      <c r="Q62" s="4">
        <f t="shared" si="21"/>
        <v>50</v>
      </c>
      <c r="R62">
        <f t="shared" si="0"/>
        <v>250000</v>
      </c>
      <c r="S62">
        <f t="shared" si="1"/>
        <v>-1.3604752225407734E+17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-32.433141883327536</v>
      </c>
      <c r="AC62">
        <f t="shared" si="2"/>
        <v>-28.958162395829696</v>
      </c>
      <c r="AE62">
        <f t="shared" si="3"/>
        <v>0</v>
      </c>
      <c r="AF62">
        <f t="shared" si="24"/>
        <v>0</v>
      </c>
      <c r="AG62">
        <f t="shared" si="24"/>
        <v>-1.0642664385224339E-14</v>
      </c>
      <c r="AH62">
        <f t="shared" si="5"/>
        <v>-2.3631917732434491E-10</v>
      </c>
      <c r="AI62">
        <f t="shared" si="25"/>
        <v>-2.3632981998873015E-10</v>
      </c>
      <c r="AJ62">
        <f t="shared" si="7"/>
        <v>-3.4749794874978406</v>
      </c>
      <c r="AK62">
        <f t="shared" si="22"/>
        <v>-2.2703199318329279</v>
      </c>
      <c r="AL62">
        <f t="shared" si="8"/>
        <v>-5.7452994195670986</v>
      </c>
      <c r="AN62">
        <f t="shared" si="26"/>
        <v>0</v>
      </c>
      <c r="AO62">
        <f t="shared" si="26"/>
        <v>0</v>
      </c>
      <c r="AP62">
        <f t="shared" si="26"/>
        <v>-1.3279662247832286E-17</v>
      </c>
      <c r="AQ62">
        <f t="shared" si="26"/>
        <v>-2.9487342116226429E-13</v>
      </c>
      <c r="AR62">
        <f t="shared" si="26"/>
        <v>-2.948867008245121E-13</v>
      </c>
      <c r="AS62">
        <f t="shared" si="26"/>
        <v>-4.3359963484504759E-3</v>
      </c>
      <c r="AT62">
        <f t="shared" si="26"/>
        <v>-2.8328509476555652E-3</v>
      </c>
      <c r="AU62">
        <f t="shared" si="23"/>
        <v>-7.168847296400928E-3</v>
      </c>
      <c r="AW62">
        <v>59</v>
      </c>
      <c r="AX62">
        <f>IF(Z62&gt;0, (R62*SUMPRODUCT(K62:$K$98, X62:$X$98)-K62*$AZ$3)/Z62, 0)</f>
        <v>-1.3604752225407734E+17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0.81233261800000001</v>
      </c>
      <c r="Q63" s="4">
        <f t="shared" si="21"/>
        <v>50</v>
      </c>
      <c r="R63">
        <f t="shared" si="0"/>
        <v>250000</v>
      </c>
      <c r="S63">
        <f t="shared" si="1"/>
        <v>-6.836989471290249E+17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-28.958162395829696</v>
      </c>
      <c r="AC63">
        <f t="shared" si="2"/>
        <v>-25.855502139133915</v>
      </c>
      <c r="AE63">
        <f t="shared" si="3"/>
        <v>0</v>
      </c>
      <c r="AF63">
        <f t="shared" si="24"/>
        <v>0</v>
      </c>
      <c r="AG63">
        <f t="shared" si="24"/>
        <v>-1.8908543188274482E-15</v>
      </c>
      <c r="AH63">
        <f t="shared" si="5"/>
        <v>-4.3226917112723243E-11</v>
      </c>
      <c r="AI63">
        <f t="shared" si="25"/>
        <v>-4.3228807967042073E-11</v>
      </c>
      <c r="AJ63">
        <f t="shared" si="7"/>
        <v>-3.1026602566957813</v>
      </c>
      <c r="AK63">
        <f t="shared" si="22"/>
        <v>-2.0270713677080789</v>
      </c>
      <c r="AL63">
        <f t="shared" si="8"/>
        <v>-5.1297316244470892</v>
      </c>
      <c r="AN63">
        <f t="shared" si="26"/>
        <v>0</v>
      </c>
      <c r="AO63">
        <f t="shared" si="26"/>
        <v>0</v>
      </c>
      <c r="AP63">
        <f t="shared" si="26"/>
        <v>-2.1065739512648196E-18</v>
      </c>
      <c r="AQ63">
        <f t="shared" si="26"/>
        <v>-4.815849464257753E-14</v>
      </c>
      <c r="AR63">
        <f t="shared" si="26"/>
        <v>-4.81606012165288E-14</v>
      </c>
      <c r="AS63">
        <f t="shared" si="26"/>
        <v>-3.456629742069727E-3</v>
      </c>
      <c r="AT63">
        <f t="shared" si="26"/>
        <v>-2.2583314314857427E-3</v>
      </c>
      <c r="AU63">
        <f t="shared" si="23"/>
        <v>-5.7149611736036299E-3</v>
      </c>
      <c r="AW63">
        <v>60</v>
      </c>
      <c r="AX63">
        <f>IF(Z63&gt;0, (R63*SUMPRODUCT(K63:$K$98, X63:$X$98)-K63*$AZ$3)/Z63, 0)</f>
        <v>-6.836989471290249E+17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0.81666386499999999</v>
      </c>
      <c r="Q64" s="4">
        <f t="shared" si="21"/>
        <v>50</v>
      </c>
      <c r="R64">
        <f t="shared" si="0"/>
        <v>250000</v>
      </c>
      <c r="S64">
        <f t="shared" si="1"/>
        <v>-3.5217439716655652E+18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-25.855502139133915</v>
      </c>
      <c r="AC64">
        <f t="shared" si="2"/>
        <v>-23.08526976708389</v>
      </c>
      <c r="AE64">
        <f t="shared" si="3"/>
        <v>0</v>
      </c>
      <c r="AF64">
        <f t="shared" si="24"/>
        <v>0</v>
      </c>
      <c r="AG64">
        <f t="shared" si="24"/>
        <v>-3.2775337947360775E-16</v>
      </c>
      <c r="AH64">
        <f t="shared" si="5"/>
        <v>-7.7209619808278289E-12</v>
      </c>
      <c r="AI64">
        <f t="shared" si="25"/>
        <v>-7.7212897342073029E-12</v>
      </c>
      <c r="AJ64">
        <f t="shared" si="7"/>
        <v>-2.7702323720500246</v>
      </c>
      <c r="AK64">
        <f t="shared" si="22"/>
        <v>-1.8098851497393742</v>
      </c>
      <c r="AL64">
        <f t="shared" si="8"/>
        <v>-4.5801175217971206</v>
      </c>
      <c r="AN64">
        <f t="shared" si="26"/>
        <v>0</v>
      </c>
      <c r="AO64">
        <f t="shared" si="26"/>
        <v>0</v>
      </c>
      <c r="AP64">
        <f t="shared" si="26"/>
        <v>-3.2602266678921636E-19</v>
      </c>
      <c r="AQ64">
        <f t="shared" si="26"/>
        <v>-7.6801911828046818E-15</v>
      </c>
      <c r="AR64">
        <f t="shared" si="26"/>
        <v>-7.6805172054714715E-15</v>
      </c>
      <c r="AS64">
        <f t="shared" si="26"/>
        <v>-2.7556040673389678E-3</v>
      </c>
      <c r="AT64">
        <f t="shared" si="26"/>
        <v>-1.8003279906614836E-3</v>
      </c>
      <c r="AU64">
        <f t="shared" si="23"/>
        <v>-4.5559320580081325E-3</v>
      </c>
      <c r="AW64">
        <v>61</v>
      </c>
      <c r="AX64">
        <f>IF(Z64&gt;0, (R64*SUMPRODUCT(K64:$K$98, X64:$X$98)-K64*$AZ$3)/Z64, 0)</f>
        <v>-3.5217439716655652E+18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0.82101379900000004</v>
      </c>
      <c r="Q65" s="4">
        <f t="shared" si="21"/>
        <v>50</v>
      </c>
      <c r="R65">
        <f t="shared" si="0"/>
        <v>250000</v>
      </c>
      <c r="S65">
        <f t="shared" si="1"/>
        <v>-1.86075208615151E+19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-23.08526976708389</v>
      </c>
      <c r="AC65">
        <f t="shared" si="2"/>
        <v>-20.611848006324909</v>
      </c>
      <c r="AE65">
        <f t="shared" si="3"/>
        <v>0</v>
      </c>
      <c r="AF65">
        <f t="shared" si="24"/>
        <v>0</v>
      </c>
      <c r="AG65">
        <f t="shared" si="24"/>
        <v>-5.5385798462156356E-17</v>
      </c>
      <c r="AH65">
        <f t="shared" si="5"/>
        <v>-1.3454502360835766E-12</v>
      </c>
      <c r="AI65">
        <f t="shared" si="25"/>
        <v>-1.3455056218820387E-12</v>
      </c>
      <c r="AJ65">
        <f t="shared" si="7"/>
        <v>-2.4734217607589812</v>
      </c>
      <c r="AK65">
        <f t="shared" si="22"/>
        <v>-1.6159688836958725</v>
      </c>
      <c r="AL65">
        <f t="shared" si="8"/>
        <v>-4.0893906444561994</v>
      </c>
      <c r="AN65">
        <f t="shared" si="26"/>
        <v>0</v>
      </c>
      <c r="AO65">
        <f t="shared" si="26"/>
        <v>0</v>
      </c>
      <c r="AP65">
        <f t="shared" si="26"/>
        <v>-4.9190474911248693E-20</v>
      </c>
      <c r="AQ65">
        <f t="shared" si="26"/>
        <v>-1.1949513759853823E-15</v>
      </c>
      <c r="AR65">
        <f t="shared" si="26"/>
        <v>-1.1950005664602935E-15</v>
      </c>
      <c r="AS65">
        <f t="shared" si="26"/>
        <v>-2.1967506914373418E-3</v>
      </c>
      <c r="AT65">
        <f t="shared" si="26"/>
        <v>-1.4352104517390675E-3</v>
      </c>
      <c r="AU65">
        <f t="shared" si="23"/>
        <v>-3.6319611431776047E-3</v>
      </c>
      <c r="AW65">
        <v>62</v>
      </c>
      <c r="AX65">
        <f>IF(Z65&gt;0, (R65*SUMPRODUCT(K65:$K$98, X65:$X$98)-K65*$AZ$3)/Z65, 0)</f>
        <v>-1.86075208615151E+19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0.82538683700000004</v>
      </c>
      <c r="Q66" s="4">
        <f t="shared" si="21"/>
        <v>50</v>
      </c>
      <c r="R66">
        <f t="shared" si="0"/>
        <v>250000</v>
      </c>
      <c r="S66">
        <f t="shared" si="1"/>
        <v>-1.009266671588533E+20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-20.611848006324909</v>
      </c>
      <c r="AC66">
        <f t="shared" si="2"/>
        <v>-18.403435719932954</v>
      </c>
      <c r="AE66">
        <f t="shared" si="3"/>
        <v>0</v>
      </c>
      <c r="AF66">
        <f t="shared" si="24"/>
        <v>0</v>
      </c>
      <c r="AG66">
        <f t="shared" si="24"/>
        <v>-9.1172314701360869E-18</v>
      </c>
      <c r="AH66">
        <f t="shared" si="5"/>
        <v>-2.2857354503699355E-13</v>
      </c>
      <c r="AI66">
        <f t="shared" si="25"/>
        <v>-2.2858266226846369E-13</v>
      </c>
      <c r="AJ66">
        <f t="shared" si="7"/>
        <v>-2.2084122863919546</v>
      </c>
      <c r="AK66">
        <f t="shared" si="22"/>
        <v>-1.4428293604427438</v>
      </c>
      <c r="AL66">
        <f t="shared" si="8"/>
        <v>-3.6512416468349271</v>
      </c>
      <c r="AN66">
        <f t="shared" si="26"/>
        <v>0</v>
      </c>
      <c r="AO66">
        <f t="shared" si="26"/>
        <v>0</v>
      </c>
      <c r="AP66">
        <f t="shared" si="26"/>
        <v>-7.2298211291185593E-21</v>
      </c>
      <c r="AQ66">
        <f t="shared" si="26"/>
        <v>-1.8125522543537244E-16</v>
      </c>
      <c r="AR66">
        <f t="shared" si="26"/>
        <v>-1.8126245525650156E-16</v>
      </c>
      <c r="AS66">
        <f t="shared" si="26"/>
        <v>-1.7512362017198253E-3</v>
      </c>
      <c r="AT66">
        <f t="shared" si="26"/>
        <v>-1.1441409851236193E-3</v>
      </c>
      <c r="AU66">
        <f t="shared" si="23"/>
        <v>-2.8953771868436258E-3</v>
      </c>
      <c r="AW66">
        <v>63</v>
      </c>
      <c r="AX66">
        <f>IF(Z66&gt;0, (R66*SUMPRODUCT(K66:$K$98, X66:$X$98)-K66*$AZ$3)/Z66, 0)</f>
        <v>-1.009266671588533E+20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0.82979096200000002</v>
      </c>
      <c r="Q67" s="4">
        <f t="shared" si="21"/>
        <v>50</v>
      </c>
      <c r="R67">
        <f t="shared" ref="R67:R79" si="27">$C$6</f>
        <v>250000</v>
      </c>
      <c r="S67">
        <f t="shared" ref="S67:S79" si="28">AX67</f>
        <v>-5.6247198536669063E+20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-18.403435719932954</v>
      </c>
      <c r="AC67">
        <f t="shared" ref="AC67:AC79" si="29">S67*Z67</f>
        <v>-16.431639035654424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-1.4606628830538287E-18</v>
      </c>
      <c r="AH67">
        <f t="shared" ref="AH67:AH79" si="32">-X67*R67</f>
        <v>-3.7826981361904489E-14</v>
      </c>
      <c r="AI67">
        <f t="shared" ref="AI67:AI79" si="33">SUM(AE67:AH67)</f>
        <v>-3.7828442024787541E-14</v>
      </c>
      <c r="AJ67">
        <f t="shared" ref="AJ67:AJ79" si="34">AB67-AC67</f>
        <v>-1.9717966842785302</v>
      </c>
      <c r="AK67">
        <f t="shared" si="22"/>
        <v>-1.288240500395307</v>
      </c>
      <c r="AL67">
        <f t="shared" ref="AL67:AL79" si="35">SUM(AI67:AK67)</f>
        <v>-3.2600371846738749</v>
      </c>
      <c r="AN67">
        <f t="shared" ref="AN67:AT79" si="36">AE67*$K67</f>
        <v>0</v>
      </c>
      <c r="AO67">
        <f t="shared" si="36"/>
        <v>0</v>
      </c>
      <c r="AP67">
        <f t="shared" si="36"/>
        <v>-1.0341809714358558E-21</v>
      </c>
      <c r="AQ67">
        <f t="shared" si="36"/>
        <v>-2.6782322454550067E-17</v>
      </c>
      <c r="AR67">
        <f t="shared" si="36"/>
        <v>-2.6783356635521502E-17</v>
      </c>
      <c r="AS67">
        <f t="shared" si="36"/>
        <v>-1.396074778156748E-3</v>
      </c>
      <c r="AT67">
        <f t="shared" si="36"/>
        <v>-9.121021883957424E-4</v>
      </c>
      <c r="AU67">
        <f t="shared" si="23"/>
        <v>-2.3081769665525172E-3</v>
      </c>
      <c r="AW67">
        <v>64</v>
      </c>
      <c r="AX67">
        <f>IF(Z67&gt;0, (R67*SUMPRODUCT(K67:$K$98, X67:$X$98)-K67*$AZ$3)/Z67, 0)</f>
        <v>-5.6247198536669063E+20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0.834201203</v>
      </c>
      <c r="Q68" s="4">
        <f t="shared" si="21"/>
        <v>50</v>
      </c>
      <c r="R68">
        <f t="shared" si="27"/>
        <v>250000</v>
      </c>
      <c r="S68">
        <f t="shared" si="28"/>
        <v>-3.2234339382716043E+21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-16.431639035654424</v>
      </c>
      <c r="AC68">
        <f t="shared" si="29"/>
        <v>-14.671106281834307</v>
      </c>
      <c r="AE68">
        <f t="shared" si="30"/>
        <v>0</v>
      </c>
      <c r="AF68">
        <f t="shared" si="31"/>
        <v>0</v>
      </c>
      <c r="AG68">
        <f t="shared" si="31"/>
        <v>-2.275695200023381E-19</v>
      </c>
      <c r="AH68">
        <f t="shared" si="32"/>
        <v>-6.0924336711047614E-15</v>
      </c>
      <c r="AI68">
        <f t="shared" si="33"/>
        <v>-6.0926612406247641E-15</v>
      </c>
      <c r="AJ68">
        <f t="shared" si="34"/>
        <v>-1.760532753820117</v>
      </c>
      <c r="AK68">
        <f t="shared" si="22"/>
        <v>-1.1502147324958099</v>
      </c>
      <c r="AL68">
        <f t="shared" si="35"/>
        <v>-2.9107474863159331</v>
      </c>
      <c r="AN68">
        <f t="shared" si="36"/>
        <v>0</v>
      </c>
      <c r="AO68">
        <f t="shared" si="36"/>
        <v>0</v>
      </c>
      <c r="AP68">
        <f t="shared" si="36"/>
        <v>-1.4386084931249788E-22</v>
      </c>
      <c r="AQ68">
        <f t="shared" si="36"/>
        <v>-3.8514062968370514E-18</v>
      </c>
      <c r="AR68">
        <f t="shared" si="36"/>
        <v>-3.851550157686364E-18</v>
      </c>
      <c r="AS68">
        <f t="shared" si="36"/>
        <v>-1.1129422657499589E-3</v>
      </c>
      <c r="AT68">
        <f t="shared" si="36"/>
        <v>-7.2712228028997327E-4</v>
      </c>
      <c r="AU68">
        <f t="shared" si="23"/>
        <v>-1.8400645460399361E-3</v>
      </c>
      <c r="AW68">
        <v>65</v>
      </c>
      <c r="AX68">
        <f>IF(Z68&gt;0, (R68*SUMPRODUCT(K68:$K$98, X68:$X$98)-K68*$AZ$3)/Z68, 0)</f>
        <v>-3.2234339382716043E+21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0.83859190800000005</v>
      </c>
      <c r="Q69" s="4">
        <f t="shared" ref="Q69:Q79" si="48">$C$8</f>
        <v>50</v>
      </c>
      <c r="R69">
        <f t="shared" si="27"/>
        <v>250000</v>
      </c>
      <c r="S69">
        <f t="shared" si="28"/>
        <v>-1.9008667094978866E+22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-14.671106281834307</v>
      </c>
      <c r="AC69">
        <f t="shared" si="29"/>
        <v>-13.099202037352059</v>
      </c>
      <c r="AE69">
        <f t="shared" si="30"/>
        <v>0</v>
      </c>
      <c r="AF69">
        <f t="shared" si="31"/>
        <v>0</v>
      </c>
      <c r="AG69">
        <f t="shared" si="31"/>
        <v>-3.445586682090984E-20</v>
      </c>
      <c r="AH69">
        <f t="shared" si="32"/>
        <v>-9.5418978990702433E-16</v>
      </c>
      <c r="AI69">
        <f t="shared" si="33"/>
        <v>-9.5422424577384531E-16</v>
      </c>
      <c r="AJ69">
        <f t="shared" si="34"/>
        <v>-1.5719042444822477</v>
      </c>
      <c r="AK69">
        <f t="shared" si="22"/>
        <v>-1.0269774397284015</v>
      </c>
      <c r="AL69">
        <f t="shared" si="35"/>
        <v>-2.5988816842106504</v>
      </c>
      <c r="AN69">
        <f t="shared" si="36"/>
        <v>0</v>
      </c>
      <c r="AO69">
        <f t="shared" si="36"/>
        <v>0</v>
      </c>
      <c r="AP69">
        <f t="shared" si="36"/>
        <v>-1.9447943489200724E-23</v>
      </c>
      <c r="AQ69">
        <f t="shared" si="36"/>
        <v>-5.3857385764048245E-19</v>
      </c>
      <c r="AR69">
        <f t="shared" si="36"/>
        <v>-5.3859330558397176E-19</v>
      </c>
      <c r="AS69">
        <f t="shared" si="36"/>
        <v>-8.872307603236282E-4</v>
      </c>
      <c r="AT69">
        <f t="shared" si="36"/>
        <v>-5.7965743007810358E-4</v>
      </c>
      <c r="AU69">
        <f t="shared" si="23"/>
        <v>-1.4668881904017325E-3</v>
      </c>
      <c r="AW69">
        <v>66</v>
      </c>
      <c r="AX69">
        <f>IF(Z69&gt;0, (R69*SUMPRODUCT(K69:$K$98, X69:$X$98)-K69*$AZ$3)/Z69, 0)</f>
        <v>-1.9008667094978866E+22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0.84368948200000005</v>
      </c>
      <c r="Q70" s="4">
        <f t="shared" si="48"/>
        <v>50</v>
      </c>
      <c r="R70">
        <f t="shared" si="27"/>
        <v>250000</v>
      </c>
      <c r="S70">
        <f t="shared" si="28"/>
        <v>-1.1600002804955838E+23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-13.099202037352059</v>
      </c>
      <c r="AC70">
        <f t="shared" si="29"/>
        <v>-11.695716104778624</v>
      </c>
      <c r="AE70">
        <f t="shared" si="30"/>
        <v>0</v>
      </c>
      <c r="AF70">
        <f t="shared" si="31"/>
        <v>0</v>
      </c>
      <c r="AG70">
        <f t="shared" si="31"/>
        <v>-5.0412557227063318E-21</v>
      </c>
      <c r="AH70">
        <f t="shared" si="32"/>
        <v>-1.4535026214997205E-16</v>
      </c>
      <c r="AI70">
        <f t="shared" si="33"/>
        <v>-1.4535530340569475E-16</v>
      </c>
      <c r="AJ70">
        <f t="shared" si="34"/>
        <v>-1.4034859325734352</v>
      </c>
      <c r="AK70">
        <f t="shared" si="22"/>
        <v>-0.91694414261464419</v>
      </c>
      <c r="AL70">
        <f t="shared" si="35"/>
        <v>-2.3204300751880798</v>
      </c>
      <c r="AN70">
        <f t="shared" si="36"/>
        <v>0</v>
      </c>
      <c r="AO70">
        <f t="shared" si="36"/>
        <v>0</v>
      </c>
      <c r="AP70">
        <f t="shared" si="36"/>
        <v>-2.5405702553032906E-24</v>
      </c>
      <c r="AQ70">
        <f t="shared" si="36"/>
        <v>-7.3250113251647457E-20</v>
      </c>
      <c r="AR70">
        <f t="shared" si="36"/>
        <v>-7.325265382190276E-20</v>
      </c>
      <c r="AS70">
        <f t="shared" si="36"/>
        <v>-7.0729493010493309E-4</v>
      </c>
      <c r="AT70">
        <f t="shared" si="36"/>
        <v>-4.6209935433522289E-4</v>
      </c>
      <c r="AU70">
        <f t="shared" si="23"/>
        <v>-1.1693942844401561E-3</v>
      </c>
      <c r="AW70">
        <v>67</v>
      </c>
      <c r="AX70">
        <f>IF(Z70&gt;0, (R70*SUMPRODUCT(K70:$K$98, X70:$X$98)-K70*$AZ$3)/Z70, 0)</f>
        <v>-1.1600002804955838E+23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0.84875936500000004</v>
      </c>
      <c r="Q71" s="4">
        <f t="shared" si="48"/>
        <v>50</v>
      </c>
      <c r="R71">
        <f t="shared" si="27"/>
        <v>250000</v>
      </c>
      <c r="S71">
        <f t="shared" si="28"/>
        <v>-7.3329784743375814E+23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-11.695716104778624</v>
      </c>
      <c r="AC71">
        <f t="shared" si="29"/>
        <v>-10.442603664980913</v>
      </c>
      <c r="AE71">
        <f t="shared" si="30"/>
        <v>0</v>
      </c>
      <c r="AF71">
        <f t="shared" si="31"/>
        <v>0</v>
      </c>
      <c r="AG71">
        <f t="shared" si="31"/>
        <v>-7.1203015947242621E-22</v>
      </c>
      <c r="AH71">
        <f t="shared" si="32"/>
        <v>-2.1394065030034211E-17</v>
      </c>
      <c r="AI71">
        <f t="shared" si="33"/>
        <v>-2.1394777060193683E-17</v>
      </c>
      <c r="AJ71">
        <f t="shared" si="34"/>
        <v>-1.2531124397977109</v>
      </c>
      <c r="AK71">
        <f t="shared" si="22"/>
        <v>-0.81870012733450381</v>
      </c>
      <c r="AL71">
        <f t="shared" si="35"/>
        <v>-2.0718125671322145</v>
      </c>
      <c r="AN71">
        <f t="shared" si="36"/>
        <v>0</v>
      </c>
      <c r="AO71">
        <f t="shared" si="36"/>
        <v>0</v>
      </c>
      <c r="AP71">
        <f t="shared" si="36"/>
        <v>-3.2038549653673999E-25</v>
      </c>
      <c r="AQ71">
        <f t="shared" si="36"/>
        <v>-9.6264856992370918E-21</v>
      </c>
      <c r="AR71">
        <f t="shared" si="36"/>
        <v>-9.626806084733627E-21</v>
      </c>
      <c r="AS71">
        <f t="shared" si="36"/>
        <v>-5.6385118790252989E-4</v>
      </c>
      <c r="AT71">
        <f t="shared" si="36"/>
        <v>-3.6838277609631926E-4</v>
      </c>
      <c r="AU71">
        <f t="shared" si="23"/>
        <v>-9.3223396399884904E-4</v>
      </c>
      <c r="AW71">
        <v>68</v>
      </c>
      <c r="AX71">
        <f>IF(Z71&gt;0, (R71*SUMPRODUCT(K71:$K$98, X71:$X$98)-K71*$AZ$3)/Z71, 0)</f>
        <v>-7.3329784743375814E+23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0.85379527200000005</v>
      </c>
      <c r="Q72" s="4">
        <f t="shared" si="48"/>
        <v>50</v>
      </c>
      <c r="R72">
        <f t="shared" si="27"/>
        <v>250000</v>
      </c>
      <c r="S72">
        <f t="shared" si="28"/>
        <v>-4.806956634596404E+24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-10.442603664980913</v>
      </c>
      <c r="AC72">
        <f t="shared" si="29"/>
        <v>-9.323753272304387</v>
      </c>
      <c r="AE72">
        <f t="shared" si="30"/>
        <v>0</v>
      </c>
      <c r="AF72">
        <f t="shared" si="31"/>
        <v>0</v>
      </c>
      <c r="AG72">
        <f t="shared" si="31"/>
        <v>-9.6981874198738391E-23</v>
      </c>
      <c r="AH72">
        <f t="shared" si="32"/>
        <v>-3.0396399183948174E-18</v>
      </c>
      <c r="AI72">
        <f t="shared" si="33"/>
        <v>-3.0397369002690159E-18</v>
      </c>
      <c r="AJ72">
        <f t="shared" si="34"/>
        <v>-1.1188503926765261</v>
      </c>
      <c r="AK72">
        <f t="shared" ref="AK72:AK79" si="49">G72*SUM(AB72:AB72, AE72:AF72)</f>
        <v>-0.730982256548664</v>
      </c>
      <c r="AL72">
        <f t="shared" si="35"/>
        <v>-1.8498326492251902</v>
      </c>
      <c r="AN72">
        <f t="shared" si="36"/>
        <v>0</v>
      </c>
      <c r="AO72">
        <f t="shared" si="36"/>
        <v>0</v>
      </c>
      <c r="AP72">
        <f t="shared" si="36"/>
        <v>-3.8962517331188922E-26</v>
      </c>
      <c r="AQ72">
        <f t="shared" si="36"/>
        <v>-1.2211768846448256E-21</v>
      </c>
      <c r="AR72">
        <f t="shared" si="36"/>
        <v>-1.2212158471621567E-21</v>
      </c>
      <c r="AS72">
        <f t="shared" si="36"/>
        <v>-4.4949871484576618E-4</v>
      </c>
      <c r="AT72">
        <f t="shared" si="36"/>
        <v>-2.9367249369923403E-4</v>
      </c>
      <c r="AU72">
        <f t="shared" si="23"/>
        <v>-7.4317120854500021E-4</v>
      </c>
      <c r="AW72">
        <v>69</v>
      </c>
      <c r="AX72">
        <f>IF(Z72&gt;0, (R72*SUMPRODUCT(K72:$K$98, X72:$X$98)-K72*$AZ$3)/Z72, 0)</f>
        <v>-4.806956634596404E+24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0.85879091799999996</v>
      </c>
      <c r="Q73" s="4">
        <f t="shared" si="48"/>
        <v>50</v>
      </c>
      <c r="R73">
        <f t="shared" si="27"/>
        <v>250000</v>
      </c>
      <c r="S73">
        <f t="shared" si="28"/>
        <v>-3.2710582996106386E+25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-9.323753272304387</v>
      </c>
      <c r="AC73">
        <f t="shared" si="29"/>
        <v>-8.3247797074146295</v>
      </c>
      <c r="AE73">
        <f t="shared" si="30"/>
        <v>0</v>
      </c>
      <c r="AF73">
        <f t="shared" si="31"/>
        <v>0</v>
      </c>
      <c r="AG73">
        <f t="shared" si="31"/>
        <v>-1.2724902684255959E-23</v>
      </c>
      <c r="AH73">
        <f t="shared" si="32"/>
        <v>-4.1643576386247524E-19</v>
      </c>
      <c r="AI73">
        <f t="shared" si="33"/>
        <v>-4.1644848876515948E-19</v>
      </c>
      <c r="AJ73">
        <f t="shared" si="34"/>
        <v>-0.99897356488975753</v>
      </c>
      <c r="AK73">
        <f t="shared" si="49"/>
        <v>-0.65266272906130718</v>
      </c>
      <c r="AL73">
        <f t="shared" si="35"/>
        <v>-1.6516362939510647</v>
      </c>
      <c r="AN73">
        <f t="shared" si="36"/>
        <v>0</v>
      </c>
      <c r="AO73">
        <f t="shared" si="36"/>
        <v>0</v>
      </c>
      <c r="AP73">
        <f t="shared" si="36"/>
        <v>-4.5644965459235637E-27</v>
      </c>
      <c r="AQ73">
        <f t="shared" si="36"/>
        <v>-1.4937792868947606E-22</v>
      </c>
      <c r="AR73">
        <f t="shared" si="36"/>
        <v>-1.4938249318602198E-22</v>
      </c>
      <c r="AS73">
        <f t="shared" si="36"/>
        <v>-3.583376234420975E-4</v>
      </c>
      <c r="AT73">
        <f t="shared" si="36"/>
        <v>-2.3411391398216996E-4</v>
      </c>
      <c r="AU73">
        <f t="shared" si="23"/>
        <v>-5.9245153742426744E-4</v>
      </c>
      <c r="AW73">
        <v>70</v>
      </c>
      <c r="AX73">
        <f>IF(Z73&gt;0, (R73*SUMPRODUCT(K73:$K$98, X73:$X$98)-K73*$AZ$3)/Z73, 0)</f>
        <v>-3.2710582996106386E+25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0.86374018699999999</v>
      </c>
      <c r="Q74" s="4">
        <f t="shared" si="48"/>
        <v>50</v>
      </c>
      <c r="R74">
        <f t="shared" si="27"/>
        <v>250000</v>
      </c>
      <c r="S74">
        <f t="shared" si="28"/>
        <v>-2.3131570514123111E+26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-8.3247797074146295</v>
      </c>
      <c r="AC74">
        <f t="shared" si="29"/>
        <v>-7.4328390244773468</v>
      </c>
      <c r="AE74">
        <f t="shared" si="30"/>
        <v>0</v>
      </c>
      <c r="AF74">
        <f t="shared" si="31"/>
        <v>0</v>
      </c>
      <c r="AG74">
        <f t="shared" si="31"/>
        <v>-1.6066438333573557E-24</v>
      </c>
      <c r="AH74">
        <f t="shared" si="32"/>
        <v>-5.4955049120280219E-20</v>
      </c>
      <c r="AI74">
        <f t="shared" si="33"/>
        <v>-5.4956655764113581E-20</v>
      </c>
      <c r="AJ74">
        <f t="shared" si="34"/>
        <v>-0.89194068293728268</v>
      </c>
      <c r="AK74">
        <f t="shared" si="49"/>
        <v>-0.58273457951902408</v>
      </c>
      <c r="AL74">
        <f t="shared" si="35"/>
        <v>-1.4746752624563069</v>
      </c>
      <c r="AN74">
        <f t="shared" si="36"/>
        <v>0</v>
      </c>
      <c r="AO74">
        <f t="shared" si="36"/>
        <v>0</v>
      </c>
      <c r="AP74">
        <f t="shared" si="36"/>
        <v>-5.1456471457808493E-28</v>
      </c>
      <c r="AQ74">
        <f t="shared" si="36"/>
        <v>-1.7600620982753894E-23</v>
      </c>
      <c r="AR74">
        <f t="shared" si="36"/>
        <v>-1.7601135547468473E-23</v>
      </c>
      <c r="AS74">
        <f t="shared" si="36"/>
        <v>-2.8566455950422283E-4</v>
      </c>
      <c r="AT74">
        <f t="shared" si="36"/>
        <v>-1.8663417887609205E-4</v>
      </c>
      <c r="AU74">
        <f t="shared" si="23"/>
        <v>-4.7229873838031491E-4</v>
      </c>
      <c r="AW74">
        <v>71</v>
      </c>
      <c r="AX74">
        <f>IF(Z74&gt;0, (R74*SUMPRODUCT(K74:$K$98, X74:$X$98)-K74*$AZ$3)/Z74, 0)</f>
        <v>-2.3131570514123111E+26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0.86866431399999999</v>
      </c>
      <c r="Q75" s="4">
        <f t="shared" si="48"/>
        <v>50</v>
      </c>
      <c r="R75">
        <f t="shared" si="27"/>
        <v>250000</v>
      </c>
      <c r="S75">
        <f t="shared" si="28"/>
        <v>-1.7021528158697266E+27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-7.4328390244773468</v>
      </c>
      <c r="AC75">
        <f t="shared" si="29"/>
        <v>-6.6364634147119173</v>
      </c>
      <c r="AE75">
        <f t="shared" si="30"/>
        <v>0</v>
      </c>
      <c r="AF75">
        <f t="shared" si="31"/>
        <v>0</v>
      </c>
      <c r="AG75">
        <f t="shared" si="31"/>
        <v>-1.9494323167808442E-25</v>
      </c>
      <c r="AH75">
        <f t="shared" si="32"/>
        <v>-6.9781708167284883E-21</v>
      </c>
      <c r="AI75">
        <f t="shared" si="33"/>
        <v>-6.9783657599601669E-21</v>
      </c>
      <c r="AJ75">
        <f t="shared" si="34"/>
        <v>-0.79637560976542954</v>
      </c>
      <c r="AK75">
        <f t="shared" si="49"/>
        <v>-0.52029873171341434</v>
      </c>
      <c r="AL75">
        <f t="shared" si="35"/>
        <v>-1.3166743414788438</v>
      </c>
      <c r="AN75">
        <f t="shared" si="36"/>
        <v>0</v>
      </c>
      <c r="AO75">
        <f t="shared" si="36"/>
        <v>0</v>
      </c>
      <c r="AP75">
        <f t="shared" si="36"/>
        <v>-5.5745591638148331E-29</v>
      </c>
      <c r="AQ75">
        <f t="shared" si="36"/>
        <v>-1.9954643071320442E-24</v>
      </c>
      <c r="AR75">
        <f t="shared" si="36"/>
        <v>-1.9955200527236826E-24</v>
      </c>
      <c r="AS75">
        <f t="shared" si="36"/>
        <v>-2.2773003787007518E-4</v>
      </c>
      <c r="AT75">
        <f t="shared" si="36"/>
        <v>-1.4878362474178255E-4</v>
      </c>
      <c r="AU75">
        <f t="shared" si="23"/>
        <v>-3.7651366261185772E-4</v>
      </c>
      <c r="AW75">
        <v>72</v>
      </c>
      <c r="AX75">
        <f>IF(Z75&gt;0, (R75*SUMPRODUCT(K75:$K$98, X75:$X$98)-K75*$AZ$3)/Z75, 0)</f>
        <v>-1.7021528158697266E+27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0.87358826999999994</v>
      </c>
      <c r="Q76" s="4">
        <f t="shared" si="48"/>
        <v>50</v>
      </c>
      <c r="R76">
        <f t="shared" si="27"/>
        <v>250000</v>
      </c>
      <c r="S76">
        <f t="shared" si="28"/>
        <v>-1.3055207579886341E+28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-6.6364634147119173</v>
      </c>
      <c r="AC76">
        <f t="shared" si="29"/>
        <v>-5.9254137631356398</v>
      </c>
      <c r="AE76">
        <f t="shared" si="30"/>
        <v>0</v>
      </c>
      <c r="AF76">
        <f t="shared" si="31"/>
        <v>0</v>
      </c>
      <c r="AG76">
        <f t="shared" si="31"/>
        <v>-2.2693678851436639E-26</v>
      </c>
      <c r="AH76">
        <f t="shared" si="32"/>
        <v>-8.5150060254933459E-22</v>
      </c>
      <c r="AI76">
        <f t="shared" si="33"/>
        <v>-8.5152329622818608E-22</v>
      </c>
      <c r="AJ76">
        <f t="shared" si="34"/>
        <v>-0.71104965157627742</v>
      </c>
      <c r="AK76">
        <f t="shared" si="49"/>
        <v>-0.46455243902983423</v>
      </c>
      <c r="AL76">
        <f t="shared" si="35"/>
        <v>-1.1756020906061115</v>
      </c>
      <c r="AN76">
        <f t="shared" si="36"/>
        <v>0</v>
      </c>
      <c r="AO76">
        <f t="shared" si="36"/>
        <v>0</v>
      </c>
      <c r="AP76">
        <f t="shared" si="36"/>
        <v>-5.7941435379199899E-30</v>
      </c>
      <c r="AQ76">
        <f t="shared" si="36"/>
        <v>-2.1740488821114487E-25</v>
      </c>
      <c r="AR76">
        <f t="shared" si="36"/>
        <v>-2.1741068235468278E-25</v>
      </c>
      <c r="AS76">
        <f t="shared" si="36"/>
        <v>-1.8154499192448622E-4</v>
      </c>
      <c r="AT76">
        <f t="shared" si="36"/>
        <v>-1.1860939472399756E-4</v>
      </c>
      <c r="AU76">
        <f t="shared" si="23"/>
        <v>-3.0015438664848375E-4</v>
      </c>
      <c r="AW76">
        <v>73</v>
      </c>
      <c r="AX76">
        <f>IF(Z76&gt;0, (R76*SUMPRODUCT(K76:$K$98, X76:$X$98)-K76*$AZ$3)/Z76, 0)</f>
        <v>-1.3055207579886341E+28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0.87851239699999994</v>
      </c>
      <c r="Q77" s="4">
        <f t="shared" si="48"/>
        <v>50</v>
      </c>
      <c r="R77">
        <f t="shared" si="27"/>
        <v>250000</v>
      </c>
      <c r="S77">
        <f t="shared" si="28"/>
        <v>-1.0455364565676622E+29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-5.9254137631356398</v>
      </c>
      <c r="AC77">
        <f t="shared" si="29"/>
        <v>-5.2905480027996781</v>
      </c>
      <c r="AE77">
        <f t="shared" si="30"/>
        <v>0</v>
      </c>
      <c r="AF77">
        <f t="shared" si="31"/>
        <v>0</v>
      </c>
      <c r="AG77">
        <f t="shared" si="31"/>
        <v>-2.5300638583984654E-27</v>
      </c>
      <c r="AH77">
        <f t="shared" si="32"/>
        <v>-9.9683391022619042E-23</v>
      </c>
      <c r="AI77">
        <f t="shared" si="33"/>
        <v>-9.9685921086477437E-23</v>
      </c>
      <c r="AJ77">
        <f t="shared" si="34"/>
        <v>-0.63486576033596176</v>
      </c>
      <c r="AK77">
        <f t="shared" si="49"/>
        <v>-0.41477896341949483</v>
      </c>
      <c r="AL77">
        <f t="shared" si="35"/>
        <v>-1.0496447237554567</v>
      </c>
      <c r="AN77">
        <f t="shared" si="36"/>
        <v>0</v>
      </c>
      <c r="AO77">
        <f t="shared" si="36"/>
        <v>0</v>
      </c>
      <c r="AP77">
        <f t="shared" si="36"/>
        <v>-5.7676354864342825E-31</v>
      </c>
      <c r="AQ77">
        <f t="shared" si="36"/>
        <v>-2.2724227357411386E-26</v>
      </c>
      <c r="AR77">
        <f t="shared" si="36"/>
        <v>-2.2724804120960028E-26</v>
      </c>
      <c r="AS77">
        <f t="shared" si="36"/>
        <v>-1.4472655606224979E-4</v>
      </c>
      <c r="AT77">
        <f t="shared" si="36"/>
        <v>-9.4554683294003155E-5</v>
      </c>
      <c r="AU77">
        <f t="shared" si="23"/>
        <v>-2.3928123935625296E-4</v>
      </c>
      <c r="AW77">
        <v>74</v>
      </c>
      <c r="AX77">
        <f>IF(Z77&gt;0, (R77*SUMPRODUCT(K77:$K$98, X77:$X$98)-K77*$AZ$3)/Z77, 0)</f>
        <v>-1.0455364565676622E+29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0.88343652399999995</v>
      </c>
      <c r="Q78" s="4">
        <f t="shared" si="48"/>
        <v>50</v>
      </c>
      <c r="R78">
        <f t="shared" si="27"/>
        <v>250000</v>
      </c>
      <c r="S78">
        <f t="shared" si="28"/>
        <v>-8.7601749530391038E+29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-5.2905480027996781</v>
      </c>
      <c r="AC78">
        <f t="shared" si="29"/>
        <v>-4.723703573928284</v>
      </c>
      <c r="AE78">
        <f t="shared" si="30"/>
        <v>0</v>
      </c>
      <c r="AF78">
        <f t="shared" si="31"/>
        <v>0</v>
      </c>
      <c r="AG78">
        <f t="shared" si="31"/>
        <v>-2.6961239925291242E-28</v>
      </c>
      <c r="AH78">
        <f t="shared" si="32"/>
        <v>-1.117575410280784E-23</v>
      </c>
      <c r="AI78">
        <f t="shared" si="33"/>
        <v>-1.1176023715207093E-23</v>
      </c>
      <c r="AJ78">
        <f t="shared" si="34"/>
        <v>-0.56684442887139408</v>
      </c>
      <c r="AK78">
        <f t="shared" si="49"/>
        <v>-0.37033836019597749</v>
      </c>
      <c r="AL78">
        <f t="shared" si="35"/>
        <v>-0.93718278906737162</v>
      </c>
      <c r="AN78">
        <f t="shared" si="36"/>
        <v>0</v>
      </c>
      <c r="AO78">
        <f t="shared" si="36"/>
        <v>0</v>
      </c>
      <c r="AP78">
        <f t="shared" si="36"/>
        <v>-5.4876721940659665E-32</v>
      </c>
      <c r="AQ78">
        <f t="shared" si="36"/>
        <v>-2.2747052883189955E-27</v>
      </c>
      <c r="AR78">
        <f t="shared" si="36"/>
        <v>-2.2747601650409361E-27</v>
      </c>
      <c r="AS78">
        <f t="shared" si="36"/>
        <v>-1.1537512441186997E-4</v>
      </c>
      <c r="AT78">
        <f t="shared" si="36"/>
        <v>-7.5378414615755055E-5</v>
      </c>
      <c r="AU78">
        <f t="shared" si="23"/>
        <v>-1.9075353902762502E-4</v>
      </c>
      <c r="AW78">
        <v>75</v>
      </c>
      <c r="AX78">
        <f>IF(Z78&gt;0, (R78*SUMPRODUCT(K78:$K$98, X78:$X$98)-K78*$AZ$3)/Z78, 0)</f>
        <v>-8.7601749530391038E+29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7"/>
        <v>250000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-4.723703573928284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-1.3480619962645621E-24</v>
      </c>
      <c r="AI79">
        <f t="shared" si="33"/>
        <v>-1.3480619962645621E-24</v>
      </c>
      <c r="AJ79">
        <f t="shared" si="34"/>
        <v>-4.723703573928284</v>
      </c>
      <c r="AK79">
        <f t="shared" si="49"/>
        <v>-0.33065925017497994</v>
      </c>
      <c r="AL79">
        <f t="shared" si="35"/>
        <v>-5.0543628241032641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-2.4498536580651636E-28</v>
      </c>
      <c r="AR79">
        <f t="shared" si="36"/>
        <v>-2.4498536580651636E-28</v>
      </c>
      <c r="AS79">
        <f t="shared" si="36"/>
        <v>-8.5844586615974679E-4</v>
      </c>
      <c r="AT79">
        <f t="shared" si="36"/>
        <v>-6.0091210631182287E-5</v>
      </c>
      <c r="AU79">
        <f t="shared" si="23"/>
        <v>-9.1853707679092906E-4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31121.779204103117</v>
      </c>
      <c r="AO81" s="8">
        <f t="shared" si="50"/>
        <v>-3112.1779204103118</v>
      </c>
      <c r="AP81" s="8">
        <f t="shared" si="50"/>
        <v>-2816.591264435498</v>
      </c>
      <c r="AQ81" s="8">
        <f t="shared" si="50"/>
        <v>-23207.819433958204</v>
      </c>
      <c r="AR81" s="8">
        <f t="shared" si="50"/>
        <v>1985.190585299104</v>
      </c>
      <c r="AS81" s="8">
        <f t="shared" si="50"/>
        <v>-5796.2261248051745</v>
      </c>
      <c r="AT81" s="8">
        <f t="shared" si="50"/>
        <v>3381.1319061363479</v>
      </c>
      <c r="AU81" s="8">
        <f t="shared" si="50"/>
        <v>-429.90363336971967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EAE43-3F13-4F00-8846-784839F3910E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73848.084745501532</v>
      </c>
      <c r="K3">
        <v>1</v>
      </c>
      <c r="L3" s="2">
        <v>0</v>
      </c>
      <c r="O3">
        <f>$C$3</f>
        <v>73848.084745501532</v>
      </c>
      <c r="P3" s="2">
        <f>O3*C5</f>
        <v>7384.8084745501537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73848.084745501532</v>
      </c>
      <c r="AF3">
        <f t="shared" ref="AF3:AG34" si="4">-$Z3*P3</f>
        <v>-7384.8084745501537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63943.368066951378</v>
      </c>
      <c r="AJ3">
        <f t="shared" ref="AJ3:AJ66" si="7">AB3-AC3</f>
        <v>0</v>
      </c>
      <c r="AL3">
        <f t="shared" ref="AL3:AL66" si="8">SUM(AI3:AK3)</f>
        <v>63943.368066951378</v>
      </c>
      <c r="AN3">
        <f t="shared" ref="AN3:AU34" si="9">AE3*$K3</f>
        <v>73848.084745501532</v>
      </c>
      <c r="AO3">
        <f t="shared" si="9"/>
        <v>-7384.8084745501537</v>
      </c>
      <c r="AP3">
        <f t="shared" si="9"/>
        <v>-2519.9082039999998</v>
      </c>
      <c r="AQ3">
        <f t="shared" si="9"/>
        <v>0</v>
      </c>
      <c r="AR3">
        <f t="shared" si="9"/>
        <v>63943.368066951378</v>
      </c>
      <c r="AS3">
        <f t="shared" si="9"/>
        <v>0</v>
      </c>
      <c r="AT3">
        <f t="shared" si="9"/>
        <v>0</v>
      </c>
      <c r="AU3">
        <f t="shared" si="9"/>
        <v>63943.368066951378</v>
      </c>
      <c r="AW3">
        <v>0</v>
      </c>
      <c r="AX3">
        <f>IF(Z3&gt;0, (R3*SUMPRODUCT(K3:$K$98, X3:$X$98)-K3*$AZ$3)/Z3, 0)</f>
        <v>0</v>
      </c>
      <c r="AZ3">
        <f>C6*ABS(SUMPRODUCT(X4:X69, K4:K69))/1</f>
        <v>60198.068660894583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1.7665382E-2</v>
      </c>
      <c r="R4">
        <f t="shared" si="0"/>
        <v>250000</v>
      </c>
      <c r="S4">
        <f t="shared" si="1"/>
        <v>6633.3060156561669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6449.7930708101412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-4416.3455000000004</v>
      </c>
      <c r="AI4">
        <f t="shared" si="6"/>
        <v>-4416.3455000000004</v>
      </c>
      <c r="AJ4">
        <f t="shared" si="7"/>
        <v>-6449.7930708101412</v>
      </c>
      <c r="AK4">
        <f>G4*SUM(AB4, AE4:AF4)</f>
        <v>0</v>
      </c>
      <c r="AL4">
        <f t="shared" si="8"/>
        <v>-10866.138570810141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-3943.1656250000001</v>
      </c>
      <c r="AR4">
        <f t="shared" si="9"/>
        <v>-3943.1656250000001</v>
      </c>
      <c r="AS4">
        <f t="shared" si="9"/>
        <v>-5758.7438132233401</v>
      </c>
      <c r="AT4">
        <f t="shared" si="9"/>
        <v>0</v>
      </c>
      <c r="AU4">
        <f t="shared" si="9"/>
        <v>-9701.9094382233397</v>
      </c>
      <c r="AW4">
        <v>1</v>
      </c>
      <c r="AX4">
        <f>IF(Z4&gt;0, (R4*SUMPRODUCT(K4:$K$98, X4:$X$98)-K4*$AZ$3)/Z4, 0)</f>
        <v>6633.3060156561669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2.1010579000000001E-2</v>
      </c>
      <c r="Q5" s="4">
        <f t="shared" ref="Q5:Q68" si="21">$C$8</f>
        <v>50</v>
      </c>
      <c r="R5">
        <f t="shared" si="0"/>
        <v>250000</v>
      </c>
      <c r="S5">
        <f t="shared" si="1"/>
        <v>8772.5849389738414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6449.7930708101412</v>
      </c>
      <c r="AC5">
        <f t="shared" si="2"/>
        <v>8265.3712590334617</v>
      </c>
      <c r="AE5">
        <f t="shared" si="3"/>
        <v>0</v>
      </c>
      <c r="AF5">
        <f t="shared" si="4"/>
        <v>0</v>
      </c>
      <c r="AG5">
        <f t="shared" si="4"/>
        <v>-47.109097925703807</v>
      </c>
      <c r="AH5">
        <f t="shared" si="5"/>
        <v>-5107.3283264809552</v>
      </c>
      <c r="AI5">
        <f t="shared" si="6"/>
        <v>-5154.4374244066594</v>
      </c>
      <c r="AJ5">
        <f t="shared" si="7"/>
        <v>-1815.5781882233205</v>
      </c>
      <c r="AK5">
        <f>G5*SUM(AB5, AE5:AF5)</f>
        <v>451.48551495670995</v>
      </c>
      <c r="AL5">
        <f t="shared" si="8"/>
        <v>-6518.5300976732697</v>
      </c>
      <c r="AN5">
        <f t="shared" si="9"/>
        <v>0</v>
      </c>
      <c r="AO5">
        <f t="shared" si="9"/>
        <v>0</v>
      </c>
      <c r="AP5">
        <f t="shared" si="9"/>
        <v>-37.555084443322549</v>
      </c>
      <c r="AQ5">
        <f t="shared" si="9"/>
        <v>-4071.530872513516</v>
      </c>
      <c r="AR5">
        <f t="shared" si="9"/>
        <v>-4109.0859569568393</v>
      </c>
      <c r="AS5">
        <f t="shared" si="9"/>
        <v>-1447.3678158668051</v>
      </c>
      <c r="AT5">
        <f t="shared" si="9"/>
        <v>359.92148832645881</v>
      </c>
      <c r="AU5">
        <f t="shared" si="9"/>
        <v>-5196.5322844971852</v>
      </c>
      <c r="AW5">
        <v>2</v>
      </c>
      <c r="AX5">
        <f>IF(Z5&gt;0, (R5*SUMPRODUCT(K5:$K$98, X5:$X$98)-K5*$AZ$3)/Z5, 0)</f>
        <v>8772.5849389738414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2.4499257999999999E-2</v>
      </c>
      <c r="Q6" s="4">
        <f t="shared" si="21"/>
        <v>50</v>
      </c>
      <c r="R6">
        <f t="shared" si="0"/>
        <v>250000</v>
      </c>
      <c r="S6">
        <f t="shared" si="1"/>
        <v>10262.512995085797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8265.3712590334617</v>
      </c>
      <c r="AC6">
        <f t="shared" si="2"/>
        <v>9335.5759340407822</v>
      </c>
      <c r="AE6">
        <f t="shared" si="3"/>
        <v>0</v>
      </c>
      <c r="AF6">
        <f t="shared" si="4"/>
        <v>0</v>
      </c>
      <c r="AG6">
        <f t="shared" si="4"/>
        <v>-45.483869002217688</v>
      </c>
      <c r="AH6">
        <f t="shared" si="5"/>
        <v>-5770.6897211454125</v>
      </c>
      <c r="AI6">
        <f t="shared" si="6"/>
        <v>-5816.1735901476304</v>
      </c>
      <c r="AJ6">
        <f t="shared" si="7"/>
        <v>-1070.2046750073205</v>
      </c>
      <c r="AK6">
        <f>G6*SUM(AB6, AE6:AF6)</f>
        <v>578.57598813234233</v>
      </c>
      <c r="AL6">
        <f t="shared" si="8"/>
        <v>-6307.8022770226089</v>
      </c>
      <c r="AN6">
        <f t="shared" si="9"/>
        <v>0</v>
      </c>
      <c r="AO6">
        <f t="shared" si="9"/>
        <v>0</v>
      </c>
      <c r="AP6">
        <f t="shared" si="9"/>
        <v>-32.374519549911227</v>
      </c>
      <c r="AQ6">
        <f t="shared" si="9"/>
        <v>-4107.4629597711855</v>
      </c>
      <c r="AR6">
        <f t="shared" si="9"/>
        <v>-4139.8374793210969</v>
      </c>
      <c r="AS6">
        <f t="shared" si="9"/>
        <v>-761.75054878778155</v>
      </c>
      <c r="AT6">
        <f t="shared" si="9"/>
        <v>411.81896021172776</v>
      </c>
      <c r="AU6">
        <f t="shared" si="9"/>
        <v>-4489.7690678971503</v>
      </c>
      <c r="AW6">
        <v>3</v>
      </c>
      <c r="AX6">
        <f>IF(Z6&gt;0, (R6*SUMPRODUCT(K6:$K$98, X6:$X$98)-K6*$AZ$3)/Z6, 0)</f>
        <v>10262.512995085797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2.8232486000000001E-2</v>
      </c>
      <c r="Q7" s="4">
        <f t="shared" si="21"/>
        <v>50</v>
      </c>
      <c r="R7">
        <f t="shared" si="0"/>
        <v>250000</v>
      </c>
      <c r="S7">
        <f t="shared" si="1"/>
        <v>11222.96150496203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9335.5759340407822</v>
      </c>
      <c r="AC7">
        <f t="shared" si="2"/>
        <v>9818.948284556056</v>
      </c>
      <c r="AE7">
        <f t="shared" si="3"/>
        <v>0</v>
      </c>
      <c r="AF7">
        <f t="shared" si="4"/>
        <v>0</v>
      </c>
      <c r="AG7">
        <f t="shared" si="4"/>
        <v>-43.744907617364568</v>
      </c>
      <c r="AH7">
        <f t="shared" si="5"/>
        <v>-6420.6134741547248</v>
      </c>
      <c r="AI7">
        <f t="shared" si="6"/>
        <v>-6464.3583817720892</v>
      </c>
      <c r="AJ7">
        <f t="shared" si="7"/>
        <v>-483.37235051527387</v>
      </c>
      <c r="AK7">
        <f>G7*SUM(AB7, AE7:AF7)</f>
        <v>653.49031538285476</v>
      </c>
      <c r="AL7">
        <f t="shared" si="8"/>
        <v>-6294.2404169045085</v>
      </c>
      <c r="AN7">
        <f t="shared" si="9"/>
        <v>0</v>
      </c>
      <c r="AO7">
        <f t="shared" si="9"/>
        <v>0</v>
      </c>
      <c r="AP7">
        <f t="shared" si="9"/>
        <v>-27.800679628984394</v>
      </c>
      <c r="AQ7">
        <f t="shared" si="9"/>
        <v>-4080.4159372749782</v>
      </c>
      <c r="AR7">
        <f t="shared" si="9"/>
        <v>-4108.2166169039619</v>
      </c>
      <c r="AS7">
        <f t="shared" si="9"/>
        <v>-307.19186735349336</v>
      </c>
      <c r="AT7">
        <f t="shared" si="9"/>
        <v>415.30490948827895</v>
      </c>
      <c r="AU7">
        <f t="shared" si="9"/>
        <v>-4000.1035747691767</v>
      </c>
      <c r="AW7">
        <v>4</v>
      </c>
      <c r="AX7">
        <f>IF(Z7&gt;0, (R7*SUMPRODUCT(K7:$K$98, X7:$X$98)-K7*$AZ$3)/Z7, 0)</f>
        <v>11222.96150496203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3.2345626000000002E-2</v>
      </c>
      <c r="Q8" s="4">
        <f t="shared" si="21"/>
        <v>50</v>
      </c>
      <c r="R8">
        <f t="shared" si="0"/>
        <v>250000</v>
      </c>
      <c r="S8">
        <f t="shared" si="1"/>
        <v>11741.352208532491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9818.948284556056</v>
      </c>
      <c r="AC8">
        <f t="shared" si="2"/>
        <v>9837.4924457511297</v>
      </c>
      <c r="AE8">
        <f t="shared" si="3"/>
        <v>0</v>
      </c>
      <c r="AF8">
        <f t="shared" si="4"/>
        <v>0</v>
      </c>
      <c r="AG8">
        <f t="shared" si="4"/>
        <v>-41.892502119995093</v>
      </c>
      <c r="AH8">
        <f t="shared" si="5"/>
        <v>-7074.7821059791277</v>
      </c>
      <c r="AI8">
        <f t="shared" si="6"/>
        <v>-7116.6746080991225</v>
      </c>
      <c r="AJ8">
        <f t="shared" si="7"/>
        <v>-18.544161195073684</v>
      </c>
      <c r="AK8">
        <f t="shared" ref="AK8:AK69" si="22">G8*SUM(AB8:AB8, AE8:AF8)</f>
        <v>687.32637991892398</v>
      </c>
      <c r="AL8">
        <f t="shared" si="8"/>
        <v>-6447.8923893752726</v>
      </c>
      <c r="AN8">
        <f t="shared" si="9"/>
        <v>0</v>
      </c>
      <c r="AO8">
        <f t="shared" si="9"/>
        <v>0</v>
      </c>
      <c r="AP8">
        <f t="shared" si="9"/>
        <v>-23.77093075613357</v>
      </c>
      <c r="AQ8">
        <f t="shared" si="9"/>
        <v>-4014.4213652899466</v>
      </c>
      <c r="AR8">
        <f t="shared" si="9"/>
        <v>-4038.1922960460802</v>
      </c>
      <c r="AS8">
        <f t="shared" si="9"/>
        <v>-10.522455078859524</v>
      </c>
      <c r="AT8">
        <f t="shared" si="9"/>
        <v>390.00744660984242</v>
      </c>
      <c r="AU8">
        <f t="shared" si="9"/>
        <v>-3658.7073045150973</v>
      </c>
      <c r="AW8">
        <v>5</v>
      </c>
      <c r="AX8">
        <f>IF(Z8&gt;0, (R8*SUMPRODUCT(K8:$K$98, X8:$X$98)-K8*$AZ$3)/Z8, 0)</f>
        <v>11741.352208532491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3.7265510000000002E-2</v>
      </c>
      <c r="Q9" s="4">
        <f t="shared" si="21"/>
        <v>50</v>
      </c>
      <c r="R9">
        <f t="shared" si="0"/>
        <v>250000</v>
      </c>
      <c r="S9">
        <f t="shared" si="1"/>
        <v>11879.577981738197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9837.4924457511297</v>
      </c>
      <c r="AC9">
        <f t="shared" si="2"/>
        <v>9482.8568826665869</v>
      </c>
      <c r="AE9">
        <f t="shared" si="3"/>
        <v>0</v>
      </c>
      <c r="AF9">
        <f t="shared" si="4"/>
        <v>0</v>
      </c>
      <c r="AG9">
        <f t="shared" si="4"/>
        <v>-39.912431642117447</v>
      </c>
      <c r="AH9">
        <f t="shared" si="5"/>
        <v>-7805.7272833884927</v>
      </c>
      <c r="AI9">
        <f t="shared" si="6"/>
        <v>-7845.6397150306102</v>
      </c>
      <c r="AJ9">
        <f t="shared" si="7"/>
        <v>354.63556308454281</v>
      </c>
      <c r="AK9">
        <f t="shared" si="22"/>
        <v>688.62447120257912</v>
      </c>
      <c r="AL9">
        <f t="shared" si="8"/>
        <v>-6802.3796807434883</v>
      </c>
      <c r="AN9">
        <f t="shared" si="9"/>
        <v>0</v>
      </c>
      <c r="AO9">
        <f t="shared" si="9"/>
        <v>0</v>
      </c>
      <c r="AP9">
        <f t="shared" si="9"/>
        <v>-20.220879991759137</v>
      </c>
      <c r="AQ9">
        <f t="shared" si="9"/>
        <v>-3954.6243651875143</v>
      </c>
      <c r="AR9">
        <f t="shared" si="9"/>
        <v>-3974.8452451792737</v>
      </c>
      <c r="AS9">
        <f t="shared" si="9"/>
        <v>179.66941293487241</v>
      </c>
      <c r="AT9">
        <f t="shared" si="9"/>
        <v>348.87858791550229</v>
      </c>
      <c r="AU9">
        <f t="shared" si="9"/>
        <v>-3446.2972443288991</v>
      </c>
      <c r="AW9">
        <v>6</v>
      </c>
      <c r="AX9">
        <f>IF(Z9&gt;0, (R9*SUMPRODUCT(K9:$K$98, X9:$X$98)-K9*$AZ$3)/Z9, 0)</f>
        <v>11879.577981738197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4.2512064000000002E-2</v>
      </c>
      <c r="Q10" s="4">
        <f t="shared" si="21"/>
        <v>50</v>
      </c>
      <c r="R10">
        <f t="shared" si="0"/>
        <v>250000</v>
      </c>
      <c r="S10">
        <f t="shared" si="1"/>
        <v>11629.695198349358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9482.8568826665869</v>
      </c>
      <c r="AC10">
        <f t="shared" si="2"/>
        <v>8795.8984123053269</v>
      </c>
      <c r="AE10">
        <f t="shared" si="3"/>
        <v>0</v>
      </c>
      <c r="AF10">
        <f t="shared" si="4"/>
        <v>0</v>
      </c>
      <c r="AG10">
        <f t="shared" si="4"/>
        <v>-37.81654747733095</v>
      </c>
      <c r="AH10">
        <f t="shared" si="5"/>
        <v>-8483.7992418266113</v>
      </c>
      <c r="AI10">
        <f t="shared" si="6"/>
        <v>-8521.6157893039417</v>
      </c>
      <c r="AJ10">
        <f t="shared" si="7"/>
        <v>686.95847036125997</v>
      </c>
      <c r="AK10">
        <f t="shared" si="22"/>
        <v>663.79998178666119</v>
      </c>
      <c r="AL10">
        <f t="shared" si="8"/>
        <v>-7170.8573371560205</v>
      </c>
      <c r="AN10">
        <f t="shared" si="9"/>
        <v>0</v>
      </c>
      <c r="AO10">
        <f t="shared" si="9"/>
        <v>0</v>
      </c>
      <c r="AP10">
        <f t="shared" si="9"/>
        <v>-17.106285578121035</v>
      </c>
      <c r="AQ10">
        <f t="shared" si="9"/>
        <v>-3837.639930116</v>
      </c>
      <c r="AR10">
        <f t="shared" si="9"/>
        <v>-3854.7462156941206</v>
      </c>
      <c r="AS10">
        <f t="shared" si="9"/>
        <v>310.74512503694859</v>
      </c>
      <c r="AT10">
        <f t="shared" si="9"/>
        <v>300.26940090184041</v>
      </c>
      <c r="AU10">
        <f t="shared" si="9"/>
        <v>-3243.7316897553319</v>
      </c>
      <c r="AW10">
        <v>7</v>
      </c>
      <c r="AX10">
        <f>IF(Z10&gt;0, (R10*SUMPRODUCT(K10:$K$98, X10:$X$98)-K10*$AZ$3)/Z10, 0)</f>
        <v>11629.695198349358</v>
      </c>
    </row>
    <row r="11" spans="1:52" x14ac:dyDescent="0.25">
      <c r="A11" t="s">
        <v>33</v>
      </c>
      <c r="C11" s="12">
        <f>AU71</f>
        <v>1392.9221350867572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4.7737861999999999E-2</v>
      </c>
      <c r="Q11" s="4">
        <f t="shared" si="21"/>
        <v>50</v>
      </c>
      <c r="R11">
        <f t="shared" si="0"/>
        <v>250000</v>
      </c>
      <c r="S11">
        <f t="shared" si="1"/>
        <v>11051.265709195381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8795.8984123053269</v>
      </c>
      <c r="AC11">
        <f t="shared" si="2"/>
        <v>7875.8173168556277</v>
      </c>
      <c r="AE11">
        <f t="shared" si="3"/>
        <v>0</v>
      </c>
      <c r="AF11">
        <f t="shared" si="4"/>
        <v>0</v>
      </c>
      <c r="AG11">
        <f t="shared" si="4"/>
        <v>-35.633100877768371</v>
      </c>
      <c r="AH11">
        <f t="shared" si="5"/>
        <v>-9026.4056239463662</v>
      </c>
      <c r="AI11">
        <f t="shared" si="6"/>
        <v>-9062.038724824135</v>
      </c>
      <c r="AJ11">
        <f t="shared" si="7"/>
        <v>920.08109544969921</v>
      </c>
      <c r="AK11">
        <f t="shared" si="22"/>
        <v>615.7128888613729</v>
      </c>
      <c r="AL11">
        <f t="shared" si="8"/>
        <v>-7526.2447405130624</v>
      </c>
      <c r="AN11">
        <f t="shared" si="9"/>
        <v>0</v>
      </c>
      <c r="AO11">
        <f t="shared" si="9"/>
        <v>0</v>
      </c>
      <c r="AP11">
        <f t="shared" si="9"/>
        <v>-14.391611805427583</v>
      </c>
      <c r="AQ11">
        <f t="shared" si="9"/>
        <v>-3645.6138404505905</v>
      </c>
      <c r="AR11">
        <f t="shared" si="9"/>
        <v>-3660.0054522560185</v>
      </c>
      <c r="AS11">
        <f t="shared" si="9"/>
        <v>371.60532283301865</v>
      </c>
      <c r="AT11">
        <f t="shared" si="9"/>
        <v>248.6761090618339</v>
      </c>
      <c r="AU11">
        <f t="shared" si="9"/>
        <v>-3039.7240203611655</v>
      </c>
      <c r="AW11">
        <v>8</v>
      </c>
      <c r="AX11">
        <f>IF(Z11&gt;0, (R11*SUMPRODUCT(K11:$K$98, X11:$X$98)-K11*$AZ$3)/Z11, 0)</f>
        <v>11051.265709195381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5.3487053E-2</v>
      </c>
      <c r="Q12" s="4">
        <f t="shared" si="21"/>
        <v>50</v>
      </c>
      <c r="R12">
        <f t="shared" si="0"/>
        <v>250000</v>
      </c>
      <c r="S12">
        <f t="shared" si="1"/>
        <v>10241.22042010838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7875.8173168556277</v>
      </c>
      <c r="AC12">
        <f t="shared" si="2"/>
        <v>6835.166721642825</v>
      </c>
      <c r="AE12">
        <f t="shared" si="3"/>
        <v>0</v>
      </c>
      <c r="AF12">
        <f t="shared" si="4"/>
        <v>0</v>
      </c>
      <c r="AG12">
        <f t="shared" si="4"/>
        <v>-33.370860313787141</v>
      </c>
      <c r="AH12">
        <f t="shared" si="5"/>
        <v>-9529.5477760177164</v>
      </c>
      <c r="AI12">
        <f t="shared" si="6"/>
        <v>-9562.9186363315039</v>
      </c>
      <c r="AJ12">
        <f t="shared" si="7"/>
        <v>1040.6505952128027</v>
      </c>
      <c r="AK12">
        <f t="shared" si="22"/>
        <v>551.30721217989401</v>
      </c>
      <c r="AL12">
        <f t="shared" si="8"/>
        <v>-7970.960828938807</v>
      </c>
      <c r="AN12">
        <f t="shared" si="9"/>
        <v>0</v>
      </c>
      <c r="AO12">
        <f t="shared" si="9"/>
        <v>0</v>
      </c>
      <c r="AP12">
        <f t="shared" si="9"/>
        <v>-12.033866771411585</v>
      </c>
      <c r="AQ12">
        <f t="shared" si="9"/>
        <v>-3436.4504615729052</v>
      </c>
      <c r="AR12">
        <f t="shared" si="9"/>
        <v>-3448.484328344317</v>
      </c>
      <c r="AS12">
        <f t="shared" si="9"/>
        <v>375.2690371367845</v>
      </c>
      <c r="AT12">
        <f t="shared" si="9"/>
        <v>198.8069075567166</v>
      </c>
      <c r="AU12">
        <f t="shared" si="9"/>
        <v>-2874.4083836508157</v>
      </c>
      <c r="AW12">
        <v>9</v>
      </c>
      <c r="AX12">
        <f>IF(Z12&gt;0, (R12*SUMPRODUCT(K12:$K$98, X12:$X$98)-K12*$AZ$3)/Z12, 0)</f>
        <v>10241.22042010838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5.9601715E-2</v>
      </c>
      <c r="Q13" s="4">
        <f t="shared" si="21"/>
        <v>50</v>
      </c>
      <c r="R13">
        <f t="shared" si="0"/>
        <v>250000</v>
      </c>
      <c r="S13">
        <f t="shared" si="1"/>
        <v>9218.856362159444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6835.166721642825</v>
      </c>
      <c r="AC13">
        <f t="shared" si="2"/>
        <v>5724.5763004607834</v>
      </c>
      <c r="AE13">
        <f t="shared" si="3"/>
        <v>0</v>
      </c>
      <c r="AF13">
        <f t="shared" si="4"/>
        <v>0</v>
      </c>
      <c r="AG13">
        <f t="shared" si="4"/>
        <v>-31.048191204922119</v>
      </c>
      <c r="AH13">
        <f t="shared" si="5"/>
        <v>-9944.8025286357588</v>
      </c>
      <c r="AI13">
        <f t="shared" si="6"/>
        <v>-9975.8507198406805</v>
      </c>
      <c r="AJ13">
        <f t="shared" si="7"/>
        <v>1110.5904211820416</v>
      </c>
      <c r="AK13">
        <f t="shared" si="22"/>
        <v>478.46167051499782</v>
      </c>
      <c r="AL13">
        <f t="shared" si="8"/>
        <v>-8386.7986281436406</v>
      </c>
      <c r="AN13">
        <f t="shared" si="9"/>
        <v>0</v>
      </c>
      <c r="AO13">
        <f t="shared" si="9"/>
        <v>0</v>
      </c>
      <c r="AP13">
        <f t="shared" si="9"/>
        <v>-9.9966866125355569</v>
      </c>
      <c r="AQ13">
        <f t="shared" si="9"/>
        <v>-3201.9602574001933</v>
      </c>
      <c r="AR13">
        <f t="shared" si="9"/>
        <v>-3211.9569440127289</v>
      </c>
      <c r="AS13">
        <f t="shared" si="9"/>
        <v>357.58039243460627</v>
      </c>
      <c r="AT13">
        <f t="shared" si="9"/>
        <v>154.05185264030504</v>
      </c>
      <c r="AU13">
        <f t="shared" si="9"/>
        <v>-2700.3246989378176</v>
      </c>
      <c r="AW13">
        <v>10</v>
      </c>
      <c r="AX13">
        <f>IF(Z13&gt;0, (R13*SUMPRODUCT(K13:$K$98, X13:$X$98)-K13*$AZ$3)/Z13, 0)</f>
        <v>9218.856362159444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6.6409420999999996E-2</v>
      </c>
      <c r="Q14" s="4">
        <f t="shared" si="21"/>
        <v>50</v>
      </c>
      <c r="R14">
        <f t="shared" si="0"/>
        <v>250000</v>
      </c>
      <c r="S14">
        <f t="shared" si="1"/>
        <v>8019.4346524713364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5724.5763004607834</v>
      </c>
      <c r="AC14">
        <f t="shared" si="2"/>
        <v>4599.2767934095755</v>
      </c>
      <c r="AE14">
        <f t="shared" si="3"/>
        <v>0</v>
      </c>
      <c r="AF14">
        <f t="shared" si="4"/>
        <v>0</v>
      </c>
      <c r="AG14">
        <f t="shared" si="4"/>
        <v>-28.67581689185673</v>
      </c>
      <c r="AH14">
        <f t="shared" si="5"/>
        <v>-10309.462005080852</v>
      </c>
      <c r="AI14">
        <f t="shared" si="6"/>
        <v>-10338.137821972708</v>
      </c>
      <c r="AJ14">
        <f t="shared" si="7"/>
        <v>1125.2995070512079</v>
      </c>
      <c r="AK14">
        <f t="shared" si="22"/>
        <v>400.72034103225485</v>
      </c>
      <c r="AL14">
        <f t="shared" si="8"/>
        <v>-8812.1179738892461</v>
      </c>
      <c r="AN14">
        <f t="shared" si="9"/>
        <v>0</v>
      </c>
      <c r="AO14">
        <f t="shared" si="9"/>
        <v>0</v>
      </c>
      <c r="AP14">
        <f t="shared" si="9"/>
        <v>-8.243612121922558</v>
      </c>
      <c r="AQ14">
        <f t="shared" si="9"/>
        <v>-2963.7239725756144</v>
      </c>
      <c r="AR14">
        <f t="shared" si="9"/>
        <v>-2971.9675846975374</v>
      </c>
      <c r="AS14">
        <f t="shared" si="9"/>
        <v>323.4967182314216</v>
      </c>
      <c r="AT14">
        <f t="shared" si="9"/>
        <v>115.19752247310944</v>
      </c>
      <c r="AU14">
        <f t="shared" si="9"/>
        <v>-2533.2733439930062</v>
      </c>
      <c r="AW14">
        <v>11</v>
      </c>
      <c r="AX14">
        <f>IF(Z14&gt;0, (R14*SUMPRODUCT(K14:$K$98, X14:$X$98)-K14*$AZ$3)/Z14, 0)</f>
        <v>8019.4346524713364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7.4261202999999998E-2</v>
      </c>
      <c r="Q15" s="4">
        <f t="shared" si="21"/>
        <v>50</v>
      </c>
      <c r="R15">
        <f t="shared" si="0"/>
        <v>250000</v>
      </c>
      <c r="S15">
        <f t="shared" si="1"/>
        <v>6644.6552463486651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4599.2767934095755</v>
      </c>
      <c r="AC15">
        <f t="shared" si="2"/>
        <v>3489.714205074124</v>
      </c>
      <c r="AE15">
        <f t="shared" si="3"/>
        <v>0</v>
      </c>
      <c r="AF15">
        <f t="shared" si="4"/>
        <v>0</v>
      </c>
      <c r="AG15">
        <f t="shared" si="4"/>
        <v>-26.259558063541167</v>
      </c>
      <c r="AH15">
        <f t="shared" si="5"/>
        <v>-10647.503296985009</v>
      </c>
      <c r="AI15">
        <f t="shared" si="6"/>
        <v>-10673.76285504855</v>
      </c>
      <c r="AJ15">
        <f t="shared" si="7"/>
        <v>1109.5625883354514</v>
      </c>
      <c r="AK15">
        <f t="shared" si="22"/>
        <v>321.94937553867032</v>
      </c>
      <c r="AL15">
        <f t="shared" si="8"/>
        <v>-9242.250891174428</v>
      </c>
      <c r="AN15">
        <f t="shared" si="9"/>
        <v>0</v>
      </c>
      <c r="AO15">
        <f t="shared" si="9"/>
        <v>0</v>
      </c>
      <c r="AP15">
        <f t="shared" si="9"/>
        <v>-6.7401745066642693</v>
      </c>
      <c r="AQ15">
        <f t="shared" si="9"/>
        <v>-2732.9488983899632</v>
      </c>
      <c r="AR15">
        <f t="shared" si="9"/>
        <v>-2739.6890728966277</v>
      </c>
      <c r="AS15">
        <f t="shared" si="9"/>
        <v>284.79708048972844</v>
      </c>
      <c r="AT15">
        <f t="shared" si="9"/>
        <v>82.636385890098168</v>
      </c>
      <c r="AU15">
        <f t="shared" si="9"/>
        <v>-2372.255606516801</v>
      </c>
      <c r="AW15">
        <v>12</v>
      </c>
      <c r="AX15">
        <f>IF(Z15&gt;0, (R15*SUMPRODUCT(K15:$K$98, X15:$X$98)-K15*$AZ$3)/Z15, 0)</f>
        <v>6644.6552463486651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8.2657132999999994E-2</v>
      </c>
      <c r="Q16" s="4">
        <f t="shared" si="21"/>
        <v>50</v>
      </c>
      <c r="R16">
        <f t="shared" si="0"/>
        <v>250000</v>
      </c>
      <c r="S16">
        <f t="shared" si="1"/>
        <v>5062.1668494549676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3489.714205074124</v>
      </c>
      <c r="AC16">
        <f t="shared" si="2"/>
        <v>2412.2665426128788</v>
      </c>
      <c r="AE16">
        <f t="shared" si="3"/>
        <v>0</v>
      </c>
      <c r="AF16">
        <f t="shared" si="4"/>
        <v>0</v>
      </c>
      <c r="AG16">
        <f t="shared" si="4"/>
        <v>-23.826422699526411</v>
      </c>
      <c r="AH16">
        <f t="shared" si="5"/>
        <v>-10852.698916896723</v>
      </c>
      <c r="AI16">
        <f t="shared" si="6"/>
        <v>-10876.52533959625</v>
      </c>
      <c r="AJ16">
        <f t="shared" si="7"/>
        <v>1077.4476624612453</v>
      </c>
      <c r="AK16">
        <f t="shared" si="22"/>
        <v>244.27999435518871</v>
      </c>
      <c r="AL16">
        <f t="shared" si="8"/>
        <v>-9554.7976827798157</v>
      </c>
      <c r="AN16">
        <f t="shared" si="9"/>
        <v>0</v>
      </c>
      <c r="AO16">
        <f t="shared" si="9"/>
        <v>0</v>
      </c>
      <c r="AP16">
        <f t="shared" si="9"/>
        <v>-5.4604011258545251</v>
      </c>
      <c r="AQ16">
        <f t="shared" si="9"/>
        <v>-2487.1584850024906</v>
      </c>
      <c r="AR16">
        <f t="shared" si="9"/>
        <v>-2492.6188861283449</v>
      </c>
      <c r="AS16">
        <f t="shared" si="9"/>
        <v>246.92319545181454</v>
      </c>
      <c r="AT16">
        <f t="shared" si="9"/>
        <v>55.98266987126533</v>
      </c>
      <c r="AU16">
        <f t="shared" si="9"/>
        <v>-2189.7130208052649</v>
      </c>
      <c r="AW16">
        <v>13</v>
      </c>
      <c r="AX16">
        <f>IF(Z16&gt;0, (R16*SUMPRODUCT(K16:$K$98, X16:$X$98)-K16*$AZ$3)/Z16, 0)</f>
        <v>5062.1668494549676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9.1575552000000005E-2</v>
      </c>
      <c r="Q17" s="4">
        <f t="shared" si="21"/>
        <v>50</v>
      </c>
      <c r="R17">
        <f t="shared" si="0"/>
        <v>250000</v>
      </c>
      <c r="S17">
        <f t="shared" si="1"/>
        <v>3277.6286674964531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2412.2665426128788</v>
      </c>
      <c r="AC17">
        <f t="shared" si="2"/>
        <v>1403.2341611181728</v>
      </c>
      <c r="AE17">
        <f t="shared" si="3"/>
        <v>0</v>
      </c>
      <c r="AF17">
        <f t="shared" si="4"/>
        <v>0</v>
      </c>
      <c r="AG17">
        <f t="shared" si="4"/>
        <v>-21.406240661636687</v>
      </c>
      <c r="AH17">
        <f t="shared" si="5"/>
        <v>-10909.589054472308</v>
      </c>
      <c r="AI17">
        <f t="shared" si="6"/>
        <v>-10930.995295133944</v>
      </c>
      <c r="AJ17">
        <f t="shared" si="7"/>
        <v>1009.032381494706</v>
      </c>
      <c r="AK17">
        <f t="shared" si="22"/>
        <v>168.85865798290152</v>
      </c>
      <c r="AL17">
        <f t="shared" si="8"/>
        <v>-9753.104255656337</v>
      </c>
      <c r="AN17">
        <f t="shared" si="9"/>
        <v>0</v>
      </c>
      <c r="AO17">
        <f t="shared" si="9"/>
        <v>0</v>
      </c>
      <c r="AP17">
        <f t="shared" si="9"/>
        <v>-4.3801409529950277</v>
      </c>
      <c r="AQ17">
        <f t="shared" si="9"/>
        <v>-2232.3180680426326</v>
      </c>
      <c r="AR17">
        <f t="shared" si="9"/>
        <v>-2236.6982089956273</v>
      </c>
      <c r="AS17">
        <f t="shared" si="9"/>
        <v>206.46801682482533</v>
      </c>
      <c r="AT17">
        <f t="shared" si="9"/>
        <v>34.551826955034201</v>
      </c>
      <c r="AU17">
        <f t="shared" si="9"/>
        <v>-1995.6783652157681</v>
      </c>
      <c r="AW17">
        <v>14</v>
      </c>
      <c r="AX17">
        <f>IF(Z17&gt;0, (R17*SUMPRODUCT(K17:$K$98, X17:$X$98)-K17*$AZ$3)/Z17, 0)</f>
        <v>3277.6286674964531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0.101620166</v>
      </c>
      <c r="Q18" s="4">
        <f t="shared" si="21"/>
        <v>50</v>
      </c>
      <c r="R18">
        <f t="shared" si="0"/>
        <v>250000</v>
      </c>
      <c r="S18">
        <f t="shared" si="1"/>
        <v>1290.0952613970874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1403.2341611181728</v>
      </c>
      <c r="AC18">
        <f t="shared" si="2"/>
        <v>490.67154263606068</v>
      </c>
      <c r="AE18">
        <f t="shared" si="3"/>
        <v>0</v>
      </c>
      <c r="AF18">
        <f t="shared" si="4"/>
        <v>0</v>
      </c>
      <c r="AG18">
        <f t="shared" si="4"/>
        <v>-19.016872525548852</v>
      </c>
      <c r="AH18">
        <f t="shared" si="5"/>
        <v>-10876.528647357349</v>
      </c>
      <c r="AI18">
        <f t="shared" si="6"/>
        <v>-10895.545519882897</v>
      </c>
      <c r="AJ18">
        <f t="shared" si="7"/>
        <v>912.56261848211216</v>
      </c>
      <c r="AK18">
        <f t="shared" si="22"/>
        <v>98.226391278272104</v>
      </c>
      <c r="AL18">
        <f t="shared" si="8"/>
        <v>-9884.7565101225118</v>
      </c>
      <c r="AN18">
        <f t="shared" si="9"/>
        <v>0</v>
      </c>
      <c r="AO18">
        <f t="shared" si="9"/>
        <v>0</v>
      </c>
      <c r="AP18">
        <f t="shared" si="9"/>
        <v>-3.4743115113556464</v>
      </c>
      <c r="AQ18">
        <f t="shared" si="9"/>
        <v>-1987.1011194051464</v>
      </c>
      <c r="AR18">
        <f t="shared" si="9"/>
        <v>-1990.575430916502</v>
      </c>
      <c r="AS18">
        <f t="shared" si="9"/>
        <v>166.72177856614979</v>
      </c>
      <c r="AT18">
        <f t="shared" si="9"/>
        <v>17.945594444014667</v>
      </c>
      <c r="AU18">
        <f t="shared" si="9"/>
        <v>-1805.9080579063373</v>
      </c>
      <c r="AW18">
        <v>15</v>
      </c>
      <c r="AX18">
        <f>IF(Z18&gt;0, (R18*SUMPRODUCT(K18:$K$98, X18:$X$98)-K18*$AZ$3)/Z18, 0)</f>
        <v>1290.0952613970874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0.112947091</v>
      </c>
      <c r="Q19" s="4">
        <f t="shared" si="21"/>
        <v>50</v>
      </c>
      <c r="R19">
        <f t="shared" si="0"/>
        <v>250000</v>
      </c>
      <c r="S19">
        <f t="shared" si="1"/>
        <v>-953.53512411708505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490.67154263606068</v>
      </c>
      <c r="AC19">
        <f t="shared" si="2"/>
        <v>-318.07649680433133</v>
      </c>
      <c r="AE19">
        <f t="shared" si="3"/>
        <v>0</v>
      </c>
      <c r="AF19">
        <f t="shared" si="4"/>
        <v>0</v>
      </c>
      <c r="AG19">
        <f t="shared" si="4"/>
        <v>-16.678803368614798</v>
      </c>
      <c r="AH19">
        <f t="shared" si="5"/>
        <v>-10739.50215839283</v>
      </c>
      <c r="AI19">
        <f t="shared" si="6"/>
        <v>-10756.180961761445</v>
      </c>
      <c r="AJ19">
        <f t="shared" si="7"/>
        <v>808.74803944039195</v>
      </c>
      <c r="AK19">
        <f t="shared" si="22"/>
        <v>34.347007984524254</v>
      </c>
      <c r="AL19">
        <f t="shared" si="8"/>
        <v>-9913.0859143365287</v>
      </c>
      <c r="AN19">
        <f t="shared" si="9"/>
        <v>0</v>
      </c>
      <c r="AO19">
        <f t="shared" si="9"/>
        <v>0</v>
      </c>
      <c r="AP19">
        <f t="shared" si="9"/>
        <v>-2.7206741230416576</v>
      </c>
      <c r="AQ19">
        <f t="shared" si="9"/>
        <v>-1751.8454394439007</v>
      </c>
      <c r="AR19">
        <f t="shared" si="9"/>
        <v>-1754.5661135669425</v>
      </c>
      <c r="AS19">
        <f t="shared" si="9"/>
        <v>131.92432420581321</v>
      </c>
      <c r="AT19">
        <f t="shared" si="9"/>
        <v>5.6027410217715916</v>
      </c>
      <c r="AU19">
        <f t="shared" si="9"/>
        <v>-1617.0390483393576</v>
      </c>
      <c r="AW19">
        <v>16</v>
      </c>
      <c r="AX19">
        <f>IF(Z19&gt;0, (R19*SUMPRODUCT(K19:$K$98, X19:$X$98)-K19*$AZ$3)/Z19, 0)</f>
        <v>-953.53512411708505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0.12591097000000001</v>
      </c>
      <c r="Q20" s="4">
        <f t="shared" si="21"/>
        <v>50</v>
      </c>
      <c r="R20">
        <f t="shared" si="0"/>
        <v>250000</v>
      </c>
      <c r="S20">
        <f t="shared" si="1"/>
        <v>-3531.1650650508691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-318.07649680433133</v>
      </c>
      <c r="AC20">
        <f t="shared" si="2"/>
        <v>-1017.8209719939967</v>
      </c>
      <c r="AE20">
        <f t="shared" si="3"/>
        <v>0</v>
      </c>
      <c r="AF20">
        <f t="shared" si="4"/>
        <v>0</v>
      </c>
      <c r="AG20">
        <f t="shared" si="4"/>
        <v>-14.411971024347093</v>
      </c>
      <c r="AH20">
        <f t="shared" si="5"/>
        <v>-10500.221552907784</v>
      </c>
      <c r="AI20">
        <f t="shared" si="6"/>
        <v>-10514.633523932131</v>
      </c>
      <c r="AJ20">
        <f t="shared" si="7"/>
        <v>699.74447518966542</v>
      </c>
      <c r="AK20">
        <f t="shared" si="22"/>
        <v>-22.265354776303194</v>
      </c>
      <c r="AL20">
        <f t="shared" si="8"/>
        <v>-9837.154403518769</v>
      </c>
      <c r="AN20">
        <f t="shared" si="9"/>
        <v>0</v>
      </c>
      <c r="AO20">
        <f t="shared" si="9"/>
        <v>0</v>
      </c>
      <c r="AP20">
        <f t="shared" si="9"/>
        <v>-2.0990220213617556</v>
      </c>
      <c r="AQ20">
        <f t="shared" si="9"/>
        <v>-1529.2978477056895</v>
      </c>
      <c r="AR20">
        <f t="shared" si="9"/>
        <v>-1531.3968697270511</v>
      </c>
      <c r="AS20">
        <f t="shared" si="9"/>
        <v>101.91382290930414</v>
      </c>
      <c r="AT20">
        <f t="shared" si="9"/>
        <v>-3.2428229219958351</v>
      </c>
      <c r="AU20">
        <f t="shared" si="9"/>
        <v>-1432.7258697397428</v>
      </c>
      <c r="AW20">
        <v>17</v>
      </c>
      <c r="AX20">
        <f>IF(Z20&gt;0, (R20*SUMPRODUCT(K20:$K$98, X20:$X$98)-K20*$AZ$3)/Z20, 0)</f>
        <v>-3531.1650650508691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0.140869152</v>
      </c>
      <c r="Q21" s="4">
        <f t="shared" si="21"/>
        <v>50</v>
      </c>
      <c r="R21">
        <f t="shared" si="0"/>
        <v>250000</v>
      </c>
      <c r="S21">
        <f t="shared" si="1"/>
        <v>-6568.8390616170263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-1017.8209719939967</v>
      </c>
      <c r="AC21">
        <f t="shared" si="2"/>
        <v>-1607.7429587583983</v>
      </c>
      <c r="AE21">
        <f t="shared" si="3"/>
        <v>0</v>
      </c>
      <c r="AF21">
        <f t="shared" si="4"/>
        <v>0</v>
      </c>
      <c r="AG21">
        <f t="shared" si="4"/>
        <v>-12.237649177255275</v>
      </c>
      <c r="AH21">
        <f t="shared" si="5"/>
        <v>-10151.010684241732</v>
      </c>
      <c r="AI21">
        <f t="shared" si="6"/>
        <v>-10163.248333418987</v>
      </c>
      <c r="AJ21">
        <f t="shared" si="7"/>
        <v>589.92198676440159</v>
      </c>
      <c r="AK21">
        <f t="shared" si="22"/>
        <v>-71.247468039579786</v>
      </c>
      <c r="AL21">
        <f t="shared" si="8"/>
        <v>-9644.573814694164</v>
      </c>
      <c r="AN21">
        <f t="shared" si="9"/>
        <v>0</v>
      </c>
      <c r="AO21">
        <f t="shared" si="9"/>
        <v>0</v>
      </c>
      <c r="AP21">
        <f t="shared" si="9"/>
        <v>-1.5913788830085547</v>
      </c>
      <c r="AQ21">
        <f t="shared" si="9"/>
        <v>-1320.0332686542695</v>
      </c>
      <c r="AR21">
        <f t="shared" si="9"/>
        <v>-1321.6246475372782</v>
      </c>
      <c r="AS21">
        <f t="shared" si="9"/>
        <v>76.71321335997618</v>
      </c>
      <c r="AT21">
        <f t="shared" si="9"/>
        <v>-9.2649915407563626</v>
      </c>
      <c r="AU21">
        <f t="shared" si="9"/>
        <v>-1254.176425718058</v>
      </c>
      <c r="AW21">
        <v>18</v>
      </c>
      <c r="AX21">
        <f>IF(Z21&gt;0, (R21*SUMPRODUCT(K21:$K$98, X21:$X$98)-K21*$AZ$3)/Z21, 0)</f>
        <v>-6568.8390616170263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0.15811491799999999</v>
      </c>
      <c r="Q22" s="4">
        <f t="shared" si="21"/>
        <v>50</v>
      </c>
      <c r="R22">
        <f t="shared" si="0"/>
        <v>250000</v>
      </c>
      <c r="S22">
        <f t="shared" si="1"/>
        <v>-10260.228724577039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-1607.7429587583983</v>
      </c>
      <c r="AC22">
        <f t="shared" si="2"/>
        <v>-2089.04778014366</v>
      </c>
      <c r="AE22">
        <f t="shared" si="3"/>
        <v>0</v>
      </c>
      <c r="AF22">
        <f t="shared" si="4"/>
        <v>0</v>
      </c>
      <c r="AG22">
        <f t="shared" si="4"/>
        <v>-10.180317789308239</v>
      </c>
      <c r="AH22">
        <f t="shared" si="5"/>
        <v>-9674.7744808724256</v>
      </c>
      <c r="AI22">
        <f t="shared" si="6"/>
        <v>-9684.9547986617345</v>
      </c>
      <c r="AJ22">
        <f t="shared" si="7"/>
        <v>481.30482138526168</v>
      </c>
      <c r="AK22">
        <f t="shared" si="22"/>
        <v>-112.54200711308789</v>
      </c>
      <c r="AL22">
        <f t="shared" si="8"/>
        <v>-9316.1919843895612</v>
      </c>
      <c r="AN22">
        <f t="shared" si="9"/>
        <v>0</v>
      </c>
      <c r="AO22">
        <f t="shared" si="9"/>
        <v>0</v>
      </c>
      <c r="AP22">
        <f t="shared" si="9"/>
        <v>-1.1820038862362858</v>
      </c>
      <c r="AQ22">
        <f t="shared" si="9"/>
        <v>-1123.306882115309</v>
      </c>
      <c r="AR22">
        <f t="shared" si="9"/>
        <v>-1124.4888860015453</v>
      </c>
      <c r="AS22">
        <f t="shared" si="9"/>
        <v>55.882751512838404</v>
      </c>
      <c r="AT22">
        <f t="shared" si="9"/>
        <v>-13.066889710673834</v>
      </c>
      <c r="AU22">
        <f t="shared" si="9"/>
        <v>-1081.6730241993807</v>
      </c>
      <c r="AW22">
        <v>19</v>
      </c>
      <c r="AX22">
        <f>IF(Z22&gt;0, (R22*SUMPRODUCT(K22:$K$98, X22:$X$98)-K22*$AZ$3)/Z22, 0)</f>
        <v>-10260.228724577039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0.17865895700000001</v>
      </c>
      <c r="Q23" s="4">
        <f t="shared" si="21"/>
        <v>50</v>
      </c>
      <c r="R23">
        <f t="shared" si="0"/>
        <v>250000</v>
      </c>
      <c r="S23">
        <f t="shared" si="1"/>
        <v>-14912.691127274613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-2089.04778014366</v>
      </c>
      <c r="AC23">
        <f t="shared" si="2"/>
        <v>-2463.4899771973569</v>
      </c>
      <c r="AE23">
        <f t="shared" si="3"/>
        <v>0</v>
      </c>
      <c r="AF23">
        <f t="shared" si="4"/>
        <v>0</v>
      </c>
      <c r="AG23">
        <f t="shared" si="4"/>
        <v>-8.2597096532487999</v>
      </c>
      <c r="AH23">
        <f t="shared" si="5"/>
        <v>-9094.0247908317779</v>
      </c>
      <c r="AI23">
        <f t="shared" si="6"/>
        <v>-9102.284500485026</v>
      </c>
      <c r="AJ23">
        <f t="shared" si="7"/>
        <v>374.44219705369687</v>
      </c>
      <c r="AK23">
        <f t="shared" si="22"/>
        <v>-146.23334461005621</v>
      </c>
      <c r="AL23">
        <f t="shared" si="8"/>
        <v>-8874.0756480413856</v>
      </c>
      <c r="AN23">
        <f t="shared" si="9"/>
        <v>0</v>
      </c>
      <c r="AO23">
        <f t="shared" si="9"/>
        <v>0</v>
      </c>
      <c r="AP23">
        <f t="shared" si="9"/>
        <v>-0.85625738025803699</v>
      </c>
      <c r="AQ23">
        <f t="shared" si="9"/>
        <v>-942.74813162911369</v>
      </c>
      <c r="AR23">
        <f t="shared" si="9"/>
        <v>-943.60438900937163</v>
      </c>
      <c r="AS23">
        <f t="shared" si="9"/>
        <v>38.817211278262398</v>
      </c>
      <c r="AT23">
        <f t="shared" si="9"/>
        <v>-15.159537782654038</v>
      </c>
      <c r="AU23">
        <f t="shared" si="9"/>
        <v>-919.94671551376337</v>
      </c>
      <c r="AW23">
        <v>20</v>
      </c>
      <c r="AX23">
        <f>IF(Z23&gt;0, (R23*SUMPRODUCT(K23:$K$98, X23:$X$98)-K23*$AZ$3)/Z23, 0)</f>
        <v>-14912.691127274613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0.202352371</v>
      </c>
      <c r="Q24" s="4">
        <f t="shared" si="21"/>
        <v>50</v>
      </c>
      <c r="R24">
        <f t="shared" si="0"/>
        <v>250000</v>
      </c>
      <c r="S24">
        <f t="shared" si="1"/>
        <v>-21039.947959960609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-2463.4899771973569</v>
      </c>
      <c r="AC24">
        <f t="shared" si="2"/>
        <v>-2737.6089257357448</v>
      </c>
      <c r="AE24">
        <f t="shared" si="3"/>
        <v>0</v>
      </c>
      <c r="AF24">
        <f t="shared" si="4"/>
        <v>0</v>
      </c>
      <c r="AG24">
        <f t="shared" si="4"/>
        <v>-6.5057407246098293</v>
      </c>
      <c r="AH24">
        <f t="shared" si="5"/>
        <v>-8356.8591605324109</v>
      </c>
      <c r="AI24">
        <f t="shared" si="6"/>
        <v>-8363.3649012570204</v>
      </c>
      <c r="AJ24">
        <f t="shared" si="7"/>
        <v>274.11894853838794</v>
      </c>
      <c r="AK24">
        <f t="shared" si="22"/>
        <v>-172.444298403815</v>
      </c>
      <c r="AL24">
        <f t="shared" si="8"/>
        <v>-8261.6902511224471</v>
      </c>
      <c r="AN24">
        <f t="shared" si="9"/>
        <v>0</v>
      </c>
      <c r="AO24">
        <f t="shared" si="9"/>
        <v>0</v>
      </c>
      <c r="AP24">
        <f t="shared" si="9"/>
        <v>-0.60216883515535191</v>
      </c>
      <c r="AQ24">
        <f t="shared" si="9"/>
        <v>-773.50763875652819</v>
      </c>
      <c r="AR24">
        <f t="shared" si="9"/>
        <v>-774.10980759168353</v>
      </c>
      <c r="AS24">
        <f t="shared" si="9"/>
        <v>25.37234343061996</v>
      </c>
      <c r="AT24">
        <f t="shared" si="9"/>
        <v>-15.961377296546789</v>
      </c>
      <c r="AU24">
        <f t="shared" si="9"/>
        <v>-764.69884145761034</v>
      </c>
      <c r="AW24">
        <v>21</v>
      </c>
      <c r="AX24">
        <f>IF(Z24&gt;0, (R24*SUMPRODUCT(K24:$K$98, X24:$X$98)-K24*$AZ$3)/Z24, 0)</f>
        <v>-21039.947959960609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0.22956153600000001</v>
      </c>
      <c r="Q25" s="4">
        <f t="shared" si="21"/>
        <v>50</v>
      </c>
      <c r="R25">
        <f t="shared" si="0"/>
        <v>250000</v>
      </c>
      <c r="S25">
        <f t="shared" si="1"/>
        <v>-29452.186103342508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-2737.6089257357448</v>
      </c>
      <c r="AC25">
        <f t="shared" si="2"/>
        <v>-2914.1262224469824</v>
      </c>
      <c r="AE25">
        <f t="shared" si="3"/>
        <v>0</v>
      </c>
      <c r="AF25">
        <f t="shared" si="4"/>
        <v>0</v>
      </c>
      <c r="AG25">
        <f t="shared" si="4"/>
        <v>-4.9472154838045457</v>
      </c>
      <c r="AH25">
        <f t="shared" si="5"/>
        <v>-7467.3391677959271</v>
      </c>
      <c r="AI25">
        <f t="shared" si="6"/>
        <v>-7472.286383279732</v>
      </c>
      <c r="AJ25">
        <f t="shared" si="7"/>
        <v>176.51729671123758</v>
      </c>
      <c r="AK25">
        <f t="shared" si="22"/>
        <v>-191.63262480150215</v>
      </c>
      <c r="AL25">
        <f t="shared" si="8"/>
        <v>-7487.4017113699965</v>
      </c>
      <c r="AN25">
        <f t="shared" si="9"/>
        <v>0</v>
      </c>
      <c r="AO25">
        <f t="shared" si="9"/>
        <v>0</v>
      </c>
      <c r="AP25">
        <f t="shared" si="9"/>
        <v>-0.40885030720911164</v>
      </c>
      <c r="AQ25">
        <f t="shared" si="9"/>
        <v>-617.11965504282762</v>
      </c>
      <c r="AR25">
        <f t="shared" si="9"/>
        <v>-617.52850535003677</v>
      </c>
      <c r="AS25">
        <f t="shared" si="9"/>
        <v>14.587832534153398</v>
      </c>
      <c r="AT25">
        <f t="shared" si="9"/>
        <v>-15.83700119347338</v>
      </c>
      <c r="AU25">
        <f t="shared" si="9"/>
        <v>-618.7776740093567</v>
      </c>
      <c r="AW25">
        <v>22</v>
      </c>
      <c r="AX25">
        <f>IF(Z25&gt;0, (R25*SUMPRODUCT(K25:$K$98, X25:$X$98)-K25*$AZ$3)/Z25, 0)</f>
        <v>-29452.186103342508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0.26099212799999999</v>
      </c>
      <c r="Q26" s="4">
        <f t="shared" si="21"/>
        <v>50</v>
      </c>
      <c r="R26">
        <f t="shared" si="0"/>
        <v>250000</v>
      </c>
      <c r="S26">
        <f t="shared" si="1"/>
        <v>-41566.19591737014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-2914.1262224469824</v>
      </c>
      <c r="AC26">
        <f t="shared" si="2"/>
        <v>-2998.2187863779418</v>
      </c>
      <c r="AE26">
        <f t="shared" si="3"/>
        <v>0</v>
      </c>
      <c r="AF26">
        <f t="shared" si="4"/>
        <v>0</v>
      </c>
      <c r="AG26">
        <f t="shared" si="4"/>
        <v>-3.6065590321738021</v>
      </c>
      <c r="AH26">
        <f t="shared" si="5"/>
        <v>-6455.9214839634888</v>
      </c>
      <c r="AI26">
        <f t="shared" si="6"/>
        <v>-6459.5280429956629</v>
      </c>
      <c r="AJ26">
        <f t="shared" si="7"/>
        <v>84.092563930959386</v>
      </c>
      <c r="AK26">
        <f t="shared" si="22"/>
        <v>-203.98883557128877</v>
      </c>
      <c r="AL26">
        <f t="shared" si="8"/>
        <v>-6579.4243146359922</v>
      </c>
      <c r="AN26">
        <f t="shared" si="9"/>
        <v>0</v>
      </c>
      <c r="AO26">
        <f t="shared" si="9"/>
        <v>0</v>
      </c>
      <c r="AP26">
        <f t="shared" si="9"/>
        <v>-0.26612061823666133</v>
      </c>
      <c r="AQ26">
        <f t="shared" si="9"/>
        <v>-476.36924871410611</v>
      </c>
      <c r="AR26">
        <f t="shared" si="9"/>
        <v>-476.6353693323428</v>
      </c>
      <c r="AS26">
        <f t="shared" si="9"/>
        <v>6.2050183853290202</v>
      </c>
      <c r="AT26">
        <f t="shared" si="9"/>
        <v>-15.05191917041439</v>
      </c>
      <c r="AU26">
        <f t="shared" si="9"/>
        <v>-485.48227011742813</v>
      </c>
      <c r="AW26">
        <v>23</v>
      </c>
      <c r="AX26">
        <f>IF(Z26&gt;0, (R26*SUMPRODUCT(K26:$K$98, X26:$X$98)-K26*$AZ$3)/Z26, 0)</f>
        <v>-41566.19591737014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0.29613519399999999</v>
      </c>
      <c r="Q27" s="4">
        <f t="shared" si="21"/>
        <v>50</v>
      </c>
      <c r="R27">
        <f t="shared" si="0"/>
        <v>250000</v>
      </c>
      <c r="S27">
        <f t="shared" si="1"/>
        <v>-59914.35901352817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-2998.2187863779418</v>
      </c>
      <c r="AC27">
        <f t="shared" si="2"/>
        <v>-2998.6709894564528</v>
      </c>
      <c r="AE27">
        <f t="shared" si="3"/>
        <v>0</v>
      </c>
      <c r="AF27">
        <f t="shared" si="4"/>
        <v>0</v>
      </c>
      <c r="AG27">
        <f t="shared" si="4"/>
        <v>-2.502464383186823</v>
      </c>
      <c r="AH27">
        <f t="shared" si="5"/>
        <v>-5340.1452933262053</v>
      </c>
      <c r="AI27">
        <f t="shared" si="6"/>
        <v>-5342.647757709392</v>
      </c>
      <c r="AJ27">
        <f t="shared" si="7"/>
        <v>0.45220307851104735</v>
      </c>
      <c r="AK27">
        <f t="shared" si="22"/>
        <v>-209.87531504645594</v>
      </c>
      <c r="AL27">
        <f t="shared" si="8"/>
        <v>-5552.0708696773372</v>
      </c>
      <c r="AN27">
        <f t="shared" si="9"/>
        <v>0</v>
      </c>
      <c r="AO27">
        <f t="shared" si="9"/>
        <v>0</v>
      </c>
      <c r="AP27">
        <f t="shared" si="9"/>
        <v>-0.16486761709409023</v>
      </c>
      <c r="AQ27">
        <f t="shared" si="9"/>
        <v>-351.82000405765012</v>
      </c>
      <c r="AR27">
        <f t="shared" si="9"/>
        <v>-351.98487167474423</v>
      </c>
      <c r="AS27">
        <f t="shared" si="9"/>
        <v>2.9792089948463545E-2</v>
      </c>
      <c r="AT27">
        <f t="shared" si="9"/>
        <v>-13.82702719409591</v>
      </c>
      <c r="AU27">
        <f t="shared" si="9"/>
        <v>-365.78210677889166</v>
      </c>
      <c r="AW27">
        <v>24</v>
      </c>
      <c r="AX27">
        <f>IF(Z27&gt;0, (R27*SUMPRODUCT(K27:$K$98, X27:$X$98)-K27*$AZ$3)/Z27, 0)</f>
        <v>-59914.35901352817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0.33524791700000001</v>
      </c>
      <c r="Q28" s="4">
        <f t="shared" si="21"/>
        <v>50</v>
      </c>
      <c r="R28">
        <f t="shared" si="0"/>
        <v>250000</v>
      </c>
      <c r="S28">
        <f t="shared" si="1"/>
        <v>-89276.050904064992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-2998.6709894564528</v>
      </c>
      <c r="AC28">
        <f t="shared" si="2"/>
        <v>-2925.5650599108926</v>
      </c>
      <c r="AE28">
        <f t="shared" si="3"/>
        <v>0</v>
      </c>
      <c r="AF28">
        <f t="shared" si="4"/>
        <v>0</v>
      </c>
      <c r="AG28">
        <f t="shared" si="4"/>
        <v>-1.6384937675248825</v>
      </c>
      <c r="AH28">
        <f t="shared" si="5"/>
        <v>-4194.7298591503613</v>
      </c>
      <c r="AI28">
        <f t="shared" si="6"/>
        <v>-4196.3683529178861</v>
      </c>
      <c r="AJ28">
        <f t="shared" si="7"/>
        <v>-73.10592954556023</v>
      </c>
      <c r="AK28">
        <f t="shared" si="22"/>
        <v>-209.90696926195173</v>
      </c>
      <c r="AL28">
        <f t="shared" si="8"/>
        <v>-4479.3812517253982</v>
      </c>
      <c r="AN28">
        <f t="shared" si="9"/>
        <v>0</v>
      </c>
      <c r="AO28">
        <f t="shared" si="9"/>
        <v>0</v>
      </c>
      <c r="AP28">
        <f t="shared" si="9"/>
        <v>-9.6381621171073198E-2</v>
      </c>
      <c r="AQ28">
        <f t="shared" si="9"/>
        <v>-246.74788040869348</v>
      </c>
      <c r="AR28">
        <f t="shared" si="9"/>
        <v>-246.84426202986455</v>
      </c>
      <c r="AS28">
        <f t="shared" si="9"/>
        <v>-4.3003325044459473</v>
      </c>
      <c r="AT28">
        <f t="shared" si="9"/>
        <v>-12.347422000350271</v>
      </c>
      <c r="AU28">
        <f t="shared" si="9"/>
        <v>-263.49201653466076</v>
      </c>
      <c r="AW28">
        <v>25</v>
      </c>
      <c r="AX28">
        <f>IF(Z28&gt;0, (R28*SUMPRODUCT(K28:$K$98, X28:$X$98)-K28*$AZ$3)/Z28, 0)</f>
        <v>-89276.050904064992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0.37793865599999998</v>
      </c>
      <c r="Q29" s="4">
        <f t="shared" si="21"/>
        <v>50</v>
      </c>
      <c r="R29">
        <f t="shared" si="0"/>
        <v>250000</v>
      </c>
      <c r="S29">
        <f t="shared" si="1"/>
        <v>-139247.67229498917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-2925.5650599108926</v>
      </c>
      <c r="AC29">
        <f t="shared" si="2"/>
        <v>-2792.9147853167196</v>
      </c>
      <c r="AE29">
        <f t="shared" si="3"/>
        <v>0</v>
      </c>
      <c r="AF29">
        <f t="shared" si="4"/>
        <v>0</v>
      </c>
      <c r="AG29">
        <f t="shared" si="4"/>
        <v>-1.0028586974869032</v>
      </c>
      <c r="AH29">
        <f t="shared" si="5"/>
        <v>-3096.2506618136526</v>
      </c>
      <c r="AI29">
        <f t="shared" si="6"/>
        <v>-3097.2535205111394</v>
      </c>
      <c r="AJ29">
        <f t="shared" si="7"/>
        <v>-132.65027459417297</v>
      </c>
      <c r="AK29">
        <f t="shared" si="22"/>
        <v>-204.78955419376251</v>
      </c>
      <c r="AL29">
        <f t="shared" si="8"/>
        <v>-3434.6933492990747</v>
      </c>
      <c r="AN29">
        <f t="shared" si="9"/>
        <v>0</v>
      </c>
      <c r="AO29">
        <f t="shared" si="9"/>
        <v>0</v>
      </c>
      <c r="AP29">
        <f t="shared" si="9"/>
        <v>-5.2670950527558845E-2</v>
      </c>
      <c r="AQ29">
        <f t="shared" si="9"/>
        <v>-162.61759093078814</v>
      </c>
      <c r="AR29">
        <f t="shared" si="9"/>
        <v>-162.6702618813157</v>
      </c>
      <c r="AS29">
        <f t="shared" si="9"/>
        <v>-6.9668997916907678</v>
      </c>
      <c r="AT29">
        <f t="shared" si="9"/>
        <v>-10.755713147356298</v>
      </c>
      <c r="AU29">
        <f t="shared" si="9"/>
        <v>-180.39287482036275</v>
      </c>
      <c r="AW29">
        <v>26</v>
      </c>
      <c r="AX29">
        <f>IF(Z29&gt;0, (R29*SUMPRODUCT(K29:$K$98, X29:$X$98)-K29*$AZ$3)/Z29, 0)</f>
        <v>-139247.67229498917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0.42486345599999997</v>
      </c>
      <c r="Q30" s="4">
        <f t="shared" si="21"/>
        <v>50</v>
      </c>
      <c r="R30">
        <f t="shared" si="0"/>
        <v>250000</v>
      </c>
      <c r="S30">
        <f t="shared" si="1"/>
        <v>-230857.90338229941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-2792.9147853167196</v>
      </c>
      <c r="AC30">
        <f t="shared" si="2"/>
        <v>-2616.7840235663771</v>
      </c>
      <c r="AE30">
        <f t="shared" si="3"/>
        <v>0</v>
      </c>
      <c r="AF30">
        <f t="shared" si="4"/>
        <v>0</v>
      </c>
      <c r="AG30">
        <f t="shared" si="4"/>
        <v>-0.56675209841808993</v>
      </c>
      <c r="AH30">
        <f t="shared" si="5"/>
        <v>-2130.390060469721</v>
      </c>
      <c r="AI30">
        <f t="shared" si="6"/>
        <v>-2130.956812568139</v>
      </c>
      <c r="AJ30">
        <f t="shared" si="7"/>
        <v>-176.13076175034257</v>
      </c>
      <c r="AK30">
        <f t="shared" si="22"/>
        <v>-195.50403497217039</v>
      </c>
      <c r="AL30">
        <f t="shared" si="8"/>
        <v>-2502.5916092906518</v>
      </c>
      <c r="AN30">
        <f t="shared" si="9"/>
        <v>0</v>
      </c>
      <c r="AO30">
        <f t="shared" si="9"/>
        <v>0</v>
      </c>
      <c r="AP30">
        <f t="shared" si="9"/>
        <v>-2.657703477708891E-2</v>
      </c>
      <c r="AQ30">
        <f t="shared" si="9"/>
        <v>-99.901616392605675</v>
      </c>
      <c r="AR30">
        <f t="shared" si="9"/>
        <v>-99.928193427382752</v>
      </c>
      <c r="AS30">
        <f t="shared" si="9"/>
        <v>-8.2594019385541699</v>
      </c>
      <c r="AT30">
        <f t="shared" si="9"/>
        <v>-9.1678840731588771</v>
      </c>
      <c r="AU30">
        <f t="shared" si="9"/>
        <v>-117.3554794390958</v>
      </c>
      <c r="AW30">
        <v>27</v>
      </c>
      <c r="AX30">
        <f>IF(Z30&gt;0, (R30*SUMPRODUCT(K30:$K$98, X30:$X$98)-K30*$AZ$3)/Z30, 0)</f>
        <v>-230857.90338229941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0.47765295400000002</v>
      </c>
      <c r="Q31" s="4">
        <f t="shared" si="21"/>
        <v>50</v>
      </c>
      <c r="R31">
        <f t="shared" si="0"/>
        <v>250000</v>
      </c>
      <c r="S31">
        <f t="shared" si="1"/>
        <v>-415711.06925183599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-2616.7840235663771</v>
      </c>
      <c r="AC31">
        <f t="shared" si="2"/>
        <v>-2414.2317536365449</v>
      </c>
      <c r="AE31">
        <f t="shared" si="3"/>
        <v>0</v>
      </c>
      <c r="AF31">
        <f t="shared" si="4"/>
        <v>0</v>
      </c>
      <c r="AG31">
        <f t="shared" si="4"/>
        <v>-0.29037376343880966</v>
      </c>
      <c r="AH31">
        <f t="shared" si="5"/>
        <v>-1353.554069975497</v>
      </c>
      <c r="AI31">
        <f t="shared" si="6"/>
        <v>-1353.8444437389358</v>
      </c>
      <c r="AJ31">
        <f t="shared" si="7"/>
        <v>-202.55226992983216</v>
      </c>
      <c r="AK31">
        <f t="shared" si="22"/>
        <v>-183.17488164964641</v>
      </c>
      <c r="AL31">
        <f t="shared" si="8"/>
        <v>-1739.5715953184144</v>
      </c>
      <c r="AN31">
        <f t="shared" si="9"/>
        <v>0</v>
      </c>
      <c r="AO31">
        <f t="shared" si="9"/>
        <v>0</v>
      </c>
      <c r="AP31">
        <f t="shared" si="9"/>
        <v>-1.2157736838822117E-2</v>
      </c>
      <c r="AQ31">
        <f t="shared" si="9"/>
        <v>-56.672317722487719</v>
      </c>
      <c r="AR31">
        <f t="shared" si="9"/>
        <v>-56.684475459326535</v>
      </c>
      <c r="AS31">
        <f t="shared" si="9"/>
        <v>-8.4807152159664714</v>
      </c>
      <c r="AT31">
        <f t="shared" si="9"/>
        <v>-7.6693981584465032</v>
      </c>
      <c r="AU31">
        <f t="shared" si="9"/>
        <v>-72.834588833739517</v>
      </c>
      <c r="AW31">
        <v>28</v>
      </c>
      <c r="AX31">
        <f>IF(Z31&gt;0, (R31*SUMPRODUCT(K31:$K$98, X31:$X$98)-K31*$AZ$3)/Z31, 0)</f>
        <v>-415711.06925183599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0.53697763200000004</v>
      </c>
      <c r="Q32" s="4">
        <f t="shared" si="21"/>
        <v>50</v>
      </c>
      <c r="R32">
        <f t="shared" si="0"/>
        <v>250000</v>
      </c>
      <c r="S32">
        <f t="shared" si="1"/>
        <v>-836535.94133520115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-2414.2317536365449</v>
      </c>
      <c r="AC32">
        <f t="shared" si="2"/>
        <v>-2200.8559585711419</v>
      </c>
      <c r="AE32">
        <f t="shared" si="3"/>
        <v>0</v>
      </c>
      <c r="AF32">
        <f t="shared" si="4"/>
        <v>0</v>
      </c>
      <c r="AG32">
        <f t="shared" si="4"/>
        <v>-0.13154580991812137</v>
      </c>
      <c r="AH32">
        <f t="shared" si="5"/>
        <v>-779.62107943150102</v>
      </c>
      <c r="AI32">
        <f t="shared" si="6"/>
        <v>-779.75262524141908</v>
      </c>
      <c r="AJ32">
        <f t="shared" si="7"/>
        <v>-213.37579506540305</v>
      </c>
      <c r="AK32">
        <f t="shared" si="22"/>
        <v>-168.99622275455815</v>
      </c>
      <c r="AL32">
        <f t="shared" si="8"/>
        <v>-1162.1246430613803</v>
      </c>
      <c r="AN32">
        <f t="shared" si="9"/>
        <v>0</v>
      </c>
      <c r="AO32">
        <f t="shared" si="9"/>
        <v>0</v>
      </c>
      <c r="AP32">
        <f t="shared" si="9"/>
        <v>-4.9176131537893115E-3</v>
      </c>
      <c r="AQ32">
        <f t="shared" si="9"/>
        <v>-29.144789009776186</v>
      </c>
      <c r="AR32">
        <f t="shared" si="9"/>
        <v>-29.149706622929973</v>
      </c>
      <c r="AS32">
        <f t="shared" si="9"/>
        <v>-7.9766859709708626</v>
      </c>
      <c r="AT32">
        <f t="shared" si="9"/>
        <v>-6.3176322261864719</v>
      </c>
      <c r="AU32">
        <f t="shared" si="9"/>
        <v>-43.444024820087307</v>
      </c>
      <c r="AW32">
        <v>29</v>
      </c>
      <c r="AX32">
        <f>IF(Z32&gt;0, (R32*SUMPRODUCT(K32:$K$98, X32:$X$98)-K32*$AZ$3)/Z32, 0)</f>
        <v>-836535.94133520115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0.60388337299999995</v>
      </c>
      <c r="Q33" s="4">
        <f t="shared" si="21"/>
        <v>50</v>
      </c>
      <c r="R33">
        <f t="shared" si="0"/>
        <v>250000</v>
      </c>
      <c r="S33">
        <f t="shared" si="1"/>
        <v>-1957872.7012883183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-2200.8559585711419</v>
      </c>
      <c r="AC33">
        <f t="shared" si="2"/>
        <v>-1988.8863611631584</v>
      </c>
      <c r="AE33">
        <f t="shared" si="3"/>
        <v>0</v>
      </c>
      <c r="AF33">
        <f t="shared" si="4"/>
        <v>0</v>
      </c>
      <c r="AG33">
        <f t="shared" si="4"/>
        <v>-5.0792024421568174E-2</v>
      </c>
      <c r="AH33">
        <f t="shared" si="5"/>
        <v>-397.19163698685986</v>
      </c>
      <c r="AI33">
        <f t="shared" si="6"/>
        <v>-397.24242901128144</v>
      </c>
      <c r="AJ33">
        <f t="shared" si="7"/>
        <v>-211.96959740798343</v>
      </c>
      <c r="AK33">
        <f t="shared" si="22"/>
        <v>-154.05991709997994</v>
      </c>
      <c r="AL33">
        <f t="shared" si="8"/>
        <v>-763.27194351924481</v>
      </c>
      <c r="AN33">
        <f t="shared" si="9"/>
        <v>0</v>
      </c>
      <c r="AO33">
        <f t="shared" si="9"/>
        <v>0</v>
      </c>
      <c r="AP33">
        <f t="shared" si="9"/>
        <v>-1.6953323248499654E-3</v>
      </c>
      <c r="AQ33">
        <f t="shared" si="9"/>
        <v>-13.257432225086859</v>
      </c>
      <c r="AR33">
        <f t="shared" si="9"/>
        <v>-13.259127557411709</v>
      </c>
      <c r="AS33">
        <f t="shared" si="9"/>
        <v>-7.0751050871402299</v>
      </c>
      <c r="AT33">
        <f t="shared" si="9"/>
        <v>-5.1422001859093864</v>
      </c>
      <c r="AU33">
        <f t="shared" si="9"/>
        <v>-25.476432830461324</v>
      </c>
      <c r="AW33">
        <v>30</v>
      </c>
      <c r="AX33">
        <f>IF(Z33&gt;0, (R33*SUMPRODUCT(K33:$K$98, X33:$X$98)-K33*$AZ$3)/Z33, 0)</f>
        <v>-1957872.7012883183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0.676158394</v>
      </c>
      <c r="Q34" s="4">
        <f t="shared" si="21"/>
        <v>50</v>
      </c>
      <c r="R34">
        <f t="shared" si="0"/>
        <v>250000</v>
      </c>
      <c r="S34">
        <f t="shared" si="1"/>
        <v>-5604737.0506770751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-1988.8863611631584</v>
      </c>
      <c r="AC34">
        <f t="shared" si="2"/>
        <v>-1786.8630912295316</v>
      </c>
      <c r="AE34">
        <f t="shared" si="3"/>
        <v>0</v>
      </c>
      <c r="AF34">
        <f t="shared" si="4"/>
        <v>0</v>
      </c>
      <c r="AG34">
        <f t="shared" si="4"/>
        <v>-1.5940650516456174E-2</v>
      </c>
      <c r="AH34">
        <f t="shared" si="5"/>
        <v>-171.71726830448159</v>
      </c>
      <c r="AI34">
        <f t="shared" si="6"/>
        <v>-171.73320895499805</v>
      </c>
      <c r="AJ34">
        <f t="shared" si="7"/>
        <v>-202.02326993362681</v>
      </c>
      <c r="AK34">
        <f t="shared" si="22"/>
        <v>-139.22204528142112</v>
      </c>
      <c r="AL34">
        <f t="shared" si="8"/>
        <v>-512.97852417004606</v>
      </c>
      <c r="AN34">
        <f t="shared" si="9"/>
        <v>0</v>
      </c>
      <c r="AO34">
        <f t="shared" si="9"/>
        <v>0</v>
      </c>
      <c r="AP34">
        <f t="shared" si="9"/>
        <v>-4.7505876744163101E-4</v>
      </c>
      <c r="AQ34">
        <f t="shared" si="9"/>
        <v>-5.1174695627983882</v>
      </c>
      <c r="AR34">
        <f t="shared" si="9"/>
        <v>-5.1179446215658295</v>
      </c>
      <c r="AS34">
        <f t="shared" si="9"/>
        <v>-6.0206404694789564</v>
      </c>
      <c r="AT34">
        <f t="shared" si="9"/>
        <v>-4.1490560980442588</v>
      </c>
      <c r="AU34">
        <f t="shared" ref="AU34:AU69" si="23">AL34*$K34</f>
        <v>-15.287641189089047</v>
      </c>
      <c r="AW34">
        <v>31</v>
      </c>
      <c r="AX34">
        <f>IF(Z34&gt;0, (R34*SUMPRODUCT(K34:$K$98, X34:$X$98)-K34*$AZ$3)/Z34, 0)</f>
        <v>-5604737.0506770751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0.75167664000000001</v>
      </c>
      <c r="Q35" s="4">
        <f t="shared" si="21"/>
        <v>50</v>
      </c>
      <c r="R35">
        <f t="shared" si="0"/>
        <v>250000</v>
      </c>
      <c r="S35">
        <f t="shared" si="1"/>
        <v>-21054925.919491358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-1786.8630912295316</v>
      </c>
      <c r="AC35">
        <f t="shared" si="2"/>
        <v>-1599.7656481506208</v>
      </c>
      <c r="AE35">
        <f t="shared" si="3"/>
        <v>0</v>
      </c>
      <c r="AF35">
        <f t="shared" ref="AF35:AG69" si="24">-$Z35*P35</f>
        <v>0</v>
      </c>
      <c r="AG35">
        <f t="shared" si="24"/>
        <v>-3.7990293916675714E-3</v>
      </c>
      <c r="AH35">
        <f t="shared" si="5"/>
        <v>-59.911073098120212</v>
      </c>
      <c r="AI35">
        <f t="shared" ref="AI35:AI66" si="25">SUM(AE35:AH35)</f>
        <v>-59.914872127511877</v>
      </c>
      <c r="AJ35">
        <f t="shared" si="7"/>
        <v>-187.09744307891083</v>
      </c>
      <c r="AK35">
        <f t="shared" si="22"/>
        <v>-125.08041638606723</v>
      </c>
      <c r="AL35">
        <f t="shared" si="8"/>
        <v>-372.09273159248994</v>
      </c>
      <c r="AN35">
        <f t="shared" ref="AN35:AT69" si="26">AE35*$K35</f>
        <v>0</v>
      </c>
      <c r="AO35">
        <f t="shared" si="26"/>
        <v>0</v>
      </c>
      <c r="AP35">
        <f t="shared" si="26"/>
        <v>-1.0108714433406083E-4</v>
      </c>
      <c r="AQ35">
        <f t="shared" si="26"/>
        <v>-1.5941543665761901</v>
      </c>
      <c r="AR35">
        <f t="shared" si="26"/>
        <v>-1.5942554537205242</v>
      </c>
      <c r="AS35">
        <f t="shared" si="26"/>
        <v>-4.9784153485450462</v>
      </c>
      <c r="AT35">
        <f t="shared" si="26"/>
        <v>-3.3282243439113675</v>
      </c>
      <c r="AU35">
        <f t="shared" si="23"/>
        <v>-9.9008951461769392</v>
      </c>
      <c r="AW35">
        <v>32</v>
      </c>
      <c r="AX35">
        <f>IF(Z35&gt;0, (R35*SUMPRODUCT(K35:$K$98, X35:$X$98)-K35*$AZ$3)/Z35, 0)</f>
        <v>-21054925.919491358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0.75374016600000004</v>
      </c>
      <c r="Q36" s="4">
        <f t="shared" si="21"/>
        <v>50</v>
      </c>
      <c r="R36">
        <f t="shared" si="0"/>
        <v>250000</v>
      </c>
      <c r="S36">
        <f t="shared" si="1"/>
        <v>-79646065.194741964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-1599.7656481506208</v>
      </c>
      <c r="AC36">
        <f t="shared" si="2"/>
        <v>-1429.7393448013854</v>
      </c>
      <c r="AE36">
        <f t="shared" si="3"/>
        <v>0</v>
      </c>
      <c r="AF36">
        <f t="shared" si="24"/>
        <v>0</v>
      </c>
      <c r="AG36">
        <f t="shared" si="24"/>
        <v>-8.9755805343650122E-4</v>
      </c>
      <c r="AH36">
        <f t="shared" si="5"/>
        <v>-14.317405221571972</v>
      </c>
      <c r="AI36">
        <f t="shared" si="25"/>
        <v>-14.318302779625409</v>
      </c>
      <c r="AJ36">
        <f t="shared" si="7"/>
        <v>-170.02630334923538</v>
      </c>
      <c r="AK36">
        <f t="shared" si="22"/>
        <v>-111.98359537054347</v>
      </c>
      <c r="AL36">
        <f t="shared" si="8"/>
        <v>-296.32820149940426</v>
      </c>
      <c r="AN36">
        <f t="shared" si="26"/>
        <v>0</v>
      </c>
      <c r="AO36">
        <f t="shared" si="26"/>
        <v>0</v>
      </c>
      <c r="AP36">
        <f t="shared" si="26"/>
        <v>-2.1323957089195754E-5</v>
      </c>
      <c r="AQ36">
        <f t="shared" si="26"/>
        <v>-0.34014928995902216</v>
      </c>
      <c r="AR36">
        <f t="shared" si="26"/>
        <v>-0.34017061391611136</v>
      </c>
      <c r="AS36">
        <f t="shared" si="26"/>
        <v>-4.0394418865410753</v>
      </c>
      <c r="AT36">
        <f t="shared" si="26"/>
        <v>-2.6604779192082266</v>
      </c>
      <c r="AU36">
        <f t="shared" si="23"/>
        <v>-7.0400904196654128</v>
      </c>
      <c r="AW36">
        <v>33</v>
      </c>
      <c r="AX36">
        <f>IF(Z36&gt;0, (R36*SUMPRODUCT(K36:$K$98, X36:$X$98)-K36*$AZ$3)/Z36, 0)</f>
        <v>-79646065.194741964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0.75596915499999995</v>
      </c>
      <c r="Q37" s="4">
        <f t="shared" si="21"/>
        <v>50</v>
      </c>
      <c r="R37">
        <f t="shared" si="0"/>
        <v>250000</v>
      </c>
      <c r="S37">
        <f t="shared" si="1"/>
        <v>-303929738.56256282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-1429.7393448013854</v>
      </c>
      <c r="AC37">
        <f t="shared" si="2"/>
        <v>-1276.8469425593698</v>
      </c>
      <c r="AE37">
        <f t="shared" si="3"/>
        <v>0</v>
      </c>
      <c r="AF37">
        <f t="shared" si="24"/>
        <v>0</v>
      </c>
      <c r="AG37">
        <f t="shared" si="24"/>
        <v>-2.1005626968229955E-4</v>
      </c>
      <c r="AH37">
        <f t="shared" si="5"/>
        <v>-3.3926310160991831</v>
      </c>
      <c r="AI37">
        <f t="shared" si="25"/>
        <v>-3.3928410723688653</v>
      </c>
      <c r="AJ37">
        <f t="shared" si="7"/>
        <v>-152.89240224201558</v>
      </c>
      <c r="AK37">
        <f t="shared" si="22"/>
        <v>-100.08175413609699</v>
      </c>
      <c r="AL37">
        <f t="shared" si="8"/>
        <v>-256.36699745048145</v>
      </c>
      <c r="AN37">
        <f t="shared" si="26"/>
        <v>0</v>
      </c>
      <c r="AO37">
        <f t="shared" si="26"/>
        <v>0</v>
      </c>
      <c r="AP37">
        <f t="shared" si="26"/>
        <v>-4.4557711574359129E-6</v>
      </c>
      <c r="AQ37">
        <f t="shared" si="26"/>
        <v>-7.1965418848105228E-2</v>
      </c>
      <c r="AR37">
        <f t="shared" si="26"/>
        <v>-7.1969874619262672E-2</v>
      </c>
      <c r="AS37">
        <f t="shared" si="26"/>
        <v>-3.2431955358029905</v>
      </c>
      <c r="AT37">
        <f t="shared" si="26"/>
        <v>-2.1229615956699566</v>
      </c>
      <c r="AU37">
        <f t="shared" si="23"/>
        <v>-5.43812700609221</v>
      </c>
      <c r="AW37">
        <v>34</v>
      </c>
      <c r="AX37">
        <f>IF(Z37&gt;0, (R37*SUMPRODUCT(K37:$K$98, X37:$X$98)-K37*$AZ$3)/Z37, 0)</f>
        <v>-303929738.56256282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0.75842527199999998</v>
      </c>
      <c r="Q38" s="4">
        <f t="shared" si="21"/>
        <v>50</v>
      </c>
      <c r="R38">
        <f t="shared" si="0"/>
        <v>250000</v>
      </c>
      <c r="S38">
        <f t="shared" si="1"/>
        <v>-1171892329.994966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-1276.8469425593698</v>
      </c>
      <c r="AC38">
        <f t="shared" si="2"/>
        <v>-1140.1041298246694</v>
      </c>
      <c r="AE38">
        <f t="shared" si="3"/>
        <v>0</v>
      </c>
      <c r="AF38">
        <f t="shared" si="24"/>
        <v>0</v>
      </c>
      <c r="AG38">
        <f t="shared" si="24"/>
        <v>-4.8643723516373165E-5</v>
      </c>
      <c r="AH38">
        <f t="shared" si="5"/>
        <v>-0.7965599173455169</v>
      </c>
      <c r="AI38">
        <f t="shared" si="25"/>
        <v>-0.79660856106903333</v>
      </c>
      <c r="AJ38">
        <f t="shared" si="7"/>
        <v>-136.74281273470046</v>
      </c>
      <c r="AK38">
        <f t="shared" si="22"/>
        <v>-89.379285979155895</v>
      </c>
      <c r="AL38">
        <f t="shared" si="8"/>
        <v>-226.9187072749254</v>
      </c>
      <c r="AN38">
        <f t="shared" si="26"/>
        <v>0</v>
      </c>
      <c r="AO38">
        <f t="shared" si="26"/>
        <v>0</v>
      </c>
      <c r="AP38">
        <f t="shared" si="26"/>
        <v>-9.2128928019059538E-7</v>
      </c>
      <c r="AQ38">
        <f t="shared" si="26"/>
        <v>-1.5086470768071817E-2</v>
      </c>
      <c r="AR38">
        <f t="shared" si="26"/>
        <v>-1.508739205735201E-2</v>
      </c>
      <c r="AS38">
        <f t="shared" si="26"/>
        <v>-2.5898446584416099</v>
      </c>
      <c r="AT38">
        <f t="shared" si="26"/>
        <v>-1.6928017037176315</v>
      </c>
      <c r="AU38">
        <f t="shared" si="23"/>
        <v>-4.2977337542165932</v>
      </c>
      <c r="AW38">
        <v>35</v>
      </c>
      <c r="AX38">
        <f>IF(Z38&gt;0, (R38*SUMPRODUCT(K38:$K$98, X38:$X$98)-K38*$AZ$3)/Z38, 0)</f>
        <v>-1171892329.994966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0.76114147499999996</v>
      </c>
      <c r="Q39" s="4">
        <f t="shared" si="21"/>
        <v>50</v>
      </c>
      <c r="R39">
        <f t="shared" si="0"/>
        <v>250000</v>
      </c>
      <c r="S39">
        <f t="shared" si="1"/>
        <v>-4572020420.7741451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-1140.1041298246694</v>
      </c>
      <c r="AC39">
        <f t="shared" si="2"/>
        <v>-1017.9631643726259</v>
      </c>
      <c r="AE39">
        <f t="shared" si="3"/>
        <v>0</v>
      </c>
      <c r="AF39">
        <f t="shared" si="24"/>
        <v>0</v>
      </c>
      <c r="AG39">
        <f t="shared" si="24"/>
        <v>-1.1132530814464975E-5</v>
      </c>
      <c r="AH39">
        <f t="shared" si="5"/>
        <v>-0.18512377733372229</v>
      </c>
      <c r="AI39">
        <f t="shared" si="25"/>
        <v>-0.18513490986453676</v>
      </c>
      <c r="AJ39">
        <f t="shared" si="7"/>
        <v>-122.14096545204347</v>
      </c>
      <c r="AK39">
        <f t="shared" si="22"/>
        <v>-79.807289087726858</v>
      </c>
      <c r="AL39">
        <f t="shared" si="8"/>
        <v>-202.13338944963488</v>
      </c>
      <c r="AN39">
        <f t="shared" si="26"/>
        <v>0</v>
      </c>
      <c r="AO39">
        <f t="shared" si="26"/>
        <v>0</v>
      </c>
      <c r="AP39">
        <f t="shared" si="26"/>
        <v>-1.8825438014529584E-7</v>
      </c>
      <c r="AQ39">
        <f t="shared" si="26"/>
        <v>-3.1304976858301694E-3</v>
      </c>
      <c r="AR39">
        <f t="shared" si="26"/>
        <v>-3.1306859402103148E-3</v>
      </c>
      <c r="AS39">
        <f t="shared" si="26"/>
        <v>-2.0654397571166747</v>
      </c>
      <c r="AT39">
        <f t="shared" si="26"/>
        <v>-1.3495648014524271</v>
      </c>
      <c r="AU39">
        <f t="shared" si="23"/>
        <v>-3.4181352445093123</v>
      </c>
      <c r="AW39">
        <v>36</v>
      </c>
      <c r="AX39">
        <f>IF(Z39&gt;0, (R39*SUMPRODUCT(K39:$K$98, X39:$X$98)-K39*$AZ$3)/Z39, 0)</f>
        <v>-4572020420.7741451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0.76383916100000004</v>
      </c>
      <c r="Q40" s="4">
        <f t="shared" si="21"/>
        <v>50</v>
      </c>
      <c r="R40">
        <f t="shared" si="0"/>
        <v>250000</v>
      </c>
      <c r="S40">
        <f t="shared" si="1"/>
        <v>-18049867848.861481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-1017.9631643726259</v>
      </c>
      <c r="AC40">
        <f t="shared" si="2"/>
        <v>-908.89839136780165</v>
      </c>
      <c r="AE40">
        <f t="shared" si="3"/>
        <v>0</v>
      </c>
      <c r="AF40">
        <f t="shared" si="24"/>
        <v>0</v>
      </c>
      <c r="AG40">
        <f t="shared" si="24"/>
        <v>-2.5177425091927517E-6</v>
      </c>
      <c r="AH40">
        <f t="shared" si="5"/>
        <v>-4.251731498563787E-2</v>
      </c>
      <c r="AI40">
        <f t="shared" si="25"/>
        <v>-4.2519832728147064E-2</v>
      </c>
      <c r="AJ40">
        <f t="shared" si="7"/>
        <v>-109.06477300482425</v>
      </c>
      <c r="AK40">
        <f t="shared" si="22"/>
        <v>-71.257421506083816</v>
      </c>
      <c r="AL40">
        <f t="shared" si="8"/>
        <v>-180.36471434363619</v>
      </c>
      <c r="AN40">
        <f t="shared" si="26"/>
        <v>0</v>
      </c>
      <c r="AO40">
        <f t="shared" si="26"/>
        <v>0</v>
      </c>
      <c r="AP40">
        <f t="shared" si="26"/>
        <v>-3.8014079070611639E-8</v>
      </c>
      <c r="AQ40">
        <f t="shared" si="26"/>
        <v>-6.4194673118195462E-4</v>
      </c>
      <c r="AR40">
        <f t="shared" si="26"/>
        <v>-6.4198474526102527E-4</v>
      </c>
      <c r="AS40">
        <f t="shared" si="26"/>
        <v>-1.6467120405227635</v>
      </c>
      <c r="AT40">
        <f t="shared" si="26"/>
        <v>-1.0758785879055892</v>
      </c>
      <c r="AU40">
        <f t="shared" si="23"/>
        <v>-2.7232326131736135</v>
      </c>
      <c r="AW40">
        <v>37</v>
      </c>
      <c r="AX40">
        <f>IF(Z40&gt;0, (R40*SUMPRODUCT(K40:$K$98, X40:$X$98)-K40*$AZ$3)/Z40, 0)</f>
        <v>-18049867848.861481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0.76675259399999995</v>
      </c>
      <c r="Q41" s="4">
        <f t="shared" si="21"/>
        <v>50</v>
      </c>
      <c r="R41">
        <f t="shared" si="0"/>
        <v>250000</v>
      </c>
      <c r="S41">
        <f t="shared" si="1"/>
        <v>-72188809545.186813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-908.89839136780165</v>
      </c>
      <c r="AC41">
        <f t="shared" si="2"/>
        <v>-811.51697661586309</v>
      </c>
      <c r="AE41">
        <f t="shared" si="3"/>
        <v>0</v>
      </c>
      <c r="AF41">
        <f t="shared" si="24"/>
        <v>0</v>
      </c>
      <c r="AG41">
        <f t="shared" si="24"/>
        <v>-5.6207948415321322E-7</v>
      </c>
      <c r="AH41">
        <f t="shared" si="5"/>
        <v>-9.6524279997380544E-3</v>
      </c>
      <c r="AI41">
        <f t="shared" si="25"/>
        <v>-9.6529900792222071E-3</v>
      </c>
      <c r="AJ41">
        <f t="shared" si="7"/>
        <v>-97.381414751938564</v>
      </c>
      <c r="AK41">
        <f t="shared" si="22"/>
        <v>-63.622887395746119</v>
      </c>
      <c r="AL41">
        <f t="shared" si="8"/>
        <v>-161.0139551377639</v>
      </c>
      <c r="AN41">
        <f t="shared" si="26"/>
        <v>0</v>
      </c>
      <c r="AO41">
        <f t="shared" si="26"/>
        <v>0</v>
      </c>
      <c r="AP41">
        <f t="shared" si="26"/>
        <v>-7.5772719142794134E-9</v>
      </c>
      <c r="AQ41">
        <f t="shared" si="26"/>
        <v>-1.3012229346389545E-4</v>
      </c>
      <c r="AR41">
        <f t="shared" si="26"/>
        <v>-1.3012987073580972E-4</v>
      </c>
      <c r="AS41">
        <f t="shared" si="26"/>
        <v>-1.3127777828153644</v>
      </c>
      <c r="AT41">
        <f t="shared" si="26"/>
        <v>-0.857686379525889</v>
      </c>
      <c r="AU41">
        <f t="shared" si="23"/>
        <v>-2.1705942922119892</v>
      </c>
      <c r="AW41">
        <v>38</v>
      </c>
      <c r="AX41">
        <f>IF(Z41&gt;0, (R41*SUMPRODUCT(K41:$K$98, X41:$X$98)-K41*$AZ$3)/Z41, 0)</f>
        <v>-72188809545.186813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0.76980532899999998</v>
      </c>
      <c r="Q42" s="4">
        <f t="shared" si="21"/>
        <v>50</v>
      </c>
      <c r="R42">
        <f t="shared" si="0"/>
        <v>250000</v>
      </c>
      <c r="S42">
        <f t="shared" si="1"/>
        <v>-292715096010.19324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-811.51697661586309</v>
      </c>
      <c r="AC42">
        <f t="shared" si="2"/>
        <v>-724.56884182862996</v>
      </c>
      <c r="AE42">
        <f t="shared" si="3"/>
        <v>0</v>
      </c>
      <c r="AF42">
        <f t="shared" si="24"/>
        <v>0</v>
      </c>
      <c r="AG42">
        <f t="shared" si="24"/>
        <v>-1.2376690708896652E-7</v>
      </c>
      <c r="AH42">
        <f t="shared" si="5"/>
        <v>-2.1634589111135727E-3</v>
      </c>
      <c r="AI42">
        <f t="shared" si="25"/>
        <v>-2.1635826780206616E-3</v>
      </c>
      <c r="AJ42">
        <f t="shared" si="7"/>
        <v>-86.94813478723313</v>
      </c>
      <c r="AK42">
        <f t="shared" si="22"/>
        <v>-56.806188363110422</v>
      </c>
      <c r="AL42">
        <f t="shared" si="8"/>
        <v>-143.75648673302157</v>
      </c>
      <c r="AN42">
        <f t="shared" si="26"/>
        <v>0</v>
      </c>
      <c r="AO42">
        <f t="shared" si="26"/>
        <v>0</v>
      </c>
      <c r="AP42">
        <f t="shared" si="26"/>
        <v>-1.4897097287877642E-9</v>
      </c>
      <c r="AQ42">
        <f t="shared" si="26"/>
        <v>-2.6040287048635368E-5</v>
      </c>
      <c r="AR42">
        <f t="shared" si="26"/>
        <v>-2.6041776758364156E-5</v>
      </c>
      <c r="AS42">
        <f t="shared" si="26"/>
        <v>-1.0465437437115859</v>
      </c>
      <c r="AT42">
        <f t="shared" si="26"/>
        <v>-0.6837427988650121</v>
      </c>
      <c r="AU42">
        <f t="shared" si="23"/>
        <v>-1.7303125843533562</v>
      </c>
      <c r="AW42">
        <v>39</v>
      </c>
      <c r="AX42">
        <f>IF(Z42&gt;0, (R42*SUMPRODUCT(K42:$K$98, X42:$X$98)-K42*$AZ$3)/Z42, 0)</f>
        <v>-292715096010.19324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0.772959481</v>
      </c>
      <c r="Q43" s="4">
        <f t="shared" si="21"/>
        <v>50</v>
      </c>
      <c r="R43">
        <f t="shared" si="0"/>
        <v>250000</v>
      </c>
      <c r="S43">
        <f t="shared" si="1"/>
        <v>-1204165814824.4023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-724.56884182862996</v>
      </c>
      <c r="AC43">
        <f t="shared" si="2"/>
        <v>-646.93648848541102</v>
      </c>
      <c r="AE43">
        <f t="shared" si="3"/>
        <v>0</v>
      </c>
      <c r="AF43">
        <f t="shared" si="24"/>
        <v>0</v>
      </c>
      <c r="AG43">
        <f t="shared" si="24"/>
        <v>-2.6862433749614068E-8</v>
      </c>
      <c r="AH43">
        <f t="shared" si="5"/>
        <v>-4.7833402134231389E-4</v>
      </c>
      <c r="AI43">
        <f t="shared" si="25"/>
        <v>-4.783608837760635E-4</v>
      </c>
      <c r="AJ43">
        <f t="shared" si="7"/>
        <v>-77.632353343218938</v>
      </c>
      <c r="AK43">
        <f t="shared" si="22"/>
        <v>-50.719818928004102</v>
      </c>
      <c r="AL43">
        <f t="shared" si="8"/>
        <v>-128.35265063210682</v>
      </c>
      <c r="AN43">
        <f t="shared" si="26"/>
        <v>0</v>
      </c>
      <c r="AO43">
        <f t="shared" si="26"/>
        <v>0</v>
      </c>
      <c r="AP43">
        <f t="shared" si="26"/>
        <v>-2.8868515419236204E-10</v>
      </c>
      <c r="AQ43">
        <f t="shared" si="26"/>
        <v>-5.1405591910912537E-6</v>
      </c>
      <c r="AR43">
        <f t="shared" si="26"/>
        <v>-5.140847876245446E-6</v>
      </c>
      <c r="AS43">
        <f t="shared" si="26"/>
        <v>-0.83429923379615867</v>
      </c>
      <c r="AT43">
        <f t="shared" si="26"/>
        <v>-0.54507565786178658</v>
      </c>
      <c r="AU43">
        <f t="shared" si="23"/>
        <v>-1.3793800325058216</v>
      </c>
      <c r="AW43">
        <v>40</v>
      </c>
      <c r="AX43">
        <f>IF(Z43&gt;0, (R43*SUMPRODUCT(K43:$K$98, X43:$X$98)-K43*$AZ$3)/Z43, 0)</f>
        <v>-1204165814824.4023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0.77634382000000002</v>
      </c>
      <c r="Q44" s="4">
        <f t="shared" si="21"/>
        <v>50</v>
      </c>
      <c r="R44">
        <f t="shared" si="0"/>
        <v>250000</v>
      </c>
      <c r="S44">
        <f t="shared" si="1"/>
        <v>-5032141158972.6982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-646.93648848541102</v>
      </c>
      <c r="AC44">
        <f t="shared" si="2"/>
        <v>-577.62186917641145</v>
      </c>
      <c r="AE44">
        <f t="shared" si="3"/>
        <v>0</v>
      </c>
      <c r="AF44">
        <f t="shared" si="24"/>
        <v>0</v>
      </c>
      <c r="AG44">
        <f t="shared" si="24"/>
        <v>-5.7393249804456186E-9</v>
      </c>
      <c r="AH44">
        <f t="shared" si="5"/>
        <v>-1.0427242215836154E-4</v>
      </c>
      <c r="AI44">
        <f t="shared" si="25"/>
        <v>-1.0427816148334199E-4</v>
      </c>
      <c r="AJ44">
        <f t="shared" si="7"/>
        <v>-69.314619308999568</v>
      </c>
      <c r="AK44">
        <f t="shared" si="22"/>
        <v>-45.285554193978776</v>
      </c>
      <c r="AL44">
        <f t="shared" si="8"/>
        <v>-114.60027778113982</v>
      </c>
      <c r="AN44">
        <f t="shared" si="26"/>
        <v>0</v>
      </c>
      <c r="AO44">
        <f t="shared" si="26"/>
        <v>0</v>
      </c>
      <c r="AP44">
        <f t="shared" si="26"/>
        <v>-5.5070863631652736E-11</v>
      </c>
      <c r="AQ44">
        <f t="shared" si="26"/>
        <v>-1.0005309615311936E-6</v>
      </c>
      <c r="AR44">
        <f t="shared" si="26"/>
        <v>-1.0005860323948253E-6</v>
      </c>
      <c r="AS44">
        <f t="shared" si="26"/>
        <v>-0.66509841499678568</v>
      </c>
      <c r="AT44">
        <f t="shared" si="26"/>
        <v>-0.4345309924071924</v>
      </c>
      <c r="AU44">
        <f t="shared" si="23"/>
        <v>-1.0996304079900103</v>
      </c>
      <c r="AW44">
        <v>41</v>
      </c>
      <c r="AX44">
        <f>IF(Z44&gt;0, (R44*SUMPRODUCT(K44:$K$98, X44:$X$98)-K44*$AZ$3)/Z44, 0)</f>
        <v>-5032141158972.6982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0.77982431100000005</v>
      </c>
      <c r="Q45" s="4">
        <f t="shared" si="21"/>
        <v>50</v>
      </c>
      <c r="R45">
        <f t="shared" si="0"/>
        <v>250000</v>
      </c>
      <c r="S45">
        <f t="shared" si="1"/>
        <v>-21377273492446.66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-577.62186917641145</v>
      </c>
      <c r="AC45">
        <f t="shared" si="2"/>
        <v>-515.73381263269357</v>
      </c>
      <c r="AE45">
        <f t="shared" si="3"/>
        <v>0</v>
      </c>
      <c r="AF45">
        <f t="shared" si="24"/>
        <v>0</v>
      </c>
      <c r="AG45">
        <f t="shared" si="24"/>
        <v>-1.2062665821600691E-9</v>
      </c>
      <c r="AH45">
        <f t="shared" si="5"/>
        <v>-2.2378325742405466E-5</v>
      </c>
      <c r="AI45">
        <f t="shared" si="25"/>
        <v>-2.2379532008987625E-5</v>
      </c>
      <c r="AJ45">
        <f t="shared" si="7"/>
        <v>-61.88805654371788</v>
      </c>
      <c r="AK45">
        <f t="shared" si="22"/>
        <v>-40.433530842348809</v>
      </c>
      <c r="AL45">
        <f t="shared" si="8"/>
        <v>-102.32160976559871</v>
      </c>
      <c r="AN45">
        <f t="shared" si="26"/>
        <v>0</v>
      </c>
      <c r="AO45">
        <f t="shared" si="26"/>
        <v>0</v>
      </c>
      <c r="AP45">
        <f t="shared" si="26"/>
        <v>-1.0334425631792547E-11</v>
      </c>
      <c r="AQ45">
        <f t="shared" si="26"/>
        <v>-1.9172142092735958E-7</v>
      </c>
      <c r="AR45">
        <f t="shared" si="26"/>
        <v>-1.9173175535299137E-7</v>
      </c>
      <c r="AS45">
        <f t="shared" si="26"/>
        <v>-0.53021241515447526</v>
      </c>
      <c r="AT45">
        <f t="shared" si="26"/>
        <v>-0.3464054494262655</v>
      </c>
      <c r="AU45">
        <f t="shared" si="23"/>
        <v>-0.87661805631249612</v>
      </c>
      <c r="AW45">
        <v>42</v>
      </c>
      <c r="AX45">
        <f>IF(Z45&gt;0, (R45*SUMPRODUCT(K45:$K$98, X45:$X$98)-K45*$AZ$3)/Z45, 0)</f>
        <v>-21377273492446.66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0.78351069500000003</v>
      </c>
      <c r="Q46" s="4">
        <f t="shared" si="21"/>
        <v>50</v>
      </c>
      <c r="R46">
        <f t="shared" si="0"/>
        <v>250000</v>
      </c>
      <c r="S46">
        <f t="shared" si="1"/>
        <v>-92435060205371.141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-515.73381263269357</v>
      </c>
      <c r="AC46">
        <f t="shared" si="2"/>
        <v>-460.4766185884784</v>
      </c>
      <c r="AE46">
        <f t="shared" si="3"/>
        <v>0</v>
      </c>
      <c r="AF46">
        <f t="shared" si="24"/>
        <v>0</v>
      </c>
      <c r="AG46">
        <f t="shared" si="24"/>
        <v>-2.4908114819495804E-10</v>
      </c>
      <c r="AH46">
        <f t="shared" si="5"/>
        <v>-4.7256138407175516E-6</v>
      </c>
      <c r="AI46">
        <f t="shared" si="25"/>
        <v>-4.7258629218657469E-6</v>
      </c>
      <c r="AJ46">
        <f t="shared" si="7"/>
        <v>-55.257194044215169</v>
      </c>
      <c r="AK46">
        <f t="shared" si="22"/>
        <v>-36.101366884288552</v>
      </c>
      <c r="AL46">
        <f t="shared" si="8"/>
        <v>-91.358565654366643</v>
      </c>
      <c r="AN46">
        <f t="shared" si="26"/>
        <v>0</v>
      </c>
      <c r="AO46">
        <f t="shared" si="26"/>
        <v>0</v>
      </c>
      <c r="AP46">
        <f t="shared" si="26"/>
        <v>-1.9053110413241326E-12</v>
      </c>
      <c r="AQ46">
        <f t="shared" si="26"/>
        <v>-3.6147915219605319E-8</v>
      </c>
      <c r="AR46">
        <f t="shared" si="26"/>
        <v>-3.6149820530646645E-8</v>
      </c>
      <c r="AS46">
        <f t="shared" si="26"/>
        <v>-0.42268209652955341</v>
      </c>
      <c r="AT46">
        <f t="shared" si="26"/>
        <v>-0.27615230389772516</v>
      </c>
      <c r="AU46">
        <f t="shared" si="23"/>
        <v>-0.69883443657709909</v>
      </c>
      <c r="AW46">
        <v>43</v>
      </c>
      <c r="AX46">
        <f>IF(Z46&gt;0, (R46*SUMPRODUCT(K46:$K$98, X46:$X$98)-K46*$AZ$3)/Z46, 0)</f>
        <v>-92435060205371.141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0.78741316699999997</v>
      </c>
      <c r="Q47" s="4">
        <f t="shared" si="21"/>
        <v>50</v>
      </c>
      <c r="R47">
        <f t="shared" si="0"/>
        <v>250000</v>
      </c>
      <c r="S47">
        <f t="shared" si="1"/>
        <v>-407387304194140.44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-460.4766185884784</v>
      </c>
      <c r="AC47">
        <f t="shared" si="2"/>
        <v>-411.13983805682579</v>
      </c>
      <c r="AE47">
        <f t="shared" si="3"/>
        <v>0</v>
      </c>
      <c r="AF47">
        <f t="shared" si="24"/>
        <v>0</v>
      </c>
      <c r="AG47">
        <f t="shared" si="24"/>
        <v>-5.0460560972820241E-11</v>
      </c>
      <c r="AH47">
        <f t="shared" si="5"/>
        <v>-9.8064887870094119E-7</v>
      </c>
      <c r="AI47">
        <f t="shared" si="25"/>
        <v>-9.8069933926191405E-7</v>
      </c>
      <c r="AJ47">
        <f t="shared" si="7"/>
        <v>-49.336780531652607</v>
      </c>
      <c r="AK47">
        <f t="shared" si="22"/>
        <v>-32.233363301193492</v>
      </c>
      <c r="AL47">
        <f t="shared" si="8"/>
        <v>-81.57014481354544</v>
      </c>
      <c r="AN47">
        <f t="shared" si="26"/>
        <v>0</v>
      </c>
      <c r="AO47">
        <f t="shared" si="26"/>
        <v>0</v>
      </c>
      <c r="AP47">
        <f t="shared" si="26"/>
        <v>-3.4463475869802526E-13</v>
      </c>
      <c r="AQ47">
        <f t="shared" si="26"/>
        <v>-6.6976205409334946E-9</v>
      </c>
      <c r="AR47">
        <f t="shared" si="26"/>
        <v>-6.6979651756921929E-9</v>
      </c>
      <c r="AS47">
        <f t="shared" si="26"/>
        <v>-0.33695958042602825</v>
      </c>
      <c r="AT47">
        <f t="shared" si="26"/>
        <v>-0.22014692601844324</v>
      </c>
      <c r="AU47">
        <f t="shared" si="23"/>
        <v>-0.55710651314243664</v>
      </c>
      <c r="AW47">
        <v>44</v>
      </c>
      <c r="AX47">
        <f>IF(Z47&gt;0, (R47*SUMPRODUCT(K47:$K$98, X47:$X$98)-K47*$AZ$3)/Z47, 0)</f>
        <v>-407387304194140.44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0.79138766699999996</v>
      </c>
      <c r="Q48" s="4">
        <f t="shared" si="21"/>
        <v>50</v>
      </c>
      <c r="R48">
        <f t="shared" si="0"/>
        <v>250000</v>
      </c>
      <c r="S48">
        <f t="shared" si="1"/>
        <v>-1831400190363919.8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-411.13983805682579</v>
      </c>
      <c r="AC48">
        <f t="shared" si="2"/>
        <v>-367.08914112798732</v>
      </c>
      <c r="AE48">
        <f t="shared" si="3"/>
        <v>0</v>
      </c>
      <c r="AF48">
        <f t="shared" si="24"/>
        <v>0</v>
      </c>
      <c r="AG48">
        <f t="shared" si="24"/>
        <v>-1.0022089739300578E-11</v>
      </c>
      <c r="AH48">
        <f t="shared" si="5"/>
        <v>-1.9966932811895729E-7</v>
      </c>
      <c r="AI48">
        <f t="shared" si="25"/>
        <v>-1.9967935020869658E-7</v>
      </c>
      <c r="AJ48">
        <f t="shared" si="7"/>
        <v>-44.050696928838477</v>
      </c>
      <c r="AK48">
        <f t="shared" si="22"/>
        <v>-28.779788663977808</v>
      </c>
      <c r="AL48">
        <f t="shared" si="8"/>
        <v>-72.830485792495637</v>
      </c>
      <c r="AN48">
        <f t="shared" si="26"/>
        <v>0</v>
      </c>
      <c r="AO48">
        <f t="shared" si="26"/>
        <v>0</v>
      </c>
      <c r="AP48">
        <f t="shared" si="26"/>
        <v>-6.1114922730273949E-14</v>
      </c>
      <c r="AQ48">
        <f t="shared" si="26"/>
        <v>-1.2175879359515093E-9</v>
      </c>
      <c r="AR48">
        <f t="shared" si="26"/>
        <v>-1.2176490508742397E-9</v>
      </c>
      <c r="AS48">
        <f t="shared" si="26"/>
        <v>-0.26862211465376079</v>
      </c>
      <c r="AT48">
        <f t="shared" si="26"/>
        <v>-0.17549978159698323</v>
      </c>
      <c r="AU48">
        <f t="shared" si="23"/>
        <v>-0.44412189746839309</v>
      </c>
      <c r="AW48">
        <v>45</v>
      </c>
      <c r="AX48">
        <f>IF(Z48&gt;0, (R48*SUMPRODUCT(K48:$K$98, X48:$X$98)-K48*$AZ$3)/Z48, 0)</f>
        <v>-1831400190363919.8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0.79554122000000005</v>
      </c>
      <c r="Q49" s="4">
        <f t="shared" si="21"/>
        <v>50</v>
      </c>
      <c r="R49">
        <f t="shared" si="0"/>
        <v>250000</v>
      </c>
      <c r="S49">
        <f t="shared" si="1"/>
        <v>-8408870720065407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-367.08914112798732</v>
      </c>
      <c r="AC49">
        <f t="shared" si="2"/>
        <v>-327.75816172247619</v>
      </c>
      <c r="AE49">
        <f t="shared" si="3"/>
        <v>0</v>
      </c>
      <c r="AF49">
        <f t="shared" si="24"/>
        <v>0</v>
      </c>
      <c r="AG49">
        <f t="shared" si="24"/>
        <v>-1.9488833437549079E-12</v>
      </c>
      <c r="AH49">
        <f t="shared" si="5"/>
        <v>-3.9864927490763319E-8</v>
      </c>
      <c r="AI49">
        <f t="shared" si="25"/>
        <v>-3.9866876374107072E-8</v>
      </c>
      <c r="AJ49">
        <f t="shared" si="7"/>
        <v>-39.33097940551113</v>
      </c>
      <c r="AK49">
        <f t="shared" si="22"/>
        <v>-25.696239878959116</v>
      </c>
      <c r="AL49">
        <f t="shared" si="8"/>
        <v>-65.027219324337125</v>
      </c>
      <c r="AN49">
        <f t="shared" si="26"/>
        <v>0</v>
      </c>
      <c r="AO49">
        <f t="shared" si="26"/>
        <v>0</v>
      </c>
      <c r="AP49">
        <f t="shared" si="26"/>
        <v>-1.0611011887431552E-14</v>
      </c>
      <c r="AQ49">
        <f t="shared" si="26"/>
        <v>-2.1705107227253511E-10</v>
      </c>
      <c r="AR49">
        <f t="shared" si="26"/>
        <v>-2.1706168328442256E-10</v>
      </c>
      <c r="AS49">
        <f t="shared" si="26"/>
        <v>-0.21414390520271651</v>
      </c>
      <c r="AT49">
        <f t="shared" si="26"/>
        <v>-0.13990735140287497</v>
      </c>
      <c r="AU49">
        <f t="shared" si="23"/>
        <v>-0.35405125682265315</v>
      </c>
      <c r="AW49">
        <v>46</v>
      </c>
      <c r="AX49">
        <f>IF(Z49&gt;0, (R49*SUMPRODUCT(K49:$K$98, X49:$X$98)-K49*$AZ$3)/Z49, 0)</f>
        <v>-8408870720065407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0.79972280399999995</v>
      </c>
      <c r="Q50" s="4">
        <f t="shared" si="21"/>
        <v>50</v>
      </c>
      <c r="R50">
        <f t="shared" si="0"/>
        <v>250000</v>
      </c>
      <c r="S50">
        <f t="shared" si="1"/>
        <v>-3.9457803896676776E+16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-327.75816172247619</v>
      </c>
      <c r="AC50">
        <f t="shared" si="2"/>
        <v>-292.6412158238283</v>
      </c>
      <c r="AE50">
        <f t="shared" si="3"/>
        <v>0</v>
      </c>
      <c r="AF50">
        <f t="shared" si="24"/>
        <v>0</v>
      </c>
      <c r="AG50">
        <f t="shared" si="24"/>
        <v>-3.7082805798078797E-13</v>
      </c>
      <c r="AH50">
        <f t="shared" si="5"/>
        <v>-7.7928322616828535E-9</v>
      </c>
      <c r="AI50">
        <f t="shared" si="25"/>
        <v>-7.7932030897408338E-9</v>
      </c>
      <c r="AJ50">
        <f t="shared" si="7"/>
        <v>-35.116945898647884</v>
      </c>
      <c r="AK50">
        <f t="shared" si="22"/>
        <v>-22.943071320573335</v>
      </c>
      <c r="AL50">
        <f t="shared" si="8"/>
        <v>-58.060017227014427</v>
      </c>
      <c r="AN50">
        <f t="shared" si="26"/>
        <v>0</v>
      </c>
      <c r="AO50">
        <f t="shared" si="26"/>
        <v>0</v>
      </c>
      <c r="AP50">
        <f t="shared" si="26"/>
        <v>-1.8027085613063776E-15</v>
      </c>
      <c r="AQ50">
        <f t="shared" si="26"/>
        <v>-3.7883340088812907E-11</v>
      </c>
      <c r="AR50">
        <f t="shared" si="26"/>
        <v>-3.7885142797374211E-11</v>
      </c>
      <c r="AS50">
        <f t="shared" si="26"/>
        <v>-0.17071421014670146</v>
      </c>
      <c r="AT50">
        <f t="shared" si="26"/>
        <v>-0.11153328396311142</v>
      </c>
      <c r="AU50">
        <f t="shared" si="23"/>
        <v>-0.28224749414769806</v>
      </c>
      <c r="AW50">
        <v>47</v>
      </c>
      <c r="AX50">
        <f>IF(Z50&gt;0, (R50*SUMPRODUCT(K50:$K$98, X50:$X$98)-K50*$AZ$3)/Z50, 0)</f>
        <v>-3.9457803896676776E+16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0.80383592599999998</v>
      </c>
      <c r="Q51" s="4">
        <f t="shared" si="21"/>
        <v>50</v>
      </c>
      <c r="R51">
        <f t="shared" si="0"/>
        <v>250000</v>
      </c>
      <c r="S51">
        <f t="shared" si="1"/>
        <v>-1.8924264651948211E+17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-292.6412158238283</v>
      </c>
      <c r="AC51">
        <f t="shared" si="2"/>
        <v>-261.2867998427368</v>
      </c>
      <c r="AE51">
        <f t="shared" si="3"/>
        <v>0</v>
      </c>
      <c r="AF51">
        <f t="shared" si="24"/>
        <v>0</v>
      </c>
      <c r="AG51">
        <f t="shared" si="24"/>
        <v>-6.9034862027211693E-14</v>
      </c>
      <c r="AH51">
        <f t="shared" si="5"/>
        <v>-1.4904245768688418E-9</v>
      </c>
      <c r="AI51">
        <f t="shared" si="25"/>
        <v>-1.4904936117308691E-9</v>
      </c>
      <c r="AJ51">
        <f t="shared" si="7"/>
        <v>-31.354415981091506</v>
      </c>
      <c r="AK51">
        <f t="shared" si="22"/>
        <v>-20.484885107667985</v>
      </c>
      <c r="AL51">
        <f t="shared" si="8"/>
        <v>-51.83930109024999</v>
      </c>
      <c r="AN51">
        <f t="shared" si="26"/>
        <v>0</v>
      </c>
      <c r="AO51">
        <f t="shared" si="26"/>
        <v>0</v>
      </c>
      <c r="AP51">
        <f t="shared" si="26"/>
        <v>-2.9964247322095894E-16</v>
      </c>
      <c r="AQ51">
        <f t="shared" si="26"/>
        <v>-6.4691156503832138E-12</v>
      </c>
      <c r="AR51">
        <f t="shared" si="26"/>
        <v>-6.4694152928564341E-12</v>
      </c>
      <c r="AS51">
        <f t="shared" si="26"/>
        <v>-0.13609232314058534</v>
      </c>
      <c r="AT51">
        <f t="shared" si="26"/>
        <v>-8.891365111860923E-2</v>
      </c>
      <c r="AU51">
        <f t="shared" si="23"/>
        <v>-0.22500597426566402</v>
      </c>
      <c r="AW51">
        <v>48</v>
      </c>
      <c r="AX51">
        <f>IF(Z51&gt;0, (R51*SUMPRODUCT(K51:$K$98, X51:$X$98)-K51*$AZ$3)/Z51, 0)</f>
        <v>-1.8924264651948211E+17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0.80804740799999997</v>
      </c>
      <c r="Q52" s="4">
        <f t="shared" si="21"/>
        <v>50</v>
      </c>
      <c r="R52">
        <f t="shared" si="0"/>
        <v>250000</v>
      </c>
      <c r="S52">
        <f t="shared" si="1"/>
        <v>-9.2863007237683674E+17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-261.2867998427368</v>
      </c>
      <c r="AC52">
        <f t="shared" si="2"/>
        <v>-233.2917855738778</v>
      </c>
      <c r="AE52">
        <f t="shared" si="3"/>
        <v>0</v>
      </c>
      <c r="AF52">
        <f t="shared" si="24"/>
        <v>0</v>
      </c>
      <c r="AG52">
        <f t="shared" si="24"/>
        <v>-1.2561072084213548E-14</v>
      </c>
      <c r="AH52">
        <f t="shared" si="5"/>
        <v>-2.7891720661363014E-10</v>
      </c>
      <c r="AI52">
        <f t="shared" si="25"/>
        <v>-2.7892976768571434E-10</v>
      </c>
      <c r="AJ52">
        <f t="shared" si="7"/>
        <v>-27.995014268858995</v>
      </c>
      <c r="AK52">
        <f t="shared" si="22"/>
        <v>-18.290075988991578</v>
      </c>
      <c r="AL52">
        <f t="shared" si="8"/>
        <v>-46.2850902581295</v>
      </c>
      <c r="AN52">
        <f t="shared" si="26"/>
        <v>0</v>
      </c>
      <c r="AO52">
        <f t="shared" si="26"/>
        <v>0</v>
      </c>
      <c r="AP52">
        <f t="shared" si="26"/>
        <v>-4.8679218460575077E-17</v>
      </c>
      <c r="AQ52">
        <f t="shared" si="26"/>
        <v>-1.0809166241647555E-12</v>
      </c>
      <c r="AR52">
        <f t="shared" si="26"/>
        <v>-1.0809653033832161E-12</v>
      </c>
      <c r="AS52">
        <f t="shared" si="26"/>
        <v>-0.10849196678947545</v>
      </c>
      <c r="AT52">
        <f t="shared" si="26"/>
        <v>-7.0881418302471647E-2</v>
      </c>
      <c r="AU52">
        <f t="shared" si="23"/>
        <v>-0.17937338509302805</v>
      </c>
      <c r="AW52">
        <v>49</v>
      </c>
      <c r="AX52">
        <f>IF(Z52&gt;0, (R52*SUMPRODUCT(K52:$K$98, X52:$X$98)-K52*$AZ$3)/Z52, 0)</f>
        <v>-9.2863007237683674E+17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0.81233261800000001</v>
      </c>
      <c r="Q53" s="4">
        <f t="shared" si="21"/>
        <v>50</v>
      </c>
      <c r="R53">
        <f t="shared" si="0"/>
        <v>250000</v>
      </c>
      <c r="S53">
        <f t="shared" si="1"/>
        <v>-4.6667766691896668E+18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-233.2917855738778</v>
      </c>
      <c r="AC53">
        <f t="shared" si="2"/>
        <v>-208.29623711953468</v>
      </c>
      <c r="AE53">
        <f t="shared" si="3"/>
        <v>0</v>
      </c>
      <c r="AF53">
        <f t="shared" si="24"/>
        <v>0</v>
      </c>
      <c r="AG53">
        <f t="shared" si="24"/>
        <v>-2.2316927923155036E-15</v>
      </c>
      <c r="AH53">
        <f t="shared" si="5"/>
        <v>-5.1018842855279536E-11</v>
      </c>
      <c r="AI53">
        <f t="shared" si="25"/>
        <v>-5.1021074548071852E-11</v>
      </c>
      <c r="AJ53">
        <f t="shared" si="7"/>
        <v>-24.995548454343123</v>
      </c>
      <c r="AK53">
        <f t="shared" si="22"/>
        <v>-16.330424990171448</v>
      </c>
      <c r="AL53">
        <f t="shared" si="8"/>
        <v>-41.325973444565591</v>
      </c>
      <c r="AN53">
        <f t="shared" si="26"/>
        <v>0</v>
      </c>
      <c r="AO53">
        <f t="shared" si="26"/>
        <v>0</v>
      </c>
      <c r="AP53">
        <f t="shared" si="26"/>
        <v>-7.7220618765146783E-18</v>
      </c>
      <c r="AQ53">
        <f t="shared" si="26"/>
        <v>-1.7653445077800391E-13</v>
      </c>
      <c r="AR53">
        <f t="shared" si="26"/>
        <v>-1.7654217283988043E-13</v>
      </c>
      <c r="AS53">
        <f t="shared" si="26"/>
        <v>-8.6489131688054846E-2</v>
      </c>
      <c r="AT53">
        <f t="shared" si="26"/>
        <v>-5.6506232702864603E-2</v>
      </c>
      <c r="AU53">
        <f t="shared" si="23"/>
        <v>-0.14299536439109597</v>
      </c>
      <c r="AW53">
        <v>50</v>
      </c>
      <c r="AX53">
        <f>IF(Z53&gt;0, (R53*SUMPRODUCT(K53:$K$98, X53:$X$98)-K53*$AZ$3)/Z53, 0)</f>
        <v>-4.6667766691896668E+18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0.81666386499999999</v>
      </c>
      <c r="Q54" s="4">
        <f t="shared" si="21"/>
        <v>50</v>
      </c>
      <c r="R54">
        <f t="shared" si="0"/>
        <v>250000</v>
      </c>
      <c r="S54">
        <f t="shared" si="1"/>
        <v>-2.4038639624709886E+19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-208.29623711953468</v>
      </c>
      <c r="AC54">
        <f t="shared" si="2"/>
        <v>-185.97878314244181</v>
      </c>
      <c r="AE54">
        <f t="shared" si="3"/>
        <v>0</v>
      </c>
      <c r="AF54">
        <f t="shared" si="24"/>
        <v>0</v>
      </c>
      <c r="AG54">
        <f t="shared" si="24"/>
        <v>-3.8683300312732716E-16</v>
      </c>
      <c r="AH54">
        <f t="shared" si="5"/>
        <v>-9.1127143063251088E-12</v>
      </c>
      <c r="AI54">
        <f t="shared" si="25"/>
        <v>-9.1131011393282358E-12</v>
      </c>
      <c r="AJ54">
        <f t="shared" si="7"/>
        <v>-22.317453977092867</v>
      </c>
      <c r="AK54">
        <f t="shared" si="22"/>
        <v>-14.580736598367428</v>
      </c>
      <c r="AL54">
        <f t="shared" si="8"/>
        <v>-36.898190575469407</v>
      </c>
      <c r="AN54">
        <f t="shared" si="26"/>
        <v>0</v>
      </c>
      <c r="AO54">
        <f t="shared" si="26"/>
        <v>0</v>
      </c>
      <c r="AP54">
        <f t="shared" si="26"/>
        <v>-1.195100321344555E-18</v>
      </c>
      <c r="AQ54">
        <f t="shared" si="26"/>
        <v>-2.8153254008230492E-14</v>
      </c>
      <c r="AR54">
        <f t="shared" si="26"/>
        <v>-2.8154449108551835E-14</v>
      </c>
      <c r="AS54">
        <f t="shared" si="26"/>
        <v>-6.8948606256423711E-2</v>
      </c>
      <c r="AT54">
        <f t="shared" si="26"/>
        <v>-4.5046422754197096E-2</v>
      </c>
      <c r="AU54">
        <f t="shared" si="23"/>
        <v>-0.11399502901064897</v>
      </c>
      <c r="AW54">
        <v>51</v>
      </c>
      <c r="AX54">
        <f>IF(Z54&gt;0, (R54*SUMPRODUCT(K54:$K$98, X54:$X$98)-K54*$AZ$3)/Z54, 0)</f>
        <v>-2.4038639624709886E+19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0.82101379900000004</v>
      </c>
      <c r="Q55" s="4">
        <f t="shared" si="21"/>
        <v>50</v>
      </c>
      <c r="R55">
        <f t="shared" si="0"/>
        <v>250000</v>
      </c>
      <c r="S55">
        <f t="shared" si="1"/>
        <v>-1.2701079121537845E+20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-185.97878314244181</v>
      </c>
      <c r="AC55">
        <f t="shared" si="2"/>
        <v>-166.05248494860876</v>
      </c>
      <c r="AE55">
        <f t="shared" si="3"/>
        <v>0</v>
      </c>
      <c r="AF55">
        <f t="shared" si="24"/>
        <v>0</v>
      </c>
      <c r="AG55">
        <f t="shared" si="24"/>
        <v>-6.5369439619908122E-17</v>
      </c>
      <c r="AH55">
        <f t="shared" si="5"/>
        <v>-1.5879761673807288E-12</v>
      </c>
      <c r="AI55">
        <f t="shared" si="25"/>
        <v>-1.5880415368203488E-12</v>
      </c>
      <c r="AJ55">
        <f t="shared" si="7"/>
        <v>-19.926298193833048</v>
      </c>
      <c r="AK55">
        <f t="shared" si="22"/>
        <v>-13.018514819970928</v>
      </c>
      <c r="AL55">
        <f t="shared" si="8"/>
        <v>-32.944813013805565</v>
      </c>
      <c r="AN55">
        <f t="shared" si="26"/>
        <v>0</v>
      </c>
      <c r="AO55">
        <f t="shared" si="26"/>
        <v>0</v>
      </c>
      <c r="AP55">
        <f t="shared" si="26"/>
        <v>-1.8031737778383528E-19</v>
      </c>
      <c r="AQ55">
        <f t="shared" si="26"/>
        <v>-4.3803297098804189E-15</v>
      </c>
      <c r="AR55">
        <f t="shared" si="26"/>
        <v>-4.3805100272582033E-15</v>
      </c>
      <c r="AS55">
        <f t="shared" si="26"/>
        <v>-5.4965406773297323E-2</v>
      </c>
      <c r="AT55">
        <f t="shared" si="26"/>
        <v>-3.5910732425220929E-2</v>
      </c>
      <c r="AU55">
        <f t="shared" si="23"/>
        <v>-9.0876139198522637E-2</v>
      </c>
      <c r="AW55">
        <v>52</v>
      </c>
      <c r="AX55">
        <f>IF(Z55&gt;0, (R55*SUMPRODUCT(K55:$K$98, X55:$X$98)-K55*$AZ$3)/Z55, 0)</f>
        <v>-1.2701079121537845E+20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0.82538683700000004</v>
      </c>
      <c r="Q56" s="4">
        <f t="shared" si="21"/>
        <v>50</v>
      </c>
      <c r="R56">
        <f t="shared" si="0"/>
        <v>250000</v>
      </c>
      <c r="S56">
        <f t="shared" si="1"/>
        <v>-6.8890294123434069E+20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-166.05248494860876</v>
      </c>
      <c r="AC56">
        <f t="shared" si="2"/>
        <v>-148.26114727554355</v>
      </c>
      <c r="AE56">
        <f t="shared" si="3"/>
        <v>0</v>
      </c>
      <c r="AF56">
        <f t="shared" si="24"/>
        <v>0</v>
      </c>
      <c r="AG56">
        <f t="shared" si="24"/>
        <v>-1.0760670219370589E-17</v>
      </c>
      <c r="AH56">
        <f t="shared" si="5"/>
        <v>-2.6977537502169228E-13</v>
      </c>
      <c r="AI56">
        <f t="shared" si="25"/>
        <v>-2.6978613569191167E-13</v>
      </c>
      <c r="AJ56">
        <f t="shared" si="7"/>
        <v>-17.791337673065215</v>
      </c>
      <c r="AK56">
        <f t="shared" si="22"/>
        <v>-11.623673946402615</v>
      </c>
      <c r="AL56">
        <f t="shared" si="8"/>
        <v>-29.4150116194681</v>
      </c>
      <c r="AN56">
        <f t="shared" si="26"/>
        <v>0</v>
      </c>
      <c r="AO56">
        <f t="shared" si="26"/>
        <v>0</v>
      </c>
      <c r="AP56">
        <f t="shared" si="26"/>
        <v>-2.6502333840056287E-20</v>
      </c>
      <c r="AQ56">
        <f t="shared" si="26"/>
        <v>-6.6442674154077632E-16</v>
      </c>
      <c r="AR56">
        <f t="shared" si="26"/>
        <v>-6.6445324387461644E-16</v>
      </c>
      <c r="AS56">
        <f t="shared" si="26"/>
        <v>-4.3818085756773997E-2</v>
      </c>
      <c r="AT56">
        <f t="shared" si="26"/>
        <v>-2.8627816027759032E-2</v>
      </c>
      <c r="AU56">
        <f t="shared" si="23"/>
        <v>-7.2445901784533695E-2</v>
      </c>
      <c r="AW56">
        <v>53</v>
      </c>
      <c r="AX56">
        <f>IF(Z56&gt;0, (R56*SUMPRODUCT(K56:$K$98, X56:$X$98)-K56*$AZ$3)/Z56, 0)</f>
        <v>-6.8890294123434069E+20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0.82979096200000002</v>
      </c>
      <c r="Q57" s="4">
        <f t="shared" si="21"/>
        <v>50</v>
      </c>
      <c r="R57">
        <f t="shared" si="0"/>
        <v>250000</v>
      </c>
      <c r="S57">
        <f t="shared" si="1"/>
        <v>-3.8393084403663634E+21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-148.26114727554355</v>
      </c>
      <c r="AC57">
        <f t="shared" si="2"/>
        <v>-132.37602435316387</v>
      </c>
      <c r="AE57">
        <f t="shared" si="3"/>
        <v>0</v>
      </c>
      <c r="AF57">
        <f t="shared" si="24"/>
        <v>0</v>
      </c>
      <c r="AG57">
        <f t="shared" si="24"/>
        <v>-1.7239566240806115E-18</v>
      </c>
      <c r="AH57">
        <f t="shared" si="5"/>
        <v>-4.4645534465481362E-14</v>
      </c>
      <c r="AI57">
        <f t="shared" si="25"/>
        <v>-4.4647258422105441E-14</v>
      </c>
      <c r="AJ57">
        <f t="shared" si="7"/>
        <v>-15.885122922379679</v>
      </c>
      <c r="AK57">
        <f t="shared" si="22"/>
        <v>-10.37828030928805</v>
      </c>
      <c r="AL57">
        <f t="shared" si="8"/>
        <v>-26.263403231667773</v>
      </c>
      <c r="AN57">
        <f t="shared" si="26"/>
        <v>0</v>
      </c>
      <c r="AO57">
        <f t="shared" si="26"/>
        <v>0</v>
      </c>
      <c r="AP57">
        <f t="shared" si="26"/>
        <v>-3.7909941154198791E-21</v>
      </c>
      <c r="AQ57">
        <f t="shared" si="26"/>
        <v>-9.8175879876720801E-17</v>
      </c>
      <c r="AR57">
        <f t="shared" si="26"/>
        <v>-9.8179670870836222E-17</v>
      </c>
      <c r="AS57">
        <f t="shared" si="26"/>
        <v>-3.4931509691305852E-2</v>
      </c>
      <c r="AT57">
        <f t="shared" si="26"/>
        <v>-2.2821919664986472E-2</v>
      </c>
      <c r="AU57">
        <f t="shared" si="23"/>
        <v>-5.7753429356292421E-2</v>
      </c>
      <c r="AW57">
        <v>54</v>
      </c>
      <c r="AX57">
        <f>IF(Z57&gt;0, (R57*SUMPRODUCT(K57:$K$98, X57:$X$98)-K57*$AZ$3)/Z57, 0)</f>
        <v>-3.8393084403663634E+21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0.834201203</v>
      </c>
      <c r="Q58" s="4">
        <f t="shared" si="21"/>
        <v>50</v>
      </c>
      <c r="R58">
        <f t="shared" si="0"/>
        <v>250000</v>
      </c>
      <c r="S58">
        <f t="shared" si="1"/>
        <v>-2.2002441807126549E+22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-132.37602435316387</v>
      </c>
      <c r="AC58">
        <f t="shared" si="2"/>
        <v>-118.19287888675343</v>
      </c>
      <c r="AE58">
        <f t="shared" si="3"/>
        <v>0</v>
      </c>
      <c r="AF58">
        <f t="shared" si="24"/>
        <v>0</v>
      </c>
      <c r="AG58">
        <f t="shared" si="24"/>
        <v>-2.6859036811194063E-19</v>
      </c>
      <c r="AH58">
        <f t="shared" si="5"/>
        <v>-7.1906334486393238E-15</v>
      </c>
      <c r="AI58">
        <f t="shared" si="25"/>
        <v>-7.1909020390074353E-15</v>
      </c>
      <c r="AJ58">
        <f t="shared" si="7"/>
        <v>-14.183145466410437</v>
      </c>
      <c r="AK58">
        <f t="shared" si="22"/>
        <v>-9.2663217047214719</v>
      </c>
      <c r="AL58">
        <f t="shared" si="8"/>
        <v>-23.449467171131914</v>
      </c>
      <c r="AN58">
        <f t="shared" si="26"/>
        <v>0</v>
      </c>
      <c r="AO58">
        <f t="shared" si="26"/>
        <v>0</v>
      </c>
      <c r="AP58">
        <f t="shared" si="26"/>
        <v>-5.2735028805044325E-22</v>
      </c>
      <c r="AQ58">
        <f t="shared" si="26"/>
        <v>-1.4118088623433854E-17</v>
      </c>
      <c r="AR58">
        <f t="shared" si="26"/>
        <v>-1.4118615973721903E-17</v>
      </c>
      <c r="AS58">
        <f t="shared" si="26"/>
        <v>-2.7847185659523172E-2</v>
      </c>
      <c r="AT58">
        <f t="shared" si="26"/>
        <v>-1.8193494630888447E-2</v>
      </c>
      <c r="AU58">
        <f t="shared" si="23"/>
        <v>-4.6040680290411626E-2</v>
      </c>
      <c r="AW58">
        <v>55</v>
      </c>
      <c r="AX58">
        <f>IF(Z58&gt;0, (R58*SUMPRODUCT(K58:$K$98, X58:$X$98)-K58*$AZ$3)/Z58, 0)</f>
        <v>-2.2002441807126549E+22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0.83859190800000005</v>
      </c>
      <c r="Q59" s="4">
        <f t="shared" si="21"/>
        <v>50</v>
      </c>
      <c r="R59">
        <f t="shared" si="0"/>
        <v>250000</v>
      </c>
      <c r="S59">
        <f t="shared" si="1"/>
        <v>-1.2974892602035808E+23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-118.19287888675343</v>
      </c>
      <c r="AC59">
        <f t="shared" si="2"/>
        <v>-105.52935614888699</v>
      </c>
      <c r="AE59">
        <f t="shared" si="3"/>
        <v>0</v>
      </c>
      <c r="AF59">
        <f t="shared" si="24"/>
        <v>0</v>
      </c>
      <c r="AG59">
        <f t="shared" si="24"/>
        <v>-4.066675516540655E-20</v>
      </c>
      <c r="AH59">
        <f t="shared" si="5"/>
        <v>-1.1261885463270732E-15</v>
      </c>
      <c r="AI59">
        <f t="shared" si="25"/>
        <v>-1.1262292130822386E-15</v>
      </c>
      <c r="AJ59">
        <f t="shared" si="7"/>
        <v>-12.663522737866444</v>
      </c>
      <c r="AK59">
        <f t="shared" si="22"/>
        <v>-8.2735015220727419</v>
      </c>
      <c r="AL59">
        <f t="shared" si="8"/>
        <v>-20.937024259939186</v>
      </c>
      <c r="AN59">
        <f t="shared" si="26"/>
        <v>0</v>
      </c>
      <c r="AO59">
        <f t="shared" si="26"/>
        <v>0</v>
      </c>
      <c r="AP59">
        <f t="shared" si="26"/>
        <v>-7.1290268686935689E-23</v>
      </c>
      <c r="AQ59">
        <f t="shared" si="26"/>
        <v>-1.9742485903596911E-18</v>
      </c>
      <c r="AR59">
        <f t="shared" si="26"/>
        <v>-1.9743198806283778E-18</v>
      </c>
      <c r="AS59">
        <f t="shared" si="26"/>
        <v>-2.2199605914798415E-2</v>
      </c>
      <c r="AT59">
        <f t="shared" si="26"/>
        <v>-1.4503742531001628E-2</v>
      </c>
      <c r="AU59">
        <f t="shared" si="23"/>
        <v>-3.6703348445800039E-2</v>
      </c>
      <c r="AW59">
        <v>56</v>
      </c>
      <c r="AX59">
        <f>IF(Z59&gt;0, (R59*SUMPRODUCT(K59:$K$98, X59:$X$98)-K59*$AZ$3)/Z59, 0)</f>
        <v>-1.2974892602035808E+23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0.84368948200000005</v>
      </c>
      <c r="Q60" s="4">
        <f t="shared" si="21"/>
        <v>50</v>
      </c>
      <c r="R60">
        <f t="shared" si="0"/>
        <v>250000</v>
      </c>
      <c r="S60">
        <f t="shared" si="1"/>
        <v>-7.9179034398142035E+23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-105.52935614888699</v>
      </c>
      <c r="AC60">
        <f t="shared" si="2"/>
        <v>-94.222639418649095</v>
      </c>
      <c r="AE60">
        <f t="shared" si="3"/>
        <v>0</v>
      </c>
      <c r="AF60">
        <f t="shared" si="24"/>
        <v>0</v>
      </c>
      <c r="AG60">
        <f t="shared" si="24"/>
        <v>-5.9499740136298047E-21</v>
      </c>
      <c r="AH60">
        <f t="shared" si="5"/>
        <v>-1.7155056800061342E-16</v>
      </c>
      <c r="AI60">
        <f t="shared" si="25"/>
        <v>-1.7155651797462705E-16</v>
      </c>
      <c r="AJ60">
        <f t="shared" si="7"/>
        <v>-11.306716730237895</v>
      </c>
      <c r="AK60">
        <f t="shared" si="22"/>
        <v>-7.3870549304220896</v>
      </c>
      <c r="AL60">
        <f t="shared" si="8"/>
        <v>-18.693771660659984</v>
      </c>
      <c r="AN60">
        <f t="shared" si="26"/>
        <v>0</v>
      </c>
      <c r="AO60">
        <f t="shared" si="26"/>
        <v>0</v>
      </c>
      <c r="AP60">
        <f t="shared" si="26"/>
        <v>-9.3129608392363701E-24</v>
      </c>
      <c r="AQ60">
        <f t="shared" si="26"/>
        <v>-2.6851272258982856E-19</v>
      </c>
      <c r="AR60">
        <f t="shared" si="26"/>
        <v>-2.6852203555066781E-19</v>
      </c>
      <c r="AS60">
        <f t="shared" si="26"/>
        <v>-1.7697389919322713E-2</v>
      </c>
      <c r="AT60">
        <f t="shared" si="26"/>
        <v>-1.1562294747290836E-2</v>
      </c>
      <c r="AU60">
        <f t="shared" si="23"/>
        <v>-2.9259684666613547E-2</v>
      </c>
      <c r="AW60">
        <v>57</v>
      </c>
      <c r="AX60">
        <f>IF(Z60&gt;0, (R60*SUMPRODUCT(K60:$K$98, X60:$X$98)-K60*$AZ$3)/Z60, 0)</f>
        <v>-7.9179034398142035E+23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0.84875936500000004</v>
      </c>
      <c r="Q61" s="4">
        <f t="shared" si="21"/>
        <v>50</v>
      </c>
      <c r="R61">
        <f t="shared" si="0"/>
        <v>250000</v>
      </c>
      <c r="S61">
        <f t="shared" si="1"/>
        <v>-5.0053277108894714E+24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-94.222639418649095</v>
      </c>
      <c r="AC61">
        <f t="shared" si="2"/>
        <v>-84.12735662379383</v>
      </c>
      <c r="AE61">
        <f t="shared" si="3"/>
        <v>0</v>
      </c>
      <c r="AF61">
        <f t="shared" si="24"/>
        <v>0</v>
      </c>
      <c r="AG61">
        <f t="shared" si="24"/>
        <v>-8.4037810791857204E-22</v>
      </c>
      <c r="AH61">
        <f t="shared" si="5"/>
        <v>-2.5250480827874672E-17</v>
      </c>
      <c r="AI61">
        <f t="shared" si="25"/>
        <v>-2.5251321205982591E-17</v>
      </c>
      <c r="AJ61">
        <f t="shared" si="7"/>
        <v>-10.095282794855265</v>
      </c>
      <c r="AK61">
        <f t="shared" si="22"/>
        <v>-6.5955847593054369</v>
      </c>
      <c r="AL61">
        <f t="shared" si="8"/>
        <v>-16.690867554160704</v>
      </c>
      <c r="AN61">
        <f t="shared" si="26"/>
        <v>0</v>
      </c>
      <c r="AO61">
        <f t="shared" si="26"/>
        <v>0</v>
      </c>
      <c r="AP61">
        <f t="shared" si="26"/>
        <v>-1.1744361630927475E-24</v>
      </c>
      <c r="AQ61">
        <f t="shared" si="26"/>
        <v>-3.5287780036518425E-20</v>
      </c>
      <c r="AR61">
        <f t="shared" si="26"/>
        <v>-3.5288954472681514E-20</v>
      </c>
      <c r="AS61">
        <f t="shared" si="26"/>
        <v>-1.4108250892317214E-2</v>
      </c>
      <c r="AT61">
        <f t="shared" si="26"/>
        <v>-9.2173905829805759E-3</v>
      </c>
      <c r="AU61">
        <f t="shared" si="23"/>
        <v>-2.3325641475297792E-2</v>
      </c>
      <c r="AW61">
        <v>58</v>
      </c>
      <c r="AX61">
        <f>IF(Z61&gt;0, (R61*SUMPRODUCT(K61:$K$98, X61:$X$98)-K61*$AZ$3)/Z61, 0)</f>
        <v>-5.0053277108894714E+24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0.85379527200000005</v>
      </c>
      <c r="Q62" s="4">
        <f t="shared" si="21"/>
        <v>50</v>
      </c>
      <c r="R62">
        <f t="shared" si="0"/>
        <v>250000</v>
      </c>
      <c r="S62">
        <f t="shared" si="1"/>
        <v>-3.2811214886816978E+25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-84.12735662379383</v>
      </c>
      <c r="AC62">
        <f t="shared" si="2"/>
        <v>-75.113711271244483</v>
      </c>
      <c r="AE62">
        <f t="shared" si="3"/>
        <v>0</v>
      </c>
      <c r="AF62">
        <f t="shared" si="24"/>
        <v>0</v>
      </c>
      <c r="AG62">
        <f t="shared" si="24"/>
        <v>-1.1446347160620373E-22</v>
      </c>
      <c r="AH62">
        <f t="shared" si="5"/>
        <v>-3.5875542761659127E-18</v>
      </c>
      <c r="AI62">
        <f t="shared" si="25"/>
        <v>-3.5876687396375186E-18</v>
      </c>
      <c r="AJ62">
        <f t="shared" si="7"/>
        <v>-9.0136453525493465</v>
      </c>
      <c r="AK62">
        <f t="shared" si="22"/>
        <v>-5.8889149636655684</v>
      </c>
      <c r="AL62">
        <f t="shared" si="8"/>
        <v>-14.902560316214915</v>
      </c>
      <c r="AN62">
        <f t="shared" si="26"/>
        <v>0</v>
      </c>
      <c r="AO62">
        <f t="shared" si="26"/>
        <v>0</v>
      </c>
      <c r="AP62">
        <f t="shared" si="26"/>
        <v>-1.4282478406018864E-25</v>
      </c>
      <c r="AQ62">
        <f t="shared" si="26"/>
        <v>-4.4764644790821811E-21</v>
      </c>
      <c r="AR62">
        <f t="shared" si="26"/>
        <v>-4.4766073038662414E-21</v>
      </c>
      <c r="AS62">
        <f t="shared" si="26"/>
        <v>-1.1247011234309006E-2</v>
      </c>
      <c r="AT62">
        <f t="shared" si="26"/>
        <v>-7.3480473397485452E-3</v>
      </c>
      <c r="AU62">
        <f t="shared" si="23"/>
        <v>-1.8595058574057553E-2</v>
      </c>
      <c r="AW62">
        <v>59</v>
      </c>
      <c r="AX62">
        <f>IF(Z62&gt;0, (R62*SUMPRODUCT(K62:$K$98, X62:$X$98)-K62*$AZ$3)/Z62, 0)</f>
        <v>-3.2811214886816978E+25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0.85879091799999996</v>
      </c>
      <c r="Q63" s="4">
        <f t="shared" si="21"/>
        <v>50</v>
      </c>
      <c r="R63">
        <f t="shared" si="0"/>
        <v>250000</v>
      </c>
      <c r="S63">
        <f t="shared" si="1"/>
        <v>-2.2327515085819411E+26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-75.113711271244483</v>
      </c>
      <c r="AC63">
        <f t="shared" si="2"/>
        <v>-67.065813635039717</v>
      </c>
      <c r="AE63">
        <f t="shared" si="3"/>
        <v>0</v>
      </c>
      <c r="AF63">
        <f t="shared" si="24"/>
        <v>0</v>
      </c>
      <c r="AG63">
        <f t="shared" si="24"/>
        <v>-1.5018647031983054E-23</v>
      </c>
      <c r="AH63">
        <f t="shared" si="5"/>
        <v>-4.9150094929079317E-19</v>
      </c>
      <c r="AI63">
        <f t="shared" si="25"/>
        <v>-4.9151596793782513E-19</v>
      </c>
      <c r="AJ63">
        <f t="shared" si="7"/>
        <v>-8.0478976362047661</v>
      </c>
      <c r="AK63">
        <f t="shared" si="22"/>
        <v>-5.2579597889871144</v>
      </c>
      <c r="AL63">
        <f t="shared" si="8"/>
        <v>-13.305857425191881</v>
      </c>
      <c r="AN63">
        <f t="shared" si="26"/>
        <v>0</v>
      </c>
      <c r="AO63">
        <f t="shared" si="26"/>
        <v>0</v>
      </c>
      <c r="AP63">
        <f t="shared" si="26"/>
        <v>-1.6732061431594267E-26</v>
      </c>
      <c r="AQ63">
        <f t="shared" si="26"/>
        <v>-5.4757422953661237E-22</v>
      </c>
      <c r="AR63">
        <f t="shared" si="26"/>
        <v>-5.4759096159804392E-22</v>
      </c>
      <c r="AS63">
        <f t="shared" si="26"/>
        <v>-8.966048496738677E-3</v>
      </c>
      <c r="AT63">
        <f t="shared" si="26"/>
        <v>-5.8578183512026025E-3</v>
      </c>
      <c r="AU63">
        <f t="shared" si="23"/>
        <v>-1.4823866847941279E-2</v>
      </c>
      <c r="AW63">
        <v>60</v>
      </c>
      <c r="AX63">
        <f>IF(Z63&gt;0, (R63*SUMPRODUCT(K63:$K$98, X63:$X$98)-K63*$AZ$3)/Z63, 0)</f>
        <v>-2.2327515085819411E+26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0.86374018699999999</v>
      </c>
      <c r="Q64" s="4">
        <f t="shared" si="21"/>
        <v>50</v>
      </c>
      <c r="R64">
        <f t="shared" si="0"/>
        <v>250000</v>
      </c>
      <c r="S64">
        <f t="shared" si="1"/>
        <v>-1.5789094608135117E+27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-67.065813635039717</v>
      </c>
      <c r="AC64">
        <f t="shared" si="2"/>
        <v>-59.88019074557117</v>
      </c>
      <c r="AE64">
        <f t="shared" si="3"/>
        <v>0</v>
      </c>
      <c r="AF64">
        <f t="shared" si="24"/>
        <v>0</v>
      </c>
      <c r="AG64">
        <f t="shared" si="24"/>
        <v>-1.8962515657711844E-24</v>
      </c>
      <c r="AH64">
        <f t="shared" si="5"/>
        <v>-6.4861044979460193E-20</v>
      </c>
      <c r="AI64">
        <f t="shared" si="25"/>
        <v>-6.4862941231025962E-20</v>
      </c>
      <c r="AJ64">
        <f t="shared" si="7"/>
        <v>-7.1856228894685472</v>
      </c>
      <c r="AK64">
        <f t="shared" si="22"/>
        <v>-4.6946069544527811</v>
      </c>
      <c r="AL64">
        <f t="shared" si="8"/>
        <v>-11.880229843921327</v>
      </c>
      <c r="AN64">
        <f t="shared" si="26"/>
        <v>0</v>
      </c>
      <c r="AO64">
        <f t="shared" si="26"/>
        <v>0</v>
      </c>
      <c r="AP64">
        <f t="shared" si="26"/>
        <v>-1.8862383459442887E-27</v>
      </c>
      <c r="AQ64">
        <f t="shared" si="26"/>
        <v>-6.4518544061699651E-23</v>
      </c>
      <c r="AR64">
        <f t="shared" si="26"/>
        <v>-6.4520430300045586E-23</v>
      </c>
      <c r="AS64">
        <f t="shared" si="26"/>
        <v>-7.1476789674256086E-3</v>
      </c>
      <c r="AT64">
        <f t="shared" si="26"/>
        <v>-4.6698169253847283E-3</v>
      </c>
      <c r="AU64">
        <f t="shared" si="23"/>
        <v>-1.1817495892810335E-2</v>
      </c>
      <c r="AW64">
        <v>61</v>
      </c>
      <c r="AX64">
        <f>IF(Z64&gt;0, (R64*SUMPRODUCT(K64:$K$98, X64:$X$98)-K64*$AZ$3)/Z64, 0)</f>
        <v>-1.5789094608135117E+27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0.86866431399999999</v>
      </c>
      <c r="Q65" s="4">
        <f t="shared" si="21"/>
        <v>50</v>
      </c>
      <c r="R65">
        <f t="shared" si="0"/>
        <v>250000</v>
      </c>
      <c r="S65">
        <f t="shared" si="1"/>
        <v>-1.1618515842174112E+28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-59.88019074557117</v>
      </c>
      <c r="AC65">
        <f t="shared" si="2"/>
        <v>-53.464456022831406</v>
      </c>
      <c r="AE65">
        <f t="shared" si="3"/>
        <v>0</v>
      </c>
      <c r="AF65">
        <f t="shared" si="24"/>
        <v>0</v>
      </c>
      <c r="AG65">
        <f t="shared" si="24"/>
        <v>-2.300829845614209E-25</v>
      </c>
      <c r="AH65">
        <f t="shared" si="5"/>
        <v>-8.2360303277602584E-21</v>
      </c>
      <c r="AI65">
        <f t="shared" si="25"/>
        <v>-8.2362604107448192E-21</v>
      </c>
      <c r="AJ65">
        <f t="shared" si="7"/>
        <v>-6.4157347227397636</v>
      </c>
      <c r="AK65">
        <f t="shared" si="22"/>
        <v>-4.1916133521899823</v>
      </c>
      <c r="AL65">
        <f t="shared" si="8"/>
        <v>-10.607348074929746</v>
      </c>
      <c r="AN65">
        <f t="shared" si="26"/>
        <v>0</v>
      </c>
      <c r="AO65">
        <f t="shared" si="26"/>
        <v>0</v>
      </c>
      <c r="AP65">
        <f t="shared" si="26"/>
        <v>-2.0434644970058543E-28</v>
      </c>
      <c r="AQ65">
        <f t="shared" si="26"/>
        <v>-7.3147675840187049E-24</v>
      </c>
      <c r="AR65">
        <f t="shared" si="26"/>
        <v>-7.3149719304684054E-24</v>
      </c>
      <c r="AS65">
        <f t="shared" si="26"/>
        <v>-5.6980859115318841E-3</v>
      </c>
      <c r="AT65">
        <f t="shared" si="26"/>
        <v>-3.7227494622008341E-3</v>
      </c>
      <c r="AU65">
        <f t="shared" si="23"/>
        <v>-9.4208353737327191E-3</v>
      </c>
      <c r="AW65">
        <v>62</v>
      </c>
      <c r="AX65">
        <f>IF(Z65&gt;0, (R65*SUMPRODUCT(K65:$K$98, X65:$X$98)-K65*$AZ$3)/Z65, 0)</f>
        <v>-1.1618515842174112E+28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0.87358826999999994</v>
      </c>
      <c r="Q66" s="4">
        <f t="shared" si="21"/>
        <v>50</v>
      </c>
      <c r="R66">
        <f t="shared" si="0"/>
        <v>250000</v>
      </c>
      <c r="S66">
        <f t="shared" si="1"/>
        <v>-8.9111937938591107E+28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-53.464456022831406</v>
      </c>
      <c r="AC66">
        <f t="shared" si="2"/>
        <v>-47.736121448956602</v>
      </c>
      <c r="AE66">
        <f t="shared" si="3"/>
        <v>0</v>
      </c>
      <c r="AF66">
        <f t="shared" si="24"/>
        <v>0</v>
      </c>
      <c r="AG66">
        <f t="shared" si="24"/>
        <v>-2.6784358276358303E-26</v>
      </c>
      <c r="AH66">
        <f t="shared" si="5"/>
        <v>-1.0049889821972418E-21</v>
      </c>
      <c r="AI66">
        <f t="shared" si="25"/>
        <v>-1.0050157665555181E-21</v>
      </c>
      <c r="AJ66">
        <f t="shared" si="7"/>
        <v>-5.7283345738748039</v>
      </c>
      <c r="AK66">
        <f t="shared" si="22"/>
        <v>-3.742511921598199</v>
      </c>
      <c r="AL66">
        <f t="shared" si="8"/>
        <v>-9.4708464954730029</v>
      </c>
      <c r="AN66">
        <f t="shared" si="26"/>
        <v>0</v>
      </c>
      <c r="AO66">
        <f t="shared" si="26"/>
        <v>0</v>
      </c>
      <c r="AP66">
        <f t="shared" si="26"/>
        <v>-2.1239574758038515E-29</v>
      </c>
      <c r="AQ66">
        <f t="shared" si="26"/>
        <v>-7.9694045301150182E-25</v>
      </c>
      <c r="AR66">
        <f t="shared" si="26"/>
        <v>-7.9696169258625987E-25</v>
      </c>
      <c r="AS66">
        <f t="shared" si="26"/>
        <v>-4.5424792024329553E-3</v>
      </c>
      <c r="AT66">
        <f t="shared" si="26"/>
        <v>-2.9677530789228592E-3</v>
      </c>
      <c r="AU66">
        <f t="shared" si="23"/>
        <v>-7.5102322813558149E-3</v>
      </c>
      <c r="AW66">
        <v>63</v>
      </c>
      <c r="AX66">
        <f>IF(Z66&gt;0, (R66*SUMPRODUCT(K66:$K$98, X66:$X$98)-K66*$AZ$3)/Z66, 0)</f>
        <v>-8.9111937938591107E+28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0.87851239699999994</v>
      </c>
      <c r="Q67" s="4">
        <f t="shared" si="21"/>
        <v>50</v>
      </c>
      <c r="R67">
        <f t="shared" ref="R67:R69" si="27">$C$6</f>
        <v>250000</v>
      </c>
      <c r="S67">
        <f t="shared" ref="S67:S69" si="28">AX67</f>
        <v>-7.1365988828653351E+29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-47.736121448956602</v>
      </c>
      <c r="AC67">
        <f t="shared" ref="AC67:AC69" si="29">S67*Z67</f>
        <v>-42.621537007996963</v>
      </c>
      <c r="AE67">
        <f t="shared" ref="AE67:AE69" si="30">$Z67*O67</f>
        <v>0</v>
      </c>
      <c r="AF67">
        <f t="shared" si="24"/>
        <v>0</v>
      </c>
      <c r="AG67">
        <f t="shared" si="24"/>
        <v>-2.9861239021244021E-27</v>
      </c>
      <c r="AH67">
        <f t="shared" ref="AH67:AH69" si="31">-X67*R67</f>
        <v>-1.1765195395735159E-22</v>
      </c>
      <c r="AI67">
        <f t="shared" ref="AI67:AI69" si="32">SUM(AE67:AH67)</f>
        <v>-1.1765494008125372E-22</v>
      </c>
      <c r="AJ67">
        <f t="shared" ref="AJ67:AJ69" si="33">AB67-AC67</f>
        <v>-5.1145844409596393</v>
      </c>
      <c r="AK67">
        <f t="shared" si="22"/>
        <v>-3.3415285014269624</v>
      </c>
      <c r="AL67">
        <f t="shared" ref="AL67:AL69" si="34">SUM(AI67:AK67)</f>
        <v>-8.4561129423866017</v>
      </c>
      <c r="AN67">
        <f t="shared" si="26"/>
        <v>0</v>
      </c>
      <c r="AO67">
        <f t="shared" si="26"/>
        <v>0</v>
      </c>
      <c r="AP67">
        <f t="shared" si="26"/>
        <v>-2.1142404272437692E-30</v>
      </c>
      <c r="AQ67">
        <f t="shared" si="26"/>
        <v>-8.33001327318978E-26</v>
      </c>
      <c r="AR67">
        <f t="shared" si="26"/>
        <v>-8.3302246972325049E-26</v>
      </c>
      <c r="AS67">
        <f t="shared" si="26"/>
        <v>-3.6212366090823895E-3</v>
      </c>
      <c r="AT67">
        <f t="shared" si="26"/>
        <v>-2.365874584600493E-3</v>
      </c>
      <c r="AU67">
        <f t="shared" si="23"/>
        <v>-5.9871111936828821E-3</v>
      </c>
      <c r="AW67">
        <v>64</v>
      </c>
      <c r="AX67">
        <f>IF(Z67&gt;0, (R67*SUMPRODUCT(K67:$K$98, X67:$X$98)-K67*$AZ$3)/Z67, 0)</f>
        <v>-7.1365988828653351E+29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0.88343652399999995</v>
      </c>
      <c r="Q68" s="4">
        <f t="shared" si="21"/>
        <v>50</v>
      </c>
      <c r="R68">
        <f t="shared" si="27"/>
        <v>250000</v>
      </c>
      <c r="S68">
        <f t="shared" si="28"/>
        <v>-5.9795002260179776E+30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-42.621537007996963</v>
      </c>
      <c r="AC68">
        <f t="shared" si="29"/>
        <v>-38.054943757140151</v>
      </c>
      <c r="AE68">
        <f t="shared" si="30"/>
        <v>0</v>
      </c>
      <c r="AF68">
        <f t="shared" si="24"/>
        <v>0</v>
      </c>
      <c r="AG68">
        <f t="shared" si="24"/>
        <v>-3.1821174277706043E-28</v>
      </c>
      <c r="AH68">
        <f t="shared" si="31"/>
        <v>-1.3190254601630487E-23</v>
      </c>
      <c r="AI68">
        <f t="shared" si="32"/>
        <v>-1.3190572813373264E-23</v>
      </c>
      <c r="AJ68">
        <f t="shared" si="33"/>
        <v>-4.5665932508568119</v>
      </c>
      <c r="AK68">
        <f t="shared" si="22"/>
        <v>-2.9835075905597876</v>
      </c>
      <c r="AL68">
        <f t="shared" si="34"/>
        <v>-7.5501008414165991</v>
      </c>
      <c r="AN68">
        <f t="shared" si="26"/>
        <v>0</v>
      </c>
      <c r="AO68">
        <f t="shared" si="26"/>
        <v>0</v>
      </c>
      <c r="AP68">
        <f t="shared" si="26"/>
        <v>-2.0116143663109053E-31</v>
      </c>
      <c r="AQ68">
        <f t="shared" si="26"/>
        <v>-8.3383804193951344E-27</v>
      </c>
      <c r="AR68">
        <f t="shared" si="26"/>
        <v>-8.3385815808317641E-27</v>
      </c>
      <c r="AS68">
        <f t="shared" si="26"/>
        <v>-2.8868276539240931E-3</v>
      </c>
      <c r="AT68">
        <f t="shared" si="26"/>
        <v>-1.8860607338970765E-3</v>
      </c>
      <c r="AU68">
        <f t="shared" si="23"/>
        <v>-4.7728883878211687E-3</v>
      </c>
      <c r="AW68">
        <v>65</v>
      </c>
      <c r="AX68">
        <f>IF(Z68&gt;0, (R68*SUMPRODUCT(K68:$K$98, X68:$X$98)-K68*$AZ$3)/Z68, 0)</f>
        <v>-5.9795002260179776E+30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250000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-38.054943757140151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-1.5910587138853021E-24</v>
      </c>
      <c r="AI69">
        <f t="shared" si="32"/>
        <v>-1.5910587138853021E-24</v>
      </c>
      <c r="AJ69">
        <f t="shared" si="33"/>
        <v>-38.054943757140151</v>
      </c>
      <c r="AK69">
        <f t="shared" si="22"/>
        <v>-2.6638460629998106</v>
      </c>
      <c r="AL69">
        <f t="shared" si="34"/>
        <v>-40.718789820139961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-8.9804212781736847E-28</v>
      </c>
      <c r="AR69">
        <f t="shared" si="26"/>
        <v>-8.9804212781736847E-28</v>
      </c>
      <c r="AS69">
        <f t="shared" si="26"/>
        <v>-2.1479372425030483E-2</v>
      </c>
      <c r="AT69">
        <f t="shared" si="26"/>
        <v>-1.5035560697521338E-3</v>
      </c>
      <c r="AU69">
        <f t="shared" si="23"/>
        <v>-2.2982928494782614E-2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73848.084745501532</v>
      </c>
      <c r="AO71" s="8">
        <f t="shared" si="47"/>
        <v>-7384.8084745501537</v>
      </c>
      <c r="AP71" s="8">
        <f t="shared" si="47"/>
        <v>-2753.5437363994124</v>
      </c>
      <c r="AQ71" s="8">
        <f t="shared" si="47"/>
        <v>-60198.068660894591</v>
      </c>
      <c r="AR71" s="8">
        <f t="shared" si="47"/>
        <v>3511.6638736573636</v>
      </c>
      <c r="AS71" s="8">
        <f t="shared" si="47"/>
        <v>-5084.980172569497</v>
      </c>
      <c r="AT71" s="8">
        <f t="shared" si="47"/>
        <v>2966.238433998873</v>
      </c>
      <c r="AU71" s="8">
        <f t="shared" si="47"/>
        <v>1392.9221350867572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4F8DB-1A28-4C5C-B9B7-348AE866652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12117.601946681887</v>
      </c>
      <c r="K3">
        <v>1</v>
      </c>
      <c r="L3" s="2">
        <v>0</v>
      </c>
      <c r="O3">
        <f>$C$3</f>
        <v>12117.601946681887</v>
      </c>
      <c r="P3">
        <f>O3*C5</f>
        <v>1211.7601946681887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12117.601946681887</v>
      </c>
      <c r="AF3">
        <f t="shared" ref="AF3:AG34" si="4">-$Z3*P3</f>
        <v>-1211.7601946681887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8385.9335480136997</v>
      </c>
      <c r="AJ3">
        <f t="shared" ref="AJ3:AJ66" si="7">AB3-AC3</f>
        <v>0</v>
      </c>
      <c r="AL3">
        <f t="shared" ref="AL3:AL66" si="8">SUM(AI3:AK3)</f>
        <v>8385.9335480136997</v>
      </c>
      <c r="AN3">
        <f t="shared" ref="AN3:AU34" si="9">AE3*$K3</f>
        <v>12117.601946681887</v>
      </c>
      <c r="AO3">
        <f t="shared" si="9"/>
        <v>-1211.7601946681887</v>
      </c>
      <c r="AP3">
        <f t="shared" si="9"/>
        <v>-2519.9082039999998</v>
      </c>
      <c r="AQ3">
        <f t="shared" si="9"/>
        <v>0</v>
      </c>
      <c r="AR3">
        <f t="shared" si="9"/>
        <v>8385.9335480136997</v>
      </c>
      <c r="AS3">
        <f t="shared" si="9"/>
        <v>0</v>
      </c>
      <c r="AT3">
        <f t="shared" si="9"/>
        <v>0</v>
      </c>
      <c r="AU3">
        <f t="shared" si="9"/>
        <v>8385.9335480136997</v>
      </c>
      <c r="AW3">
        <v>0</v>
      </c>
      <c r="AX3">
        <f>IF(Z3&gt;0, (R3*SUMPRODUCT(K3:$K$98, X3:$X$98)-K3*$AZ$3)/Z3, 0)</f>
        <v>0</v>
      </c>
      <c r="AZ3">
        <f>C6*SUMPRODUCT(X4:X98, K4:K98)/1</f>
        <v>8539.9922520699165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1.0468929999999999E-3</v>
      </c>
      <c r="R4">
        <f t="shared" si="0"/>
        <v>500000</v>
      </c>
      <c r="S4">
        <f t="shared" si="1"/>
        <v>925.21997594030972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914.9991698646345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-523.4464999999999</v>
      </c>
      <c r="AI4">
        <f t="shared" si="6"/>
        <v>-523.4464999999999</v>
      </c>
      <c r="AJ4">
        <f t="shared" si="7"/>
        <v>-914.9991698646345</v>
      </c>
      <c r="AK4">
        <f>G4*SUM(AB4, AE4:AF4)</f>
        <v>0</v>
      </c>
      <c r="AL4">
        <f t="shared" si="8"/>
        <v>-1438.4456698646345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-467.36294642857132</v>
      </c>
      <c r="AR4">
        <f t="shared" si="9"/>
        <v>-467.36294642857132</v>
      </c>
      <c r="AS4">
        <f t="shared" si="9"/>
        <v>-816.963544521995</v>
      </c>
      <c r="AT4">
        <f t="shared" si="9"/>
        <v>0</v>
      </c>
      <c r="AU4">
        <f t="shared" si="9"/>
        <v>-1284.3264909505665</v>
      </c>
      <c r="AW4">
        <v>1</v>
      </c>
      <c r="AX4">
        <f>IF(Z4&gt;0, (R4*SUMPRODUCT(K4:$K$98, X4:$X$98)-K4*$AZ$3)/Z4, 0)</f>
        <v>925.21997594030972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1.057716E-3</v>
      </c>
      <c r="Q5" s="4">
        <f t="shared" ref="Q5:Q68" si="21">$C$8</f>
        <v>50</v>
      </c>
      <c r="R5">
        <f t="shared" si="0"/>
        <v>500000</v>
      </c>
      <c r="S5">
        <f t="shared" si="1"/>
        <v>1293.023601868812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914.9991698646345</v>
      </c>
      <c r="AC5">
        <f t="shared" si="2"/>
        <v>1264.5997679580596</v>
      </c>
      <c r="AE5">
        <f t="shared" si="3"/>
        <v>0</v>
      </c>
      <c r="AF5">
        <f t="shared" si="4"/>
        <v>0</v>
      </c>
      <c r="AG5">
        <f t="shared" si="4"/>
        <v>-48.900877220273813</v>
      </c>
      <c r="AH5">
        <f t="shared" si="5"/>
        <v>-523.01576226180589</v>
      </c>
      <c r="AI5">
        <f t="shared" si="6"/>
        <v>-571.91663948207974</v>
      </c>
      <c r="AJ5">
        <f t="shared" si="7"/>
        <v>-349.60059809342511</v>
      </c>
      <c r="AK5">
        <f>G5*SUM(AB5, AE5:AF5)</f>
        <v>64.049941890524423</v>
      </c>
      <c r="AL5">
        <f t="shared" si="8"/>
        <v>-857.4672956849804</v>
      </c>
      <c r="AN5">
        <f t="shared" si="9"/>
        <v>0</v>
      </c>
      <c r="AO5">
        <f t="shared" si="9"/>
        <v>0</v>
      </c>
      <c r="AP5">
        <f t="shared" si="9"/>
        <v>-38.983479926876441</v>
      </c>
      <c r="AQ5">
        <f t="shared" si="9"/>
        <v>-416.94496353779164</v>
      </c>
      <c r="AR5">
        <f t="shared" si="9"/>
        <v>-455.92844346466813</v>
      </c>
      <c r="AS5">
        <f t="shared" si="9"/>
        <v>-278.6994563882534</v>
      </c>
      <c r="AT5">
        <f t="shared" si="9"/>
        <v>51.060221532624695</v>
      </c>
      <c r="AU5">
        <f t="shared" si="9"/>
        <v>-683.56767832029686</v>
      </c>
      <c r="AW5">
        <v>2</v>
      </c>
      <c r="AX5">
        <f>IF(Z5&gt;0, (R5*SUMPRODUCT(K5:$K$98, X5:$X$98)-K5*$AZ$3)/Z5, 0)</f>
        <v>1293.023601868812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1.0712440000000001E-3</v>
      </c>
      <c r="Q6" s="4">
        <f t="shared" si="21"/>
        <v>50</v>
      </c>
      <c r="R6">
        <f t="shared" si="0"/>
        <v>500000</v>
      </c>
      <c r="S6">
        <f t="shared" si="1"/>
        <v>1630.5866199298498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1264.5997679580596</v>
      </c>
      <c r="AC6">
        <f t="shared" si="2"/>
        <v>1577.0865406006251</v>
      </c>
      <c r="AE6">
        <f t="shared" si="3"/>
        <v>0</v>
      </c>
      <c r="AF6">
        <f t="shared" si="4"/>
        <v>0</v>
      </c>
      <c r="AG6">
        <f t="shared" si="4"/>
        <v>-48.359483676754124</v>
      </c>
      <c r="AH6">
        <f t="shared" si="5"/>
        <v>-523.84771316955005</v>
      </c>
      <c r="AI6">
        <f t="shared" si="6"/>
        <v>-572.20719684630421</v>
      </c>
      <c r="AJ6">
        <f t="shared" si="7"/>
        <v>-312.48677264256548</v>
      </c>
      <c r="AK6">
        <f>G6*SUM(AB6, AE6:AF6)</f>
        <v>88.521983757064177</v>
      </c>
      <c r="AL6">
        <f t="shared" si="8"/>
        <v>-796.17198573180553</v>
      </c>
      <c r="AN6">
        <f t="shared" si="9"/>
        <v>0</v>
      </c>
      <c r="AO6">
        <f t="shared" si="9"/>
        <v>0</v>
      </c>
      <c r="AP6">
        <f t="shared" si="9"/>
        <v>-34.421325275568655</v>
      </c>
      <c r="AQ6">
        <f t="shared" si="9"/>
        <v>-372.86445509631096</v>
      </c>
      <c r="AR6">
        <f t="shared" si="9"/>
        <v>-407.28578037187964</v>
      </c>
      <c r="AS6">
        <f t="shared" si="9"/>
        <v>-222.42191246993826</v>
      </c>
      <c r="AT6">
        <f t="shared" si="9"/>
        <v>63.008199535537884</v>
      </c>
      <c r="AU6">
        <f t="shared" si="9"/>
        <v>-566.69949330628003</v>
      </c>
      <c r="AW6">
        <v>3</v>
      </c>
      <c r="AX6">
        <f>IF(Z6&gt;0, (R6*SUMPRODUCT(K6:$K$98, X6:$X$98)-K6*$AZ$3)/Z6, 0)</f>
        <v>1630.5866199298498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1.0856730000000001E-3</v>
      </c>
      <c r="Q7" s="4">
        <f t="shared" si="21"/>
        <v>50</v>
      </c>
      <c r="R7">
        <f t="shared" si="0"/>
        <v>500000</v>
      </c>
      <c r="S7">
        <f t="shared" si="1"/>
        <v>1939.9508971556363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1577.0865406006251</v>
      </c>
      <c r="AC7">
        <f t="shared" si="2"/>
        <v>1855.5004213796301</v>
      </c>
      <c r="AE7">
        <f t="shared" si="3"/>
        <v>0</v>
      </c>
      <c r="AF7">
        <f t="shared" si="4"/>
        <v>0</v>
      </c>
      <c r="AG7">
        <f t="shared" si="4"/>
        <v>-47.82338625426479</v>
      </c>
      <c r="AH7">
        <f t="shared" si="5"/>
        <v>-525.02585721792684</v>
      </c>
      <c r="AI7">
        <f t="shared" si="6"/>
        <v>-572.84924347219157</v>
      </c>
      <c r="AJ7">
        <f t="shared" si="7"/>
        <v>-278.41388077900501</v>
      </c>
      <c r="AK7">
        <f>G7*SUM(AB7, AE7:AF7)</f>
        <v>110.39605784204376</v>
      </c>
      <c r="AL7">
        <f t="shared" si="8"/>
        <v>-740.86706640915281</v>
      </c>
      <c r="AN7">
        <f t="shared" si="9"/>
        <v>0</v>
      </c>
      <c r="AO7">
        <f t="shared" si="9"/>
        <v>0</v>
      </c>
      <c r="AP7">
        <f t="shared" si="9"/>
        <v>-30.392626535122378</v>
      </c>
      <c r="AQ7">
        <f t="shared" si="9"/>
        <v>-333.66342389198616</v>
      </c>
      <c r="AR7">
        <f t="shared" si="9"/>
        <v>-364.05605042710852</v>
      </c>
      <c r="AS7">
        <f t="shared" si="9"/>
        <v>-176.93705451390503</v>
      </c>
      <c r="AT7">
        <f t="shared" si="9"/>
        <v>70.158690543244248</v>
      </c>
      <c r="AU7">
        <f t="shared" si="9"/>
        <v>-470.83441439776925</v>
      </c>
      <c r="AW7">
        <v>4</v>
      </c>
      <c r="AX7">
        <f>IF(Z7&gt;0, (R7*SUMPRODUCT(K7:$K$98, X7:$X$98)-K7*$AZ$3)/Z7, 0)</f>
        <v>1939.9508971556363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1.1037099999999999E-3</v>
      </c>
      <c r="Q8" s="4">
        <f t="shared" si="21"/>
        <v>50</v>
      </c>
      <c r="R8">
        <f t="shared" si="0"/>
        <v>500000</v>
      </c>
      <c r="S8">
        <f t="shared" si="1"/>
        <v>2223.75781269861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1855.5004213796301</v>
      </c>
      <c r="AC8">
        <f t="shared" si="2"/>
        <v>2103.3355116620323</v>
      </c>
      <c r="AE8">
        <f t="shared" si="3"/>
        <v>0</v>
      </c>
      <c r="AF8">
        <f t="shared" si="4"/>
        <v>0</v>
      </c>
      <c r="AG8">
        <f t="shared" si="4"/>
        <v>-47.292369242079445</v>
      </c>
      <c r="AH8">
        <f t="shared" si="5"/>
        <v>-527.83149642694582</v>
      </c>
      <c r="AI8">
        <f t="shared" si="6"/>
        <v>-575.12386566902524</v>
      </c>
      <c r="AJ8">
        <f t="shared" si="7"/>
        <v>-247.83509028240223</v>
      </c>
      <c r="AK8">
        <f t="shared" ref="AK8:AK71" si="22">G8*SUM(AB8:AB8, AE8:AF8)</f>
        <v>129.88502949657411</v>
      </c>
      <c r="AL8">
        <f t="shared" si="8"/>
        <v>-693.07392645485334</v>
      </c>
      <c r="AN8">
        <f t="shared" si="9"/>
        <v>0</v>
      </c>
      <c r="AO8">
        <f t="shared" si="9"/>
        <v>0</v>
      </c>
      <c r="AP8">
        <f t="shared" si="9"/>
        <v>-26.834960378516136</v>
      </c>
      <c r="AQ8">
        <f t="shared" si="9"/>
        <v>-299.50576636678494</v>
      </c>
      <c r="AR8">
        <f t="shared" si="9"/>
        <v>-326.34072674530108</v>
      </c>
      <c r="AS8">
        <f t="shared" si="9"/>
        <v>-140.6282860156787</v>
      </c>
      <c r="AT8">
        <f t="shared" si="9"/>
        <v>73.700253892158571</v>
      </c>
      <c r="AU8">
        <f t="shared" si="9"/>
        <v>-393.26875886882118</v>
      </c>
      <c r="AW8">
        <v>5</v>
      </c>
      <c r="AX8">
        <f>IF(Z8&gt;0, (R8*SUMPRODUCT(K8:$K$98, X8:$X$98)-K8*$AZ$3)/Z8, 0)</f>
        <v>2223.75781269861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1.131668E-3</v>
      </c>
      <c r="Q9" s="4">
        <f t="shared" si="21"/>
        <v>50</v>
      </c>
      <c r="R9">
        <f t="shared" si="0"/>
        <v>500000</v>
      </c>
      <c r="S9">
        <f t="shared" si="1"/>
        <v>2483.6724422967641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2103.3355116620323</v>
      </c>
      <c r="AC9">
        <f t="shared" si="2"/>
        <v>2323.0248472366657</v>
      </c>
      <c r="AE9">
        <f t="shared" si="3"/>
        <v>0</v>
      </c>
      <c r="AF9">
        <f t="shared" si="4"/>
        <v>0</v>
      </c>
      <c r="AG9">
        <f t="shared" si="4"/>
        <v>-46.765926288743202</v>
      </c>
      <c r="AH9">
        <f t="shared" si="5"/>
        <v>-535.19260915445557</v>
      </c>
      <c r="AI9">
        <f t="shared" si="6"/>
        <v>-581.9585354431988</v>
      </c>
      <c r="AJ9">
        <f t="shared" si="7"/>
        <v>-219.68933557463333</v>
      </c>
      <c r="AK9">
        <f t="shared" si="22"/>
        <v>147.23348581634227</v>
      </c>
      <c r="AL9">
        <f t="shared" si="8"/>
        <v>-654.41438520148984</v>
      </c>
      <c r="AN9">
        <f t="shared" si="9"/>
        <v>0</v>
      </c>
      <c r="AO9">
        <f t="shared" si="9"/>
        <v>0</v>
      </c>
      <c r="AP9">
        <f t="shared" si="9"/>
        <v>-23.693073668561908</v>
      </c>
      <c r="AQ9">
        <f t="shared" si="9"/>
        <v>-271.14523162173748</v>
      </c>
      <c r="AR9">
        <f t="shared" si="9"/>
        <v>-294.83830529029939</v>
      </c>
      <c r="AS9">
        <f t="shared" si="9"/>
        <v>-111.30145439287715</v>
      </c>
      <c r="AT9">
        <f t="shared" si="9"/>
        <v>74.593065993978641</v>
      </c>
      <c r="AU9">
        <f t="shared" si="9"/>
        <v>-331.54669368919787</v>
      </c>
      <c r="AW9">
        <v>6</v>
      </c>
      <c r="AX9">
        <f>IF(Z9&gt;0, (R9*SUMPRODUCT(K9:$K$98, X9:$X$98)-K9*$AZ$3)/Z9, 0)</f>
        <v>2483.6724422967641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1.1650359999999999E-3</v>
      </c>
      <c r="Q10" s="4">
        <f t="shared" si="21"/>
        <v>50</v>
      </c>
      <c r="R10">
        <f t="shared" si="0"/>
        <v>500000</v>
      </c>
      <c r="S10">
        <f t="shared" si="1"/>
        <v>2719.7673997002516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2323.0248472366657</v>
      </c>
      <c r="AC10">
        <f t="shared" si="2"/>
        <v>2515.446670919765</v>
      </c>
      <c r="AE10">
        <f t="shared" si="3"/>
        <v>0</v>
      </c>
      <c r="AF10">
        <f t="shared" si="4"/>
        <v>0</v>
      </c>
      <c r="AG10">
        <f t="shared" si="4"/>
        <v>-46.243783038156039</v>
      </c>
      <c r="AH10">
        <f t="shared" si="5"/>
        <v>-544.83987699732234</v>
      </c>
      <c r="AI10">
        <f t="shared" si="6"/>
        <v>-591.08366003547837</v>
      </c>
      <c r="AJ10">
        <f t="shared" si="7"/>
        <v>-192.42182368309932</v>
      </c>
      <c r="AK10">
        <f t="shared" si="22"/>
        <v>162.61173930656662</v>
      </c>
      <c r="AL10">
        <f t="shared" si="8"/>
        <v>-620.89374441201107</v>
      </c>
      <c r="AN10">
        <f t="shared" si="9"/>
        <v>0</v>
      </c>
      <c r="AO10">
        <f t="shared" si="9"/>
        <v>0</v>
      </c>
      <c r="AP10">
        <f t="shared" si="9"/>
        <v>-20.918338971519432</v>
      </c>
      <c r="AQ10">
        <f t="shared" si="9"/>
        <v>-246.45789084398834</v>
      </c>
      <c r="AR10">
        <f t="shared" si="9"/>
        <v>-267.37622981550777</v>
      </c>
      <c r="AS10">
        <f t="shared" si="9"/>
        <v>-87.04186095674406</v>
      </c>
      <c r="AT10">
        <f t="shared" si="9"/>
        <v>73.557292679892896</v>
      </c>
      <c r="AU10">
        <f t="shared" si="9"/>
        <v>-280.86079809235895</v>
      </c>
      <c r="AW10">
        <v>7</v>
      </c>
      <c r="AX10">
        <f>IF(Z10&gt;0, (R10*SUMPRODUCT(K10:$K$98, X10:$X$98)-K10*$AZ$3)/Z10, 0)</f>
        <v>2719.7673997002516</v>
      </c>
    </row>
    <row r="11" spans="1:52" x14ac:dyDescent="0.25">
      <c r="A11" t="s">
        <v>33</v>
      </c>
      <c r="C11" s="12">
        <f>AU100</f>
        <v>-1331.3439892326253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1.1975029999999999E-3</v>
      </c>
      <c r="Q11" s="4">
        <f t="shared" si="21"/>
        <v>50</v>
      </c>
      <c r="R11">
        <f t="shared" si="0"/>
        <v>500000</v>
      </c>
      <c r="S11">
        <f t="shared" si="1"/>
        <v>2933.6589751920528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2515.446670919765</v>
      </c>
      <c r="AC11">
        <f t="shared" si="2"/>
        <v>2682.8879365979524</v>
      </c>
      <c r="AE11">
        <f t="shared" si="3"/>
        <v>0</v>
      </c>
      <c r="AF11">
        <f t="shared" si="4"/>
        <v>0</v>
      </c>
      <c r="AG11">
        <f t="shared" si="4"/>
        <v>-45.725968138854931</v>
      </c>
      <c r="AH11">
        <f t="shared" si="5"/>
        <v>-553.77068919540966</v>
      </c>
      <c r="AI11">
        <f t="shared" si="6"/>
        <v>-599.49665733426457</v>
      </c>
      <c r="AJ11">
        <f t="shared" si="7"/>
        <v>-167.44126567818739</v>
      </c>
      <c r="AK11">
        <f t="shared" si="22"/>
        <v>176.08126696438356</v>
      </c>
      <c r="AL11">
        <f t="shared" si="8"/>
        <v>-590.85665604806843</v>
      </c>
      <c r="AN11">
        <f t="shared" si="9"/>
        <v>0</v>
      </c>
      <c r="AO11">
        <f t="shared" si="9"/>
        <v>0</v>
      </c>
      <c r="AP11">
        <f t="shared" si="9"/>
        <v>-18.467951614402519</v>
      </c>
      <c r="AQ11">
        <f t="shared" si="9"/>
        <v>-223.65869351260204</v>
      </c>
      <c r="AR11">
        <f t="shared" si="9"/>
        <v>-242.12664512700456</v>
      </c>
      <c r="AS11">
        <f t="shared" si="9"/>
        <v>-67.626718879057492</v>
      </c>
      <c r="AT11">
        <f t="shared" si="9"/>
        <v>71.116270488272292</v>
      </c>
      <c r="AU11">
        <f t="shared" si="9"/>
        <v>-238.63709351778976</v>
      </c>
      <c r="AW11">
        <v>8</v>
      </c>
      <c r="AX11">
        <f>IF(Z11&gt;0, (R11*SUMPRODUCT(K11:$K$98, X11:$X$98)-K11*$AZ$3)/Z11, 0)</f>
        <v>2933.6589751920528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1.2389879999999999E-3</v>
      </c>
      <c r="Q12" s="4">
        <f t="shared" si="21"/>
        <v>50</v>
      </c>
      <c r="R12">
        <f t="shared" si="0"/>
        <v>500000</v>
      </c>
      <c r="S12">
        <f t="shared" si="1"/>
        <v>3128.3493868081455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2682.8879365979524</v>
      </c>
      <c r="AC12">
        <f t="shared" si="2"/>
        <v>2828.7820614087223</v>
      </c>
      <c r="AE12">
        <f t="shared" si="3"/>
        <v>0</v>
      </c>
      <c r="AF12">
        <f t="shared" si="4"/>
        <v>0</v>
      </c>
      <c r="AG12">
        <f t="shared" si="4"/>
        <v>-45.212054531653962</v>
      </c>
      <c r="AH12">
        <f t="shared" si="5"/>
        <v>-566.53925812423586</v>
      </c>
      <c r="AI12">
        <f t="shared" si="6"/>
        <v>-611.75131265588982</v>
      </c>
      <c r="AJ12">
        <f t="shared" si="7"/>
        <v>-145.89412481076988</v>
      </c>
      <c r="AK12">
        <f t="shared" si="22"/>
        <v>187.80215556185669</v>
      </c>
      <c r="AL12">
        <f t="shared" si="8"/>
        <v>-569.84328190480301</v>
      </c>
      <c r="AN12">
        <f t="shared" si="9"/>
        <v>0</v>
      </c>
      <c r="AO12">
        <f t="shared" si="9"/>
        <v>0</v>
      </c>
      <c r="AP12">
        <f t="shared" si="9"/>
        <v>-16.303920114128275</v>
      </c>
      <c r="AQ12">
        <f t="shared" si="9"/>
        <v>-204.29973602522628</v>
      </c>
      <c r="AR12">
        <f t="shared" si="9"/>
        <v>-220.60365613935454</v>
      </c>
      <c r="AS12">
        <f t="shared" si="9"/>
        <v>-52.610883992677422</v>
      </c>
      <c r="AT12">
        <f t="shared" si="9"/>
        <v>67.723340008755642</v>
      </c>
      <c r="AU12">
        <f t="shared" si="9"/>
        <v>-205.49120012327634</v>
      </c>
      <c r="AW12">
        <v>9</v>
      </c>
      <c r="AX12">
        <f>IF(Z12&gt;0, (R12*SUMPRODUCT(K12:$K$98, X12:$X$98)-K12*$AZ$3)/Z12, 0)</f>
        <v>3128.3493868081455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1.2822770000000001E-3</v>
      </c>
      <c r="Q13" s="4">
        <f t="shared" si="21"/>
        <v>50</v>
      </c>
      <c r="R13">
        <f t="shared" si="0"/>
        <v>500000</v>
      </c>
      <c r="S13">
        <f t="shared" si="1"/>
        <v>3304.5980811009581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2828.7820614087223</v>
      </c>
      <c r="AC13">
        <f t="shared" si="2"/>
        <v>2954.4401988865066</v>
      </c>
      <c r="AE13">
        <f t="shared" si="3"/>
        <v>0</v>
      </c>
      <c r="AF13">
        <f t="shared" si="4"/>
        <v>0</v>
      </c>
      <c r="AG13">
        <f t="shared" si="4"/>
        <v>-44.701959608688732</v>
      </c>
      <c r="AH13">
        <f t="shared" si="5"/>
        <v>-579.7437764868564</v>
      </c>
      <c r="AI13">
        <f t="shared" si="6"/>
        <v>-624.44573609554516</v>
      </c>
      <c r="AJ13">
        <f t="shared" si="7"/>
        <v>-125.65813747778429</v>
      </c>
      <c r="AK13">
        <f t="shared" si="22"/>
        <v>198.01474429861057</v>
      </c>
      <c r="AL13">
        <f t="shared" si="8"/>
        <v>-552.08912927471886</v>
      </c>
      <c r="AN13">
        <f t="shared" si="9"/>
        <v>0</v>
      </c>
      <c r="AO13">
        <f t="shared" si="9"/>
        <v>0</v>
      </c>
      <c r="AP13">
        <f t="shared" si="9"/>
        <v>-14.392834617156076</v>
      </c>
      <c r="AQ13">
        <f t="shared" si="9"/>
        <v>-186.66198010878622</v>
      </c>
      <c r="AR13">
        <f t="shared" si="9"/>
        <v>-201.05481472594229</v>
      </c>
      <c r="AS13">
        <f t="shared" si="9"/>
        <v>-40.458557227680849</v>
      </c>
      <c r="AT13">
        <f t="shared" si="9"/>
        <v>63.75544811450272</v>
      </c>
      <c r="AU13">
        <f t="shared" si="9"/>
        <v>-177.75792383912042</v>
      </c>
      <c r="AW13">
        <v>10</v>
      </c>
      <c r="AX13">
        <f>IF(Z13&gt;0, (R13*SUMPRODUCT(K13:$K$98, X13:$X$98)-K13*$AZ$3)/Z13, 0)</f>
        <v>3304.5980811009581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1.3327809999999999E-3</v>
      </c>
      <c r="Q14" s="4">
        <f t="shared" si="21"/>
        <v>50</v>
      </c>
      <c r="R14">
        <f t="shared" si="0"/>
        <v>500000</v>
      </c>
      <c r="S14">
        <f t="shared" si="1"/>
        <v>3464.5982272173724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2954.4401988865066</v>
      </c>
      <c r="AC14">
        <f t="shared" si="2"/>
        <v>3062.3834629768385</v>
      </c>
      <c r="AE14">
        <f t="shared" si="3"/>
        <v>0</v>
      </c>
      <c r="AF14">
        <f t="shared" si="4"/>
        <v>0</v>
      </c>
      <c r="AG14">
        <f t="shared" si="4"/>
        <v>-44.195362090172615</v>
      </c>
      <c r="AH14">
        <f t="shared" si="5"/>
        <v>-595.77922429227772</v>
      </c>
      <c r="AI14">
        <f t="shared" si="6"/>
        <v>-639.9745863824503</v>
      </c>
      <c r="AJ14">
        <f t="shared" si="7"/>
        <v>-107.94326409033192</v>
      </c>
      <c r="AK14">
        <f t="shared" si="22"/>
        <v>206.81081392205547</v>
      </c>
      <c r="AL14">
        <f t="shared" si="8"/>
        <v>-541.10703655072678</v>
      </c>
      <c r="AN14">
        <f t="shared" si="9"/>
        <v>0</v>
      </c>
      <c r="AO14">
        <f t="shared" si="9"/>
        <v>0</v>
      </c>
      <c r="AP14">
        <f t="shared" si="9"/>
        <v>-12.705110512920202</v>
      </c>
      <c r="AQ14">
        <f t="shared" si="9"/>
        <v>-171.27229030257044</v>
      </c>
      <c r="AR14">
        <f t="shared" si="9"/>
        <v>-183.97740081549063</v>
      </c>
      <c r="AS14">
        <f t="shared" si="9"/>
        <v>-31.031109024400376</v>
      </c>
      <c r="AT14">
        <f t="shared" si="9"/>
        <v>59.453167071821767</v>
      </c>
      <c r="AU14">
        <f t="shared" si="9"/>
        <v>-155.55534276806924</v>
      </c>
      <c r="AW14">
        <v>11</v>
      </c>
      <c r="AX14">
        <f>IF(Z14&gt;0, (R14*SUMPRODUCT(K14:$K$98, X14:$X$98)-K14*$AZ$3)/Z14, 0)</f>
        <v>3464.5982272173724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1.4022240000000001E-3</v>
      </c>
      <c r="Q15" s="4">
        <f t="shared" si="21"/>
        <v>50</v>
      </c>
      <c r="R15">
        <f t="shared" si="0"/>
        <v>500000</v>
      </c>
      <c r="S15">
        <f t="shared" si="1"/>
        <v>3609.5763947631153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3062.3834629768385</v>
      </c>
      <c r="AC15">
        <f t="shared" si="2"/>
        <v>3154.1515692806215</v>
      </c>
      <c r="AE15">
        <f t="shared" si="3"/>
        <v>0</v>
      </c>
      <c r="AF15">
        <f t="shared" si="4"/>
        <v>0</v>
      </c>
      <c r="AG15">
        <f t="shared" si="4"/>
        <v>-43.691436671859364</v>
      </c>
      <c r="AH15">
        <f t="shared" si="5"/>
        <v>-619.71797411530224</v>
      </c>
      <c r="AI15">
        <f t="shared" si="6"/>
        <v>-663.40941078716162</v>
      </c>
      <c r="AJ15">
        <f t="shared" si="7"/>
        <v>-91.768106303783043</v>
      </c>
      <c r="AK15">
        <f t="shared" si="22"/>
        <v>214.36684240837872</v>
      </c>
      <c r="AL15">
        <f t="shared" si="8"/>
        <v>-540.81067468256595</v>
      </c>
      <c r="AN15">
        <f t="shared" si="9"/>
        <v>0</v>
      </c>
      <c r="AO15">
        <f t="shared" si="9"/>
        <v>0</v>
      </c>
      <c r="AP15">
        <f t="shared" si="9"/>
        <v>-11.214503568667082</v>
      </c>
      <c r="AQ15">
        <f t="shared" si="9"/>
        <v>-159.06616860597339</v>
      </c>
      <c r="AR15">
        <f t="shared" si="9"/>
        <v>-170.28067217464047</v>
      </c>
      <c r="AS15">
        <f t="shared" si="9"/>
        <v>-23.554587214945855</v>
      </c>
      <c r="AT15">
        <f t="shared" si="9"/>
        <v>55.022629199580173</v>
      </c>
      <c r="AU15">
        <f t="shared" si="9"/>
        <v>-138.81263019000616</v>
      </c>
      <c r="AW15">
        <v>12</v>
      </c>
      <c r="AX15">
        <f>IF(Z15&gt;0, (R15*SUMPRODUCT(K15:$K$98, X15:$X$98)-K15*$AZ$3)/Z15, 0)</f>
        <v>3609.5763947631153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1.482489E-3</v>
      </c>
      <c r="Q16" s="4">
        <f t="shared" si="21"/>
        <v>50</v>
      </c>
      <c r="R16">
        <f t="shared" si="0"/>
        <v>500000</v>
      </c>
      <c r="S16">
        <f t="shared" si="1"/>
        <v>3739.247020853581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3154.1515692806215</v>
      </c>
      <c r="AC16">
        <f t="shared" si="2"/>
        <v>3229.9428976446065</v>
      </c>
      <c r="AE16">
        <f t="shared" si="3"/>
        <v>0</v>
      </c>
      <c r="AF16">
        <f t="shared" si="4"/>
        <v>0</v>
      </c>
      <c r="AG16">
        <f t="shared" si="4"/>
        <v>-43.189750230880541</v>
      </c>
      <c r="AH16">
        <f t="shared" si="5"/>
        <v>-647.72074260228112</v>
      </c>
      <c r="AI16">
        <f t="shared" si="6"/>
        <v>-690.9104928331617</v>
      </c>
      <c r="AJ16">
        <f t="shared" si="7"/>
        <v>-75.791328363985031</v>
      </c>
      <c r="AK16">
        <f t="shared" si="22"/>
        <v>220.79060984964352</v>
      </c>
      <c r="AL16">
        <f t="shared" si="8"/>
        <v>-545.91121134750324</v>
      </c>
      <c r="AN16">
        <f t="shared" si="9"/>
        <v>0</v>
      </c>
      <c r="AO16">
        <f t="shared" si="9"/>
        <v>0</v>
      </c>
      <c r="AP16">
        <f t="shared" si="9"/>
        <v>-9.8979760310708933</v>
      </c>
      <c r="AQ16">
        <f t="shared" si="9"/>
        <v>-148.44087661615796</v>
      </c>
      <c r="AR16">
        <f t="shared" si="9"/>
        <v>-158.33885264722886</v>
      </c>
      <c r="AS16">
        <f t="shared" si="9"/>
        <v>-17.369416296678892</v>
      </c>
      <c r="AT16">
        <f t="shared" si="9"/>
        <v>50.599509200559261</v>
      </c>
      <c r="AU16">
        <f t="shared" si="9"/>
        <v>-125.10875974334849</v>
      </c>
      <c r="AW16">
        <v>13</v>
      </c>
      <c r="AX16">
        <f>IF(Z16&gt;0, (R16*SUMPRODUCT(K16:$K$98, X16:$X$98)-K16*$AZ$3)/Z16, 0)</f>
        <v>3739.247020853581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1.564558E-3</v>
      </c>
      <c r="Q17" s="4">
        <f t="shared" si="21"/>
        <v>50</v>
      </c>
      <c r="R17">
        <f t="shared" si="0"/>
        <v>500000</v>
      </c>
      <c r="S17">
        <f t="shared" si="1"/>
        <v>3854.7372207403459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3229.9428976446065</v>
      </c>
      <c r="AC17">
        <f t="shared" si="2"/>
        <v>3291.1962147516265</v>
      </c>
      <c r="AE17">
        <f t="shared" si="3"/>
        <v>0</v>
      </c>
      <c r="AF17">
        <f t="shared" si="4"/>
        <v>0</v>
      </c>
      <c r="AG17">
        <f t="shared" si="4"/>
        <v>-42.690279859330012</v>
      </c>
      <c r="AH17">
        <f t="shared" si="5"/>
        <v>-675.72869241725994</v>
      </c>
      <c r="AI17">
        <f t="shared" si="6"/>
        <v>-718.4189722765899</v>
      </c>
      <c r="AJ17">
        <f t="shared" si="7"/>
        <v>-61.253317107019939</v>
      </c>
      <c r="AK17">
        <f t="shared" si="22"/>
        <v>226.09600283512248</v>
      </c>
      <c r="AL17">
        <f t="shared" si="8"/>
        <v>-553.57628654848736</v>
      </c>
      <c r="AN17">
        <f t="shared" si="9"/>
        <v>0</v>
      </c>
      <c r="AO17">
        <f t="shared" si="9"/>
        <v>0</v>
      </c>
      <c r="AP17">
        <f t="shared" si="9"/>
        <v>-8.7352770653365752</v>
      </c>
      <c r="AQ17">
        <f t="shared" si="9"/>
        <v>-138.26747842160904</v>
      </c>
      <c r="AR17">
        <f t="shared" si="9"/>
        <v>-147.0027554869456</v>
      </c>
      <c r="AS17">
        <f t="shared" si="9"/>
        <v>-12.53364226854092</v>
      </c>
      <c r="AT17">
        <f t="shared" si="9"/>
        <v>46.263721733327486</v>
      </c>
      <c r="AU17">
        <f t="shared" si="9"/>
        <v>-113.27267602215903</v>
      </c>
      <c r="AW17">
        <v>14</v>
      </c>
      <c r="AX17">
        <f>IF(Z17&gt;0, (R17*SUMPRODUCT(K17:$K$98, X17:$X$98)-K17*$AZ$3)/Z17, 0)</f>
        <v>3854.7372207403459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1.6511360000000001E-3</v>
      </c>
      <c r="Q18" s="4">
        <f t="shared" si="21"/>
        <v>50</v>
      </c>
      <c r="R18">
        <f t="shared" si="0"/>
        <v>500000</v>
      </c>
      <c r="S18">
        <f t="shared" si="1"/>
        <v>3958.1973721810518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3291.1962147516265</v>
      </c>
      <c r="AC18">
        <f t="shared" si="2"/>
        <v>3340.1556950114264</v>
      </c>
      <c r="AE18">
        <f t="shared" si="3"/>
        <v>0</v>
      </c>
      <c r="AF18">
        <f t="shared" si="4"/>
        <v>0</v>
      </c>
      <c r="AG18">
        <f t="shared" si="4"/>
        <v>-42.192889602810894</v>
      </c>
      <c r="AH18">
        <f t="shared" si="5"/>
        <v>-704.87457925814715</v>
      </c>
      <c r="AI18">
        <f t="shared" si="6"/>
        <v>-747.067468860958</v>
      </c>
      <c r="AJ18">
        <f t="shared" si="7"/>
        <v>-48.959480259799875</v>
      </c>
      <c r="AK18">
        <f t="shared" si="22"/>
        <v>230.38373503261388</v>
      </c>
      <c r="AL18">
        <f t="shared" si="8"/>
        <v>-565.64321408814396</v>
      </c>
      <c r="AN18">
        <f t="shared" si="9"/>
        <v>0</v>
      </c>
      <c r="AO18">
        <f t="shared" si="9"/>
        <v>0</v>
      </c>
      <c r="AP18">
        <f t="shared" si="9"/>
        <v>-7.7084831823666571</v>
      </c>
      <c r="AQ18">
        <f t="shared" si="9"/>
        <v>-128.77795029063901</v>
      </c>
      <c r="AR18">
        <f t="shared" si="9"/>
        <v>-136.48643347300566</v>
      </c>
      <c r="AS18">
        <f t="shared" si="9"/>
        <v>-8.9447139969038059</v>
      </c>
      <c r="AT18">
        <f t="shared" si="9"/>
        <v>42.09024704654049</v>
      </c>
      <c r="AU18">
        <f t="shared" si="9"/>
        <v>-103.34090042336896</v>
      </c>
      <c r="AW18">
        <v>15</v>
      </c>
      <c r="AX18">
        <f>IF(Z18&gt;0, (R18*SUMPRODUCT(K18:$K$98, X18:$X$98)-K18*$AZ$3)/Z18, 0)</f>
        <v>3958.1973721810518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1.7512420000000001E-3</v>
      </c>
      <c r="Q19" s="4">
        <f t="shared" si="21"/>
        <v>50</v>
      </c>
      <c r="R19">
        <f t="shared" si="0"/>
        <v>500000</v>
      </c>
      <c r="S19">
        <f t="shared" si="1"/>
        <v>4051.2973832890489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3340.1556950114264</v>
      </c>
      <c r="AC19">
        <f t="shared" si="2"/>
        <v>3378.544672114901</v>
      </c>
      <c r="AE19">
        <f t="shared" si="3"/>
        <v>0</v>
      </c>
      <c r="AF19">
        <f t="shared" si="4"/>
        <v>0</v>
      </c>
      <c r="AG19">
        <f t="shared" si="4"/>
        <v>-41.697070746408983</v>
      </c>
      <c r="AH19">
        <f t="shared" si="5"/>
        <v>-738.89960373805764</v>
      </c>
      <c r="AI19">
        <f t="shared" si="6"/>
        <v>-780.59667448446658</v>
      </c>
      <c r="AJ19">
        <f t="shared" si="7"/>
        <v>-38.388977103474645</v>
      </c>
      <c r="AK19">
        <f t="shared" si="22"/>
        <v>233.81089865079986</v>
      </c>
      <c r="AL19">
        <f t="shared" si="8"/>
        <v>-585.17475293714142</v>
      </c>
      <c r="AN19">
        <f t="shared" si="9"/>
        <v>0</v>
      </c>
      <c r="AO19">
        <f t="shared" si="9"/>
        <v>0</v>
      </c>
      <c r="AP19">
        <f t="shared" si="9"/>
        <v>-6.8016954741408364</v>
      </c>
      <c r="AQ19">
        <f t="shared" si="9"/>
        <v>-120.53053129691206</v>
      </c>
      <c r="AR19">
        <f t="shared" si="9"/>
        <v>-127.33222677105289</v>
      </c>
      <c r="AS19">
        <f t="shared" si="9"/>
        <v>-6.2620737415730074</v>
      </c>
      <c r="AT19">
        <f t="shared" si="9"/>
        <v>38.139622344931922</v>
      </c>
      <c r="AU19">
        <f t="shared" si="9"/>
        <v>-95.454678167693984</v>
      </c>
      <c r="AW19">
        <v>16</v>
      </c>
      <c r="AX19">
        <f>IF(Z19&gt;0, (R19*SUMPRODUCT(K19:$K$98, X19:$X$98)-K19*$AZ$3)/Z19, 0)</f>
        <v>4051.2973832890489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1.8504459999999999E-3</v>
      </c>
      <c r="Q20" s="4">
        <f t="shared" si="21"/>
        <v>50</v>
      </c>
      <c r="R20">
        <f t="shared" si="0"/>
        <v>500000</v>
      </c>
      <c r="S20">
        <f t="shared" si="1"/>
        <v>4134.7415646579184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3378.544672114901</v>
      </c>
      <c r="AC20">
        <f t="shared" si="2"/>
        <v>3407.270325991306</v>
      </c>
      <c r="AE20">
        <f t="shared" si="3"/>
        <v>0</v>
      </c>
      <c r="AF20">
        <f t="shared" si="4"/>
        <v>0</v>
      </c>
      <c r="AG20">
        <f t="shared" si="4"/>
        <v>-41.202941861170487</v>
      </c>
      <c r="AH20">
        <f t="shared" si="5"/>
        <v>-771.58177774409512</v>
      </c>
      <c r="AI20">
        <f t="shared" si="6"/>
        <v>-812.78471960526565</v>
      </c>
      <c r="AJ20">
        <f t="shared" si="7"/>
        <v>-28.725653876404976</v>
      </c>
      <c r="AK20">
        <f t="shared" si="22"/>
        <v>236.4981270480431</v>
      </c>
      <c r="AL20">
        <f t="shared" si="8"/>
        <v>-605.01224643362752</v>
      </c>
      <c r="AN20">
        <f t="shared" si="9"/>
        <v>0</v>
      </c>
      <c r="AO20">
        <f t="shared" si="9"/>
        <v>0</v>
      </c>
      <c r="AP20">
        <f t="shared" si="9"/>
        <v>-6.0009753118000768</v>
      </c>
      <c r="AQ20">
        <f t="shared" si="9"/>
        <v>-112.37651949412512</v>
      </c>
      <c r="AR20">
        <f t="shared" si="9"/>
        <v>-118.3774948059252</v>
      </c>
      <c r="AS20">
        <f t="shared" si="9"/>
        <v>-4.1837289266491089</v>
      </c>
      <c r="AT20">
        <f t="shared" si="9"/>
        <v>34.44461384539467</v>
      </c>
      <c r="AU20">
        <f t="shared" si="9"/>
        <v>-88.116609887179635</v>
      </c>
      <c r="AW20">
        <v>17</v>
      </c>
      <c r="AX20">
        <f>IF(Z20&gt;0, (R20*SUMPRODUCT(K20:$K$98, X20:$X$98)-K20*$AZ$3)/Z20, 0)</f>
        <v>4134.7415646579184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1.9640790000000001E-3</v>
      </c>
      <c r="Q21" s="4">
        <f t="shared" si="21"/>
        <v>50</v>
      </c>
      <c r="R21">
        <f t="shared" si="0"/>
        <v>500000</v>
      </c>
      <c r="S21">
        <f t="shared" si="1"/>
        <v>4210.4635042142527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3407.270325991306</v>
      </c>
      <c r="AC21">
        <f t="shared" si="2"/>
        <v>3428.1582575447846</v>
      </c>
      <c r="AE21">
        <f t="shared" si="3"/>
        <v>0</v>
      </c>
      <c r="AF21">
        <f t="shared" si="4"/>
        <v>0</v>
      </c>
      <c r="AG21">
        <f t="shared" si="4"/>
        <v>-40.709986609711038</v>
      </c>
      <c r="AH21">
        <f t="shared" si="5"/>
        <v>-809.25832847745869</v>
      </c>
      <c r="AI21">
        <f t="shared" si="6"/>
        <v>-849.96831508716969</v>
      </c>
      <c r="AJ21">
        <f t="shared" si="7"/>
        <v>-20.887931553478666</v>
      </c>
      <c r="AK21">
        <f t="shared" si="22"/>
        <v>238.50892281939144</v>
      </c>
      <c r="AL21">
        <f t="shared" si="8"/>
        <v>-632.34732382125685</v>
      </c>
      <c r="AN21">
        <f t="shared" si="9"/>
        <v>0</v>
      </c>
      <c r="AO21">
        <f t="shared" si="9"/>
        <v>0</v>
      </c>
      <c r="AP21">
        <f t="shared" si="9"/>
        <v>-5.2939099724041521</v>
      </c>
      <c r="AQ21">
        <f t="shared" si="9"/>
        <v>-105.23562133415163</v>
      </c>
      <c r="AR21">
        <f t="shared" si="9"/>
        <v>-110.52953130655577</v>
      </c>
      <c r="AS21">
        <f t="shared" si="9"/>
        <v>-2.7162580576108168</v>
      </c>
      <c r="AT21">
        <f t="shared" si="9"/>
        <v>31.015602562732237</v>
      </c>
      <c r="AU21">
        <f t="shared" si="9"/>
        <v>-82.230186801434343</v>
      </c>
      <c r="AW21">
        <v>18</v>
      </c>
      <c r="AX21">
        <f>IF(Z21&gt;0, (R21*SUMPRODUCT(K21:$K$98, X21:$X$98)-K21*$AZ$3)/Z21, 0)</f>
        <v>4210.4635042142527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2.086732E-3</v>
      </c>
      <c r="Q22" s="4">
        <f t="shared" si="21"/>
        <v>50</v>
      </c>
      <c r="R22">
        <f t="shared" si="0"/>
        <v>500000</v>
      </c>
      <c r="S22">
        <f t="shared" si="1"/>
        <v>4279.0718558538592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3428.1582575447846</v>
      </c>
      <c r="AC22">
        <f t="shared" si="2"/>
        <v>3441.9087532174217</v>
      </c>
      <c r="AE22">
        <f t="shared" si="3"/>
        <v>0</v>
      </c>
      <c r="AF22">
        <f t="shared" si="4"/>
        <v>0</v>
      </c>
      <c r="AG22">
        <f t="shared" si="4"/>
        <v>-40.217935911835866</v>
      </c>
      <c r="AH22">
        <f t="shared" si="5"/>
        <v>-849.50831778055522</v>
      </c>
      <c r="AI22">
        <f t="shared" si="6"/>
        <v>-889.72625369239108</v>
      </c>
      <c r="AJ22">
        <f t="shared" si="7"/>
        <v>-13.750495672637044</v>
      </c>
      <c r="AK22">
        <f t="shared" si="22"/>
        <v>239.97107802813494</v>
      </c>
      <c r="AL22">
        <f t="shared" si="8"/>
        <v>-663.50567133689322</v>
      </c>
      <c r="AN22">
        <f t="shared" si="9"/>
        <v>0</v>
      </c>
      <c r="AO22">
        <f t="shared" si="9"/>
        <v>0</v>
      </c>
      <c r="AP22">
        <f t="shared" si="9"/>
        <v>-4.6695749119067633</v>
      </c>
      <c r="AQ22">
        <f t="shared" si="9"/>
        <v>-98.633672719061252</v>
      </c>
      <c r="AR22">
        <f t="shared" si="9"/>
        <v>-103.30324763096802</v>
      </c>
      <c r="AS22">
        <f t="shared" si="9"/>
        <v>-1.5965257331948801</v>
      </c>
      <c r="AT22">
        <f t="shared" si="9"/>
        <v>27.862268416754457</v>
      </c>
      <c r="AU22">
        <f t="shared" si="9"/>
        <v>-77.037504947408436</v>
      </c>
      <c r="AW22">
        <v>19</v>
      </c>
      <c r="AX22">
        <f>IF(Z22&gt;0, (R22*SUMPRODUCT(K22:$K$98, X22:$X$98)-K22*$AZ$3)/Z22, 0)</f>
        <v>4279.0718558538592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2.2202060000000002E-3</v>
      </c>
      <c r="Q23" s="4">
        <f t="shared" si="21"/>
        <v>50</v>
      </c>
      <c r="R23">
        <f t="shared" si="0"/>
        <v>500000</v>
      </c>
      <c r="S23">
        <f t="shared" si="1"/>
        <v>4341.5802698749358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3441.9087532174217</v>
      </c>
      <c r="AC23">
        <f t="shared" si="2"/>
        <v>3449.5126849687081</v>
      </c>
      <c r="AE23">
        <f t="shared" si="3"/>
        <v>0</v>
      </c>
      <c r="AF23">
        <f t="shared" si="4"/>
        <v>0</v>
      </c>
      <c r="AG23">
        <f t="shared" si="4"/>
        <v>-39.726464450098433</v>
      </c>
      <c r="AH23">
        <f t="shared" si="5"/>
        <v>-892.92102619073466</v>
      </c>
      <c r="AI23">
        <f t="shared" si="6"/>
        <v>-932.6474906408331</v>
      </c>
      <c r="AJ23">
        <f t="shared" si="7"/>
        <v>-7.6039317512863818</v>
      </c>
      <c r="AK23">
        <f t="shared" si="22"/>
        <v>240.93361272521955</v>
      </c>
      <c r="AL23">
        <f t="shared" si="8"/>
        <v>-699.31780966689996</v>
      </c>
      <c r="AN23">
        <f t="shared" si="9"/>
        <v>0</v>
      </c>
      <c r="AO23">
        <f t="shared" si="9"/>
        <v>0</v>
      </c>
      <c r="AP23">
        <f t="shared" si="9"/>
        <v>-4.1183140576346702</v>
      </c>
      <c r="AQ23">
        <f t="shared" si="9"/>
        <v>-92.566234257722044</v>
      </c>
      <c r="AR23">
        <f t="shared" si="9"/>
        <v>-96.684548315356707</v>
      </c>
      <c r="AS23">
        <f t="shared" si="9"/>
        <v>-0.78827500655019234</v>
      </c>
      <c r="AT23">
        <f t="shared" si="9"/>
        <v>24.976808230426872</v>
      </c>
      <c r="AU23">
        <f t="shared" si="9"/>
        <v>-72.496015091480032</v>
      </c>
      <c r="AW23">
        <v>20</v>
      </c>
      <c r="AX23">
        <f>IF(Z23&gt;0, (R23*SUMPRODUCT(K23:$K$98, X23:$X$98)-K23*$AZ$3)/Z23, 0)</f>
        <v>4341.5802698749358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2.3617970000000001E-3</v>
      </c>
      <c r="Q24" s="4">
        <f t="shared" si="21"/>
        <v>50</v>
      </c>
      <c r="R24">
        <f t="shared" si="0"/>
        <v>500000</v>
      </c>
      <c r="S24">
        <f t="shared" si="1"/>
        <v>4398.8384794421308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3449.5126849687081</v>
      </c>
      <c r="AC24">
        <f t="shared" si="2"/>
        <v>3451.8014547023686</v>
      </c>
      <c r="AE24">
        <f t="shared" si="3"/>
        <v>0</v>
      </c>
      <c r="AF24">
        <f t="shared" si="4"/>
        <v>0</v>
      </c>
      <c r="AG24">
        <f t="shared" si="4"/>
        <v>-39.235373961038604</v>
      </c>
      <c r="AH24">
        <f t="shared" si="5"/>
        <v>-938.25844558849144</v>
      </c>
      <c r="AI24">
        <f t="shared" si="6"/>
        <v>-977.49381954953003</v>
      </c>
      <c r="AJ24">
        <f t="shared" si="7"/>
        <v>-2.2887697336605015</v>
      </c>
      <c r="AK24">
        <f t="shared" si="22"/>
        <v>241.46588794780959</v>
      </c>
      <c r="AL24">
        <f t="shared" si="8"/>
        <v>-738.31670133538091</v>
      </c>
      <c r="AN24">
        <f t="shared" si="9"/>
        <v>0</v>
      </c>
      <c r="AO24">
        <f t="shared" si="9"/>
        <v>0</v>
      </c>
      <c r="AP24">
        <f t="shared" si="9"/>
        <v>-3.6316109779213792</v>
      </c>
      <c r="AQ24">
        <f t="shared" si="9"/>
        <v>-86.844837378387439</v>
      </c>
      <c r="AR24">
        <f t="shared" si="9"/>
        <v>-90.476448356308808</v>
      </c>
      <c r="AS24">
        <f t="shared" si="9"/>
        <v>-0.21184763777068999</v>
      </c>
      <c r="AT24">
        <f t="shared" si="9"/>
        <v>22.349988822219096</v>
      </c>
      <c r="AU24">
        <f t="shared" si="9"/>
        <v>-68.338307171860407</v>
      </c>
      <c r="AW24">
        <v>21</v>
      </c>
      <c r="AX24">
        <f>IF(Z24&gt;0, (R24*SUMPRODUCT(K24:$K$98, X24:$X$98)-K24*$AZ$3)/Z24, 0)</f>
        <v>4398.8384794421308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2.52864E-3</v>
      </c>
      <c r="Q25" s="4">
        <f t="shared" si="21"/>
        <v>50</v>
      </c>
      <c r="R25">
        <f t="shared" si="0"/>
        <v>500000</v>
      </c>
      <c r="S25">
        <f t="shared" si="1"/>
        <v>4451.8708351645028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3451.8014547023686</v>
      </c>
      <c r="AC25">
        <f t="shared" si="2"/>
        <v>3449.6485851734278</v>
      </c>
      <c r="AE25">
        <f t="shared" si="3"/>
        <v>0</v>
      </c>
      <c r="AF25">
        <f t="shared" si="4"/>
        <v>0</v>
      </c>
      <c r="AG25">
        <f t="shared" si="4"/>
        <v>-38.743808085415381</v>
      </c>
      <c r="AH25">
        <f t="shared" si="5"/>
        <v>-992.12136012840654</v>
      </c>
      <c r="AI25">
        <f t="shared" si="6"/>
        <v>-1030.865168213822</v>
      </c>
      <c r="AJ25">
        <f t="shared" si="7"/>
        <v>2.1528695289407551</v>
      </c>
      <c r="AK25">
        <f t="shared" si="22"/>
        <v>241.62610182916583</v>
      </c>
      <c r="AL25">
        <f t="shared" si="8"/>
        <v>-787.08619685571546</v>
      </c>
      <c r="AN25">
        <f t="shared" si="9"/>
        <v>0</v>
      </c>
      <c r="AO25">
        <f t="shared" si="9"/>
        <v>0</v>
      </c>
      <c r="AP25">
        <f t="shared" si="9"/>
        <v>-3.2018855637133519</v>
      </c>
      <c r="AQ25">
        <f t="shared" si="9"/>
        <v>-81.991399850099242</v>
      </c>
      <c r="AR25">
        <f t="shared" si="9"/>
        <v>-85.193285413812603</v>
      </c>
      <c r="AS25">
        <f t="shared" si="9"/>
        <v>0.17791854249527533</v>
      </c>
      <c r="AT25">
        <f t="shared" si="9"/>
        <v>19.968587640056288</v>
      </c>
      <c r="AU25">
        <f t="shared" si="9"/>
        <v>-65.046779231261041</v>
      </c>
      <c r="AW25">
        <v>22</v>
      </c>
      <c r="AX25">
        <f>IF(Z25&gt;0, (R25*SUMPRODUCT(K25:$K$98, X25:$X$98)-K25*$AZ$3)/Z25, 0)</f>
        <v>4451.8708351645028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2.719834E-3</v>
      </c>
      <c r="Q26" s="4">
        <f t="shared" si="21"/>
        <v>50</v>
      </c>
      <c r="R26">
        <f t="shared" si="0"/>
        <v>500000</v>
      </c>
      <c r="S26">
        <f t="shared" si="1"/>
        <v>4500.8962103698323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3449.6485851734278</v>
      </c>
      <c r="AC26">
        <f t="shared" si="2"/>
        <v>3443.2750137603371</v>
      </c>
      <c r="AE26">
        <f t="shared" si="3"/>
        <v>0</v>
      </c>
      <c r="AF26">
        <f t="shared" si="4"/>
        <v>0</v>
      </c>
      <c r="AG26">
        <f t="shared" si="4"/>
        <v>-38.250993278041037</v>
      </c>
      <c r="AH26">
        <f t="shared" si="5"/>
        <v>-1053.7672652018766</v>
      </c>
      <c r="AI26">
        <f t="shared" si="6"/>
        <v>-1092.0182584799177</v>
      </c>
      <c r="AJ26">
        <f t="shared" si="7"/>
        <v>6.3735714130907581</v>
      </c>
      <c r="AK26">
        <f t="shared" si="22"/>
        <v>241.47540096213996</v>
      </c>
      <c r="AL26">
        <f t="shared" si="8"/>
        <v>-844.16928610468699</v>
      </c>
      <c r="AN26">
        <f t="shared" si="9"/>
        <v>0</v>
      </c>
      <c r="AO26">
        <f t="shared" si="9"/>
        <v>0</v>
      </c>
      <c r="AP26">
        <f t="shared" si="9"/>
        <v>-2.8224625989785013</v>
      </c>
      <c r="AQ26">
        <f t="shared" si="9"/>
        <v>-77.75533232407804</v>
      </c>
      <c r="AR26">
        <f t="shared" si="9"/>
        <v>-80.577794923056544</v>
      </c>
      <c r="AS26">
        <f t="shared" si="9"/>
        <v>0.47029280532943346</v>
      </c>
      <c r="AT26">
        <f t="shared" si="9"/>
        <v>17.817976198287155</v>
      </c>
      <c r="AU26">
        <f t="shared" si="9"/>
        <v>-62.28952591943996</v>
      </c>
      <c r="AW26">
        <v>23</v>
      </c>
      <c r="AX26">
        <f>IF(Z26&gt;0, (R26*SUMPRODUCT(K26:$K$98, X26:$X$98)-K26*$AZ$3)/Z26, 0)</f>
        <v>4500.8962103698323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4.2403780000000004E-3</v>
      </c>
      <c r="Q27" s="4">
        <f t="shared" si="21"/>
        <v>50</v>
      </c>
      <c r="R27">
        <f t="shared" si="0"/>
        <v>500000</v>
      </c>
      <c r="S27">
        <f t="shared" si="1"/>
        <v>4552.338727196463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3443.2750137603371</v>
      </c>
      <c r="AC27">
        <f t="shared" si="2"/>
        <v>3433.0355996835856</v>
      </c>
      <c r="AE27">
        <f t="shared" si="3"/>
        <v>0</v>
      </c>
      <c r="AF27">
        <f t="shared" si="4"/>
        <v>0</v>
      </c>
      <c r="AG27">
        <f t="shared" si="4"/>
        <v>-37.706284674886277</v>
      </c>
      <c r="AH27">
        <f t="shared" si="5"/>
        <v>-1621.9867037435313</v>
      </c>
      <c r="AI27">
        <f t="shared" si="6"/>
        <v>-1659.6929884184176</v>
      </c>
      <c r="AJ27">
        <f t="shared" si="7"/>
        <v>10.239414076751473</v>
      </c>
      <c r="AK27">
        <f t="shared" si="22"/>
        <v>241.0292509632236</v>
      </c>
      <c r="AL27">
        <f t="shared" si="8"/>
        <v>-1408.4243233784425</v>
      </c>
      <c r="AN27">
        <f t="shared" si="9"/>
        <v>0</v>
      </c>
      <c r="AO27">
        <f t="shared" si="9"/>
        <v>0</v>
      </c>
      <c r="AP27">
        <f t="shared" si="9"/>
        <v>-2.484169343462665</v>
      </c>
      <c r="AQ27">
        <f t="shared" si="9"/>
        <v>-106.85989562974339</v>
      </c>
      <c r="AR27">
        <f t="shared" si="9"/>
        <v>-109.34406497320606</v>
      </c>
      <c r="AS27">
        <f t="shared" si="9"/>
        <v>0.67459413633047882</v>
      </c>
      <c r="AT27">
        <f t="shared" si="9"/>
        <v>15.879514019566155</v>
      </c>
      <c r="AU27">
        <f t="shared" si="9"/>
        <v>-92.789956817309431</v>
      </c>
      <c r="AW27">
        <v>24</v>
      </c>
      <c r="AX27">
        <f>IF(Z27&gt;0, (R27*SUMPRODUCT(K27:$K$98, X27:$X$98)-K27*$AZ$3)/Z27, 0)</f>
        <v>4552.338727196463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5.9098179999999998E-3</v>
      </c>
      <c r="Q28" s="4">
        <f t="shared" si="21"/>
        <v>50</v>
      </c>
      <c r="R28">
        <f t="shared" si="0"/>
        <v>500000</v>
      </c>
      <c r="S28">
        <f t="shared" si="1"/>
        <v>4563.1739862904506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3433.0355996835856</v>
      </c>
      <c r="AC28">
        <f t="shared" si="2"/>
        <v>3386.4577739175284</v>
      </c>
      <c r="AE28">
        <f t="shared" si="3"/>
        <v>0</v>
      </c>
      <c r="AF28">
        <f t="shared" si="4"/>
        <v>0</v>
      </c>
      <c r="AG28">
        <f t="shared" si="4"/>
        <v>-37.106384548252649</v>
      </c>
      <c r="AH28">
        <f t="shared" si="5"/>
        <v>-2228.3727988476703</v>
      </c>
      <c r="AI28">
        <f t="shared" si="6"/>
        <v>-2265.479183395923</v>
      </c>
      <c r="AJ28">
        <f t="shared" si="7"/>
        <v>46.577825766057231</v>
      </c>
      <c r="AK28">
        <f t="shared" si="22"/>
        <v>240.31249197785101</v>
      </c>
      <c r="AL28">
        <f t="shared" si="8"/>
        <v>-1978.5888656520146</v>
      </c>
      <c r="AN28">
        <f t="shared" si="9"/>
        <v>0</v>
      </c>
      <c r="AO28">
        <f t="shared" si="9"/>
        <v>0</v>
      </c>
      <c r="AP28">
        <f t="shared" si="9"/>
        <v>-2.1827202333276738</v>
      </c>
      <c r="AQ28">
        <f t="shared" si="9"/>
        <v>-131.08025625931998</v>
      </c>
      <c r="AR28">
        <f t="shared" si="9"/>
        <v>-133.26297649264765</v>
      </c>
      <c r="AS28">
        <f t="shared" si="9"/>
        <v>2.7398617235742431</v>
      </c>
      <c r="AT28">
        <f t="shared" si="9"/>
        <v>14.135975383949127</v>
      </c>
      <c r="AU28">
        <f t="shared" si="9"/>
        <v>-116.38713938512427</v>
      </c>
      <c r="AW28">
        <v>25</v>
      </c>
      <c r="AX28">
        <f>IF(Z28&gt;0, (R28*SUMPRODUCT(K28:$K$98, X28:$X$98)-K28*$AZ$3)/Z28, 0)</f>
        <v>4563.1739862904506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7.7019840000000003E-3</v>
      </c>
      <c r="Q29" s="4">
        <f t="shared" si="21"/>
        <v>50</v>
      </c>
      <c r="R29">
        <f t="shared" si="0"/>
        <v>500000</v>
      </c>
      <c r="S29">
        <f t="shared" si="1"/>
        <v>4539.4288800417917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3386.4577739175284</v>
      </c>
      <c r="AC29">
        <f t="shared" si="2"/>
        <v>3309.2007943222138</v>
      </c>
      <c r="AE29">
        <f t="shared" si="3"/>
        <v>0</v>
      </c>
      <c r="AF29">
        <f t="shared" si="4"/>
        <v>0</v>
      </c>
      <c r="AG29">
        <f t="shared" si="4"/>
        <v>-36.449527922681632</v>
      </c>
      <c r="AH29">
        <f t="shared" si="5"/>
        <v>-2857.927800884891</v>
      </c>
      <c r="AI29">
        <f t="shared" si="6"/>
        <v>-2894.3773288075727</v>
      </c>
      <c r="AJ29">
        <f t="shared" si="7"/>
        <v>77.256979595314533</v>
      </c>
      <c r="AK29">
        <f t="shared" si="22"/>
        <v>237.05204417422701</v>
      </c>
      <c r="AL29">
        <f t="shared" si="8"/>
        <v>-2580.0683050380312</v>
      </c>
      <c r="AN29">
        <f t="shared" si="9"/>
        <v>0</v>
      </c>
      <c r="AO29">
        <f t="shared" si="9"/>
        <v>0</v>
      </c>
      <c r="AP29">
        <f t="shared" si="9"/>
        <v>-1.9143587095364558</v>
      </c>
      <c r="AQ29">
        <f t="shared" si="9"/>
        <v>-150.10068137112503</v>
      </c>
      <c r="AR29">
        <f t="shared" si="9"/>
        <v>-152.01504008066152</v>
      </c>
      <c r="AS29">
        <f t="shared" si="9"/>
        <v>4.0575991018182069</v>
      </c>
      <c r="AT29">
        <f t="shared" si="9"/>
        <v>12.450165235088328</v>
      </c>
      <c r="AU29">
        <f t="shared" si="9"/>
        <v>-135.50727574375497</v>
      </c>
      <c r="AW29">
        <v>26</v>
      </c>
      <c r="AX29">
        <f>IF(Z29&gt;0, (R29*SUMPRODUCT(K29:$K$98, X29:$X$98)-K29*$AZ$3)/Z29, 0)</f>
        <v>4539.4288800417917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9.7648700000000001E-3</v>
      </c>
      <c r="Q30" s="4">
        <f t="shared" si="21"/>
        <v>50</v>
      </c>
      <c r="R30">
        <f t="shared" si="0"/>
        <v>500000</v>
      </c>
      <c r="S30">
        <f t="shared" si="1"/>
        <v>4488.1565937159476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3309.2007943222138</v>
      </c>
      <c r="AC30">
        <f t="shared" si="2"/>
        <v>3207.1566099725214</v>
      </c>
      <c r="AE30">
        <f t="shared" si="3"/>
        <v>0</v>
      </c>
      <c r="AF30">
        <f t="shared" si="4"/>
        <v>0</v>
      </c>
      <c r="AG30">
        <f t="shared" si="4"/>
        <v>-35.729107741728455</v>
      </c>
      <c r="AH30">
        <f t="shared" si="5"/>
        <v>-3559.2490172635617</v>
      </c>
      <c r="AI30">
        <f t="shared" si="6"/>
        <v>-3594.9781250052902</v>
      </c>
      <c r="AJ30">
        <f t="shared" si="7"/>
        <v>102.04418434969239</v>
      </c>
      <c r="AK30">
        <f t="shared" si="22"/>
        <v>231.644055602555</v>
      </c>
      <c r="AL30">
        <f t="shared" si="8"/>
        <v>-3261.2898850530428</v>
      </c>
      <c r="AN30">
        <f t="shared" si="9"/>
        <v>0</v>
      </c>
      <c r="AO30">
        <f t="shared" si="9"/>
        <v>0</v>
      </c>
      <c r="AP30">
        <f t="shared" si="9"/>
        <v>-1.6754657665259818</v>
      </c>
      <c r="AQ30">
        <f t="shared" si="9"/>
        <v>-166.90592796420756</v>
      </c>
      <c r="AR30">
        <f t="shared" si="9"/>
        <v>-168.58139373073357</v>
      </c>
      <c r="AS30">
        <f t="shared" si="9"/>
        <v>4.785217106087881</v>
      </c>
      <c r="AT30">
        <f t="shared" si="9"/>
        <v>10.862619016036655</v>
      </c>
      <c r="AU30">
        <f t="shared" si="9"/>
        <v>-152.93355760860902</v>
      </c>
      <c r="AW30">
        <v>27</v>
      </c>
      <c r="AX30">
        <f>IF(Z30&gt;0, (R30*SUMPRODUCT(K30:$K$98, X30:$X$98)-K30*$AZ$3)/Z30, 0)</f>
        <v>4488.1565937159476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1.2112915E-2</v>
      </c>
      <c r="Q31" s="4">
        <f t="shared" si="21"/>
        <v>50</v>
      </c>
      <c r="R31">
        <f t="shared" si="0"/>
        <v>500000</v>
      </c>
      <c r="S31">
        <f t="shared" si="1"/>
        <v>4412.1974797348385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3207.1566099725214</v>
      </c>
      <c r="AC31">
        <f t="shared" si="2"/>
        <v>3083.1582686345937</v>
      </c>
      <c r="AE31">
        <f t="shared" si="3"/>
        <v>0</v>
      </c>
      <c r="AF31">
        <f t="shared" si="4"/>
        <v>0</v>
      </c>
      <c r="AG31">
        <f t="shared" si="4"/>
        <v>-34.939033019209774</v>
      </c>
      <c r="AH31">
        <f t="shared" si="5"/>
        <v>-4327.8364510139872</v>
      </c>
      <c r="AI31">
        <f t="shared" si="6"/>
        <v>-4362.7754840331972</v>
      </c>
      <c r="AJ31">
        <f t="shared" si="7"/>
        <v>123.99834133792774</v>
      </c>
      <c r="AK31">
        <f t="shared" si="22"/>
        <v>224.50096269807653</v>
      </c>
      <c r="AL31">
        <f t="shared" si="8"/>
        <v>-4014.2761799971931</v>
      </c>
      <c r="AN31">
        <f t="shared" si="9"/>
        <v>0</v>
      </c>
      <c r="AO31">
        <f t="shared" si="9"/>
        <v>0</v>
      </c>
      <c r="AP31">
        <f t="shared" si="9"/>
        <v>-1.4628717271833775</v>
      </c>
      <c r="AQ31">
        <f t="shared" si="9"/>
        <v>-181.20334299409876</v>
      </c>
      <c r="AR31">
        <f t="shared" si="9"/>
        <v>-182.66621472128213</v>
      </c>
      <c r="AS31">
        <f t="shared" si="9"/>
        <v>5.1917197496895975</v>
      </c>
      <c r="AT31">
        <f t="shared" si="9"/>
        <v>9.3996909094736623</v>
      </c>
      <c r="AU31">
        <f t="shared" si="9"/>
        <v>-168.07480406211889</v>
      </c>
      <c r="AW31">
        <v>28</v>
      </c>
      <c r="AX31">
        <f>IF(Z31&gt;0, (R31*SUMPRODUCT(K31:$K$98, X31:$X$98)-K31*$AZ$3)/Z31, 0)</f>
        <v>4412.1974797348385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1.471273E-2</v>
      </c>
      <c r="Q32" s="4">
        <f t="shared" si="21"/>
        <v>50</v>
      </c>
      <c r="R32">
        <f t="shared" si="0"/>
        <v>500000</v>
      </c>
      <c r="S32">
        <f t="shared" si="1"/>
        <v>4314.3272273511739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3083.1582686345937</v>
      </c>
      <c r="AC32">
        <f t="shared" si="2"/>
        <v>2940.2652708425303</v>
      </c>
      <c r="AE32">
        <f t="shared" si="3"/>
        <v>0</v>
      </c>
      <c r="AF32">
        <f t="shared" si="4"/>
        <v>0</v>
      </c>
      <c r="AG32">
        <f t="shared" si="4"/>
        <v>-34.075594129744964</v>
      </c>
      <c r="AH32">
        <f t="shared" si="5"/>
        <v>-5140.4855927271828</v>
      </c>
      <c r="AI32">
        <f t="shared" si="6"/>
        <v>-5174.5611868569276</v>
      </c>
      <c r="AJ32">
        <f t="shared" si="7"/>
        <v>142.8929977920634</v>
      </c>
      <c r="AK32">
        <f t="shared" si="22"/>
        <v>215.82107880442157</v>
      </c>
      <c r="AL32">
        <f t="shared" si="8"/>
        <v>-4815.8471102604426</v>
      </c>
      <c r="AN32">
        <f t="shared" si="9"/>
        <v>0</v>
      </c>
      <c r="AO32">
        <f t="shared" si="9"/>
        <v>0</v>
      </c>
      <c r="AP32">
        <f t="shared" si="9"/>
        <v>-1.273857297468626</v>
      </c>
      <c r="AQ32">
        <f t="shared" si="9"/>
        <v>-192.16818523823835</v>
      </c>
      <c r="AR32">
        <f t="shared" si="9"/>
        <v>-193.44204253570697</v>
      </c>
      <c r="AS32">
        <f t="shared" si="9"/>
        <v>5.3418081956697661</v>
      </c>
      <c r="AT32">
        <f t="shared" si="9"/>
        <v>8.0680986848173113</v>
      </c>
      <c r="AU32">
        <f t="shared" si="9"/>
        <v>-180.03213565521989</v>
      </c>
      <c r="AW32">
        <v>29</v>
      </c>
      <c r="AX32">
        <f>IF(Z32&gt;0, (R32*SUMPRODUCT(K32:$K$98, X32:$X$98)-K32*$AZ$3)/Z32, 0)</f>
        <v>4314.3272273511739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1.7665382E-2</v>
      </c>
      <c r="Q33" s="4">
        <f t="shared" si="21"/>
        <v>50</v>
      </c>
      <c r="R33">
        <f t="shared" si="0"/>
        <v>500000</v>
      </c>
      <c r="S33">
        <f t="shared" si="1"/>
        <v>4198.7034746927138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2940.2652708425303</v>
      </c>
      <c r="AC33">
        <f t="shared" si="2"/>
        <v>2782.3027509632511</v>
      </c>
      <c r="AE33">
        <f t="shared" si="3"/>
        <v>0</v>
      </c>
      <c r="AF33">
        <f t="shared" si="4"/>
        <v>0</v>
      </c>
      <c r="AG33">
        <f t="shared" si="4"/>
        <v>-33.132879801268608</v>
      </c>
      <c r="AH33">
        <f t="shared" si="5"/>
        <v>-6019.5838717890229</v>
      </c>
      <c r="AI33">
        <f t="shared" si="6"/>
        <v>-6052.7167515902911</v>
      </c>
      <c r="AJ33">
        <f t="shared" si="7"/>
        <v>157.96251987927917</v>
      </c>
      <c r="AK33">
        <f t="shared" si="22"/>
        <v>205.81856895897715</v>
      </c>
      <c r="AL33">
        <f t="shared" si="8"/>
        <v>-5688.9356627520347</v>
      </c>
      <c r="AN33">
        <f t="shared" si="9"/>
        <v>0</v>
      </c>
      <c r="AO33">
        <f t="shared" si="9"/>
        <v>0</v>
      </c>
      <c r="AP33">
        <f t="shared" si="9"/>
        <v>-1.1059067399291684</v>
      </c>
      <c r="AQ33">
        <f t="shared" si="9"/>
        <v>-200.92121226134742</v>
      </c>
      <c r="AR33">
        <f t="shared" si="9"/>
        <v>-202.02711900127656</v>
      </c>
      <c r="AS33">
        <f t="shared" si="9"/>
        <v>5.2724609644103868</v>
      </c>
      <c r="AT33">
        <f t="shared" si="9"/>
        <v>6.8697965277860966</v>
      </c>
      <c r="AU33">
        <f t="shared" si="9"/>
        <v>-189.88486150908008</v>
      </c>
      <c r="AW33">
        <v>30</v>
      </c>
      <c r="AX33">
        <f>IF(Z33&gt;0, (R33*SUMPRODUCT(K33:$K$98, X33:$X$98)-K33*$AZ$3)/Z33, 0)</f>
        <v>4198.7034746927138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2.1010579000000001E-2</v>
      </c>
      <c r="Q34" s="4">
        <f t="shared" si="21"/>
        <v>50</v>
      </c>
      <c r="R34">
        <f t="shared" si="0"/>
        <v>500000</v>
      </c>
      <c r="S34">
        <f t="shared" si="1"/>
        <v>4067.7292552071744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2782.3027509632511</v>
      </c>
      <c r="AC34">
        <f t="shared" si="2"/>
        <v>2611.9223113438325</v>
      </c>
      <c r="AE34">
        <f t="shared" si="3"/>
        <v>0</v>
      </c>
      <c r="AF34">
        <f t="shared" si="4"/>
        <v>0</v>
      </c>
      <c r="AG34">
        <f t="shared" si="4"/>
        <v>-32.105410014693867</v>
      </c>
      <c r="AH34">
        <f t="shared" si="5"/>
        <v>-6961.4098856205846</v>
      </c>
      <c r="AI34">
        <f t="shared" si="6"/>
        <v>-6993.5152956352786</v>
      </c>
      <c r="AJ34">
        <f t="shared" si="7"/>
        <v>170.38043961941867</v>
      </c>
      <c r="AK34">
        <f t="shared" si="22"/>
        <v>194.7611925674276</v>
      </c>
      <c r="AL34">
        <f t="shared" si="8"/>
        <v>-6628.373663448433</v>
      </c>
      <c r="AN34">
        <f t="shared" si="9"/>
        <v>0</v>
      </c>
      <c r="AO34">
        <f t="shared" si="9"/>
        <v>0</v>
      </c>
      <c r="AP34">
        <f t="shared" si="9"/>
        <v>-0.95679636750353803</v>
      </c>
      <c r="AQ34">
        <f t="shared" si="9"/>
        <v>-207.4619725528058</v>
      </c>
      <c r="AR34">
        <f t="shared" si="9"/>
        <v>-208.41876892030936</v>
      </c>
      <c r="AS34">
        <f t="shared" si="9"/>
        <v>5.0776297716461389</v>
      </c>
      <c r="AT34">
        <f t="shared" si="9"/>
        <v>5.8042180895333653</v>
      </c>
      <c r="AU34">
        <f t="shared" ref="AU34:AU97" si="23">AL34*$K34</f>
        <v>-197.53692105912987</v>
      </c>
      <c r="AW34">
        <v>31</v>
      </c>
      <c r="AX34">
        <f>IF(Z34&gt;0, (R34*SUMPRODUCT(K34:$K$98, X34:$X$98)-K34*$AZ$3)/Z34, 0)</f>
        <v>4067.7292552071744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2.4499257999999999E-2</v>
      </c>
      <c r="Q35" s="4">
        <f t="shared" si="21"/>
        <v>50</v>
      </c>
      <c r="R35">
        <f t="shared" si="0"/>
        <v>500000</v>
      </c>
      <c r="S35">
        <f t="shared" si="1"/>
        <v>3922.4220849914373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2611.9223113438325</v>
      </c>
      <c r="AC35">
        <f t="shared" si="2"/>
        <v>2431.7288857927488</v>
      </c>
      <c r="AE35">
        <f t="shared" si="3"/>
        <v>0</v>
      </c>
      <c r="AF35">
        <f t="shared" ref="AF35:AG66" si="24">-$Z35*P35</f>
        <v>0</v>
      </c>
      <c r="AG35">
        <f t="shared" si="24"/>
        <v>-30.997797191401155</v>
      </c>
      <c r="AH35">
        <f t="shared" si="5"/>
        <v>-7865.5872314576864</v>
      </c>
      <c r="AI35">
        <f t="shared" ref="AI35:AI66" si="25">SUM(AE35:AH35)</f>
        <v>-7896.5850286490877</v>
      </c>
      <c r="AJ35">
        <f t="shared" si="7"/>
        <v>180.19342555108369</v>
      </c>
      <c r="AK35">
        <f t="shared" si="22"/>
        <v>182.83456179406829</v>
      </c>
      <c r="AL35">
        <f t="shared" si="8"/>
        <v>-7533.557041303935</v>
      </c>
      <c r="AN35">
        <f t="shared" ref="AN35:AT66" si="26">AE35*$K35</f>
        <v>0</v>
      </c>
      <c r="AO35">
        <f t="shared" si="26"/>
        <v>0</v>
      </c>
      <c r="AP35">
        <f t="shared" si="26"/>
        <v>-0.82481035961390226</v>
      </c>
      <c r="AQ35">
        <f t="shared" si="26"/>
        <v>-209.29286661546419</v>
      </c>
      <c r="AR35">
        <f t="shared" si="26"/>
        <v>-210.1176769750781</v>
      </c>
      <c r="AS35">
        <f t="shared" si="26"/>
        <v>4.7947085791657225</v>
      </c>
      <c r="AT35">
        <f t="shared" si="26"/>
        <v>4.8649857192126209</v>
      </c>
      <c r="AU35">
        <f t="shared" si="23"/>
        <v>-200.45798267669971</v>
      </c>
      <c r="AW35">
        <v>32</v>
      </c>
      <c r="AX35">
        <f>IF(Z35&gt;0, (R35*SUMPRODUCT(K35:$K$98, X35:$X$98)-K35*$AZ$3)/Z35, 0)</f>
        <v>3922.4220849914373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2.8232486000000001E-2</v>
      </c>
      <c r="Q36" s="4">
        <f t="shared" si="21"/>
        <v>50</v>
      </c>
      <c r="R36">
        <f t="shared" si="0"/>
        <v>500000</v>
      </c>
      <c r="S36">
        <f t="shared" si="1"/>
        <v>3768.1673743845827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2431.7288857927488</v>
      </c>
      <c r="AC36">
        <f t="shared" si="2"/>
        <v>2246.7829361431081</v>
      </c>
      <c r="AE36">
        <f t="shared" si="3"/>
        <v>0</v>
      </c>
      <c r="AF36">
        <f t="shared" si="24"/>
        <v>0</v>
      </c>
      <c r="AG36">
        <f t="shared" si="24"/>
        <v>-29.812674344250073</v>
      </c>
      <c r="AH36">
        <f t="shared" si="5"/>
        <v>-8751.4487523707248</v>
      </c>
      <c r="AI36">
        <f t="shared" si="25"/>
        <v>-8781.2614267149747</v>
      </c>
      <c r="AJ36">
        <f t="shared" si="7"/>
        <v>184.94594964964062</v>
      </c>
      <c r="AK36">
        <f t="shared" si="22"/>
        <v>170.22102200549244</v>
      </c>
      <c r="AL36">
        <f t="shared" si="8"/>
        <v>-8426.0944550598415</v>
      </c>
      <c r="AN36">
        <f t="shared" si="26"/>
        <v>0</v>
      </c>
      <c r="AO36">
        <f t="shared" si="26"/>
        <v>0</v>
      </c>
      <c r="AP36">
        <f t="shared" si="26"/>
        <v>-0.70828197239938284</v>
      </c>
      <c r="AQ36">
        <f t="shared" si="26"/>
        <v>-207.91470473620055</v>
      </c>
      <c r="AR36">
        <f t="shared" si="26"/>
        <v>-208.62298670859991</v>
      </c>
      <c r="AS36">
        <f t="shared" si="26"/>
        <v>4.3938990676423169</v>
      </c>
      <c r="AT36">
        <f t="shared" si="26"/>
        <v>4.044067963099125</v>
      </c>
      <c r="AU36">
        <f t="shared" si="23"/>
        <v>-200.18501967785846</v>
      </c>
      <c r="AW36">
        <v>33</v>
      </c>
      <c r="AX36">
        <f>IF(Z36&gt;0, (R36*SUMPRODUCT(K36:$K$98, X36:$X$98)-K36*$AZ$3)/Z36, 0)</f>
        <v>3768.1673743845827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3.2345626000000002E-2</v>
      </c>
      <c r="Q37" s="4">
        <f t="shared" si="21"/>
        <v>50</v>
      </c>
      <c r="R37">
        <f t="shared" si="0"/>
        <v>500000</v>
      </c>
      <c r="S37">
        <f t="shared" si="1"/>
        <v>3608.7379571185074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2246.7829361431081</v>
      </c>
      <c r="AC37">
        <f t="shared" si="2"/>
        <v>2060.6065501263924</v>
      </c>
      <c r="AE37">
        <f t="shared" si="3"/>
        <v>0</v>
      </c>
      <c r="AF37">
        <f t="shared" si="24"/>
        <v>0</v>
      </c>
      <c r="AG37">
        <f t="shared" si="24"/>
        <v>-28.550237986408668</v>
      </c>
      <c r="AH37">
        <f t="shared" si="5"/>
        <v>-9643.0961439890816</v>
      </c>
      <c r="AI37">
        <f t="shared" si="25"/>
        <v>-9671.6463819754899</v>
      </c>
      <c r="AJ37">
        <f t="shared" si="7"/>
        <v>186.1763860167157</v>
      </c>
      <c r="AK37">
        <f t="shared" si="22"/>
        <v>157.27480553001757</v>
      </c>
      <c r="AL37">
        <f t="shared" si="8"/>
        <v>-9328.1951904287562</v>
      </c>
      <c r="AN37">
        <f t="shared" si="26"/>
        <v>0</v>
      </c>
      <c r="AO37">
        <f t="shared" si="26"/>
        <v>0</v>
      </c>
      <c r="AP37">
        <f t="shared" si="26"/>
        <v>-0.60561547222644307</v>
      </c>
      <c r="AQ37">
        <f t="shared" si="26"/>
        <v>-204.55199805154248</v>
      </c>
      <c r="AR37">
        <f t="shared" si="26"/>
        <v>-205.15761352376893</v>
      </c>
      <c r="AS37">
        <f t="shared" si="26"/>
        <v>3.9492245209514913</v>
      </c>
      <c r="AT37">
        <f t="shared" si="26"/>
        <v>3.3361562753251448</v>
      </c>
      <c r="AU37">
        <f t="shared" si="23"/>
        <v>-197.87223272749227</v>
      </c>
      <c r="AW37">
        <v>34</v>
      </c>
      <c r="AX37">
        <f>IF(Z37&gt;0, (R37*SUMPRODUCT(K37:$K$98, X37:$X$98)-K37*$AZ$3)/Z37, 0)</f>
        <v>3608.7379571185074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3.7265510000000002E-2</v>
      </c>
      <c r="Q38" s="4">
        <f t="shared" si="21"/>
        <v>50</v>
      </c>
      <c r="R38">
        <f t="shared" si="0"/>
        <v>500000</v>
      </c>
      <c r="S38">
        <f t="shared" si="1"/>
        <v>3447.4427434978124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2060.6065501263924</v>
      </c>
      <c r="AC38">
        <f t="shared" si="2"/>
        <v>1875.4637652172473</v>
      </c>
      <c r="AE38">
        <f t="shared" si="3"/>
        <v>0</v>
      </c>
      <c r="AF38">
        <f t="shared" si="24"/>
        <v>0</v>
      </c>
      <c r="AG38">
        <f t="shared" si="24"/>
        <v>-27.200796427359684</v>
      </c>
      <c r="AH38">
        <f t="shared" si="5"/>
        <v>-10639.391791848921</v>
      </c>
      <c r="AI38">
        <f t="shared" si="25"/>
        <v>-10666.59258827628</v>
      </c>
      <c r="AJ38">
        <f t="shared" si="7"/>
        <v>185.14278490914512</v>
      </c>
      <c r="AK38">
        <f t="shared" si="22"/>
        <v>144.24245850884748</v>
      </c>
      <c r="AL38">
        <f t="shared" si="8"/>
        <v>-10337.207344858287</v>
      </c>
      <c r="AN38">
        <f t="shared" si="26"/>
        <v>0</v>
      </c>
      <c r="AO38">
        <f t="shared" si="26"/>
        <v>0</v>
      </c>
      <c r="AP38">
        <f t="shared" si="26"/>
        <v>-0.51517031077479403</v>
      </c>
      <c r="AQ38">
        <f t="shared" si="26"/>
        <v>-201.50508425365391</v>
      </c>
      <c r="AR38">
        <f t="shared" si="26"/>
        <v>-202.02025456442871</v>
      </c>
      <c r="AS38">
        <f t="shared" si="26"/>
        <v>3.5065174026822956</v>
      </c>
      <c r="AT38">
        <f t="shared" si="26"/>
        <v>2.7318844275522682</v>
      </c>
      <c r="AU38">
        <f t="shared" si="23"/>
        <v>-195.78185273419413</v>
      </c>
      <c r="AW38">
        <v>35</v>
      </c>
      <c r="AX38">
        <f>IF(Z38&gt;0, (R38*SUMPRODUCT(K38:$K$98, X38:$X$98)-K38*$AZ$3)/Z38, 0)</f>
        <v>3447.4427434978124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4.2512064000000002E-2</v>
      </c>
      <c r="Q39" s="4">
        <f t="shared" si="21"/>
        <v>50</v>
      </c>
      <c r="R39">
        <f t="shared" si="0"/>
        <v>500000</v>
      </c>
      <c r="S39">
        <f t="shared" si="1"/>
        <v>3281.1973251406348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1875.4637652172473</v>
      </c>
      <c r="AC39">
        <f t="shared" si="2"/>
        <v>1691.2883355550198</v>
      </c>
      <c r="AE39">
        <f t="shared" si="3"/>
        <v>0</v>
      </c>
      <c r="AF39">
        <f t="shared" si="24"/>
        <v>0</v>
      </c>
      <c r="AG39">
        <f t="shared" si="24"/>
        <v>-25.772426464515203</v>
      </c>
      <c r="AH39">
        <f t="shared" si="5"/>
        <v>-11563.619985708865</v>
      </c>
      <c r="AI39">
        <f t="shared" si="25"/>
        <v>-11589.39241217338</v>
      </c>
      <c r="AJ39">
        <f t="shared" si="7"/>
        <v>184.17542966222754</v>
      </c>
      <c r="AK39">
        <f t="shared" si="22"/>
        <v>131.28246356520734</v>
      </c>
      <c r="AL39">
        <f t="shared" si="8"/>
        <v>-11273.934518945945</v>
      </c>
      <c r="AN39">
        <f t="shared" si="26"/>
        <v>0</v>
      </c>
      <c r="AO39">
        <f t="shared" si="26"/>
        <v>0</v>
      </c>
      <c r="AP39">
        <f t="shared" si="26"/>
        <v>-0.43581933432543585</v>
      </c>
      <c r="AQ39">
        <f t="shared" si="26"/>
        <v>-195.54422520141014</v>
      </c>
      <c r="AR39">
        <f t="shared" si="26"/>
        <v>-195.98004453573557</v>
      </c>
      <c r="AS39">
        <f t="shared" si="26"/>
        <v>3.1144608469446657</v>
      </c>
      <c r="AT39">
        <f t="shared" si="26"/>
        <v>2.2200251869325958</v>
      </c>
      <c r="AU39">
        <f t="shared" si="23"/>
        <v>-190.64555850185832</v>
      </c>
      <c r="AW39">
        <v>36</v>
      </c>
      <c r="AX39">
        <f>IF(Z39&gt;0, (R39*SUMPRODUCT(K39:$K$98, X39:$X$98)-K39*$AZ$3)/Z39, 0)</f>
        <v>3281.1973251406348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4.7737861999999999E-2</v>
      </c>
      <c r="Q40" s="4">
        <f t="shared" si="21"/>
        <v>50</v>
      </c>
      <c r="R40">
        <f t="shared" si="0"/>
        <v>500000</v>
      </c>
      <c r="S40">
        <f t="shared" si="1"/>
        <v>3111.4998876204822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1691.2883355550198</v>
      </c>
      <c r="AC40">
        <f t="shared" si="2"/>
        <v>1511.2170162388118</v>
      </c>
      <c r="AE40">
        <f t="shared" si="3"/>
        <v>0</v>
      </c>
      <c r="AF40">
        <f t="shared" si="24"/>
        <v>0</v>
      </c>
      <c r="AG40">
        <f t="shared" si="24"/>
        <v>-24.284381661901875</v>
      </c>
      <c r="AH40">
        <f t="shared" si="5"/>
        <v>-12303.205379681745</v>
      </c>
      <c r="AI40">
        <f t="shared" si="25"/>
        <v>-12327.489761343648</v>
      </c>
      <c r="AJ40">
        <f t="shared" si="7"/>
        <v>180.07131931620802</v>
      </c>
      <c r="AK40">
        <f t="shared" si="22"/>
        <v>118.39018348885139</v>
      </c>
      <c r="AL40">
        <f t="shared" si="8"/>
        <v>-12029.028258538588</v>
      </c>
      <c r="AN40">
        <f t="shared" si="26"/>
        <v>0</v>
      </c>
      <c r="AO40">
        <f t="shared" si="26"/>
        <v>0</v>
      </c>
      <c r="AP40">
        <f t="shared" si="26"/>
        <v>-0.36665719441359101</v>
      </c>
      <c r="AQ40">
        <f t="shared" si="26"/>
        <v>-185.75967177642426</v>
      </c>
      <c r="AR40">
        <f t="shared" si="26"/>
        <v>-186.12632897083785</v>
      </c>
      <c r="AS40">
        <f t="shared" si="26"/>
        <v>2.7188027949015479</v>
      </c>
      <c r="AT40">
        <f t="shared" si="26"/>
        <v>1.7875115425414903</v>
      </c>
      <c r="AU40">
        <f t="shared" si="23"/>
        <v>-181.62001463339482</v>
      </c>
      <c r="AW40">
        <v>37</v>
      </c>
      <c r="AX40">
        <f>IF(Z40&gt;0, (R40*SUMPRODUCT(K40:$K$98, X40:$X$98)-K40*$AZ$3)/Z40, 0)</f>
        <v>3111.4998876204822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5.3487053E-2</v>
      </c>
      <c r="Q41" s="4">
        <f t="shared" si="21"/>
        <v>50</v>
      </c>
      <c r="R41">
        <f t="shared" si="0"/>
        <v>500000</v>
      </c>
      <c r="S41">
        <f t="shared" si="1"/>
        <v>2944.4087547035388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1511.2170162388118</v>
      </c>
      <c r="AC41">
        <f t="shared" si="2"/>
        <v>1339.2724390027463</v>
      </c>
      <c r="AE41">
        <f t="shared" si="3"/>
        <v>0</v>
      </c>
      <c r="AF41">
        <f t="shared" si="24"/>
        <v>0</v>
      </c>
      <c r="AG41">
        <f t="shared" si="24"/>
        <v>-22.742637836260485</v>
      </c>
      <c r="AH41">
        <f t="shared" si="5"/>
        <v>-12989.000090223737</v>
      </c>
      <c r="AI41">
        <f t="shared" si="25"/>
        <v>-13011.742728059997</v>
      </c>
      <c r="AJ41">
        <f t="shared" si="7"/>
        <v>171.94457723606547</v>
      </c>
      <c r="AK41">
        <f t="shared" si="22"/>
        <v>105.78519113671683</v>
      </c>
      <c r="AL41">
        <f t="shared" si="8"/>
        <v>-12734.012959687216</v>
      </c>
      <c r="AN41">
        <f t="shared" si="26"/>
        <v>0</v>
      </c>
      <c r="AO41">
        <f t="shared" si="26"/>
        <v>0</v>
      </c>
      <c r="AP41">
        <f t="shared" si="26"/>
        <v>-0.30658858007055723</v>
      </c>
      <c r="AQ41">
        <f t="shared" si="26"/>
        <v>-175.10189991456292</v>
      </c>
      <c r="AR41">
        <f t="shared" si="26"/>
        <v>-175.40848849463347</v>
      </c>
      <c r="AS41">
        <f t="shared" si="26"/>
        <v>2.3179476437683788</v>
      </c>
      <c r="AT41">
        <f t="shared" si="26"/>
        <v>1.4260672740164124</v>
      </c>
      <c r="AU41">
        <f t="shared" si="23"/>
        <v>-171.66447357684868</v>
      </c>
      <c r="AW41">
        <v>38</v>
      </c>
      <c r="AX41">
        <f>IF(Z41&gt;0, (R41*SUMPRODUCT(K41:$K$98, X41:$X$98)-K41*$AZ$3)/Z41, 0)</f>
        <v>2944.4087547035388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5.9601715E-2</v>
      </c>
      <c r="Q42" s="4">
        <f t="shared" si="21"/>
        <v>50</v>
      </c>
      <c r="R42">
        <f t="shared" si="0"/>
        <v>500000</v>
      </c>
      <c r="S42">
        <f t="shared" si="1"/>
        <v>2780.0602560832563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1339.2724390027463</v>
      </c>
      <c r="AC42">
        <f t="shared" si="2"/>
        <v>1176.5054449277895</v>
      </c>
      <c r="AE42">
        <f t="shared" si="3"/>
        <v>0</v>
      </c>
      <c r="AF42">
        <f t="shared" si="24"/>
        <v>0</v>
      </c>
      <c r="AG42">
        <f t="shared" si="24"/>
        <v>-21.159711239232866</v>
      </c>
      <c r="AH42">
        <f t="shared" si="5"/>
        <v>-13555.002186650139</v>
      </c>
      <c r="AI42">
        <f t="shared" si="25"/>
        <v>-13576.161897889373</v>
      </c>
      <c r="AJ42">
        <f t="shared" si="7"/>
        <v>162.76699407495676</v>
      </c>
      <c r="AK42">
        <f t="shared" si="22"/>
        <v>93.749070730192244</v>
      </c>
      <c r="AL42">
        <f t="shared" si="8"/>
        <v>-13319.645833084223</v>
      </c>
      <c r="AN42">
        <f t="shared" si="26"/>
        <v>0</v>
      </c>
      <c r="AO42">
        <f t="shared" si="26"/>
        <v>0</v>
      </c>
      <c r="AP42">
        <f t="shared" si="26"/>
        <v>-0.25468704383770679</v>
      </c>
      <c r="AQ42">
        <f t="shared" si="26"/>
        <v>-163.15361760375023</v>
      </c>
      <c r="AR42">
        <f t="shared" si="26"/>
        <v>-163.40830464758795</v>
      </c>
      <c r="AS42">
        <f t="shared" si="26"/>
        <v>1.9591309203897807</v>
      </c>
      <c r="AT42">
        <f t="shared" si="26"/>
        <v>1.1284026240648444</v>
      </c>
      <c r="AU42">
        <f t="shared" si="23"/>
        <v>-160.32077110313332</v>
      </c>
      <c r="AW42">
        <v>39</v>
      </c>
      <c r="AX42">
        <f>IF(Z42&gt;0, (R42*SUMPRODUCT(K42:$K$98, X42:$X$98)-K42*$AZ$3)/Z42, 0)</f>
        <v>2780.0602560832563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6.6409420999999996E-2</v>
      </c>
      <c r="Q43" s="4">
        <f t="shared" si="21"/>
        <v>50</v>
      </c>
      <c r="R43">
        <f t="shared" si="0"/>
        <v>500000</v>
      </c>
      <c r="S43">
        <f t="shared" si="1"/>
        <v>2620.8101517955602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1176.5054449277895</v>
      </c>
      <c r="AC43">
        <f t="shared" si="2"/>
        <v>1024.3651361094016</v>
      </c>
      <c r="AE43">
        <f t="shared" si="3"/>
        <v>0</v>
      </c>
      <c r="AF43">
        <f t="shared" si="24"/>
        <v>0</v>
      </c>
      <c r="AG43">
        <f t="shared" si="24"/>
        <v>-19.542909954915892</v>
      </c>
      <c r="AH43">
        <f t="shared" si="5"/>
        <v>-14052.041719246468</v>
      </c>
      <c r="AI43">
        <f t="shared" si="25"/>
        <v>-14071.584629201385</v>
      </c>
      <c r="AJ43">
        <f t="shared" si="7"/>
        <v>152.14030881838789</v>
      </c>
      <c r="AK43">
        <f t="shared" si="22"/>
        <v>82.35538114494527</v>
      </c>
      <c r="AL43">
        <f t="shared" si="8"/>
        <v>-13837.088939238052</v>
      </c>
      <c r="AN43">
        <f t="shared" si="26"/>
        <v>0</v>
      </c>
      <c r="AO43">
        <f t="shared" si="26"/>
        <v>0</v>
      </c>
      <c r="AP43">
        <f t="shared" si="26"/>
        <v>-0.21002370918023749</v>
      </c>
      <c r="AQ43">
        <f t="shared" si="26"/>
        <v>-151.01445640592607</v>
      </c>
      <c r="AR43">
        <f t="shared" si="26"/>
        <v>-151.2244801151063</v>
      </c>
      <c r="AS43">
        <f t="shared" si="26"/>
        <v>1.6350211942631927</v>
      </c>
      <c r="AT43">
        <f t="shared" si="26"/>
        <v>0.88505666039067821</v>
      </c>
      <c r="AU43">
        <f t="shared" si="23"/>
        <v>-148.70440226045244</v>
      </c>
      <c r="AW43">
        <v>40</v>
      </c>
      <c r="AX43">
        <f>IF(Z43&gt;0, (R43*SUMPRODUCT(K43:$K$98, X43:$X$98)-K43*$AZ$3)/Z43, 0)</f>
        <v>2620.8101517955602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7.4261202999999998E-2</v>
      </c>
      <c r="Q44" s="4">
        <f t="shared" si="21"/>
        <v>50</v>
      </c>
      <c r="R44">
        <f t="shared" si="0"/>
        <v>500000</v>
      </c>
      <c r="S44">
        <f t="shared" si="1"/>
        <v>2467.5181018114613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1024.3651361094016</v>
      </c>
      <c r="AC44">
        <f t="shared" si="2"/>
        <v>883.18399111897804</v>
      </c>
      <c r="AE44">
        <f t="shared" si="3"/>
        <v>0</v>
      </c>
      <c r="AF44">
        <f t="shared" si="24"/>
        <v>0</v>
      </c>
      <c r="AG44">
        <f t="shared" si="24"/>
        <v>-17.896200851994003</v>
      </c>
      <c r="AH44">
        <f t="shared" si="5"/>
        <v>-14512.800033727299</v>
      </c>
      <c r="AI44">
        <f t="shared" si="25"/>
        <v>-14530.696234579293</v>
      </c>
      <c r="AJ44">
        <f t="shared" si="7"/>
        <v>141.1811449904236</v>
      </c>
      <c r="AK44">
        <f t="shared" si="22"/>
        <v>71.705559527658124</v>
      </c>
      <c r="AL44">
        <f t="shared" si="8"/>
        <v>-14317.809530061211</v>
      </c>
      <c r="AN44">
        <f t="shared" si="26"/>
        <v>0</v>
      </c>
      <c r="AO44">
        <f t="shared" si="26"/>
        <v>0</v>
      </c>
      <c r="AP44">
        <f t="shared" si="26"/>
        <v>-0.17172040963052548</v>
      </c>
      <c r="AQ44">
        <f t="shared" si="26"/>
        <v>-139.2554759129159</v>
      </c>
      <c r="AR44">
        <f t="shared" si="26"/>
        <v>-139.42719632254642</v>
      </c>
      <c r="AS44">
        <f t="shared" si="26"/>
        <v>1.3546832788904974</v>
      </c>
      <c r="AT44">
        <f t="shared" si="26"/>
        <v>0.68804033642165607</v>
      </c>
      <c r="AU44">
        <f t="shared" si="23"/>
        <v>-137.38447270723427</v>
      </c>
      <c r="AW44">
        <v>41</v>
      </c>
      <c r="AX44">
        <f>IF(Z44&gt;0, (R44*SUMPRODUCT(K44:$K$98, X44:$X$98)-K44*$AZ$3)/Z44, 0)</f>
        <v>2467.5181018114613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8.2657132999999994E-2</v>
      </c>
      <c r="Q45" s="4">
        <f t="shared" si="21"/>
        <v>50</v>
      </c>
      <c r="R45">
        <f t="shared" si="0"/>
        <v>500000</v>
      </c>
      <c r="S45">
        <f t="shared" si="1"/>
        <v>2317.7383677386774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883.18399111897804</v>
      </c>
      <c r="AC45">
        <f t="shared" si="2"/>
        <v>752.70825754133205</v>
      </c>
      <c r="AE45">
        <f t="shared" si="3"/>
        <v>0</v>
      </c>
      <c r="AF45">
        <f t="shared" si="24"/>
        <v>0</v>
      </c>
      <c r="AG45">
        <f t="shared" si="24"/>
        <v>-16.237990189456085</v>
      </c>
      <c r="AH45">
        <f t="shared" si="5"/>
        <v>-14792.486540179816</v>
      </c>
      <c r="AI45">
        <f t="shared" si="25"/>
        <v>-14808.724530369273</v>
      </c>
      <c r="AJ45">
        <f t="shared" si="7"/>
        <v>130.475733577646</v>
      </c>
      <c r="AK45">
        <f t="shared" si="22"/>
        <v>61.822879378328466</v>
      </c>
      <c r="AL45">
        <f t="shared" si="8"/>
        <v>-14616.425917413297</v>
      </c>
      <c r="AN45">
        <f t="shared" si="26"/>
        <v>0</v>
      </c>
      <c r="AO45">
        <f t="shared" si="26"/>
        <v>0</v>
      </c>
      <c r="AP45">
        <f t="shared" si="26"/>
        <v>-0.13911543642551374</v>
      </c>
      <c r="AQ45">
        <f t="shared" si="26"/>
        <v>-126.73139944325735</v>
      </c>
      <c r="AR45">
        <f t="shared" si="26"/>
        <v>-126.87051487968286</v>
      </c>
      <c r="AS45">
        <f t="shared" si="26"/>
        <v>1.1178223664268196</v>
      </c>
      <c r="AT45">
        <f t="shared" si="26"/>
        <v>0.52965402401725103</v>
      </c>
      <c r="AU45">
        <f t="shared" si="23"/>
        <v>-125.22303848923877</v>
      </c>
      <c r="AW45">
        <v>42</v>
      </c>
      <c r="AX45">
        <f>IF(Z45&gt;0, (R45*SUMPRODUCT(K45:$K$98, X45:$X$98)-K45*$AZ$3)/Z45, 0)</f>
        <v>2317.7383677386774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9.1575552000000005E-2</v>
      </c>
      <c r="Q46" s="4">
        <f t="shared" si="21"/>
        <v>50</v>
      </c>
      <c r="R46">
        <f t="shared" si="0"/>
        <v>500000</v>
      </c>
      <c r="S46">
        <f t="shared" si="1"/>
        <v>2172.2975249349511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752.70825754133205</v>
      </c>
      <c r="AC46">
        <f t="shared" si="2"/>
        <v>633.81591375456583</v>
      </c>
      <c r="AE46">
        <f t="shared" si="3"/>
        <v>0</v>
      </c>
      <c r="AF46">
        <f t="shared" si="24"/>
        <v>0</v>
      </c>
      <c r="AG46">
        <f t="shared" si="24"/>
        <v>-14.588607372591497</v>
      </c>
      <c r="AH46">
        <f t="shared" si="5"/>
        <v>-14870.029149700256</v>
      </c>
      <c r="AI46">
        <f t="shared" si="25"/>
        <v>-14884.617757072849</v>
      </c>
      <c r="AJ46">
        <f t="shared" si="7"/>
        <v>118.89234378676622</v>
      </c>
      <c r="AK46">
        <f t="shared" si="22"/>
        <v>52.689578027893248</v>
      </c>
      <c r="AL46">
        <f t="shared" si="8"/>
        <v>-14713.035835258188</v>
      </c>
      <c r="AN46">
        <f t="shared" si="26"/>
        <v>0</v>
      </c>
      <c r="AO46">
        <f t="shared" si="26"/>
        <v>0</v>
      </c>
      <c r="AP46">
        <f t="shared" si="26"/>
        <v>-0.11159349033827792</v>
      </c>
      <c r="AQ46">
        <f t="shared" si="26"/>
        <v>-113.74618644988686</v>
      </c>
      <c r="AR46">
        <f t="shared" si="26"/>
        <v>-113.85777994022516</v>
      </c>
      <c r="AS46">
        <f t="shared" si="26"/>
        <v>0.90945018114548626</v>
      </c>
      <c r="AT46">
        <f t="shared" si="26"/>
        <v>0.403041480685155</v>
      </c>
      <c r="AU46">
        <f t="shared" si="23"/>
        <v>-112.54528827839449</v>
      </c>
      <c r="AW46">
        <v>43</v>
      </c>
      <c r="AX46">
        <f>IF(Z46&gt;0, (R46*SUMPRODUCT(K46:$K$98, X46:$X$98)-K46*$AZ$3)/Z46, 0)</f>
        <v>2172.2975249349511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0.101620166</v>
      </c>
      <c r="Q47" s="4">
        <f t="shared" si="21"/>
        <v>50</v>
      </c>
      <c r="R47">
        <f t="shared" si="0"/>
        <v>500000</v>
      </c>
      <c r="S47">
        <f t="shared" si="1"/>
        <v>2033.4095302074261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633.81591375456583</v>
      </c>
      <c r="AC47">
        <f t="shared" si="2"/>
        <v>527.06888414083153</v>
      </c>
      <c r="AE47">
        <f t="shared" si="3"/>
        <v>0</v>
      </c>
      <c r="AF47">
        <f t="shared" si="24"/>
        <v>0</v>
      </c>
      <c r="AG47">
        <f t="shared" si="24"/>
        <v>-12.960224595954012</v>
      </c>
      <c r="AH47">
        <f t="shared" si="5"/>
        <v>-14824.967029115718</v>
      </c>
      <c r="AI47">
        <f t="shared" si="25"/>
        <v>-14837.927253711672</v>
      </c>
      <c r="AJ47">
        <f t="shared" si="7"/>
        <v>106.7470296137343</v>
      </c>
      <c r="AK47">
        <f t="shared" si="22"/>
        <v>44.367113962819609</v>
      </c>
      <c r="AL47">
        <f t="shared" si="8"/>
        <v>-14686.813110135117</v>
      </c>
      <c r="AN47">
        <f t="shared" si="26"/>
        <v>0</v>
      </c>
      <c r="AO47">
        <f t="shared" si="26"/>
        <v>0</v>
      </c>
      <c r="AP47">
        <f t="shared" si="26"/>
        <v>-8.8515541448392798E-2</v>
      </c>
      <c r="AQ47">
        <f t="shared" si="26"/>
        <v>-101.25133047049283</v>
      </c>
      <c r="AR47">
        <f t="shared" si="26"/>
        <v>-101.33984601194122</v>
      </c>
      <c r="AS47">
        <f t="shared" si="26"/>
        <v>0.7290592114597364</v>
      </c>
      <c r="AT47">
        <f t="shared" si="26"/>
        <v>0.3030178285758669</v>
      </c>
      <c r="AU47">
        <f t="shared" si="23"/>
        <v>-100.30776897190562</v>
      </c>
      <c r="AW47">
        <v>44</v>
      </c>
      <c r="AX47">
        <f>IF(Z47&gt;0, (R47*SUMPRODUCT(K47:$K$98, X47:$X$98)-K47*$AZ$3)/Z47, 0)</f>
        <v>2033.4095302074261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0.112947091</v>
      </c>
      <c r="Q48" s="4">
        <f t="shared" si="21"/>
        <v>50</v>
      </c>
      <c r="R48">
        <f t="shared" si="0"/>
        <v>500000</v>
      </c>
      <c r="S48">
        <f t="shared" si="1"/>
        <v>1900.5643578427805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527.06888414083153</v>
      </c>
      <c r="AC48">
        <f t="shared" si="2"/>
        <v>432.0668008454748</v>
      </c>
      <c r="AE48">
        <f t="shared" si="3"/>
        <v>0</v>
      </c>
      <c r="AF48">
        <f t="shared" si="24"/>
        <v>0</v>
      </c>
      <c r="AG48">
        <f t="shared" si="24"/>
        <v>-11.366802683174816</v>
      </c>
      <c r="AH48">
        <f t="shared" si="5"/>
        <v>-14638.19666819656</v>
      </c>
      <c r="AI48">
        <f t="shared" si="25"/>
        <v>-14649.563470879735</v>
      </c>
      <c r="AJ48">
        <f t="shared" si="7"/>
        <v>95.002083295356726</v>
      </c>
      <c r="AK48">
        <f t="shared" si="22"/>
        <v>36.894821889858207</v>
      </c>
      <c r="AL48">
        <f t="shared" si="8"/>
        <v>-14517.666565694521</v>
      </c>
      <c r="AN48">
        <f t="shared" si="26"/>
        <v>0</v>
      </c>
      <c r="AO48">
        <f t="shared" si="26"/>
        <v>0</v>
      </c>
      <c r="AP48">
        <f t="shared" si="26"/>
        <v>-6.931501171341338E-2</v>
      </c>
      <c r="AQ48">
        <f t="shared" si="26"/>
        <v>-89.26404388290976</v>
      </c>
      <c r="AR48">
        <f t="shared" si="26"/>
        <v>-89.333358894623174</v>
      </c>
      <c r="AS48">
        <f t="shared" si="26"/>
        <v>0.5793247846347831</v>
      </c>
      <c r="AT48">
        <f t="shared" si="26"/>
        <v>0.22498543194079043</v>
      </c>
      <c r="AU48">
        <f t="shared" si="23"/>
        <v>-88.529048678047602</v>
      </c>
      <c r="AW48">
        <v>45</v>
      </c>
      <c r="AX48">
        <f>IF(Z48&gt;0, (R48*SUMPRODUCT(K48:$K$98, X48:$X$98)-K48*$AZ$3)/Z48, 0)</f>
        <v>1900.5643578427805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0.12591097000000001</v>
      </c>
      <c r="Q49" s="4">
        <f t="shared" si="21"/>
        <v>50</v>
      </c>
      <c r="R49">
        <f t="shared" si="0"/>
        <v>500000</v>
      </c>
      <c r="S49">
        <f t="shared" si="1"/>
        <v>1773.49288535133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432.0668008454748</v>
      </c>
      <c r="AC49">
        <f t="shared" si="2"/>
        <v>348.38244194036537</v>
      </c>
      <c r="AE49">
        <f t="shared" si="3"/>
        <v>0</v>
      </c>
      <c r="AF49">
        <f t="shared" si="24"/>
        <v>0</v>
      </c>
      <c r="AG49">
        <f t="shared" si="24"/>
        <v>-9.8219295047059241</v>
      </c>
      <c r="AH49">
        <f t="shared" si="5"/>
        <v>-14312.051516371439</v>
      </c>
      <c r="AI49">
        <f t="shared" si="25"/>
        <v>-14321.873445876145</v>
      </c>
      <c r="AJ49">
        <f t="shared" si="7"/>
        <v>83.684358905109434</v>
      </c>
      <c r="AK49">
        <f t="shared" si="22"/>
        <v>30.244676059183238</v>
      </c>
      <c r="AL49">
        <f t="shared" si="8"/>
        <v>-14207.944410911852</v>
      </c>
      <c r="AN49">
        <f t="shared" si="26"/>
        <v>0</v>
      </c>
      <c r="AO49">
        <f t="shared" si="26"/>
        <v>0</v>
      </c>
      <c r="AP49">
        <f t="shared" si="26"/>
        <v>-5.3477090389180353E-2</v>
      </c>
      <c r="AQ49">
        <f t="shared" si="26"/>
        <v>-77.924288932118216</v>
      </c>
      <c r="AR49">
        <f t="shared" si="26"/>
        <v>-77.977766022507396</v>
      </c>
      <c r="AS49">
        <f t="shared" si="26"/>
        <v>0.4556330834165499</v>
      </c>
      <c r="AT49">
        <f t="shared" si="26"/>
        <v>0.16467205090746037</v>
      </c>
      <c r="AU49">
        <f t="shared" si="23"/>
        <v>-77.357460888183383</v>
      </c>
      <c r="AW49">
        <v>46</v>
      </c>
      <c r="AX49">
        <f>IF(Z49&gt;0, (R49*SUMPRODUCT(K49:$K$98, X49:$X$98)-K49*$AZ$3)/Z49, 0)</f>
        <v>1773.49288535133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0.140869152</v>
      </c>
      <c r="Q50" s="4">
        <f t="shared" si="21"/>
        <v>50</v>
      </c>
      <c r="R50">
        <f t="shared" si="0"/>
        <v>500000</v>
      </c>
      <c r="S50">
        <f t="shared" si="1"/>
        <v>1651.298573406224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348.38244194036537</v>
      </c>
      <c r="AC50">
        <f t="shared" si="2"/>
        <v>275.44001459556881</v>
      </c>
      <c r="AE50">
        <f t="shared" si="3"/>
        <v>0</v>
      </c>
      <c r="AF50">
        <f t="shared" si="24"/>
        <v>0</v>
      </c>
      <c r="AG50">
        <f t="shared" si="24"/>
        <v>-8.340103329327162</v>
      </c>
      <c r="AH50">
        <f t="shared" si="5"/>
        <v>-13836.068803317035</v>
      </c>
      <c r="AI50">
        <f t="shared" si="25"/>
        <v>-13844.408906646362</v>
      </c>
      <c r="AJ50">
        <f t="shared" si="7"/>
        <v>72.942427344796556</v>
      </c>
      <c r="AK50">
        <f t="shared" si="22"/>
        <v>24.386770935825577</v>
      </c>
      <c r="AL50">
        <f t="shared" si="8"/>
        <v>-13747.07970836574</v>
      </c>
      <c r="AN50">
        <f t="shared" si="26"/>
        <v>0</v>
      </c>
      <c r="AO50">
        <f t="shared" si="26"/>
        <v>0</v>
      </c>
      <c r="AP50">
        <f t="shared" si="26"/>
        <v>-4.0543792063158363E-2</v>
      </c>
      <c r="AQ50">
        <f t="shared" si="26"/>
        <v>-67.261360487064152</v>
      </c>
      <c r="AR50">
        <f t="shared" si="26"/>
        <v>-67.301904279127314</v>
      </c>
      <c r="AS50">
        <f t="shared" si="26"/>
        <v>0.35459543965722701</v>
      </c>
      <c r="AT50">
        <f t="shared" si="26"/>
        <v>0.11855154916812667</v>
      </c>
      <c r="AU50">
        <f t="shared" si="23"/>
        <v>-66.828757290301965</v>
      </c>
      <c r="AW50">
        <v>47</v>
      </c>
      <c r="AX50">
        <f>IF(Z50&gt;0, (R50*SUMPRODUCT(K50:$K$98, X50:$X$98)-K50*$AZ$3)/Z50, 0)</f>
        <v>1651.298573406224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0.15811491799999999</v>
      </c>
      <c r="Q51" s="4">
        <f t="shared" si="21"/>
        <v>50</v>
      </c>
      <c r="R51">
        <f t="shared" si="0"/>
        <v>500000</v>
      </c>
      <c r="S51">
        <f t="shared" si="1"/>
        <v>1532.3329033885675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275.44001459556881</v>
      </c>
      <c r="AC51">
        <f t="shared" si="2"/>
        <v>212.62674481147047</v>
      </c>
      <c r="AE51">
        <f t="shared" si="3"/>
        <v>0</v>
      </c>
      <c r="AF51">
        <f t="shared" si="24"/>
        <v>0</v>
      </c>
      <c r="AG51">
        <f t="shared" si="24"/>
        <v>-6.9380075420057992</v>
      </c>
      <c r="AH51">
        <f t="shared" si="5"/>
        <v>-13186.947540280911</v>
      </c>
      <c r="AI51">
        <f t="shared" si="25"/>
        <v>-13193.885547822916</v>
      </c>
      <c r="AJ51">
        <f t="shared" si="7"/>
        <v>62.813269784098338</v>
      </c>
      <c r="AK51">
        <f t="shared" si="22"/>
        <v>19.280801021689818</v>
      </c>
      <c r="AL51">
        <f t="shared" si="8"/>
        <v>-13111.791477017126</v>
      </c>
      <c r="AN51">
        <f t="shared" si="26"/>
        <v>0</v>
      </c>
      <c r="AO51">
        <f t="shared" si="26"/>
        <v>0</v>
      </c>
      <c r="AP51">
        <f t="shared" si="26"/>
        <v>-3.0114085522367356E-2</v>
      </c>
      <c r="AQ51">
        <f t="shared" si="26"/>
        <v>-57.237306763172626</v>
      </c>
      <c r="AR51">
        <f t="shared" si="26"/>
        <v>-57.267420848694989</v>
      </c>
      <c r="AS51">
        <f t="shared" si="26"/>
        <v>0.27263795358616949</v>
      </c>
      <c r="AT51">
        <f t="shared" si="26"/>
        <v>8.3687382492964979E-2</v>
      </c>
      <c r="AU51">
        <f t="shared" si="23"/>
        <v>-56.911095512615852</v>
      </c>
      <c r="AW51">
        <v>48</v>
      </c>
      <c r="AX51">
        <f>IF(Z51&gt;0, (R51*SUMPRODUCT(K51:$K$98, X51:$X$98)-K51*$AZ$3)/Z51, 0)</f>
        <v>1532.3329033885675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0.17865895700000001</v>
      </c>
      <c r="Q52" s="4">
        <f t="shared" si="21"/>
        <v>50</v>
      </c>
      <c r="R52">
        <f t="shared" si="0"/>
        <v>500000</v>
      </c>
      <c r="S52">
        <f t="shared" si="1"/>
        <v>1415.5124523307711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212.62674481147047</v>
      </c>
      <c r="AC52">
        <f t="shared" si="2"/>
        <v>159.36094760451743</v>
      </c>
      <c r="AE52">
        <f t="shared" si="3"/>
        <v>0</v>
      </c>
      <c r="AF52">
        <f t="shared" si="24"/>
        <v>0</v>
      </c>
      <c r="AG52">
        <f t="shared" si="24"/>
        <v>-5.6290902754728513</v>
      </c>
      <c r="AH52">
        <f t="shared" si="5"/>
        <v>-12395.371911128897</v>
      </c>
      <c r="AI52">
        <f t="shared" si="25"/>
        <v>-12401.001001404371</v>
      </c>
      <c r="AJ52">
        <f t="shared" si="7"/>
        <v>53.265797206953039</v>
      </c>
      <c r="AK52">
        <f t="shared" si="22"/>
        <v>14.883872136802935</v>
      </c>
      <c r="AL52">
        <f t="shared" si="8"/>
        <v>-12332.851332060614</v>
      </c>
      <c r="AN52">
        <f t="shared" si="26"/>
        <v>0</v>
      </c>
      <c r="AO52">
        <f t="shared" si="26"/>
        <v>0</v>
      </c>
      <c r="AP52">
        <f t="shared" si="26"/>
        <v>-2.1814994247061365E-2</v>
      </c>
      <c r="AQ52">
        <f t="shared" si="26"/>
        <v>-48.037063486026355</v>
      </c>
      <c r="AR52">
        <f t="shared" si="26"/>
        <v>-48.058878480273421</v>
      </c>
      <c r="AS52">
        <f t="shared" si="26"/>
        <v>0.20642643886843845</v>
      </c>
      <c r="AT52">
        <f t="shared" si="26"/>
        <v>5.7681005126725998E-2</v>
      </c>
      <c r="AU52">
        <f t="shared" si="23"/>
        <v>-47.794771036278256</v>
      </c>
      <c r="AW52">
        <v>49</v>
      </c>
      <c r="AX52">
        <f>IF(Z52&gt;0, (R52*SUMPRODUCT(K52:$K$98, X52:$X$98)-K52*$AZ$3)/Z52, 0)</f>
        <v>1415.5124523307711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0.202352371</v>
      </c>
      <c r="Q53" s="4">
        <f t="shared" si="21"/>
        <v>50</v>
      </c>
      <c r="R53">
        <f t="shared" si="0"/>
        <v>500000</v>
      </c>
      <c r="S53">
        <f t="shared" si="1"/>
        <v>1295.4061912321504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159.36094760451743</v>
      </c>
      <c r="AC53">
        <f t="shared" si="2"/>
        <v>114.86987479368703</v>
      </c>
      <c r="AE53">
        <f t="shared" si="3"/>
        <v>0</v>
      </c>
      <c r="AF53">
        <f t="shared" si="24"/>
        <v>0</v>
      </c>
      <c r="AG53">
        <f t="shared" si="24"/>
        <v>-4.4337396089031484</v>
      </c>
      <c r="AH53">
        <f t="shared" si="5"/>
        <v>-11390.597638149746</v>
      </c>
      <c r="AI53">
        <f t="shared" si="25"/>
        <v>-11395.031377758649</v>
      </c>
      <c r="AJ53">
        <f t="shared" si="7"/>
        <v>44.491072810830403</v>
      </c>
      <c r="AK53">
        <f t="shared" si="22"/>
        <v>11.155266332316222</v>
      </c>
      <c r="AL53">
        <f t="shared" si="8"/>
        <v>-11339.385038615503</v>
      </c>
      <c r="AN53">
        <f t="shared" si="26"/>
        <v>0</v>
      </c>
      <c r="AO53">
        <f t="shared" si="26"/>
        <v>0</v>
      </c>
      <c r="AP53">
        <f t="shared" si="26"/>
        <v>-1.5341543299416539E-2</v>
      </c>
      <c r="AQ53">
        <f t="shared" si="26"/>
        <v>-39.413534011109164</v>
      </c>
      <c r="AR53">
        <f t="shared" si="26"/>
        <v>-39.428875554408584</v>
      </c>
      <c r="AS53">
        <f t="shared" si="26"/>
        <v>0.15394718232758503</v>
      </c>
      <c r="AT53">
        <f t="shared" si="26"/>
        <v>3.8599245005299376E-2</v>
      </c>
      <c r="AU53">
        <f t="shared" si="23"/>
        <v>-39.236329127075699</v>
      </c>
      <c r="AW53">
        <v>50</v>
      </c>
      <c r="AX53">
        <f>IF(Z53&gt;0, (R53*SUMPRODUCT(K53:$K$98, X53:$X$98)-K53*$AZ$3)/Z53, 0)</f>
        <v>1295.4061912321504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0.22956153600000001</v>
      </c>
      <c r="Q54" s="4">
        <f t="shared" si="21"/>
        <v>50</v>
      </c>
      <c r="R54">
        <f t="shared" si="0"/>
        <v>500000</v>
      </c>
      <c r="S54">
        <f t="shared" si="1"/>
        <v>1165.9557351953474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114.86987479368703</v>
      </c>
      <c r="AC54">
        <f t="shared" si="2"/>
        <v>78.622403885431382</v>
      </c>
      <c r="AE54">
        <f t="shared" si="3"/>
        <v>0</v>
      </c>
      <c r="AF54">
        <f t="shared" si="24"/>
        <v>0</v>
      </c>
      <c r="AG54">
        <f t="shared" si="24"/>
        <v>-3.3715861379702705</v>
      </c>
      <c r="AH54">
        <f t="shared" si="5"/>
        <v>-10178.16074843846</v>
      </c>
      <c r="AI54">
        <f t="shared" si="25"/>
        <v>-10181.53233457643</v>
      </c>
      <c r="AJ54">
        <f t="shared" si="7"/>
        <v>36.24747090825565</v>
      </c>
      <c r="AK54">
        <f t="shared" si="22"/>
        <v>8.0408912355580924</v>
      </c>
      <c r="AL54">
        <f t="shared" si="8"/>
        <v>-10137.243972432616</v>
      </c>
      <c r="AN54">
        <f t="shared" si="26"/>
        <v>0</v>
      </c>
      <c r="AO54">
        <f t="shared" si="26"/>
        <v>0</v>
      </c>
      <c r="AP54">
        <f t="shared" si="26"/>
        <v>-1.0416338948212324E-2</v>
      </c>
      <c r="AQ54">
        <f t="shared" si="26"/>
        <v>-31.444895039505074</v>
      </c>
      <c r="AR54">
        <f t="shared" si="26"/>
        <v>-31.455311378453285</v>
      </c>
      <c r="AS54">
        <f t="shared" si="26"/>
        <v>0.11198466464901147</v>
      </c>
      <c r="AT54">
        <f t="shared" si="26"/>
        <v>2.484191271640037E-2</v>
      </c>
      <c r="AU54">
        <f t="shared" si="23"/>
        <v>-31.318484801087873</v>
      </c>
      <c r="AW54">
        <v>51</v>
      </c>
      <c r="AX54">
        <f>IF(Z54&gt;0, (R54*SUMPRODUCT(K54:$K$98, X54:$X$98)-K54*$AZ$3)/Z54, 0)</f>
        <v>1165.9557351953474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0.26099212799999999</v>
      </c>
      <c r="Q55" s="4">
        <f t="shared" si="21"/>
        <v>50</v>
      </c>
      <c r="R55">
        <f t="shared" si="0"/>
        <v>500000</v>
      </c>
      <c r="S55">
        <f t="shared" si="1"/>
        <v>1017.2116393963626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78.622403885431382</v>
      </c>
      <c r="AC55">
        <f t="shared" si="2"/>
        <v>50.004350902045502</v>
      </c>
      <c r="AE55">
        <f t="shared" si="3"/>
        <v>0</v>
      </c>
      <c r="AF55">
        <f t="shared" si="24"/>
        <v>0</v>
      </c>
      <c r="AG55">
        <f t="shared" si="24"/>
        <v>-2.4579128357064053</v>
      </c>
      <c r="AH55">
        <f t="shared" si="5"/>
        <v>-8799.574408841625</v>
      </c>
      <c r="AI55">
        <f t="shared" si="25"/>
        <v>-8802.0323216773322</v>
      </c>
      <c r="AJ55">
        <f t="shared" si="7"/>
        <v>28.61805298338588</v>
      </c>
      <c r="AK55">
        <f t="shared" si="22"/>
        <v>5.503568271980197</v>
      </c>
      <c r="AL55">
        <f t="shared" si="8"/>
        <v>-8767.9107004219659</v>
      </c>
      <c r="AN55">
        <f t="shared" si="26"/>
        <v>0</v>
      </c>
      <c r="AO55">
        <f t="shared" si="26"/>
        <v>0</v>
      </c>
      <c r="AP55">
        <f t="shared" si="26"/>
        <v>-6.7799938309526641E-3</v>
      </c>
      <c r="AQ55">
        <f t="shared" si="26"/>
        <v>-24.27305775056443</v>
      </c>
      <c r="AR55">
        <f t="shared" si="26"/>
        <v>-24.279837744395383</v>
      </c>
      <c r="AS55">
        <f t="shared" si="26"/>
        <v>7.8941051066796011E-2</v>
      </c>
      <c r="AT55">
        <f t="shared" si="26"/>
        <v>1.5181237670508541E-2</v>
      </c>
      <c r="AU55">
        <f t="shared" si="23"/>
        <v>-24.185715455658077</v>
      </c>
      <c r="AW55">
        <v>52</v>
      </c>
      <c r="AX55">
        <f>IF(Z55&gt;0, (R55*SUMPRODUCT(K55:$K$98, X55:$X$98)-K55*$AZ$3)/Z55, 0)</f>
        <v>1017.2116393963626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0.29613519399999999</v>
      </c>
      <c r="Q56" s="4">
        <f t="shared" si="21"/>
        <v>50</v>
      </c>
      <c r="R56">
        <f t="shared" si="0"/>
        <v>500000</v>
      </c>
      <c r="S56">
        <f t="shared" si="1"/>
        <v>828.3768693818804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50.004350902045502</v>
      </c>
      <c r="AC56">
        <f t="shared" si="2"/>
        <v>28.255259273016115</v>
      </c>
      <c r="AE56">
        <f t="shared" si="3"/>
        <v>0</v>
      </c>
      <c r="AF56">
        <f t="shared" si="24"/>
        <v>0</v>
      </c>
      <c r="AG56">
        <f t="shared" si="24"/>
        <v>-1.7054592129123347</v>
      </c>
      <c r="AH56">
        <f t="shared" si="5"/>
        <v>-7278.7449443700652</v>
      </c>
      <c r="AI56">
        <f t="shared" si="25"/>
        <v>-7280.4504035829777</v>
      </c>
      <c r="AJ56">
        <f t="shared" si="7"/>
        <v>21.749091629029387</v>
      </c>
      <c r="AK56">
        <f t="shared" si="22"/>
        <v>3.5003045631431853</v>
      </c>
      <c r="AL56">
        <f t="shared" si="8"/>
        <v>-7255.2010073908059</v>
      </c>
      <c r="AN56">
        <f t="shared" si="26"/>
        <v>0</v>
      </c>
      <c r="AO56">
        <f t="shared" si="26"/>
        <v>0</v>
      </c>
      <c r="AP56">
        <f t="shared" si="26"/>
        <v>-4.200356343031399E-3</v>
      </c>
      <c r="AQ56">
        <f t="shared" si="26"/>
        <v>-17.926739182571165</v>
      </c>
      <c r="AR56">
        <f t="shared" si="26"/>
        <v>-17.930939538914199</v>
      </c>
      <c r="AS56">
        <f t="shared" si="26"/>
        <v>5.3565593529008387E-2</v>
      </c>
      <c r="AT56">
        <f t="shared" si="26"/>
        <v>8.6208607998507318E-3</v>
      </c>
      <c r="AU56">
        <f t="shared" si="23"/>
        <v>-17.86875308458534</v>
      </c>
      <c r="AW56">
        <v>53</v>
      </c>
      <c r="AX56">
        <f>IF(Z56&gt;0, (R56*SUMPRODUCT(K56:$K$98, X56:$X$98)-K56*$AZ$3)/Z56, 0)</f>
        <v>828.3768693818804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0.33524791700000001</v>
      </c>
      <c r="Q57" s="4">
        <f t="shared" si="21"/>
        <v>50</v>
      </c>
      <c r="R57">
        <f t="shared" si="0"/>
        <v>500000</v>
      </c>
      <c r="S57">
        <f t="shared" si="1"/>
        <v>563.38278697423436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28.255259273016115</v>
      </c>
      <c r="AC57">
        <f t="shared" si="2"/>
        <v>12.582061270386937</v>
      </c>
      <c r="AE57">
        <f t="shared" si="3"/>
        <v>0</v>
      </c>
      <c r="AF57">
        <f t="shared" si="24"/>
        <v>0</v>
      </c>
      <c r="AG57">
        <f t="shared" si="24"/>
        <v>-1.1166529721258918</v>
      </c>
      <c r="AH57">
        <f t="shared" si="5"/>
        <v>-5717.5164865731977</v>
      </c>
      <c r="AI57">
        <f t="shared" si="25"/>
        <v>-5718.6331395453235</v>
      </c>
      <c r="AJ57">
        <f t="shared" si="7"/>
        <v>15.673198002629178</v>
      </c>
      <c r="AK57">
        <f t="shared" si="22"/>
        <v>1.9778681491111283</v>
      </c>
      <c r="AL57">
        <f t="shared" si="8"/>
        <v>-5700.982073393584</v>
      </c>
      <c r="AN57">
        <f t="shared" si="26"/>
        <v>0</v>
      </c>
      <c r="AO57">
        <f t="shared" si="26"/>
        <v>0</v>
      </c>
      <c r="AP57">
        <f t="shared" si="26"/>
        <v>-2.4555286294125635E-3</v>
      </c>
      <c r="AQ57">
        <f t="shared" si="26"/>
        <v>-12.572863523741196</v>
      </c>
      <c r="AR57">
        <f t="shared" si="26"/>
        <v>-12.57531905237061</v>
      </c>
      <c r="AS57">
        <f t="shared" si="26"/>
        <v>3.4465485133342605E-2</v>
      </c>
      <c r="AT57">
        <f t="shared" si="26"/>
        <v>4.3493475471608435E-3</v>
      </c>
      <c r="AU57">
        <f t="shared" si="23"/>
        <v>-12.536504219690107</v>
      </c>
      <c r="AW57">
        <v>54</v>
      </c>
      <c r="AX57">
        <f>IF(Z57&gt;0, (R57*SUMPRODUCT(K57:$K$98, X57:$X$98)-K57*$AZ$3)/Z57, 0)</f>
        <v>563.38278697423436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0.37793865599999998</v>
      </c>
      <c r="Q58" s="4">
        <f t="shared" si="21"/>
        <v>50</v>
      </c>
      <c r="R58">
        <f t="shared" si="0"/>
        <v>500000</v>
      </c>
      <c r="S58">
        <f t="shared" si="1"/>
        <v>147.87169214276625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12.582061270386937</v>
      </c>
      <c r="AC58">
        <f t="shared" si="2"/>
        <v>2.0212880858796467</v>
      </c>
      <c r="AE58">
        <f t="shared" si="3"/>
        <v>0</v>
      </c>
      <c r="AF58">
        <f t="shared" si="24"/>
        <v>0</v>
      </c>
      <c r="AG58">
        <f t="shared" si="24"/>
        <v>-0.68346011890096792</v>
      </c>
      <c r="AH58">
        <f t="shared" si="5"/>
        <v>-4220.2632350366493</v>
      </c>
      <c r="AI58">
        <f t="shared" si="25"/>
        <v>-4220.9466951555505</v>
      </c>
      <c r="AJ58">
        <f t="shared" si="7"/>
        <v>10.560773184507291</v>
      </c>
      <c r="AK58">
        <f t="shared" si="22"/>
        <v>0.88074428892708567</v>
      </c>
      <c r="AL58">
        <f t="shared" si="8"/>
        <v>-4209.5051776821156</v>
      </c>
      <c r="AN58">
        <f t="shared" si="26"/>
        <v>0</v>
      </c>
      <c r="AO58">
        <f t="shared" si="26"/>
        <v>0</v>
      </c>
      <c r="AP58">
        <f t="shared" si="26"/>
        <v>-1.341905493882796E-3</v>
      </c>
      <c r="AQ58">
        <f t="shared" si="26"/>
        <v>-8.2860641961580903</v>
      </c>
      <c r="AR58">
        <f t="shared" si="26"/>
        <v>-8.2874061016519729</v>
      </c>
      <c r="AS58">
        <f t="shared" si="26"/>
        <v>2.0735020470146664E-2</v>
      </c>
      <c r="AT58">
        <f t="shared" si="26"/>
        <v>1.7292532034168396E-3</v>
      </c>
      <c r="AU58">
        <f t="shared" si="23"/>
        <v>-8.2649418279784079</v>
      </c>
      <c r="AW58">
        <v>55</v>
      </c>
      <c r="AX58">
        <f>IF(Z58&gt;0, (R58*SUMPRODUCT(K58:$K$98, X58:$X$98)-K58*$AZ$3)/Z58, 0)</f>
        <v>147.87169214276625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0.42486345599999997</v>
      </c>
      <c r="Q59" s="4">
        <f t="shared" si="21"/>
        <v>50</v>
      </c>
      <c r="R59">
        <f t="shared" si="0"/>
        <v>500000</v>
      </c>
      <c r="S59">
        <f t="shared" si="1"/>
        <v>-578.41898587283663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2.0212880858796467</v>
      </c>
      <c r="AC59">
        <f t="shared" si="2"/>
        <v>-4.4682668788195929</v>
      </c>
      <c r="AE59">
        <f t="shared" si="3"/>
        <v>0</v>
      </c>
      <c r="AF59">
        <f t="shared" si="24"/>
        <v>0</v>
      </c>
      <c r="AG59">
        <f t="shared" si="24"/>
        <v>-0.38624828955752205</v>
      </c>
      <c r="AH59">
        <f t="shared" si="5"/>
        <v>-2903.7722815443608</v>
      </c>
      <c r="AI59">
        <f t="shared" si="25"/>
        <v>-2904.1585298339182</v>
      </c>
      <c r="AJ59">
        <f t="shared" si="7"/>
        <v>6.4895549646992396</v>
      </c>
      <c r="AK59">
        <f t="shared" si="22"/>
        <v>0.14149016601157527</v>
      </c>
      <c r="AL59">
        <f t="shared" si="8"/>
        <v>-2897.5274847032074</v>
      </c>
      <c r="AN59">
        <f t="shared" si="26"/>
        <v>0</v>
      </c>
      <c r="AO59">
        <f t="shared" si="26"/>
        <v>0</v>
      </c>
      <c r="AP59">
        <f t="shared" si="26"/>
        <v>-6.7710699391744316E-4</v>
      </c>
      <c r="AQ59">
        <f t="shared" si="26"/>
        <v>-5.09041612282528</v>
      </c>
      <c r="AR59">
        <f t="shared" si="26"/>
        <v>-5.0910932298191973</v>
      </c>
      <c r="AS59">
        <f t="shared" si="26"/>
        <v>1.1376420744913424E-2</v>
      </c>
      <c r="AT59">
        <f t="shared" si="26"/>
        <v>2.4803729509515431E-4</v>
      </c>
      <c r="AU59">
        <f t="shared" si="23"/>
        <v>-5.0794687717791884</v>
      </c>
      <c r="AW59">
        <v>56</v>
      </c>
      <c r="AX59">
        <f>IF(Z59&gt;0, (R59*SUMPRODUCT(K59:$K$98, X59:$X$98)-K59*$AZ$3)/Z59, 0)</f>
        <v>-578.41898587283663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0.47765295400000002</v>
      </c>
      <c r="Q60" s="4">
        <f t="shared" si="21"/>
        <v>50</v>
      </c>
      <c r="R60">
        <f t="shared" si="0"/>
        <v>500000</v>
      </c>
      <c r="S60">
        <f t="shared" si="1"/>
        <v>-2009.8361391146536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-4.4682668788195929</v>
      </c>
      <c r="AC60">
        <f t="shared" si="2"/>
        <v>-7.9546569021280469</v>
      </c>
      <c r="AE60">
        <f t="shared" si="3"/>
        <v>0</v>
      </c>
      <c r="AF60">
        <f t="shared" si="24"/>
        <v>0</v>
      </c>
      <c r="AG60">
        <f t="shared" si="24"/>
        <v>-0.19789317017734906</v>
      </c>
      <c r="AH60">
        <f t="shared" si="5"/>
        <v>-1844.9263648459776</v>
      </c>
      <c r="AI60">
        <f t="shared" si="25"/>
        <v>-1845.124258016155</v>
      </c>
      <c r="AJ60">
        <f t="shared" si="7"/>
        <v>3.4863900233084539</v>
      </c>
      <c r="AK60">
        <f t="shared" si="22"/>
        <v>-0.31277868151737154</v>
      </c>
      <c r="AL60">
        <f t="shared" si="8"/>
        <v>-1841.9506466743637</v>
      </c>
      <c r="AN60">
        <f t="shared" si="26"/>
        <v>0</v>
      </c>
      <c r="AO60">
        <f t="shared" si="26"/>
        <v>0</v>
      </c>
      <c r="AP60">
        <f t="shared" si="26"/>
        <v>-3.0974443585673388E-4</v>
      </c>
      <c r="AQ60">
        <f t="shared" si="26"/>
        <v>-2.88769781981006</v>
      </c>
      <c r="AR60">
        <f t="shared" si="26"/>
        <v>-2.8880075642459166</v>
      </c>
      <c r="AS60">
        <f t="shared" si="26"/>
        <v>5.456933708113525E-3</v>
      </c>
      <c r="AT60">
        <f t="shared" si="26"/>
        <v>-4.8956442593641554E-4</v>
      </c>
      <c r="AU60">
        <f t="shared" si="23"/>
        <v>-2.8830401949637396</v>
      </c>
      <c r="AW60">
        <v>57</v>
      </c>
      <c r="AX60">
        <f>IF(Z60&gt;0, (R60*SUMPRODUCT(K60:$K$98, X60:$X$98)-K60*$AZ$3)/Z60, 0)</f>
        <v>-2009.8361391146536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0.53697763200000004</v>
      </c>
      <c r="Q61" s="4">
        <f t="shared" si="21"/>
        <v>50</v>
      </c>
      <c r="R61">
        <f t="shared" si="0"/>
        <v>500000</v>
      </c>
      <c r="S61">
        <f t="shared" si="1"/>
        <v>-5248.2906544716661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-7.9546569021280469</v>
      </c>
      <c r="AC61">
        <f t="shared" si="2"/>
        <v>-9.4101885616552217</v>
      </c>
      <c r="AE61">
        <f t="shared" si="3"/>
        <v>0</v>
      </c>
      <c r="AF61">
        <f t="shared" si="24"/>
        <v>0</v>
      </c>
      <c r="AG61">
        <f t="shared" si="24"/>
        <v>-8.9650032564769652E-2</v>
      </c>
      <c r="AH61">
        <f t="shared" si="5"/>
        <v>-1062.6420591080594</v>
      </c>
      <c r="AI61">
        <f t="shared" si="25"/>
        <v>-1062.7317091406242</v>
      </c>
      <c r="AJ61">
        <f t="shared" si="7"/>
        <v>1.4555316595271748</v>
      </c>
      <c r="AK61">
        <f t="shared" si="22"/>
        <v>-0.55682598314896337</v>
      </c>
      <c r="AL61">
        <f t="shared" si="8"/>
        <v>-1061.8330034642458</v>
      </c>
      <c r="AN61">
        <f t="shared" si="26"/>
        <v>0</v>
      </c>
      <c r="AO61">
        <f t="shared" si="26"/>
        <v>0</v>
      </c>
      <c r="AP61">
        <f t="shared" si="26"/>
        <v>-1.2528674804164434E-4</v>
      </c>
      <c r="AQ61">
        <f t="shared" si="26"/>
        <v>-1.4850520865314718</v>
      </c>
      <c r="AR61">
        <f t="shared" si="26"/>
        <v>-1.4851773732795135</v>
      </c>
      <c r="AS61">
        <f t="shared" si="26"/>
        <v>2.0341189297624451E-3</v>
      </c>
      <c r="AT61">
        <f t="shared" si="26"/>
        <v>-7.781694513431806E-4</v>
      </c>
      <c r="AU61">
        <f t="shared" si="23"/>
        <v>-1.483921423801094</v>
      </c>
      <c r="AW61">
        <v>58</v>
      </c>
      <c r="AX61">
        <f>IF(Z61&gt;0, (R61*SUMPRODUCT(K61:$K$98, X61:$X$98)-K61*$AZ$3)/Z61, 0)</f>
        <v>-5248.2906544716661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0.60388337299999995</v>
      </c>
      <c r="Q62" s="4">
        <f t="shared" si="21"/>
        <v>50</v>
      </c>
      <c r="R62">
        <f t="shared" si="0"/>
        <v>500000</v>
      </c>
      <c r="S62">
        <f t="shared" si="1"/>
        <v>-13890.536727799192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-9.4101885616552217</v>
      </c>
      <c r="AC62">
        <f t="shared" si="2"/>
        <v>-9.6165208622198346</v>
      </c>
      <c r="AE62">
        <f t="shared" si="3"/>
        <v>0</v>
      </c>
      <c r="AF62">
        <f t="shared" si="24"/>
        <v>0</v>
      </c>
      <c r="AG62">
        <f t="shared" si="24"/>
        <v>-3.4615368184349023E-2</v>
      </c>
      <c r="AH62">
        <f t="shared" si="5"/>
        <v>-541.38164054772926</v>
      </c>
      <c r="AI62">
        <f t="shared" si="25"/>
        <v>-541.41625591591367</v>
      </c>
      <c r="AJ62">
        <f t="shared" si="7"/>
        <v>0.20633230056461294</v>
      </c>
      <c r="AK62">
        <f t="shared" si="22"/>
        <v>-0.65871319931586558</v>
      </c>
      <c r="AL62">
        <f t="shared" si="8"/>
        <v>-541.86863681466491</v>
      </c>
      <c r="AN62">
        <f t="shared" si="26"/>
        <v>0</v>
      </c>
      <c r="AO62">
        <f t="shared" si="26"/>
        <v>0</v>
      </c>
      <c r="AP62">
        <f t="shared" si="26"/>
        <v>-4.3192229072891585E-5</v>
      </c>
      <c r="AQ62">
        <f t="shared" si="26"/>
        <v>-0.67552307142490453</v>
      </c>
      <c r="AR62">
        <f t="shared" si="26"/>
        <v>-0.67556626365397754</v>
      </c>
      <c r="AS62">
        <f t="shared" si="26"/>
        <v>2.5745651306268428E-4</v>
      </c>
      <c r="AT62">
        <f t="shared" si="26"/>
        <v>-8.2192658609513548E-4</v>
      </c>
      <c r="AU62">
        <f t="shared" si="23"/>
        <v>-0.67613073372700994</v>
      </c>
      <c r="AW62">
        <v>59</v>
      </c>
      <c r="AX62">
        <f>IF(Z62&gt;0, (R62*SUMPRODUCT(K62:$K$98, X62:$X$98)-K62*$AZ$3)/Z62, 0)</f>
        <v>-13890.536727799192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0.676158394</v>
      </c>
      <c r="Q63" s="4">
        <f t="shared" si="21"/>
        <v>50</v>
      </c>
      <c r="R63">
        <f t="shared" si="0"/>
        <v>500000</v>
      </c>
      <c r="S63">
        <f t="shared" si="1"/>
        <v>-42114.076406635468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-9.6165208622198346</v>
      </c>
      <c r="AC63">
        <f t="shared" si="2"/>
        <v>-9.1503298390314747</v>
      </c>
      <c r="AE63">
        <f t="shared" si="3"/>
        <v>0</v>
      </c>
      <c r="AF63">
        <f t="shared" si="24"/>
        <v>0</v>
      </c>
      <c r="AG63">
        <f t="shared" si="24"/>
        <v>-1.0863742743257401E-2</v>
      </c>
      <c r="AH63">
        <f t="shared" si="5"/>
        <v>-234.05471759248132</v>
      </c>
      <c r="AI63">
        <f t="shared" si="25"/>
        <v>-234.06558133522458</v>
      </c>
      <c r="AJ63">
        <f t="shared" si="7"/>
        <v>-0.46619102318835992</v>
      </c>
      <c r="AK63">
        <f t="shared" si="22"/>
        <v>-0.67315646035538845</v>
      </c>
      <c r="AL63">
        <f t="shared" si="8"/>
        <v>-235.20492881876834</v>
      </c>
      <c r="AN63">
        <f t="shared" si="26"/>
        <v>0</v>
      </c>
      <c r="AO63">
        <f t="shared" si="26"/>
        <v>0</v>
      </c>
      <c r="AP63">
        <f t="shared" si="26"/>
        <v>-1.2103141552639452E-5</v>
      </c>
      <c r="AQ63">
        <f t="shared" si="26"/>
        <v>-0.2607570378857722</v>
      </c>
      <c r="AR63">
        <f t="shared" si="26"/>
        <v>-0.26076914102732485</v>
      </c>
      <c r="AS63">
        <f t="shared" si="26"/>
        <v>-5.1937680020271929E-4</v>
      </c>
      <c r="AT63">
        <f t="shared" si="26"/>
        <v>-7.4995405536564582E-4</v>
      </c>
      <c r="AU63">
        <f t="shared" si="23"/>
        <v>-0.2620384718828932</v>
      </c>
      <c r="AW63">
        <v>60</v>
      </c>
      <c r="AX63">
        <f>IF(Z63&gt;0, (R63*SUMPRODUCT(K63:$K$98, X63:$X$98)-K63*$AZ$3)/Z63, 0)</f>
        <v>-42114.076406635468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0.75167664000000001</v>
      </c>
      <c r="Q64" s="4">
        <f t="shared" si="21"/>
        <v>50</v>
      </c>
      <c r="R64">
        <f t="shared" si="0"/>
        <v>500000</v>
      </c>
      <c r="S64">
        <f t="shared" si="1"/>
        <v>-162059.25248317682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-9.1503298390314747</v>
      </c>
      <c r="AC64">
        <f t="shared" si="2"/>
        <v>-8.3916992924411158</v>
      </c>
      <c r="AE64">
        <f t="shared" si="3"/>
        <v>0</v>
      </c>
      <c r="AF64">
        <f t="shared" si="24"/>
        <v>0</v>
      </c>
      <c r="AG64">
        <f t="shared" si="24"/>
        <v>-2.5890836727487216E-3</v>
      </c>
      <c r="AH64">
        <f t="shared" si="5"/>
        <v>-81.660216430761054</v>
      </c>
      <c r="AI64">
        <f t="shared" si="25"/>
        <v>-81.662805514433799</v>
      </c>
      <c r="AJ64">
        <f t="shared" si="7"/>
        <v>-0.75863054659035889</v>
      </c>
      <c r="AK64">
        <f t="shared" si="22"/>
        <v>-0.64052308873220332</v>
      </c>
      <c r="AL64">
        <f t="shared" si="8"/>
        <v>-83.061959149756362</v>
      </c>
      <c r="AN64">
        <f t="shared" si="26"/>
        <v>0</v>
      </c>
      <c r="AO64">
        <f t="shared" si="26"/>
        <v>0</v>
      </c>
      <c r="AP64">
        <f t="shared" si="26"/>
        <v>-2.5754119298041531E-6</v>
      </c>
      <c r="AQ64">
        <f t="shared" si="26"/>
        <v>-8.1229006926182193E-2</v>
      </c>
      <c r="AR64">
        <f t="shared" si="26"/>
        <v>-8.1231582338111993E-2</v>
      </c>
      <c r="AS64">
        <f t="shared" si="26"/>
        <v>-7.5462457261120603E-4</v>
      </c>
      <c r="AT64">
        <f t="shared" si="26"/>
        <v>-6.3714078513522811E-4</v>
      </c>
      <c r="AU64">
        <f t="shared" si="23"/>
        <v>-8.2623347695858426E-2</v>
      </c>
      <c r="AW64">
        <v>61</v>
      </c>
      <c r="AX64">
        <f>IF(Z64&gt;0, (R64*SUMPRODUCT(K64:$K$98, X64:$X$98)-K64*$AZ$3)/Z64, 0)</f>
        <v>-162059.25248317682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0.75374016600000004</v>
      </c>
      <c r="Q65" s="4">
        <f t="shared" si="21"/>
        <v>50</v>
      </c>
      <c r="R65">
        <f t="shared" si="0"/>
        <v>500000</v>
      </c>
      <c r="S65">
        <f t="shared" si="1"/>
        <v>-618179.2012975855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-8.3916992924411158</v>
      </c>
      <c r="AC65">
        <f t="shared" si="2"/>
        <v>-7.5627608132278956</v>
      </c>
      <c r="AE65">
        <f t="shared" si="3"/>
        <v>0</v>
      </c>
      <c r="AF65">
        <f t="shared" si="24"/>
        <v>0</v>
      </c>
      <c r="AG65">
        <f t="shared" si="24"/>
        <v>-6.1169647873572305E-4</v>
      </c>
      <c r="AH65">
        <f t="shared" si="5"/>
        <v>-19.514963572855113</v>
      </c>
      <c r="AI65">
        <f t="shared" si="25"/>
        <v>-19.515575269333848</v>
      </c>
      <c r="AJ65">
        <f t="shared" si="7"/>
        <v>-0.82893847921322017</v>
      </c>
      <c r="AK65">
        <f t="shared" si="22"/>
        <v>-0.58741895047087811</v>
      </c>
      <c r="AL65">
        <f t="shared" si="8"/>
        <v>-20.931932699017946</v>
      </c>
      <c r="AN65">
        <f t="shared" si="26"/>
        <v>0</v>
      </c>
      <c r="AO65">
        <f t="shared" si="26"/>
        <v>0</v>
      </c>
      <c r="AP65">
        <f t="shared" si="26"/>
        <v>-5.4327356697959687E-7</v>
      </c>
      <c r="AQ65">
        <f t="shared" si="26"/>
        <v>-1.7332066209722878E-2</v>
      </c>
      <c r="AR65">
        <f t="shared" si="26"/>
        <v>-1.7332609483289858E-2</v>
      </c>
      <c r="AS65">
        <f t="shared" si="26"/>
        <v>-7.3621539450347776E-4</v>
      </c>
      <c r="AT65">
        <f t="shared" si="26"/>
        <v>-5.2171166522539604E-4</v>
      </c>
      <c r="AU65">
        <f t="shared" si="23"/>
        <v>-1.8590536543018732E-2</v>
      </c>
      <c r="AW65">
        <v>62</v>
      </c>
      <c r="AX65">
        <f>IF(Z65&gt;0, (R65*SUMPRODUCT(K65:$K$98, X65:$X$98)-K65*$AZ$3)/Z65, 0)</f>
        <v>-618179.2012975855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0.75596915499999995</v>
      </c>
      <c r="Q66" s="4">
        <f t="shared" si="21"/>
        <v>50</v>
      </c>
      <c r="R66">
        <f t="shared" si="0"/>
        <v>500000</v>
      </c>
      <c r="S66">
        <f t="shared" si="1"/>
        <v>-2363662.9698469243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-7.5627608132278956</v>
      </c>
      <c r="AC66">
        <f t="shared" si="2"/>
        <v>-6.7674433382417227</v>
      </c>
      <c r="AE66">
        <f t="shared" si="3"/>
        <v>0</v>
      </c>
      <c r="AF66">
        <f t="shared" si="24"/>
        <v>0</v>
      </c>
      <c r="AG66">
        <f t="shared" si="24"/>
        <v>-1.4315584380204585E-4</v>
      </c>
      <c r="AH66">
        <f t="shared" si="5"/>
        <v>-4.6242367014631993</v>
      </c>
      <c r="AI66">
        <f t="shared" si="25"/>
        <v>-4.6243798573070016</v>
      </c>
      <c r="AJ66">
        <f t="shared" si="7"/>
        <v>-0.79531747498617289</v>
      </c>
      <c r="AK66">
        <f t="shared" si="22"/>
        <v>-0.52939325692595274</v>
      </c>
      <c r="AL66">
        <f t="shared" si="8"/>
        <v>-5.9490905892191268</v>
      </c>
      <c r="AN66">
        <f t="shared" si="26"/>
        <v>0</v>
      </c>
      <c r="AO66">
        <f t="shared" si="26"/>
        <v>0</v>
      </c>
      <c r="AP66">
        <f t="shared" si="26"/>
        <v>-1.1352033209499928E-7</v>
      </c>
      <c r="AQ66">
        <f t="shared" si="26"/>
        <v>-3.6669469586018007E-3</v>
      </c>
      <c r="AR66">
        <f t="shared" si="26"/>
        <v>-3.6670604789338958E-3</v>
      </c>
      <c r="AS66">
        <f t="shared" si="26"/>
        <v>-6.3067424621680987E-4</v>
      </c>
      <c r="AT66">
        <f t="shared" si="26"/>
        <v>-4.1980052465192196E-4</v>
      </c>
      <c r="AU66">
        <f t="shared" si="23"/>
        <v>-4.7175352498026275E-3</v>
      </c>
      <c r="AW66">
        <v>63</v>
      </c>
      <c r="AX66">
        <f>IF(Z66&gt;0, (R66*SUMPRODUCT(K66:$K$98, X66:$X$98)-K66*$AZ$3)/Z66, 0)</f>
        <v>-2363662.9698469243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0.75842527199999998</v>
      </c>
      <c r="Q67" s="4">
        <f t="shared" si="21"/>
        <v>50</v>
      </c>
      <c r="R67">
        <f t="shared" ref="R67:R98" si="27">$C$6</f>
        <v>500000</v>
      </c>
      <c r="S67">
        <f t="shared" ref="S67:S98" si="28">AX67</f>
        <v>-9118096.1065567248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-6.7674433382417227</v>
      </c>
      <c r="AC67">
        <f t="shared" ref="AC67:AC98" si="29">S67*Z67</f>
        <v>-6.0455303377039895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-3.3151275590069254E-5</v>
      </c>
      <c r="AH67">
        <f t="shared" ref="AH67:AH98" si="32">-X67*R67</f>
        <v>-1.0857300977395614</v>
      </c>
      <c r="AI67">
        <f t="shared" ref="AI67:AI98" si="33">SUM(AE67:AH67)</f>
        <v>-1.0857632490151514</v>
      </c>
      <c r="AJ67">
        <f t="shared" ref="AJ67:AJ98" si="34">AB67-AC67</f>
        <v>-0.72191300053773322</v>
      </c>
      <c r="AK67">
        <f t="shared" si="22"/>
        <v>-0.47372103367692064</v>
      </c>
      <c r="AL67">
        <f t="shared" ref="AL67:AL98" si="35">SUM(AI67:AK67)</f>
        <v>-2.2813972832298051</v>
      </c>
      <c r="AN67">
        <f t="shared" ref="AN67:AU98" si="36">AE67*$K67</f>
        <v>0</v>
      </c>
      <c r="AO67">
        <f t="shared" si="36"/>
        <v>0</v>
      </c>
      <c r="AP67">
        <f t="shared" si="36"/>
        <v>-2.3471821453008152E-8</v>
      </c>
      <c r="AQ67">
        <f t="shared" si="36"/>
        <v>-7.6872043523821577E-4</v>
      </c>
      <c r="AR67">
        <f t="shared" si="36"/>
        <v>-7.687439070596687E-4</v>
      </c>
      <c r="AS67">
        <f t="shared" si="36"/>
        <v>-5.1113004708340558E-4</v>
      </c>
      <c r="AT67">
        <f t="shared" si="36"/>
        <v>-3.35404756622094E-4</v>
      </c>
      <c r="AU67">
        <f t="shared" si="23"/>
        <v>-1.6152787107651682E-3</v>
      </c>
      <c r="AW67">
        <v>64</v>
      </c>
      <c r="AX67">
        <f>IF(Z67&gt;0, (R67*SUMPRODUCT(K67:$K$98, X67:$X$98)-K67*$AZ$3)/Z67, 0)</f>
        <v>-9118096.1065567248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0.76114147499999996</v>
      </c>
      <c r="Q68" s="4">
        <f t="shared" si="21"/>
        <v>50</v>
      </c>
      <c r="R68">
        <f t="shared" si="27"/>
        <v>500000</v>
      </c>
      <c r="S68">
        <f t="shared" si="28"/>
        <v>-35577263.409134775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-6.0455303377039895</v>
      </c>
      <c r="AC68">
        <f t="shared" si="29"/>
        <v>-5.3984598193032145</v>
      </c>
      <c r="AE68">
        <f t="shared" si="30"/>
        <v>0</v>
      </c>
      <c r="AF68">
        <f t="shared" si="31"/>
        <v>0</v>
      </c>
      <c r="AG68">
        <f t="shared" si="31"/>
        <v>-7.5869520334117558E-6</v>
      </c>
      <c r="AH68">
        <f t="shared" si="32"/>
        <v>-0.25232810800756811</v>
      </c>
      <c r="AI68">
        <f t="shared" si="33"/>
        <v>-0.25233569495960151</v>
      </c>
      <c r="AJ68">
        <f t="shared" si="34"/>
        <v>-0.64707051840077501</v>
      </c>
      <c r="AK68">
        <f t="shared" si="22"/>
        <v>-0.42318712363927929</v>
      </c>
      <c r="AL68">
        <f t="shared" si="35"/>
        <v>-1.3225933369996559</v>
      </c>
      <c r="AN68">
        <f t="shared" si="36"/>
        <v>0</v>
      </c>
      <c r="AO68">
        <f t="shared" si="36"/>
        <v>0</v>
      </c>
      <c r="AP68">
        <f t="shared" si="36"/>
        <v>-4.7961843185703607E-9</v>
      </c>
      <c r="AQ68">
        <f t="shared" si="36"/>
        <v>-1.5951229287213635E-4</v>
      </c>
      <c r="AR68">
        <f t="shared" si="36"/>
        <v>-1.5951708905645492E-4</v>
      </c>
      <c r="AS68">
        <f t="shared" si="36"/>
        <v>-4.0905352501186172E-4</v>
      </c>
      <c r="AT68">
        <f t="shared" si="36"/>
        <v>-2.6752290475558536E-4</v>
      </c>
      <c r="AU68">
        <f t="shared" si="23"/>
        <v>-8.3609351882390202E-4</v>
      </c>
      <c r="AW68">
        <v>65</v>
      </c>
      <c r="AX68">
        <f>IF(Z68&gt;0, (R68*SUMPRODUCT(K68:$K$98, X68:$X$98)-K68*$AZ$3)/Z68, 0)</f>
        <v>-35577263.409134775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0.76383916100000004</v>
      </c>
      <c r="Q69" s="4">
        <f t="shared" ref="Q69:Q98" si="48">$C$8</f>
        <v>50</v>
      </c>
      <c r="R69">
        <f t="shared" si="27"/>
        <v>500000</v>
      </c>
      <c r="S69">
        <f t="shared" si="28"/>
        <v>-140458991.70864147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-5.3984598193032145</v>
      </c>
      <c r="AC69">
        <f t="shared" si="29"/>
        <v>-4.8201914397782177</v>
      </c>
      <c r="AE69">
        <f t="shared" si="30"/>
        <v>0</v>
      </c>
      <c r="AF69">
        <f t="shared" si="31"/>
        <v>0</v>
      </c>
      <c r="AG69">
        <f t="shared" si="31"/>
        <v>-1.7158714373291578E-6</v>
      </c>
      <c r="AH69">
        <f t="shared" si="32"/>
        <v>-5.7952110757484798E-2</v>
      </c>
      <c r="AI69">
        <f t="shared" si="33"/>
        <v>-5.795382662892213E-2</v>
      </c>
      <c r="AJ69">
        <f t="shared" si="34"/>
        <v>-0.57826837952499677</v>
      </c>
      <c r="AK69">
        <f t="shared" si="22"/>
        <v>-0.37789218735122504</v>
      </c>
      <c r="AL69">
        <f t="shared" si="35"/>
        <v>-1.014114393505144</v>
      </c>
      <c r="AN69">
        <f t="shared" si="36"/>
        <v>0</v>
      </c>
      <c r="AO69">
        <f t="shared" si="36"/>
        <v>0</v>
      </c>
      <c r="AP69">
        <f t="shared" si="36"/>
        <v>-9.6849024061296013E-10</v>
      </c>
      <c r="AQ69">
        <f t="shared" si="36"/>
        <v>-3.2709941124090546E-5</v>
      </c>
      <c r="AR69">
        <f t="shared" si="36"/>
        <v>-3.271090961433116E-5</v>
      </c>
      <c r="AS69">
        <f t="shared" si="36"/>
        <v>-3.263923332722253E-4</v>
      </c>
      <c r="AT69">
        <f t="shared" si="36"/>
        <v>-2.1329389107567411E-4</v>
      </c>
      <c r="AU69">
        <f t="shared" si="23"/>
        <v>-5.7239713396223062E-4</v>
      </c>
      <c r="AW69">
        <v>66</v>
      </c>
      <c r="AX69">
        <f>IF(Z69&gt;0, (R69*SUMPRODUCT(K69:$K$98, X69:$X$98)-K69*$AZ$3)/Z69, 0)</f>
        <v>-140458991.70864147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0.76675259399999995</v>
      </c>
      <c r="Q70" s="4">
        <f t="shared" si="48"/>
        <v>50</v>
      </c>
      <c r="R70">
        <f t="shared" si="27"/>
        <v>500000</v>
      </c>
      <c r="S70">
        <f t="shared" si="28"/>
        <v>-561756310.85322833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-4.8201914397782177</v>
      </c>
      <c r="AC70">
        <f t="shared" si="29"/>
        <v>-4.3037706748819593</v>
      </c>
      <c r="AE70">
        <f t="shared" si="30"/>
        <v>0</v>
      </c>
      <c r="AF70">
        <f t="shared" si="31"/>
        <v>0</v>
      </c>
      <c r="AG70">
        <f t="shared" si="31"/>
        <v>-3.8306384741322626E-7</v>
      </c>
      <c r="AH70">
        <f t="shared" si="32"/>
        <v>-1.3156488755426401E-2</v>
      </c>
      <c r="AI70">
        <f t="shared" si="33"/>
        <v>-1.3156871819273814E-2</v>
      </c>
      <c r="AJ70">
        <f t="shared" si="34"/>
        <v>-0.51642076489625843</v>
      </c>
      <c r="AK70">
        <f t="shared" si="22"/>
        <v>-0.33741340078447529</v>
      </c>
      <c r="AL70">
        <f t="shared" si="35"/>
        <v>-0.86699103750000761</v>
      </c>
      <c r="AN70">
        <f t="shared" si="36"/>
        <v>0</v>
      </c>
      <c r="AO70">
        <f t="shared" si="36"/>
        <v>0</v>
      </c>
      <c r="AP70">
        <f t="shared" si="36"/>
        <v>-1.9304726245817798E-10</v>
      </c>
      <c r="AQ70">
        <f t="shared" si="36"/>
        <v>-6.630289323693494E-6</v>
      </c>
      <c r="AR70">
        <f t="shared" si="36"/>
        <v>-6.6304823709559526E-6</v>
      </c>
      <c r="AS70">
        <f t="shared" si="36"/>
        <v>-2.6025325964065083E-4</v>
      </c>
      <c r="AT70">
        <f t="shared" si="36"/>
        <v>-1.7004145334519497E-4</v>
      </c>
      <c r="AU70">
        <f t="shared" si="23"/>
        <v>-4.3692519535680176E-4</v>
      </c>
      <c r="AW70">
        <v>67</v>
      </c>
      <c r="AX70">
        <f>IF(Z70&gt;0, (R70*SUMPRODUCT(K70:$K$98, X70:$X$98)-K70*$AZ$3)/Z70, 0)</f>
        <v>-561756310.85322833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0.76980532899999998</v>
      </c>
      <c r="Q71" s="4">
        <f t="shared" si="48"/>
        <v>50</v>
      </c>
      <c r="R71">
        <f t="shared" si="27"/>
        <v>500000</v>
      </c>
      <c r="S71">
        <f t="shared" si="28"/>
        <v>-2277842974.2022438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-4.3037706748819593</v>
      </c>
      <c r="AC71">
        <f t="shared" si="29"/>
        <v>-3.8426581312093333</v>
      </c>
      <c r="AE71">
        <f t="shared" si="30"/>
        <v>0</v>
      </c>
      <c r="AF71">
        <f t="shared" si="31"/>
        <v>0</v>
      </c>
      <c r="AG71">
        <f t="shared" si="31"/>
        <v>-8.4348617853149554E-8</v>
      </c>
      <c r="AH71">
        <f t="shared" si="32"/>
        <v>-2.9488459108594446E-3</v>
      </c>
      <c r="AI71">
        <f t="shared" si="33"/>
        <v>-2.9489302594772979E-3</v>
      </c>
      <c r="AJ71">
        <f t="shared" si="34"/>
        <v>-0.461112543672626</v>
      </c>
      <c r="AK71">
        <f t="shared" si="22"/>
        <v>-0.30126394724173716</v>
      </c>
      <c r="AL71">
        <f t="shared" si="35"/>
        <v>-0.7653254211738405</v>
      </c>
      <c r="AN71">
        <f t="shared" si="36"/>
        <v>0</v>
      </c>
      <c r="AO71">
        <f t="shared" si="36"/>
        <v>0</v>
      </c>
      <c r="AP71">
        <f t="shared" si="36"/>
        <v>-3.795355218252602E-11</v>
      </c>
      <c r="AQ71">
        <f t="shared" si="36"/>
        <v>-1.3268643874032771E-6</v>
      </c>
      <c r="AR71">
        <f t="shared" si="36"/>
        <v>-1.3269023409554597E-6</v>
      </c>
      <c r="AS71">
        <f t="shared" si="36"/>
        <v>-2.0748246306495752E-4</v>
      </c>
      <c r="AT71">
        <f t="shared" si="36"/>
        <v>-1.3555689747352622E-4</v>
      </c>
      <c r="AU71">
        <f t="shared" si="23"/>
        <v>-3.4436626287943922E-4</v>
      </c>
      <c r="AW71">
        <v>68</v>
      </c>
      <c r="AX71">
        <f>IF(Z71&gt;0, (R71*SUMPRODUCT(K71:$K$98, X71:$X$98)-K71*$AZ$3)/Z71, 0)</f>
        <v>-2277842974.2022438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0.772959481</v>
      </c>
      <c r="Q72" s="4">
        <f t="shared" si="48"/>
        <v>50</v>
      </c>
      <c r="R72">
        <f t="shared" si="27"/>
        <v>500000</v>
      </c>
      <c r="S72">
        <f t="shared" si="28"/>
        <v>-9370550074.3386059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-3.8426581312093333</v>
      </c>
      <c r="AC72">
        <f t="shared" si="29"/>
        <v>-3.430945909893409</v>
      </c>
      <c r="AE72">
        <f t="shared" si="30"/>
        <v>0</v>
      </c>
      <c r="AF72">
        <f t="shared" si="31"/>
        <v>0</v>
      </c>
      <c r="AG72">
        <f t="shared" si="31"/>
        <v>-1.8307067795780242E-8</v>
      </c>
      <c r="AH72">
        <f t="shared" si="32"/>
        <v>-6.5198063878837823E-4</v>
      </c>
      <c r="AI72">
        <f t="shared" si="33"/>
        <v>-6.5199894585617397E-4</v>
      </c>
      <c r="AJ72">
        <f t="shared" si="34"/>
        <v>-0.41171222131592433</v>
      </c>
      <c r="AK72">
        <f t="shared" ref="AK72:AK98" si="49">G72*SUM(AB72:AB72, AE72:AF72)</f>
        <v>-0.26898606918465334</v>
      </c>
      <c r="AL72">
        <f t="shared" si="35"/>
        <v>-0.68135028944643383</v>
      </c>
      <c r="AN72">
        <f t="shared" si="36"/>
        <v>0</v>
      </c>
      <c r="AO72">
        <f t="shared" si="36"/>
        <v>0</v>
      </c>
      <c r="AP72">
        <f t="shared" si="36"/>
        <v>-7.3548738067759178E-12</v>
      </c>
      <c r="AQ72">
        <f t="shared" si="36"/>
        <v>-2.6193355354564045E-7</v>
      </c>
      <c r="AR72">
        <f t="shared" si="36"/>
        <v>-2.6194090841944721E-7</v>
      </c>
      <c r="AS72">
        <f t="shared" si="36"/>
        <v>-1.6540559450946006E-4</v>
      </c>
      <c r="AT72">
        <f t="shared" si="36"/>
        <v>-1.0806529023123141E-4</v>
      </c>
      <c r="AU72">
        <f t="shared" si="23"/>
        <v>-2.7373282564911093E-4</v>
      </c>
      <c r="AW72">
        <v>69</v>
      </c>
      <c r="AX72">
        <f>IF(Z72&gt;0, (R72*SUMPRODUCT(K72:$K$98, X72:$X$98)-K72*$AZ$3)/Z72, 0)</f>
        <v>-9370550074.3386059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0.77634382000000002</v>
      </c>
      <c r="Q73" s="4">
        <f t="shared" si="48"/>
        <v>50</v>
      </c>
      <c r="R73">
        <f t="shared" si="27"/>
        <v>500000</v>
      </c>
      <c r="S73">
        <f t="shared" si="28"/>
        <v>-39159003903.729553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-3.430945909893409</v>
      </c>
      <c r="AC73">
        <f t="shared" si="29"/>
        <v>-3.063344789523113</v>
      </c>
      <c r="AE73">
        <f t="shared" si="30"/>
        <v>0</v>
      </c>
      <c r="AF73">
        <f t="shared" si="31"/>
        <v>0</v>
      </c>
      <c r="AG73">
        <f t="shared" si="31"/>
        <v>-3.9114181722474249E-9</v>
      </c>
      <c r="AH73">
        <f t="shared" si="32"/>
        <v>-1.4212578945575015E-4</v>
      </c>
      <c r="AI73">
        <f t="shared" si="33"/>
        <v>-1.4212970087392238E-4</v>
      </c>
      <c r="AJ73">
        <f t="shared" si="34"/>
        <v>-0.36760112037029602</v>
      </c>
      <c r="AK73">
        <f t="shared" si="49"/>
        <v>-0.24016621369253865</v>
      </c>
      <c r="AL73">
        <f t="shared" si="35"/>
        <v>-0.60790946376370858</v>
      </c>
      <c r="AN73">
        <f t="shared" si="36"/>
        <v>0</v>
      </c>
      <c r="AO73">
        <f t="shared" si="36"/>
        <v>0</v>
      </c>
      <c r="AP73">
        <f t="shared" si="36"/>
        <v>-1.4030484303016072E-12</v>
      </c>
      <c r="AQ73">
        <f t="shared" si="36"/>
        <v>-5.0981346667592488E-8</v>
      </c>
      <c r="AR73">
        <f t="shared" si="36"/>
        <v>-5.0982749716022782E-8</v>
      </c>
      <c r="AS73">
        <f t="shared" si="36"/>
        <v>-1.3186065825743942E-4</v>
      </c>
      <c r="AT73">
        <f t="shared" si="36"/>
        <v>-8.6149016621043929E-5</v>
      </c>
      <c r="AU73">
        <f t="shared" si="23"/>
        <v>-2.1806065762819936E-4</v>
      </c>
      <c r="AW73">
        <v>70</v>
      </c>
      <c r="AX73">
        <f>IF(Z73&gt;0, (R73*SUMPRODUCT(K73:$K$98, X73:$X$98)-K73*$AZ$3)/Z73, 0)</f>
        <v>-39159003903.729553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0.77982431100000005</v>
      </c>
      <c r="Q74" s="4">
        <f t="shared" si="48"/>
        <v>50</v>
      </c>
      <c r="R74">
        <f t="shared" si="27"/>
        <v>500000</v>
      </c>
      <c r="S74">
        <f t="shared" si="28"/>
        <v>-166353192771.10376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-3.063344789523113</v>
      </c>
      <c r="AC74">
        <f t="shared" si="29"/>
        <v>-2.7351293205903078</v>
      </c>
      <c r="AE74">
        <f t="shared" si="30"/>
        <v>0</v>
      </c>
      <c r="AF74">
        <f t="shared" si="31"/>
        <v>0</v>
      </c>
      <c r="AG74">
        <f t="shared" si="31"/>
        <v>-8.2208500931922343E-10</v>
      </c>
      <c r="AH74">
        <f t="shared" si="32"/>
        <v>-3.0502189812057277E-5</v>
      </c>
      <c r="AI74">
        <f t="shared" si="33"/>
        <v>-3.0503011897066597E-5</v>
      </c>
      <c r="AJ74">
        <f t="shared" si="34"/>
        <v>-0.32821546893280518</v>
      </c>
      <c r="AK74">
        <f t="shared" si="49"/>
        <v>-0.21443413526661792</v>
      </c>
      <c r="AL74">
        <f t="shared" si="35"/>
        <v>-0.5426801072113201</v>
      </c>
      <c r="AN74">
        <f t="shared" si="36"/>
        <v>0</v>
      </c>
      <c r="AO74">
        <f t="shared" si="36"/>
        <v>0</v>
      </c>
      <c r="AP74">
        <f t="shared" si="36"/>
        <v>-2.63291670124115E-13</v>
      </c>
      <c r="AQ74">
        <f t="shared" si="36"/>
        <v>-9.7690292451748403E-9</v>
      </c>
      <c r="AR74">
        <f t="shared" si="36"/>
        <v>-9.7692925368449657E-9</v>
      </c>
      <c r="AS74">
        <f t="shared" si="36"/>
        <v>-1.0511856802674228E-4</v>
      </c>
      <c r="AT74">
        <f t="shared" si="36"/>
        <v>-6.8677473699127822E-5</v>
      </c>
      <c r="AU74">
        <f t="shared" si="23"/>
        <v>-1.7380581101840694E-4</v>
      </c>
      <c r="AW74">
        <v>71</v>
      </c>
      <c r="AX74">
        <f>IF(Z74&gt;0, (R74*SUMPRODUCT(K74:$K$98, X74:$X$98)-K74*$AZ$3)/Z74, 0)</f>
        <v>-166353192771.10376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0.78351069500000003</v>
      </c>
      <c r="Q75" s="4">
        <f t="shared" si="48"/>
        <v>50</v>
      </c>
      <c r="R75">
        <f t="shared" si="27"/>
        <v>500000</v>
      </c>
      <c r="S75">
        <f t="shared" si="28"/>
        <v>-719309103774.42834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-2.7351293205903078</v>
      </c>
      <c r="AC75">
        <f t="shared" si="29"/>
        <v>-2.4420797590074161</v>
      </c>
      <c r="AE75">
        <f t="shared" si="30"/>
        <v>0</v>
      </c>
      <c r="AF75">
        <f t="shared" si="31"/>
        <v>0</v>
      </c>
      <c r="AG75">
        <f t="shared" si="31"/>
        <v>-1.6975176222524496E-10</v>
      </c>
      <c r="AH75">
        <f t="shared" si="32"/>
        <v>-6.4411239700078617E-6</v>
      </c>
      <c r="AI75">
        <f t="shared" si="33"/>
        <v>-6.4412937217700868E-6</v>
      </c>
      <c r="AJ75">
        <f t="shared" si="34"/>
        <v>-0.29304956158289164</v>
      </c>
      <c r="AK75">
        <f t="shared" si="49"/>
        <v>-0.19145905244132155</v>
      </c>
      <c r="AL75">
        <f t="shared" si="35"/>
        <v>-0.48451505531793498</v>
      </c>
      <c r="AN75">
        <f t="shared" si="36"/>
        <v>0</v>
      </c>
      <c r="AO75">
        <f t="shared" si="36"/>
        <v>0</v>
      </c>
      <c r="AP75">
        <f t="shared" si="36"/>
        <v>-4.8541887478765857E-14</v>
      </c>
      <c r="AQ75">
        <f t="shared" si="36"/>
        <v>-1.8418914236308577E-9</v>
      </c>
      <c r="AR75">
        <f t="shared" si="36"/>
        <v>-1.8419399655183363E-9</v>
      </c>
      <c r="AS75">
        <f t="shared" si="36"/>
        <v>-8.3799889070859185E-5</v>
      </c>
      <c r="AT75">
        <f t="shared" si="36"/>
        <v>-5.4749262443978449E-5</v>
      </c>
      <c r="AU75">
        <f t="shared" si="23"/>
        <v>-1.3855099345480316E-4</v>
      </c>
      <c r="AW75">
        <v>72</v>
      </c>
      <c r="AX75">
        <f>IF(Z75&gt;0, (R75*SUMPRODUCT(K75:$K$98, X75:$X$98)-K75*$AZ$3)/Z75, 0)</f>
        <v>-719309103774.42834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0.78741316699999997</v>
      </c>
      <c r="Q76" s="4">
        <f t="shared" si="48"/>
        <v>50</v>
      </c>
      <c r="R76">
        <f t="shared" si="27"/>
        <v>500000</v>
      </c>
      <c r="S76">
        <f t="shared" si="28"/>
        <v>-3170197500932.4263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-2.4420797590074161</v>
      </c>
      <c r="AC76">
        <f t="shared" si="29"/>
        <v>-2.1804283578565209</v>
      </c>
      <c r="AE76">
        <f t="shared" si="30"/>
        <v>0</v>
      </c>
      <c r="AF76">
        <f t="shared" si="31"/>
        <v>0</v>
      </c>
      <c r="AG76">
        <f t="shared" si="31"/>
        <v>-3.4389471905381417E-11</v>
      </c>
      <c r="AH76">
        <f t="shared" si="32"/>
        <v>-1.336647726976111E-6</v>
      </c>
      <c r="AI76">
        <f t="shared" si="33"/>
        <v>-1.3366821164480165E-6</v>
      </c>
      <c r="AJ76">
        <f t="shared" si="34"/>
        <v>-0.26165140115089525</v>
      </c>
      <c r="AK76">
        <f t="shared" si="49"/>
        <v>-0.17094558313051914</v>
      </c>
      <c r="AL76">
        <f t="shared" si="35"/>
        <v>-0.43259832096353079</v>
      </c>
      <c r="AN76">
        <f t="shared" si="36"/>
        <v>0</v>
      </c>
      <c r="AO76">
        <f t="shared" si="36"/>
        <v>0</v>
      </c>
      <c r="AP76">
        <f t="shared" si="36"/>
        <v>-8.7803100465763682E-15</v>
      </c>
      <c r="AQ76">
        <f t="shared" si="36"/>
        <v>-3.4127251206975594E-10</v>
      </c>
      <c r="AR76">
        <f t="shared" si="36"/>
        <v>-3.4128129237980254E-10</v>
      </c>
      <c r="AS76">
        <f t="shared" si="36"/>
        <v>-6.6804760263459724E-5</v>
      </c>
      <c r="AT76">
        <f t="shared" si="36"/>
        <v>-4.3645776972337766E-5</v>
      </c>
      <c r="AU76">
        <f t="shared" si="23"/>
        <v>-1.1045087851708986E-4</v>
      </c>
      <c r="AW76">
        <v>73</v>
      </c>
      <c r="AX76">
        <f>IF(Z76&gt;0, (R76*SUMPRODUCT(K76:$K$98, X76:$X$98)-K76*$AZ$3)/Z76, 0)</f>
        <v>-3170197500932.4263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0.79138766699999996</v>
      </c>
      <c r="Q77" s="4">
        <f t="shared" si="48"/>
        <v>50</v>
      </c>
      <c r="R77">
        <f t="shared" si="27"/>
        <v>500000</v>
      </c>
      <c r="S77">
        <f t="shared" si="28"/>
        <v>-14251549441326.258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-2.1804283578565209</v>
      </c>
      <c r="AC77">
        <f t="shared" si="29"/>
        <v>-1.9468110340970912</v>
      </c>
      <c r="AE77">
        <f t="shared" si="30"/>
        <v>0</v>
      </c>
      <c r="AF77">
        <f t="shared" si="31"/>
        <v>0</v>
      </c>
      <c r="AG77">
        <f t="shared" si="31"/>
        <v>-6.830173245765759E-12</v>
      </c>
      <c r="AH77">
        <f t="shared" si="32"/>
        <v>-2.721540394056184E-7</v>
      </c>
      <c r="AI77">
        <f t="shared" si="33"/>
        <v>-2.7216086957886417E-7</v>
      </c>
      <c r="AJ77">
        <f t="shared" si="34"/>
        <v>-0.23361732375942967</v>
      </c>
      <c r="AK77">
        <f t="shared" si="49"/>
        <v>-0.15262998504995648</v>
      </c>
      <c r="AL77">
        <f t="shared" si="35"/>
        <v>-0.38624758097025574</v>
      </c>
      <c r="AN77">
        <f t="shared" si="36"/>
        <v>0</v>
      </c>
      <c r="AO77">
        <f t="shared" si="36"/>
        <v>0</v>
      </c>
      <c r="AP77">
        <f t="shared" si="36"/>
        <v>-1.5570338060838135E-15</v>
      </c>
      <c r="AQ77">
        <f t="shared" si="36"/>
        <v>-6.2041331100863676E-11</v>
      </c>
      <c r="AR77">
        <f t="shared" si="36"/>
        <v>-6.204288813466976E-11</v>
      </c>
      <c r="AS77">
        <f t="shared" si="36"/>
        <v>-5.3256346170393193E-5</v>
      </c>
      <c r="AT77">
        <f t="shared" si="36"/>
        <v>-3.4794146208835348E-5</v>
      </c>
      <c r="AU77">
        <f t="shared" si="23"/>
        <v>-8.8050554422116668E-5</v>
      </c>
      <c r="AW77">
        <v>74</v>
      </c>
      <c r="AX77">
        <f>IF(Z77&gt;0, (R77*SUMPRODUCT(K77:$K$98, X77:$X$98)-K77*$AZ$3)/Z77, 0)</f>
        <v>-14251549441326.258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0.79554122000000005</v>
      </c>
      <c r="Q78" s="4">
        <f t="shared" si="48"/>
        <v>50</v>
      </c>
      <c r="R78">
        <f t="shared" si="27"/>
        <v>500000</v>
      </c>
      <c r="S78">
        <f t="shared" si="28"/>
        <v>-65435963939837.977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-1.9468110340970912</v>
      </c>
      <c r="AC78">
        <f t="shared" si="29"/>
        <v>-1.7382241376406484</v>
      </c>
      <c r="AE78">
        <f t="shared" si="30"/>
        <v>0</v>
      </c>
      <c r="AF78">
        <f t="shared" si="31"/>
        <v>0</v>
      </c>
      <c r="AG78">
        <f t="shared" si="31"/>
        <v>-1.3281871565602495E-12</v>
      </c>
      <c r="AH78">
        <f t="shared" si="32"/>
        <v>-5.4336843567478523E-8</v>
      </c>
      <c r="AI78">
        <f t="shared" si="33"/>
        <v>-5.4338171754635084E-8</v>
      </c>
      <c r="AJ78">
        <f t="shared" si="34"/>
        <v>-0.20858689645644279</v>
      </c>
      <c r="AK78">
        <f t="shared" si="49"/>
        <v>-0.13627677238679639</v>
      </c>
      <c r="AL78">
        <f t="shared" si="35"/>
        <v>-0.34486372318141095</v>
      </c>
      <c r="AN78">
        <f t="shared" si="36"/>
        <v>0</v>
      </c>
      <c r="AO78">
        <f t="shared" si="36"/>
        <v>0</v>
      </c>
      <c r="AP78">
        <f t="shared" si="36"/>
        <v>-2.7033829852662046E-16</v>
      </c>
      <c r="AQ78">
        <f t="shared" si="36"/>
        <v>-1.1059683693510361E-11</v>
      </c>
      <c r="AR78">
        <f t="shared" si="36"/>
        <v>-1.1059954031808887E-11</v>
      </c>
      <c r="AS78">
        <f t="shared" si="36"/>
        <v>-4.2455633157167313E-5</v>
      </c>
      <c r="AT78">
        <f t="shared" si="36"/>
        <v>-2.7737680336524837E-5</v>
      </c>
      <c r="AU78">
        <f t="shared" si="23"/>
        <v>-7.0193324553646189E-5</v>
      </c>
      <c r="AW78">
        <v>75</v>
      </c>
      <c r="AX78">
        <f>IF(Z78&gt;0, (R78*SUMPRODUCT(K78:$K$98, X78:$X$98)-K78*$AZ$3)/Z78, 0)</f>
        <v>-65435963939837.977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0.79972280399999995</v>
      </c>
      <c r="Q79" s="4">
        <f t="shared" si="48"/>
        <v>50</v>
      </c>
      <c r="R79">
        <f t="shared" si="27"/>
        <v>500000</v>
      </c>
      <c r="S79">
        <f t="shared" si="28"/>
        <v>-307051864500826.06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-1.7382241376406484</v>
      </c>
      <c r="AC79">
        <f t="shared" si="29"/>
        <v>-1.551985837188776</v>
      </c>
      <c r="AE79">
        <f t="shared" si="30"/>
        <v>0</v>
      </c>
      <c r="AF79">
        <f t="shared" si="31"/>
        <v>0</v>
      </c>
      <c r="AG79">
        <f t="shared" si="31"/>
        <v>-2.5272372791349727E-13</v>
      </c>
      <c r="AH79">
        <f t="shared" si="32"/>
        <v>-1.0621815570811498E-8</v>
      </c>
      <c r="AI79">
        <f t="shared" si="33"/>
        <v>-1.0622068294539411E-8</v>
      </c>
      <c r="AJ79">
        <f t="shared" si="34"/>
        <v>-0.1862383004518724</v>
      </c>
      <c r="AK79">
        <f t="shared" si="49"/>
        <v>-0.1216756896348454</v>
      </c>
      <c r="AL79">
        <f t="shared" si="35"/>
        <v>-0.30791400070878611</v>
      </c>
      <c r="AN79">
        <f t="shared" si="36"/>
        <v>0</v>
      </c>
      <c r="AO79">
        <f t="shared" si="36"/>
        <v>0</v>
      </c>
      <c r="AP79">
        <f t="shared" si="36"/>
        <v>-4.5927869120585951E-17</v>
      </c>
      <c r="AQ79">
        <f t="shared" si="36"/>
        <v>-1.9303187689848035E-12</v>
      </c>
      <c r="AR79">
        <f t="shared" si="36"/>
        <v>-1.9303646968539241E-12</v>
      </c>
      <c r="AS79">
        <f t="shared" si="36"/>
        <v>-3.3845370828502798E-5</v>
      </c>
      <c r="AT79">
        <f t="shared" si="36"/>
        <v>-2.2112308942431365E-5</v>
      </c>
      <c r="AU79">
        <f t="shared" si="23"/>
        <v>-5.5957681701298865E-5</v>
      </c>
      <c r="AW79">
        <v>76</v>
      </c>
      <c r="AX79">
        <f>IF(Z79&gt;0, (R79*SUMPRODUCT(K79:$K$98, X79:$X$98)-K79*$AZ$3)/Z79, 0)</f>
        <v>-307051864500826.06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0.80383592599999998</v>
      </c>
      <c r="Q80" s="4">
        <f t="shared" si="48"/>
        <v>50</v>
      </c>
      <c r="R80">
        <f t="shared" si="27"/>
        <v>500000</v>
      </c>
      <c r="S80">
        <f t="shared" si="28"/>
        <v>-1472644235576293.8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-1.551985837188776</v>
      </c>
      <c r="AC80">
        <f t="shared" si="29"/>
        <v>-1.3857016403488021</v>
      </c>
      <c r="AE80">
        <f t="shared" si="30"/>
        <v>0</v>
      </c>
      <c r="AF80">
        <f t="shared" si="31"/>
        <v>0</v>
      </c>
      <c r="AG80">
        <f t="shared" si="31"/>
        <v>-4.7048078784844181E-14</v>
      </c>
      <c r="AH80">
        <f t="shared" si="32"/>
        <v>-2.0314841184951813E-9</v>
      </c>
      <c r="AI80">
        <f t="shared" si="33"/>
        <v>-2.0315311665739663E-9</v>
      </c>
      <c r="AJ80">
        <f t="shared" si="34"/>
        <v>-0.16628419683997397</v>
      </c>
      <c r="AK80">
        <f t="shared" si="49"/>
        <v>-0.10863900860321433</v>
      </c>
      <c r="AL80">
        <f t="shared" si="35"/>
        <v>-0.27492320747471949</v>
      </c>
      <c r="AN80">
        <f t="shared" si="36"/>
        <v>0</v>
      </c>
      <c r="AO80">
        <f t="shared" si="36"/>
        <v>0</v>
      </c>
      <c r="AP80">
        <f t="shared" si="36"/>
        <v>-7.6340350228813198E-18</v>
      </c>
      <c r="AQ80">
        <f t="shared" si="36"/>
        <v>-3.2962920717636618E-13</v>
      </c>
      <c r="AR80">
        <f t="shared" si="36"/>
        <v>-3.296368412113891E-13</v>
      </c>
      <c r="AS80">
        <f t="shared" si="36"/>
        <v>-2.69813224092155E-5</v>
      </c>
      <c r="AT80">
        <f t="shared" si="36"/>
        <v>-1.7627797307532289E-5</v>
      </c>
      <c r="AU80">
        <f t="shared" si="23"/>
        <v>-4.4609120046384636E-5</v>
      </c>
      <c r="AW80">
        <v>77</v>
      </c>
      <c r="AX80">
        <f>IF(Z80&gt;0, (R80*SUMPRODUCT(K80:$K$98, X80:$X$98)-K80*$AZ$3)/Z80, 0)</f>
        <v>-1472644235576293.8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0.80804740799999997</v>
      </c>
      <c r="Q81" s="4">
        <f t="shared" si="48"/>
        <v>50</v>
      </c>
      <c r="R81">
        <f t="shared" si="27"/>
        <v>500000</v>
      </c>
      <c r="S81">
        <f t="shared" si="28"/>
        <v>-7226392931088314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-1.3857016403488021</v>
      </c>
      <c r="AC81">
        <f t="shared" si="29"/>
        <v>-1.2372336074545749</v>
      </c>
      <c r="AE81">
        <f t="shared" si="30"/>
        <v>0</v>
      </c>
      <c r="AF81">
        <f t="shared" si="31"/>
        <v>0</v>
      </c>
      <c r="AG81">
        <f t="shared" si="31"/>
        <v>-8.5605198835226092E-15</v>
      </c>
      <c r="AH81">
        <f t="shared" si="32"/>
        <v>-3.8017078113473128E-10</v>
      </c>
      <c r="AI81">
        <f t="shared" si="33"/>
        <v>-3.8017934165461479E-10</v>
      </c>
      <c r="AJ81">
        <f t="shared" si="34"/>
        <v>-0.14846803289422716</v>
      </c>
      <c r="AK81">
        <f t="shared" si="49"/>
        <v>-9.6999114824416158E-2</v>
      </c>
      <c r="AL81">
        <f t="shared" si="35"/>
        <v>-0.24546714809882264</v>
      </c>
      <c r="AN81">
        <f t="shared" si="36"/>
        <v>0</v>
      </c>
      <c r="AO81">
        <f t="shared" si="36"/>
        <v>0</v>
      </c>
      <c r="AP81">
        <f t="shared" si="36"/>
        <v>-1.2402075534214604E-18</v>
      </c>
      <c r="AQ81">
        <f t="shared" si="36"/>
        <v>-5.5077341185897063E-14</v>
      </c>
      <c r="AR81">
        <f t="shared" si="36"/>
        <v>-5.5078581393450479E-14</v>
      </c>
      <c r="AS81">
        <f t="shared" si="36"/>
        <v>-2.1509345033058592E-5</v>
      </c>
      <c r="AT81">
        <f t="shared" si="36"/>
        <v>-1.4052772088292147E-5</v>
      </c>
      <c r="AU81">
        <f t="shared" si="23"/>
        <v>-3.5562117176429315E-5</v>
      </c>
      <c r="AW81">
        <v>78</v>
      </c>
      <c r="AX81">
        <f>IF(Z81&gt;0, (R81*SUMPRODUCT(K81:$K$98, X81:$X$98)-K81*$AZ$3)/Z81, 0)</f>
        <v>-7226392931088314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0.81233261800000001</v>
      </c>
      <c r="Q82" s="4">
        <f t="shared" si="48"/>
        <v>50</v>
      </c>
      <c r="R82">
        <f t="shared" si="27"/>
        <v>500000</v>
      </c>
      <c r="S82">
        <f t="shared" si="28"/>
        <v>-3.6315819330386968E+16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-1.2372336074545749</v>
      </c>
      <c r="AC82">
        <f t="shared" si="29"/>
        <v>-1.1046728637987755</v>
      </c>
      <c r="AE82">
        <f t="shared" si="30"/>
        <v>0</v>
      </c>
      <c r="AF82">
        <f t="shared" si="31"/>
        <v>0</v>
      </c>
      <c r="AG82">
        <f t="shared" si="31"/>
        <v>-1.5209251562644069E-15</v>
      </c>
      <c r="AH82">
        <f t="shared" si="32"/>
        <v>-6.9539895284229764E-11</v>
      </c>
      <c r="AI82">
        <f t="shared" si="33"/>
        <v>-6.9541416209386028E-11</v>
      </c>
      <c r="AJ82">
        <f t="shared" si="34"/>
        <v>-0.1325607436557994</v>
      </c>
      <c r="AK82">
        <f t="shared" si="49"/>
        <v>-8.6606352521820251E-2</v>
      </c>
      <c r="AL82">
        <f t="shared" si="35"/>
        <v>-0.21916709624716108</v>
      </c>
      <c r="AN82">
        <f t="shared" si="36"/>
        <v>0</v>
      </c>
      <c r="AO82">
        <f t="shared" si="36"/>
        <v>0</v>
      </c>
      <c r="AP82">
        <f t="shared" si="36"/>
        <v>-1.9673609745804996E-19</v>
      </c>
      <c r="AQ82">
        <f t="shared" si="36"/>
        <v>-8.9951879351270497E-15</v>
      </c>
      <c r="AR82">
        <f t="shared" si="36"/>
        <v>-8.9953846712245083E-15</v>
      </c>
      <c r="AS82">
        <f t="shared" si="36"/>
        <v>-1.714711817051773E-5</v>
      </c>
      <c r="AT82">
        <f t="shared" si="36"/>
        <v>-1.1202783871408967E-5</v>
      </c>
      <c r="AU82">
        <f t="shared" si="23"/>
        <v>-2.8349902050922082E-5</v>
      </c>
      <c r="AW82">
        <v>79</v>
      </c>
      <c r="AX82">
        <f>IF(Z82&gt;0, (R82*SUMPRODUCT(K82:$K$98, X82:$X$98)-K82*$AZ$3)/Z82, 0)</f>
        <v>-3.6315819330386968E+16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0.81666386499999999</v>
      </c>
      <c r="Q83" s="4">
        <f t="shared" si="48"/>
        <v>50</v>
      </c>
      <c r="R83">
        <f t="shared" si="27"/>
        <v>500000</v>
      </c>
      <c r="S83">
        <f t="shared" si="28"/>
        <v>-1.8706335345394522E+17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-1.1046728637987755</v>
      </c>
      <c r="AC83">
        <f t="shared" si="29"/>
        <v>-0.9863150569632001</v>
      </c>
      <c r="AE83">
        <f t="shared" si="30"/>
        <v>0</v>
      </c>
      <c r="AF83">
        <f t="shared" si="31"/>
        <v>0</v>
      </c>
      <c r="AG83">
        <f t="shared" si="31"/>
        <v>-2.6363128821114334E-16</v>
      </c>
      <c r="AH83">
        <f t="shared" si="32"/>
        <v>-1.2420846164906195E-11</v>
      </c>
      <c r="AI83">
        <f t="shared" si="33"/>
        <v>-1.2421109796194405E-11</v>
      </c>
      <c r="AJ83">
        <f t="shared" si="34"/>
        <v>-0.1183578068355754</v>
      </c>
      <c r="AK83">
        <f t="shared" si="49"/>
        <v>-7.7327100465914289E-2</v>
      </c>
      <c r="AL83">
        <f t="shared" si="35"/>
        <v>-0.19568490731391081</v>
      </c>
      <c r="AN83">
        <f t="shared" si="36"/>
        <v>0</v>
      </c>
      <c r="AO83">
        <f t="shared" si="36"/>
        <v>0</v>
      </c>
      <c r="AP83">
        <f t="shared" si="36"/>
        <v>-3.0447745311037234E-20</v>
      </c>
      <c r="AQ83">
        <f t="shared" si="36"/>
        <v>-1.4345291226348905E-15</v>
      </c>
      <c r="AR83">
        <f t="shared" si="36"/>
        <v>-1.4345595703802014E-15</v>
      </c>
      <c r="AS83">
        <f t="shared" si="36"/>
        <v>-1.366957762318523E-5</v>
      </c>
      <c r="AT83">
        <f t="shared" si="36"/>
        <v>-8.930790713814931E-6</v>
      </c>
      <c r="AU83">
        <f t="shared" si="23"/>
        <v>-2.2600368338434725E-5</v>
      </c>
      <c r="AW83">
        <v>80</v>
      </c>
      <c r="AX83">
        <f>IF(Z83&gt;0, (R83*SUMPRODUCT(K83:$K$98, X83:$X$98)-K83*$AZ$3)/Z83, 0)</f>
        <v>-1.8706335345394522E+17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0.82101379900000004</v>
      </c>
      <c r="Q84" s="4">
        <f t="shared" si="48"/>
        <v>50</v>
      </c>
      <c r="R84">
        <f t="shared" si="27"/>
        <v>500000</v>
      </c>
      <c r="S84">
        <f t="shared" si="28"/>
        <v>-9.8836976220422656E+17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-0.9863150569632001</v>
      </c>
      <c r="AC84">
        <f t="shared" si="29"/>
        <v>-0.88063844371714417</v>
      </c>
      <c r="AE84">
        <f t="shared" si="30"/>
        <v>0</v>
      </c>
      <c r="AF84">
        <f t="shared" si="31"/>
        <v>0</v>
      </c>
      <c r="AG84">
        <f t="shared" si="31"/>
        <v>-4.4550049859537191E-17</v>
      </c>
      <c r="AH84">
        <f t="shared" si="32"/>
        <v>-2.1644492546949468E-12</v>
      </c>
      <c r="AI84">
        <f t="shared" si="33"/>
        <v>-2.1644938047448065E-12</v>
      </c>
      <c r="AJ84">
        <f t="shared" si="34"/>
        <v>-0.10567661324605593</v>
      </c>
      <c r="AK84">
        <f t="shared" si="49"/>
        <v>-6.904205398742401E-2</v>
      </c>
      <c r="AL84">
        <f t="shared" si="35"/>
        <v>-0.17471866723564444</v>
      </c>
      <c r="AN84">
        <f t="shared" si="36"/>
        <v>0</v>
      </c>
      <c r="AO84">
        <f t="shared" si="36"/>
        <v>0</v>
      </c>
      <c r="AP84">
        <f t="shared" si="36"/>
        <v>-4.5939721510069146E-21</v>
      </c>
      <c r="AQ84">
        <f t="shared" si="36"/>
        <v>-2.2319659864999209E-16</v>
      </c>
      <c r="AR84">
        <f t="shared" si="36"/>
        <v>-2.2320119262214307E-16</v>
      </c>
      <c r="AS84">
        <f t="shared" si="36"/>
        <v>-1.0897303589912362E-5</v>
      </c>
      <c r="AT84">
        <f t="shared" si="36"/>
        <v>-7.1195716787428262E-6</v>
      </c>
      <c r="AU84">
        <f t="shared" si="23"/>
        <v>-1.801687526887839E-5</v>
      </c>
      <c r="AW84">
        <v>81</v>
      </c>
      <c r="AX84">
        <f>IF(Z84&gt;0, (R84*SUMPRODUCT(K84:$K$98, X84:$X$98)-K84*$AZ$3)/Z84, 0)</f>
        <v>-9.8836976220422656E+17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0.82538683700000004</v>
      </c>
      <c r="Q85" s="4">
        <f t="shared" si="48"/>
        <v>50</v>
      </c>
      <c r="R85">
        <f t="shared" si="27"/>
        <v>500000</v>
      </c>
      <c r="S85">
        <f t="shared" si="28"/>
        <v>-5.3608896511396209E+18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-0.88063844371714417</v>
      </c>
      <c r="AC85">
        <f t="shared" si="29"/>
        <v>-0.78628432474745036</v>
      </c>
      <c r="AE85">
        <f t="shared" si="30"/>
        <v>0</v>
      </c>
      <c r="AF85">
        <f t="shared" si="31"/>
        <v>0</v>
      </c>
      <c r="AG85">
        <f t="shared" si="31"/>
        <v>-7.3335246191861237E-18</v>
      </c>
      <c r="AH85">
        <f t="shared" si="32"/>
        <v>-3.6771024741755697E-13</v>
      </c>
      <c r="AI85">
        <f t="shared" si="33"/>
        <v>-3.6771758094217616E-13</v>
      </c>
      <c r="AJ85">
        <f t="shared" si="34"/>
        <v>-9.4354118969693812E-2</v>
      </c>
      <c r="AK85">
        <f t="shared" si="49"/>
        <v>-6.1644691060200096E-2</v>
      </c>
      <c r="AL85">
        <f t="shared" si="35"/>
        <v>-0.15599881003026161</v>
      </c>
      <c r="AN85">
        <f t="shared" si="36"/>
        <v>0</v>
      </c>
      <c r="AO85">
        <f t="shared" si="36"/>
        <v>0</v>
      </c>
      <c r="AP85">
        <f t="shared" si="36"/>
        <v>-6.752038272421089E-22</v>
      </c>
      <c r="AQ85">
        <f t="shared" si="36"/>
        <v>-3.385539413380075E-17</v>
      </c>
      <c r="AR85">
        <f t="shared" si="36"/>
        <v>-3.3856069337627988E-17</v>
      </c>
      <c r="AS85">
        <f t="shared" si="36"/>
        <v>-8.6872637036929847E-6</v>
      </c>
      <c r="AT85">
        <f t="shared" si="36"/>
        <v>-5.6756789530794296E-6</v>
      </c>
      <c r="AU85">
        <f t="shared" si="23"/>
        <v>-1.4362942656806269E-5</v>
      </c>
      <c r="AW85">
        <v>82</v>
      </c>
      <c r="AX85">
        <f>IF(Z85&gt;0, (R85*SUMPRODUCT(K85:$K$98, X85:$X$98)-K85*$AZ$3)/Z85, 0)</f>
        <v>-5.3608896511396209E+18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0.82979096200000002</v>
      </c>
      <c r="Q86" s="4">
        <f t="shared" si="48"/>
        <v>50</v>
      </c>
      <c r="R86">
        <f t="shared" si="27"/>
        <v>500000</v>
      </c>
      <c r="S86">
        <f t="shared" si="28"/>
        <v>-2.9876645393057964E+19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-0.78628432474745036</v>
      </c>
      <c r="AC86">
        <f t="shared" si="29"/>
        <v>-0.7020395756673663</v>
      </c>
      <c r="AE86">
        <f t="shared" si="30"/>
        <v>0</v>
      </c>
      <c r="AF86">
        <f t="shared" si="31"/>
        <v>0</v>
      </c>
      <c r="AG86">
        <f t="shared" si="31"/>
        <v>-1.1748969243891249E-18</v>
      </c>
      <c r="AH86">
        <f t="shared" si="32"/>
        <v>-6.0852924486051375E-14</v>
      </c>
      <c r="AI86">
        <f t="shared" si="33"/>
        <v>-6.0854099382975764E-14</v>
      </c>
      <c r="AJ86">
        <f t="shared" si="34"/>
        <v>-8.4244749080084058E-2</v>
      </c>
      <c r="AK86">
        <f t="shared" si="49"/>
        <v>-5.5039902732321531E-2</v>
      </c>
      <c r="AL86">
        <f t="shared" si="35"/>
        <v>-0.13928465181246644</v>
      </c>
      <c r="AN86">
        <f t="shared" si="36"/>
        <v>0</v>
      </c>
      <c r="AO86">
        <f t="shared" si="36"/>
        <v>0</v>
      </c>
      <c r="AP86">
        <f t="shared" si="36"/>
        <v>-9.658371037176466E-23</v>
      </c>
      <c r="AQ86">
        <f t="shared" si="36"/>
        <v>-5.0024824406545652E-18</v>
      </c>
      <c r="AR86">
        <f t="shared" si="36"/>
        <v>-5.0025790243649367E-18</v>
      </c>
      <c r="AS86">
        <f t="shared" si="36"/>
        <v>-6.9254334372552727E-6</v>
      </c>
      <c r="AT86">
        <f t="shared" si="36"/>
        <v>-4.524616512340107E-6</v>
      </c>
      <c r="AU86">
        <f t="shared" si="23"/>
        <v>-1.1450049949600383E-5</v>
      </c>
      <c r="AW86">
        <v>83</v>
      </c>
      <c r="AX86">
        <f>IF(Z86&gt;0, (R86*SUMPRODUCT(K86:$K$98, X86:$X$98)-K86*$AZ$3)/Z86, 0)</f>
        <v>-2.9876645393057964E+19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0.834201203</v>
      </c>
      <c r="Q87" s="4">
        <f t="shared" si="48"/>
        <v>50</v>
      </c>
      <c r="R87">
        <f t="shared" si="27"/>
        <v>500000</v>
      </c>
      <c r="S87">
        <f t="shared" si="28"/>
        <v>-1.7121811437222943E+20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-0.7020395756673663</v>
      </c>
      <c r="AC87">
        <f t="shared" si="29"/>
        <v>-0.62682104970300567</v>
      </c>
      <c r="AE87">
        <f t="shared" si="30"/>
        <v>0</v>
      </c>
      <c r="AF87">
        <f t="shared" si="31"/>
        <v>0</v>
      </c>
      <c r="AG87">
        <f t="shared" si="31"/>
        <v>-1.8304752741882562E-19</v>
      </c>
      <c r="AH87">
        <f t="shared" si="32"/>
        <v>-9.8010042772640794E-15</v>
      </c>
      <c r="AI87">
        <f t="shared" si="33"/>
        <v>-9.8011873247914977E-15</v>
      </c>
      <c r="AJ87">
        <f t="shared" si="34"/>
        <v>-7.5218525964360627E-2</v>
      </c>
      <c r="AK87">
        <f t="shared" si="49"/>
        <v>-4.9142770296715647E-2</v>
      </c>
      <c r="AL87">
        <f t="shared" si="35"/>
        <v>-0.12436129626108608</v>
      </c>
      <c r="AN87">
        <f t="shared" si="36"/>
        <v>0</v>
      </c>
      <c r="AO87">
        <f t="shared" si="36"/>
        <v>0</v>
      </c>
      <c r="AP87">
        <f t="shared" si="36"/>
        <v>-1.3435380255104781E-23</v>
      </c>
      <c r="AQ87">
        <f t="shared" si="36"/>
        <v>-7.1937720877080045E-19</v>
      </c>
      <c r="AR87">
        <f t="shared" si="36"/>
        <v>-7.1939064415105549E-19</v>
      </c>
      <c r="AS87">
        <f t="shared" si="36"/>
        <v>-5.5209131355670122E-6</v>
      </c>
      <c r="AT87">
        <f t="shared" si="36"/>
        <v>-3.6069965819037839E-6</v>
      </c>
      <c r="AU87">
        <f t="shared" si="23"/>
        <v>-9.1279097174715152E-6</v>
      </c>
      <c r="AW87">
        <v>84</v>
      </c>
      <c r="AX87">
        <f>IF(Z87&gt;0, (R87*SUMPRODUCT(K87:$K$98, X87:$X$98)-K87*$AZ$3)/Z87, 0)</f>
        <v>-1.7121811437222943E+20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0.83859190800000005</v>
      </c>
      <c r="Q88" s="4">
        <f t="shared" si="48"/>
        <v>50</v>
      </c>
      <c r="R88">
        <f t="shared" si="27"/>
        <v>500000</v>
      </c>
      <c r="S88">
        <f t="shared" si="28"/>
        <v>-1.0096773189888444E+21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-0.62682104970300567</v>
      </c>
      <c r="AC88">
        <f t="shared" si="29"/>
        <v>-0.5596616515205407</v>
      </c>
      <c r="AE88">
        <f t="shared" si="30"/>
        <v>0</v>
      </c>
      <c r="AF88">
        <f t="shared" si="31"/>
        <v>0</v>
      </c>
      <c r="AG88">
        <f t="shared" si="31"/>
        <v>-2.7714876871802064E-20</v>
      </c>
      <c r="AH88">
        <f t="shared" si="32"/>
        <v>-1.5350217527283529E-15</v>
      </c>
      <c r="AI88">
        <f t="shared" si="33"/>
        <v>-1.5350494676052246E-15</v>
      </c>
      <c r="AJ88">
        <f t="shared" si="34"/>
        <v>-6.7159398182464969E-2</v>
      </c>
      <c r="AK88">
        <f t="shared" si="49"/>
        <v>-4.3877473479210401E-2</v>
      </c>
      <c r="AL88">
        <f t="shared" si="35"/>
        <v>-0.11103687166167692</v>
      </c>
      <c r="AN88">
        <f t="shared" si="36"/>
        <v>0</v>
      </c>
      <c r="AO88">
        <f t="shared" si="36"/>
        <v>0</v>
      </c>
      <c r="AP88">
        <f t="shared" si="36"/>
        <v>-1.8162725801070425E-24</v>
      </c>
      <c r="AQ88">
        <f t="shared" si="36"/>
        <v>-1.0059643895387361E-19</v>
      </c>
      <c r="AR88">
        <f t="shared" si="36"/>
        <v>-1.0059825522645372E-19</v>
      </c>
      <c r="AS88">
        <f t="shared" si="36"/>
        <v>-4.4012381501650367E-6</v>
      </c>
      <c r="AT88">
        <f t="shared" si="36"/>
        <v>-2.8754755914411541E-6</v>
      </c>
      <c r="AU88">
        <f t="shared" si="23"/>
        <v>-7.2767137416062917E-6</v>
      </c>
      <c r="AW88">
        <v>85</v>
      </c>
      <c r="AX88">
        <f>IF(Z88&gt;0, (R88*SUMPRODUCT(K88:$K$98, X88:$X$98)-K88*$AZ$3)/Z88, 0)</f>
        <v>-1.0096773189888444E+21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0.84368948200000005</v>
      </c>
      <c r="Q89" s="4">
        <f t="shared" si="48"/>
        <v>50</v>
      </c>
      <c r="R89">
        <f t="shared" si="27"/>
        <v>500000</v>
      </c>
      <c r="S89">
        <f t="shared" si="28"/>
        <v>-6.1615365632157769E+21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-0.5596616515205407</v>
      </c>
      <c r="AC89">
        <f t="shared" si="29"/>
        <v>-0.49969790314333989</v>
      </c>
      <c r="AE89">
        <f t="shared" si="30"/>
        <v>0</v>
      </c>
      <c r="AF89">
        <f t="shared" si="31"/>
        <v>0</v>
      </c>
      <c r="AG89">
        <f t="shared" si="31"/>
        <v>-4.0549779914195769E-21</v>
      </c>
      <c r="AH89">
        <f t="shared" si="32"/>
        <v>-2.3382750111664464E-16</v>
      </c>
      <c r="AI89">
        <f t="shared" si="33"/>
        <v>-2.3383155609463607E-16</v>
      </c>
      <c r="AJ89">
        <f t="shared" si="34"/>
        <v>-5.996374837720081E-2</v>
      </c>
      <c r="AK89">
        <f t="shared" si="49"/>
        <v>-3.9176315606437855E-2</v>
      </c>
      <c r="AL89">
        <f t="shared" si="35"/>
        <v>-9.9140063983638893E-2</v>
      </c>
      <c r="AN89">
        <f t="shared" si="36"/>
        <v>0</v>
      </c>
      <c r="AO89">
        <f t="shared" si="36"/>
        <v>0</v>
      </c>
      <c r="AP89">
        <f t="shared" si="36"/>
        <v>-2.3726766252201581E-25</v>
      </c>
      <c r="AQ89">
        <f t="shared" si="36"/>
        <v>-1.3681875645368876E-20</v>
      </c>
      <c r="AR89">
        <f t="shared" si="36"/>
        <v>-1.3682112913031399E-20</v>
      </c>
      <c r="AS89">
        <f t="shared" si="36"/>
        <v>-3.5086401069555423E-6</v>
      </c>
      <c r="AT89">
        <f t="shared" si="36"/>
        <v>-2.2923115365442873E-6</v>
      </c>
      <c r="AU89">
        <f t="shared" si="23"/>
        <v>-5.8009516434998427E-6</v>
      </c>
      <c r="AW89">
        <v>86</v>
      </c>
      <c r="AX89">
        <f>IF(Z89&gt;0, (R89*SUMPRODUCT(K89:$K$98, X89:$X$98)-K89*$AZ$3)/Z89, 0)</f>
        <v>-6.1615365632157769E+21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0.84875936500000004</v>
      </c>
      <c r="Q90" s="4">
        <f t="shared" si="48"/>
        <v>50</v>
      </c>
      <c r="R90">
        <f t="shared" si="27"/>
        <v>500000</v>
      </c>
      <c r="S90">
        <f t="shared" si="28"/>
        <v>-3.8950348328883242E+22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-0.49969790314333989</v>
      </c>
      <c r="AC90">
        <f t="shared" si="29"/>
        <v>-0.44615884209226769</v>
      </c>
      <c r="AE90">
        <f t="shared" si="30"/>
        <v>0</v>
      </c>
      <c r="AF90">
        <f t="shared" si="31"/>
        <v>0</v>
      </c>
      <c r="AG90">
        <f t="shared" si="31"/>
        <v>-5.7272766641912555E-22</v>
      </c>
      <c r="AH90">
        <f t="shared" si="32"/>
        <v>-3.4417005450862557E-17</v>
      </c>
      <c r="AI90">
        <f t="shared" si="33"/>
        <v>-3.4417578178528975E-17</v>
      </c>
      <c r="AJ90">
        <f t="shared" si="34"/>
        <v>-5.3539061051072201E-2</v>
      </c>
      <c r="AK90">
        <f t="shared" si="49"/>
        <v>-3.4978853220033794E-2</v>
      </c>
      <c r="AL90">
        <f t="shared" si="35"/>
        <v>-8.851791427110603E-2</v>
      </c>
      <c r="AN90">
        <f t="shared" si="36"/>
        <v>0</v>
      </c>
      <c r="AO90">
        <f t="shared" si="36"/>
        <v>0</v>
      </c>
      <c r="AP90">
        <f t="shared" si="36"/>
        <v>-2.9921281535335009E-26</v>
      </c>
      <c r="AQ90">
        <f t="shared" si="36"/>
        <v>-1.7980638444394682E-21</v>
      </c>
      <c r="AR90">
        <f t="shared" si="36"/>
        <v>-1.7980937657210035E-21</v>
      </c>
      <c r="AS90">
        <f t="shared" si="36"/>
        <v>-2.7970664117949181E-6</v>
      </c>
      <c r="AT90">
        <f t="shared" si="36"/>
        <v>-1.8274167223726775E-6</v>
      </c>
      <c r="AU90">
        <f t="shared" si="23"/>
        <v>-4.6244831341675977E-6</v>
      </c>
      <c r="AW90">
        <v>87</v>
      </c>
      <c r="AX90">
        <f>IF(Z90&gt;0, (R90*SUMPRODUCT(K90:$K$98, X90:$X$98)-K90*$AZ$3)/Z90, 0)</f>
        <v>-3.8950348328883242E+22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0.85379527200000005</v>
      </c>
      <c r="Q91" s="4">
        <f t="shared" si="48"/>
        <v>50</v>
      </c>
      <c r="R91">
        <f t="shared" si="27"/>
        <v>500000</v>
      </c>
      <c r="S91">
        <f t="shared" si="28"/>
        <v>-2.5532958534462313E+23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-0.44615884209226769</v>
      </c>
      <c r="AC91">
        <f t="shared" si="29"/>
        <v>-0.39835610901095331</v>
      </c>
      <c r="AE91">
        <f t="shared" si="30"/>
        <v>0</v>
      </c>
      <c r="AF91">
        <f t="shared" si="31"/>
        <v>0</v>
      </c>
      <c r="AG91">
        <f t="shared" si="31"/>
        <v>-7.8008216022691735E-23</v>
      </c>
      <c r="AH91">
        <f t="shared" si="32"/>
        <v>-4.8899217373224254E-18</v>
      </c>
      <c r="AI91">
        <f t="shared" si="33"/>
        <v>-4.8899997455384484E-18</v>
      </c>
      <c r="AJ91">
        <f t="shared" si="34"/>
        <v>-4.7802733081314386E-2</v>
      </c>
      <c r="AK91">
        <f t="shared" si="49"/>
        <v>-3.123111894645874E-2</v>
      </c>
      <c r="AL91">
        <f t="shared" si="35"/>
        <v>-7.9033852027773133E-2</v>
      </c>
      <c r="AN91">
        <f t="shared" si="36"/>
        <v>0</v>
      </c>
      <c r="AO91">
        <f t="shared" si="36"/>
        <v>0</v>
      </c>
      <c r="AP91">
        <f t="shared" si="36"/>
        <v>-3.6387678686890424E-27</v>
      </c>
      <c r="AQ91">
        <f t="shared" si="36"/>
        <v>-2.2809507774151721E-22</v>
      </c>
      <c r="AR91">
        <f t="shared" si="36"/>
        <v>-2.2809871650938592E-22</v>
      </c>
      <c r="AS91">
        <f t="shared" si="36"/>
        <v>-2.2298042185865064E-6</v>
      </c>
      <c r="AT91">
        <f t="shared" si="36"/>
        <v>-1.4568054228098511E-6</v>
      </c>
      <c r="AU91">
        <f t="shared" si="23"/>
        <v>-3.6866096413963578E-6</v>
      </c>
      <c r="AW91">
        <v>88</v>
      </c>
      <c r="AX91">
        <f>IF(Z91&gt;0, (R91*SUMPRODUCT(K91:$K$98, X91:$X$98)-K91*$AZ$3)/Z91, 0)</f>
        <v>-2.5532958534462313E+23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0.85879091799999996</v>
      </c>
      <c r="Q92" s="4">
        <f t="shared" si="48"/>
        <v>50</v>
      </c>
      <c r="R92">
        <f t="shared" si="27"/>
        <v>500000</v>
      </c>
      <c r="S92">
        <f t="shared" si="28"/>
        <v>-1.7374776241304628E+24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-0.39835610901095331</v>
      </c>
      <c r="AC92">
        <f t="shared" si="29"/>
        <v>-0.35567509733120828</v>
      </c>
      <c r="AE92">
        <f t="shared" si="30"/>
        <v>0</v>
      </c>
      <c r="AF92">
        <f t="shared" si="31"/>
        <v>0</v>
      </c>
      <c r="AG92">
        <f t="shared" si="31"/>
        <v>-1.023538641279508E-23</v>
      </c>
      <c r="AH92">
        <f t="shared" si="32"/>
        <v>-6.6992747449669735E-19</v>
      </c>
      <c r="AI92">
        <f t="shared" si="33"/>
        <v>-6.6993770988311014E-19</v>
      </c>
      <c r="AJ92">
        <f t="shared" si="34"/>
        <v>-4.2681011679745029E-2</v>
      </c>
      <c r="AK92">
        <f t="shared" si="49"/>
        <v>-2.7884927630766734E-2</v>
      </c>
      <c r="AL92">
        <f t="shared" si="35"/>
        <v>-7.0565939310511763E-2</v>
      </c>
      <c r="AN92">
        <f t="shared" si="36"/>
        <v>0</v>
      </c>
      <c r="AO92">
        <f t="shared" si="36"/>
        <v>0</v>
      </c>
      <c r="AP92">
        <f t="shared" si="36"/>
        <v>-4.2628517112659462E-28</v>
      </c>
      <c r="AQ92">
        <f t="shared" si="36"/>
        <v>-2.7901257128038974E-23</v>
      </c>
      <c r="AR92">
        <f t="shared" si="36"/>
        <v>-2.79016834132101E-23</v>
      </c>
      <c r="AS92">
        <f t="shared" si="36"/>
        <v>-1.7775862711946016E-6</v>
      </c>
      <c r="AT92">
        <f t="shared" si="36"/>
        <v>-1.1613563638471388E-6</v>
      </c>
      <c r="AU92">
        <f t="shared" si="23"/>
        <v>-2.9389426350417402E-6</v>
      </c>
      <c r="AW92">
        <v>89</v>
      </c>
      <c r="AX92">
        <f>IF(Z92&gt;0, (R92*SUMPRODUCT(K92:$K$98, X92:$X$98)-K92*$AZ$3)/Z92, 0)</f>
        <v>-1.7374776241304628E+24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0.86374018699999999</v>
      </c>
      <c r="Q93" s="4">
        <f t="shared" si="48"/>
        <v>50</v>
      </c>
      <c r="R93">
        <f t="shared" si="27"/>
        <v>500000</v>
      </c>
      <c r="S93">
        <f t="shared" si="28"/>
        <v>-1.2286722674453367E+25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-0.35567509733120828</v>
      </c>
      <c r="AC93">
        <f t="shared" si="29"/>
        <v>-0.31756705118857881</v>
      </c>
      <c r="AE93">
        <f t="shared" si="30"/>
        <v>0</v>
      </c>
      <c r="AF93">
        <f t="shared" si="31"/>
        <v>0</v>
      </c>
      <c r="AG93">
        <f t="shared" si="31"/>
        <v>-1.2923179744622472E-24</v>
      </c>
      <c r="AH93">
        <f t="shared" si="32"/>
        <v>-8.840714574204882E-20</v>
      </c>
      <c r="AI93">
        <f t="shared" si="33"/>
        <v>-8.8408438060023277E-20</v>
      </c>
      <c r="AJ93">
        <f t="shared" si="34"/>
        <v>-3.810804614262947E-2</v>
      </c>
      <c r="AK93">
        <f t="shared" si="49"/>
        <v>-2.4897256813184582E-2</v>
      </c>
      <c r="AL93">
        <f t="shared" si="35"/>
        <v>-6.3005302955814052E-2</v>
      </c>
      <c r="AN93">
        <f t="shared" si="36"/>
        <v>0</v>
      </c>
      <c r="AO93">
        <f t="shared" si="36"/>
        <v>0</v>
      </c>
      <c r="AP93">
        <f t="shared" si="36"/>
        <v>-4.8055969634925729E-29</v>
      </c>
      <c r="AQ93">
        <f t="shared" si="36"/>
        <v>-3.2874967270018914E-24</v>
      </c>
      <c r="AR93">
        <f t="shared" si="36"/>
        <v>-3.2875447829715262E-24</v>
      </c>
      <c r="AS93">
        <f t="shared" si="36"/>
        <v>-1.4170808922150834E-6</v>
      </c>
      <c r="AT93">
        <f t="shared" si="36"/>
        <v>-9.2582618291385421E-7</v>
      </c>
      <c r="AU93">
        <f t="shared" si="23"/>
        <v>-2.3429070751289375E-6</v>
      </c>
      <c r="AW93">
        <v>90</v>
      </c>
      <c r="AX93">
        <f>IF(Z93&gt;0, (R93*SUMPRODUCT(K93:$K$98, X93:$X$98)-K93*$AZ$3)/Z93, 0)</f>
        <v>-1.2286722674453367E+25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0.86866431399999999</v>
      </c>
      <c r="Q94" s="4">
        <f t="shared" si="48"/>
        <v>50</v>
      </c>
      <c r="R94">
        <f t="shared" si="27"/>
        <v>500000</v>
      </c>
      <c r="S94">
        <f t="shared" si="28"/>
        <v>-9.041270926832281E+25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-0.31756705118857881</v>
      </c>
      <c r="AC94">
        <f t="shared" si="29"/>
        <v>-0.2835420099898025</v>
      </c>
      <c r="AE94">
        <f t="shared" si="30"/>
        <v>0</v>
      </c>
      <c r="AF94">
        <f t="shared" si="31"/>
        <v>0</v>
      </c>
      <c r="AG94">
        <f t="shared" si="31"/>
        <v>-1.5680428796150724E-25</v>
      </c>
      <c r="AH94">
        <f t="shared" si="32"/>
        <v>-1.1225905067561174E-20</v>
      </c>
      <c r="AI94">
        <f t="shared" si="33"/>
        <v>-1.1226061871849136E-20</v>
      </c>
      <c r="AJ94">
        <f t="shared" si="34"/>
        <v>-3.4025041198776307E-2</v>
      </c>
      <c r="AK94">
        <f t="shared" si="49"/>
        <v>-2.2229693583200517E-2</v>
      </c>
      <c r="AL94">
        <f t="shared" si="35"/>
        <v>-5.6254734781976824E-2</v>
      </c>
      <c r="AN94">
        <f t="shared" si="36"/>
        <v>0</v>
      </c>
      <c r="AO94">
        <f t="shared" si="36"/>
        <v>0</v>
      </c>
      <c r="AP94">
        <f t="shared" si="36"/>
        <v>-5.2061643232579309E-30</v>
      </c>
      <c r="AQ94">
        <f t="shared" si="36"/>
        <v>-3.7271880264756771E-25</v>
      </c>
      <c r="AR94">
        <f t="shared" si="36"/>
        <v>-3.7272400881189102E-25</v>
      </c>
      <c r="AS94">
        <f t="shared" si="36"/>
        <v>-1.1296882112684015E-6</v>
      </c>
      <c r="AT94">
        <f t="shared" si="36"/>
        <v>-7.3806296469535559E-7</v>
      </c>
      <c r="AU94">
        <f t="shared" si="23"/>
        <v>-1.8677511759637572E-6</v>
      </c>
      <c r="AW94">
        <v>91</v>
      </c>
      <c r="AX94">
        <f>IF(Z94&gt;0, (R94*SUMPRODUCT(K94:$K$98, X94:$X$98)-K94*$AZ$3)/Z94, 0)</f>
        <v>-9.041270926832281E+25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0.87358826999999994</v>
      </c>
      <c r="Q95" s="4">
        <f t="shared" si="48"/>
        <v>50</v>
      </c>
      <c r="R95">
        <f t="shared" si="27"/>
        <v>500000</v>
      </c>
      <c r="S95">
        <f t="shared" si="28"/>
        <v>-6.9344930511116175E+26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-0.2835420099898025</v>
      </c>
      <c r="AC95">
        <f t="shared" si="29"/>
        <v>-0.25316250891946646</v>
      </c>
      <c r="AE95">
        <f t="shared" si="30"/>
        <v>0</v>
      </c>
      <c r="AF95">
        <f t="shared" si="31"/>
        <v>0</v>
      </c>
      <c r="AG95">
        <f t="shared" si="31"/>
        <v>-1.8253858433017236E-26</v>
      </c>
      <c r="AH95">
        <f t="shared" si="32"/>
        <v>-1.3698238664887494E-21</v>
      </c>
      <c r="AI95">
        <f t="shared" si="33"/>
        <v>-1.3698421203471824E-21</v>
      </c>
      <c r="AJ95">
        <f t="shared" si="34"/>
        <v>-3.0379501070336046E-2</v>
      </c>
      <c r="AK95">
        <f t="shared" si="49"/>
        <v>-1.9847940699286176E-2</v>
      </c>
      <c r="AL95">
        <f t="shared" si="35"/>
        <v>-5.0227441769622225E-2</v>
      </c>
      <c r="AN95">
        <f t="shared" si="36"/>
        <v>0</v>
      </c>
      <c r="AO95">
        <f t="shared" si="36"/>
        <v>0</v>
      </c>
      <c r="AP95">
        <f t="shared" si="36"/>
        <v>-5.4112374601315634E-31</v>
      </c>
      <c r="AQ95">
        <f t="shared" si="36"/>
        <v>-4.060753646866622E-26</v>
      </c>
      <c r="AR95">
        <f t="shared" si="36"/>
        <v>-4.0608077592412231E-26</v>
      </c>
      <c r="AS95">
        <f t="shared" si="36"/>
        <v>-9.0058052556473506E-7</v>
      </c>
      <c r="AT95">
        <f t="shared" si="36"/>
        <v>-5.8837927670229233E-7</v>
      </c>
      <c r="AU95">
        <f t="shared" si="23"/>
        <v>-1.4889598022670275E-6</v>
      </c>
      <c r="AW95">
        <v>92</v>
      </c>
      <c r="AX95">
        <f>IF(Z95&gt;0, (R95*SUMPRODUCT(K95:$K$98, X95:$X$98)-K95*$AZ$3)/Z95, 0)</f>
        <v>-6.9344930511116175E+26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0.87851239699999994</v>
      </c>
      <c r="Q96" s="4">
        <f t="shared" si="48"/>
        <v>50</v>
      </c>
      <c r="R96">
        <f t="shared" si="27"/>
        <v>500000</v>
      </c>
      <c r="S96">
        <f t="shared" si="28"/>
        <v>-5.5535427134245832E+27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-0.25316250891946646</v>
      </c>
      <c r="AC96">
        <f t="shared" si="29"/>
        <v>-0.22603795439238075</v>
      </c>
      <c r="AE96">
        <f t="shared" si="30"/>
        <v>0</v>
      </c>
      <c r="AF96">
        <f t="shared" si="31"/>
        <v>0</v>
      </c>
      <c r="AG96">
        <f t="shared" si="31"/>
        <v>-2.0350789221984285E-27</v>
      </c>
      <c r="AH96">
        <f t="shared" si="32"/>
        <v>-1.6036240926488635E-22</v>
      </c>
      <c r="AI96">
        <f t="shared" si="33"/>
        <v>-1.6036444434380856E-22</v>
      </c>
      <c r="AJ96">
        <f t="shared" si="34"/>
        <v>-2.7124554527085704E-2</v>
      </c>
      <c r="AK96">
        <f t="shared" si="49"/>
        <v>-1.7721375624362653E-2</v>
      </c>
      <c r="AL96">
        <f t="shared" si="35"/>
        <v>-4.484593015144836E-2</v>
      </c>
      <c r="AN96">
        <f t="shared" si="36"/>
        <v>0</v>
      </c>
      <c r="AO96">
        <f t="shared" si="36"/>
        <v>0</v>
      </c>
      <c r="AP96">
        <f t="shared" si="36"/>
        <v>-5.3864811936953237E-32</v>
      </c>
      <c r="AQ96">
        <f t="shared" si="36"/>
        <v>-4.2444992784253312E-27</v>
      </c>
      <c r="AR96">
        <f t="shared" si="36"/>
        <v>-4.2445531432372683E-27</v>
      </c>
      <c r="AS96">
        <f t="shared" si="36"/>
        <v>-7.1793728122188554E-7</v>
      </c>
      <c r="AT96">
        <f t="shared" si="36"/>
        <v>-4.6905235706496505E-7</v>
      </c>
      <c r="AU96">
        <f t="shared" si="23"/>
        <v>-1.1869896382868508E-6</v>
      </c>
      <c r="AW96">
        <v>93</v>
      </c>
      <c r="AX96">
        <f>IF(Z96&gt;0, (R96*SUMPRODUCT(K96:$K$98, X96:$X$98)-K96*$AZ$3)/Z96, 0)</f>
        <v>-5.5535427134245832E+27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0.88343652399999995</v>
      </c>
      <c r="Q97" s="4">
        <f t="shared" si="48"/>
        <v>50</v>
      </c>
      <c r="R97">
        <f t="shared" si="27"/>
        <v>500000</v>
      </c>
      <c r="S97">
        <f t="shared" si="28"/>
        <v>-4.6531142432359964E+28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-0.22603795439238075</v>
      </c>
      <c r="AC97">
        <f t="shared" si="29"/>
        <v>-0.20181960213605421</v>
      </c>
      <c r="AE97">
        <f t="shared" si="30"/>
        <v>0</v>
      </c>
      <c r="AF97">
        <f t="shared" si="31"/>
        <v>0</v>
      </c>
      <c r="AG97">
        <f t="shared" si="31"/>
        <v>-2.1686508388379831E-28</v>
      </c>
      <c r="AH97">
        <f t="shared" si="32"/>
        <v>-1.7978630490926458E-23</v>
      </c>
      <c r="AI97">
        <f t="shared" si="33"/>
        <v>-1.797884735601034E-23</v>
      </c>
      <c r="AJ97">
        <f t="shared" si="34"/>
        <v>-2.4218352256326542E-2</v>
      </c>
      <c r="AK97">
        <f t="shared" si="49"/>
        <v>-1.5822656807466653E-2</v>
      </c>
      <c r="AL97">
        <f t="shared" si="35"/>
        <v>-4.0041009063793195E-2</v>
      </c>
      <c r="AN97">
        <f t="shared" si="36"/>
        <v>0</v>
      </c>
      <c r="AO97">
        <f t="shared" si="36"/>
        <v>0</v>
      </c>
      <c r="AP97">
        <f t="shared" si="36"/>
        <v>-5.1250192804357455E-33</v>
      </c>
      <c r="AQ97">
        <f t="shared" si="36"/>
        <v>-4.2487626985263987E-28</v>
      </c>
      <c r="AR97">
        <f t="shared" si="36"/>
        <v>-4.2488139487192028E-28</v>
      </c>
      <c r="AS97">
        <f t="shared" si="36"/>
        <v>-5.7233520505571277E-7</v>
      </c>
      <c r="AT97">
        <f t="shared" si="36"/>
        <v>-3.7392566730306523E-7</v>
      </c>
      <c r="AU97">
        <f t="shared" si="23"/>
        <v>-9.4626087235877805E-7</v>
      </c>
      <c r="AW97">
        <v>94</v>
      </c>
      <c r="AX97">
        <f>IF(Z97&gt;0, (R97*SUMPRODUCT(K97:$K$98, X97:$X$98)-K97*$AZ$3)/Z97, 0)</f>
        <v>-4.6531142432359964E+28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50</v>
      </c>
      <c r="R98">
        <f t="shared" si="27"/>
        <v>500000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-0.20181960213605421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-2.1686508388379833E-24</v>
      </c>
      <c r="AI98">
        <f t="shared" si="33"/>
        <v>-2.1686508388379833E-24</v>
      </c>
      <c r="AJ98">
        <f t="shared" si="34"/>
        <v>-0.20181960213605421</v>
      </c>
      <c r="AK98">
        <f t="shared" si="49"/>
        <v>-1.4127372149523795E-2</v>
      </c>
      <c r="AL98">
        <f t="shared" si="35"/>
        <v>-0.21594697428557802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-4.5759100718176297E-29</v>
      </c>
      <c r="AR98">
        <f t="shared" si="36"/>
        <v>-4.5759100718176297E-29</v>
      </c>
      <c r="AS98">
        <f t="shared" si="36"/>
        <v>-4.2584464661883322E-6</v>
      </c>
      <c r="AT98">
        <f t="shared" si="36"/>
        <v>-2.9809125263318331E-7</v>
      </c>
      <c r="AU98">
        <f t="shared" si="36"/>
        <v>-4.5565377188215162E-6</v>
      </c>
      <c r="AW98">
        <v>95</v>
      </c>
    </row>
    <row r="100" spans="5:50" x14ac:dyDescent="0.25">
      <c r="AN100" s="8">
        <f t="shared" ref="AN100:AU100" si="50">SUM(AN3:AN98)</f>
        <v>12117.601946681887</v>
      </c>
      <c r="AO100" s="8">
        <f t="shared" si="50"/>
        <v>-1211.7601946681887</v>
      </c>
      <c r="AP100" s="8">
        <f t="shared" si="50"/>
        <v>-2849.1702107060455</v>
      </c>
      <c r="AQ100" s="8">
        <f t="shared" si="50"/>
        <v>-8539.9922520699183</v>
      </c>
      <c r="AR100" s="8">
        <f t="shared" si="50"/>
        <v>-483.32071076227209</v>
      </c>
      <c r="AS100" s="8">
        <f t="shared" si="50"/>
        <v>-2035.2558683288516</v>
      </c>
      <c r="AT100" s="8">
        <f t="shared" si="50"/>
        <v>1187.2325898584961</v>
      </c>
      <c r="AU100" s="8">
        <f t="shared" si="50"/>
        <v>-1331.3439892326253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A630A-5E5C-4B65-93AB-2C7420E31B8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24192.683262173727</v>
      </c>
      <c r="K3">
        <v>1</v>
      </c>
      <c r="L3" s="2">
        <v>0</v>
      </c>
      <c r="O3">
        <f>$C$3</f>
        <v>24192.683262173727</v>
      </c>
      <c r="P3">
        <f>O3*C5</f>
        <v>2419.2683262173728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24192.683262173727</v>
      </c>
      <c r="AF3">
        <f t="shared" ref="AF3:AG34" si="4">-$Z3*P3</f>
        <v>-2419.2683262173728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19253.506731956353</v>
      </c>
      <c r="AJ3">
        <f t="shared" ref="AJ3:AJ66" si="7">AB3-AC3</f>
        <v>0</v>
      </c>
      <c r="AL3">
        <f t="shared" ref="AL3:AL66" si="8">SUM(AI3:AK3)</f>
        <v>19253.506731956353</v>
      </c>
      <c r="AN3">
        <f t="shared" ref="AN3:AU34" si="9">AE3*$K3</f>
        <v>24192.683262173727</v>
      </c>
      <c r="AO3">
        <f t="shared" si="9"/>
        <v>-2419.2683262173728</v>
      </c>
      <c r="AP3">
        <f t="shared" si="9"/>
        <v>-2519.9082039999998</v>
      </c>
      <c r="AQ3">
        <f t="shared" si="9"/>
        <v>0</v>
      </c>
      <c r="AR3">
        <f t="shared" si="9"/>
        <v>19253.506731956353</v>
      </c>
      <c r="AS3">
        <f t="shared" si="9"/>
        <v>0</v>
      </c>
      <c r="AT3">
        <f t="shared" si="9"/>
        <v>0</v>
      </c>
      <c r="AU3">
        <f t="shared" si="9"/>
        <v>19253.506731956353</v>
      </c>
      <c r="AW3">
        <v>0</v>
      </c>
      <c r="AX3">
        <f>IF(Z3&gt;0, (R3*SUMPRODUCT(K3:$K$98, X3:$X$98)-K3*$AZ$3)/Z3, 0)</f>
        <v>0</v>
      </c>
      <c r="AZ3">
        <f>C6*SUMPRODUCT(X4:X89, K4:K89)/1</f>
        <v>17492.99893772788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1.2822770000000001E-3</v>
      </c>
      <c r="R4">
        <f t="shared" si="0"/>
        <v>500000</v>
      </c>
      <c r="S4">
        <f t="shared" si="1"/>
        <v>1895.6369877726274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1874.2498861851309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-641.13850000000002</v>
      </c>
      <c r="AI4">
        <f t="shared" si="6"/>
        <v>-641.13850000000002</v>
      </c>
      <c r="AJ4">
        <f t="shared" si="7"/>
        <v>-1874.2498861851309</v>
      </c>
      <c r="AK4">
        <f>G4*SUM(AB4, AE4:AF4)</f>
        <v>0</v>
      </c>
      <c r="AL4">
        <f t="shared" si="8"/>
        <v>-2515.3883861851309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-572.44508928571429</v>
      </c>
      <c r="AR4">
        <f t="shared" si="9"/>
        <v>-572.44508928571429</v>
      </c>
      <c r="AS4">
        <f t="shared" si="9"/>
        <v>-1673.4373983795811</v>
      </c>
      <c r="AT4">
        <f t="shared" si="9"/>
        <v>0</v>
      </c>
      <c r="AU4">
        <f t="shared" si="9"/>
        <v>-2245.8824876652952</v>
      </c>
      <c r="AW4">
        <v>1</v>
      </c>
      <c r="AX4">
        <f>IF(Z4&gt;0, (R4*SUMPRODUCT(K4:$K$98, X4:$X$98)-K4*$AZ$3)/Z4, 0)</f>
        <v>1895.6369877726274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1.3327809999999999E-3</v>
      </c>
      <c r="Q5" s="4">
        <f t="shared" ref="Q5:Q68" si="21">$C$8</f>
        <v>50</v>
      </c>
      <c r="R5">
        <f t="shared" si="0"/>
        <v>500000</v>
      </c>
      <c r="S5">
        <f t="shared" si="1"/>
        <v>3043.6861701319426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1874.2498861851309</v>
      </c>
      <c r="AC5">
        <f t="shared" si="2"/>
        <v>2975.2421952789991</v>
      </c>
      <c r="AE5">
        <f t="shared" si="3"/>
        <v>0</v>
      </c>
      <c r="AF5">
        <f t="shared" si="4"/>
        <v>0</v>
      </c>
      <c r="AG5">
        <f t="shared" si="4"/>
        <v>-48.875640078721119</v>
      </c>
      <c r="AH5">
        <f t="shared" si="5"/>
        <v>-658.87209778883141</v>
      </c>
      <c r="AI5">
        <f t="shared" si="6"/>
        <v>-707.74773786755259</v>
      </c>
      <c r="AJ5">
        <f t="shared" si="7"/>
        <v>-1100.9923090938682</v>
      </c>
      <c r="AK5">
        <f>G5*SUM(AB5, AE5:AF5)</f>
        <v>131.19749203295916</v>
      </c>
      <c r="AL5">
        <f t="shared" si="8"/>
        <v>-1677.5425549284616</v>
      </c>
      <c r="AN5">
        <f t="shared" si="9"/>
        <v>0</v>
      </c>
      <c r="AO5">
        <f t="shared" si="9"/>
        <v>0</v>
      </c>
      <c r="AP5">
        <f t="shared" si="9"/>
        <v>-38.963361032143744</v>
      </c>
      <c r="AQ5">
        <f t="shared" si="9"/>
        <v>-525.24880244645351</v>
      </c>
      <c r="AR5">
        <f t="shared" si="9"/>
        <v>-564.2121634785974</v>
      </c>
      <c r="AS5">
        <f t="shared" si="9"/>
        <v>-877.70432804039228</v>
      </c>
      <c r="AT5">
        <f t="shared" si="9"/>
        <v>104.58983739872382</v>
      </c>
      <c r="AU5">
        <f t="shared" si="9"/>
        <v>-1337.3266541202659</v>
      </c>
      <c r="AW5">
        <v>2</v>
      </c>
      <c r="AX5">
        <f>IF(Z5&gt;0, (R5*SUMPRODUCT(K5:$K$98, X5:$X$98)-K5*$AZ$3)/Z5, 0)</f>
        <v>3043.6861701319426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1.4022240000000001E-3</v>
      </c>
      <c r="Q6" s="4">
        <f t="shared" si="21"/>
        <v>50</v>
      </c>
      <c r="R6">
        <f t="shared" si="0"/>
        <v>500000</v>
      </c>
      <c r="S6">
        <f t="shared" si="1"/>
        <v>4081.4038579565949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2975.2421952789991</v>
      </c>
      <c r="AC6">
        <f t="shared" si="2"/>
        <v>3944.1339271000306</v>
      </c>
      <c r="AE6">
        <f t="shared" si="3"/>
        <v>0</v>
      </c>
      <c r="AF6">
        <f t="shared" si="4"/>
        <v>0</v>
      </c>
      <c r="AG6">
        <f t="shared" si="4"/>
        <v>-48.318349082400161</v>
      </c>
      <c r="AH6">
        <f t="shared" si="5"/>
        <v>-685.34595533744653</v>
      </c>
      <c r="AI6">
        <f t="shared" si="6"/>
        <v>-733.66430441984664</v>
      </c>
      <c r="AJ6">
        <f t="shared" si="7"/>
        <v>-968.8917318210315</v>
      </c>
      <c r="AK6">
        <f>G6*SUM(AB6, AE6:AF6)</f>
        <v>208.26695366952995</v>
      </c>
      <c r="AL6">
        <f t="shared" si="8"/>
        <v>-1494.2890825713482</v>
      </c>
      <c r="AN6">
        <f t="shared" si="9"/>
        <v>0</v>
      </c>
      <c r="AO6">
        <f t="shared" si="9"/>
        <v>0</v>
      </c>
      <c r="AP6">
        <f t="shared" si="9"/>
        <v>-34.392046483805686</v>
      </c>
      <c r="AQ6">
        <f t="shared" si="9"/>
        <v>-487.81571392800657</v>
      </c>
      <c r="AR6">
        <f t="shared" si="9"/>
        <v>-522.20776041181227</v>
      </c>
      <c r="AS6">
        <f t="shared" si="9"/>
        <v>-689.63799697993875</v>
      </c>
      <c r="AT6">
        <f t="shared" si="9"/>
        <v>148.2403038942422</v>
      </c>
      <c r="AU6">
        <f t="shared" si="9"/>
        <v>-1063.6054534975087</v>
      </c>
      <c r="AW6">
        <v>3</v>
      </c>
      <c r="AX6">
        <f>IF(Z6&gt;0, (R6*SUMPRODUCT(K6:$K$98, X6:$X$98)-K6*$AZ$3)/Z6, 0)</f>
        <v>4081.4038579565949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1.482489E-3</v>
      </c>
      <c r="Q7" s="4">
        <f t="shared" si="21"/>
        <v>50</v>
      </c>
      <c r="R7">
        <f t="shared" si="0"/>
        <v>500000</v>
      </c>
      <c r="S7">
        <f t="shared" si="1"/>
        <v>5014.6752588687641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3944.1339271000306</v>
      </c>
      <c r="AC7">
        <f t="shared" si="2"/>
        <v>4790.3722616251362</v>
      </c>
      <c r="AE7">
        <f t="shared" si="3"/>
        <v>0</v>
      </c>
      <c r="AF7">
        <f t="shared" si="4"/>
        <v>0</v>
      </c>
      <c r="AG7">
        <f t="shared" si="4"/>
        <v>-47.763534170563346</v>
      </c>
      <c r="AH7">
        <f t="shared" si="5"/>
        <v>-716.31421012818339</v>
      </c>
      <c r="AI7">
        <f t="shared" si="6"/>
        <v>-764.07774429874678</v>
      </c>
      <c r="AJ7">
        <f t="shared" si="7"/>
        <v>-846.23833452510553</v>
      </c>
      <c r="AK7">
        <f>G7*SUM(AB7, AE7:AF7)</f>
        <v>276.08937489700219</v>
      </c>
      <c r="AL7">
        <f t="shared" si="8"/>
        <v>-1334.2267039268502</v>
      </c>
      <c r="AN7">
        <f t="shared" si="9"/>
        <v>0</v>
      </c>
      <c r="AO7">
        <f t="shared" si="9"/>
        <v>0</v>
      </c>
      <c r="AP7">
        <f t="shared" si="9"/>
        <v>-30.354589453899912</v>
      </c>
      <c r="AQ7">
        <f t="shared" si="9"/>
        <v>-455.23063035473757</v>
      </c>
      <c r="AR7">
        <f t="shared" si="9"/>
        <v>-485.58521980863753</v>
      </c>
      <c r="AS7">
        <f t="shared" si="9"/>
        <v>-537.79976022989979</v>
      </c>
      <c r="AT7">
        <f t="shared" si="9"/>
        <v>175.45978900253388</v>
      </c>
      <c r="AU7">
        <f t="shared" si="9"/>
        <v>-847.92519103600353</v>
      </c>
      <c r="AW7">
        <v>4</v>
      </c>
      <c r="AX7">
        <f>IF(Z7&gt;0, (R7*SUMPRODUCT(K7:$K$98, X7:$X$98)-K7*$AZ$3)/Z7, 0)</f>
        <v>5014.6752588687641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1.564558E-3</v>
      </c>
      <c r="Q8" s="4">
        <f t="shared" si="21"/>
        <v>50</v>
      </c>
      <c r="R8">
        <f t="shared" si="0"/>
        <v>500000</v>
      </c>
      <c r="S8">
        <f t="shared" si="1"/>
        <v>5852.705319835628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4790.3722616251362</v>
      </c>
      <c r="AC8">
        <f t="shared" si="2"/>
        <v>5526.2613173892478</v>
      </c>
      <c r="AE8">
        <f t="shared" si="3"/>
        <v>0</v>
      </c>
      <c r="AF8">
        <f t="shared" si="4"/>
        <v>0</v>
      </c>
      <c r="AG8">
        <f t="shared" si="4"/>
        <v>-47.211170009362881</v>
      </c>
      <c r="AH8">
        <f t="shared" si="5"/>
        <v>-747.28819494828235</v>
      </c>
      <c r="AI8">
        <f t="shared" si="6"/>
        <v>-794.49936495764518</v>
      </c>
      <c r="AJ8">
        <f t="shared" si="7"/>
        <v>-735.88905576411162</v>
      </c>
      <c r="AK8">
        <f t="shared" ref="AK8:AK71" si="22">G8*SUM(AB8:AB8, AE8:AF8)</f>
        <v>335.32605831375957</v>
      </c>
      <c r="AL8">
        <f t="shared" si="8"/>
        <v>-1195.0623624079972</v>
      </c>
      <c r="AN8">
        <f t="shared" si="9"/>
        <v>0</v>
      </c>
      <c r="AO8">
        <f t="shared" si="9"/>
        <v>0</v>
      </c>
      <c r="AP8">
        <f t="shared" si="9"/>
        <v>-26.788885753209016</v>
      </c>
      <c r="AQ8">
        <f t="shared" si="9"/>
        <v>-424.03139077513151</v>
      </c>
      <c r="AR8">
        <f t="shared" si="9"/>
        <v>-450.82027652834051</v>
      </c>
      <c r="AS8">
        <f t="shared" si="9"/>
        <v>-417.56321306995886</v>
      </c>
      <c r="AT8">
        <f t="shared" si="9"/>
        <v>190.27301090948828</v>
      </c>
      <c r="AU8">
        <f t="shared" si="9"/>
        <v>-678.11047868881099</v>
      </c>
      <c r="AW8">
        <v>5</v>
      </c>
      <c r="AX8">
        <f>IF(Z8&gt;0, (R8*SUMPRODUCT(K8:$K$98, X8:$X$98)-K8*$AZ$3)/Z8, 0)</f>
        <v>5852.705319835628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1.6511360000000001E-3</v>
      </c>
      <c r="Q9" s="4">
        <f t="shared" si="21"/>
        <v>50</v>
      </c>
      <c r="R9">
        <f t="shared" si="0"/>
        <v>500000</v>
      </c>
      <c r="S9">
        <f t="shared" si="1"/>
        <v>6606.92613430847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5526.2613173892478</v>
      </c>
      <c r="AC9">
        <f t="shared" si="2"/>
        <v>6165.7296463630882</v>
      </c>
      <c r="AE9">
        <f t="shared" si="3"/>
        <v>0</v>
      </c>
      <c r="AF9">
        <f t="shared" si="4"/>
        <v>0</v>
      </c>
      <c r="AG9">
        <f t="shared" si="4"/>
        <v>-46.661106246864669</v>
      </c>
      <c r="AH9">
        <f t="shared" si="5"/>
        <v>-779.52062404579385</v>
      </c>
      <c r="AI9">
        <f t="shared" si="6"/>
        <v>-826.18173029265847</v>
      </c>
      <c r="AJ9">
        <f t="shared" si="7"/>
        <v>-639.46832897384047</v>
      </c>
      <c r="AK9">
        <f t="shared" si="22"/>
        <v>386.83829221724739</v>
      </c>
      <c r="AL9">
        <f t="shared" si="8"/>
        <v>-1078.8117670492516</v>
      </c>
      <c r="AN9">
        <f t="shared" si="9"/>
        <v>0</v>
      </c>
      <c r="AO9">
        <f t="shared" si="9"/>
        <v>0</v>
      </c>
      <c r="AP9">
        <f t="shared" si="9"/>
        <v>-23.639968573223133</v>
      </c>
      <c r="AQ9">
        <f t="shared" si="9"/>
        <v>-394.92940774116528</v>
      </c>
      <c r="AR9">
        <f t="shared" si="9"/>
        <v>-418.56937631438842</v>
      </c>
      <c r="AS9">
        <f t="shared" si="9"/>
        <v>-323.97455646540459</v>
      </c>
      <c r="AT9">
        <f t="shared" si="9"/>
        <v>195.98431770034409</v>
      </c>
      <c r="AU9">
        <f t="shared" si="9"/>
        <v>-546.55961507944892</v>
      </c>
      <c r="AW9">
        <v>6</v>
      </c>
      <c r="AX9">
        <f>IF(Z9&gt;0, (R9*SUMPRODUCT(K9:$K$98, X9:$X$98)-K9*$AZ$3)/Z9, 0)</f>
        <v>6606.92613430847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1.7512420000000001E-3</v>
      </c>
      <c r="Q10" s="4">
        <f t="shared" si="21"/>
        <v>50</v>
      </c>
      <c r="R10">
        <f t="shared" si="0"/>
        <v>500000</v>
      </c>
      <c r="S10">
        <f t="shared" si="1"/>
        <v>7286.8665875055867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6165.7296463630882</v>
      </c>
      <c r="AC10">
        <f t="shared" si="2"/>
        <v>6720.3535598263597</v>
      </c>
      <c r="AE10">
        <f t="shared" si="3"/>
        <v>0</v>
      </c>
      <c r="AF10">
        <f t="shared" si="4"/>
        <v>0</v>
      </c>
      <c r="AG10">
        <f t="shared" si="4"/>
        <v>-46.112780295370051</v>
      </c>
      <c r="AH10">
        <f t="shared" si="5"/>
        <v>-817.14889025971775</v>
      </c>
      <c r="AI10">
        <f t="shared" si="6"/>
        <v>-863.26167055508779</v>
      </c>
      <c r="AJ10">
        <f t="shared" si="7"/>
        <v>-554.62391346327149</v>
      </c>
      <c r="AK10">
        <f t="shared" si="22"/>
        <v>431.60107524541621</v>
      </c>
      <c r="AL10">
        <f t="shared" si="8"/>
        <v>-986.2845087729429</v>
      </c>
      <c r="AN10">
        <f t="shared" si="9"/>
        <v>0</v>
      </c>
      <c r="AO10">
        <f t="shared" si="9"/>
        <v>0</v>
      </c>
      <c r="AP10">
        <f t="shared" si="9"/>
        <v>-20.85907998361321</v>
      </c>
      <c r="AQ10">
        <f t="shared" si="9"/>
        <v>-369.63665932239667</v>
      </c>
      <c r="AR10">
        <f t="shared" si="9"/>
        <v>-390.49573930600985</v>
      </c>
      <c r="AS10">
        <f t="shared" si="9"/>
        <v>-250.883692062188</v>
      </c>
      <c r="AT10">
        <f t="shared" si="9"/>
        <v>195.23440772582356</v>
      </c>
      <c r="AU10">
        <f t="shared" si="9"/>
        <v>-446.14502364237421</v>
      </c>
      <c r="AW10">
        <v>7</v>
      </c>
      <c r="AX10">
        <f>IF(Z10&gt;0, (R10*SUMPRODUCT(K10:$K$98, X10:$X$98)-K10*$AZ$3)/Z10, 0)</f>
        <v>7286.8665875055867</v>
      </c>
    </row>
    <row r="11" spans="1:52" x14ac:dyDescent="0.25">
      <c r="A11" t="s">
        <v>33</v>
      </c>
      <c r="C11" s="12">
        <f>AU91</f>
        <v>-663.12979875369081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1.8504459999999999E-3</v>
      </c>
      <c r="Q11" s="4">
        <f t="shared" si="21"/>
        <v>50</v>
      </c>
      <c r="R11">
        <f t="shared" si="0"/>
        <v>500000</v>
      </c>
      <c r="S11">
        <f t="shared" si="1"/>
        <v>7898.9611705391462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6720.3535598263597</v>
      </c>
      <c r="AC11">
        <f t="shared" si="2"/>
        <v>7198.5323658650705</v>
      </c>
      <c r="AE11">
        <f t="shared" si="3"/>
        <v>0</v>
      </c>
      <c r="AF11">
        <f t="shared" si="4"/>
        <v>0</v>
      </c>
      <c r="AG11">
        <f t="shared" si="4"/>
        <v>-45.566323282569904</v>
      </c>
      <c r="AH11">
        <f t="shared" si="5"/>
        <v>-853.29209846446327</v>
      </c>
      <c r="AI11">
        <f t="shared" si="6"/>
        <v>-898.85842174703316</v>
      </c>
      <c r="AJ11">
        <f t="shared" si="7"/>
        <v>-478.17880603871072</v>
      </c>
      <c r="AK11">
        <f t="shared" si="22"/>
        <v>470.42474918784524</v>
      </c>
      <c r="AL11">
        <f t="shared" si="8"/>
        <v>-906.61247859789864</v>
      </c>
      <c r="AN11">
        <f t="shared" si="9"/>
        <v>0</v>
      </c>
      <c r="AO11">
        <f t="shared" si="9"/>
        <v>0</v>
      </c>
      <c r="AP11">
        <f t="shared" si="9"/>
        <v>-18.403473734515821</v>
      </c>
      <c r="AQ11">
        <f t="shared" si="9"/>
        <v>-344.63036713711716</v>
      </c>
      <c r="AR11">
        <f t="shared" si="9"/>
        <v>-363.033840871633</v>
      </c>
      <c r="AS11">
        <f t="shared" si="9"/>
        <v>-193.12839973423516</v>
      </c>
      <c r="AT11">
        <f t="shared" si="9"/>
        <v>189.99666622337207</v>
      </c>
      <c r="AU11">
        <f t="shared" si="9"/>
        <v>-366.16557438249606</v>
      </c>
      <c r="AW11">
        <v>8</v>
      </c>
      <c r="AX11">
        <f>IF(Z11&gt;0, (R11*SUMPRODUCT(K11:$K$98, X11:$X$98)-K11*$AZ$3)/Z11, 0)</f>
        <v>7898.9611705391462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1.9640790000000001E-3</v>
      </c>
      <c r="Q12" s="4">
        <f t="shared" si="21"/>
        <v>50</v>
      </c>
      <c r="R12">
        <f t="shared" si="0"/>
        <v>500000</v>
      </c>
      <c r="S12">
        <f t="shared" si="1"/>
        <v>8452.5580685768837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7198.5323658650705</v>
      </c>
      <c r="AC12">
        <f t="shared" si="2"/>
        <v>7610.8800928003693</v>
      </c>
      <c r="AE12">
        <f t="shared" si="3"/>
        <v>0</v>
      </c>
      <c r="AF12">
        <f t="shared" si="4"/>
        <v>0</v>
      </c>
      <c r="AG12">
        <f t="shared" si="4"/>
        <v>-45.021164191077702</v>
      </c>
      <c r="AH12">
        <f t="shared" si="5"/>
        <v>-894.95858666506615</v>
      </c>
      <c r="AI12">
        <f t="shared" si="6"/>
        <v>-939.97975085614382</v>
      </c>
      <c r="AJ12">
        <f t="shared" si="7"/>
        <v>-412.34772693529885</v>
      </c>
      <c r="AK12">
        <f t="shared" si="22"/>
        <v>503.897265610555</v>
      </c>
      <c r="AL12">
        <f t="shared" si="8"/>
        <v>-848.43021218088757</v>
      </c>
      <c r="AN12">
        <f t="shared" si="9"/>
        <v>0</v>
      </c>
      <c r="AO12">
        <f t="shared" si="9"/>
        <v>0</v>
      </c>
      <c r="AP12">
        <f t="shared" si="9"/>
        <v>-16.235083143644328</v>
      </c>
      <c r="AQ12">
        <f t="shared" si="9"/>
        <v>-322.73103829476872</v>
      </c>
      <c r="AR12">
        <f t="shared" si="9"/>
        <v>-338.96612143841304</v>
      </c>
      <c r="AS12">
        <f t="shared" si="9"/>
        <v>-148.69672411123568</v>
      </c>
      <c r="AT12">
        <f t="shared" si="9"/>
        <v>181.7104055399719</v>
      </c>
      <c r="AU12">
        <f t="shared" si="9"/>
        <v>-305.95244000967676</v>
      </c>
      <c r="AW12">
        <v>9</v>
      </c>
      <c r="AX12">
        <f>IF(Z12&gt;0, (R12*SUMPRODUCT(K12:$K$98, X12:$X$98)-K12*$AZ$3)/Z12, 0)</f>
        <v>8452.5580685768837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2.086732E-3</v>
      </c>
      <c r="Q13" s="4">
        <f t="shared" si="21"/>
        <v>50</v>
      </c>
      <c r="R13">
        <f t="shared" si="0"/>
        <v>500000</v>
      </c>
      <c r="S13">
        <f t="shared" si="1"/>
        <v>8952.9660024009263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7610.8800928003693</v>
      </c>
      <c r="AC13">
        <f t="shared" si="2"/>
        <v>7964.0223527845428</v>
      </c>
      <c r="AE13">
        <f t="shared" si="3"/>
        <v>0</v>
      </c>
      <c r="AF13">
        <f t="shared" si="4"/>
        <v>0</v>
      </c>
      <c r="AG13">
        <f t="shared" si="4"/>
        <v>-44.477005445172153</v>
      </c>
      <c r="AH13">
        <f t="shared" si="5"/>
        <v>-939.47103994775955</v>
      </c>
      <c r="AI13">
        <f t="shared" si="6"/>
        <v>-983.9480453929317</v>
      </c>
      <c r="AJ13">
        <f t="shared" si="7"/>
        <v>-353.14225998417351</v>
      </c>
      <c r="AK13">
        <f t="shared" si="22"/>
        <v>532.76160649602593</v>
      </c>
      <c r="AL13">
        <f t="shared" si="8"/>
        <v>-804.32869888107939</v>
      </c>
      <c r="AN13">
        <f t="shared" si="9"/>
        <v>0</v>
      </c>
      <c r="AO13">
        <f t="shared" si="9"/>
        <v>0</v>
      </c>
      <c r="AP13">
        <f t="shared" si="9"/>
        <v>-14.320405397044089</v>
      </c>
      <c r="AQ13">
        <f t="shared" si="9"/>
        <v>-302.48453141520724</v>
      </c>
      <c r="AR13">
        <f t="shared" si="9"/>
        <v>-316.80493681225136</v>
      </c>
      <c r="AS13">
        <f t="shared" si="9"/>
        <v>-113.70235642405738</v>
      </c>
      <c r="AT13">
        <f t="shared" si="9"/>
        <v>171.53497877478426</v>
      </c>
      <c r="AU13">
        <f t="shared" si="9"/>
        <v>-258.97231446152449</v>
      </c>
      <c r="AW13">
        <v>10</v>
      </c>
      <c r="AX13">
        <f>IF(Z13&gt;0, (R13*SUMPRODUCT(K13:$K$98, X13:$X$98)-K13*$AZ$3)/Z13, 0)</f>
        <v>8952.9660024009263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2.2202060000000002E-3</v>
      </c>
      <c r="Q14" s="4">
        <f t="shared" si="21"/>
        <v>50</v>
      </c>
      <c r="R14">
        <f t="shared" si="0"/>
        <v>500000</v>
      </c>
      <c r="S14">
        <f t="shared" si="1"/>
        <v>9406.2600487552118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7964.0223527845428</v>
      </c>
      <c r="AC14">
        <f t="shared" si="2"/>
        <v>8264.9961234041075</v>
      </c>
      <c r="AE14">
        <f t="shared" si="3"/>
        <v>0</v>
      </c>
      <c r="AF14">
        <f t="shared" si="4"/>
        <v>0</v>
      </c>
      <c r="AG14">
        <f t="shared" si="4"/>
        <v>-43.933487276369029</v>
      </c>
      <c r="AH14">
        <f t="shared" si="5"/>
        <v>-987.48114351403888</v>
      </c>
      <c r="AI14">
        <f t="shared" si="6"/>
        <v>-1031.414630790408</v>
      </c>
      <c r="AJ14">
        <f t="shared" si="7"/>
        <v>-300.97377061956468</v>
      </c>
      <c r="AK14">
        <f t="shared" si="22"/>
        <v>557.48156469491801</v>
      </c>
      <c r="AL14">
        <f t="shared" si="8"/>
        <v>-774.90683671505462</v>
      </c>
      <c r="AN14">
        <f t="shared" si="9"/>
        <v>0</v>
      </c>
      <c r="AO14">
        <f t="shared" si="9"/>
        <v>0</v>
      </c>
      <c r="AP14">
        <f t="shared" si="9"/>
        <v>-12.629827761686338</v>
      </c>
      <c r="AQ14">
        <f t="shared" si="9"/>
        <v>-283.87723200847915</v>
      </c>
      <c r="AR14">
        <f t="shared" si="9"/>
        <v>-296.50705977016554</v>
      </c>
      <c r="AS14">
        <f t="shared" si="9"/>
        <v>-86.522767013649087</v>
      </c>
      <c r="AT14">
        <f t="shared" si="9"/>
        <v>160.26262832541806</v>
      </c>
      <c r="AU14">
        <f t="shared" si="9"/>
        <v>-222.76719845839654</v>
      </c>
      <c r="AW14">
        <v>11</v>
      </c>
      <c r="AX14">
        <f>IF(Z14&gt;0, (R14*SUMPRODUCT(K14:$K$98, X14:$X$98)-K14*$AZ$3)/Z14, 0)</f>
        <v>9406.2600487552118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2.3617970000000001E-3</v>
      </c>
      <c r="Q15" s="4">
        <f t="shared" si="21"/>
        <v>50</v>
      </c>
      <c r="R15">
        <f t="shared" si="0"/>
        <v>500000</v>
      </c>
      <c r="S15">
        <f t="shared" si="1"/>
        <v>9817.75096202432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8264.9961234041075</v>
      </c>
      <c r="AC15">
        <f t="shared" si="2"/>
        <v>8519.9209467838155</v>
      </c>
      <c r="AE15">
        <f t="shared" si="3"/>
        <v>0</v>
      </c>
      <c r="AF15">
        <f t="shared" si="4"/>
        <v>0</v>
      </c>
      <c r="AG15">
        <f t="shared" si="4"/>
        <v>-43.390390425156468</v>
      </c>
      <c r="AH15">
        <f t="shared" si="5"/>
        <v>-1037.6197844886656</v>
      </c>
      <c r="AI15">
        <f t="shared" si="6"/>
        <v>-1081.0101749138221</v>
      </c>
      <c r="AJ15">
        <f t="shared" si="7"/>
        <v>-254.92482337970796</v>
      </c>
      <c r="AK15">
        <f t="shared" si="22"/>
        <v>578.54972863828755</v>
      </c>
      <c r="AL15">
        <f t="shared" si="8"/>
        <v>-757.3852696552425</v>
      </c>
      <c r="AN15">
        <f t="shared" si="9"/>
        <v>0</v>
      </c>
      <c r="AO15">
        <f t="shared" si="9"/>
        <v>0</v>
      </c>
      <c r="AP15">
        <f t="shared" si="9"/>
        <v>-11.137232495313755</v>
      </c>
      <c r="AQ15">
        <f t="shared" si="9"/>
        <v>-266.33115462560278</v>
      </c>
      <c r="AR15">
        <f t="shared" si="9"/>
        <v>-277.46838712091653</v>
      </c>
      <c r="AS15">
        <f t="shared" si="9"/>
        <v>-65.432852735073425</v>
      </c>
      <c r="AT15">
        <f t="shared" si="9"/>
        <v>148.49930537176206</v>
      </c>
      <c r="AU15">
        <f t="shared" si="9"/>
        <v>-194.40193448422789</v>
      </c>
      <c r="AW15">
        <v>12</v>
      </c>
      <c r="AX15">
        <f>IF(Z15&gt;0, (R15*SUMPRODUCT(K15:$K$98, X15:$X$98)-K15*$AZ$3)/Z15, 0)</f>
        <v>9817.75096202432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2.52864E-3</v>
      </c>
      <c r="Q16" s="4">
        <f t="shared" si="21"/>
        <v>50</v>
      </c>
      <c r="R16">
        <f t="shared" si="0"/>
        <v>500000</v>
      </c>
      <c r="S16">
        <f t="shared" si="1"/>
        <v>10192.907768080964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8519.9209467838155</v>
      </c>
      <c r="AC16">
        <f t="shared" si="2"/>
        <v>8734.6630558976649</v>
      </c>
      <c r="AE16">
        <f t="shared" si="3"/>
        <v>0</v>
      </c>
      <c r="AF16">
        <f t="shared" si="4"/>
        <v>0</v>
      </c>
      <c r="AG16">
        <f t="shared" si="4"/>
        <v>-42.846767844060238</v>
      </c>
      <c r="AH16">
        <f t="shared" si="5"/>
        <v>-1097.1867684466765</v>
      </c>
      <c r="AI16">
        <f t="shared" si="6"/>
        <v>-1140.0335362907367</v>
      </c>
      <c r="AJ16">
        <f t="shared" si="7"/>
        <v>-214.74210911384944</v>
      </c>
      <c r="AK16">
        <f t="shared" si="22"/>
        <v>596.39446627486711</v>
      </c>
      <c r="AL16">
        <f t="shared" si="8"/>
        <v>-758.38117912971904</v>
      </c>
      <c r="AN16">
        <f t="shared" si="9"/>
        <v>0</v>
      </c>
      <c r="AO16">
        <f t="shared" si="9"/>
        <v>0</v>
      </c>
      <c r="AP16">
        <f t="shared" si="9"/>
        <v>-9.8193733203425602</v>
      </c>
      <c r="AQ16">
        <f t="shared" si="9"/>
        <v>-251.44688907991227</v>
      </c>
      <c r="AR16">
        <f t="shared" si="9"/>
        <v>-261.26626240025479</v>
      </c>
      <c r="AS16">
        <f t="shared" si="9"/>
        <v>-49.21334894293409</v>
      </c>
      <c r="AT16">
        <f t="shared" si="9"/>
        <v>136.67821880644394</v>
      </c>
      <c r="AU16">
        <f t="shared" si="9"/>
        <v>-173.80139253674497</v>
      </c>
      <c r="AW16">
        <v>13</v>
      </c>
      <c r="AX16">
        <f>IF(Z16&gt;0, (R16*SUMPRODUCT(K16:$K$98, X16:$X$98)-K16*$AZ$3)/Z16, 0)</f>
        <v>10192.907768080964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2.719834E-3</v>
      </c>
      <c r="Q17" s="4">
        <f t="shared" si="21"/>
        <v>50</v>
      </c>
      <c r="R17">
        <f t="shared" si="0"/>
        <v>500000</v>
      </c>
      <c r="S17">
        <f t="shared" si="1"/>
        <v>10534.721261163997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8734.6630558976649</v>
      </c>
      <c r="AC17">
        <f t="shared" si="2"/>
        <v>8912.7458665851227</v>
      </c>
      <c r="AE17">
        <f t="shared" si="3"/>
        <v>0</v>
      </c>
      <c r="AF17">
        <f t="shared" si="4"/>
        <v>0</v>
      </c>
      <c r="AG17">
        <f t="shared" si="4"/>
        <v>-42.301764069647248</v>
      </c>
      <c r="AH17">
        <f t="shared" si="5"/>
        <v>-1165.3609597238171</v>
      </c>
      <c r="AI17">
        <f t="shared" si="6"/>
        <v>-1207.6627237934645</v>
      </c>
      <c r="AJ17">
        <f t="shared" si="7"/>
        <v>-178.08281068745782</v>
      </c>
      <c r="AK17">
        <f t="shared" si="22"/>
        <v>611.42641391283655</v>
      </c>
      <c r="AL17">
        <f t="shared" si="8"/>
        <v>-774.31912056808574</v>
      </c>
      <c r="AN17">
        <f t="shared" si="9"/>
        <v>0</v>
      </c>
      <c r="AO17">
        <f t="shared" si="9"/>
        <v>0</v>
      </c>
      <c r="AP17">
        <f t="shared" si="9"/>
        <v>-8.6557790372533674</v>
      </c>
      <c r="AQ17">
        <f t="shared" si="9"/>
        <v>-238.4559412085766</v>
      </c>
      <c r="AR17">
        <f t="shared" si="9"/>
        <v>-247.11172024582999</v>
      </c>
      <c r="AS17">
        <f t="shared" si="9"/>
        <v>-36.439271352980988</v>
      </c>
      <c r="AT17">
        <f t="shared" si="9"/>
        <v>125.1099582432583</v>
      </c>
      <c r="AU17">
        <f t="shared" si="9"/>
        <v>-158.44103335555269</v>
      </c>
      <c r="AW17">
        <v>14</v>
      </c>
      <c r="AX17">
        <f>IF(Z17&gt;0, (R17*SUMPRODUCT(K17:$K$98, X17:$X$98)-K17*$AZ$3)/Z17, 0)</f>
        <v>10534.721261163997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4.2403780000000004E-3</v>
      </c>
      <c r="Q18" s="4">
        <f t="shared" si="21"/>
        <v>50</v>
      </c>
      <c r="R18">
        <f t="shared" si="0"/>
        <v>500000</v>
      </c>
      <c r="S18">
        <f t="shared" si="1"/>
        <v>10860.833601949704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8912.7458665851227</v>
      </c>
      <c r="AC18">
        <f t="shared" si="2"/>
        <v>9057.7985858831253</v>
      </c>
      <c r="AE18">
        <f t="shared" si="3"/>
        <v>0</v>
      </c>
      <c r="AF18">
        <f t="shared" si="4"/>
        <v>0</v>
      </c>
      <c r="AG18">
        <f t="shared" si="4"/>
        <v>-41.699370959228659</v>
      </c>
      <c r="AH18">
        <f t="shared" si="5"/>
        <v>-1793.7546972212269</v>
      </c>
      <c r="AI18">
        <f t="shared" si="6"/>
        <v>-1835.4540681804556</v>
      </c>
      <c r="AJ18">
        <f t="shared" si="7"/>
        <v>-145.05271929800256</v>
      </c>
      <c r="AK18">
        <f t="shared" si="22"/>
        <v>623.89221066095865</v>
      </c>
      <c r="AL18">
        <f t="shared" si="8"/>
        <v>-1356.6145768174995</v>
      </c>
      <c r="AN18">
        <f t="shared" si="9"/>
        <v>0</v>
      </c>
      <c r="AO18">
        <f t="shared" si="9"/>
        <v>0</v>
      </c>
      <c r="AP18">
        <f t="shared" si="9"/>
        <v>-7.618319171320004</v>
      </c>
      <c r="AQ18">
        <f t="shared" si="9"/>
        <v>-327.71227680741401</v>
      </c>
      <c r="AR18">
        <f t="shared" si="9"/>
        <v>-335.33059597873398</v>
      </c>
      <c r="AS18">
        <f t="shared" si="9"/>
        <v>-26.50058950195044</v>
      </c>
      <c r="AT18">
        <f t="shared" si="9"/>
        <v>113.98277431961337</v>
      </c>
      <c r="AU18">
        <f t="shared" si="9"/>
        <v>-247.84841116107106</v>
      </c>
      <c r="AW18">
        <v>15</v>
      </c>
      <c r="AX18">
        <f>IF(Z18&gt;0, (R18*SUMPRODUCT(K18:$K$98, X18:$X$98)-K18*$AZ$3)/Z18, 0)</f>
        <v>10860.833601949704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5.9098179999999998E-3</v>
      </c>
      <c r="Q19" s="4">
        <f t="shared" si="21"/>
        <v>50</v>
      </c>
      <c r="R19">
        <f t="shared" si="0"/>
        <v>500000</v>
      </c>
      <c r="S19">
        <f t="shared" si="1"/>
        <v>11054.339698107693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9057.7985858831253</v>
      </c>
      <c r="AC19">
        <f t="shared" si="2"/>
        <v>9072.5047559565865</v>
      </c>
      <c r="AE19">
        <f t="shared" si="3"/>
        <v>0</v>
      </c>
      <c r="AF19">
        <f t="shared" si="4"/>
        <v>0</v>
      </c>
      <c r="AG19">
        <f t="shared" si="4"/>
        <v>-41.035941556552849</v>
      </c>
      <c r="AH19">
        <f t="shared" si="5"/>
        <v>-2464.356930835268</v>
      </c>
      <c r="AI19">
        <f t="shared" si="6"/>
        <v>-2505.3928723918207</v>
      </c>
      <c r="AJ19">
        <f t="shared" si="7"/>
        <v>-14.70617007346118</v>
      </c>
      <c r="AK19">
        <f t="shared" si="22"/>
        <v>634.04590101181884</v>
      </c>
      <c r="AL19">
        <f t="shared" si="8"/>
        <v>-1886.053141453463</v>
      </c>
      <c r="AN19">
        <f t="shared" si="9"/>
        <v>0</v>
      </c>
      <c r="AO19">
        <f t="shared" si="9"/>
        <v>0</v>
      </c>
      <c r="AP19">
        <f t="shared" si="9"/>
        <v>-6.6938509819985645</v>
      </c>
      <c r="AQ19">
        <f t="shared" si="9"/>
        <v>-401.98999793225039</v>
      </c>
      <c r="AR19">
        <f t="shared" si="9"/>
        <v>-408.68384891424893</v>
      </c>
      <c r="AS19">
        <f t="shared" si="9"/>
        <v>-2.3988949017292973</v>
      </c>
      <c r="AT19">
        <f t="shared" si="9"/>
        <v>103.42662105781241</v>
      </c>
      <c r="AU19">
        <f t="shared" si="9"/>
        <v>-307.65612275816579</v>
      </c>
      <c r="AW19">
        <v>16</v>
      </c>
      <c r="AX19">
        <f>IF(Z19&gt;0, (R19*SUMPRODUCT(K19:$K$98, X19:$X$98)-K19*$AZ$3)/Z19, 0)</f>
        <v>11054.339698107693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7.7019840000000003E-3</v>
      </c>
      <c r="Q20" s="4">
        <f t="shared" si="21"/>
        <v>50</v>
      </c>
      <c r="R20">
        <f t="shared" si="0"/>
        <v>500000</v>
      </c>
      <c r="S20">
        <f t="shared" si="1"/>
        <v>11134.149735408124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9072.5047559565865</v>
      </c>
      <c r="AC20">
        <f t="shared" si="2"/>
        <v>8976.2455141679729</v>
      </c>
      <c r="AE20">
        <f t="shared" si="3"/>
        <v>0</v>
      </c>
      <c r="AF20">
        <f t="shared" si="4"/>
        <v>0</v>
      </c>
      <c r="AG20">
        <f t="shared" si="4"/>
        <v>-40.309523975693814</v>
      </c>
      <c r="AH20">
        <f t="shared" si="5"/>
        <v>-3160.5816529350514</v>
      </c>
      <c r="AI20">
        <f t="shared" si="6"/>
        <v>-3200.8911769107453</v>
      </c>
      <c r="AJ20">
        <f t="shared" si="7"/>
        <v>96.259241788613508</v>
      </c>
      <c r="AK20">
        <f t="shared" si="22"/>
        <v>635.07533291696109</v>
      </c>
      <c r="AL20">
        <f t="shared" si="8"/>
        <v>-2469.5566022051707</v>
      </c>
      <c r="AN20">
        <f t="shared" si="9"/>
        <v>0</v>
      </c>
      <c r="AO20">
        <f t="shared" si="9"/>
        <v>0</v>
      </c>
      <c r="AP20">
        <f t="shared" si="9"/>
        <v>-5.8708540526936082</v>
      </c>
      <c r="AQ20">
        <f t="shared" si="9"/>
        <v>-460.32083180122527</v>
      </c>
      <c r="AR20">
        <f t="shared" si="9"/>
        <v>-466.1916858539189</v>
      </c>
      <c r="AS20">
        <f t="shared" si="9"/>
        <v>14.019613828847467</v>
      </c>
      <c r="AT20">
        <f t="shared" si="9"/>
        <v>92.495128304404858</v>
      </c>
      <c r="AU20">
        <f t="shared" si="9"/>
        <v>-359.67694372066654</v>
      </c>
      <c r="AW20">
        <v>17</v>
      </c>
      <c r="AX20">
        <f>IF(Z20&gt;0, (R20*SUMPRODUCT(K20:$K$98, X20:$X$98)-K20*$AZ$3)/Z20, 0)</f>
        <v>11134.149735408124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9.7648700000000001E-3</v>
      </c>
      <c r="Q21" s="4">
        <f t="shared" si="21"/>
        <v>50</v>
      </c>
      <c r="R21">
        <f t="shared" si="0"/>
        <v>500000</v>
      </c>
      <c r="S21">
        <f t="shared" si="1"/>
        <v>11121.580879458648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8976.2455141679729</v>
      </c>
      <c r="AC21">
        <f t="shared" si="2"/>
        <v>8788.8985717807118</v>
      </c>
      <c r="AE21">
        <f t="shared" si="3"/>
        <v>0</v>
      </c>
      <c r="AF21">
        <f t="shared" si="4"/>
        <v>0</v>
      </c>
      <c r="AG21">
        <f t="shared" si="4"/>
        <v>-39.512811474552336</v>
      </c>
      <c r="AH21">
        <f t="shared" si="5"/>
        <v>-3936.1726138453323</v>
      </c>
      <c r="AI21">
        <f t="shared" si="6"/>
        <v>-3975.6854253198844</v>
      </c>
      <c r="AJ21">
        <f t="shared" si="7"/>
        <v>187.34694238726115</v>
      </c>
      <c r="AK21">
        <f t="shared" si="22"/>
        <v>628.33718599175813</v>
      </c>
      <c r="AL21">
        <f t="shared" si="8"/>
        <v>-3160.0012969408654</v>
      </c>
      <c r="AN21">
        <f t="shared" si="9"/>
        <v>0</v>
      </c>
      <c r="AO21">
        <f t="shared" si="9"/>
        <v>0</v>
      </c>
      <c r="AP21">
        <f t="shared" si="9"/>
        <v>-5.1382298085295925</v>
      </c>
      <c r="AQ21">
        <f t="shared" si="9"/>
        <v>-511.85827333505557</v>
      </c>
      <c r="AR21">
        <f t="shared" si="9"/>
        <v>-516.99650314358507</v>
      </c>
      <c r="AS21">
        <f t="shared" si="9"/>
        <v>24.362519597753018</v>
      </c>
      <c r="AT21">
        <f t="shared" si="9"/>
        <v>81.708710121772796</v>
      </c>
      <c r="AU21">
        <f t="shared" si="9"/>
        <v>-410.92527342405936</v>
      </c>
      <c r="AW21">
        <v>18</v>
      </c>
      <c r="AX21">
        <f>IF(Z21&gt;0, (R21*SUMPRODUCT(K21:$K$98, X21:$X$98)-K21*$AZ$3)/Z21, 0)</f>
        <v>11121.580879458648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1.2112915E-2</v>
      </c>
      <c r="Q22" s="4">
        <f t="shared" si="21"/>
        <v>50</v>
      </c>
      <c r="R22">
        <f t="shared" si="0"/>
        <v>500000</v>
      </c>
      <c r="S22">
        <f t="shared" si="1"/>
        <v>11026.10313756038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8788.8985717807118</v>
      </c>
      <c r="AC22">
        <f t="shared" si="2"/>
        <v>8520.7669854224059</v>
      </c>
      <c r="AE22">
        <f t="shared" si="3"/>
        <v>0</v>
      </c>
      <c r="AF22">
        <f t="shared" si="4"/>
        <v>0</v>
      </c>
      <c r="AG22">
        <f t="shared" si="4"/>
        <v>-38.639068033004534</v>
      </c>
      <c r="AH22">
        <f t="shared" si="5"/>
        <v>-4786.153268022772</v>
      </c>
      <c r="AI22">
        <f t="shared" si="6"/>
        <v>-4824.7923360557761</v>
      </c>
      <c r="AJ22">
        <f t="shared" si="7"/>
        <v>268.13158635830587</v>
      </c>
      <c r="AK22">
        <f t="shared" si="22"/>
        <v>615.2229000246499</v>
      </c>
      <c r="AL22">
        <f t="shared" si="8"/>
        <v>-3941.4378496728204</v>
      </c>
      <c r="AN22">
        <f t="shared" si="9"/>
        <v>0</v>
      </c>
      <c r="AO22">
        <f t="shared" si="9"/>
        <v>0</v>
      </c>
      <c r="AP22">
        <f t="shared" si="9"/>
        <v>-4.4862576513599208</v>
      </c>
      <c r="AQ22">
        <f t="shared" si="9"/>
        <v>-555.70482965343967</v>
      </c>
      <c r="AR22">
        <f t="shared" si="9"/>
        <v>-560.19108730479957</v>
      </c>
      <c r="AS22">
        <f t="shared" si="9"/>
        <v>31.131894274565042</v>
      </c>
      <c r="AT22">
        <f t="shared" si="9"/>
        <v>71.431547991008998</v>
      </c>
      <c r="AU22">
        <f t="shared" si="9"/>
        <v>-457.62764503922551</v>
      </c>
      <c r="AW22">
        <v>19</v>
      </c>
      <c r="AX22">
        <f>IF(Z22&gt;0, (R22*SUMPRODUCT(K22:$K$98, X22:$X$98)-K22*$AZ$3)/Z22, 0)</f>
        <v>11026.10313756038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1.471273E-2</v>
      </c>
      <c r="Q23" s="4">
        <f t="shared" si="21"/>
        <v>50</v>
      </c>
      <c r="R23">
        <f t="shared" si="0"/>
        <v>500000</v>
      </c>
      <c r="S23">
        <f t="shared" si="1"/>
        <v>10856.90711876052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8520.7669854224059</v>
      </c>
      <c r="AC23">
        <f t="shared" si="2"/>
        <v>8182.6752691410666</v>
      </c>
      <c r="AE23">
        <f t="shared" si="3"/>
        <v>0</v>
      </c>
      <c r="AF23">
        <f t="shared" si="4"/>
        <v>0</v>
      </c>
      <c r="AG23">
        <f t="shared" si="4"/>
        <v>-37.684191177253261</v>
      </c>
      <c r="AH23">
        <f t="shared" si="5"/>
        <v>-5684.8617542122684</v>
      </c>
      <c r="AI23">
        <f t="shared" si="6"/>
        <v>-5722.5459453895219</v>
      </c>
      <c r="AJ23">
        <f t="shared" si="7"/>
        <v>338.09171628133936</v>
      </c>
      <c r="AK23">
        <f t="shared" si="22"/>
        <v>596.45368897956848</v>
      </c>
      <c r="AL23">
        <f t="shared" si="8"/>
        <v>-4788.0005401286144</v>
      </c>
      <c r="AN23">
        <f t="shared" si="9"/>
        <v>0</v>
      </c>
      <c r="AO23">
        <f t="shared" si="9"/>
        <v>0</v>
      </c>
      <c r="AP23">
        <f t="shared" si="9"/>
        <v>-3.9065981940280614</v>
      </c>
      <c r="AQ23">
        <f t="shared" si="9"/>
        <v>-589.33122799011301</v>
      </c>
      <c r="AR23">
        <f t="shared" si="9"/>
        <v>-593.237826184141</v>
      </c>
      <c r="AS23">
        <f t="shared" si="9"/>
        <v>35.048874527464335</v>
      </c>
      <c r="AT23">
        <f t="shared" si="9"/>
        <v>61.832424456954868</v>
      </c>
      <c r="AU23">
        <f t="shared" si="9"/>
        <v>-496.35652719972188</v>
      </c>
      <c r="AW23">
        <v>20</v>
      </c>
      <c r="AX23">
        <f>IF(Z23&gt;0, (R23*SUMPRODUCT(K23:$K$98, X23:$X$98)-K23*$AZ$3)/Z23, 0)</f>
        <v>10856.90711876052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1.7665382E-2</v>
      </c>
      <c r="Q24" s="4">
        <f t="shared" si="21"/>
        <v>50</v>
      </c>
      <c r="R24">
        <f t="shared" si="0"/>
        <v>500000</v>
      </c>
      <c r="S24">
        <f t="shared" si="1"/>
        <v>10626.763283070331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8182.6752691410666</v>
      </c>
      <c r="AC24">
        <f t="shared" si="2"/>
        <v>7787.6414638046153</v>
      </c>
      <c r="AE24">
        <f t="shared" si="3"/>
        <v>0</v>
      </c>
      <c r="AF24">
        <f t="shared" si="4"/>
        <v>0</v>
      </c>
      <c r="AG24">
        <f t="shared" si="4"/>
        <v>-36.641643632973519</v>
      </c>
      <c r="AH24">
        <f t="shared" si="5"/>
        <v>-6657.0563250720861</v>
      </c>
      <c r="AI24">
        <f t="shared" si="6"/>
        <v>-6693.6979687050598</v>
      </c>
      <c r="AJ24">
        <f t="shared" si="7"/>
        <v>395.03380533645122</v>
      </c>
      <c r="AK24">
        <f t="shared" si="22"/>
        <v>572.78726883987474</v>
      </c>
      <c r="AL24">
        <f t="shared" si="8"/>
        <v>-5725.8768945287338</v>
      </c>
      <c r="AN24">
        <f t="shared" si="9"/>
        <v>0</v>
      </c>
      <c r="AO24">
        <f t="shared" si="9"/>
        <v>0</v>
      </c>
      <c r="AP24">
        <f t="shared" si="9"/>
        <v>-3.3915363059551469</v>
      </c>
      <c r="AQ24">
        <f t="shared" si="9"/>
        <v>-616.17454837514128</v>
      </c>
      <c r="AR24">
        <f t="shared" si="9"/>
        <v>-619.56608468109641</v>
      </c>
      <c r="AS24">
        <f t="shared" si="9"/>
        <v>36.564175622093082</v>
      </c>
      <c r="AT24">
        <f t="shared" si="9"/>
        <v>53.016967178600318</v>
      </c>
      <c r="AU24">
        <f t="shared" si="9"/>
        <v>-529.98494188040308</v>
      </c>
      <c r="AW24">
        <v>21</v>
      </c>
      <c r="AX24">
        <f>IF(Z24&gt;0, (R24*SUMPRODUCT(K24:$K$98, X24:$X$98)-K24*$AZ$3)/Z24, 0)</f>
        <v>10626.763283070331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2.1010579000000001E-2</v>
      </c>
      <c r="Q25" s="4">
        <f t="shared" si="21"/>
        <v>50</v>
      </c>
      <c r="R25">
        <f t="shared" si="0"/>
        <v>500000</v>
      </c>
      <c r="S25">
        <f t="shared" si="1"/>
        <v>10343.432249001517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7787.6414638046153</v>
      </c>
      <c r="AC25">
        <f t="shared" si="2"/>
        <v>7344.94675708453</v>
      </c>
      <c r="AE25">
        <f t="shared" si="3"/>
        <v>0</v>
      </c>
      <c r="AF25">
        <f t="shared" si="4"/>
        <v>0</v>
      </c>
      <c r="AG25">
        <f t="shared" si="4"/>
        <v>-35.505365048403348</v>
      </c>
      <c r="AH25">
        <f t="shared" si="5"/>
        <v>-7698.6214824043718</v>
      </c>
      <c r="AI25">
        <f t="shared" si="6"/>
        <v>-7734.1268474527751</v>
      </c>
      <c r="AJ25">
        <f t="shared" si="7"/>
        <v>442.69470672008538</v>
      </c>
      <c r="AK25">
        <f t="shared" si="22"/>
        <v>545.13490246632307</v>
      </c>
      <c r="AL25">
        <f t="shared" si="8"/>
        <v>-6746.2972382663665</v>
      </c>
      <c r="AN25">
        <f t="shared" si="9"/>
        <v>0</v>
      </c>
      <c r="AO25">
        <f t="shared" si="9"/>
        <v>0</v>
      </c>
      <c r="AP25">
        <f t="shared" si="9"/>
        <v>-2.9342525012571041</v>
      </c>
      <c r="AQ25">
        <f t="shared" si="9"/>
        <v>-636.23340613963205</v>
      </c>
      <c r="AR25">
        <f t="shared" si="9"/>
        <v>-639.16765864088916</v>
      </c>
      <c r="AS25">
        <f t="shared" si="9"/>
        <v>36.585401916466282</v>
      </c>
      <c r="AT25">
        <f t="shared" si="9"/>
        <v>45.051316861655174</v>
      </c>
      <c r="AU25">
        <f t="shared" si="9"/>
        <v>-557.5309398627677</v>
      </c>
      <c r="AW25">
        <v>22</v>
      </c>
      <c r="AX25">
        <f>IF(Z25&gt;0, (R25*SUMPRODUCT(K25:$K$98, X25:$X$98)-K25*$AZ$3)/Z25, 0)</f>
        <v>10343.432249001517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2.4499257999999999E-2</v>
      </c>
      <c r="Q26" s="4">
        <f t="shared" si="21"/>
        <v>50</v>
      </c>
      <c r="R26">
        <f t="shared" si="0"/>
        <v>500000</v>
      </c>
      <c r="S26">
        <f t="shared" si="1"/>
        <v>10010.960774267243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7344.94675708453</v>
      </c>
      <c r="AC26">
        <f t="shared" si="2"/>
        <v>6863.6060667083357</v>
      </c>
      <c r="AE26">
        <f t="shared" si="3"/>
        <v>0</v>
      </c>
      <c r="AF26">
        <f t="shared" si="4"/>
        <v>0</v>
      </c>
      <c r="AG26">
        <f t="shared" si="4"/>
        <v>-34.2804562992143</v>
      </c>
      <c r="AH26">
        <f t="shared" si="5"/>
        <v>-8698.550987050161</v>
      </c>
      <c r="AI26">
        <f t="shared" si="6"/>
        <v>-8732.8314433493761</v>
      </c>
      <c r="AJ26">
        <f t="shared" si="7"/>
        <v>481.34069037619429</v>
      </c>
      <c r="AK26">
        <f t="shared" si="22"/>
        <v>514.14627299591712</v>
      </c>
      <c r="AL26">
        <f t="shared" si="8"/>
        <v>-7737.344479977266</v>
      </c>
      <c r="AN26">
        <f t="shared" si="9"/>
        <v>0</v>
      </c>
      <c r="AO26">
        <f t="shared" si="9"/>
        <v>0</v>
      </c>
      <c r="AP26">
        <f t="shared" si="9"/>
        <v>-2.5294847921241876</v>
      </c>
      <c r="AQ26">
        <f t="shared" si="9"/>
        <v>-641.84829522717064</v>
      </c>
      <c r="AR26">
        <f t="shared" si="9"/>
        <v>-644.37778001929496</v>
      </c>
      <c r="AS26">
        <f t="shared" si="9"/>
        <v>35.51714555692908</v>
      </c>
      <c r="AT26">
        <f t="shared" si="9"/>
        <v>37.937802435270122</v>
      </c>
      <c r="AU26">
        <f t="shared" si="9"/>
        <v>-570.92283202709586</v>
      </c>
      <c r="AW26">
        <v>23</v>
      </c>
      <c r="AX26">
        <f>IF(Z26&gt;0, (R26*SUMPRODUCT(K26:$K$98, X26:$X$98)-K26*$AZ$3)/Z26, 0)</f>
        <v>10010.960774267243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2.8232486000000001E-2</v>
      </c>
      <c r="Q27" s="4">
        <f t="shared" si="21"/>
        <v>50</v>
      </c>
      <c r="R27">
        <f t="shared" si="0"/>
        <v>500000</v>
      </c>
      <c r="S27">
        <f t="shared" si="1"/>
        <v>9645.2650604417686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6863.6060667083357</v>
      </c>
      <c r="AC27">
        <f t="shared" si="2"/>
        <v>6360.0548391270941</v>
      </c>
      <c r="AE27">
        <f t="shared" si="3"/>
        <v>0</v>
      </c>
      <c r="AF27">
        <f t="shared" si="4"/>
        <v>0</v>
      </c>
      <c r="AG27">
        <f t="shared" si="4"/>
        <v>-32.969829233680976</v>
      </c>
      <c r="AH27">
        <f t="shared" si="5"/>
        <v>-9678.2250254117971</v>
      </c>
      <c r="AI27">
        <f t="shared" si="6"/>
        <v>-9711.1948546454787</v>
      </c>
      <c r="AJ27">
        <f t="shared" si="7"/>
        <v>503.55122758124162</v>
      </c>
      <c r="AK27">
        <f t="shared" si="22"/>
        <v>480.45242466958354</v>
      </c>
      <c r="AL27">
        <f t="shared" si="8"/>
        <v>-8727.1912023946534</v>
      </c>
      <c r="AN27">
        <f t="shared" si="9"/>
        <v>0</v>
      </c>
      <c r="AO27">
        <f t="shared" si="9"/>
        <v>0</v>
      </c>
      <c r="AP27">
        <f t="shared" si="9"/>
        <v>-2.1721216966268626</v>
      </c>
      <c r="AQ27">
        <f t="shared" si="9"/>
        <v>-637.62182125767004</v>
      </c>
      <c r="AR27">
        <f t="shared" si="9"/>
        <v>-639.79394295429688</v>
      </c>
      <c r="AS27">
        <f t="shared" si="9"/>
        <v>33.175014011748026</v>
      </c>
      <c r="AT27">
        <f t="shared" si="9"/>
        <v>31.653216291325965</v>
      </c>
      <c r="AU27">
        <f t="shared" si="9"/>
        <v>-574.96571265122293</v>
      </c>
      <c r="AW27">
        <v>24</v>
      </c>
      <c r="AX27">
        <f>IF(Z27&gt;0, (R27*SUMPRODUCT(K27:$K$98, X27:$X$98)-K27*$AZ$3)/Z27, 0)</f>
        <v>9645.2650604417686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3.2345626000000002E-2</v>
      </c>
      <c r="Q28" s="4">
        <f t="shared" si="21"/>
        <v>50</v>
      </c>
      <c r="R28">
        <f t="shared" si="0"/>
        <v>500000</v>
      </c>
      <c r="S28">
        <f t="shared" si="1"/>
        <v>9257.5661466297406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6360.0548391270941</v>
      </c>
      <c r="AC28">
        <f t="shared" si="2"/>
        <v>5845.9125425532893</v>
      </c>
      <c r="AE28">
        <f t="shared" si="3"/>
        <v>0</v>
      </c>
      <c r="AF28">
        <f t="shared" si="4"/>
        <v>0</v>
      </c>
      <c r="AG28">
        <f t="shared" si="4"/>
        <v>-31.573701175667651</v>
      </c>
      <c r="AH28">
        <f t="shared" si="5"/>
        <v>-10664.297656765115</v>
      </c>
      <c r="AI28">
        <f t="shared" si="6"/>
        <v>-10695.871357940783</v>
      </c>
      <c r="AJ28">
        <f t="shared" si="7"/>
        <v>514.14229657380474</v>
      </c>
      <c r="AK28">
        <f t="shared" si="22"/>
        <v>445.20383873889665</v>
      </c>
      <c r="AL28">
        <f t="shared" si="8"/>
        <v>-9736.5252226280827</v>
      </c>
      <c r="AN28">
        <f t="shared" si="9"/>
        <v>0</v>
      </c>
      <c r="AO28">
        <f t="shared" si="9"/>
        <v>0</v>
      </c>
      <c r="AP28">
        <f t="shared" si="9"/>
        <v>-1.8572695032455497</v>
      </c>
      <c r="AQ28">
        <f t="shared" si="9"/>
        <v>-627.30925022837459</v>
      </c>
      <c r="AR28">
        <f t="shared" si="9"/>
        <v>-629.16651973162027</v>
      </c>
      <c r="AS28">
        <f t="shared" si="9"/>
        <v>30.243549922840629</v>
      </c>
      <c r="AT28">
        <f t="shared" si="9"/>
        <v>26.188361884378217</v>
      </c>
      <c r="AU28">
        <f t="shared" si="9"/>
        <v>-572.73460792440142</v>
      </c>
      <c r="AW28">
        <v>25</v>
      </c>
      <c r="AX28">
        <f>IF(Z28&gt;0, (R28*SUMPRODUCT(K28:$K$98, X28:$X$98)-K28*$AZ$3)/Z28, 0)</f>
        <v>9257.5661466297406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3.7265510000000002E-2</v>
      </c>
      <c r="Q29" s="4">
        <f t="shared" si="21"/>
        <v>50</v>
      </c>
      <c r="R29">
        <f t="shared" si="0"/>
        <v>500000</v>
      </c>
      <c r="S29">
        <f t="shared" si="1"/>
        <v>8857.4019183469663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5845.9125425532893</v>
      </c>
      <c r="AC29">
        <f t="shared" si="2"/>
        <v>5328.8528679355095</v>
      </c>
      <c r="AE29">
        <f t="shared" si="3"/>
        <v>0</v>
      </c>
      <c r="AF29">
        <f t="shared" si="4"/>
        <v>0</v>
      </c>
      <c r="AG29">
        <f t="shared" si="4"/>
        <v>-30.081354087012119</v>
      </c>
      <c r="AH29">
        <f t="shared" si="5"/>
        <v>-11766.100768988546</v>
      </c>
      <c r="AI29">
        <f t="shared" si="6"/>
        <v>-11796.182123075558</v>
      </c>
      <c r="AJ29">
        <f t="shared" si="7"/>
        <v>517.05967461777982</v>
      </c>
      <c r="AK29">
        <f t="shared" si="22"/>
        <v>409.2138779787303</v>
      </c>
      <c r="AL29">
        <f t="shared" si="8"/>
        <v>-10869.908570479047</v>
      </c>
      <c r="AN29">
        <f t="shared" si="9"/>
        <v>0</v>
      </c>
      <c r="AO29">
        <f t="shared" si="9"/>
        <v>0</v>
      </c>
      <c r="AP29">
        <f t="shared" si="9"/>
        <v>-1.5798970651492874</v>
      </c>
      <c r="AQ29">
        <f t="shared" si="9"/>
        <v>-617.96513612403623</v>
      </c>
      <c r="AR29">
        <f t="shared" si="9"/>
        <v>-619.54503318918546</v>
      </c>
      <c r="AS29">
        <f t="shared" si="9"/>
        <v>27.15639263022338</v>
      </c>
      <c r="AT29">
        <f t="shared" si="9"/>
        <v>21.492244098017295</v>
      </c>
      <c r="AU29">
        <f t="shared" si="9"/>
        <v>-570.89639646094474</v>
      </c>
      <c r="AW29">
        <v>26</v>
      </c>
      <c r="AX29">
        <f>IF(Z29&gt;0, (R29*SUMPRODUCT(K29:$K$98, X29:$X$98)-K29*$AZ$3)/Z29, 0)</f>
        <v>8857.4019183469663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4.2512064000000002E-2</v>
      </c>
      <c r="Q30" s="4">
        <f t="shared" si="21"/>
        <v>50</v>
      </c>
      <c r="R30">
        <f t="shared" si="0"/>
        <v>500000</v>
      </c>
      <c r="S30">
        <f t="shared" si="1"/>
        <v>8436.9028197166481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5328.8528679355095</v>
      </c>
      <c r="AC30">
        <f t="shared" si="2"/>
        <v>4809.3248528923623</v>
      </c>
      <c r="AE30">
        <f t="shared" si="3"/>
        <v>0</v>
      </c>
      <c r="AF30">
        <f t="shared" si="4"/>
        <v>0</v>
      </c>
      <c r="AG30">
        <f t="shared" si="4"/>
        <v>-28.501720095988276</v>
      </c>
      <c r="AH30">
        <f t="shared" si="5"/>
        <v>-12788.204501537208</v>
      </c>
      <c r="AI30">
        <f t="shared" si="6"/>
        <v>-12816.706221633196</v>
      </c>
      <c r="AJ30">
        <f t="shared" si="7"/>
        <v>519.52801504314721</v>
      </c>
      <c r="AK30">
        <f t="shared" si="22"/>
        <v>373.0197007554857</v>
      </c>
      <c r="AL30">
        <f t="shared" si="8"/>
        <v>-11924.158505834563</v>
      </c>
      <c r="AN30">
        <f t="shared" si="9"/>
        <v>0</v>
      </c>
      <c r="AO30">
        <f t="shared" si="9"/>
        <v>0</v>
      </c>
      <c r="AP30">
        <f t="shared" si="9"/>
        <v>-1.3365476869203174</v>
      </c>
      <c r="AQ30">
        <f t="shared" si="9"/>
        <v>-599.68468881284525</v>
      </c>
      <c r="AR30">
        <f t="shared" si="9"/>
        <v>-601.02123649976556</v>
      </c>
      <c r="AS30">
        <f t="shared" si="9"/>
        <v>24.362528452939163</v>
      </c>
      <c r="AT30">
        <f t="shared" si="9"/>
        <v>17.492229119555049</v>
      </c>
      <c r="AU30">
        <f t="shared" si="9"/>
        <v>-559.16647892727133</v>
      </c>
      <c r="AW30">
        <v>27</v>
      </c>
      <c r="AX30">
        <f>IF(Z30&gt;0, (R30*SUMPRODUCT(K30:$K$98, X30:$X$98)-K30*$AZ$3)/Z30, 0)</f>
        <v>8436.9028197166481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4.7737861999999999E-2</v>
      </c>
      <c r="Q31" s="4">
        <f t="shared" si="21"/>
        <v>50</v>
      </c>
      <c r="R31">
        <f t="shared" si="0"/>
        <v>500000</v>
      </c>
      <c r="S31">
        <f t="shared" si="1"/>
        <v>8001.0347307289467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4809.3248528923623</v>
      </c>
      <c r="AC31">
        <f t="shared" si="2"/>
        <v>4297.5304507588817</v>
      </c>
      <c r="AE31">
        <f t="shared" si="3"/>
        <v>0</v>
      </c>
      <c r="AF31">
        <f t="shared" si="4"/>
        <v>0</v>
      </c>
      <c r="AG31">
        <f t="shared" si="4"/>
        <v>-26.856091714323483</v>
      </c>
      <c r="AH31">
        <f t="shared" si="5"/>
        <v>-13606.11180704915</v>
      </c>
      <c r="AI31">
        <f t="shared" si="6"/>
        <v>-13632.967898763474</v>
      </c>
      <c r="AJ31">
        <f t="shared" si="7"/>
        <v>511.79440213348062</v>
      </c>
      <c r="AK31">
        <f t="shared" si="22"/>
        <v>336.6527397024654</v>
      </c>
      <c r="AL31">
        <f t="shared" si="8"/>
        <v>-12784.520756927528</v>
      </c>
      <c r="AN31">
        <f t="shared" si="9"/>
        <v>0</v>
      </c>
      <c r="AO31">
        <f t="shared" si="9"/>
        <v>0</v>
      </c>
      <c r="AP31">
        <f t="shared" si="9"/>
        <v>-1.124444893764726</v>
      </c>
      <c r="AQ31">
        <f t="shared" si="9"/>
        <v>-569.67793780911893</v>
      </c>
      <c r="AR31">
        <f t="shared" si="9"/>
        <v>-570.80238270288362</v>
      </c>
      <c r="AS31">
        <f t="shared" si="9"/>
        <v>21.42845683794835</v>
      </c>
      <c r="AT31">
        <f t="shared" si="9"/>
        <v>14.095403685579736</v>
      </c>
      <c r="AU31">
        <f t="shared" si="9"/>
        <v>-535.27852217935549</v>
      </c>
      <c r="AW31">
        <v>28</v>
      </c>
      <c r="AX31">
        <f>IF(Z31&gt;0, (R31*SUMPRODUCT(K31:$K$98, X31:$X$98)-K31*$AZ$3)/Z31, 0)</f>
        <v>8001.0347307289467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5.3487053E-2</v>
      </c>
      <c r="Q32" s="4">
        <f t="shared" si="21"/>
        <v>50</v>
      </c>
      <c r="R32">
        <f t="shared" si="0"/>
        <v>500000</v>
      </c>
      <c r="S32">
        <f t="shared" si="1"/>
        <v>7566.9242572764833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4297.5304507588817</v>
      </c>
      <c r="AC32">
        <f t="shared" si="2"/>
        <v>3806.3259831991941</v>
      </c>
      <c r="AE32">
        <f t="shared" si="3"/>
        <v>0</v>
      </c>
      <c r="AF32">
        <f t="shared" si="4"/>
        <v>0</v>
      </c>
      <c r="AG32">
        <f t="shared" si="4"/>
        <v>-25.151077596283365</v>
      </c>
      <c r="AH32">
        <f t="shared" si="5"/>
        <v>-14364.53200896881</v>
      </c>
      <c r="AI32">
        <f t="shared" si="6"/>
        <v>-14389.683086565094</v>
      </c>
      <c r="AJ32">
        <f t="shared" si="7"/>
        <v>491.2044675596876</v>
      </c>
      <c r="AK32">
        <f t="shared" si="22"/>
        <v>300.82713155312177</v>
      </c>
      <c r="AL32">
        <f t="shared" si="8"/>
        <v>-13597.651487452284</v>
      </c>
      <c r="AN32">
        <f t="shared" si="9"/>
        <v>0</v>
      </c>
      <c r="AO32">
        <f t="shared" si="9"/>
        <v>0</v>
      </c>
      <c r="AP32">
        <f t="shared" si="9"/>
        <v>-0.94022964392741537</v>
      </c>
      <c r="AQ32">
        <f t="shared" si="9"/>
        <v>-536.99324668190411</v>
      </c>
      <c r="AR32">
        <f t="shared" si="9"/>
        <v>-537.93347632583152</v>
      </c>
      <c r="AS32">
        <f t="shared" si="9"/>
        <v>18.362831567004058</v>
      </c>
      <c r="AT32">
        <f t="shared" si="9"/>
        <v>11.245903309752993</v>
      </c>
      <c r="AU32">
        <f t="shared" si="9"/>
        <v>-508.32474144907451</v>
      </c>
      <c r="AW32">
        <v>29</v>
      </c>
      <c r="AX32">
        <f>IF(Z32&gt;0, (R32*SUMPRODUCT(K32:$K$98, X32:$X$98)-K32*$AZ$3)/Z32, 0)</f>
        <v>7566.9242572764833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5.9601715E-2</v>
      </c>
      <c r="Q33" s="4">
        <f t="shared" si="21"/>
        <v>50</v>
      </c>
      <c r="R33">
        <f t="shared" si="0"/>
        <v>500000</v>
      </c>
      <c r="S33">
        <f t="shared" si="1"/>
        <v>7135.3081294856684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3806.3259831991941</v>
      </c>
      <c r="AC33">
        <f t="shared" si="2"/>
        <v>3339.3983349542827</v>
      </c>
      <c r="AE33">
        <f t="shared" si="3"/>
        <v>0</v>
      </c>
      <c r="AF33">
        <f t="shared" si="4"/>
        <v>0</v>
      </c>
      <c r="AG33">
        <f t="shared" si="4"/>
        <v>-23.400519461483967</v>
      </c>
      <c r="AH33">
        <f t="shared" si="5"/>
        <v>-14990.473588365663</v>
      </c>
      <c r="AI33">
        <f t="shared" si="6"/>
        <v>-15013.874107827147</v>
      </c>
      <c r="AJ33">
        <f t="shared" si="7"/>
        <v>466.92764824491132</v>
      </c>
      <c r="AK33">
        <f t="shared" si="22"/>
        <v>266.44281882394358</v>
      </c>
      <c r="AL33">
        <f t="shared" si="8"/>
        <v>-14280.503640758292</v>
      </c>
      <c r="AN33">
        <f t="shared" si="9"/>
        <v>0</v>
      </c>
      <c r="AO33">
        <f t="shared" si="9"/>
        <v>0</v>
      </c>
      <c r="AP33">
        <f t="shared" si="9"/>
        <v>-0.78106075733591784</v>
      </c>
      <c r="AQ33">
        <f t="shared" si="9"/>
        <v>-500.35088635636873</v>
      </c>
      <c r="AR33">
        <f t="shared" si="9"/>
        <v>-501.13194711370465</v>
      </c>
      <c r="AS33">
        <f t="shared" si="9"/>
        <v>15.585075500547106</v>
      </c>
      <c r="AT33">
        <f t="shared" si="9"/>
        <v>8.893308125055988</v>
      </c>
      <c r="AU33">
        <f t="shared" si="9"/>
        <v>-476.65356348810155</v>
      </c>
      <c r="AW33">
        <v>30</v>
      </c>
      <c r="AX33">
        <f>IF(Z33&gt;0, (R33*SUMPRODUCT(K33:$K$98, X33:$X$98)-K33*$AZ$3)/Z33, 0)</f>
        <v>7135.3081294856684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6.6409420999999996E-2</v>
      </c>
      <c r="Q34" s="4">
        <f t="shared" si="21"/>
        <v>50</v>
      </c>
      <c r="R34">
        <f t="shared" si="0"/>
        <v>500000</v>
      </c>
      <c r="S34">
        <f t="shared" si="1"/>
        <v>6712.7960905698319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3339.3983349542827</v>
      </c>
      <c r="AC34">
        <f t="shared" si="2"/>
        <v>2901.6060186309442</v>
      </c>
      <c r="AE34">
        <f t="shared" si="3"/>
        <v>0</v>
      </c>
      <c r="AF34">
        <f t="shared" si="4"/>
        <v>0</v>
      </c>
      <c r="AG34">
        <f t="shared" si="4"/>
        <v>-21.612499318332745</v>
      </c>
      <c r="AH34">
        <f t="shared" si="5"/>
        <v>-15540.149485363818</v>
      </c>
      <c r="AI34">
        <f t="shared" si="6"/>
        <v>-15561.761984682151</v>
      </c>
      <c r="AJ34">
        <f t="shared" si="7"/>
        <v>437.79231632333858</v>
      </c>
      <c r="AK34">
        <f t="shared" si="22"/>
        <v>233.75788344679981</v>
      </c>
      <c r="AL34">
        <f t="shared" si="8"/>
        <v>-14890.211784912011</v>
      </c>
      <c r="AN34">
        <f t="shared" si="9"/>
        <v>0</v>
      </c>
      <c r="AO34">
        <f t="shared" si="9"/>
        <v>0</v>
      </c>
      <c r="AP34">
        <f t="shared" si="9"/>
        <v>-0.64408960455540964</v>
      </c>
      <c r="AQ34">
        <f t="shared" si="9"/>
        <v>-463.12314875446248</v>
      </c>
      <c r="AR34">
        <f t="shared" si="9"/>
        <v>-463.76723835901788</v>
      </c>
      <c r="AS34">
        <f t="shared" si="9"/>
        <v>13.046963044154237</v>
      </c>
      <c r="AT34">
        <f t="shared" si="9"/>
        <v>6.9663864643015101</v>
      </c>
      <c r="AU34">
        <f t="shared" ref="AU34:AU89" si="23">AL34*$K34</f>
        <v>-443.75388885056213</v>
      </c>
      <c r="AW34">
        <v>31</v>
      </c>
      <c r="AX34">
        <f>IF(Z34&gt;0, (R34*SUMPRODUCT(K34:$K$98, X34:$X$98)-K34*$AZ$3)/Z34, 0)</f>
        <v>6712.7960905698319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7.4261202999999998E-2</v>
      </c>
      <c r="Q35" s="4">
        <f t="shared" si="21"/>
        <v>50</v>
      </c>
      <c r="R35">
        <f t="shared" si="0"/>
        <v>500000</v>
      </c>
      <c r="S35">
        <f t="shared" si="1"/>
        <v>6301.57092469499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2901.6060186309442</v>
      </c>
      <c r="AC35">
        <f t="shared" si="2"/>
        <v>2494.338735977401</v>
      </c>
      <c r="AE35">
        <f t="shared" si="3"/>
        <v>0</v>
      </c>
      <c r="AF35">
        <f t="shared" ref="AF35:AG66" si="24">-$Z35*P35</f>
        <v>0</v>
      </c>
      <c r="AG35">
        <f t="shared" si="24"/>
        <v>-19.791404125933347</v>
      </c>
      <c r="AH35">
        <f t="shared" si="5"/>
        <v>-16049.701992160697</v>
      </c>
      <c r="AI35">
        <f t="shared" ref="AI35:AI66" si="25">SUM(AE35:AH35)</f>
        <v>-16069.493396286631</v>
      </c>
      <c r="AJ35">
        <f t="shared" si="7"/>
        <v>407.26728265354313</v>
      </c>
      <c r="AK35">
        <f t="shared" si="22"/>
        <v>203.11242130416611</v>
      </c>
      <c r="AL35">
        <f t="shared" si="8"/>
        <v>-15459.113692328921</v>
      </c>
      <c r="AN35">
        <f t="shared" ref="AN35:AT66" si="26">AE35*$K35</f>
        <v>0</v>
      </c>
      <c r="AO35">
        <f t="shared" si="26"/>
        <v>0</v>
      </c>
      <c r="AP35">
        <f t="shared" si="26"/>
        <v>-0.52662307110337192</v>
      </c>
      <c r="AQ35">
        <f t="shared" si="26"/>
        <v>-427.06132923284827</v>
      </c>
      <c r="AR35">
        <f t="shared" si="26"/>
        <v>-427.58795230395162</v>
      </c>
      <c r="AS35">
        <f t="shared" si="26"/>
        <v>10.836843398589304</v>
      </c>
      <c r="AT35">
        <f t="shared" si="26"/>
        <v>5.4045527242952796</v>
      </c>
      <c r="AU35">
        <f t="shared" si="23"/>
        <v>-411.34655618106706</v>
      </c>
      <c r="AW35">
        <v>32</v>
      </c>
      <c r="AX35">
        <f>IF(Z35&gt;0, (R35*SUMPRODUCT(K35:$K$98, X35:$X$98)-K35*$AZ$3)/Z35, 0)</f>
        <v>6301.57092469499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8.2657132999999994E-2</v>
      </c>
      <c r="Q36" s="4">
        <f t="shared" si="21"/>
        <v>50</v>
      </c>
      <c r="R36">
        <f t="shared" si="0"/>
        <v>500000</v>
      </c>
      <c r="S36">
        <f t="shared" si="1"/>
        <v>5894.8578039456688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2494.338735977401</v>
      </c>
      <c r="AC36">
        <f t="shared" si="2"/>
        <v>2117.1487157632309</v>
      </c>
      <c r="AE36">
        <f t="shared" si="3"/>
        <v>0</v>
      </c>
      <c r="AF36">
        <f t="shared" si="24"/>
        <v>0</v>
      </c>
      <c r="AG36">
        <f t="shared" si="24"/>
        <v>-17.957589361579991</v>
      </c>
      <c r="AH36">
        <f t="shared" si="5"/>
        <v>-16359.007230940213</v>
      </c>
      <c r="AI36">
        <f t="shared" si="25"/>
        <v>-16376.964820301793</v>
      </c>
      <c r="AJ36">
        <f t="shared" si="7"/>
        <v>377.19002021417009</v>
      </c>
      <c r="AK36">
        <f t="shared" si="22"/>
        <v>174.60371151841809</v>
      </c>
      <c r="AL36">
        <f t="shared" si="8"/>
        <v>-15825.171088569205</v>
      </c>
      <c r="AN36">
        <f t="shared" si="26"/>
        <v>0</v>
      </c>
      <c r="AO36">
        <f t="shared" si="26"/>
        <v>0</v>
      </c>
      <c r="AP36">
        <f t="shared" si="26"/>
        <v>-0.4266318635386413</v>
      </c>
      <c r="AQ36">
        <f t="shared" si="26"/>
        <v>-388.65315383089165</v>
      </c>
      <c r="AR36">
        <f t="shared" si="26"/>
        <v>-389.07978569443026</v>
      </c>
      <c r="AS36">
        <f t="shared" si="26"/>
        <v>8.9611850450505326</v>
      </c>
      <c r="AT36">
        <f t="shared" si="26"/>
        <v>4.1481907914232394</v>
      </c>
      <c r="AU36">
        <f t="shared" si="23"/>
        <v>-375.9704098579565</v>
      </c>
      <c r="AW36">
        <v>33</v>
      </c>
      <c r="AX36">
        <f>IF(Z36&gt;0, (R36*SUMPRODUCT(K36:$K$98, X36:$X$98)-K36*$AZ$3)/Z36, 0)</f>
        <v>5894.8578039456688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9.1575552000000005E-2</v>
      </c>
      <c r="Q37" s="4">
        <f t="shared" si="21"/>
        <v>50</v>
      </c>
      <c r="R37">
        <f t="shared" si="0"/>
        <v>500000</v>
      </c>
      <c r="S37">
        <f t="shared" si="1"/>
        <v>5494.8381200928316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2117.1487157632309</v>
      </c>
      <c r="AC37">
        <f t="shared" si="2"/>
        <v>1773.0235164133012</v>
      </c>
      <c r="AE37">
        <f t="shared" si="3"/>
        <v>0</v>
      </c>
      <c r="AF37">
        <f t="shared" si="24"/>
        <v>0</v>
      </c>
      <c r="AG37">
        <f t="shared" si="24"/>
        <v>-16.133537309588178</v>
      </c>
      <c r="AH37">
        <f t="shared" si="5"/>
        <v>-16444.761583760155</v>
      </c>
      <c r="AI37">
        <f t="shared" si="25"/>
        <v>-16460.895121069745</v>
      </c>
      <c r="AJ37">
        <f t="shared" si="7"/>
        <v>344.12519934992974</v>
      </c>
      <c r="AK37">
        <f t="shared" si="22"/>
        <v>148.20041010342618</v>
      </c>
      <c r="AL37">
        <f t="shared" si="8"/>
        <v>-15968.56951161639</v>
      </c>
      <c r="AN37">
        <f t="shared" si="26"/>
        <v>0</v>
      </c>
      <c r="AO37">
        <f t="shared" si="26"/>
        <v>0</v>
      </c>
      <c r="AP37">
        <f t="shared" si="26"/>
        <v>-0.34222901473117423</v>
      </c>
      <c r="AQ37">
        <f t="shared" si="26"/>
        <v>-348.8307893244621</v>
      </c>
      <c r="AR37">
        <f t="shared" si="26"/>
        <v>-349.17301833919333</v>
      </c>
      <c r="AS37">
        <f t="shared" si="26"/>
        <v>7.2996780345067149</v>
      </c>
      <c r="AT37">
        <f t="shared" si="26"/>
        <v>3.1436677127408048</v>
      </c>
      <c r="AU37">
        <f t="shared" si="23"/>
        <v>-338.72967259194581</v>
      </c>
      <c r="AW37">
        <v>34</v>
      </c>
      <c r="AX37">
        <f>IF(Z37&gt;0, (R37*SUMPRODUCT(K37:$K$98, X37:$X$98)-K37*$AZ$3)/Z37, 0)</f>
        <v>5494.8381200928316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0.101620166</v>
      </c>
      <c r="Q38" s="4">
        <f t="shared" si="21"/>
        <v>50</v>
      </c>
      <c r="R38">
        <f t="shared" si="0"/>
        <v>500000</v>
      </c>
      <c r="S38">
        <f t="shared" si="1"/>
        <v>5107.0241124339946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1773.0235164133012</v>
      </c>
      <c r="AC38">
        <f t="shared" si="2"/>
        <v>1463.9498293039837</v>
      </c>
      <c r="AE38">
        <f t="shared" si="3"/>
        <v>0</v>
      </c>
      <c r="AF38">
        <f t="shared" si="24"/>
        <v>0</v>
      </c>
      <c r="AG38">
        <f t="shared" si="24"/>
        <v>-14.332709196924753</v>
      </c>
      <c r="AH38">
        <f t="shared" si="5"/>
        <v>-16394.92739567544</v>
      </c>
      <c r="AI38">
        <f t="shared" si="25"/>
        <v>-16409.260104872366</v>
      </c>
      <c r="AJ38">
        <f t="shared" si="7"/>
        <v>309.07368710931746</v>
      </c>
      <c r="AK38">
        <f t="shared" si="22"/>
        <v>124.1116461489311</v>
      </c>
      <c r="AL38">
        <f t="shared" si="8"/>
        <v>-15976.074771614118</v>
      </c>
      <c r="AN38">
        <f t="shared" si="26"/>
        <v>0</v>
      </c>
      <c r="AO38">
        <f t="shared" si="26"/>
        <v>0</v>
      </c>
      <c r="AP38">
        <f t="shared" si="26"/>
        <v>-0.27145478151505731</v>
      </c>
      <c r="AQ38">
        <f t="shared" si="26"/>
        <v>-310.51222577677117</v>
      </c>
      <c r="AR38">
        <f t="shared" si="26"/>
        <v>-310.78368055828628</v>
      </c>
      <c r="AS38">
        <f t="shared" si="26"/>
        <v>5.8537104921039322</v>
      </c>
      <c r="AT38">
        <f t="shared" si="26"/>
        <v>2.3506162949333347</v>
      </c>
      <c r="AU38">
        <f t="shared" si="23"/>
        <v>-302.57935377124903</v>
      </c>
      <c r="AW38">
        <v>35</v>
      </c>
      <c r="AX38">
        <f>IF(Z38&gt;0, (R38*SUMPRODUCT(K38:$K$98, X38:$X$98)-K38*$AZ$3)/Z38, 0)</f>
        <v>5107.0241124339946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0.112947091</v>
      </c>
      <c r="Q39" s="4">
        <f t="shared" si="21"/>
        <v>50</v>
      </c>
      <c r="R39">
        <f t="shared" si="0"/>
        <v>500000</v>
      </c>
      <c r="S39">
        <f t="shared" si="1"/>
        <v>4729.051456788934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1463.9498293039837</v>
      </c>
      <c r="AC39">
        <f t="shared" si="2"/>
        <v>1188.9350162193068</v>
      </c>
      <c r="AE39">
        <f t="shared" si="3"/>
        <v>0</v>
      </c>
      <c r="AF39">
        <f t="shared" si="24"/>
        <v>0</v>
      </c>
      <c r="AG39">
        <f t="shared" si="24"/>
        <v>-12.570544295013908</v>
      </c>
      <c r="AH39">
        <f t="shared" si="5"/>
        <v>-16188.378099415972</v>
      </c>
      <c r="AI39">
        <f t="shared" si="25"/>
        <v>-16200.948643710986</v>
      </c>
      <c r="AJ39">
        <f t="shared" si="7"/>
        <v>275.01481308467692</v>
      </c>
      <c r="AK39">
        <f t="shared" si="22"/>
        <v>102.47648805127888</v>
      </c>
      <c r="AL39">
        <f t="shared" si="8"/>
        <v>-15823.45734257503</v>
      </c>
      <c r="AN39">
        <f t="shared" si="26"/>
        <v>0</v>
      </c>
      <c r="AO39">
        <f t="shared" si="26"/>
        <v>0</v>
      </c>
      <c r="AP39">
        <f t="shared" si="26"/>
        <v>-0.2125716123122682</v>
      </c>
      <c r="AQ39">
        <f t="shared" si="26"/>
        <v>-273.75024919791332</v>
      </c>
      <c r="AR39">
        <f t="shared" si="26"/>
        <v>-273.96282081022559</v>
      </c>
      <c r="AS39">
        <f t="shared" si="26"/>
        <v>4.6505816180413975</v>
      </c>
      <c r="AT39">
        <f t="shared" si="26"/>
        <v>1.7329076432911241</v>
      </c>
      <c r="AU39">
        <f t="shared" si="23"/>
        <v>-267.57933154889304</v>
      </c>
      <c r="AW39">
        <v>36</v>
      </c>
      <c r="AX39">
        <f>IF(Z39&gt;0, (R39*SUMPRODUCT(K39:$K$98, X39:$X$98)-K39*$AZ$3)/Z39, 0)</f>
        <v>4729.051456788934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0.12591097000000001</v>
      </c>
      <c r="Q40" s="4">
        <f t="shared" si="21"/>
        <v>50</v>
      </c>
      <c r="R40">
        <f t="shared" si="0"/>
        <v>500000</v>
      </c>
      <c r="S40">
        <f t="shared" si="1"/>
        <v>4358.6486530398133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1188.9350162193068</v>
      </c>
      <c r="AC40">
        <f t="shared" si="2"/>
        <v>946.8788854964771</v>
      </c>
      <c r="AE40">
        <f t="shared" si="3"/>
        <v>0</v>
      </c>
      <c r="AF40">
        <f t="shared" si="24"/>
        <v>0</v>
      </c>
      <c r="AG40">
        <f t="shared" si="24"/>
        <v>-10.862069426450601</v>
      </c>
      <c r="AH40">
        <f t="shared" si="5"/>
        <v>-15827.694256131676</v>
      </c>
      <c r="AI40">
        <f t="shared" si="25"/>
        <v>-15838.556325558126</v>
      </c>
      <c r="AJ40">
        <f t="shared" si="7"/>
        <v>242.05613072282972</v>
      </c>
      <c r="AK40">
        <f t="shared" si="22"/>
        <v>83.225451135351491</v>
      </c>
      <c r="AL40">
        <f t="shared" si="8"/>
        <v>-15513.274743699945</v>
      </c>
      <c r="AN40">
        <f t="shared" si="26"/>
        <v>0</v>
      </c>
      <c r="AO40">
        <f t="shared" si="26"/>
        <v>0</v>
      </c>
      <c r="AP40">
        <f t="shared" si="26"/>
        <v>-0.16400071275753916</v>
      </c>
      <c r="AQ40">
        <f t="shared" si="26"/>
        <v>-238.97408839912174</v>
      </c>
      <c r="AR40">
        <f t="shared" si="26"/>
        <v>-239.13808911187925</v>
      </c>
      <c r="AS40">
        <f t="shared" si="26"/>
        <v>3.6546790862160843</v>
      </c>
      <c r="AT40">
        <f t="shared" si="26"/>
        <v>1.2565776160966307</v>
      </c>
      <c r="AU40">
        <f t="shared" si="23"/>
        <v>-234.22683240956655</v>
      </c>
      <c r="AW40">
        <v>37</v>
      </c>
      <c r="AX40">
        <f>IF(Z40&gt;0, (R40*SUMPRODUCT(K40:$K$98, X40:$X$98)-K40*$AZ$3)/Z40, 0)</f>
        <v>4358.6486530398133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0.140869152</v>
      </c>
      <c r="Q41" s="4">
        <f t="shared" si="21"/>
        <v>50</v>
      </c>
      <c r="R41">
        <f t="shared" si="0"/>
        <v>500000</v>
      </c>
      <c r="S41">
        <f t="shared" si="1"/>
        <v>3990.9883805115328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946.8788854964771</v>
      </c>
      <c r="AC41">
        <f t="shared" si="2"/>
        <v>736.20311716439437</v>
      </c>
      <c r="AE41">
        <f t="shared" si="3"/>
        <v>0</v>
      </c>
      <c r="AF41">
        <f t="shared" si="24"/>
        <v>0</v>
      </c>
      <c r="AG41">
        <f t="shared" si="24"/>
        <v>-9.2233182231168733</v>
      </c>
      <c r="AH41">
        <f t="shared" si="5"/>
        <v>-15301.305090692225</v>
      </c>
      <c r="AI41">
        <f t="shared" si="25"/>
        <v>-15310.528408915343</v>
      </c>
      <c r="AJ41">
        <f t="shared" si="7"/>
        <v>210.67576833208273</v>
      </c>
      <c r="AK41">
        <f t="shared" si="22"/>
        <v>66.281521984753397</v>
      </c>
      <c r="AL41">
        <f t="shared" si="8"/>
        <v>-15033.571118598507</v>
      </c>
      <c r="AN41">
        <f t="shared" si="26"/>
        <v>0</v>
      </c>
      <c r="AO41">
        <f t="shared" si="26"/>
        <v>0</v>
      </c>
      <c r="AP41">
        <f t="shared" si="26"/>
        <v>-0.12433755740751219</v>
      </c>
      <c r="AQ41">
        <f t="shared" si="26"/>
        <v>-206.27358333526897</v>
      </c>
      <c r="AR41">
        <f t="shared" si="26"/>
        <v>-206.39792089267647</v>
      </c>
      <c r="AS41">
        <f t="shared" si="26"/>
        <v>2.840074451048261</v>
      </c>
      <c r="AT41">
        <f t="shared" si="26"/>
        <v>0.89352685719777181</v>
      </c>
      <c r="AU41">
        <f t="shared" si="23"/>
        <v>-202.66431958443044</v>
      </c>
      <c r="AW41">
        <v>38</v>
      </c>
      <c r="AX41">
        <f>IF(Z41&gt;0, (R41*SUMPRODUCT(K41:$K$98, X41:$X$98)-K41*$AZ$3)/Z41, 0)</f>
        <v>3990.9883805115328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0.15811491799999999</v>
      </c>
      <c r="Q42" s="4">
        <f t="shared" si="21"/>
        <v>50</v>
      </c>
      <c r="R42">
        <f t="shared" si="0"/>
        <v>500000</v>
      </c>
      <c r="S42">
        <f t="shared" si="1"/>
        <v>3617.9763064692193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736.20311716439437</v>
      </c>
      <c r="AC42">
        <f t="shared" si="2"/>
        <v>555.19589103183887</v>
      </c>
      <c r="AE42">
        <f t="shared" si="3"/>
        <v>0</v>
      </c>
      <c r="AF42">
        <f t="shared" si="24"/>
        <v>0</v>
      </c>
      <c r="AG42">
        <f t="shared" si="24"/>
        <v>-7.6727408363496741</v>
      </c>
      <c r="AH42">
        <f t="shared" si="5"/>
        <v>-14583.442045360302</v>
      </c>
      <c r="AI42">
        <f t="shared" si="25"/>
        <v>-14591.114786196651</v>
      </c>
      <c r="AJ42">
        <f t="shared" si="7"/>
        <v>181.0072261325555</v>
      </c>
      <c r="AK42">
        <f t="shared" si="22"/>
        <v>51.534218201507613</v>
      </c>
      <c r="AL42">
        <f t="shared" si="8"/>
        <v>-14358.573341862588</v>
      </c>
      <c r="AN42">
        <f t="shared" si="26"/>
        <v>0</v>
      </c>
      <c r="AO42">
        <f t="shared" si="26"/>
        <v>0</v>
      </c>
      <c r="AP42">
        <f t="shared" si="26"/>
        <v>-9.2352284946096402E-2</v>
      </c>
      <c r="AQ42">
        <f t="shared" si="26"/>
        <v>-175.53234548043824</v>
      </c>
      <c r="AR42">
        <f t="shared" si="26"/>
        <v>-175.62469776538433</v>
      </c>
      <c r="AS42">
        <f t="shared" si="26"/>
        <v>2.178677904237563</v>
      </c>
      <c r="AT42">
        <f t="shared" si="26"/>
        <v>0.62028718359320856</v>
      </c>
      <c r="AU42">
        <f t="shared" si="23"/>
        <v>-172.82573267755356</v>
      </c>
      <c r="AW42">
        <v>39</v>
      </c>
      <c r="AX42">
        <f>IF(Z42&gt;0, (R42*SUMPRODUCT(K42:$K$98, X42:$X$98)-K42*$AZ$3)/Z42, 0)</f>
        <v>3617.9763064692193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0.17865895700000001</v>
      </c>
      <c r="Q43" s="4">
        <f t="shared" si="21"/>
        <v>50</v>
      </c>
      <c r="R43">
        <f t="shared" si="0"/>
        <v>500000</v>
      </c>
      <c r="S43">
        <f t="shared" si="1"/>
        <v>3230.5964131825981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555.19589103183887</v>
      </c>
      <c r="AC43">
        <f t="shared" si="2"/>
        <v>402.22279305382324</v>
      </c>
      <c r="AE43">
        <f t="shared" si="3"/>
        <v>0</v>
      </c>
      <c r="AF43">
        <f t="shared" si="24"/>
        <v>0</v>
      </c>
      <c r="AG43">
        <f t="shared" si="24"/>
        <v>-6.225209552832637</v>
      </c>
      <c r="AH43">
        <f t="shared" si="5"/>
        <v>-13708.038751535405</v>
      </c>
      <c r="AI43">
        <f t="shared" si="25"/>
        <v>-13714.263961088238</v>
      </c>
      <c r="AJ43">
        <f t="shared" si="7"/>
        <v>152.97309797801563</v>
      </c>
      <c r="AK43">
        <f t="shared" si="22"/>
        <v>38.863712372228726</v>
      </c>
      <c r="AL43">
        <f t="shared" si="8"/>
        <v>-13522.427150737993</v>
      </c>
      <c r="AN43">
        <f t="shared" si="26"/>
        <v>0</v>
      </c>
      <c r="AO43">
        <f t="shared" si="26"/>
        <v>0</v>
      </c>
      <c r="AP43">
        <f t="shared" si="26"/>
        <v>-6.6901070706784874E-2</v>
      </c>
      <c r="AQ43">
        <f t="shared" si="26"/>
        <v>-147.31752593782485</v>
      </c>
      <c r="AR43">
        <f t="shared" si="26"/>
        <v>-147.38442700853165</v>
      </c>
      <c r="AS43">
        <f t="shared" si="26"/>
        <v>1.6439710112901147</v>
      </c>
      <c r="AT43">
        <f t="shared" si="26"/>
        <v>0.41766047347908847</v>
      </c>
      <c r="AU43">
        <f t="shared" si="23"/>
        <v>-145.32279552376244</v>
      </c>
      <c r="AW43">
        <v>40</v>
      </c>
      <c r="AX43">
        <f>IF(Z43&gt;0, (R43*SUMPRODUCT(K43:$K$98, X43:$X$98)-K43*$AZ$3)/Z43, 0)</f>
        <v>3230.5964131825981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0.202352371</v>
      </c>
      <c r="Q44" s="4">
        <f t="shared" si="21"/>
        <v>50</v>
      </c>
      <c r="R44">
        <f t="shared" si="0"/>
        <v>500000</v>
      </c>
      <c r="S44">
        <f t="shared" si="1"/>
        <v>2804.7340423641986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402.22279305382324</v>
      </c>
      <c r="AC44">
        <f t="shared" si="2"/>
        <v>275.04745238601879</v>
      </c>
      <c r="AE44">
        <f t="shared" si="3"/>
        <v>0</v>
      </c>
      <c r="AF44">
        <f t="shared" si="24"/>
        <v>0</v>
      </c>
      <c r="AG44">
        <f t="shared" si="24"/>
        <v>-4.9032715443167767</v>
      </c>
      <c r="AH44">
        <f t="shared" si="5"/>
        <v>-12596.859129875338</v>
      </c>
      <c r="AI44">
        <f t="shared" si="25"/>
        <v>-12601.762401419655</v>
      </c>
      <c r="AJ44">
        <f t="shared" si="7"/>
        <v>127.17534066780445</v>
      </c>
      <c r="AK44">
        <f t="shared" si="22"/>
        <v>28.155595513767629</v>
      </c>
      <c r="AL44">
        <f t="shared" si="8"/>
        <v>-12446.431465238084</v>
      </c>
      <c r="AN44">
        <f t="shared" si="26"/>
        <v>0</v>
      </c>
      <c r="AO44">
        <f t="shared" si="26"/>
        <v>0</v>
      </c>
      <c r="AP44">
        <f t="shared" si="26"/>
        <v>-4.704863367835755E-2</v>
      </c>
      <c r="AQ44">
        <f t="shared" si="26"/>
        <v>-120.87134178532646</v>
      </c>
      <c r="AR44">
        <f t="shared" si="26"/>
        <v>-120.91839041900482</v>
      </c>
      <c r="AS44">
        <f t="shared" si="26"/>
        <v>1.2202926070727318</v>
      </c>
      <c r="AT44">
        <f t="shared" si="26"/>
        <v>0.27016294882926822</v>
      </c>
      <c r="AU44">
        <f t="shared" si="23"/>
        <v>-119.42793486310282</v>
      </c>
      <c r="AW44">
        <v>41</v>
      </c>
      <c r="AX44">
        <f>IF(Z44&gt;0, (R44*SUMPRODUCT(K44:$K$98, X44:$X$98)-K44*$AZ$3)/Z44, 0)</f>
        <v>2804.7340423641986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0.22956153600000001</v>
      </c>
      <c r="Q45" s="4">
        <f t="shared" si="21"/>
        <v>50</v>
      </c>
      <c r="R45">
        <f t="shared" si="0"/>
        <v>500000</v>
      </c>
      <c r="S45">
        <f t="shared" si="1"/>
        <v>2308.6215922308384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275.04745238601879</v>
      </c>
      <c r="AC45">
        <f t="shared" si="2"/>
        <v>172.16020459178185</v>
      </c>
      <c r="AE45">
        <f t="shared" si="3"/>
        <v>0</v>
      </c>
      <c r="AF45">
        <f t="shared" si="24"/>
        <v>0</v>
      </c>
      <c r="AG45">
        <f t="shared" si="24"/>
        <v>-3.7286362817351577</v>
      </c>
      <c r="AH45">
        <f t="shared" si="5"/>
        <v>-11256.025471384512</v>
      </c>
      <c r="AI45">
        <f t="shared" si="25"/>
        <v>-11259.754107666247</v>
      </c>
      <c r="AJ45">
        <f t="shared" si="7"/>
        <v>102.88724779423694</v>
      </c>
      <c r="AK45">
        <f t="shared" si="22"/>
        <v>19.253321667021318</v>
      </c>
      <c r="AL45">
        <f t="shared" si="8"/>
        <v>-11137.613538204989</v>
      </c>
      <c r="AN45">
        <f t="shared" si="26"/>
        <v>0</v>
      </c>
      <c r="AO45">
        <f t="shared" si="26"/>
        <v>0</v>
      </c>
      <c r="AP45">
        <f t="shared" si="26"/>
        <v>-3.1944277435418646E-2</v>
      </c>
      <c r="AQ45">
        <f t="shared" si="26"/>
        <v>-96.433541195581128</v>
      </c>
      <c r="AR45">
        <f t="shared" si="26"/>
        <v>-96.465485473016543</v>
      </c>
      <c r="AS45">
        <f t="shared" si="26"/>
        <v>0.8814640366521056</v>
      </c>
      <c r="AT45">
        <f t="shared" si="26"/>
        <v>0.16494863065551518</v>
      </c>
      <c r="AU45">
        <f t="shared" si="23"/>
        <v>-95.419072805708922</v>
      </c>
      <c r="AW45">
        <v>42</v>
      </c>
      <c r="AX45">
        <f>IF(Z45&gt;0, (R45*SUMPRODUCT(K45:$K$98, X45:$X$98)-K45*$AZ$3)/Z45, 0)</f>
        <v>2308.6215922308384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0.26099212799999999</v>
      </c>
      <c r="Q46" s="4">
        <f t="shared" si="21"/>
        <v>50</v>
      </c>
      <c r="R46">
        <f t="shared" si="0"/>
        <v>500000</v>
      </c>
      <c r="S46">
        <f t="shared" si="1"/>
        <v>1688.3179042757783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172.16020459178185</v>
      </c>
      <c r="AC46">
        <f t="shared" si="2"/>
        <v>91.78389017395898</v>
      </c>
      <c r="AE46">
        <f t="shared" si="3"/>
        <v>0</v>
      </c>
      <c r="AF46">
        <f t="shared" si="24"/>
        <v>0</v>
      </c>
      <c r="AG46">
        <f t="shared" si="24"/>
        <v>-2.7182052012097402</v>
      </c>
      <c r="AH46">
        <f t="shared" si="5"/>
        <v>-9731.4471770806631</v>
      </c>
      <c r="AI46">
        <f t="shared" si="25"/>
        <v>-9734.1653822818735</v>
      </c>
      <c r="AJ46">
        <f t="shared" si="7"/>
        <v>80.376314417822869</v>
      </c>
      <c r="AK46">
        <f t="shared" si="22"/>
        <v>12.05121432142473</v>
      </c>
      <c r="AL46">
        <f t="shared" si="8"/>
        <v>-9641.7378535426251</v>
      </c>
      <c r="AN46">
        <f t="shared" si="26"/>
        <v>0</v>
      </c>
      <c r="AO46">
        <f t="shared" si="26"/>
        <v>0</v>
      </c>
      <c r="AP46">
        <f t="shared" si="26"/>
        <v>-2.0792526531939432E-2</v>
      </c>
      <c r="AQ46">
        <f t="shared" si="26"/>
        <v>-74.439329868681199</v>
      </c>
      <c r="AR46">
        <f t="shared" si="26"/>
        <v>-74.460122395213133</v>
      </c>
      <c r="AS46">
        <f t="shared" si="26"/>
        <v>0.61482725782744685</v>
      </c>
      <c r="AT46">
        <f t="shared" si="26"/>
        <v>9.2184060794524791E-2</v>
      </c>
      <c r="AU46">
        <f t="shared" si="23"/>
        <v>-73.753111076591168</v>
      </c>
      <c r="AW46">
        <v>43</v>
      </c>
      <c r="AX46">
        <f>IF(Z46&gt;0, (R46*SUMPRODUCT(K46:$K$98, X46:$X$98)-K46*$AZ$3)/Z46, 0)</f>
        <v>1688.3179042757783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0.29613519399999999</v>
      </c>
      <c r="Q47" s="4">
        <f t="shared" si="21"/>
        <v>50</v>
      </c>
      <c r="R47">
        <f t="shared" si="0"/>
        <v>500000</v>
      </c>
      <c r="S47">
        <f t="shared" si="1"/>
        <v>839.87926183747709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91.78389017395898</v>
      </c>
      <c r="AC47">
        <f t="shared" si="2"/>
        <v>31.681369928276425</v>
      </c>
      <c r="AE47">
        <f t="shared" si="3"/>
        <v>0</v>
      </c>
      <c r="AF47">
        <f t="shared" si="24"/>
        <v>0</v>
      </c>
      <c r="AG47">
        <f t="shared" si="24"/>
        <v>-1.8860669246055874</v>
      </c>
      <c r="AH47">
        <f t="shared" si="5"/>
        <v>-8049.5622459205542</v>
      </c>
      <c r="AI47">
        <f t="shared" si="25"/>
        <v>-8051.4483128451602</v>
      </c>
      <c r="AJ47">
        <f t="shared" si="7"/>
        <v>60.102520245682555</v>
      </c>
      <c r="AK47">
        <f t="shared" si="22"/>
        <v>6.4248723121771292</v>
      </c>
      <c r="AL47">
        <f t="shared" si="8"/>
        <v>-7984.9209202873008</v>
      </c>
      <c r="AN47">
        <f t="shared" si="26"/>
        <v>0</v>
      </c>
      <c r="AO47">
        <f t="shared" si="26"/>
        <v>0</v>
      </c>
      <c r="AP47">
        <f t="shared" si="26"/>
        <v>-1.2881430703869649E-2</v>
      </c>
      <c r="AQ47">
        <f t="shared" si="26"/>
        <v>-54.976775698982415</v>
      </c>
      <c r="AR47">
        <f t="shared" si="26"/>
        <v>-54.989657129686286</v>
      </c>
      <c r="AS47">
        <f t="shared" si="26"/>
        <v>0.4104872629769401</v>
      </c>
      <c r="AT47">
        <f t="shared" si="26"/>
        <v>4.3880493523753124E-2</v>
      </c>
      <c r="AU47">
        <f t="shared" si="23"/>
        <v>-54.535289373185599</v>
      </c>
      <c r="AW47">
        <v>44</v>
      </c>
      <c r="AX47">
        <f>IF(Z47&gt;0, (R47*SUMPRODUCT(K47:$K$98, X47:$X$98)-K47*$AZ$3)/Z47, 0)</f>
        <v>839.87926183747709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0.33524791700000001</v>
      </c>
      <c r="Q48" s="4">
        <f t="shared" si="21"/>
        <v>50</v>
      </c>
      <c r="R48">
        <f t="shared" si="0"/>
        <v>500000</v>
      </c>
      <c r="S48">
        <f t="shared" si="1"/>
        <v>-424.91820386121435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31.681369928276425</v>
      </c>
      <c r="AC48">
        <f t="shared" si="2"/>
        <v>-10.494682893028497</v>
      </c>
      <c r="AE48">
        <f t="shared" si="3"/>
        <v>0</v>
      </c>
      <c r="AF48">
        <f t="shared" si="24"/>
        <v>0</v>
      </c>
      <c r="AG48">
        <f t="shared" si="24"/>
        <v>-1.2349062475629125</v>
      </c>
      <c r="AH48">
        <f t="shared" si="5"/>
        <v>-6323.0000779661923</v>
      </c>
      <c r="AI48">
        <f t="shared" si="25"/>
        <v>-6324.2349842137555</v>
      </c>
      <c r="AJ48">
        <f t="shared" si="7"/>
        <v>42.176052821304921</v>
      </c>
      <c r="AK48">
        <f t="shared" si="22"/>
        <v>2.2176958949793502</v>
      </c>
      <c r="AL48">
        <f t="shared" si="8"/>
        <v>-6279.8412354974707</v>
      </c>
      <c r="AN48">
        <f t="shared" si="26"/>
        <v>0</v>
      </c>
      <c r="AO48">
        <f t="shared" si="26"/>
        <v>0</v>
      </c>
      <c r="AP48">
        <f t="shared" si="26"/>
        <v>-7.5304853440882223E-3</v>
      </c>
      <c r="AQ48">
        <f t="shared" si="26"/>
        <v>-38.557792959394135</v>
      </c>
      <c r="AR48">
        <f t="shared" si="26"/>
        <v>-38.565323444738226</v>
      </c>
      <c r="AS48">
        <f t="shared" si="26"/>
        <v>0.25719049382827497</v>
      </c>
      <c r="AT48">
        <f t="shared" si="26"/>
        <v>1.3523558138720818E-2</v>
      </c>
      <c r="AU48">
        <f t="shared" si="23"/>
        <v>-38.294609392771228</v>
      </c>
      <c r="AW48">
        <v>45</v>
      </c>
      <c r="AX48">
        <f>IF(Z48&gt;0, (R48*SUMPRODUCT(K48:$K$98, X48:$X$98)-K48*$AZ$3)/Z48, 0)</f>
        <v>-424.91820386121435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0.37793865599999998</v>
      </c>
      <c r="Q49" s="4">
        <f t="shared" si="21"/>
        <v>50</v>
      </c>
      <c r="R49">
        <f t="shared" si="0"/>
        <v>500000</v>
      </c>
      <c r="S49">
        <f t="shared" si="1"/>
        <v>-2488.8428606225175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-10.494682893028497</v>
      </c>
      <c r="AC49">
        <f t="shared" si="2"/>
        <v>-37.623258997353567</v>
      </c>
      <c r="AE49">
        <f t="shared" si="3"/>
        <v>0</v>
      </c>
      <c r="AF49">
        <f t="shared" si="24"/>
        <v>0</v>
      </c>
      <c r="AG49">
        <f t="shared" si="24"/>
        <v>-0.75583837759735284</v>
      </c>
      <c r="AH49">
        <f t="shared" si="5"/>
        <v>-4667.1880748993035</v>
      </c>
      <c r="AI49">
        <f t="shared" si="25"/>
        <v>-4667.9439132769012</v>
      </c>
      <c r="AJ49">
        <f t="shared" si="7"/>
        <v>27.12857610432507</v>
      </c>
      <c r="AK49">
        <f t="shared" si="22"/>
        <v>-0.73462780251199478</v>
      </c>
      <c r="AL49">
        <f t="shared" si="8"/>
        <v>-4641.5499649750873</v>
      </c>
      <c r="AN49">
        <f t="shared" si="26"/>
        <v>0</v>
      </c>
      <c r="AO49">
        <f t="shared" si="26"/>
        <v>0</v>
      </c>
      <c r="AP49">
        <f t="shared" si="26"/>
        <v>-4.1152848041740523E-3</v>
      </c>
      <c r="AQ49">
        <f t="shared" si="26"/>
        <v>-25.411263481896423</v>
      </c>
      <c r="AR49">
        <f t="shared" si="26"/>
        <v>-25.415378766700602</v>
      </c>
      <c r="AS49">
        <f t="shared" si="26"/>
        <v>0.14770593861070344</v>
      </c>
      <c r="AT49">
        <f t="shared" si="26"/>
        <v>-3.9998003832664572E-3</v>
      </c>
      <c r="AU49">
        <f t="shared" si="23"/>
        <v>-25.271672628473159</v>
      </c>
      <c r="AW49">
        <v>46</v>
      </c>
      <c r="AX49">
        <f>IF(Z49&gt;0, (R49*SUMPRODUCT(K49:$K$98, X49:$X$98)-K49*$AZ$3)/Z49, 0)</f>
        <v>-2488.8428606225175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0.42486345599999997</v>
      </c>
      <c r="Q50" s="4">
        <f t="shared" si="21"/>
        <v>50</v>
      </c>
      <c r="R50">
        <f t="shared" si="0"/>
        <v>500000</v>
      </c>
      <c r="S50">
        <f t="shared" si="1"/>
        <v>-6183.9671075510823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-37.623258997353567</v>
      </c>
      <c r="AC50">
        <f t="shared" si="2"/>
        <v>-52.82986457293832</v>
      </c>
      <c r="AE50">
        <f t="shared" si="3"/>
        <v>0</v>
      </c>
      <c r="AF50">
        <f t="shared" si="24"/>
        <v>0</v>
      </c>
      <c r="AG50">
        <f t="shared" si="24"/>
        <v>-0.42715188853793501</v>
      </c>
      <c r="AH50">
        <f t="shared" si="5"/>
        <v>-3211.281052834443</v>
      </c>
      <c r="AI50">
        <f t="shared" si="25"/>
        <v>-3211.708204722981</v>
      </c>
      <c r="AJ50">
        <f t="shared" si="7"/>
        <v>15.206605575584753</v>
      </c>
      <c r="AK50">
        <f t="shared" si="22"/>
        <v>-2.6336281298147499</v>
      </c>
      <c r="AL50">
        <f t="shared" si="8"/>
        <v>-3199.135227277211</v>
      </c>
      <c r="AN50">
        <f t="shared" si="26"/>
        <v>0</v>
      </c>
      <c r="AO50">
        <f t="shared" si="26"/>
        <v>0</v>
      </c>
      <c r="AP50">
        <f t="shared" si="26"/>
        <v>-2.0765159212559293E-3</v>
      </c>
      <c r="AQ50">
        <f t="shared" si="26"/>
        <v>-15.611018967193491</v>
      </c>
      <c r="AR50">
        <f t="shared" si="26"/>
        <v>-15.613095483114748</v>
      </c>
      <c r="AS50">
        <f t="shared" si="26"/>
        <v>7.3923958744610857E-2</v>
      </c>
      <c r="AT50">
        <f t="shared" si="26"/>
        <v>-1.2802871505371159E-2</v>
      </c>
      <c r="AU50">
        <f t="shared" si="23"/>
        <v>-15.551974395875508</v>
      </c>
      <c r="AW50">
        <v>47</v>
      </c>
      <c r="AX50">
        <f>IF(Z50&gt;0, (R50*SUMPRODUCT(K50:$K$98, X50:$X$98)-K50*$AZ$3)/Z50, 0)</f>
        <v>-6183.9671075510823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0.47765295400000002</v>
      </c>
      <c r="Q51" s="4">
        <f t="shared" si="21"/>
        <v>50</v>
      </c>
      <c r="R51">
        <f t="shared" si="0"/>
        <v>500000</v>
      </c>
      <c r="S51">
        <f t="shared" si="1"/>
        <v>-13554.850260870599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-52.82986457293832</v>
      </c>
      <c r="AC51">
        <f t="shared" si="2"/>
        <v>-59.32958183806781</v>
      </c>
      <c r="AE51">
        <f t="shared" si="3"/>
        <v>0</v>
      </c>
      <c r="AF51">
        <f t="shared" si="24"/>
        <v>0</v>
      </c>
      <c r="AG51">
        <f t="shared" si="24"/>
        <v>-0.21885000828573226</v>
      </c>
      <c r="AH51">
        <f t="shared" si="5"/>
        <v>-2040.303613668234</v>
      </c>
      <c r="AI51">
        <f t="shared" si="25"/>
        <v>-2040.5224636765197</v>
      </c>
      <c r="AJ51">
        <f t="shared" si="7"/>
        <v>6.4997172651294903</v>
      </c>
      <c r="AK51">
        <f t="shared" si="22"/>
        <v>-3.6980905201056826</v>
      </c>
      <c r="AL51">
        <f t="shared" si="8"/>
        <v>-2037.720836931496</v>
      </c>
      <c r="AN51">
        <f t="shared" si="26"/>
        <v>0</v>
      </c>
      <c r="AO51">
        <f t="shared" si="26"/>
        <v>0</v>
      </c>
      <c r="AP51">
        <f t="shared" si="26"/>
        <v>-9.4990785556021778E-4</v>
      </c>
      <c r="AQ51">
        <f t="shared" si="26"/>
        <v>-8.8558389626421956</v>
      </c>
      <c r="AR51">
        <f t="shared" si="26"/>
        <v>-8.8567888704977555</v>
      </c>
      <c r="AS51">
        <f t="shared" si="26"/>
        <v>2.8211707814997579E-2</v>
      </c>
      <c r="AT51">
        <f t="shared" si="26"/>
        <v>-1.6051382694190999E-2</v>
      </c>
      <c r="AU51">
        <f t="shared" si="23"/>
        <v>-8.8446285453769509</v>
      </c>
      <c r="AW51">
        <v>48</v>
      </c>
      <c r="AX51">
        <f>IF(Z51&gt;0, (R51*SUMPRODUCT(K51:$K$98, X51:$X$98)-K51*$AZ$3)/Z51, 0)</f>
        <v>-13554.850260870599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0.53697763200000004</v>
      </c>
      <c r="Q52" s="4">
        <f t="shared" si="21"/>
        <v>50</v>
      </c>
      <c r="R52">
        <f t="shared" si="0"/>
        <v>500000</v>
      </c>
      <c r="S52">
        <f t="shared" si="1"/>
        <v>-30284.415038328258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-59.32958183806781</v>
      </c>
      <c r="AC52">
        <f t="shared" si="2"/>
        <v>-60.050329995295733</v>
      </c>
      <c r="AE52">
        <f t="shared" si="3"/>
        <v>0</v>
      </c>
      <c r="AF52">
        <f t="shared" si="24"/>
        <v>0</v>
      </c>
      <c r="AG52">
        <f t="shared" si="24"/>
        <v>-9.9143948990422032E-2</v>
      </c>
      <c r="AH52">
        <f t="shared" si="5"/>
        <v>-1175.175592124529</v>
      </c>
      <c r="AI52">
        <f t="shared" si="25"/>
        <v>-1175.2747360735193</v>
      </c>
      <c r="AJ52">
        <f t="shared" si="7"/>
        <v>0.72074815722792351</v>
      </c>
      <c r="AK52">
        <f t="shared" si="22"/>
        <v>-4.1530707286647468</v>
      </c>
      <c r="AL52">
        <f t="shared" si="8"/>
        <v>-1178.7070586449561</v>
      </c>
      <c r="AN52">
        <f t="shared" si="26"/>
        <v>0</v>
      </c>
      <c r="AO52">
        <f t="shared" si="26"/>
        <v>0</v>
      </c>
      <c r="AP52">
        <f t="shared" si="26"/>
        <v>-3.8422277331043905E-4</v>
      </c>
      <c r="AQ52">
        <f t="shared" si="26"/>
        <v>-4.5542792044368197</v>
      </c>
      <c r="AR52">
        <f t="shared" si="26"/>
        <v>-4.5546634272101292</v>
      </c>
      <c r="AS52">
        <f t="shared" si="26"/>
        <v>2.7931896867982755E-3</v>
      </c>
      <c r="AT52">
        <f t="shared" si="26"/>
        <v>-1.6094823429679311E-2</v>
      </c>
      <c r="AU52">
        <f t="shared" si="23"/>
        <v>-4.5679650609530107</v>
      </c>
      <c r="AW52">
        <v>49</v>
      </c>
      <c r="AX52">
        <f>IF(Z52&gt;0, (R52*SUMPRODUCT(K52:$K$98, X52:$X$98)-K52*$AZ$3)/Z52, 0)</f>
        <v>-30284.415038328258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0.60388337299999995</v>
      </c>
      <c r="Q53" s="4">
        <f t="shared" si="21"/>
        <v>50</v>
      </c>
      <c r="R53">
        <f t="shared" si="0"/>
        <v>500000</v>
      </c>
      <c r="S53">
        <f t="shared" si="1"/>
        <v>-74894.784327046335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-60.050329995295733</v>
      </c>
      <c r="AC53">
        <f t="shared" si="2"/>
        <v>-57.341135266326937</v>
      </c>
      <c r="AE53">
        <f t="shared" si="3"/>
        <v>0</v>
      </c>
      <c r="AF53">
        <f t="shared" si="24"/>
        <v>0</v>
      </c>
      <c r="AG53">
        <f t="shared" si="24"/>
        <v>-3.828112717164181E-2</v>
      </c>
      <c r="AH53">
        <f t="shared" si="5"/>
        <v>-598.71382328875995</v>
      </c>
      <c r="AI53">
        <f t="shared" si="25"/>
        <v>-598.75210441593163</v>
      </c>
      <c r="AJ53">
        <f t="shared" si="7"/>
        <v>-2.7091947289687965</v>
      </c>
      <c r="AK53">
        <f t="shared" si="22"/>
        <v>-4.2035230996707016</v>
      </c>
      <c r="AL53">
        <f t="shared" si="8"/>
        <v>-605.66482224457116</v>
      </c>
      <c r="AN53">
        <f t="shared" si="26"/>
        <v>0</v>
      </c>
      <c r="AO53">
        <f t="shared" si="26"/>
        <v>0</v>
      </c>
      <c r="AP53">
        <f t="shared" si="26"/>
        <v>-1.324596439707253E-4</v>
      </c>
      <c r="AQ53">
        <f t="shared" si="26"/>
        <v>-2.0716584315189488</v>
      </c>
      <c r="AR53">
        <f t="shared" si="26"/>
        <v>-2.0717908911629195</v>
      </c>
      <c r="AS53">
        <f t="shared" si="26"/>
        <v>-9.3743051931974124E-3</v>
      </c>
      <c r="AT53">
        <f t="shared" si="26"/>
        <v>-1.4544952417638561E-2</v>
      </c>
      <c r="AU53">
        <f t="shared" si="23"/>
        <v>-2.0957101487737555</v>
      </c>
      <c r="AW53">
        <v>50</v>
      </c>
      <c r="AX53">
        <f>IF(Z53&gt;0, (R53*SUMPRODUCT(K53:$K$98, X53:$X$98)-K53*$AZ$3)/Z53, 0)</f>
        <v>-74894.784327046335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0.676158394</v>
      </c>
      <c r="Q54" s="4">
        <f t="shared" si="21"/>
        <v>50</v>
      </c>
      <c r="R54">
        <f t="shared" si="0"/>
        <v>500000</v>
      </c>
      <c r="S54">
        <f t="shared" si="1"/>
        <v>-220270.60961788837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-57.341135266326937</v>
      </c>
      <c r="AC54">
        <f t="shared" si="2"/>
        <v>-52.92754911444802</v>
      </c>
      <c r="AE54">
        <f t="shared" si="3"/>
        <v>0</v>
      </c>
      <c r="AF54">
        <f t="shared" si="24"/>
        <v>0</v>
      </c>
      <c r="AG54">
        <f t="shared" si="24"/>
        <v>-1.2014210431038307E-2</v>
      </c>
      <c r="AH54">
        <f t="shared" si="5"/>
        <v>-258.84105468887088</v>
      </c>
      <c r="AI54">
        <f t="shared" si="25"/>
        <v>-258.85306889930195</v>
      </c>
      <c r="AJ54">
        <f t="shared" si="7"/>
        <v>-4.413586151878917</v>
      </c>
      <c r="AK54">
        <f t="shared" si="22"/>
        <v>-4.0138794686428856</v>
      </c>
      <c r="AL54">
        <f t="shared" si="8"/>
        <v>-267.28053451982373</v>
      </c>
      <c r="AN54">
        <f t="shared" si="26"/>
        <v>0</v>
      </c>
      <c r="AO54">
        <f t="shared" si="26"/>
        <v>0</v>
      </c>
      <c r="AP54">
        <f t="shared" si="26"/>
        <v>-3.7117274458893435E-5</v>
      </c>
      <c r="AQ54">
        <f t="shared" si="26"/>
        <v>-0.79967589408086948</v>
      </c>
      <c r="AR54">
        <f t="shared" si="26"/>
        <v>-0.79971301135532846</v>
      </c>
      <c r="AS54">
        <f t="shared" si="26"/>
        <v>-1.3635543466430131E-2</v>
      </c>
      <c r="AT54">
        <f t="shared" si="26"/>
        <v>-1.2400670584031017E-2</v>
      </c>
      <c r="AU54">
        <f t="shared" si="23"/>
        <v>-0.82574922540578954</v>
      </c>
      <c r="AW54">
        <v>51</v>
      </c>
      <c r="AX54">
        <f>IF(Z54&gt;0, (R54*SUMPRODUCT(K54:$K$98, X54:$X$98)-K54*$AZ$3)/Z54, 0)</f>
        <v>-220270.60961788837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0.75167664000000001</v>
      </c>
      <c r="Q55" s="4">
        <f t="shared" si="21"/>
        <v>50</v>
      </c>
      <c r="R55">
        <f t="shared" si="0"/>
        <v>500000</v>
      </c>
      <c r="S55">
        <f t="shared" si="1"/>
        <v>-837100.20927214052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-52.92754911444802</v>
      </c>
      <c r="AC55">
        <f t="shared" si="2"/>
        <v>-47.936828059066514</v>
      </c>
      <c r="AE55">
        <f t="shared" si="3"/>
        <v>0</v>
      </c>
      <c r="AF55">
        <f t="shared" si="24"/>
        <v>0</v>
      </c>
      <c r="AG55">
        <f t="shared" si="24"/>
        <v>-2.863266997672097E-3</v>
      </c>
      <c r="AH55">
        <f t="shared" si="5"/>
        <v>-90.308013290558264</v>
      </c>
      <c r="AI55">
        <f t="shared" si="25"/>
        <v>-90.310876557555943</v>
      </c>
      <c r="AJ55">
        <f t="shared" si="7"/>
        <v>-4.9907210553815062</v>
      </c>
      <c r="AK55">
        <f t="shared" si="22"/>
        <v>-3.7049284380113616</v>
      </c>
      <c r="AL55">
        <f t="shared" si="8"/>
        <v>-99.006526050948821</v>
      </c>
      <c r="AN55">
        <f t="shared" si="26"/>
        <v>0</v>
      </c>
      <c r="AO55">
        <f t="shared" si="26"/>
        <v>0</v>
      </c>
      <c r="AP55">
        <f t="shared" si="26"/>
        <v>-7.8981371098979147E-6</v>
      </c>
      <c r="AQ55">
        <f t="shared" si="26"/>
        <v>-0.24910882277873961</v>
      </c>
      <c r="AR55">
        <f t="shared" si="26"/>
        <v>-0.24911672091584952</v>
      </c>
      <c r="AS55">
        <f t="shared" si="26"/>
        <v>-1.3766581742011773E-2</v>
      </c>
      <c r="AT55">
        <f t="shared" si="26"/>
        <v>-1.0219805840518667E-2</v>
      </c>
      <c r="AU55">
        <f t="shared" si="23"/>
        <v>-0.27310310849837999</v>
      </c>
      <c r="AW55">
        <v>52</v>
      </c>
      <c r="AX55">
        <f>IF(Z55&gt;0, (R55*SUMPRODUCT(K55:$K$98, X55:$X$98)-K55*$AZ$3)/Z55, 0)</f>
        <v>-837100.20927214052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0.75374016600000004</v>
      </c>
      <c r="Q56" s="4">
        <f t="shared" si="21"/>
        <v>50</v>
      </c>
      <c r="R56">
        <f t="shared" si="0"/>
        <v>500000</v>
      </c>
      <c r="S56">
        <f t="shared" si="1"/>
        <v>-3179418.3468174515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-47.936828059066514</v>
      </c>
      <c r="AC56">
        <f t="shared" si="2"/>
        <v>-43.015939605539558</v>
      </c>
      <c r="AE56">
        <f t="shared" si="3"/>
        <v>0</v>
      </c>
      <c r="AF56">
        <f t="shared" si="24"/>
        <v>0</v>
      </c>
      <c r="AG56">
        <f t="shared" si="24"/>
        <v>-6.7647498556768805E-4</v>
      </c>
      <c r="AH56">
        <f t="shared" si="5"/>
        <v>-21.581593421276878</v>
      </c>
      <c r="AI56">
        <f t="shared" si="25"/>
        <v>-21.582269896262446</v>
      </c>
      <c r="AJ56">
        <f t="shared" si="7"/>
        <v>-4.9208884535269561</v>
      </c>
      <c r="AK56">
        <f t="shared" si="22"/>
        <v>-3.3555779641346564</v>
      </c>
      <c r="AL56">
        <f t="shared" si="8"/>
        <v>-29.858736313924059</v>
      </c>
      <c r="AN56">
        <f t="shared" si="26"/>
        <v>0</v>
      </c>
      <c r="AO56">
        <f t="shared" si="26"/>
        <v>0</v>
      </c>
      <c r="AP56">
        <f t="shared" si="26"/>
        <v>-1.6660826450836795E-6</v>
      </c>
      <c r="AQ56">
        <f t="shared" si="26"/>
        <v>-5.315306407415369E-2</v>
      </c>
      <c r="AR56">
        <f t="shared" si="26"/>
        <v>-5.3154730156798773E-2</v>
      </c>
      <c r="AS56">
        <f t="shared" si="26"/>
        <v>-1.2119600910200361E-2</v>
      </c>
      <c r="AT56">
        <f t="shared" si="26"/>
        <v>-8.2644152844445033E-3</v>
      </c>
      <c r="AU56">
        <f t="shared" si="23"/>
        <v>-7.353874635144364E-2</v>
      </c>
      <c r="AW56">
        <v>53</v>
      </c>
      <c r="AX56">
        <f>IF(Z56&gt;0, (R56*SUMPRODUCT(K56:$K$98, X56:$X$98)-K56*$AZ$3)/Z56, 0)</f>
        <v>-3179418.3468174515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0.75596915499999995</v>
      </c>
      <c r="Q57" s="4">
        <f t="shared" si="21"/>
        <v>50</v>
      </c>
      <c r="R57">
        <f t="shared" si="0"/>
        <v>500000</v>
      </c>
      <c r="S57">
        <f t="shared" si="1"/>
        <v>-12144388.639912736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-43.015939605539558</v>
      </c>
      <c r="AC57">
        <f t="shared" si="2"/>
        <v>-38.453023672912195</v>
      </c>
      <c r="AE57">
        <f t="shared" si="3"/>
        <v>0</v>
      </c>
      <c r="AF57">
        <f t="shared" si="24"/>
        <v>0</v>
      </c>
      <c r="AG57">
        <f t="shared" si="24"/>
        <v>-1.5831601249376888E-4</v>
      </c>
      <c r="AH57">
        <f t="shared" si="5"/>
        <v>-5.1139422321824224</v>
      </c>
      <c r="AI57">
        <f t="shared" si="25"/>
        <v>-5.1141005481949158</v>
      </c>
      <c r="AJ57">
        <f t="shared" si="7"/>
        <v>-4.5629159326273623</v>
      </c>
      <c r="AK57">
        <f t="shared" si="22"/>
        <v>-3.0111157723877695</v>
      </c>
      <c r="AL57">
        <f t="shared" si="8"/>
        <v>-12.688132253210048</v>
      </c>
      <c r="AN57">
        <f t="shared" si="26"/>
        <v>0</v>
      </c>
      <c r="AO57">
        <f t="shared" si="26"/>
        <v>0</v>
      </c>
      <c r="AP57">
        <f t="shared" si="26"/>
        <v>-3.4813815113282917E-7</v>
      </c>
      <c r="AQ57">
        <f t="shared" si="26"/>
        <v>-1.124559901217923E-2</v>
      </c>
      <c r="AR57">
        <f t="shared" si="26"/>
        <v>-1.1245947150330362E-2</v>
      </c>
      <c r="AS57">
        <f t="shared" si="26"/>
        <v>-1.0033887864766309E-2</v>
      </c>
      <c r="AT57">
        <f t="shared" si="26"/>
        <v>-6.6214671613664981E-3</v>
      </c>
      <c r="AU57">
        <f t="shared" si="23"/>
        <v>-2.790130217646317E-2</v>
      </c>
      <c r="AW57">
        <v>54</v>
      </c>
      <c r="AX57">
        <f>IF(Z57&gt;0, (R57*SUMPRODUCT(K57:$K$98, X57:$X$98)-K57*$AZ$3)/Z57, 0)</f>
        <v>-12144388.639912736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0.75842527199999998</v>
      </c>
      <c r="Q58" s="4">
        <f t="shared" si="21"/>
        <v>50</v>
      </c>
      <c r="R58">
        <f t="shared" si="0"/>
        <v>500000</v>
      </c>
      <c r="S58">
        <f t="shared" si="1"/>
        <v>-46837039.408990331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-38.453023672912195</v>
      </c>
      <c r="AC58">
        <f t="shared" si="2"/>
        <v>-34.342779096298024</v>
      </c>
      <c r="AE58">
        <f t="shared" si="3"/>
        <v>0</v>
      </c>
      <c r="AF58">
        <f t="shared" si="24"/>
        <v>0</v>
      </c>
      <c r="AG58">
        <f t="shared" si="24"/>
        <v>-3.6661987531289131E-5</v>
      </c>
      <c r="AH58">
        <f t="shared" si="5"/>
        <v>-1.2007086483754208</v>
      </c>
      <c r="AI58">
        <f t="shared" si="25"/>
        <v>-1.2007453103629522</v>
      </c>
      <c r="AJ58">
        <f t="shared" si="7"/>
        <v>-4.1102445766141713</v>
      </c>
      <c r="AK58">
        <f t="shared" si="22"/>
        <v>-2.6917116571038537</v>
      </c>
      <c r="AL58">
        <f t="shared" si="8"/>
        <v>-8.0027015440809777</v>
      </c>
      <c r="AN58">
        <f t="shared" si="26"/>
        <v>0</v>
      </c>
      <c r="AO58">
        <f t="shared" si="26"/>
        <v>0</v>
      </c>
      <c r="AP58">
        <f t="shared" si="26"/>
        <v>-7.198214076339982E-8</v>
      </c>
      <c r="AQ58">
        <f t="shared" si="26"/>
        <v>-2.3574711782722597E-3</v>
      </c>
      <c r="AR58">
        <f t="shared" si="26"/>
        <v>-2.3575431604130228E-3</v>
      </c>
      <c r="AS58">
        <f t="shared" si="26"/>
        <v>-8.0700535788829509E-3</v>
      </c>
      <c r="AT58">
        <f t="shared" si="26"/>
        <v>-5.2849062596721915E-3</v>
      </c>
      <c r="AU58">
        <f t="shared" si="23"/>
        <v>-1.5712502998968165E-2</v>
      </c>
      <c r="AW58">
        <v>55</v>
      </c>
      <c r="AX58">
        <f>IF(Z58&gt;0, (R58*SUMPRODUCT(K58:$K$98, X58:$X$98)-K58*$AZ$3)/Z58, 0)</f>
        <v>-46837039.408990331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0.76114147499999996</v>
      </c>
      <c r="Q59" s="4">
        <f t="shared" si="21"/>
        <v>50</v>
      </c>
      <c r="R59">
        <f t="shared" si="0"/>
        <v>500000</v>
      </c>
      <c r="S59">
        <f t="shared" si="1"/>
        <v>-182739821.47029138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-34.342779096298024</v>
      </c>
      <c r="AC59">
        <f t="shared" si="2"/>
        <v>-30.66523462495277</v>
      </c>
      <c r="AE59">
        <f t="shared" si="3"/>
        <v>0</v>
      </c>
      <c r="AF59">
        <f t="shared" si="24"/>
        <v>0</v>
      </c>
      <c r="AG59">
        <f t="shared" si="24"/>
        <v>-8.390408389979226E-6</v>
      </c>
      <c r="AH59">
        <f t="shared" si="5"/>
        <v>-0.27904959265997015</v>
      </c>
      <c r="AI59">
        <f t="shared" si="25"/>
        <v>-0.2790579830683601</v>
      </c>
      <c r="AJ59">
        <f t="shared" si="7"/>
        <v>-3.6775444713452536</v>
      </c>
      <c r="AK59">
        <f t="shared" si="22"/>
        <v>-2.4039945367408619</v>
      </c>
      <c r="AL59">
        <f t="shared" si="8"/>
        <v>-6.3605969911544751</v>
      </c>
      <c r="AN59">
        <f t="shared" si="26"/>
        <v>0</v>
      </c>
      <c r="AO59">
        <f t="shared" si="26"/>
        <v>0</v>
      </c>
      <c r="AP59">
        <f t="shared" si="26"/>
        <v>-1.4708684429869699E-8</v>
      </c>
      <c r="AQ59">
        <f t="shared" si="26"/>
        <v>-4.8918386423492638E-4</v>
      </c>
      <c r="AR59">
        <f t="shared" si="26"/>
        <v>-4.891985729193562E-4</v>
      </c>
      <c r="AS59">
        <f t="shared" si="26"/>
        <v>-6.4468663015773957E-3</v>
      </c>
      <c r="AT59">
        <f t="shared" si="26"/>
        <v>-4.2142879545985588E-3</v>
      </c>
      <c r="AU59">
        <f t="shared" si="23"/>
        <v>-1.1150352829095309E-2</v>
      </c>
      <c r="AW59">
        <v>56</v>
      </c>
      <c r="AX59">
        <f>IF(Z59&gt;0, (R59*SUMPRODUCT(K59:$K$98, X59:$X$98)-K59*$AZ$3)/Z59, 0)</f>
        <v>-182739821.47029138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0.76383916100000004</v>
      </c>
      <c r="Q60" s="4">
        <f t="shared" si="21"/>
        <v>50</v>
      </c>
      <c r="R60">
        <f t="shared" si="0"/>
        <v>500000</v>
      </c>
      <c r="S60">
        <f t="shared" si="1"/>
        <v>-721447082.26950419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-30.66523462495277</v>
      </c>
      <c r="AC60">
        <f t="shared" si="2"/>
        <v>-27.380097074420998</v>
      </c>
      <c r="AE60">
        <f t="shared" si="3"/>
        <v>0</v>
      </c>
      <c r="AF60">
        <f t="shared" si="24"/>
        <v>0</v>
      </c>
      <c r="AG60">
        <f t="shared" si="24"/>
        <v>-1.8975818010303403E-6</v>
      </c>
      <c r="AH60">
        <f t="shared" si="5"/>
        <v>-6.4089225050490931E-2</v>
      </c>
      <c r="AI60">
        <f t="shared" si="25"/>
        <v>-6.4091122632291955E-2</v>
      </c>
      <c r="AJ60">
        <f t="shared" si="7"/>
        <v>-3.2851375505317719</v>
      </c>
      <c r="AK60">
        <f t="shared" si="22"/>
        <v>-2.1465664237466942</v>
      </c>
      <c r="AL60">
        <f t="shared" si="8"/>
        <v>-5.4957950969107578</v>
      </c>
      <c r="AN60">
        <f t="shared" si="26"/>
        <v>0</v>
      </c>
      <c r="AO60">
        <f t="shared" si="26"/>
        <v>0</v>
      </c>
      <c r="AP60">
        <f t="shared" si="26"/>
        <v>-2.9701146528978271E-9</v>
      </c>
      <c r="AQ60">
        <f t="shared" si="26"/>
        <v>-1.0031311762790567E-4</v>
      </c>
      <c r="AR60">
        <f t="shared" si="26"/>
        <v>-1.0031608774255855E-4</v>
      </c>
      <c r="AS60">
        <f t="shared" si="26"/>
        <v>-5.1419312570985627E-3</v>
      </c>
      <c r="AT60">
        <f t="shared" si="26"/>
        <v>-3.359827958471554E-3</v>
      </c>
      <c r="AU60">
        <f t="shared" si="23"/>
        <v>-8.6020753033126743E-3</v>
      </c>
      <c r="AW60">
        <v>57</v>
      </c>
      <c r="AX60">
        <f>IF(Z60&gt;0, (R60*SUMPRODUCT(K60:$K$98, X60:$X$98)-K60*$AZ$3)/Z60, 0)</f>
        <v>-721447082.26950419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0.76675259399999995</v>
      </c>
      <c r="Q61" s="4">
        <f t="shared" si="21"/>
        <v>50</v>
      </c>
      <c r="R61">
        <f t="shared" si="0"/>
        <v>500000</v>
      </c>
      <c r="S61">
        <f t="shared" si="1"/>
        <v>-2885370452.5341988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-27.380097074420998</v>
      </c>
      <c r="AC61">
        <f t="shared" si="2"/>
        <v>-24.44660208897076</v>
      </c>
      <c r="AE61">
        <f t="shared" si="3"/>
        <v>0</v>
      </c>
      <c r="AF61">
        <f t="shared" si="24"/>
        <v>0</v>
      </c>
      <c r="AG61">
        <f t="shared" si="24"/>
        <v>-4.2363021475283174E-7</v>
      </c>
      <c r="AH61">
        <f t="shared" si="5"/>
        <v>-1.4549757682672053E-2</v>
      </c>
      <c r="AI61">
        <f t="shared" si="25"/>
        <v>-1.4550181312886806E-2</v>
      </c>
      <c r="AJ61">
        <f t="shared" si="7"/>
        <v>-2.9334949854502383</v>
      </c>
      <c r="AK61">
        <f t="shared" si="22"/>
        <v>-1.9166067952094701</v>
      </c>
      <c r="AL61">
        <f t="shared" si="8"/>
        <v>-4.8646519619725952</v>
      </c>
      <c r="AN61">
        <f t="shared" si="26"/>
        <v>0</v>
      </c>
      <c r="AO61">
        <f t="shared" si="26"/>
        <v>0</v>
      </c>
      <c r="AP61">
        <f t="shared" si="26"/>
        <v>-5.9202713551967005E-10</v>
      </c>
      <c r="AQ61">
        <f t="shared" si="26"/>
        <v>-2.0333420665953734E-5</v>
      </c>
      <c r="AR61">
        <f t="shared" si="26"/>
        <v>-2.0334012693089254E-5</v>
      </c>
      <c r="AS61">
        <f t="shared" si="26"/>
        <v>-4.0995863203730836E-3</v>
      </c>
      <c r="AT61">
        <f t="shared" si="26"/>
        <v>-2.6784756879237983E-3</v>
      </c>
      <c r="AU61">
        <f t="shared" si="23"/>
        <v>-6.798396020989971E-3</v>
      </c>
      <c r="AW61">
        <v>58</v>
      </c>
      <c r="AX61">
        <f>IF(Z61&gt;0, (R61*SUMPRODUCT(K61:$K$98, X61:$X$98)-K61*$AZ$3)/Z61, 0)</f>
        <v>-2885370452.5341988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0.76980532899999998</v>
      </c>
      <c r="Q62" s="4">
        <f t="shared" si="21"/>
        <v>50</v>
      </c>
      <c r="R62">
        <f t="shared" si="0"/>
        <v>500000</v>
      </c>
      <c r="S62">
        <f t="shared" si="1"/>
        <v>-11699764055.799152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-24.44660208897076</v>
      </c>
      <c r="AC62">
        <f t="shared" si="2"/>
        <v>-21.827340905812981</v>
      </c>
      <c r="AE62">
        <f t="shared" si="3"/>
        <v>0</v>
      </c>
      <c r="AF62">
        <f t="shared" si="24"/>
        <v>0</v>
      </c>
      <c r="AG62">
        <f t="shared" si="24"/>
        <v>-9.3281115763159143E-8</v>
      </c>
      <c r="AH62">
        <f t="shared" si="5"/>
        <v>-3.2611279684214428E-3</v>
      </c>
      <c r="AI62">
        <f t="shared" si="25"/>
        <v>-3.2612212495372059E-3</v>
      </c>
      <c r="AJ62">
        <f t="shared" si="7"/>
        <v>-2.6192611831577786</v>
      </c>
      <c r="AK62">
        <f t="shared" si="22"/>
        <v>-1.7112621462279534</v>
      </c>
      <c r="AL62">
        <f t="shared" si="8"/>
        <v>-4.3337845506352686</v>
      </c>
      <c r="AN62">
        <f t="shared" si="26"/>
        <v>0</v>
      </c>
      <c r="AO62">
        <f t="shared" si="26"/>
        <v>0</v>
      </c>
      <c r="AP62">
        <f t="shared" si="26"/>
        <v>-1.1639394672216622E-10</v>
      </c>
      <c r="AQ62">
        <f t="shared" si="26"/>
        <v>-4.0691575342468494E-6</v>
      </c>
      <c r="AR62">
        <f t="shared" si="26"/>
        <v>-4.069273928193572E-6</v>
      </c>
      <c r="AS62">
        <f t="shared" si="26"/>
        <v>-3.2682515009571714E-3</v>
      </c>
      <c r="AT62">
        <f t="shared" si="26"/>
        <v>-2.1352720049086448E-3</v>
      </c>
      <c r="AU62">
        <f t="shared" si="23"/>
        <v>-5.407592779794009E-3</v>
      </c>
      <c r="AW62">
        <v>59</v>
      </c>
      <c r="AX62">
        <f>IF(Z62&gt;0, (R62*SUMPRODUCT(K62:$K$98, X62:$X$98)-K62*$AZ$3)/Z62, 0)</f>
        <v>-11699764055.799152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0.772959481</v>
      </c>
      <c r="Q63" s="4">
        <f t="shared" si="21"/>
        <v>50</v>
      </c>
      <c r="R63">
        <f t="shared" si="0"/>
        <v>500000</v>
      </c>
      <c r="S63">
        <f t="shared" si="1"/>
        <v>-48130274684.643196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-21.827340905812981</v>
      </c>
      <c r="AC63">
        <f t="shared" si="2"/>
        <v>-19.488700763739761</v>
      </c>
      <c r="AE63">
        <f t="shared" si="3"/>
        <v>0</v>
      </c>
      <c r="AF63">
        <f t="shared" si="24"/>
        <v>0</v>
      </c>
      <c r="AG63">
        <f t="shared" si="24"/>
        <v>-2.0245781778135136E-8</v>
      </c>
      <c r="AH63">
        <f t="shared" si="5"/>
        <v>-7.2102522827392421E-4</v>
      </c>
      <c r="AI63">
        <f t="shared" si="25"/>
        <v>-7.2104547405570237E-4</v>
      </c>
      <c r="AJ63">
        <f t="shared" si="7"/>
        <v>-2.3386401420732206</v>
      </c>
      <c r="AK63">
        <f t="shared" si="22"/>
        <v>-1.5279138634069089</v>
      </c>
      <c r="AL63">
        <f t="shared" si="8"/>
        <v>-3.8672750509541851</v>
      </c>
      <c r="AN63">
        <f t="shared" si="26"/>
        <v>0</v>
      </c>
      <c r="AO63">
        <f t="shared" si="26"/>
        <v>0</v>
      </c>
      <c r="AP63">
        <f t="shared" si="26"/>
        <v>-2.2555538040211874E-11</v>
      </c>
      <c r="AQ63">
        <f t="shared" si="26"/>
        <v>-8.0328397008845775E-7</v>
      </c>
      <c r="AR63">
        <f t="shared" si="26"/>
        <v>-8.0330652562649803E-7</v>
      </c>
      <c r="AS63">
        <f t="shared" si="26"/>
        <v>-2.6054457795187118E-3</v>
      </c>
      <c r="AT63">
        <f t="shared" si="26"/>
        <v>-1.7022271427157528E-3</v>
      </c>
      <c r="AU63">
        <f t="shared" si="23"/>
        <v>-4.3084762287600911E-3</v>
      </c>
      <c r="AW63">
        <v>60</v>
      </c>
      <c r="AX63">
        <f>IF(Z63&gt;0, (R63*SUMPRODUCT(K63:$K$98, X63:$X$98)-K63*$AZ$3)/Z63, 0)</f>
        <v>-48130274684.643196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0.77634382000000002</v>
      </c>
      <c r="Q64" s="4">
        <f t="shared" si="21"/>
        <v>50</v>
      </c>
      <c r="R64">
        <f t="shared" si="0"/>
        <v>500000</v>
      </c>
      <c r="S64">
        <f t="shared" si="1"/>
        <v>-201133715205.46146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-19.488700763739761</v>
      </c>
      <c r="AC64">
        <f t="shared" si="2"/>
        <v>-17.400626378424842</v>
      </c>
      <c r="AE64">
        <f t="shared" si="3"/>
        <v>0</v>
      </c>
      <c r="AF64">
        <f t="shared" si="24"/>
        <v>0</v>
      </c>
      <c r="AG64">
        <f t="shared" si="24"/>
        <v>-4.3256363958299609E-9</v>
      </c>
      <c r="AH64">
        <f t="shared" si="5"/>
        <v>-1.5717687564523823E-4</v>
      </c>
      <c r="AI64">
        <f t="shared" si="25"/>
        <v>-1.5718120128163407E-4</v>
      </c>
      <c r="AJ64">
        <f t="shared" si="7"/>
        <v>-2.0880743853149184</v>
      </c>
      <c r="AK64">
        <f t="shared" si="22"/>
        <v>-1.3642090534617834</v>
      </c>
      <c r="AL64">
        <f t="shared" si="8"/>
        <v>-3.4524406199779838</v>
      </c>
      <c r="AN64">
        <f t="shared" si="26"/>
        <v>0</v>
      </c>
      <c r="AO64">
        <f t="shared" si="26"/>
        <v>0</v>
      </c>
      <c r="AP64">
        <f t="shared" si="26"/>
        <v>-4.3027947281396028E-12</v>
      </c>
      <c r="AQ64">
        <f t="shared" si="26"/>
        <v>-1.5634689789547676E-7</v>
      </c>
      <c r="AR64">
        <f t="shared" si="26"/>
        <v>-1.5635120069020491E-7</v>
      </c>
      <c r="AS64">
        <f t="shared" si="26"/>
        <v>-2.0770482386725212E-3</v>
      </c>
      <c r="AT64">
        <f t="shared" si="26"/>
        <v>-1.3570053019191454E-3</v>
      </c>
      <c r="AU64">
        <f t="shared" si="23"/>
        <v>-3.4342098917923571E-3</v>
      </c>
      <c r="AW64">
        <v>61</v>
      </c>
      <c r="AX64">
        <f>IF(Z64&gt;0, (R64*SUMPRODUCT(K64:$K$98, X64:$X$98)-K64*$AZ$3)/Z64, 0)</f>
        <v>-201133715205.46146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0.77982431100000005</v>
      </c>
      <c r="Q65" s="4">
        <f t="shared" si="21"/>
        <v>50</v>
      </c>
      <c r="R65">
        <f t="shared" si="0"/>
        <v>500000</v>
      </c>
      <c r="S65">
        <f t="shared" si="1"/>
        <v>-854445519902.59802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-17.400626378424842</v>
      </c>
      <c r="AC65">
        <f t="shared" si="2"/>
        <v>-15.536273687808444</v>
      </c>
      <c r="AE65">
        <f t="shared" si="3"/>
        <v>0</v>
      </c>
      <c r="AF65">
        <f t="shared" si="24"/>
        <v>0</v>
      </c>
      <c r="AG65">
        <f t="shared" si="24"/>
        <v>-9.0914360985703877E-10</v>
      </c>
      <c r="AH65">
        <f t="shared" si="5"/>
        <v>-3.3732364220146225E-5</v>
      </c>
      <c r="AI65">
        <f t="shared" si="25"/>
        <v>-3.3733273363756081E-5</v>
      </c>
      <c r="AJ65">
        <f t="shared" si="7"/>
        <v>-1.8643526906163981</v>
      </c>
      <c r="AK65">
        <f t="shared" si="22"/>
        <v>-1.2180438464897392</v>
      </c>
      <c r="AL65">
        <f t="shared" si="8"/>
        <v>-3.082430270379501</v>
      </c>
      <c r="AN65">
        <f t="shared" si="26"/>
        <v>0</v>
      </c>
      <c r="AO65">
        <f t="shared" si="26"/>
        <v>0</v>
      </c>
      <c r="AP65">
        <f t="shared" si="26"/>
        <v>-8.0744897018956131E-13</v>
      </c>
      <c r="AQ65">
        <f t="shared" si="26"/>
        <v>-2.9959142270052662E-8</v>
      </c>
      <c r="AR65">
        <f t="shared" si="26"/>
        <v>-2.9959949719022848E-8</v>
      </c>
      <c r="AS65">
        <f t="shared" si="26"/>
        <v>-1.655810637381112E-3</v>
      </c>
      <c r="AT65">
        <f t="shared" si="26"/>
        <v>-1.08179636179649E-3</v>
      </c>
      <c r="AU65">
        <f t="shared" si="23"/>
        <v>-2.7376369591273209E-3</v>
      </c>
      <c r="AW65">
        <v>62</v>
      </c>
      <c r="AX65">
        <f>IF(Z65&gt;0, (R65*SUMPRODUCT(K65:$K$98, X65:$X$98)-K65*$AZ$3)/Z65, 0)</f>
        <v>-854445519902.59802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0.78351069500000003</v>
      </c>
      <c r="Q66" s="4">
        <f t="shared" si="21"/>
        <v>50</v>
      </c>
      <c r="R66">
        <f t="shared" si="0"/>
        <v>500000</v>
      </c>
      <c r="S66">
        <f t="shared" si="1"/>
        <v>-3694611626774.7021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-15.536273687808444</v>
      </c>
      <c r="AC66">
        <f t="shared" si="2"/>
        <v>-13.87167296155036</v>
      </c>
      <c r="AE66">
        <f t="shared" si="3"/>
        <v>0</v>
      </c>
      <c r="AF66">
        <f t="shared" si="24"/>
        <v>0</v>
      </c>
      <c r="AG66">
        <f t="shared" si="24"/>
        <v>-1.8772843214457107E-10</v>
      </c>
      <c r="AH66">
        <f t="shared" si="5"/>
        <v>-7.1232374161389727E-6</v>
      </c>
      <c r="AI66">
        <f t="shared" si="25"/>
        <v>-7.123425144571117E-6</v>
      </c>
      <c r="AJ66">
        <f t="shared" si="7"/>
        <v>-1.6646007262580849</v>
      </c>
      <c r="AK66">
        <f t="shared" si="22"/>
        <v>-1.0875391581465912</v>
      </c>
      <c r="AL66">
        <f t="shared" si="8"/>
        <v>-2.7521470078298207</v>
      </c>
      <c r="AN66">
        <f t="shared" si="26"/>
        <v>0</v>
      </c>
      <c r="AO66">
        <f t="shared" si="26"/>
        <v>0</v>
      </c>
      <c r="AP66">
        <f t="shared" si="26"/>
        <v>-1.4886569346197163E-13</v>
      </c>
      <c r="AQ66">
        <f t="shared" si="26"/>
        <v>-5.6486152125915844E-9</v>
      </c>
      <c r="AR66">
        <f t="shared" si="26"/>
        <v>-5.6487640782850464E-9</v>
      </c>
      <c r="AS66">
        <f t="shared" si="26"/>
        <v>-1.3200021894439371E-3</v>
      </c>
      <c r="AT66">
        <f t="shared" si="26"/>
        <v>-8.624014439105464E-4</v>
      </c>
      <c r="AU66">
        <f t="shared" si="23"/>
        <v>-2.1824092821185618E-3</v>
      </c>
      <c r="AW66">
        <v>63</v>
      </c>
      <c r="AX66">
        <f>IF(Z66&gt;0, (R66*SUMPRODUCT(K66:$K$98, X66:$X$98)-K66*$AZ$3)/Z66, 0)</f>
        <v>-3694611626774.7021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0.78741316699999997</v>
      </c>
      <c r="Q67" s="4">
        <f t="shared" si="21"/>
        <v>50</v>
      </c>
      <c r="R67">
        <f t="shared" ref="R67:R89" si="27">$C$6</f>
        <v>500000</v>
      </c>
      <c r="S67">
        <f t="shared" ref="S67:S89" si="28">AX67</f>
        <v>-16283192414364.092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-13.87167296155036</v>
      </c>
      <c r="AC67">
        <f t="shared" ref="AC67:AC89" si="29">S67*Z67</f>
        <v>-12.385422292005023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-3.8031308532224061E-11</v>
      </c>
      <c r="AH67">
        <f t="shared" ref="AH67:AH89" si="32">-X67*R67</f>
        <v>-1.4781983929090129E-6</v>
      </c>
      <c r="AI67">
        <f t="shared" ref="AI67:AI89" si="33">SUM(AE67:AH67)</f>
        <v>-1.478236424217545E-6</v>
      </c>
      <c r="AJ67">
        <f t="shared" ref="AJ67:AJ89" si="34">AB67-AC67</f>
        <v>-1.4862506695453366</v>
      </c>
      <c r="AK67">
        <f t="shared" si="22"/>
        <v>-0.97101710730852531</v>
      </c>
      <c r="AL67">
        <f t="shared" ref="AL67:AL89" si="35">SUM(AI67:AK67)</f>
        <v>-2.4572692550902859</v>
      </c>
      <c r="AN67">
        <f t="shared" ref="AN67:AT89" si="36">AE67*$K67</f>
        <v>0</v>
      </c>
      <c r="AO67">
        <f t="shared" si="36"/>
        <v>0</v>
      </c>
      <c r="AP67">
        <f t="shared" si="36"/>
        <v>-2.6926990518580039E-14</v>
      </c>
      <c r="AQ67">
        <f t="shared" si="36"/>
        <v>-1.0465964923798416E-9</v>
      </c>
      <c r="AR67">
        <f t="shared" si="36"/>
        <v>-1.04662341937036E-9</v>
      </c>
      <c r="AS67">
        <f t="shared" si="36"/>
        <v>-1.0522976787183435E-3</v>
      </c>
      <c r="AT67">
        <f t="shared" si="36"/>
        <v>-6.8750115236559895E-4</v>
      </c>
      <c r="AU67">
        <f t="shared" si="23"/>
        <v>-1.7397998777073619E-3</v>
      </c>
      <c r="AW67">
        <v>64</v>
      </c>
      <c r="AX67">
        <f>IF(Z67&gt;0, (R67*SUMPRODUCT(K67:$K$98, X67:$X$98)-K67*$AZ$3)/Z67, 0)</f>
        <v>-16283192414364.092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0.79138766699999996</v>
      </c>
      <c r="Q68" s="4">
        <f t="shared" si="21"/>
        <v>50</v>
      </c>
      <c r="R68">
        <f t="shared" si="27"/>
        <v>500000</v>
      </c>
      <c r="S68">
        <f t="shared" si="28"/>
        <v>-73200714362879.859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-12.385422292005023</v>
      </c>
      <c r="AC68">
        <f t="shared" si="29"/>
        <v>-11.058412761628444</v>
      </c>
      <c r="AE68">
        <f t="shared" si="30"/>
        <v>0</v>
      </c>
      <c r="AF68">
        <f t="shared" si="31"/>
        <v>0</v>
      </c>
      <c r="AG68">
        <f t="shared" si="31"/>
        <v>-7.553486914627827E-12</v>
      </c>
      <c r="AH68">
        <f t="shared" si="32"/>
        <v>-3.0097508532273988E-7</v>
      </c>
      <c r="AI68">
        <f t="shared" si="33"/>
        <v>-3.0098263880965452E-7</v>
      </c>
      <c r="AJ68">
        <f t="shared" si="34"/>
        <v>-1.3270095303765785</v>
      </c>
      <c r="AK68">
        <f t="shared" si="22"/>
        <v>-0.86697956044035174</v>
      </c>
      <c r="AL68">
        <f t="shared" si="35"/>
        <v>-2.193989391799569</v>
      </c>
      <c r="AN68">
        <f t="shared" si="36"/>
        <v>0</v>
      </c>
      <c r="AO68">
        <f t="shared" si="36"/>
        <v>0</v>
      </c>
      <c r="AP68">
        <f t="shared" si="36"/>
        <v>-4.7750289353250549E-15</v>
      </c>
      <c r="AQ68">
        <f t="shared" si="36"/>
        <v>-1.9026507326634083E-10</v>
      </c>
      <c r="AR68">
        <f t="shared" si="36"/>
        <v>-1.9026984829527615E-10</v>
      </c>
      <c r="AS68">
        <f t="shared" si="36"/>
        <v>-8.3888526936204877E-4</v>
      </c>
      <c r="AT68">
        <f t="shared" si="36"/>
        <v>-5.4807170969224542E-4</v>
      </c>
      <c r="AU68">
        <f t="shared" si="23"/>
        <v>-1.3869571693241425E-3</v>
      </c>
      <c r="AW68">
        <v>65</v>
      </c>
      <c r="AX68">
        <f>IF(Z68&gt;0, (R68*SUMPRODUCT(K68:$K$98, X68:$X$98)-K68*$AZ$3)/Z68, 0)</f>
        <v>-73200714362879.859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0.79554122000000005</v>
      </c>
      <c r="Q69" s="4">
        <f t="shared" ref="Q69:Q89" si="48">$C$8</f>
        <v>50</v>
      </c>
      <c r="R69">
        <f t="shared" si="27"/>
        <v>500000</v>
      </c>
      <c r="S69">
        <f t="shared" si="28"/>
        <v>-336100949940332.69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-11.058412761628444</v>
      </c>
      <c r="AC69">
        <f t="shared" si="29"/>
        <v>-9.8735828230480234</v>
      </c>
      <c r="AE69">
        <f t="shared" si="30"/>
        <v>0</v>
      </c>
      <c r="AF69">
        <f t="shared" si="31"/>
        <v>0</v>
      </c>
      <c r="AG69">
        <f t="shared" si="31"/>
        <v>-1.4688418501644907E-12</v>
      </c>
      <c r="AH69">
        <f t="shared" si="32"/>
        <v>-6.0091101953170584E-8</v>
      </c>
      <c r="AI69">
        <f t="shared" si="33"/>
        <v>-6.0092570795020753E-8</v>
      </c>
      <c r="AJ69">
        <f t="shared" si="34"/>
        <v>-1.1848299385804211</v>
      </c>
      <c r="AK69">
        <f t="shared" si="22"/>
        <v>-0.77408889331399122</v>
      </c>
      <c r="AL69">
        <f t="shared" si="35"/>
        <v>-1.9589188919869831</v>
      </c>
      <c r="AN69">
        <f t="shared" si="36"/>
        <v>0</v>
      </c>
      <c r="AO69">
        <f t="shared" si="36"/>
        <v>0</v>
      </c>
      <c r="AP69">
        <f t="shared" si="36"/>
        <v>-8.2905919752500773E-16</v>
      </c>
      <c r="AQ69">
        <f t="shared" si="36"/>
        <v>-3.3917253078069605E-11</v>
      </c>
      <c r="AR69">
        <f t="shared" si="36"/>
        <v>-3.3918082137267135E-11</v>
      </c>
      <c r="AS69">
        <f t="shared" si="36"/>
        <v>-6.6875420112320753E-4</v>
      </c>
      <c r="AT69">
        <f t="shared" si="36"/>
        <v>-4.3691941146151966E-4</v>
      </c>
      <c r="AU69">
        <f t="shared" si="23"/>
        <v>-1.1056736465028093E-3</v>
      </c>
      <c r="AW69">
        <v>66</v>
      </c>
      <c r="AX69">
        <f>IF(Z69&gt;0, (R69*SUMPRODUCT(K69:$K$98, X69:$X$98)-K69*$AZ$3)/Z69, 0)</f>
        <v>-336100949940332.69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0.79972280399999995</v>
      </c>
      <c r="Q70" s="4">
        <f t="shared" si="48"/>
        <v>50</v>
      </c>
      <c r="R70">
        <f t="shared" si="27"/>
        <v>500000</v>
      </c>
      <c r="S70">
        <f t="shared" si="28"/>
        <v>-1577120854126428.3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-9.8735828230480234</v>
      </c>
      <c r="AC70">
        <f t="shared" si="29"/>
        <v>-8.8156989491795397</v>
      </c>
      <c r="AE70">
        <f t="shared" si="30"/>
        <v>0</v>
      </c>
      <c r="AF70">
        <f t="shared" si="31"/>
        <v>0</v>
      </c>
      <c r="AG70">
        <f t="shared" si="31"/>
        <v>-2.7948710861675149E-13</v>
      </c>
      <c r="AH70">
        <f t="shared" si="32"/>
        <v>-1.1746663230460942E-8</v>
      </c>
      <c r="AI70">
        <f t="shared" si="33"/>
        <v>-1.1746942717569559E-8</v>
      </c>
      <c r="AJ70">
        <f t="shared" si="34"/>
        <v>-1.0578838738684837</v>
      </c>
      <c r="AK70">
        <f t="shared" si="22"/>
        <v>-0.69115079761336173</v>
      </c>
      <c r="AL70">
        <f t="shared" si="35"/>
        <v>-1.7490346832287882</v>
      </c>
      <c r="AN70">
        <f t="shared" si="36"/>
        <v>0</v>
      </c>
      <c r="AO70">
        <f t="shared" si="36"/>
        <v>0</v>
      </c>
      <c r="AP70">
        <f t="shared" si="36"/>
        <v>-1.4084916019916844E-16</v>
      </c>
      <c r="AQ70">
        <f t="shared" si="36"/>
        <v>-5.9197995189882941E-12</v>
      </c>
      <c r="AR70">
        <f t="shared" si="36"/>
        <v>-5.9199403681484938E-12</v>
      </c>
      <c r="AS70">
        <f t="shared" si="36"/>
        <v>-5.3312675479046513E-4</v>
      </c>
      <c r="AT70">
        <f t="shared" si="36"/>
        <v>-3.4830947980615633E-4</v>
      </c>
      <c r="AU70">
        <f t="shared" si="23"/>
        <v>-8.8143624051656184E-4</v>
      </c>
      <c r="AW70">
        <v>67</v>
      </c>
      <c r="AX70">
        <f>IF(Z70&gt;0, (R70*SUMPRODUCT(K70:$K$98, X70:$X$98)-K70*$AZ$3)/Z70, 0)</f>
        <v>-1577120854126428.3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0.80383592599999998</v>
      </c>
      <c r="Q71" s="4">
        <f t="shared" si="48"/>
        <v>50</v>
      </c>
      <c r="R71">
        <f t="shared" si="27"/>
        <v>500000</v>
      </c>
      <c r="S71">
        <f t="shared" si="28"/>
        <v>-7563992286485207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-8.8156989491795397</v>
      </c>
      <c r="AC71">
        <f t="shared" si="29"/>
        <v>-7.8711597760583158</v>
      </c>
      <c r="AE71">
        <f t="shared" si="30"/>
        <v>0</v>
      </c>
      <c r="AF71">
        <f t="shared" si="31"/>
        <v>0</v>
      </c>
      <c r="AG71">
        <f t="shared" si="31"/>
        <v>-5.2030458770574989E-14</v>
      </c>
      <c r="AH71">
        <f t="shared" si="32"/>
        <v>-2.2466177876000903E-9</v>
      </c>
      <c r="AI71">
        <f t="shared" si="33"/>
        <v>-2.2466698180588607E-9</v>
      </c>
      <c r="AJ71">
        <f t="shared" si="34"/>
        <v>-0.94453917312122382</v>
      </c>
      <c r="AK71">
        <f t="shared" si="22"/>
        <v>-0.61709892644256781</v>
      </c>
      <c r="AL71">
        <f t="shared" si="35"/>
        <v>-1.5616381018104615</v>
      </c>
      <c r="AN71">
        <f t="shared" si="36"/>
        <v>0</v>
      </c>
      <c r="AO71">
        <f t="shared" si="36"/>
        <v>0</v>
      </c>
      <c r="AP71">
        <f t="shared" si="36"/>
        <v>-2.3411654894782018E-17</v>
      </c>
      <c r="AQ71">
        <f t="shared" si="36"/>
        <v>-1.0108894206698295E-12</v>
      </c>
      <c r="AR71">
        <f t="shared" si="36"/>
        <v>-1.0109128323247241E-12</v>
      </c>
      <c r="AS71">
        <f t="shared" si="36"/>
        <v>-4.2500538488856541E-4</v>
      </c>
      <c r="AT71">
        <f t="shared" si="36"/>
        <v>-2.7767018479537832E-4</v>
      </c>
      <c r="AU71">
        <f t="shared" si="23"/>
        <v>-7.0267557069485665E-4</v>
      </c>
      <c r="AW71">
        <v>68</v>
      </c>
      <c r="AX71">
        <f>IF(Z71&gt;0, (R71*SUMPRODUCT(K71:$K$98, X71:$X$98)-K71*$AZ$3)/Z71, 0)</f>
        <v>-7563992286485207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0.80804740799999997</v>
      </c>
      <c r="Q72" s="4">
        <f t="shared" si="48"/>
        <v>50</v>
      </c>
      <c r="R72">
        <f t="shared" si="27"/>
        <v>500000</v>
      </c>
      <c r="S72">
        <f t="shared" si="28"/>
        <v>-3.711716589069252E+16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-7.8711597760583158</v>
      </c>
      <c r="AC72">
        <f t="shared" si="29"/>
        <v>-7.0278212286243766</v>
      </c>
      <c r="AE72">
        <f t="shared" si="30"/>
        <v>0</v>
      </c>
      <c r="AF72">
        <f t="shared" si="31"/>
        <v>0</v>
      </c>
      <c r="AG72">
        <f t="shared" si="31"/>
        <v>-9.4670768362552558E-15</v>
      </c>
      <c r="AH72">
        <f t="shared" si="32"/>
        <v>-4.2043077346613981E-10</v>
      </c>
      <c r="AI72">
        <f t="shared" si="33"/>
        <v>-4.2044024054297607E-10</v>
      </c>
      <c r="AJ72">
        <f t="shared" si="34"/>
        <v>-0.84333854743393921</v>
      </c>
      <c r="AK72">
        <f t="shared" ref="AK72:AK89" si="49">G72*SUM(AB72:AB72, AE72:AF72)</f>
        <v>-0.55098118432408216</v>
      </c>
      <c r="AL72">
        <f t="shared" si="35"/>
        <v>-1.3943197321784617</v>
      </c>
      <c r="AN72">
        <f t="shared" si="36"/>
        <v>0</v>
      </c>
      <c r="AO72">
        <f t="shared" si="36"/>
        <v>0</v>
      </c>
      <c r="AP72">
        <f t="shared" si="36"/>
        <v>-3.8034029384956038E-18</v>
      </c>
      <c r="AQ72">
        <f t="shared" si="36"/>
        <v>-1.6890827727427783E-13</v>
      </c>
      <c r="AR72">
        <f t="shared" si="36"/>
        <v>-1.6891208067721633E-13</v>
      </c>
      <c r="AS72">
        <f t="shared" si="36"/>
        <v>-3.3881169076109682E-4</v>
      </c>
      <c r="AT72">
        <f t="shared" si="36"/>
        <v>-2.21356971297481E-4</v>
      </c>
      <c r="AU72">
        <f t="shared" si="23"/>
        <v>-5.6016866222748996E-4</v>
      </c>
      <c r="AW72">
        <v>69</v>
      </c>
      <c r="AX72">
        <f>IF(Z72&gt;0, (R72*SUMPRODUCT(K72:$K$98, X72:$X$98)-K72*$AZ$3)/Z72, 0)</f>
        <v>-3.711716589069252E+16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0.81233261800000001</v>
      </c>
      <c r="Q73" s="4">
        <f t="shared" si="48"/>
        <v>50</v>
      </c>
      <c r="R73">
        <f t="shared" si="27"/>
        <v>500000</v>
      </c>
      <c r="S73">
        <f t="shared" si="28"/>
        <v>-1.8653016842517046E+17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-7.0278212286243766</v>
      </c>
      <c r="AC73">
        <f t="shared" si="29"/>
        <v>-6.2748403827004822</v>
      </c>
      <c r="AE73">
        <f t="shared" si="30"/>
        <v>0</v>
      </c>
      <c r="AF73">
        <f t="shared" si="31"/>
        <v>0</v>
      </c>
      <c r="AG73">
        <f t="shared" si="31"/>
        <v>-1.6819907566903136E-15</v>
      </c>
      <c r="AH73">
        <f t="shared" si="32"/>
        <v>-7.6904153112023895E-11</v>
      </c>
      <c r="AI73">
        <f t="shared" si="33"/>
        <v>-7.690583510278058E-11</v>
      </c>
      <c r="AJ73">
        <f t="shared" si="34"/>
        <v>-0.75298084592389447</v>
      </c>
      <c r="AK73">
        <f t="shared" si="49"/>
        <v>-0.49194748600370641</v>
      </c>
      <c r="AL73">
        <f t="shared" si="35"/>
        <v>-1.2449283320045068</v>
      </c>
      <c r="AN73">
        <f t="shared" si="36"/>
        <v>0</v>
      </c>
      <c r="AO73">
        <f t="shared" si="36"/>
        <v>0</v>
      </c>
      <c r="AP73">
        <f t="shared" si="36"/>
        <v>-6.0333985961930418E-19</v>
      </c>
      <c r="AQ73">
        <f t="shared" si="36"/>
        <v>-2.7585966663723451E-14</v>
      </c>
      <c r="AR73">
        <f t="shared" si="36"/>
        <v>-2.7586570003583071E-14</v>
      </c>
      <c r="AS73">
        <f t="shared" si="36"/>
        <v>-2.7009860551771944E-4</v>
      </c>
      <c r="AT73">
        <f t="shared" si="36"/>
        <v>-1.7646442227161092E-4</v>
      </c>
      <c r="AU73">
        <f t="shared" si="23"/>
        <v>-4.4656302781691693E-4</v>
      </c>
      <c r="AW73">
        <v>70</v>
      </c>
      <c r="AX73">
        <f>IF(Z73&gt;0, (R73*SUMPRODUCT(K73:$K$98, X73:$X$98)-K73*$AZ$3)/Z73, 0)</f>
        <v>-1.8653016842517046E+17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0.81666386499999999</v>
      </c>
      <c r="Q74" s="4">
        <f t="shared" si="48"/>
        <v>50</v>
      </c>
      <c r="R74">
        <f t="shared" si="27"/>
        <v>500000</v>
      </c>
      <c r="S74">
        <f t="shared" si="28"/>
        <v>-9.6081981542256038E+17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-6.2748403827004822</v>
      </c>
      <c r="AC74">
        <f t="shared" si="29"/>
        <v>-5.602536055982597</v>
      </c>
      <c r="AE74">
        <f t="shared" si="30"/>
        <v>0</v>
      </c>
      <c r="AF74">
        <f t="shared" si="31"/>
        <v>0</v>
      </c>
      <c r="AG74">
        <f t="shared" si="31"/>
        <v>-2.9154977687042442E-16</v>
      </c>
      <c r="AH74">
        <f t="shared" si="32"/>
        <v>-1.3736210722529859E-11</v>
      </c>
      <c r="AI74">
        <f t="shared" si="33"/>
        <v>-1.3736502272306729E-11</v>
      </c>
      <c r="AJ74">
        <f t="shared" si="34"/>
        <v>-0.6723043267178852</v>
      </c>
      <c r="AK74">
        <f t="shared" si="49"/>
        <v>-0.43923882678903381</v>
      </c>
      <c r="AL74">
        <f t="shared" si="35"/>
        <v>-1.1115431535206555</v>
      </c>
      <c r="AN74">
        <f t="shared" si="36"/>
        <v>0</v>
      </c>
      <c r="AO74">
        <f t="shared" si="36"/>
        <v>0</v>
      </c>
      <c r="AP74">
        <f t="shared" si="36"/>
        <v>-9.337553514093998E-20</v>
      </c>
      <c r="AQ74">
        <f t="shared" si="36"/>
        <v>-4.3993380505826635E-15</v>
      </c>
      <c r="AR74">
        <f t="shared" si="36"/>
        <v>-4.3994314261178044E-15</v>
      </c>
      <c r="AS74">
        <f t="shared" si="36"/>
        <v>-2.1532095465383333E-4</v>
      </c>
      <c r="AT74">
        <f t="shared" si="36"/>
        <v>-1.4067635704050939E-4</v>
      </c>
      <c r="AU74">
        <f t="shared" si="23"/>
        <v>-3.5599731169874216E-4</v>
      </c>
      <c r="AW74">
        <v>71</v>
      </c>
      <c r="AX74">
        <f>IF(Z74&gt;0, (R74*SUMPRODUCT(K74:$K$98, X74:$X$98)-K74*$AZ$3)/Z74, 0)</f>
        <v>-9.6081981542256038E+17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0.82101379900000004</v>
      </c>
      <c r="Q75" s="4">
        <f t="shared" si="48"/>
        <v>50</v>
      </c>
      <c r="R75">
        <f t="shared" si="27"/>
        <v>500000</v>
      </c>
      <c r="S75">
        <f t="shared" si="28"/>
        <v>-5.0765969654452152E+18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-5.602536055982597</v>
      </c>
      <c r="AC75">
        <f t="shared" si="29"/>
        <v>-5.0022643356987508</v>
      </c>
      <c r="AE75">
        <f t="shared" si="30"/>
        <v>0</v>
      </c>
      <c r="AF75">
        <f t="shared" si="31"/>
        <v>0</v>
      </c>
      <c r="AG75">
        <f t="shared" si="31"/>
        <v>-4.9267889195730695E-17</v>
      </c>
      <c r="AH75">
        <f t="shared" si="32"/>
        <v>-2.3936638990598946E-12</v>
      </c>
      <c r="AI75">
        <f t="shared" si="33"/>
        <v>-2.3937131669490904E-12</v>
      </c>
      <c r="AJ75">
        <f t="shared" si="34"/>
        <v>-0.60027172028384612</v>
      </c>
      <c r="AK75">
        <f t="shared" si="49"/>
        <v>-0.3921775239187818</v>
      </c>
      <c r="AL75">
        <f t="shared" si="35"/>
        <v>-0.99244924420502167</v>
      </c>
      <c r="AN75">
        <f t="shared" si="36"/>
        <v>0</v>
      </c>
      <c r="AO75">
        <f t="shared" si="36"/>
        <v>0</v>
      </c>
      <c r="AP75">
        <f t="shared" si="36"/>
        <v>-1.4088550848044148E-20</v>
      </c>
      <c r="AQ75">
        <f t="shared" si="36"/>
        <v>-6.8448752535465289E-16</v>
      </c>
      <c r="AR75">
        <f t="shared" si="36"/>
        <v>-6.8450161390550094E-16</v>
      </c>
      <c r="AS75">
        <f t="shared" si="36"/>
        <v>-1.7165254675848257E-4</v>
      </c>
      <c r="AT75">
        <f t="shared" si="36"/>
        <v>-1.1214633054887594E-4</v>
      </c>
      <c r="AU75">
        <f t="shared" si="23"/>
        <v>-2.8379887730804298E-4</v>
      </c>
      <c r="AW75">
        <v>72</v>
      </c>
      <c r="AX75">
        <f>IF(Z75&gt;0, (R75*SUMPRODUCT(K75:$K$98, X75:$X$98)-K75*$AZ$3)/Z75, 0)</f>
        <v>-5.0765969654452152E+18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0.82538683700000004</v>
      </c>
      <c r="Q76" s="4">
        <f t="shared" si="48"/>
        <v>50</v>
      </c>
      <c r="R76">
        <f t="shared" si="27"/>
        <v>500000</v>
      </c>
      <c r="S76">
        <f t="shared" si="28"/>
        <v>-2.7535318436258099E+19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-5.0022643356987508</v>
      </c>
      <c r="AC76">
        <f t="shared" si="29"/>
        <v>-4.466307442588171</v>
      </c>
      <c r="AE76">
        <f t="shared" si="30"/>
        <v>0</v>
      </c>
      <c r="AF76">
        <f t="shared" si="31"/>
        <v>0</v>
      </c>
      <c r="AG76">
        <f t="shared" si="31"/>
        <v>-8.1101430748427519E-18</v>
      </c>
      <c r="AH76">
        <f t="shared" si="32"/>
        <v>-4.0665067228930634E-13</v>
      </c>
      <c r="AI76">
        <f t="shared" si="33"/>
        <v>-4.0665878243238119E-13</v>
      </c>
      <c r="AJ76">
        <f t="shared" si="34"/>
        <v>-0.53595689311057981</v>
      </c>
      <c r="AK76">
        <f t="shared" si="49"/>
        <v>-0.35015850349891259</v>
      </c>
      <c r="AL76">
        <f t="shared" si="35"/>
        <v>-0.88611539660989913</v>
      </c>
      <c r="AN76">
        <f t="shared" si="36"/>
        <v>0</v>
      </c>
      <c r="AO76">
        <f t="shared" si="36"/>
        <v>0</v>
      </c>
      <c r="AP76">
        <f t="shared" si="36"/>
        <v>-2.0706793903418558E-21</v>
      </c>
      <c r="AQ76">
        <f t="shared" si="36"/>
        <v>-1.0382593234268596E-16</v>
      </c>
      <c r="AR76">
        <f t="shared" si="36"/>
        <v>-1.038280030220763E-16</v>
      </c>
      <c r="AS76">
        <f t="shared" si="36"/>
        <v>-1.3684035934190329E-4</v>
      </c>
      <c r="AT76">
        <f t="shared" si="36"/>
        <v>-8.9402368103376918E-5</v>
      </c>
      <c r="AU76">
        <f t="shared" si="23"/>
        <v>-2.2624272744538405E-4</v>
      </c>
      <c r="AW76">
        <v>73</v>
      </c>
      <c r="AX76">
        <f>IF(Z76&gt;0, (R76*SUMPRODUCT(K76:$K$98, X76:$X$98)-K76*$AZ$3)/Z76, 0)</f>
        <v>-2.7535318436258099E+19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0.82979096200000002</v>
      </c>
      <c r="Q77" s="4">
        <f t="shared" si="48"/>
        <v>50</v>
      </c>
      <c r="R77">
        <f t="shared" si="27"/>
        <v>500000</v>
      </c>
      <c r="S77">
        <f t="shared" si="28"/>
        <v>-1.5345642201945568E+20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-4.466307442588171</v>
      </c>
      <c r="AC77">
        <f t="shared" si="29"/>
        <v>-3.9877745023108671</v>
      </c>
      <c r="AE77">
        <f t="shared" si="30"/>
        <v>0</v>
      </c>
      <c r="AF77">
        <f t="shared" si="31"/>
        <v>0</v>
      </c>
      <c r="AG77">
        <f t="shared" si="31"/>
        <v>-1.2993182200629194E-18</v>
      </c>
      <c r="AH77">
        <f t="shared" si="32"/>
        <v>-6.7297234240314049E-14</v>
      </c>
      <c r="AI77">
        <f t="shared" si="33"/>
        <v>-6.7298533558534113E-14</v>
      </c>
      <c r="AJ77">
        <f t="shared" si="34"/>
        <v>-0.47853294027730398</v>
      </c>
      <c r="AK77">
        <f t="shared" si="49"/>
        <v>-0.31264152098117198</v>
      </c>
      <c r="AL77">
        <f t="shared" si="35"/>
        <v>-0.79117446125854318</v>
      </c>
      <c r="AN77">
        <f t="shared" si="36"/>
        <v>0</v>
      </c>
      <c r="AO77">
        <f t="shared" si="36"/>
        <v>0</v>
      </c>
      <c r="AP77">
        <f t="shared" si="36"/>
        <v>-2.9619781529740643E-22</v>
      </c>
      <c r="AQ77">
        <f t="shared" si="36"/>
        <v>-1.5341348600940554E-17</v>
      </c>
      <c r="AR77">
        <f t="shared" si="36"/>
        <v>-1.5341644798755851E-17</v>
      </c>
      <c r="AS77">
        <f t="shared" si="36"/>
        <v>-1.09088296669247E-4</v>
      </c>
      <c r="AT77">
        <f t="shared" si="36"/>
        <v>-7.1271020490574721E-5</v>
      </c>
      <c r="AU77">
        <f t="shared" si="23"/>
        <v>-1.8035931715983705E-4</v>
      </c>
      <c r="AW77">
        <v>74</v>
      </c>
      <c r="AX77">
        <f>IF(Z77&gt;0, (R77*SUMPRODUCT(K77:$K$98, X77:$X$98)-K77*$AZ$3)/Z77, 0)</f>
        <v>-1.5345642201945568E+20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0.834201203</v>
      </c>
      <c r="Q78" s="4">
        <f t="shared" si="48"/>
        <v>50</v>
      </c>
      <c r="R78">
        <f t="shared" si="27"/>
        <v>500000</v>
      </c>
      <c r="S78">
        <f t="shared" si="28"/>
        <v>-8.7943337917667711E+20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-3.9877745023108671</v>
      </c>
      <c r="AC78">
        <f t="shared" si="29"/>
        <v>-3.5605129484918452</v>
      </c>
      <c r="AE78">
        <f t="shared" si="30"/>
        <v>0</v>
      </c>
      <c r="AF78">
        <f t="shared" si="31"/>
        <v>0</v>
      </c>
      <c r="AG78">
        <f t="shared" si="31"/>
        <v>-2.024322156059841E-19</v>
      </c>
      <c r="AH78">
        <f t="shared" si="32"/>
        <v>-1.0838928222563061E-14</v>
      </c>
      <c r="AI78">
        <f t="shared" si="33"/>
        <v>-1.0839130654778667E-14</v>
      </c>
      <c r="AJ78">
        <f t="shared" si="34"/>
        <v>-0.42726155381902187</v>
      </c>
      <c r="AK78">
        <f t="shared" si="49"/>
        <v>-0.27914421516176074</v>
      </c>
      <c r="AL78">
        <f t="shared" si="35"/>
        <v>-0.70640576898079344</v>
      </c>
      <c r="AN78">
        <f t="shared" si="36"/>
        <v>0</v>
      </c>
      <c r="AO78">
        <f t="shared" si="36"/>
        <v>0</v>
      </c>
      <c r="AP78">
        <f t="shared" si="36"/>
        <v>-4.1202913658360816E-23</v>
      </c>
      <c r="AQ78">
        <f t="shared" si="36"/>
        <v>-2.2061479807773951E-18</v>
      </c>
      <c r="AR78">
        <f t="shared" si="36"/>
        <v>-2.2061891836910533E-18</v>
      </c>
      <c r="AS78">
        <f t="shared" si="36"/>
        <v>-8.696452221719317E-5</v>
      </c>
      <c r="AT78">
        <f t="shared" si="36"/>
        <v>-5.6816821181899497E-5</v>
      </c>
      <c r="AU78">
        <f t="shared" si="23"/>
        <v>-1.4378134339909486E-4</v>
      </c>
      <c r="AW78">
        <v>75</v>
      </c>
      <c r="AX78">
        <f>IF(Z78&gt;0, (R78*SUMPRODUCT(K78:$K$98, X78:$X$98)-K78*$AZ$3)/Z78, 0)</f>
        <v>-8.7943337917667711E+20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0.83859190800000005</v>
      </c>
      <c r="Q79" s="4">
        <f t="shared" si="48"/>
        <v>50</v>
      </c>
      <c r="R79">
        <f t="shared" si="27"/>
        <v>500000</v>
      </c>
      <c r="S79">
        <f t="shared" si="28"/>
        <v>-5.1860396884526545E+21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-3.5605129484918452</v>
      </c>
      <c r="AC79">
        <f t="shared" si="29"/>
        <v>-3.1790294182962904</v>
      </c>
      <c r="AE79">
        <f t="shared" si="30"/>
        <v>0</v>
      </c>
      <c r="AF79">
        <f t="shared" si="31"/>
        <v>0</v>
      </c>
      <c r="AG79">
        <f t="shared" si="31"/>
        <v>-3.0649875524234653E-20</v>
      </c>
      <c r="AH79">
        <f t="shared" si="32"/>
        <v>-1.697580179256896E-15</v>
      </c>
      <c r="AI79">
        <f t="shared" si="33"/>
        <v>-1.6976108291324203E-15</v>
      </c>
      <c r="AJ79">
        <f t="shared" si="34"/>
        <v>-0.38148353019555481</v>
      </c>
      <c r="AK79">
        <f t="shared" si="49"/>
        <v>-0.24923590639442919</v>
      </c>
      <c r="AL79">
        <f t="shared" si="35"/>
        <v>-0.63071943658998575</v>
      </c>
      <c r="AN79">
        <f t="shared" si="36"/>
        <v>0</v>
      </c>
      <c r="AO79">
        <f t="shared" si="36"/>
        <v>0</v>
      </c>
      <c r="AP79">
        <f t="shared" si="36"/>
        <v>-5.5700486980831668E-24</v>
      </c>
      <c r="AQ79">
        <f t="shared" si="36"/>
        <v>-3.0850383910646483E-19</v>
      </c>
      <c r="AR79">
        <f t="shared" si="36"/>
        <v>-3.0850940915516293E-19</v>
      </c>
      <c r="AS79">
        <f t="shared" si="36"/>
        <v>-6.932758467569601E-5</v>
      </c>
      <c r="AT79">
        <f t="shared" si="36"/>
        <v>-4.5294021988121404E-5</v>
      </c>
      <c r="AU79">
        <f t="shared" si="23"/>
        <v>-1.1462160666381773E-4</v>
      </c>
      <c r="AW79">
        <v>76</v>
      </c>
      <c r="AX79">
        <f>IF(Z79&gt;0, (R79*SUMPRODUCT(K79:$K$98, X79:$X$98)-K79*$AZ$3)/Z79, 0)</f>
        <v>-5.1860396884526545E+21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0.84368948200000005</v>
      </c>
      <c r="Q80" s="4">
        <f t="shared" si="48"/>
        <v>50</v>
      </c>
      <c r="R80">
        <f t="shared" si="27"/>
        <v>500000</v>
      </c>
      <c r="S80">
        <f t="shared" si="28"/>
        <v>-3.1647708191256524E+22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-3.1790294182962904</v>
      </c>
      <c r="AC80">
        <f t="shared" si="29"/>
        <v>-2.8384191234788303</v>
      </c>
      <c r="AE80">
        <f t="shared" si="30"/>
        <v>0</v>
      </c>
      <c r="AF80">
        <f t="shared" si="31"/>
        <v>0</v>
      </c>
      <c r="AG80">
        <f t="shared" si="31"/>
        <v>-4.484399164586292E-21</v>
      </c>
      <c r="AH80">
        <f t="shared" si="32"/>
        <v>-2.5858977604406014E-16</v>
      </c>
      <c r="AI80">
        <f t="shared" si="33"/>
        <v>-2.585942604432247E-16</v>
      </c>
      <c r="AJ80">
        <f t="shared" si="34"/>
        <v>-0.34061029481746008</v>
      </c>
      <c r="AK80">
        <f t="shared" si="49"/>
        <v>-0.22253205928074035</v>
      </c>
      <c r="AL80">
        <f t="shared" si="35"/>
        <v>-0.56314235409820068</v>
      </c>
      <c r="AN80">
        <f t="shared" si="36"/>
        <v>0</v>
      </c>
      <c r="AO80">
        <f t="shared" si="36"/>
        <v>0</v>
      </c>
      <c r="AP80">
        <f t="shared" si="36"/>
        <v>-7.2763991991229757E-25</v>
      </c>
      <c r="AQ80">
        <f t="shared" si="36"/>
        <v>-4.1958852685719294E-20</v>
      </c>
      <c r="AR80">
        <f t="shared" si="36"/>
        <v>-4.1959580325639202E-20</v>
      </c>
      <c r="AS80">
        <f t="shared" si="36"/>
        <v>-5.5267526048864867E-5</v>
      </c>
      <c r="AT80">
        <f t="shared" si="36"/>
        <v>-3.6108117018591676E-5</v>
      </c>
      <c r="AU80">
        <f t="shared" si="23"/>
        <v>-9.1375643067456583E-5</v>
      </c>
      <c r="AW80">
        <v>77</v>
      </c>
      <c r="AX80">
        <f>IF(Z80&gt;0, (R80*SUMPRODUCT(K80:$K$98, X80:$X$98)-K80*$AZ$3)/Z80, 0)</f>
        <v>-3.1647708191256524E+22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0.84875936500000004</v>
      </c>
      <c r="Q81" s="4">
        <f t="shared" si="48"/>
        <v>50</v>
      </c>
      <c r="R81">
        <f t="shared" si="27"/>
        <v>500000</v>
      </c>
      <c r="S81">
        <f t="shared" si="28"/>
        <v>-2.0006198863111807E+23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-2.8384191234788303</v>
      </c>
      <c r="AC81">
        <f t="shared" si="29"/>
        <v>-2.534302788820384</v>
      </c>
      <c r="AE81">
        <f t="shared" si="30"/>
        <v>0</v>
      </c>
      <c r="AF81">
        <f t="shared" si="31"/>
        <v>0</v>
      </c>
      <c r="AG81">
        <f t="shared" si="31"/>
        <v>-6.3337938559963736E-22</v>
      </c>
      <c r="AH81">
        <f t="shared" si="32"/>
        <v>-3.806175787340792E-17</v>
      </c>
      <c r="AI81">
        <f t="shared" si="33"/>
        <v>-3.806239125279352E-17</v>
      </c>
      <c r="AJ81">
        <f t="shared" si="34"/>
        <v>-0.30411633465844634</v>
      </c>
      <c r="AK81">
        <f t="shared" si="49"/>
        <v>-0.19868933864351815</v>
      </c>
      <c r="AL81">
        <f t="shared" si="35"/>
        <v>-0.50280567330196457</v>
      </c>
      <c r="AN81">
        <f t="shared" si="36"/>
        <v>0</v>
      </c>
      <c r="AO81">
        <f t="shared" si="36"/>
        <v>0</v>
      </c>
      <c r="AP81">
        <f t="shared" si="36"/>
        <v>-9.1761003874787539E-26</v>
      </c>
      <c r="AQ81">
        <f t="shared" si="36"/>
        <v>-5.5142071104768985E-21</v>
      </c>
      <c r="AR81">
        <f t="shared" si="36"/>
        <v>-5.5142988714807728E-21</v>
      </c>
      <c r="AS81">
        <f t="shared" si="36"/>
        <v>-4.4058933393546581E-5</v>
      </c>
      <c r="AT81">
        <f t="shared" si="36"/>
        <v>-2.8785169817117081E-5</v>
      </c>
      <c r="AU81">
        <f t="shared" si="23"/>
        <v>-7.2844103210663671E-5</v>
      </c>
      <c r="AW81">
        <v>78</v>
      </c>
      <c r="AX81">
        <f>IF(Z81&gt;0, (R81*SUMPRODUCT(K81:$K$98, X81:$X$98)-K81*$AZ$3)/Z81, 0)</f>
        <v>-2.0006198863111807E+23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0.85379527200000005</v>
      </c>
      <c r="Q82" s="4">
        <f t="shared" si="48"/>
        <v>50</v>
      </c>
      <c r="R82">
        <f t="shared" si="27"/>
        <v>500000</v>
      </c>
      <c r="S82">
        <f t="shared" si="28"/>
        <v>-1.3114579661544374E+24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-2.534302788820384</v>
      </c>
      <c r="AC82">
        <f t="shared" si="29"/>
        <v>-2.262770347161057</v>
      </c>
      <c r="AE82">
        <f t="shared" si="30"/>
        <v>0</v>
      </c>
      <c r="AF82">
        <f t="shared" si="31"/>
        <v>0</v>
      </c>
      <c r="AG82">
        <f t="shared" si="31"/>
        <v>-8.6269266936405673E-23</v>
      </c>
      <c r="AH82">
        <f t="shared" si="32"/>
        <v>-5.4077632480723533E-18</v>
      </c>
      <c r="AI82">
        <f t="shared" si="33"/>
        <v>-5.4078495173392901E-18</v>
      </c>
      <c r="AJ82">
        <f t="shared" si="34"/>
        <v>-0.271532441659327</v>
      </c>
      <c r="AK82">
        <f t="shared" si="49"/>
        <v>-0.17740119521742689</v>
      </c>
      <c r="AL82">
        <f t="shared" si="35"/>
        <v>-0.44893363687675392</v>
      </c>
      <c r="AN82">
        <f t="shared" si="36"/>
        <v>0</v>
      </c>
      <c r="AO82">
        <f t="shared" si="36"/>
        <v>0</v>
      </c>
      <c r="AP82">
        <f t="shared" si="36"/>
        <v>-1.1159180869439619E-26</v>
      </c>
      <c r="AQ82">
        <f t="shared" si="36"/>
        <v>-6.995099219845293E-22</v>
      </c>
      <c r="AR82">
        <f t="shared" si="36"/>
        <v>-6.9952108116539879E-22</v>
      </c>
      <c r="AS82">
        <f t="shared" si="36"/>
        <v>-3.5123511952763523E-5</v>
      </c>
      <c r="AT82">
        <f t="shared" si="36"/>
        <v>-2.2947361142472158E-5</v>
      </c>
      <c r="AU82">
        <f t="shared" si="23"/>
        <v>-5.8070873095235681E-5</v>
      </c>
      <c r="AW82">
        <v>79</v>
      </c>
      <c r="AX82">
        <f>IF(Z82&gt;0, (R82*SUMPRODUCT(K82:$K$98, X82:$X$98)-K82*$AZ$3)/Z82, 0)</f>
        <v>-1.3114579661544374E+24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0.85879091799999996</v>
      </c>
      <c r="Q83" s="4">
        <f t="shared" si="48"/>
        <v>50</v>
      </c>
      <c r="R83">
        <f t="shared" si="27"/>
        <v>500000</v>
      </c>
      <c r="S83">
        <f t="shared" si="28"/>
        <v>-8.9242649578013951E+24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-2.262770347161057</v>
      </c>
      <c r="AC83">
        <f t="shared" si="29"/>
        <v>-2.0203306671080861</v>
      </c>
      <c r="AE83">
        <f t="shared" si="30"/>
        <v>0</v>
      </c>
      <c r="AF83">
        <f t="shared" si="31"/>
        <v>0</v>
      </c>
      <c r="AG83">
        <f t="shared" si="31"/>
        <v>-1.1319311319538745E-23</v>
      </c>
      <c r="AH83">
        <f t="shared" si="32"/>
        <v>-7.4087262947502873E-19</v>
      </c>
      <c r="AI83">
        <f t="shared" si="33"/>
        <v>-7.4088394878634822E-19</v>
      </c>
      <c r="AJ83">
        <f t="shared" si="34"/>
        <v>-0.2424396800529709</v>
      </c>
      <c r="AK83">
        <f t="shared" si="49"/>
        <v>-0.158393924301274</v>
      </c>
      <c r="AL83">
        <f t="shared" si="35"/>
        <v>-0.40083360435424487</v>
      </c>
      <c r="AN83">
        <f t="shared" si="36"/>
        <v>0</v>
      </c>
      <c r="AO83">
        <f t="shared" si="36"/>
        <v>0</v>
      </c>
      <c r="AP83">
        <f t="shared" si="36"/>
        <v>-1.307308819420656E-27</v>
      </c>
      <c r="AQ83">
        <f t="shared" si="36"/>
        <v>-8.5566099848161499E-23</v>
      </c>
      <c r="AR83">
        <f t="shared" si="36"/>
        <v>-8.5567407156980916E-23</v>
      </c>
      <c r="AS83">
        <f t="shared" si="36"/>
        <v>-2.8000248686833201E-5</v>
      </c>
      <c r="AT83">
        <f t="shared" si="36"/>
        <v>-1.8293495808730988E-5</v>
      </c>
      <c r="AU83">
        <f t="shared" si="23"/>
        <v>-4.6293744495564189E-5</v>
      </c>
      <c r="AW83">
        <v>80</v>
      </c>
      <c r="AX83">
        <f>IF(Z83&gt;0, (R83*SUMPRODUCT(K83:$K$98, X83:$X$98)-K83*$AZ$3)/Z83, 0)</f>
        <v>-8.9242649578013951E+24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0.86374018699999999</v>
      </c>
      <c r="Q84" s="4">
        <f t="shared" si="48"/>
        <v>50</v>
      </c>
      <c r="R84">
        <f t="shared" si="27"/>
        <v>500000</v>
      </c>
      <c r="S84">
        <f t="shared" si="28"/>
        <v>-6.3108708329250202E+25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-2.0203306671080861</v>
      </c>
      <c r="AC84">
        <f t="shared" si="29"/>
        <v>-1.8038666670607912</v>
      </c>
      <c r="AE84">
        <f t="shared" si="30"/>
        <v>0</v>
      </c>
      <c r="AF84">
        <f t="shared" si="31"/>
        <v>0</v>
      </c>
      <c r="AG84">
        <f t="shared" si="31"/>
        <v>-1.4291741304937456E-24</v>
      </c>
      <c r="AH84">
        <f t="shared" si="32"/>
        <v>-9.7769440758496127E-20</v>
      </c>
      <c r="AI84">
        <f t="shared" si="33"/>
        <v>-9.7770869932626621E-20</v>
      </c>
      <c r="AJ84">
        <f t="shared" si="34"/>
        <v>-0.21646400004729482</v>
      </c>
      <c r="AK84">
        <f t="shared" si="49"/>
        <v>-0.14142314669756603</v>
      </c>
      <c r="AL84">
        <f t="shared" si="35"/>
        <v>-0.35788714674486088</v>
      </c>
      <c r="AN84">
        <f t="shared" si="36"/>
        <v>0</v>
      </c>
      <c r="AO84">
        <f t="shared" si="36"/>
        <v>0</v>
      </c>
      <c r="AP84">
        <f t="shared" si="36"/>
        <v>-1.4737550631544896E-28</v>
      </c>
      <c r="AQ84">
        <f t="shared" si="36"/>
        <v>-1.0081921108510238E-23</v>
      </c>
      <c r="AR84">
        <f t="shared" si="36"/>
        <v>-1.0082068484016553E-23</v>
      </c>
      <c r="AS84">
        <f t="shared" si="36"/>
        <v>-2.2321626823049363E-5</v>
      </c>
      <c r="AT84">
        <f t="shared" si="36"/>
        <v>-1.4583462857725593E-5</v>
      </c>
      <c r="AU84">
        <f t="shared" si="23"/>
        <v>-3.6905089680774959E-5</v>
      </c>
      <c r="AW84">
        <v>81</v>
      </c>
      <c r="AX84">
        <f>IF(Z84&gt;0, (R84*SUMPRODUCT(K84:$K$98, X84:$X$98)-K84*$AZ$3)/Z84, 0)</f>
        <v>-6.3108708329250202E+25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0.86866431399999999</v>
      </c>
      <c r="Q85" s="4">
        <f t="shared" si="48"/>
        <v>50</v>
      </c>
      <c r="R85">
        <f t="shared" si="27"/>
        <v>500000</v>
      </c>
      <c r="S85">
        <f t="shared" si="28"/>
        <v>-4.6438984989345272E+26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-1.8038666670607912</v>
      </c>
      <c r="AC85">
        <f t="shared" si="29"/>
        <v>-1.6105952384471349</v>
      </c>
      <c r="AE85">
        <f t="shared" si="30"/>
        <v>0</v>
      </c>
      <c r="AF85">
        <f t="shared" si="31"/>
        <v>0</v>
      </c>
      <c r="AG85">
        <f t="shared" si="31"/>
        <v>-1.7340982353691214E-25</v>
      </c>
      <c r="AH85">
        <f t="shared" si="32"/>
        <v>-1.2414725656518961E-20</v>
      </c>
      <c r="AI85">
        <f t="shared" si="33"/>
        <v>-1.2414899066342498E-20</v>
      </c>
      <c r="AJ85">
        <f t="shared" si="34"/>
        <v>-0.19327142861365632</v>
      </c>
      <c r="AK85">
        <f t="shared" si="49"/>
        <v>-0.12627066669425541</v>
      </c>
      <c r="AL85">
        <f t="shared" si="35"/>
        <v>-0.31954209530791172</v>
      </c>
      <c r="AN85">
        <f t="shared" si="36"/>
        <v>0</v>
      </c>
      <c r="AO85">
        <f t="shared" si="36"/>
        <v>0</v>
      </c>
      <c r="AP85">
        <f t="shared" si="36"/>
        <v>-1.5965989427127081E-29</v>
      </c>
      <c r="AQ85">
        <f t="shared" si="36"/>
        <v>-1.1430343133385014E-24</v>
      </c>
      <c r="AR85">
        <f t="shared" si="36"/>
        <v>-1.1430502793279285E-24</v>
      </c>
      <c r="AS85">
        <f t="shared" si="36"/>
        <v>-1.7794664240313607E-5</v>
      </c>
      <c r="AT85">
        <f t="shared" si="36"/>
        <v>-1.1625847303671552E-5</v>
      </c>
      <c r="AU85">
        <f t="shared" si="23"/>
        <v>-2.9420511543985159E-5</v>
      </c>
      <c r="AW85">
        <v>82</v>
      </c>
      <c r="AX85">
        <f>IF(Z85&gt;0, (R85*SUMPRODUCT(K85:$K$98, X85:$X$98)-K85*$AZ$3)/Z85, 0)</f>
        <v>-4.6438984989345272E+26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0.87358826999999994</v>
      </c>
      <c r="Q86" s="4">
        <f t="shared" si="48"/>
        <v>50</v>
      </c>
      <c r="R86">
        <f t="shared" si="27"/>
        <v>500000</v>
      </c>
      <c r="S86">
        <f t="shared" si="28"/>
        <v>-3.5617870686031833E+27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-1.6105952384471349</v>
      </c>
      <c r="AC86">
        <f t="shared" si="29"/>
        <v>-1.4380314628992275</v>
      </c>
      <c r="AE86">
        <f t="shared" si="30"/>
        <v>0</v>
      </c>
      <c r="AF86">
        <f t="shared" si="31"/>
        <v>0</v>
      </c>
      <c r="AG86">
        <f t="shared" si="31"/>
        <v>-2.0186937556926676E-26</v>
      </c>
      <c r="AH86">
        <f t="shared" si="32"/>
        <v>-1.5148878774461634E-21</v>
      </c>
      <c r="AI86">
        <f t="shared" si="33"/>
        <v>-1.5149080643837202E-21</v>
      </c>
      <c r="AJ86">
        <f t="shared" si="34"/>
        <v>-0.17256377554790747</v>
      </c>
      <c r="AK86">
        <f t="shared" si="49"/>
        <v>-0.11274166669129945</v>
      </c>
      <c r="AL86">
        <f t="shared" si="35"/>
        <v>-0.28530544223920695</v>
      </c>
      <c r="AN86">
        <f t="shared" si="36"/>
        <v>0</v>
      </c>
      <c r="AO86">
        <f t="shared" si="36"/>
        <v>0</v>
      </c>
      <c r="AP86">
        <f t="shared" si="36"/>
        <v>-1.659489687833548E-30</v>
      </c>
      <c r="AQ86">
        <f t="shared" si="36"/>
        <v>-1.2453304537930567E-25</v>
      </c>
      <c r="AR86">
        <f t="shared" si="36"/>
        <v>-1.2453470486899351E-25</v>
      </c>
      <c r="AS86">
        <f t="shared" si="36"/>
        <v>-1.418579738545409E-5</v>
      </c>
      <c r="AT86">
        <f t="shared" si="36"/>
        <v>-9.2680542918299971E-6</v>
      </c>
      <c r="AU86">
        <f t="shared" si="23"/>
        <v>-2.3453851677284091E-5</v>
      </c>
      <c r="AW86">
        <v>83</v>
      </c>
      <c r="AX86">
        <f>IF(Z86&gt;0, (R86*SUMPRODUCT(K86:$K$98, X86:$X$98)-K86*$AZ$3)/Z86, 0)</f>
        <v>-3.5617870686031833E+27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0.87851239699999994</v>
      </c>
      <c r="Q87" s="4">
        <f t="shared" si="48"/>
        <v>50</v>
      </c>
      <c r="R87">
        <f t="shared" si="27"/>
        <v>500000</v>
      </c>
      <c r="S87">
        <f t="shared" si="28"/>
        <v>-2.8524848861792789E+28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-1.4380314628992275</v>
      </c>
      <c r="AC87">
        <f t="shared" si="29"/>
        <v>-1.2839566633028816</v>
      </c>
      <c r="AE87">
        <f t="shared" si="30"/>
        <v>0</v>
      </c>
      <c r="AF87">
        <f t="shared" si="31"/>
        <v>0</v>
      </c>
      <c r="AG87">
        <f t="shared" si="31"/>
        <v>-2.2505932801324312E-27</v>
      </c>
      <c r="AH87">
        <f t="shared" si="32"/>
        <v>-1.7734474901224976E-22</v>
      </c>
      <c r="AI87">
        <f t="shared" si="33"/>
        <v>-1.7734699960552988E-22</v>
      </c>
      <c r="AJ87">
        <f t="shared" si="34"/>
        <v>-0.15407479959634585</v>
      </c>
      <c r="AK87">
        <f t="shared" si="49"/>
        <v>-0.10066220240294593</v>
      </c>
      <c r="AL87">
        <f t="shared" si="35"/>
        <v>-0.25473700199929178</v>
      </c>
      <c r="AN87">
        <f t="shared" si="36"/>
        <v>0</v>
      </c>
      <c r="AO87">
        <f t="shared" si="36"/>
        <v>0</v>
      </c>
      <c r="AP87">
        <f t="shared" si="36"/>
        <v>-1.6518975669623261E-31</v>
      </c>
      <c r="AQ87">
        <f t="shared" si="36"/>
        <v>-1.3016805923709213E-26</v>
      </c>
      <c r="AR87">
        <f t="shared" si="36"/>
        <v>-1.3016971113465908E-26</v>
      </c>
      <c r="AS87">
        <f t="shared" si="36"/>
        <v>-1.1308830823863265E-5</v>
      </c>
      <c r="AT87">
        <f t="shared" si="36"/>
        <v>-7.3884361382573319E-6</v>
      </c>
      <c r="AU87">
        <f t="shared" si="23"/>
        <v>-1.8697266962120596E-5</v>
      </c>
      <c r="AW87">
        <v>84</v>
      </c>
      <c r="AX87">
        <f>IF(Z87&gt;0, (R87*SUMPRODUCT(K87:$K$98, X87:$X$98)-K87*$AZ$3)/Z87, 0)</f>
        <v>-2.8524848861792789E+28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0.88343652399999995</v>
      </c>
      <c r="Q88" s="4">
        <f t="shared" si="48"/>
        <v>50</v>
      </c>
      <c r="R88">
        <f t="shared" si="27"/>
        <v>500000</v>
      </c>
      <c r="S88">
        <f t="shared" si="28"/>
        <v>-2.3899947722399861E+29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-1.2839566633028816</v>
      </c>
      <c r="AC88">
        <f t="shared" si="29"/>
        <v>-1.1463898779490014</v>
      </c>
      <c r="AE88">
        <f t="shared" si="30"/>
        <v>0</v>
      </c>
      <c r="AF88">
        <f t="shared" si="31"/>
        <v>0</v>
      </c>
      <c r="AG88">
        <f t="shared" si="31"/>
        <v>-2.3983104299315371E-28</v>
      </c>
      <c r="AH88">
        <f t="shared" si="32"/>
        <v>-1.9882563043379532E-23</v>
      </c>
      <c r="AI88">
        <f t="shared" si="33"/>
        <v>-1.9882802874422526E-23</v>
      </c>
      <c r="AJ88">
        <f t="shared" si="34"/>
        <v>-0.13756678535388023</v>
      </c>
      <c r="AK88">
        <f t="shared" si="49"/>
        <v>-8.9876966431201716E-2</v>
      </c>
      <c r="AL88">
        <f t="shared" si="35"/>
        <v>-0.22744375178508194</v>
      </c>
      <c r="AN88">
        <f t="shared" si="36"/>
        <v>0</v>
      </c>
      <c r="AO88">
        <f t="shared" si="36"/>
        <v>0</v>
      </c>
      <c r="AP88">
        <f t="shared" si="36"/>
        <v>-1.5717138101022167E-32</v>
      </c>
      <c r="AQ88">
        <f t="shared" si="36"/>
        <v>-1.30298807550112E-27</v>
      </c>
      <c r="AR88">
        <f t="shared" si="36"/>
        <v>-1.3030037926392212E-27</v>
      </c>
      <c r="AS88">
        <f t="shared" si="36"/>
        <v>-9.0153306950440558E-6</v>
      </c>
      <c r="AT88">
        <f t="shared" si="36"/>
        <v>-5.8900160540954483E-6</v>
      </c>
      <c r="AU88">
        <f t="shared" si="23"/>
        <v>-1.4905346749139505E-5</v>
      </c>
      <c r="AW88">
        <v>85</v>
      </c>
      <c r="AX88">
        <f>IF(Z88&gt;0, (R88*SUMPRODUCT(K88:$K$98, X88:$X$98)-K88*$AZ$3)/Z88, 0)</f>
        <v>-2.3899947722399861E+29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7"/>
        <v>500000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-1.1463898779490014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-2.3983104299315371E-24</v>
      </c>
      <c r="AI89">
        <f t="shared" si="33"/>
        <v>-2.3983104299315371E-24</v>
      </c>
      <c r="AJ89">
        <f t="shared" si="34"/>
        <v>-1.1463898779490014</v>
      </c>
      <c r="AK89">
        <f t="shared" si="49"/>
        <v>-8.02472914564301E-2</v>
      </c>
      <c r="AL89">
        <f t="shared" si="35"/>
        <v>-1.2266371694054314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-1.4033159018769794E-28</v>
      </c>
      <c r="AR89">
        <f t="shared" si="36"/>
        <v>-1.4033159018769794E-28</v>
      </c>
      <c r="AS89">
        <f t="shared" si="36"/>
        <v>-6.7078353385744438E-5</v>
      </c>
      <c r="AT89">
        <f t="shared" si="36"/>
        <v>-4.695484737002111E-6</v>
      </c>
      <c r="AU89">
        <f t="shared" si="23"/>
        <v>-7.1773838122746544E-5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24192.683262173727</v>
      </c>
      <c r="AO91" s="8">
        <f t="shared" si="50"/>
        <v>-2419.2683262173728</v>
      </c>
      <c r="AP91" s="8">
        <f t="shared" si="50"/>
        <v>-2841.467359314227</v>
      </c>
      <c r="AQ91" s="8">
        <f t="shared" si="50"/>
        <v>-17492.998937727887</v>
      </c>
      <c r="AR91" s="8">
        <f t="shared" si="50"/>
        <v>1438.9486389142405</v>
      </c>
      <c r="AS91" s="8">
        <f t="shared" si="50"/>
        <v>-5044.988250403042</v>
      </c>
      <c r="AT91" s="8">
        <f t="shared" si="50"/>
        <v>2942.909812735104</v>
      </c>
      <c r="AU91" s="8">
        <f t="shared" si="50"/>
        <v>-663.12979875369081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5AD61-90E7-4909-B923-5A39240D4F0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61472.488861310259</v>
      </c>
      <c r="K3">
        <v>1</v>
      </c>
      <c r="L3" s="2">
        <v>0</v>
      </c>
      <c r="O3">
        <f>$C$3</f>
        <v>61472.488861310259</v>
      </c>
      <c r="P3">
        <f>O3*C5</f>
        <v>6147.2488861310267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61472.488861310259</v>
      </c>
      <c r="AF3">
        <f t="shared" ref="AF3:AG34" si="4">-$Z3*P3</f>
        <v>-6147.2488861310267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52805.331771179233</v>
      </c>
      <c r="AJ3">
        <f t="shared" ref="AJ3:AJ66" si="7">AB3-AC3</f>
        <v>0</v>
      </c>
      <c r="AL3">
        <f t="shared" ref="AL3:AL66" si="8">SUM(AI3:AK3)</f>
        <v>52805.331771179233</v>
      </c>
      <c r="AN3">
        <f t="shared" ref="AN3:AU34" si="9">AE3*$K3</f>
        <v>61472.488861310259</v>
      </c>
      <c r="AO3">
        <f t="shared" si="9"/>
        <v>-6147.2488861310267</v>
      </c>
      <c r="AP3">
        <f t="shared" si="9"/>
        <v>-2519.9082039999998</v>
      </c>
      <c r="AQ3">
        <f t="shared" si="9"/>
        <v>0</v>
      </c>
      <c r="AR3">
        <f t="shared" si="9"/>
        <v>52805.331771179233</v>
      </c>
      <c r="AS3">
        <f t="shared" si="9"/>
        <v>0</v>
      </c>
      <c r="AT3">
        <f t="shared" si="9"/>
        <v>0</v>
      </c>
      <c r="AU3">
        <f t="shared" si="9"/>
        <v>52805.331771179233</v>
      </c>
      <c r="AW3">
        <v>0</v>
      </c>
      <c r="AX3">
        <f>IF(Z3&gt;0, (R3*SUMPRODUCT(K3:$K$98, X3:$X$98)-K3*$AZ$3)/Z3, 0)</f>
        <v>0</v>
      </c>
      <c r="AZ3">
        <f>C6*ABS(SUMPRODUCT(X4:X79, K4:K79))/1</f>
        <v>46415.638867916401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2.2202060000000002E-3</v>
      </c>
      <c r="R4">
        <f t="shared" si="0"/>
        <v>500000</v>
      </c>
      <c r="S4">
        <f t="shared" si="1"/>
        <v>5034.6283601136465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4973.1041644196157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-1110.1030000000001</v>
      </c>
      <c r="AI4">
        <f t="shared" si="6"/>
        <v>-1110.1030000000001</v>
      </c>
      <c r="AJ4">
        <f t="shared" si="7"/>
        <v>-4973.1041644196157</v>
      </c>
      <c r="AK4">
        <f>G4*SUM(AB4, AE4:AF4)</f>
        <v>0</v>
      </c>
      <c r="AL4">
        <f t="shared" si="8"/>
        <v>-6083.2071644196158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-991.16339285714287</v>
      </c>
      <c r="AR4">
        <f t="shared" si="9"/>
        <v>-991.16339285714287</v>
      </c>
      <c r="AS4">
        <f t="shared" si="9"/>
        <v>-4440.271575374657</v>
      </c>
      <c r="AT4">
        <f t="shared" si="9"/>
        <v>0</v>
      </c>
      <c r="AU4">
        <f t="shared" si="9"/>
        <v>-5431.4349682317998</v>
      </c>
      <c r="AW4">
        <v>1</v>
      </c>
      <c r="AX4">
        <f>IF(Z4&gt;0, (R4*SUMPRODUCT(K4:$K$98, X4:$X$98)-K4*$AZ$3)/Z4, 0)</f>
        <v>5034.6283601136465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2.3617970000000001E-3</v>
      </c>
      <c r="Q5" s="4">
        <f t="shared" ref="Q5:Q68" si="21">$C$8</f>
        <v>50</v>
      </c>
      <c r="R5">
        <f t="shared" si="0"/>
        <v>500000</v>
      </c>
      <c r="S5">
        <f t="shared" si="1"/>
        <v>8633.1277673394725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4973.1041644196157</v>
      </c>
      <c r="AC5">
        <f t="shared" si="2"/>
        <v>8422.2123469371363</v>
      </c>
      <c r="AE5">
        <f t="shared" si="3"/>
        <v>0</v>
      </c>
      <c r="AF5">
        <f t="shared" si="4"/>
        <v>0</v>
      </c>
      <c r="AG5">
        <f t="shared" si="4"/>
        <v>-48.778453035293509</v>
      </c>
      <c r="AH5">
        <f t="shared" si="5"/>
        <v>-1166.4676770649091</v>
      </c>
      <c r="AI5">
        <f t="shared" si="6"/>
        <v>-1215.2461301002027</v>
      </c>
      <c r="AJ5">
        <f t="shared" si="7"/>
        <v>-3449.1081825175206</v>
      </c>
      <c r="AK5">
        <f>G5*SUM(AB5, AE5:AF5)</f>
        <v>348.11729150937316</v>
      </c>
      <c r="AL5">
        <f t="shared" si="8"/>
        <v>-4316.2370211083498</v>
      </c>
      <c r="AN5">
        <f t="shared" si="9"/>
        <v>0</v>
      </c>
      <c r="AO5">
        <f t="shared" si="9"/>
        <v>0</v>
      </c>
      <c r="AP5">
        <f t="shared" si="9"/>
        <v>-38.885884116145967</v>
      </c>
      <c r="AQ5">
        <f t="shared" si="9"/>
        <v>-929.90089051730627</v>
      </c>
      <c r="AR5">
        <f t="shared" si="9"/>
        <v>-968.7867746334523</v>
      </c>
      <c r="AS5">
        <f t="shared" si="9"/>
        <v>-2749.6079261140944</v>
      </c>
      <c r="AT5">
        <f t="shared" si="9"/>
        <v>277.51697346091606</v>
      </c>
      <c r="AU5">
        <f t="shared" si="9"/>
        <v>-3440.8777272866305</v>
      </c>
      <c r="AW5">
        <v>2</v>
      </c>
      <c r="AX5">
        <f>IF(Z5&gt;0, (R5*SUMPRODUCT(K5:$K$98, X5:$X$98)-K5*$AZ$3)/Z5, 0)</f>
        <v>8633.1277673394725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2.52864E-3</v>
      </c>
      <c r="Q6" s="4">
        <f t="shared" si="21"/>
        <v>50</v>
      </c>
      <c r="R6">
        <f t="shared" si="0"/>
        <v>500000</v>
      </c>
      <c r="S6">
        <f t="shared" si="1"/>
        <v>11892.750493924656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8422.2123469371363</v>
      </c>
      <c r="AC6">
        <f t="shared" si="2"/>
        <v>11456.839648718626</v>
      </c>
      <c r="AE6">
        <f t="shared" si="3"/>
        <v>0</v>
      </c>
      <c r="AF6">
        <f t="shared" si="4"/>
        <v>0</v>
      </c>
      <c r="AG6">
        <f t="shared" si="4"/>
        <v>-48.167325357457415</v>
      </c>
      <c r="AH6">
        <f t="shared" si="5"/>
        <v>-1233.4314748316458</v>
      </c>
      <c r="AI6">
        <f t="shared" si="6"/>
        <v>-1281.5988001891033</v>
      </c>
      <c r="AJ6">
        <f t="shared" si="7"/>
        <v>-3034.6273017814892</v>
      </c>
      <c r="AK6">
        <f>G6*SUM(AB6, AE6:AF6)</f>
        <v>589.55486428559959</v>
      </c>
      <c r="AL6">
        <f t="shared" si="8"/>
        <v>-3726.6712376849932</v>
      </c>
      <c r="AN6">
        <f t="shared" si="9"/>
        <v>0</v>
      </c>
      <c r="AO6">
        <f t="shared" si="9"/>
        <v>0</v>
      </c>
      <c r="AP6">
        <f t="shared" si="9"/>
        <v>-34.284550779440231</v>
      </c>
      <c r="AQ6">
        <f t="shared" si="9"/>
        <v>-877.93216081652986</v>
      </c>
      <c r="AR6">
        <f t="shared" si="9"/>
        <v>-912.21671159597008</v>
      </c>
      <c r="AS6">
        <f t="shared" si="9"/>
        <v>-2159.9877728833712</v>
      </c>
      <c r="AT6">
        <f t="shared" si="9"/>
        <v>419.63350740080597</v>
      </c>
      <c r="AU6">
        <f t="shared" si="9"/>
        <v>-2652.5709770785356</v>
      </c>
      <c r="AW6">
        <v>3</v>
      </c>
      <c r="AX6">
        <f>IF(Z6&gt;0, (R6*SUMPRODUCT(K6:$K$98, X6:$X$98)-K6*$AZ$3)/Z6, 0)</f>
        <v>11892.750493924656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2.719834E-3</v>
      </c>
      <c r="Q7" s="4">
        <f t="shared" si="21"/>
        <v>50</v>
      </c>
      <c r="R7">
        <f t="shared" si="0"/>
        <v>500000</v>
      </c>
      <c r="S7">
        <f t="shared" si="1"/>
        <v>14844.674805132066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11456.839648718626</v>
      </c>
      <c r="AC7">
        <f t="shared" si="2"/>
        <v>14118.664802454598</v>
      </c>
      <c r="AE7">
        <f t="shared" si="3"/>
        <v>0</v>
      </c>
      <c r="AF7">
        <f t="shared" si="4"/>
        <v>0</v>
      </c>
      <c r="AG7">
        <f t="shared" si="4"/>
        <v>-47.554644974686568</v>
      </c>
      <c r="AH7">
        <f t="shared" si="5"/>
        <v>-1310.0712919627483</v>
      </c>
      <c r="AI7">
        <f t="shared" si="6"/>
        <v>-1357.625936937435</v>
      </c>
      <c r="AJ7">
        <f t="shared" si="7"/>
        <v>-2661.825153735972</v>
      </c>
      <c r="AK7">
        <f>G7*SUM(AB7, AE7:AF7)</f>
        <v>801.97877541030391</v>
      </c>
      <c r="AL7">
        <f t="shared" si="8"/>
        <v>-3217.4723152631027</v>
      </c>
      <c r="AN7">
        <f t="shared" si="9"/>
        <v>0</v>
      </c>
      <c r="AO7">
        <f t="shared" si="9"/>
        <v>0</v>
      </c>
      <c r="AP7">
        <f t="shared" si="9"/>
        <v>-30.221836593536771</v>
      </c>
      <c r="AQ7">
        <f t="shared" si="9"/>
        <v>-832.57399004150045</v>
      </c>
      <c r="AR7">
        <f t="shared" si="9"/>
        <v>-862.7958266350372</v>
      </c>
      <c r="AS7">
        <f t="shared" si="9"/>
        <v>-1691.6380067519294</v>
      </c>
      <c r="AT7">
        <f t="shared" si="9"/>
        <v>509.67201027021605</v>
      </c>
      <c r="AU7">
        <f t="shared" si="9"/>
        <v>-2044.7618231167503</v>
      </c>
      <c r="AW7">
        <v>4</v>
      </c>
      <c r="AX7">
        <f>IF(Z7&gt;0, (R7*SUMPRODUCT(K7:$K$98, X7:$X$98)-K7*$AZ$3)/Z7, 0)</f>
        <v>14844.674805132066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4.2403780000000004E-3</v>
      </c>
      <c r="Q8" s="4">
        <f t="shared" si="21"/>
        <v>50</v>
      </c>
      <c r="R8">
        <f t="shared" si="0"/>
        <v>500000</v>
      </c>
      <c r="S8">
        <f t="shared" si="1"/>
        <v>17542.111203307642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14118.664802454598</v>
      </c>
      <c r="AC8">
        <f t="shared" si="2"/>
        <v>16446.588414692116</v>
      </c>
      <c r="AE8">
        <f t="shared" si="3"/>
        <v>0</v>
      </c>
      <c r="AF8">
        <f t="shared" si="4"/>
        <v>0</v>
      </c>
      <c r="AG8">
        <f t="shared" si="4"/>
        <v>-46.877448854591229</v>
      </c>
      <c r="AH8">
        <f t="shared" si="5"/>
        <v>-2016.496703484715</v>
      </c>
      <c r="AI8">
        <f t="shared" si="6"/>
        <v>-2063.3741523393064</v>
      </c>
      <c r="AJ8">
        <f t="shared" si="7"/>
        <v>-2327.9236122375187</v>
      </c>
      <c r="AK8">
        <f t="shared" ref="AK8:AK71" si="22">G8*SUM(AB8:AB8, AE8:AF8)</f>
        <v>988.3065361718219</v>
      </c>
      <c r="AL8">
        <f t="shared" si="8"/>
        <v>-3402.9912284050033</v>
      </c>
      <c r="AN8">
        <f t="shared" si="9"/>
        <v>0</v>
      </c>
      <c r="AO8">
        <f t="shared" si="9"/>
        <v>0</v>
      </c>
      <c r="AP8">
        <f t="shared" si="9"/>
        <v>-26.599523407670155</v>
      </c>
      <c r="AQ8">
        <f t="shared" si="9"/>
        <v>-1144.2143840252525</v>
      </c>
      <c r="AR8">
        <f t="shared" si="9"/>
        <v>-1170.8139074329229</v>
      </c>
      <c r="AS8">
        <f t="shared" si="9"/>
        <v>-1320.9263756450191</v>
      </c>
      <c r="AT8">
        <f t="shared" si="9"/>
        <v>560.791670306117</v>
      </c>
      <c r="AU8">
        <f t="shared" si="9"/>
        <v>-1930.9486127718249</v>
      </c>
      <c r="AW8">
        <v>5</v>
      </c>
      <c r="AX8">
        <f>IF(Z8&gt;0, (R8*SUMPRODUCT(K8:$K$98, X8:$X$98)-K8*$AZ$3)/Z8, 0)</f>
        <v>17542.111203307642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5.9098179999999998E-3</v>
      </c>
      <c r="Q9" s="4">
        <f t="shared" si="21"/>
        <v>50</v>
      </c>
      <c r="R9">
        <f t="shared" si="0"/>
        <v>500000</v>
      </c>
      <c r="S9">
        <f t="shared" si="1"/>
        <v>19644.053408603617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16446.588414692116</v>
      </c>
      <c r="AC9">
        <f t="shared" si="2"/>
        <v>18124.246889844559</v>
      </c>
      <c r="AE9">
        <f t="shared" si="3"/>
        <v>0</v>
      </c>
      <c r="AF9">
        <f t="shared" si="4"/>
        <v>0</v>
      </c>
      <c r="AG9">
        <f t="shared" si="4"/>
        <v>-46.131637175010376</v>
      </c>
      <c r="AH9">
        <f t="shared" si="5"/>
        <v>-2770.3719103494263</v>
      </c>
      <c r="AI9">
        <f t="shared" si="6"/>
        <v>-2816.5035475244367</v>
      </c>
      <c r="AJ9">
        <f t="shared" si="7"/>
        <v>-1677.6584751524424</v>
      </c>
      <c r="AK9">
        <f t="shared" si="22"/>
        <v>1151.2611890284481</v>
      </c>
      <c r="AL9">
        <f t="shared" si="8"/>
        <v>-3342.9008336484312</v>
      </c>
      <c r="AN9">
        <f t="shared" si="9"/>
        <v>0</v>
      </c>
      <c r="AO9">
        <f t="shared" si="9"/>
        <v>0</v>
      </c>
      <c r="AP9">
        <f t="shared" si="9"/>
        <v>-23.371723063720879</v>
      </c>
      <c r="AQ9">
        <f t="shared" si="9"/>
        <v>-1403.5566270184859</v>
      </c>
      <c r="AR9">
        <f t="shared" si="9"/>
        <v>-1426.9283500822069</v>
      </c>
      <c r="AS9">
        <f t="shared" si="9"/>
        <v>-849.95399421911623</v>
      </c>
      <c r="AT9">
        <f t="shared" si="9"/>
        <v>583.26474696541811</v>
      </c>
      <c r="AU9">
        <f t="shared" si="9"/>
        <v>-1693.617597335905</v>
      </c>
      <c r="AW9">
        <v>6</v>
      </c>
      <c r="AX9">
        <f>IF(Z9&gt;0, (R9*SUMPRODUCT(K9:$K$98, X9:$X$98)-K9*$AZ$3)/Z9, 0)</f>
        <v>19644.053408603617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7.7019840000000003E-3</v>
      </c>
      <c r="Q10" s="4">
        <f t="shared" si="21"/>
        <v>50</v>
      </c>
      <c r="R10">
        <f t="shared" si="0"/>
        <v>500000</v>
      </c>
      <c r="S10">
        <f t="shared" si="1"/>
        <v>21229.408526203002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18124.246889844559</v>
      </c>
      <c r="AC10">
        <f t="shared" si="2"/>
        <v>19240.219601377583</v>
      </c>
      <c r="AE10">
        <f t="shared" si="3"/>
        <v>0</v>
      </c>
      <c r="AF10">
        <f t="shared" si="4"/>
        <v>0</v>
      </c>
      <c r="AG10">
        <f t="shared" si="4"/>
        <v>-45.315015671844542</v>
      </c>
      <c r="AH10">
        <f t="shared" si="5"/>
        <v>-3553.0513141573515</v>
      </c>
      <c r="AI10">
        <f t="shared" si="6"/>
        <v>-3598.3663298291958</v>
      </c>
      <c r="AJ10">
        <f t="shared" si="7"/>
        <v>-1115.9727115330243</v>
      </c>
      <c r="AK10">
        <f t="shared" si="22"/>
        <v>1268.6972822891191</v>
      </c>
      <c r="AL10">
        <f t="shared" si="8"/>
        <v>-3445.6417590731007</v>
      </c>
      <c r="AN10">
        <f t="shared" si="9"/>
        <v>0</v>
      </c>
      <c r="AO10">
        <f t="shared" si="9"/>
        <v>0</v>
      </c>
      <c r="AP10">
        <f t="shared" si="9"/>
        <v>-20.498211782137911</v>
      </c>
      <c r="AQ10">
        <f t="shared" si="9"/>
        <v>-1607.2199740107965</v>
      </c>
      <c r="AR10">
        <f t="shared" si="9"/>
        <v>-1627.7181857929343</v>
      </c>
      <c r="AS10">
        <f t="shared" si="9"/>
        <v>-504.80938039934898</v>
      </c>
      <c r="AT10">
        <f t="shared" si="9"/>
        <v>573.89422014353238</v>
      </c>
      <c r="AU10">
        <f t="shared" si="9"/>
        <v>-1558.6333460487506</v>
      </c>
      <c r="AW10">
        <v>7</v>
      </c>
      <c r="AX10">
        <f>IF(Z10&gt;0, (R10*SUMPRODUCT(K10:$K$98, X10:$X$98)-K10*$AZ$3)/Z10, 0)</f>
        <v>21229.408526203002</v>
      </c>
    </row>
    <row r="11" spans="1:52" x14ac:dyDescent="0.25">
      <c r="A11" t="s">
        <v>33</v>
      </c>
      <c r="C11" s="12">
        <f>AU81</f>
        <v>1262.8214054896789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9.7648700000000001E-3</v>
      </c>
      <c r="Q11" s="4">
        <f t="shared" si="21"/>
        <v>50</v>
      </c>
      <c r="R11">
        <f t="shared" si="0"/>
        <v>500000</v>
      </c>
      <c r="S11">
        <f t="shared" si="1"/>
        <v>22380.528212664707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19240.219601377583</v>
      </c>
      <c r="AC11">
        <f t="shared" si="2"/>
        <v>19882.579393930639</v>
      </c>
      <c r="AE11">
        <f t="shared" si="3"/>
        <v>0</v>
      </c>
      <c r="AF11">
        <f t="shared" si="4"/>
        <v>0</v>
      </c>
      <c r="AG11">
        <f t="shared" si="4"/>
        <v>-44.419370278042571</v>
      </c>
      <c r="AH11">
        <f t="shared" si="5"/>
        <v>-4424.9523708352453</v>
      </c>
      <c r="AI11">
        <f t="shared" si="6"/>
        <v>-4469.3717411132875</v>
      </c>
      <c r="AJ11">
        <f t="shared" si="7"/>
        <v>-642.35979255305574</v>
      </c>
      <c r="AK11">
        <f t="shared" si="22"/>
        <v>1346.815372096431</v>
      </c>
      <c r="AL11">
        <f t="shared" si="8"/>
        <v>-3764.9161615699122</v>
      </c>
      <c r="AN11">
        <f t="shared" si="9"/>
        <v>0</v>
      </c>
      <c r="AO11">
        <f t="shared" si="9"/>
        <v>0</v>
      </c>
      <c r="AP11">
        <f t="shared" si="9"/>
        <v>-17.940238652706686</v>
      </c>
      <c r="AQ11">
        <f t="shared" si="9"/>
        <v>-1787.1640471879016</v>
      </c>
      <c r="AR11">
        <f t="shared" si="9"/>
        <v>-1805.1042858406081</v>
      </c>
      <c r="AS11">
        <f t="shared" si="9"/>
        <v>-259.43834654048612</v>
      </c>
      <c r="AT11">
        <f t="shared" si="9"/>
        <v>543.95613997454177</v>
      </c>
      <c r="AU11">
        <f t="shared" si="9"/>
        <v>-1520.5864924065525</v>
      </c>
      <c r="AW11">
        <v>8</v>
      </c>
      <c r="AX11">
        <f>IF(Z11&gt;0, (R11*SUMPRODUCT(K11:$K$98, X11:$X$98)-K11*$AZ$3)/Z11, 0)</f>
        <v>22380.528212664707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1.2112915E-2</v>
      </c>
      <c r="Q12" s="4">
        <f t="shared" si="21"/>
        <v>50</v>
      </c>
      <c r="R12">
        <f t="shared" si="0"/>
        <v>500000</v>
      </c>
      <c r="S12">
        <f t="shared" si="1"/>
        <v>23141.456854217548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19882.579393930639</v>
      </c>
      <c r="AC12">
        <f t="shared" si="2"/>
        <v>20103.968709746176</v>
      </c>
      <c r="AE12">
        <f t="shared" si="3"/>
        <v>0</v>
      </c>
      <c r="AF12">
        <f t="shared" si="4"/>
        <v>0</v>
      </c>
      <c r="AG12">
        <f t="shared" si="4"/>
        <v>-43.437128518730688</v>
      </c>
      <c r="AH12">
        <f t="shared" si="5"/>
        <v>-5380.4805653145595</v>
      </c>
      <c r="AI12">
        <f t="shared" si="6"/>
        <v>-5423.9176938332903</v>
      </c>
      <c r="AJ12">
        <f t="shared" si="7"/>
        <v>-221.38931581553697</v>
      </c>
      <c r="AK12">
        <f t="shared" si="22"/>
        <v>1391.7805575751449</v>
      </c>
      <c r="AL12">
        <f t="shared" si="8"/>
        <v>-4253.5264520736819</v>
      </c>
      <c r="AN12">
        <f t="shared" si="9"/>
        <v>0</v>
      </c>
      <c r="AO12">
        <f t="shared" si="9"/>
        <v>0</v>
      </c>
      <c r="AP12">
        <f t="shared" si="9"/>
        <v>-15.663864000267559</v>
      </c>
      <c r="AQ12">
        <f t="shared" si="9"/>
        <v>-1940.2552310709871</v>
      </c>
      <c r="AR12">
        <f t="shared" si="9"/>
        <v>-1955.9190950712546</v>
      </c>
      <c r="AS12">
        <f t="shared" si="9"/>
        <v>-79.835206706895605</v>
      </c>
      <c r="AT12">
        <f t="shared" si="9"/>
        <v>501.89002163604982</v>
      </c>
      <c r="AU12">
        <f t="shared" si="9"/>
        <v>-1533.8642801421001</v>
      </c>
      <c r="AW12">
        <v>9</v>
      </c>
      <c r="AX12">
        <f>IF(Z12&gt;0, (R12*SUMPRODUCT(K12:$K$98, X12:$X$98)-K12*$AZ$3)/Z12, 0)</f>
        <v>23141.456854217548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1.471273E-2</v>
      </c>
      <c r="Q13" s="4">
        <f t="shared" si="21"/>
        <v>50</v>
      </c>
      <c r="R13">
        <f t="shared" si="0"/>
        <v>500000</v>
      </c>
      <c r="S13">
        <f t="shared" si="1"/>
        <v>23554.452076804377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20103.968709746176</v>
      </c>
      <c r="AC13">
        <f t="shared" si="2"/>
        <v>19957.064695642548</v>
      </c>
      <c r="AE13">
        <f t="shared" si="3"/>
        <v>0</v>
      </c>
      <c r="AF13">
        <f t="shared" si="4"/>
        <v>0</v>
      </c>
      <c r="AG13">
        <f t="shared" si="4"/>
        <v>-42.363678489671997</v>
      </c>
      <c r="AH13">
        <f t="shared" si="5"/>
        <v>-6390.7874387138454</v>
      </c>
      <c r="AI13">
        <f t="shared" si="6"/>
        <v>-6433.1511172035171</v>
      </c>
      <c r="AJ13">
        <f t="shared" si="7"/>
        <v>146.90401410362756</v>
      </c>
      <c r="AK13">
        <f t="shared" si="22"/>
        <v>1407.2778096822324</v>
      </c>
      <c r="AL13">
        <f t="shared" si="8"/>
        <v>-4878.9692934176574</v>
      </c>
      <c r="AN13">
        <f t="shared" si="9"/>
        <v>0</v>
      </c>
      <c r="AO13">
        <f t="shared" si="9"/>
        <v>0</v>
      </c>
      <c r="AP13">
        <f t="shared" si="9"/>
        <v>-13.639970677207343</v>
      </c>
      <c r="AQ13">
        <f t="shared" si="9"/>
        <v>-2057.6625160058616</v>
      </c>
      <c r="AR13">
        <f t="shared" si="9"/>
        <v>-2071.3024866830688</v>
      </c>
      <c r="AS13">
        <f t="shared" si="9"/>
        <v>47.299160889110226</v>
      </c>
      <c r="AT13">
        <f t="shared" si="9"/>
        <v>453.1057911656539</v>
      </c>
      <c r="AU13">
        <f t="shared" si="9"/>
        <v>-1570.8975346283046</v>
      </c>
      <c r="AW13">
        <v>10</v>
      </c>
      <c r="AX13">
        <f>IF(Z13&gt;0, (R13*SUMPRODUCT(K13:$K$98, X13:$X$98)-K13*$AZ$3)/Z13, 0)</f>
        <v>23554.452076804377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1.7665382E-2</v>
      </c>
      <c r="Q14" s="4">
        <f t="shared" si="21"/>
        <v>50</v>
      </c>
      <c r="R14">
        <f t="shared" si="0"/>
        <v>500000</v>
      </c>
      <c r="S14">
        <f t="shared" si="1"/>
        <v>23670.572330569317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19957.064695642548</v>
      </c>
      <c r="AC14">
        <f t="shared" si="2"/>
        <v>19500.608623357548</v>
      </c>
      <c r="AE14">
        <f t="shared" si="3"/>
        <v>0</v>
      </c>
      <c r="AF14">
        <f t="shared" si="4"/>
        <v>0</v>
      </c>
      <c r="AG14">
        <f t="shared" si="4"/>
        <v>-41.19167114133004</v>
      </c>
      <c r="AH14">
        <f t="shared" si="5"/>
        <v>-7483.7056344523889</v>
      </c>
      <c r="AI14">
        <f t="shared" si="6"/>
        <v>-7524.8973055937186</v>
      </c>
      <c r="AJ14">
        <f t="shared" si="7"/>
        <v>456.45607228500012</v>
      </c>
      <c r="AK14">
        <f t="shared" si="22"/>
        <v>1396.9945286949785</v>
      </c>
      <c r="AL14">
        <f t="shared" si="8"/>
        <v>-5671.4467046137397</v>
      </c>
      <c r="AN14">
        <f t="shared" si="9"/>
        <v>0</v>
      </c>
      <c r="AO14">
        <f t="shared" si="9"/>
        <v>0</v>
      </c>
      <c r="AP14">
        <f t="shared" si="9"/>
        <v>-11.841621141030002</v>
      </c>
      <c r="AQ14">
        <f t="shared" si="9"/>
        <v>-2151.3865400148784</v>
      </c>
      <c r="AR14">
        <f t="shared" si="9"/>
        <v>-2163.2281611559083</v>
      </c>
      <c r="AS14">
        <f t="shared" si="9"/>
        <v>131.22021335274837</v>
      </c>
      <c r="AT14">
        <f t="shared" si="9"/>
        <v>401.60254455662158</v>
      </c>
      <c r="AU14">
        <f t="shared" si="9"/>
        <v>-1630.4054032465383</v>
      </c>
      <c r="AW14">
        <v>11</v>
      </c>
      <c r="AX14">
        <f>IF(Z14&gt;0, (R14*SUMPRODUCT(K14:$K$98, X14:$X$98)-K14*$AZ$3)/Z14, 0)</f>
        <v>23670.572330569317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2.1010579000000001E-2</v>
      </c>
      <c r="Q15" s="4">
        <f t="shared" si="21"/>
        <v>50</v>
      </c>
      <c r="R15">
        <f t="shared" si="0"/>
        <v>500000</v>
      </c>
      <c r="S15">
        <f t="shared" si="1"/>
        <v>23523.99230268523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19500.608623357548</v>
      </c>
      <c r="AC15">
        <f t="shared" si="2"/>
        <v>18778.870693807723</v>
      </c>
      <c r="AE15">
        <f t="shared" si="3"/>
        <v>0</v>
      </c>
      <c r="AF15">
        <f t="shared" si="4"/>
        <v>0</v>
      </c>
      <c r="AG15">
        <f t="shared" si="4"/>
        <v>-39.914293569259804</v>
      </c>
      <c r="AH15">
        <f t="shared" si="5"/>
        <v>-8654.6086065693489</v>
      </c>
      <c r="AI15">
        <f t="shared" si="6"/>
        <v>-8694.5229001386087</v>
      </c>
      <c r="AJ15">
        <f t="shared" si="7"/>
        <v>721.73792954982491</v>
      </c>
      <c r="AK15">
        <f t="shared" si="22"/>
        <v>1365.0426036350284</v>
      </c>
      <c r="AL15">
        <f t="shared" si="8"/>
        <v>-6607.7423669537557</v>
      </c>
      <c r="AN15">
        <f t="shared" si="9"/>
        <v>0</v>
      </c>
      <c r="AO15">
        <f t="shared" si="9"/>
        <v>0</v>
      </c>
      <c r="AP15">
        <f t="shared" si="9"/>
        <v>-10.245005011739304</v>
      </c>
      <c r="AQ15">
        <f t="shared" si="9"/>
        <v>-2221.4224684971514</v>
      </c>
      <c r="AR15">
        <f t="shared" si="9"/>
        <v>-2231.6674735088909</v>
      </c>
      <c r="AS15">
        <f t="shared" si="9"/>
        <v>185.25215014941395</v>
      </c>
      <c r="AT15">
        <f t="shared" si="9"/>
        <v>350.37243716243677</v>
      </c>
      <c r="AU15">
        <f t="shared" si="9"/>
        <v>-1696.0428861970402</v>
      </c>
      <c r="AW15">
        <v>12</v>
      </c>
      <c r="AX15">
        <f>IF(Z15&gt;0, (R15*SUMPRODUCT(K15:$K$98, X15:$X$98)-K15*$AZ$3)/Z15, 0)</f>
        <v>23523.99230268523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2.4499257999999999E-2</v>
      </c>
      <c r="Q16" s="4">
        <f t="shared" si="21"/>
        <v>50</v>
      </c>
      <c r="R16">
        <f t="shared" si="0"/>
        <v>500000</v>
      </c>
      <c r="S16">
        <f t="shared" si="1"/>
        <v>23138.529979695842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18778.870693807723</v>
      </c>
      <c r="AC16">
        <f t="shared" si="2"/>
        <v>17833.920198940079</v>
      </c>
      <c r="AE16">
        <f t="shared" si="3"/>
        <v>0</v>
      </c>
      <c r="AF16">
        <f t="shared" si="4"/>
        <v>0</v>
      </c>
      <c r="AG16">
        <f t="shared" si="4"/>
        <v>-38.537280057526168</v>
      </c>
      <c r="AH16">
        <f t="shared" si="5"/>
        <v>-9778.7057604103666</v>
      </c>
      <c r="AI16">
        <f t="shared" si="6"/>
        <v>-9817.2430404678926</v>
      </c>
      <c r="AJ16">
        <f t="shared" si="7"/>
        <v>944.95049486764401</v>
      </c>
      <c r="AK16">
        <f t="shared" si="22"/>
        <v>1314.5209485665407</v>
      </c>
      <c r="AL16">
        <f t="shared" si="8"/>
        <v>-7557.7715970337076</v>
      </c>
      <c r="AN16">
        <f t="shared" si="9"/>
        <v>0</v>
      </c>
      <c r="AO16">
        <f t="shared" si="9"/>
        <v>0</v>
      </c>
      <c r="AP16">
        <f t="shared" si="9"/>
        <v>-8.8317499469892997</v>
      </c>
      <c r="AQ16">
        <f t="shared" si="9"/>
        <v>-2241.0269731597696</v>
      </c>
      <c r="AR16">
        <f t="shared" si="9"/>
        <v>-2249.858723106759</v>
      </c>
      <c r="AS16">
        <f t="shared" si="9"/>
        <v>216.55826437405705</v>
      </c>
      <c r="AT16">
        <f t="shared" si="9"/>
        <v>301.25427379640877</v>
      </c>
      <c r="AU16">
        <f t="shared" si="9"/>
        <v>-1732.046184936293</v>
      </c>
      <c r="AW16">
        <v>13</v>
      </c>
      <c r="AX16">
        <f>IF(Z16&gt;0, (R16*SUMPRODUCT(K16:$K$98, X16:$X$98)-K16*$AZ$3)/Z16, 0)</f>
        <v>23138.529979695842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2.8232486000000001E-2</v>
      </c>
      <c r="Q17" s="4">
        <f t="shared" si="21"/>
        <v>50</v>
      </c>
      <c r="R17">
        <f t="shared" si="0"/>
        <v>500000</v>
      </c>
      <c r="S17">
        <f t="shared" si="1"/>
        <v>22572.636072385052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17833.920198940079</v>
      </c>
      <c r="AC17">
        <f t="shared" si="2"/>
        <v>16732.600345092367</v>
      </c>
      <c r="AE17">
        <f t="shared" si="3"/>
        <v>0</v>
      </c>
      <c r="AF17">
        <f t="shared" si="4"/>
        <v>0</v>
      </c>
      <c r="AG17">
        <f t="shared" si="4"/>
        <v>-37.063904037248719</v>
      </c>
      <c r="AH17">
        <f t="shared" si="5"/>
        <v>-10880.032197021867</v>
      </c>
      <c r="AI17">
        <f t="shared" si="6"/>
        <v>-10917.096101059115</v>
      </c>
      <c r="AJ17">
        <f t="shared" si="7"/>
        <v>1101.3198538477118</v>
      </c>
      <c r="AK17">
        <f t="shared" si="22"/>
        <v>1248.3744139258056</v>
      </c>
      <c r="AL17">
        <f t="shared" si="8"/>
        <v>-8567.4018332855976</v>
      </c>
      <c r="AN17">
        <f t="shared" si="9"/>
        <v>0</v>
      </c>
      <c r="AO17">
        <f t="shared" si="9"/>
        <v>0</v>
      </c>
      <c r="AP17">
        <f t="shared" si="9"/>
        <v>-7.5840090989156517</v>
      </c>
      <c r="AQ17">
        <f t="shared" si="9"/>
        <v>-2226.2701494096082</v>
      </c>
      <c r="AR17">
        <f t="shared" si="9"/>
        <v>-2233.8541585085236</v>
      </c>
      <c r="AS17">
        <f t="shared" si="9"/>
        <v>225.35186212449273</v>
      </c>
      <c r="AT17">
        <f t="shared" si="9"/>
        <v>255.44213865198634</v>
      </c>
      <c r="AU17">
        <f t="shared" si="9"/>
        <v>-1753.0601577320447</v>
      </c>
      <c r="AW17">
        <v>14</v>
      </c>
      <c r="AX17">
        <f>IF(Z17&gt;0, (R17*SUMPRODUCT(K17:$K$98, X17:$X$98)-K17*$AZ$3)/Z17, 0)</f>
        <v>22572.636072385052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3.2345626000000002E-2</v>
      </c>
      <c r="Q18" s="4">
        <f t="shared" si="21"/>
        <v>50</v>
      </c>
      <c r="R18">
        <f t="shared" si="0"/>
        <v>500000</v>
      </c>
      <c r="S18">
        <f t="shared" si="1"/>
        <v>21868.127850528061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16732.600345092367</v>
      </c>
      <c r="AC18">
        <f t="shared" si="2"/>
        <v>15523.925837925668</v>
      </c>
      <c r="AE18">
        <f t="shared" si="3"/>
        <v>0</v>
      </c>
      <c r="AF18">
        <f t="shared" si="4"/>
        <v>0</v>
      </c>
      <c r="AG18">
        <f t="shared" si="4"/>
        <v>-35.494409818787496</v>
      </c>
      <c r="AH18">
        <f t="shared" si="5"/>
        <v>-11988.551780887372</v>
      </c>
      <c r="AI18">
        <f t="shared" si="6"/>
        <v>-12024.04619070616</v>
      </c>
      <c r="AJ18">
        <f t="shared" si="7"/>
        <v>1208.6745071666992</v>
      </c>
      <c r="AK18">
        <f t="shared" si="22"/>
        <v>1171.2820241564659</v>
      </c>
      <c r="AL18">
        <f t="shared" si="8"/>
        <v>-9644.0896593829948</v>
      </c>
      <c r="AN18">
        <f t="shared" si="9"/>
        <v>0</v>
      </c>
      <c r="AO18">
        <f t="shared" si="9"/>
        <v>0</v>
      </c>
      <c r="AP18">
        <f t="shared" si="9"/>
        <v>-6.484695969671761</v>
      </c>
      <c r="AQ18">
        <f t="shared" si="9"/>
        <v>-2190.2635883403809</v>
      </c>
      <c r="AR18">
        <f t="shared" si="9"/>
        <v>-2196.7482843100529</v>
      </c>
      <c r="AS18">
        <f t="shared" si="9"/>
        <v>220.82031354470462</v>
      </c>
      <c r="AT18">
        <f t="shared" si="9"/>
        <v>213.98884669934989</v>
      </c>
      <c r="AU18">
        <f t="shared" si="9"/>
        <v>-1761.9391240659984</v>
      </c>
      <c r="AW18">
        <v>15</v>
      </c>
      <c r="AX18">
        <f>IF(Z18&gt;0, (R18*SUMPRODUCT(K18:$K$98, X18:$X$98)-K18*$AZ$3)/Z18, 0)</f>
        <v>21868.127850528061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3.7265510000000002E-2</v>
      </c>
      <c r="Q19" s="4">
        <f t="shared" si="21"/>
        <v>50</v>
      </c>
      <c r="R19">
        <f t="shared" si="0"/>
        <v>500000</v>
      </c>
      <c r="S19">
        <f t="shared" si="1"/>
        <v>21057.952709473593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15523.925837925668</v>
      </c>
      <c r="AC19">
        <f t="shared" si="2"/>
        <v>14242.229787302171</v>
      </c>
      <c r="AE19">
        <f t="shared" si="3"/>
        <v>0</v>
      </c>
      <c r="AF19">
        <f t="shared" si="4"/>
        <v>0</v>
      </c>
      <c r="AG19">
        <f t="shared" si="4"/>
        <v>-33.816748436553496</v>
      </c>
      <c r="AH19">
        <f t="shared" si="5"/>
        <v>-13227.172840461237</v>
      </c>
      <c r="AI19">
        <f t="shared" si="6"/>
        <v>-13260.98958889779</v>
      </c>
      <c r="AJ19">
        <f t="shared" si="7"/>
        <v>1281.6960506234973</v>
      </c>
      <c r="AK19">
        <f t="shared" si="22"/>
        <v>1086.6748086547968</v>
      </c>
      <c r="AL19">
        <f t="shared" si="8"/>
        <v>-10892.618729619495</v>
      </c>
      <c r="AN19">
        <f t="shared" si="9"/>
        <v>0</v>
      </c>
      <c r="AO19">
        <f t="shared" si="9"/>
        <v>0</v>
      </c>
      <c r="AP19">
        <f t="shared" si="9"/>
        <v>-5.5162442030984646</v>
      </c>
      <c r="AQ19">
        <f t="shared" si="9"/>
        <v>-2157.6384152210958</v>
      </c>
      <c r="AR19">
        <f t="shared" si="9"/>
        <v>-2163.1546594241941</v>
      </c>
      <c r="AS19">
        <f t="shared" si="9"/>
        <v>209.07238975535969</v>
      </c>
      <c r="AT19">
        <f t="shared" si="9"/>
        <v>177.26020067073262</v>
      </c>
      <c r="AU19">
        <f t="shared" si="9"/>
        <v>-1776.8220689981017</v>
      </c>
      <c r="AW19">
        <v>16</v>
      </c>
      <c r="AX19">
        <f>IF(Z19&gt;0, (R19*SUMPRODUCT(K19:$K$98, X19:$X$98)-K19*$AZ$3)/Z19, 0)</f>
        <v>21057.952709473593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4.2512064000000002E-2</v>
      </c>
      <c r="Q20" s="4">
        <f t="shared" si="21"/>
        <v>50</v>
      </c>
      <c r="R20">
        <f t="shared" si="0"/>
        <v>500000</v>
      </c>
      <c r="S20">
        <f t="shared" si="1"/>
        <v>20123.947462288983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14242.229787302171</v>
      </c>
      <c r="AC20">
        <f t="shared" si="2"/>
        <v>12895.812387899721</v>
      </c>
      <c r="AE20">
        <f t="shared" si="3"/>
        <v>0</v>
      </c>
      <c r="AF20">
        <f t="shared" si="4"/>
        <v>0</v>
      </c>
      <c r="AG20">
        <f t="shared" si="4"/>
        <v>-32.040961178381295</v>
      </c>
      <c r="AH20">
        <f t="shared" si="5"/>
        <v>-14376.197738066621</v>
      </c>
      <c r="AI20">
        <f t="shared" si="6"/>
        <v>-14408.238699245003</v>
      </c>
      <c r="AJ20">
        <f t="shared" si="7"/>
        <v>1346.4173994024495</v>
      </c>
      <c r="AK20">
        <f t="shared" si="22"/>
        <v>996.95608511115199</v>
      </c>
      <c r="AL20">
        <f t="shared" si="8"/>
        <v>-12064.865214731401</v>
      </c>
      <c r="AN20">
        <f t="shared" si="9"/>
        <v>0</v>
      </c>
      <c r="AO20">
        <f t="shared" si="9"/>
        <v>0</v>
      </c>
      <c r="AP20">
        <f t="shared" si="9"/>
        <v>-4.6665846736301146</v>
      </c>
      <c r="AQ20">
        <f t="shared" si="9"/>
        <v>-2093.8118446584904</v>
      </c>
      <c r="AR20">
        <f t="shared" si="9"/>
        <v>-2098.4784293321204</v>
      </c>
      <c r="AS20">
        <f t="shared" si="9"/>
        <v>196.09807475437952</v>
      </c>
      <c r="AT20">
        <f t="shared" si="9"/>
        <v>145.20101195344412</v>
      </c>
      <c r="AU20">
        <f t="shared" si="9"/>
        <v>-1757.1793426242966</v>
      </c>
      <c r="AW20">
        <v>17</v>
      </c>
      <c r="AX20">
        <f>IF(Z20&gt;0, (R20*SUMPRODUCT(K20:$K$98, X20:$X$98)-K20*$AZ$3)/Z20, 0)</f>
        <v>20123.947462288983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4.7737861999999999E-2</v>
      </c>
      <c r="Q21" s="4">
        <f t="shared" si="21"/>
        <v>50</v>
      </c>
      <c r="R21">
        <f t="shared" si="0"/>
        <v>500000</v>
      </c>
      <c r="S21">
        <f t="shared" si="1"/>
        <v>19088.984974580424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12895.812387899721</v>
      </c>
      <c r="AC21">
        <f t="shared" si="2"/>
        <v>11526.305021650736</v>
      </c>
      <c r="AE21">
        <f t="shared" si="3"/>
        <v>0</v>
      </c>
      <c r="AF21">
        <f t="shared" si="4"/>
        <v>0</v>
      </c>
      <c r="AG21">
        <f t="shared" si="4"/>
        <v>-30.19098458351656</v>
      </c>
      <c r="AH21">
        <f t="shared" si="5"/>
        <v>-15295.669830809235</v>
      </c>
      <c r="AI21">
        <f t="shared" si="6"/>
        <v>-15325.860815392751</v>
      </c>
      <c r="AJ21">
        <f t="shared" si="7"/>
        <v>1369.5073662489849</v>
      </c>
      <c r="AK21">
        <f t="shared" si="22"/>
        <v>902.70686715298052</v>
      </c>
      <c r="AL21">
        <f t="shared" si="8"/>
        <v>-13053.646581990786</v>
      </c>
      <c r="AN21">
        <f t="shared" si="9"/>
        <v>0</v>
      </c>
      <c r="AO21">
        <f t="shared" si="9"/>
        <v>0</v>
      </c>
      <c r="AP21">
        <f t="shared" si="9"/>
        <v>-3.926023260475664</v>
      </c>
      <c r="AQ21">
        <f t="shared" si="9"/>
        <v>-1989.042635366691</v>
      </c>
      <c r="AR21">
        <f t="shared" si="9"/>
        <v>-1992.9686586271666</v>
      </c>
      <c r="AS21">
        <f t="shared" si="9"/>
        <v>178.09017656952525</v>
      </c>
      <c r="AT21">
        <f t="shared" si="9"/>
        <v>117.38763100056924</v>
      </c>
      <c r="AU21">
        <f t="shared" si="9"/>
        <v>-1697.4908510570722</v>
      </c>
      <c r="AW21">
        <v>18</v>
      </c>
      <c r="AX21">
        <f>IF(Z21&gt;0, (R21*SUMPRODUCT(K21:$K$98, X21:$X$98)-K21*$AZ$3)/Z21, 0)</f>
        <v>19088.984974580424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5.3487053E-2</v>
      </c>
      <c r="Q22" s="4">
        <f t="shared" si="21"/>
        <v>50</v>
      </c>
      <c r="R22">
        <f t="shared" si="0"/>
        <v>500000</v>
      </c>
      <c r="S22">
        <f t="shared" si="1"/>
        <v>18009.254982121725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11526.305021650736</v>
      </c>
      <c r="AC22">
        <f t="shared" si="2"/>
        <v>10183.962813435388</v>
      </c>
      <c r="AE22">
        <f t="shared" si="3"/>
        <v>0</v>
      </c>
      <c r="AF22">
        <f t="shared" si="4"/>
        <v>0</v>
      </c>
      <c r="AG22">
        <f t="shared" si="4"/>
        <v>-28.274247945140662</v>
      </c>
      <c r="AH22">
        <f t="shared" si="5"/>
        <v>-16148.267925407332</v>
      </c>
      <c r="AI22">
        <f t="shared" si="6"/>
        <v>-16176.542173352473</v>
      </c>
      <c r="AJ22">
        <f t="shared" si="7"/>
        <v>1342.3422082153484</v>
      </c>
      <c r="AK22">
        <f t="shared" si="22"/>
        <v>806.84135151555165</v>
      </c>
      <c r="AL22">
        <f t="shared" si="8"/>
        <v>-14027.358613621573</v>
      </c>
      <c r="AN22">
        <f t="shared" si="9"/>
        <v>0</v>
      </c>
      <c r="AO22">
        <f t="shared" si="9"/>
        <v>0</v>
      </c>
      <c r="AP22">
        <f t="shared" si="9"/>
        <v>-3.2828317979094752</v>
      </c>
      <c r="AQ22">
        <f t="shared" si="9"/>
        <v>-1874.923341181202</v>
      </c>
      <c r="AR22">
        <f t="shared" si="9"/>
        <v>-1878.2061729791114</v>
      </c>
      <c r="AS22">
        <f t="shared" si="9"/>
        <v>155.85502727978729</v>
      </c>
      <c r="AT22">
        <f t="shared" si="9"/>
        <v>93.679748786341491</v>
      </c>
      <c r="AU22">
        <f t="shared" si="9"/>
        <v>-1628.6713969129828</v>
      </c>
      <c r="AW22">
        <v>19</v>
      </c>
      <c r="AX22">
        <f>IF(Z22&gt;0, (R22*SUMPRODUCT(K22:$K$98, X22:$X$98)-K22*$AZ$3)/Z22, 0)</f>
        <v>18009.254982121725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5.9601715E-2</v>
      </c>
      <c r="Q23" s="4">
        <f t="shared" si="21"/>
        <v>50</v>
      </c>
      <c r="R23">
        <f t="shared" si="0"/>
        <v>500000</v>
      </c>
      <c r="S23">
        <f t="shared" si="1"/>
        <v>16890.339163128556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10183.962813435388</v>
      </c>
      <c r="AC23">
        <f t="shared" si="2"/>
        <v>8886.4505679250287</v>
      </c>
      <c r="AE23">
        <f t="shared" si="3"/>
        <v>0</v>
      </c>
      <c r="AF23">
        <f t="shared" si="4"/>
        <v>0</v>
      </c>
      <c r="AG23">
        <f t="shared" si="4"/>
        <v>-26.306311797823646</v>
      </c>
      <c r="AH23">
        <f t="shared" si="5"/>
        <v>-16851.936678656093</v>
      </c>
      <c r="AI23">
        <f t="shared" si="6"/>
        <v>-16878.242990453917</v>
      </c>
      <c r="AJ23">
        <f t="shared" si="7"/>
        <v>1297.5122455103592</v>
      </c>
      <c r="AK23">
        <f t="shared" si="22"/>
        <v>712.87739694047718</v>
      </c>
      <c r="AL23">
        <f t="shared" si="8"/>
        <v>-14867.85334800308</v>
      </c>
      <c r="AN23">
        <f t="shared" si="9"/>
        <v>0</v>
      </c>
      <c r="AO23">
        <f t="shared" si="9"/>
        <v>0</v>
      </c>
      <c r="AP23">
        <f t="shared" si="9"/>
        <v>-2.7270902452843235</v>
      </c>
      <c r="AQ23">
        <f t="shared" si="9"/>
        <v>-1746.9857608208763</v>
      </c>
      <c r="AR23">
        <f t="shared" si="9"/>
        <v>-1749.7128510661605</v>
      </c>
      <c r="AS23">
        <f t="shared" si="9"/>
        <v>134.50889714463881</v>
      </c>
      <c r="AT23">
        <f t="shared" si="9"/>
        <v>73.901693639961053</v>
      </c>
      <c r="AU23">
        <f t="shared" si="9"/>
        <v>-1541.3022602815606</v>
      </c>
      <c r="AW23">
        <v>20</v>
      </c>
      <c r="AX23">
        <f>IF(Z23&gt;0, (R23*SUMPRODUCT(K23:$K$98, X23:$X$98)-K23*$AZ$3)/Z23, 0)</f>
        <v>16890.339163128556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6.6409420999999996E-2</v>
      </c>
      <c r="Q24" s="4">
        <f t="shared" si="21"/>
        <v>50</v>
      </c>
      <c r="R24">
        <f t="shared" si="0"/>
        <v>500000</v>
      </c>
      <c r="S24">
        <f t="shared" si="1"/>
        <v>15753.473741504007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8886.4505679250287</v>
      </c>
      <c r="AC24">
        <f t="shared" si="2"/>
        <v>7655.0104282388347</v>
      </c>
      <c r="AE24">
        <f t="shared" si="3"/>
        <v>0</v>
      </c>
      <c r="AF24">
        <f t="shared" si="4"/>
        <v>0</v>
      </c>
      <c r="AG24">
        <f t="shared" si="4"/>
        <v>-24.29626174470647</v>
      </c>
      <c r="AH24">
        <f t="shared" si="5"/>
        <v>-17469.86935138937</v>
      </c>
      <c r="AI24">
        <f t="shared" si="6"/>
        <v>-17494.165613134075</v>
      </c>
      <c r="AJ24">
        <f t="shared" si="7"/>
        <v>1231.440139686194</v>
      </c>
      <c r="AK24">
        <f t="shared" si="22"/>
        <v>622.05153975475207</v>
      </c>
      <c r="AL24">
        <f t="shared" si="8"/>
        <v>-15640.67393369313</v>
      </c>
      <c r="AN24">
        <f t="shared" si="9"/>
        <v>0</v>
      </c>
      <c r="AO24">
        <f t="shared" si="9"/>
        <v>0</v>
      </c>
      <c r="AP24">
        <f t="shared" si="9"/>
        <v>-2.2488525523458929</v>
      </c>
      <c r="AQ24">
        <f t="shared" si="9"/>
        <v>-1617.004323250713</v>
      </c>
      <c r="AR24">
        <f t="shared" si="9"/>
        <v>-1619.2531758030589</v>
      </c>
      <c r="AS24">
        <f t="shared" si="9"/>
        <v>113.98162113551668</v>
      </c>
      <c r="AT24">
        <f t="shared" si="9"/>
        <v>57.576848964139586</v>
      </c>
      <c r="AU24">
        <f t="shared" si="9"/>
        <v>-1447.6947057034026</v>
      </c>
      <c r="AW24">
        <v>21</v>
      </c>
      <c r="AX24">
        <f>IF(Z24&gt;0, (R24*SUMPRODUCT(K24:$K$98, X24:$X$98)-K24*$AZ$3)/Z24, 0)</f>
        <v>15753.473741504007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7.4261202999999998E-2</v>
      </c>
      <c r="Q25" s="4">
        <f t="shared" si="21"/>
        <v>50</v>
      </c>
      <c r="R25">
        <f t="shared" si="0"/>
        <v>500000</v>
      </c>
      <c r="S25">
        <f t="shared" si="1"/>
        <v>14603.591349438393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7655.0104282388347</v>
      </c>
      <c r="AC25">
        <f t="shared" si="2"/>
        <v>6498.3146952869447</v>
      </c>
      <c r="AE25">
        <f t="shared" si="3"/>
        <v>0</v>
      </c>
      <c r="AF25">
        <f t="shared" si="4"/>
        <v>0</v>
      </c>
      <c r="AG25">
        <f t="shared" si="4"/>
        <v>-22.249029501694626</v>
      </c>
      <c r="AH25">
        <f t="shared" si="5"/>
        <v>-18042.696255647814</v>
      </c>
      <c r="AI25">
        <f t="shared" si="6"/>
        <v>-18064.945285149508</v>
      </c>
      <c r="AJ25">
        <f t="shared" si="7"/>
        <v>1156.69573295189</v>
      </c>
      <c r="AK25">
        <f t="shared" si="22"/>
        <v>535.85072997671853</v>
      </c>
      <c r="AL25">
        <f t="shared" si="8"/>
        <v>-16372.398822220897</v>
      </c>
      <c r="AN25">
        <f t="shared" si="9"/>
        <v>0</v>
      </c>
      <c r="AO25">
        <f t="shared" si="9"/>
        <v>0</v>
      </c>
      <c r="AP25">
        <f t="shared" si="9"/>
        <v>-1.8387156526032211</v>
      </c>
      <c r="AQ25">
        <f t="shared" si="9"/>
        <v>-1491.0937134538078</v>
      </c>
      <c r="AR25">
        <f t="shared" si="9"/>
        <v>-1492.9324291064111</v>
      </c>
      <c r="AS25">
        <f t="shared" si="9"/>
        <v>95.592239172319964</v>
      </c>
      <c r="AT25">
        <f t="shared" si="9"/>
        <v>44.284049539869123</v>
      </c>
      <c r="AU25">
        <f t="shared" si="9"/>
        <v>-1353.0561403942218</v>
      </c>
      <c r="AW25">
        <v>22</v>
      </c>
      <c r="AX25">
        <f>IF(Z25&gt;0, (R25*SUMPRODUCT(K25:$K$98, X25:$X$98)-K25*$AZ$3)/Z25, 0)</f>
        <v>14603.591349438393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8.2657132999999994E-2</v>
      </c>
      <c r="Q26" s="4">
        <f t="shared" si="21"/>
        <v>50</v>
      </c>
      <c r="R26">
        <f t="shared" si="0"/>
        <v>500000</v>
      </c>
      <c r="S26">
        <f t="shared" si="1"/>
        <v>13419.718324225507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6498.3146952869447</v>
      </c>
      <c r="AC26">
        <f t="shared" si="2"/>
        <v>5418.2107945999414</v>
      </c>
      <c r="AE26">
        <f t="shared" si="3"/>
        <v>0</v>
      </c>
      <c r="AF26">
        <f t="shared" si="4"/>
        <v>0</v>
      </c>
      <c r="AG26">
        <f t="shared" si="4"/>
        <v>-20.187498216035181</v>
      </c>
      <c r="AH26">
        <f t="shared" si="5"/>
        <v>-18390.409906424964</v>
      </c>
      <c r="AI26">
        <f t="shared" si="6"/>
        <v>-18410.597404640997</v>
      </c>
      <c r="AJ26">
        <f t="shared" si="7"/>
        <v>1080.1039006870033</v>
      </c>
      <c r="AK26">
        <f t="shared" si="22"/>
        <v>454.88202867008619</v>
      </c>
      <c r="AL26">
        <f t="shared" si="8"/>
        <v>-16875.611475283906</v>
      </c>
      <c r="AN26">
        <f t="shared" si="9"/>
        <v>0</v>
      </c>
      <c r="AO26">
        <f t="shared" si="9"/>
        <v>0</v>
      </c>
      <c r="AP26">
        <f t="shared" si="9"/>
        <v>-1.4895942248489129</v>
      </c>
      <c r="AQ26">
        <f t="shared" si="9"/>
        <v>-1356.9907522000558</v>
      </c>
      <c r="AR26">
        <f t="shared" si="9"/>
        <v>-1358.4803464249044</v>
      </c>
      <c r="AS26">
        <f t="shared" si="9"/>
        <v>79.698658817572621</v>
      </c>
      <c r="AT26">
        <f t="shared" si="9"/>
        <v>33.564814998041712</v>
      </c>
      <c r="AU26">
        <f t="shared" si="9"/>
        <v>-1245.21687260929</v>
      </c>
      <c r="AW26">
        <v>23</v>
      </c>
      <c r="AX26">
        <f>IF(Z26&gt;0, (R26*SUMPRODUCT(K26:$K$98, X26:$X$98)-K26*$AZ$3)/Z26, 0)</f>
        <v>13419.718324225507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9.1575552000000005E-2</v>
      </c>
      <c r="Q27" s="4">
        <f t="shared" si="21"/>
        <v>50</v>
      </c>
      <c r="R27">
        <f t="shared" si="0"/>
        <v>500000</v>
      </c>
      <c r="S27">
        <f t="shared" si="1"/>
        <v>12207.612635900936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5418.2107945999414</v>
      </c>
      <c r="AC27">
        <f t="shared" si="2"/>
        <v>4428.1752323702458</v>
      </c>
      <c r="AE27">
        <f t="shared" si="3"/>
        <v>0</v>
      </c>
      <c r="AF27">
        <f t="shared" si="4"/>
        <v>0</v>
      </c>
      <c r="AG27">
        <f t="shared" si="4"/>
        <v>-18.136941941242394</v>
      </c>
      <c r="AH27">
        <f t="shared" si="5"/>
        <v>-18486.812926324372</v>
      </c>
      <c r="AI27">
        <f t="shared" si="6"/>
        <v>-18504.949868265616</v>
      </c>
      <c r="AJ27">
        <f t="shared" si="7"/>
        <v>990.03556222969564</v>
      </c>
      <c r="AK27">
        <f t="shared" si="22"/>
        <v>379.27475562199595</v>
      </c>
      <c r="AL27">
        <f t="shared" si="8"/>
        <v>-17135.639550413925</v>
      </c>
      <c r="AN27">
        <f t="shared" si="9"/>
        <v>0</v>
      </c>
      <c r="AO27">
        <f t="shared" si="9"/>
        <v>0</v>
      </c>
      <c r="AP27">
        <f t="shared" si="9"/>
        <v>-1.1948998832177433</v>
      </c>
      <c r="AQ27">
        <f t="shared" si="9"/>
        <v>-1217.9501196120652</v>
      </c>
      <c r="AR27">
        <f t="shared" si="9"/>
        <v>-1219.1450194952831</v>
      </c>
      <c r="AS27">
        <f t="shared" si="9"/>
        <v>65.225625219630615</v>
      </c>
      <c r="AT27">
        <f t="shared" si="9"/>
        <v>24.987418643581808</v>
      </c>
      <c r="AU27">
        <f t="shared" si="9"/>
        <v>-1128.9319756320708</v>
      </c>
      <c r="AW27">
        <v>24</v>
      </c>
      <c r="AX27">
        <f>IF(Z27&gt;0, (R27*SUMPRODUCT(K27:$K$98, X27:$X$98)-K27*$AZ$3)/Z27, 0)</f>
        <v>12207.612635900936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0.101620166</v>
      </c>
      <c r="Q28" s="4">
        <f t="shared" si="21"/>
        <v>50</v>
      </c>
      <c r="R28">
        <f t="shared" si="0"/>
        <v>500000</v>
      </c>
      <c r="S28">
        <f t="shared" si="1"/>
        <v>10978.634938139947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4428.1752323702458</v>
      </c>
      <c r="AC28">
        <f t="shared" si="2"/>
        <v>3537.8636752317175</v>
      </c>
      <c r="AE28">
        <f t="shared" si="3"/>
        <v>0</v>
      </c>
      <c r="AF28">
        <f t="shared" si="4"/>
        <v>0</v>
      </c>
      <c r="AG28">
        <f t="shared" si="4"/>
        <v>-16.112493471028554</v>
      </c>
      <c r="AH28">
        <f t="shared" si="5"/>
        <v>-18430.790508014143</v>
      </c>
      <c r="AI28">
        <f t="shared" si="6"/>
        <v>-18446.903001485171</v>
      </c>
      <c r="AJ28">
        <f t="shared" si="7"/>
        <v>890.31155713852831</v>
      </c>
      <c r="AK28">
        <f t="shared" si="22"/>
        <v>309.97226626591726</v>
      </c>
      <c r="AL28">
        <f t="shared" si="8"/>
        <v>-17246.619178080724</v>
      </c>
      <c r="AN28">
        <f t="shared" si="9"/>
        <v>0</v>
      </c>
      <c r="AO28">
        <f t="shared" si="9"/>
        <v>0</v>
      </c>
      <c r="AP28">
        <f t="shared" si="9"/>
        <v>-0.94779014276749807</v>
      </c>
      <c r="AQ28">
        <f t="shared" si="9"/>
        <v>-1084.1600400532827</v>
      </c>
      <c r="AR28">
        <f t="shared" si="9"/>
        <v>-1085.1078301960501</v>
      </c>
      <c r="AS28">
        <f t="shared" si="9"/>
        <v>52.371069652573944</v>
      </c>
      <c r="AT28">
        <f t="shared" si="9"/>
        <v>18.233593641256842</v>
      </c>
      <c r="AU28">
        <f t="shared" si="9"/>
        <v>-1014.5031669022193</v>
      </c>
      <c r="AW28">
        <v>25</v>
      </c>
      <c r="AX28">
        <f>IF(Z28&gt;0, (R28*SUMPRODUCT(K28:$K$98, X28:$X$98)-K28*$AZ$3)/Z28, 0)</f>
        <v>10978.634938139947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0.112947091</v>
      </c>
      <c r="Q29" s="4">
        <f t="shared" si="21"/>
        <v>50</v>
      </c>
      <c r="R29">
        <f t="shared" si="0"/>
        <v>500000</v>
      </c>
      <c r="S29">
        <f t="shared" si="1"/>
        <v>9716.7189062623384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3537.8636752317175</v>
      </c>
      <c r="AC29">
        <f t="shared" si="2"/>
        <v>2746.2380659583787</v>
      </c>
      <c r="AE29">
        <f t="shared" si="3"/>
        <v>0</v>
      </c>
      <c r="AF29">
        <f t="shared" si="4"/>
        <v>0</v>
      </c>
      <c r="AG29">
        <f t="shared" si="4"/>
        <v>-14.131509270009101</v>
      </c>
      <c r="AH29">
        <f t="shared" si="5"/>
        <v>-18198.59266309168</v>
      </c>
      <c r="AI29">
        <f t="shared" si="6"/>
        <v>-18212.72417236169</v>
      </c>
      <c r="AJ29">
        <f t="shared" si="7"/>
        <v>791.6256092733388</v>
      </c>
      <c r="AK29">
        <f t="shared" si="22"/>
        <v>247.65045726622026</v>
      </c>
      <c r="AL29">
        <f t="shared" si="8"/>
        <v>-17173.448105822132</v>
      </c>
      <c r="AN29">
        <f t="shared" si="9"/>
        <v>0</v>
      </c>
      <c r="AO29">
        <f t="shared" si="9"/>
        <v>0</v>
      </c>
      <c r="AP29">
        <f t="shared" si="9"/>
        <v>-0.74219830521049945</v>
      </c>
      <c r="AQ29">
        <f t="shared" si="9"/>
        <v>-955.80481700056782</v>
      </c>
      <c r="AR29">
        <f t="shared" si="9"/>
        <v>-956.54701530577836</v>
      </c>
      <c r="AS29">
        <f t="shared" si="9"/>
        <v>41.576817757946586</v>
      </c>
      <c r="AT29">
        <f t="shared" si="9"/>
        <v>13.00680246926488</v>
      </c>
      <c r="AU29">
        <f t="shared" si="9"/>
        <v>-901.96339507856692</v>
      </c>
      <c r="AW29">
        <v>26</v>
      </c>
      <c r="AX29">
        <f>IF(Z29&gt;0, (R29*SUMPRODUCT(K29:$K$98, X29:$X$98)-K29*$AZ$3)/Z29, 0)</f>
        <v>9716.7189062623384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0.12591097000000001</v>
      </c>
      <c r="Q30" s="4">
        <f t="shared" si="21"/>
        <v>50</v>
      </c>
      <c r="R30">
        <f t="shared" si="0"/>
        <v>500000</v>
      </c>
      <c r="S30">
        <f t="shared" si="1"/>
        <v>8400.8046343390561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2746.2380659583787</v>
      </c>
      <c r="AC30">
        <f t="shared" si="2"/>
        <v>2051.6247050113338</v>
      </c>
      <c r="AE30">
        <f t="shared" si="3"/>
        <v>0</v>
      </c>
      <c r="AF30">
        <f t="shared" si="4"/>
        <v>0</v>
      </c>
      <c r="AG30">
        <f t="shared" si="4"/>
        <v>-12.210882137558173</v>
      </c>
      <c r="AH30">
        <f t="shared" si="5"/>
        <v>-17793.120397508381</v>
      </c>
      <c r="AI30">
        <f t="shared" si="6"/>
        <v>-17805.33127964594</v>
      </c>
      <c r="AJ30">
        <f t="shared" si="7"/>
        <v>694.61336094704484</v>
      </c>
      <c r="AK30">
        <f t="shared" si="22"/>
        <v>192.23666461708652</v>
      </c>
      <c r="AL30">
        <f t="shared" si="8"/>
        <v>-16918.481254081809</v>
      </c>
      <c r="AN30">
        <f t="shared" si="9"/>
        <v>0</v>
      </c>
      <c r="AO30">
        <f t="shared" si="9"/>
        <v>0</v>
      </c>
      <c r="AP30">
        <f t="shared" si="9"/>
        <v>-0.57261197644373607</v>
      </c>
      <c r="AQ30">
        <f t="shared" si="9"/>
        <v>-834.3831119768754</v>
      </c>
      <c r="AR30">
        <f t="shared" si="9"/>
        <v>-834.95572395331919</v>
      </c>
      <c r="AS30">
        <f t="shared" si="9"/>
        <v>32.572907100031266</v>
      </c>
      <c r="AT30">
        <f t="shared" si="9"/>
        <v>9.0146653805434074</v>
      </c>
      <c r="AU30">
        <f t="shared" si="9"/>
        <v>-793.36815147274456</v>
      </c>
      <c r="AW30">
        <v>27</v>
      </c>
      <c r="AX30">
        <f>IF(Z30&gt;0, (R30*SUMPRODUCT(K30:$K$98, X30:$X$98)-K30*$AZ$3)/Z30, 0)</f>
        <v>8400.8046343390561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0.140869152</v>
      </c>
      <c r="Q31" s="4">
        <f t="shared" si="21"/>
        <v>50</v>
      </c>
      <c r="R31">
        <f t="shared" si="0"/>
        <v>500000</v>
      </c>
      <c r="S31">
        <f t="shared" si="1"/>
        <v>6994.4019237581497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2051.6247050113338</v>
      </c>
      <c r="AC31">
        <f t="shared" si="2"/>
        <v>1450.4482502251017</v>
      </c>
      <c r="AE31">
        <f t="shared" si="3"/>
        <v>0</v>
      </c>
      <c r="AF31">
        <f t="shared" si="4"/>
        <v>0</v>
      </c>
      <c r="AG31">
        <f t="shared" si="4"/>
        <v>-10.368636704292824</v>
      </c>
      <c r="AH31">
        <f t="shared" si="5"/>
        <v>-17201.366118897673</v>
      </c>
      <c r="AI31">
        <f t="shared" si="6"/>
        <v>-17211.734755601967</v>
      </c>
      <c r="AJ31">
        <f t="shared" si="7"/>
        <v>601.17645478623217</v>
      </c>
      <c r="AK31">
        <f t="shared" si="22"/>
        <v>143.61372935079339</v>
      </c>
      <c r="AL31">
        <f t="shared" si="8"/>
        <v>-16466.944571464941</v>
      </c>
      <c r="AN31">
        <f t="shared" si="9"/>
        <v>0</v>
      </c>
      <c r="AO31">
        <f t="shared" si="9"/>
        <v>0</v>
      </c>
      <c r="AP31">
        <f t="shared" si="9"/>
        <v>-0.43412722601127285</v>
      </c>
      <c r="AQ31">
        <f t="shared" si="9"/>
        <v>-720.2086030952953</v>
      </c>
      <c r="AR31">
        <f t="shared" si="9"/>
        <v>-720.64273032130666</v>
      </c>
      <c r="AS31">
        <f t="shared" si="9"/>
        <v>25.170817929379712</v>
      </c>
      <c r="AT31">
        <f t="shared" si="9"/>
        <v>6.0130016817332308</v>
      </c>
      <c r="AU31">
        <f t="shared" si="9"/>
        <v>-689.45891071019366</v>
      </c>
      <c r="AW31">
        <v>28</v>
      </c>
      <c r="AX31">
        <f>IF(Z31&gt;0, (R31*SUMPRODUCT(K31:$K$98, X31:$X$98)-K31*$AZ$3)/Z31, 0)</f>
        <v>6994.4019237581497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0.15811491799999999</v>
      </c>
      <c r="Q32" s="4">
        <f t="shared" si="21"/>
        <v>50</v>
      </c>
      <c r="R32">
        <f t="shared" si="0"/>
        <v>500000</v>
      </c>
      <c r="S32">
        <f t="shared" si="1"/>
        <v>5440.0227948764759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1450.4482502251017</v>
      </c>
      <c r="AC32">
        <f t="shared" si="2"/>
        <v>938.45987676431071</v>
      </c>
      <c r="AE32">
        <f t="shared" si="3"/>
        <v>0</v>
      </c>
      <c r="AF32">
        <f t="shared" si="4"/>
        <v>0</v>
      </c>
      <c r="AG32">
        <f t="shared" si="4"/>
        <v>-8.6255141949788445</v>
      </c>
      <c r="AH32">
        <f t="shared" si="5"/>
        <v>-16394.361422710499</v>
      </c>
      <c r="AI32">
        <f t="shared" si="6"/>
        <v>-16402.98693690548</v>
      </c>
      <c r="AJ32">
        <f t="shared" si="7"/>
        <v>511.98837346079097</v>
      </c>
      <c r="AK32">
        <f t="shared" si="22"/>
        <v>101.53137751575713</v>
      </c>
      <c r="AL32">
        <f t="shared" si="8"/>
        <v>-15789.467185928932</v>
      </c>
      <c r="AN32">
        <f t="shared" si="9"/>
        <v>0</v>
      </c>
      <c r="AO32">
        <f t="shared" si="9"/>
        <v>0</v>
      </c>
      <c r="AP32">
        <f t="shared" si="9"/>
        <v>-0.32244996697216088</v>
      </c>
      <c r="AQ32">
        <f t="shared" si="9"/>
        <v>-612.87491734232015</v>
      </c>
      <c r="AR32">
        <f t="shared" si="9"/>
        <v>-613.19736730929242</v>
      </c>
      <c r="AS32">
        <f t="shared" si="9"/>
        <v>19.13980203158976</v>
      </c>
      <c r="AT32">
        <f t="shared" si="9"/>
        <v>3.7955753809612949</v>
      </c>
      <c r="AU32">
        <f t="shared" si="9"/>
        <v>-590.2619898967414</v>
      </c>
      <c r="AW32">
        <v>29</v>
      </c>
      <c r="AX32">
        <f>IF(Z32&gt;0, (R32*SUMPRODUCT(K32:$K$98, X32:$X$98)-K32*$AZ$3)/Z32, 0)</f>
        <v>5440.0227948764759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0.17865895700000001</v>
      </c>
      <c r="Q33" s="4">
        <f t="shared" si="21"/>
        <v>50</v>
      </c>
      <c r="R33">
        <f t="shared" si="0"/>
        <v>500000</v>
      </c>
      <c r="S33">
        <f t="shared" si="1"/>
        <v>3654.4641253858058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938.45987676431071</v>
      </c>
      <c r="AC33">
        <f t="shared" si="2"/>
        <v>511.49587873851146</v>
      </c>
      <c r="AE33">
        <f t="shared" si="3"/>
        <v>0</v>
      </c>
      <c r="AF33">
        <f t="shared" si="4"/>
        <v>0</v>
      </c>
      <c r="AG33">
        <f t="shared" si="4"/>
        <v>-6.9982336833654415</v>
      </c>
      <c r="AH33">
        <f t="shared" si="5"/>
        <v>-15410.253696636151</v>
      </c>
      <c r="AI33">
        <f t="shared" si="6"/>
        <v>-15417.251930319517</v>
      </c>
      <c r="AJ33">
        <f t="shared" si="7"/>
        <v>426.96399802579924</v>
      </c>
      <c r="AK33">
        <f t="shared" si="22"/>
        <v>65.692191373501757</v>
      </c>
      <c r="AL33">
        <f t="shared" si="8"/>
        <v>-14924.595740920215</v>
      </c>
      <c r="AN33">
        <f t="shared" si="9"/>
        <v>0</v>
      </c>
      <c r="AO33">
        <f t="shared" si="9"/>
        <v>0</v>
      </c>
      <c r="AP33">
        <f t="shared" si="9"/>
        <v>-0.2335865111772398</v>
      </c>
      <c r="AQ33">
        <f t="shared" si="9"/>
        <v>-514.36227485652421</v>
      </c>
      <c r="AR33">
        <f t="shared" si="9"/>
        <v>-514.59586136770145</v>
      </c>
      <c r="AS33">
        <f t="shared" si="9"/>
        <v>14.251171825569971</v>
      </c>
      <c r="AT33">
        <f t="shared" si="9"/>
        <v>2.1926689631696528</v>
      </c>
      <c r="AU33">
        <f t="shared" si="9"/>
        <v>-498.15202057896181</v>
      </c>
      <c r="AW33">
        <v>30</v>
      </c>
      <c r="AX33">
        <f>IF(Z33&gt;0, (R33*SUMPRODUCT(K33:$K$98, X33:$X$98)-K33*$AZ$3)/Z33, 0)</f>
        <v>3654.4641253858058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0.202352371</v>
      </c>
      <c r="Q34" s="4">
        <f t="shared" si="21"/>
        <v>50</v>
      </c>
      <c r="R34">
        <f t="shared" si="0"/>
        <v>500000</v>
      </c>
      <c r="S34">
        <f t="shared" si="1"/>
        <v>1479.6923878262705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511.49587873851146</v>
      </c>
      <c r="AC34">
        <f t="shared" si="2"/>
        <v>163.12549612888211</v>
      </c>
      <c r="AE34">
        <f t="shared" si="3"/>
        <v>0</v>
      </c>
      <c r="AF34">
        <f t="shared" si="4"/>
        <v>0</v>
      </c>
      <c r="AG34">
        <f t="shared" si="4"/>
        <v>-5.512142167890727</v>
      </c>
      <c r="AH34">
        <f t="shared" si="5"/>
        <v>-14161.091786410603</v>
      </c>
      <c r="AI34">
        <f t="shared" si="6"/>
        <v>-14166.603928578494</v>
      </c>
      <c r="AJ34">
        <f t="shared" si="7"/>
        <v>348.37038260962936</v>
      </c>
      <c r="AK34">
        <f t="shared" si="22"/>
        <v>35.804711511695807</v>
      </c>
      <c r="AL34">
        <f t="shared" si="8"/>
        <v>-13782.428834457169</v>
      </c>
      <c r="AN34">
        <f t="shared" si="9"/>
        <v>0</v>
      </c>
      <c r="AO34">
        <f t="shared" si="9"/>
        <v>0</v>
      </c>
      <c r="AP34">
        <f t="shared" si="9"/>
        <v>-0.16427130508494189</v>
      </c>
      <c r="AQ34">
        <f t="shared" si="9"/>
        <v>-422.02486044939707</v>
      </c>
      <c r="AR34">
        <f t="shared" si="9"/>
        <v>-422.18913175448199</v>
      </c>
      <c r="AS34">
        <f t="shared" si="9"/>
        <v>10.382035814965729</v>
      </c>
      <c r="AT34">
        <f t="shared" si="9"/>
        <v>1.0670419065890668</v>
      </c>
      <c r="AU34">
        <f t="shared" ref="AU34:AU79" si="23">AL34*$K34</f>
        <v>-410.74005403292722</v>
      </c>
      <c r="AW34">
        <v>31</v>
      </c>
      <c r="AX34">
        <f>IF(Z34&gt;0, (R34*SUMPRODUCT(K34:$K$98, X34:$X$98)-K34*$AZ$3)/Z34, 0)</f>
        <v>1479.6923878262705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0.22956153600000001</v>
      </c>
      <c r="Q35" s="4">
        <f t="shared" si="21"/>
        <v>50</v>
      </c>
      <c r="R35">
        <f t="shared" si="0"/>
        <v>500000</v>
      </c>
      <c r="S35">
        <f t="shared" si="1"/>
        <v>-1320.3923482509938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163.12549612888211</v>
      </c>
      <c r="AC35">
        <f t="shared" si="2"/>
        <v>-110.69231767150245</v>
      </c>
      <c r="AE35">
        <f t="shared" si="3"/>
        <v>0</v>
      </c>
      <c r="AF35">
        <f t="shared" ref="AF35:AG66" si="24">-$Z35*P35</f>
        <v>0</v>
      </c>
      <c r="AG35">
        <f t="shared" si="24"/>
        <v>-4.1916449235004549</v>
      </c>
      <c r="AH35">
        <f t="shared" si="5"/>
        <v>-12653.758227113653</v>
      </c>
      <c r="AI35">
        <f t="shared" ref="AI35:AI66" si="25">SUM(AE35:AH35)</f>
        <v>-12657.949872037152</v>
      </c>
      <c r="AJ35">
        <f t="shared" si="7"/>
        <v>273.81781380038456</v>
      </c>
      <c r="AK35">
        <f t="shared" si="22"/>
        <v>11.418784729021748</v>
      </c>
      <c r="AL35">
        <f t="shared" si="8"/>
        <v>-12372.713273507747</v>
      </c>
      <c r="AN35">
        <f t="shared" ref="AN35:AT66" si="26">AE35*$K35</f>
        <v>0</v>
      </c>
      <c r="AO35">
        <f t="shared" si="26"/>
        <v>0</v>
      </c>
      <c r="AP35">
        <f t="shared" si="26"/>
        <v>-0.11153412403398982</v>
      </c>
      <c r="AQ35">
        <f t="shared" si="26"/>
        <v>-336.69975996449887</v>
      </c>
      <c r="AR35">
        <f t="shared" si="26"/>
        <v>-336.8112940885328</v>
      </c>
      <c r="AS35">
        <f t="shared" si="26"/>
        <v>7.2859296444470667</v>
      </c>
      <c r="AT35">
        <f t="shared" si="26"/>
        <v>0.30383874959059431</v>
      </c>
      <c r="AU35">
        <f t="shared" si="23"/>
        <v>-329.2215256944952</v>
      </c>
      <c r="AW35">
        <v>32</v>
      </c>
      <c r="AX35">
        <f>IF(Z35&gt;0, (R35*SUMPRODUCT(K35:$K$98, X35:$X$98)-K35*$AZ$3)/Z35, 0)</f>
        <v>-1320.3923482509938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0.26099212799999999</v>
      </c>
      <c r="Q36" s="4">
        <f t="shared" si="21"/>
        <v>50</v>
      </c>
      <c r="R36">
        <f t="shared" si="0"/>
        <v>500000</v>
      </c>
      <c r="S36">
        <f t="shared" si="1"/>
        <v>-5155.2837637242656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-110.69231767150245</v>
      </c>
      <c r="AC36">
        <f t="shared" si="2"/>
        <v>-315.06435741366909</v>
      </c>
      <c r="AE36">
        <f t="shared" si="3"/>
        <v>0</v>
      </c>
      <c r="AF36">
        <f t="shared" si="24"/>
        <v>0</v>
      </c>
      <c r="AG36">
        <f t="shared" si="24"/>
        <v>-3.0557421458606693</v>
      </c>
      <c r="AH36">
        <f t="shared" si="5"/>
        <v>-10939.863284047808</v>
      </c>
      <c r="AI36">
        <f t="shared" si="25"/>
        <v>-10942.919026193667</v>
      </c>
      <c r="AJ36">
        <f t="shared" si="7"/>
        <v>204.37203974216663</v>
      </c>
      <c r="AK36">
        <f t="shared" si="22"/>
        <v>-7.7484622370051719</v>
      </c>
      <c r="AL36">
        <f t="shared" si="8"/>
        <v>-10746.295448688505</v>
      </c>
      <c r="AN36">
        <f t="shared" si="26"/>
        <v>0</v>
      </c>
      <c r="AO36">
        <f t="shared" si="26"/>
        <v>0</v>
      </c>
      <c r="AP36">
        <f t="shared" si="26"/>
        <v>-7.2597548586966931E-2</v>
      </c>
      <c r="AQ36">
        <f t="shared" si="26"/>
        <v>-259.90650335934771</v>
      </c>
      <c r="AR36">
        <f t="shared" si="26"/>
        <v>-259.97910090793465</v>
      </c>
      <c r="AS36">
        <f t="shared" si="26"/>
        <v>4.8554191999143859</v>
      </c>
      <c r="AT36">
        <f t="shared" si="26"/>
        <v>-0.18408600492919677</v>
      </c>
      <c r="AU36">
        <f t="shared" si="23"/>
        <v>-255.30776771294941</v>
      </c>
      <c r="AW36">
        <v>33</v>
      </c>
      <c r="AX36">
        <f>IF(Z36&gt;0, (R36*SUMPRODUCT(K36:$K$98, X36:$X$98)-K36*$AZ$3)/Z36, 0)</f>
        <v>-5155.2837637242656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0.29613519399999999</v>
      </c>
      <c r="Q37" s="4">
        <f t="shared" si="21"/>
        <v>50</v>
      </c>
      <c r="R37">
        <f t="shared" si="0"/>
        <v>500000</v>
      </c>
      <c r="S37">
        <f t="shared" si="1"/>
        <v>-10772.700988190416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-315.06435741366909</v>
      </c>
      <c r="AC37">
        <f t="shared" si="2"/>
        <v>-456.82111057450555</v>
      </c>
      <c r="AE37">
        <f t="shared" si="3"/>
        <v>0</v>
      </c>
      <c r="AF37">
        <f t="shared" si="24"/>
        <v>0</v>
      </c>
      <c r="AG37">
        <f t="shared" si="24"/>
        <v>-2.1202719312236371</v>
      </c>
      <c r="AH37">
        <f t="shared" si="5"/>
        <v>-9049.1279317842564</v>
      </c>
      <c r="AI37">
        <f t="shared" si="25"/>
        <v>-9051.2482037154805</v>
      </c>
      <c r="AJ37">
        <f t="shared" si="7"/>
        <v>141.75675316083647</v>
      </c>
      <c r="AK37">
        <f t="shared" si="22"/>
        <v>-22.054505018956839</v>
      </c>
      <c r="AL37">
        <f t="shared" si="8"/>
        <v>-8931.5459555736015</v>
      </c>
      <c r="AN37">
        <f t="shared" si="26"/>
        <v>0</v>
      </c>
      <c r="AO37">
        <f t="shared" si="26"/>
        <v>0</v>
      </c>
      <c r="AP37">
        <f t="shared" si="26"/>
        <v>-4.4975789255688743E-2</v>
      </c>
      <c r="AQ37">
        <f t="shared" si="26"/>
        <v>-191.95258156005249</v>
      </c>
      <c r="AR37">
        <f t="shared" si="26"/>
        <v>-191.99755734930821</v>
      </c>
      <c r="AS37">
        <f t="shared" si="26"/>
        <v>3.0069830958206447</v>
      </c>
      <c r="AT37">
        <f t="shared" si="26"/>
        <v>-0.4678262043957177</v>
      </c>
      <c r="AU37">
        <f t="shared" si="23"/>
        <v>-189.4584004578833</v>
      </c>
      <c r="AW37">
        <v>34</v>
      </c>
      <c r="AX37">
        <f>IF(Z37&gt;0, (R37*SUMPRODUCT(K37:$K$98, X37:$X$98)-K37*$AZ$3)/Z37, 0)</f>
        <v>-10772.700988190416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0.33524791700000001</v>
      </c>
      <c r="Q38" s="4">
        <f t="shared" si="21"/>
        <v>50</v>
      </c>
      <c r="R38">
        <f t="shared" si="0"/>
        <v>500000</v>
      </c>
      <c r="S38">
        <f t="shared" si="1"/>
        <v>-19567.148556511245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-456.82111057450555</v>
      </c>
      <c r="AC38">
        <f t="shared" si="2"/>
        <v>-543.28284374303007</v>
      </c>
      <c r="AE38">
        <f t="shared" si="3"/>
        <v>0</v>
      </c>
      <c r="AF38">
        <f t="shared" si="24"/>
        <v>0</v>
      </c>
      <c r="AG38">
        <f t="shared" si="24"/>
        <v>-1.388252463495109</v>
      </c>
      <c r="AH38">
        <f t="shared" si="5"/>
        <v>-7108.1674841629156</v>
      </c>
      <c r="AI38">
        <f t="shared" si="25"/>
        <v>-7109.5557366264111</v>
      </c>
      <c r="AJ38">
        <f t="shared" si="7"/>
        <v>86.461733168524518</v>
      </c>
      <c r="AK38">
        <f t="shared" si="22"/>
        <v>-31.977477740215392</v>
      </c>
      <c r="AL38">
        <f t="shared" si="8"/>
        <v>-7055.0714811981015</v>
      </c>
      <c r="AN38">
        <f t="shared" si="26"/>
        <v>0</v>
      </c>
      <c r="AO38">
        <f t="shared" si="26"/>
        <v>0</v>
      </c>
      <c r="AP38">
        <f t="shared" si="26"/>
        <v>-2.6292849731902875E-2</v>
      </c>
      <c r="AQ38">
        <f t="shared" si="26"/>
        <v>-134.62535413750561</v>
      </c>
      <c r="AR38">
        <f t="shared" si="26"/>
        <v>-134.65164698723754</v>
      </c>
      <c r="AS38">
        <f t="shared" si="26"/>
        <v>1.6375446235740874</v>
      </c>
      <c r="AT38">
        <f t="shared" si="26"/>
        <v>-0.60563841169925259</v>
      </c>
      <c r="AU38">
        <f t="shared" si="23"/>
        <v>-133.61974077536269</v>
      </c>
      <c r="AW38">
        <v>35</v>
      </c>
      <c r="AX38">
        <f>IF(Z38&gt;0, (R38*SUMPRODUCT(K38:$K$98, X38:$X$98)-K38*$AZ$3)/Z38, 0)</f>
        <v>-19567.148556511245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0.37793865599999998</v>
      </c>
      <c r="Q39" s="4">
        <f t="shared" si="21"/>
        <v>50</v>
      </c>
      <c r="R39">
        <f t="shared" si="0"/>
        <v>500000</v>
      </c>
      <c r="S39">
        <f t="shared" si="1"/>
        <v>-34348.765207748584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-543.28284374303007</v>
      </c>
      <c r="AC39">
        <f t="shared" si="2"/>
        <v>-583.71994038809999</v>
      </c>
      <c r="AE39">
        <f t="shared" si="3"/>
        <v>0</v>
      </c>
      <c r="AF39">
        <f t="shared" si="24"/>
        <v>0</v>
      </c>
      <c r="AG39">
        <f t="shared" si="24"/>
        <v>-0.84969566861812729</v>
      </c>
      <c r="AH39">
        <f t="shared" si="5"/>
        <v>-5246.7427024203052</v>
      </c>
      <c r="AI39">
        <f t="shared" si="25"/>
        <v>-5247.5923980889238</v>
      </c>
      <c r="AJ39">
        <f t="shared" si="7"/>
        <v>40.437096645069914</v>
      </c>
      <c r="AK39">
        <f t="shared" si="22"/>
        <v>-38.02979906201211</v>
      </c>
      <c r="AL39">
        <f t="shared" si="8"/>
        <v>-5245.1851005058661</v>
      </c>
      <c r="AN39">
        <f t="shared" si="26"/>
        <v>0</v>
      </c>
      <c r="AO39">
        <f t="shared" si="26"/>
        <v>0</v>
      </c>
      <c r="AP39">
        <f t="shared" si="26"/>
        <v>-1.4368604414730812E-2</v>
      </c>
      <c r="AQ39">
        <f t="shared" si="26"/>
        <v>-88.723966875761874</v>
      </c>
      <c r="AR39">
        <f t="shared" si="26"/>
        <v>-88.738335480176616</v>
      </c>
      <c r="AS39">
        <f t="shared" si="26"/>
        <v>0.68380323312484004</v>
      </c>
      <c r="AT39">
        <f t="shared" si="26"/>
        <v>-0.64309512084771303</v>
      </c>
      <c r="AU39">
        <f t="shared" si="23"/>
        <v>-88.6976273678995</v>
      </c>
      <c r="AW39">
        <v>36</v>
      </c>
      <c r="AX39">
        <f>IF(Z39&gt;0, (R39*SUMPRODUCT(K39:$K$98, X39:$X$98)-K39*$AZ$3)/Z39, 0)</f>
        <v>-34348.765207748584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0.42486345599999997</v>
      </c>
      <c r="Q40" s="4">
        <f t="shared" si="21"/>
        <v>50</v>
      </c>
      <c r="R40">
        <f t="shared" si="0"/>
        <v>500000</v>
      </c>
      <c r="S40">
        <f t="shared" si="1"/>
        <v>-61261.402536660025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-583.71994038809999</v>
      </c>
      <c r="AC40">
        <f t="shared" si="2"/>
        <v>-588.34724878847305</v>
      </c>
      <c r="AE40">
        <f t="shared" si="3"/>
        <v>0</v>
      </c>
      <c r="AF40">
        <f t="shared" si="24"/>
        <v>0</v>
      </c>
      <c r="AG40">
        <f t="shared" si="24"/>
        <v>-0.48019407361461774</v>
      </c>
      <c r="AH40">
        <f t="shared" si="5"/>
        <v>-3610.0463831732832</v>
      </c>
      <c r="AI40">
        <f t="shared" si="25"/>
        <v>-3610.5265772468979</v>
      </c>
      <c r="AJ40">
        <f t="shared" si="7"/>
        <v>4.6273084003730673</v>
      </c>
      <c r="AK40">
        <f t="shared" si="22"/>
        <v>-40.860395827167004</v>
      </c>
      <c r="AL40">
        <f t="shared" si="8"/>
        <v>-3646.759664673692</v>
      </c>
      <c r="AN40">
        <f t="shared" si="26"/>
        <v>0</v>
      </c>
      <c r="AO40">
        <f t="shared" si="26"/>
        <v>0</v>
      </c>
      <c r="AP40">
        <f t="shared" si="26"/>
        <v>-7.250199500932245E-3</v>
      </c>
      <c r="AQ40">
        <f t="shared" si="26"/>
        <v>-54.506204728030269</v>
      </c>
      <c r="AR40">
        <f t="shared" si="26"/>
        <v>-54.5134549275312</v>
      </c>
      <c r="AS40">
        <f t="shared" si="26"/>
        <v>6.9865312586030057E-2</v>
      </c>
      <c r="AT40">
        <f t="shared" si="26"/>
        <v>-0.61692977425576057</v>
      </c>
      <c r="AU40">
        <f t="shared" si="23"/>
        <v>-55.060519389200934</v>
      </c>
      <c r="AW40">
        <v>37</v>
      </c>
      <c r="AX40">
        <f>IF(Z40&gt;0, (R40*SUMPRODUCT(K40:$K$98, X40:$X$98)-K40*$AZ$3)/Z40, 0)</f>
        <v>-61261.402536660025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0.47765295400000002</v>
      </c>
      <c r="Q41" s="4">
        <f t="shared" si="21"/>
        <v>50</v>
      </c>
      <c r="R41">
        <f t="shared" si="0"/>
        <v>500000</v>
      </c>
      <c r="S41">
        <f t="shared" si="1"/>
        <v>-115387.62496765255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-588.34724878847305</v>
      </c>
      <c r="AC41">
        <f t="shared" si="2"/>
        <v>-567.76715130633465</v>
      </c>
      <c r="AE41">
        <f t="shared" si="3"/>
        <v>0</v>
      </c>
      <c r="AF41">
        <f t="shared" si="24"/>
        <v>0</v>
      </c>
      <c r="AG41">
        <f t="shared" si="24"/>
        <v>-0.24602601512315594</v>
      </c>
      <c r="AH41">
        <f t="shared" si="5"/>
        <v>-2293.661177553156</v>
      </c>
      <c r="AI41">
        <f t="shared" si="25"/>
        <v>-2293.9072035682793</v>
      </c>
      <c r="AJ41">
        <f t="shared" si="7"/>
        <v>-20.580097482138399</v>
      </c>
      <c r="AK41">
        <f t="shared" si="22"/>
        <v>-41.184307415193118</v>
      </c>
      <c r="AL41">
        <f t="shared" si="8"/>
        <v>-2355.6716084656109</v>
      </c>
      <c r="AN41">
        <f t="shared" si="26"/>
        <v>0</v>
      </c>
      <c r="AO41">
        <f t="shared" si="26"/>
        <v>0</v>
      </c>
      <c r="AP41">
        <f t="shared" si="26"/>
        <v>-3.3166234796547407E-3</v>
      </c>
      <c r="AQ41">
        <f t="shared" si="26"/>
        <v>-30.920350077764393</v>
      </c>
      <c r="AR41">
        <f t="shared" si="26"/>
        <v>-30.923666701244048</v>
      </c>
      <c r="AS41">
        <f t="shared" si="26"/>
        <v>-0.27743584144414873</v>
      </c>
      <c r="AT41">
        <f t="shared" si="26"/>
        <v>-0.55519673762212729</v>
      </c>
      <c r="AU41">
        <f t="shared" si="23"/>
        <v>-31.756299280310326</v>
      </c>
      <c r="AW41">
        <v>38</v>
      </c>
      <c r="AX41">
        <f>IF(Z41&gt;0, (R41*SUMPRODUCT(K41:$K$98, X41:$X$98)-K41*$AZ$3)/Z41, 0)</f>
        <v>-115387.62496765255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0.53697763200000004</v>
      </c>
      <c r="Q42" s="4">
        <f t="shared" si="21"/>
        <v>50</v>
      </c>
      <c r="R42">
        <f t="shared" si="0"/>
        <v>500000</v>
      </c>
      <c r="S42">
        <f t="shared" si="1"/>
        <v>-238501.99028353949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-567.76715130633465</v>
      </c>
      <c r="AC42">
        <f t="shared" si="2"/>
        <v>-531.64616012501983</v>
      </c>
      <c r="AE42">
        <f t="shared" si="3"/>
        <v>0</v>
      </c>
      <c r="AF42">
        <f t="shared" si="24"/>
        <v>0</v>
      </c>
      <c r="AG42">
        <f t="shared" si="24"/>
        <v>-0.11145528796069591</v>
      </c>
      <c r="AH42">
        <f t="shared" si="5"/>
        <v>-1321.104670112285</v>
      </c>
      <c r="AI42">
        <f t="shared" si="25"/>
        <v>-1321.2161254002458</v>
      </c>
      <c r="AJ42">
        <f t="shared" si="7"/>
        <v>-36.120991181314821</v>
      </c>
      <c r="AK42">
        <f t="shared" si="22"/>
        <v>-39.743700591443428</v>
      </c>
      <c r="AL42">
        <f t="shared" si="8"/>
        <v>-1397.0808171730041</v>
      </c>
      <c r="AN42">
        <f t="shared" si="26"/>
        <v>0</v>
      </c>
      <c r="AO42">
        <f t="shared" si="26"/>
        <v>0</v>
      </c>
      <c r="AP42">
        <f t="shared" si="26"/>
        <v>-1.3415219843907057E-3</v>
      </c>
      <c r="AQ42">
        <f t="shared" si="26"/>
        <v>-15.901362699469672</v>
      </c>
      <c r="AR42">
        <f t="shared" si="26"/>
        <v>-15.902704221454064</v>
      </c>
      <c r="AS42">
        <f t="shared" si="26"/>
        <v>-0.43476720265443813</v>
      </c>
      <c r="AT42">
        <f t="shared" si="26"/>
        <v>-0.47837163278664008</v>
      </c>
      <c r="AU42">
        <f t="shared" si="23"/>
        <v>-16.815843056895144</v>
      </c>
      <c r="AW42">
        <v>39</v>
      </c>
      <c r="AX42">
        <f>IF(Z42&gt;0, (R42*SUMPRODUCT(K42:$K$98, X42:$X$98)-K42*$AZ$3)/Z42, 0)</f>
        <v>-238501.99028353949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0.60388337299999995</v>
      </c>
      <c r="Q43" s="4">
        <f t="shared" si="21"/>
        <v>50</v>
      </c>
      <c r="R43">
        <f t="shared" si="0"/>
        <v>500000</v>
      </c>
      <c r="S43">
        <f t="shared" si="1"/>
        <v>-566622.66825502447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-531.64616012501983</v>
      </c>
      <c r="AC43">
        <f t="shared" si="2"/>
        <v>-487.68918241459738</v>
      </c>
      <c r="AE43">
        <f t="shared" si="3"/>
        <v>0</v>
      </c>
      <c r="AF43">
        <f t="shared" si="24"/>
        <v>0</v>
      </c>
      <c r="AG43">
        <f t="shared" si="24"/>
        <v>-4.3034739848697615E-2</v>
      </c>
      <c r="AH43">
        <f t="shared" si="5"/>
        <v>-673.05995232391331</v>
      </c>
      <c r="AI43">
        <f t="shared" si="25"/>
        <v>-673.10298706376204</v>
      </c>
      <c r="AJ43">
        <f t="shared" si="7"/>
        <v>-43.95697771042245</v>
      </c>
      <c r="AK43">
        <f t="shared" si="22"/>
        <v>-37.215231208751391</v>
      </c>
      <c r="AL43">
        <f t="shared" si="8"/>
        <v>-754.27519598293588</v>
      </c>
      <c r="AN43">
        <f t="shared" si="26"/>
        <v>0</v>
      </c>
      <c r="AO43">
        <f t="shared" si="26"/>
        <v>0</v>
      </c>
      <c r="AP43">
        <f t="shared" si="26"/>
        <v>-4.6248566398150525E-4</v>
      </c>
      <c r="AQ43">
        <f t="shared" si="26"/>
        <v>-7.2332394722099327</v>
      </c>
      <c r="AR43">
        <f t="shared" si="26"/>
        <v>-7.2337019578739152</v>
      </c>
      <c r="AS43">
        <f t="shared" si="26"/>
        <v>-0.47239676815753295</v>
      </c>
      <c r="AT43">
        <f t="shared" si="26"/>
        <v>-0.39994457910788334</v>
      </c>
      <c r="AU43">
        <f t="shared" si="23"/>
        <v>-8.1060433051393321</v>
      </c>
      <c r="AW43">
        <v>40</v>
      </c>
      <c r="AX43">
        <f>IF(Z43&gt;0, (R43*SUMPRODUCT(K43:$K$98, X43:$X$98)-K43*$AZ$3)/Z43, 0)</f>
        <v>-566622.66825502447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0.676158394</v>
      </c>
      <c r="Q44" s="4">
        <f t="shared" si="21"/>
        <v>50</v>
      </c>
      <c r="R44">
        <f t="shared" si="0"/>
        <v>500000</v>
      </c>
      <c r="S44">
        <f t="shared" si="1"/>
        <v>-1634364.253590185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-487.68918241459738</v>
      </c>
      <c r="AC44">
        <f t="shared" si="2"/>
        <v>-441.47747509226076</v>
      </c>
      <c r="AE44">
        <f t="shared" si="3"/>
        <v>0</v>
      </c>
      <c r="AF44">
        <f t="shared" si="24"/>
        <v>0</v>
      </c>
      <c r="AG44">
        <f t="shared" si="24"/>
        <v>-1.3506091867907457E-2</v>
      </c>
      <c r="AH44">
        <f t="shared" si="5"/>
        <v>-290.98300582303182</v>
      </c>
      <c r="AI44">
        <f t="shared" si="25"/>
        <v>-290.99651191489971</v>
      </c>
      <c r="AJ44">
        <f t="shared" si="7"/>
        <v>-46.211707322336622</v>
      </c>
      <c r="AK44">
        <f t="shared" si="22"/>
        <v>-34.138242769021822</v>
      </c>
      <c r="AL44">
        <f t="shared" si="8"/>
        <v>-371.34646200625815</v>
      </c>
      <c r="AN44">
        <f t="shared" si="26"/>
        <v>0</v>
      </c>
      <c r="AO44">
        <f t="shared" si="26"/>
        <v>0</v>
      </c>
      <c r="AP44">
        <f t="shared" si="26"/>
        <v>-1.2959575315708212E-4</v>
      </c>
      <c r="AQ44">
        <f t="shared" si="26"/>
        <v>-2.7920853911228414</v>
      </c>
      <c r="AR44">
        <f t="shared" si="26"/>
        <v>-2.7922149868759982</v>
      </c>
      <c r="AS44">
        <f t="shared" si="26"/>
        <v>-0.44341776093965896</v>
      </c>
      <c r="AT44">
        <f t="shared" si="26"/>
        <v>-0.32756857619362151</v>
      </c>
      <c r="AU44">
        <f t="shared" si="23"/>
        <v>-3.5632013240092788</v>
      </c>
      <c r="AW44">
        <v>41</v>
      </c>
      <c r="AX44">
        <f>IF(Z44&gt;0, (R44*SUMPRODUCT(K44:$K$98, X44:$X$98)-K44*$AZ$3)/Z44, 0)</f>
        <v>-1634364.253590185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0.75167664000000001</v>
      </c>
      <c r="Q45" s="4">
        <f t="shared" si="21"/>
        <v>50</v>
      </c>
      <c r="R45">
        <f t="shared" si="0"/>
        <v>500000</v>
      </c>
      <c r="S45">
        <f t="shared" si="1"/>
        <v>-6159884.7345954189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-441.47747509226076</v>
      </c>
      <c r="AC45">
        <f t="shared" si="2"/>
        <v>-396.55085798825274</v>
      </c>
      <c r="AE45">
        <f t="shared" si="3"/>
        <v>0</v>
      </c>
      <c r="AF45">
        <f t="shared" si="24"/>
        <v>0</v>
      </c>
      <c r="AG45">
        <f t="shared" si="24"/>
        <v>-3.2188171944283806E-3</v>
      </c>
      <c r="AH45">
        <f t="shared" si="5"/>
        <v>-101.52213754800002</v>
      </c>
      <c r="AI45">
        <f t="shared" si="25"/>
        <v>-101.52535636519444</v>
      </c>
      <c r="AJ45">
        <f t="shared" si="7"/>
        <v>-44.926617104008017</v>
      </c>
      <c r="AK45">
        <f t="shared" si="22"/>
        <v>-30.903423256458257</v>
      </c>
      <c r="AL45">
        <f t="shared" si="8"/>
        <v>-177.35539672566074</v>
      </c>
      <c r="AN45">
        <f t="shared" si="26"/>
        <v>0</v>
      </c>
      <c r="AO45">
        <f t="shared" si="26"/>
        <v>0</v>
      </c>
      <c r="AP45">
        <f t="shared" si="26"/>
        <v>-2.7576513691184291E-5</v>
      </c>
      <c r="AQ45">
        <f t="shared" si="26"/>
        <v>-0.86976875260165065</v>
      </c>
      <c r="AR45">
        <f t="shared" si="26"/>
        <v>-0.86979632911534177</v>
      </c>
      <c r="AS45">
        <f t="shared" si="26"/>
        <v>-0.38489898519610932</v>
      </c>
      <c r="AT45">
        <f t="shared" si="26"/>
        <v>-0.26475833297129048</v>
      </c>
      <c r="AU45">
        <f t="shared" si="23"/>
        <v>-1.5194536472827418</v>
      </c>
      <c r="AW45">
        <v>42</v>
      </c>
      <c r="AX45">
        <f>IF(Z45&gt;0, (R45*SUMPRODUCT(K45:$K$98, X45:$X$98)-K45*$AZ$3)/Z45, 0)</f>
        <v>-6159884.7345954189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0.75374016600000004</v>
      </c>
      <c r="Q46" s="4">
        <f t="shared" si="21"/>
        <v>50</v>
      </c>
      <c r="R46">
        <f t="shared" si="0"/>
        <v>500000</v>
      </c>
      <c r="S46">
        <f t="shared" si="1"/>
        <v>-23328420.292559702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-396.55085798825274</v>
      </c>
      <c r="AC46">
        <f t="shared" si="2"/>
        <v>-354.81464237020191</v>
      </c>
      <c r="AE46">
        <f t="shared" si="3"/>
        <v>0</v>
      </c>
      <c r="AF46">
        <f t="shared" si="24"/>
        <v>0</v>
      </c>
      <c r="AG46">
        <f t="shared" si="24"/>
        <v>-7.6047721603199488E-4</v>
      </c>
      <c r="AH46">
        <f t="shared" si="5"/>
        <v>-24.26151806452102</v>
      </c>
      <c r="AI46">
        <f t="shared" si="25"/>
        <v>-24.262278541737054</v>
      </c>
      <c r="AJ46">
        <f t="shared" si="7"/>
        <v>-41.736215618050835</v>
      </c>
      <c r="AK46">
        <f t="shared" si="22"/>
        <v>-27.758560059177693</v>
      </c>
      <c r="AL46">
        <f t="shared" si="8"/>
        <v>-93.757054218965592</v>
      </c>
      <c r="AN46">
        <f t="shared" si="26"/>
        <v>0</v>
      </c>
      <c r="AO46">
        <f t="shared" si="26"/>
        <v>0</v>
      </c>
      <c r="AP46">
        <f t="shared" si="26"/>
        <v>-5.8171629883731493E-6</v>
      </c>
      <c r="AQ46">
        <f t="shared" si="26"/>
        <v>-0.18558505363655822</v>
      </c>
      <c r="AR46">
        <f t="shared" si="26"/>
        <v>-0.18559087079954661</v>
      </c>
      <c r="AS46">
        <f t="shared" si="26"/>
        <v>-0.31925528293259503</v>
      </c>
      <c r="AT46">
        <f t="shared" si="26"/>
        <v>-0.21233518214960961</v>
      </c>
      <c r="AU46">
        <f t="shared" si="23"/>
        <v>-0.71718133588175126</v>
      </c>
      <c r="AW46">
        <v>43</v>
      </c>
      <c r="AX46">
        <f>IF(Z46&gt;0, (R46*SUMPRODUCT(K46:$K$98, X46:$X$98)-K46*$AZ$3)/Z46, 0)</f>
        <v>-23328420.292559702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0.75596915499999995</v>
      </c>
      <c r="Q47" s="4">
        <f t="shared" si="21"/>
        <v>50</v>
      </c>
      <c r="R47">
        <f t="shared" si="0"/>
        <v>500000</v>
      </c>
      <c r="S47">
        <f t="shared" si="1"/>
        <v>-89045918.386304125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-354.81464237020191</v>
      </c>
      <c r="AC47">
        <f t="shared" si="2"/>
        <v>-316.95916995004154</v>
      </c>
      <c r="AE47">
        <f t="shared" si="3"/>
        <v>0</v>
      </c>
      <c r="AF47">
        <f t="shared" si="24"/>
        <v>0</v>
      </c>
      <c r="AG47">
        <f t="shared" si="24"/>
        <v>-1.7797512547121532E-4</v>
      </c>
      <c r="AH47">
        <f t="shared" si="5"/>
        <v>-5.7489731840045959</v>
      </c>
      <c r="AI47">
        <f t="shared" si="25"/>
        <v>-5.7491511591300668</v>
      </c>
      <c r="AJ47">
        <f t="shared" si="7"/>
        <v>-37.855472420160368</v>
      </c>
      <c r="AK47">
        <f t="shared" si="22"/>
        <v>-24.837024965914136</v>
      </c>
      <c r="AL47">
        <f t="shared" si="8"/>
        <v>-68.441648545204572</v>
      </c>
      <c r="AN47">
        <f t="shared" si="26"/>
        <v>0</v>
      </c>
      <c r="AO47">
        <f t="shared" si="26"/>
        <v>0</v>
      </c>
      <c r="AP47">
        <f t="shared" si="26"/>
        <v>-1.2155317586354404E-6</v>
      </c>
      <c r="AQ47">
        <f t="shared" si="26"/>
        <v>-3.9264248114443963E-2</v>
      </c>
      <c r="AR47">
        <f t="shared" si="26"/>
        <v>-3.9265463646202592E-2</v>
      </c>
      <c r="AS47">
        <f t="shared" si="26"/>
        <v>-0.25854471990410294</v>
      </c>
      <c r="AT47">
        <f t="shared" si="26"/>
        <v>-0.16963152887886424</v>
      </c>
      <c r="AU47">
        <f t="shared" si="23"/>
        <v>-0.46744171242916976</v>
      </c>
      <c r="AW47">
        <v>44</v>
      </c>
      <c r="AX47">
        <f>IF(Z47&gt;0, (R47*SUMPRODUCT(K47:$K$98, X47:$X$98)-K47*$AZ$3)/Z47, 0)</f>
        <v>-89045918.386304125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0.75842527199999998</v>
      </c>
      <c r="Q48" s="4">
        <f t="shared" si="21"/>
        <v>50</v>
      </c>
      <c r="R48">
        <f t="shared" si="0"/>
        <v>500000</v>
      </c>
      <c r="S48">
        <f t="shared" si="1"/>
        <v>-343365709.74375087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-316.95916995004154</v>
      </c>
      <c r="AC48">
        <f t="shared" si="2"/>
        <v>-283.03320431083733</v>
      </c>
      <c r="AE48">
        <f t="shared" si="3"/>
        <v>0</v>
      </c>
      <c r="AF48">
        <f t="shared" si="24"/>
        <v>0</v>
      </c>
      <c r="AG48">
        <f t="shared" si="24"/>
        <v>-4.1214541271762568E-5</v>
      </c>
      <c r="AH48">
        <f t="shared" si="5"/>
        <v>-1.3498083294474059</v>
      </c>
      <c r="AI48">
        <f t="shared" si="25"/>
        <v>-1.3498495439886777</v>
      </c>
      <c r="AJ48">
        <f t="shared" si="7"/>
        <v>-33.925965639204207</v>
      </c>
      <c r="AK48">
        <f t="shared" si="22"/>
        <v>-22.187141896502911</v>
      </c>
      <c r="AL48">
        <f t="shared" si="8"/>
        <v>-57.462957079695798</v>
      </c>
      <c r="AN48">
        <f t="shared" si="26"/>
        <v>0</v>
      </c>
      <c r="AO48">
        <f t="shared" si="26"/>
        <v>0</v>
      </c>
      <c r="AP48">
        <f t="shared" si="26"/>
        <v>-2.5132717534050336E-7</v>
      </c>
      <c r="AQ48">
        <f t="shared" si="26"/>
        <v>-8.2311607559618031E-3</v>
      </c>
      <c r="AR48">
        <f t="shared" si="26"/>
        <v>-8.2314120831371452E-3</v>
      </c>
      <c r="AS48">
        <f t="shared" si="26"/>
        <v>-0.20688128150153559</v>
      </c>
      <c r="AT48">
        <f t="shared" si="26"/>
        <v>-0.13529767721926519</v>
      </c>
      <c r="AU48">
        <f t="shared" si="23"/>
        <v>-0.35041037080393794</v>
      </c>
      <c r="AW48">
        <v>45</v>
      </c>
      <c r="AX48">
        <f>IF(Z48&gt;0, (R48*SUMPRODUCT(K48:$K$98, X48:$X$98)-K48*$AZ$3)/Z48, 0)</f>
        <v>-343365709.74375087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0.76114147499999996</v>
      </c>
      <c r="Q49" s="4">
        <f t="shared" si="21"/>
        <v>50</v>
      </c>
      <c r="R49">
        <f t="shared" si="0"/>
        <v>500000</v>
      </c>
      <c r="S49">
        <f t="shared" si="1"/>
        <v>-1339627454.7459037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-283.03320431083733</v>
      </c>
      <c r="AC49">
        <f t="shared" si="2"/>
        <v>-252.71533735791587</v>
      </c>
      <c r="AE49">
        <f t="shared" si="3"/>
        <v>0</v>
      </c>
      <c r="AF49">
        <f t="shared" si="24"/>
        <v>0</v>
      </c>
      <c r="AG49">
        <f t="shared" si="24"/>
        <v>-9.4322991240072092E-6</v>
      </c>
      <c r="AH49">
        <f t="shared" si="5"/>
        <v>-0.31370096735037734</v>
      </c>
      <c r="AI49">
        <f t="shared" si="25"/>
        <v>-0.31371039964950137</v>
      </c>
      <c r="AJ49">
        <f t="shared" si="7"/>
        <v>-30.317866952921463</v>
      </c>
      <c r="AK49">
        <f t="shared" si="22"/>
        <v>-19.812324301758615</v>
      </c>
      <c r="AL49">
        <f t="shared" si="8"/>
        <v>-50.443901654329579</v>
      </c>
      <c r="AN49">
        <f t="shared" si="26"/>
        <v>0</v>
      </c>
      <c r="AO49">
        <f t="shared" si="26"/>
        <v>0</v>
      </c>
      <c r="AP49">
        <f t="shared" si="26"/>
        <v>-5.1355684500753569E-8</v>
      </c>
      <c r="AQ49">
        <f t="shared" si="26"/>
        <v>-1.7079958655915565E-3</v>
      </c>
      <c r="AR49">
        <f t="shared" si="26"/>
        <v>-1.7080472212760575E-3</v>
      </c>
      <c r="AS49">
        <f t="shared" si="26"/>
        <v>-0.16507055061550946</v>
      </c>
      <c r="AT49">
        <f t="shared" si="26"/>
        <v>-0.10787141742335508</v>
      </c>
      <c r="AU49">
        <f t="shared" si="23"/>
        <v>-0.2746500152601406</v>
      </c>
      <c r="AW49">
        <v>46</v>
      </c>
      <c r="AX49">
        <f>IF(Z49&gt;0, (R49*SUMPRODUCT(K49:$K$98, X49:$X$98)-K49*$AZ$3)/Z49, 0)</f>
        <v>-1339627454.7459037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0.76383916100000004</v>
      </c>
      <c r="Q50" s="4">
        <f t="shared" si="21"/>
        <v>50</v>
      </c>
      <c r="R50">
        <f t="shared" si="0"/>
        <v>500000</v>
      </c>
      <c r="S50">
        <f t="shared" si="1"/>
        <v>-5288730717.6609907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-252.71533735791587</v>
      </c>
      <c r="AC50">
        <f t="shared" si="2"/>
        <v>-225.64017203799813</v>
      </c>
      <c r="AE50">
        <f t="shared" si="3"/>
        <v>0</v>
      </c>
      <c r="AF50">
        <f t="shared" si="24"/>
        <v>0</v>
      </c>
      <c r="AG50">
        <f t="shared" si="24"/>
        <v>-2.1332166835844348E-6</v>
      </c>
      <c r="AH50">
        <f t="shared" si="5"/>
        <v>-7.2047594491827016E-2</v>
      </c>
      <c r="AI50">
        <f t="shared" si="25"/>
        <v>-7.2049727708510605E-2</v>
      </c>
      <c r="AJ50">
        <f t="shared" si="7"/>
        <v>-27.075165319917744</v>
      </c>
      <c r="AK50">
        <f t="shared" si="22"/>
        <v>-17.690073615054114</v>
      </c>
      <c r="AL50">
        <f t="shared" si="8"/>
        <v>-44.837288662680365</v>
      </c>
      <c r="AN50">
        <f t="shared" si="26"/>
        <v>0</v>
      </c>
      <c r="AO50">
        <f t="shared" si="26"/>
        <v>0</v>
      </c>
      <c r="AP50">
        <f t="shared" si="26"/>
        <v>-1.0370218476883676E-8</v>
      </c>
      <c r="AQ50">
        <f t="shared" si="26"/>
        <v>-3.5024538358603843E-4</v>
      </c>
      <c r="AR50">
        <f t="shared" si="26"/>
        <v>-3.5025575380451534E-4</v>
      </c>
      <c r="AS50">
        <f t="shared" si="26"/>
        <v>-0.13162065617896138</v>
      </c>
      <c r="AT50">
        <f t="shared" si="26"/>
        <v>-8.5996856143097697E-2</v>
      </c>
      <c r="AU50">
        <f t="shared" si="23"/>
        <v>-0.21796776807586357</v>
      </c>
      <c r="AW50">
        <v>47</v>
      </c>
      <c r="AX50">
        <f>IF(Z50&gt;0, (R50*SUMPRODUCT(K50:$K$98, X50:$X$98)-K50*$AZ$3)/Z50, 0)</f>
        <v>-5288730717.6609907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0.76675259399999995</v>
      </c>
      <c r="Q51" s="4">
        <f t="shared" si="21"/>
        <v>50</v>
      </c>
      <c r="R51">
        <f t="shared" si="0"/>
        <v>500000</v>
      </c>
      <c r="S51">
        <f t="shared" si="1"/>
        <v>-21151816227.421207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-225.64017203799813</v>
      </c>
      <c r="AC51">
        <f t="shared" si="2"/>
        <v>-201.46474253714661</v>
      </c>
      <c r="AE51">
        <f t="shared" si="3"/>
        <v>0</v>
      </c>
      <c r="AF51">
        <f t="shared" si="24"/>
        <v>0</v>
      </c>
      <c r="AG51">
        <f t="shared" si="24"/>
        <v>-4.7623509104614806E-7</v>
      </c>
      <c r="AH51">
        <f t="shared" si="5"/>
        <v>-1.6356494257024425E-2</v>
      </c>
      <c r="AI51">
        <f t="shared" si="25"/>
        <v>-1.6356970492115472E-2</v>
      </c>
      <c r="AJ51">
        <f t="shared" si="7"/>
        <v>-24.175429500851521</v>
      </c>
      <c r="AK51">
        <f t="shared" si="22"/>
        <v>-15.794812042659871</v>
      </c>
      <c r="AL51">
        <f t="shared" si="8"/>
        <v>-39.986598514003504</v>
      </c>
      <c r="AN51">
        <f t="shared" si="26"/>
        <v>0</v>
      </c>
      <c r="AO51">
        <f t="shared" si="26"/>
        <v>0</v>
      </c>
      <c r="AP51">
        <f t="shared" si="26"/>
        <v>-2.067075334479958E-9</v>
      </c>
      <c r="AQ51">
        <f t="shared" si="26"/>
        <v>-7.0994570691940067E-5</v>
      </c>
      <c r="AR51">
        <f t="shared" si="26"/>
        <v>-7.0996637767274548E-5</v>
      </c>
      <c r="AS51">
        <f t="shared" si="26"/>
        <v>-0.10493228021457764</v>
      </c>
      <c r="AT51">
        <f t="shared" si="26"/>
        <v>-6.8556616259437847E-2</v>
      </c>
      <c r="AU51">
        <f t="shared" si="23"/>
        <v>-0.17355989311178274</v>
      </c>
      <c r="AW51">
        <v>48</v>
      </c>
      <c r="AX51">
        <f>IF(Z51&gt;0, (R51*SUMPRODUCT(K51:$K$98, X51:$X$98)-K51*$AZ$3)/Z51, 0)</f>
        <v>-21151816227.421207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0.76980532899999998</v>
      </c>
      <c r="Q52" s="4">
        <f t="shared" si="21"/>
        <v>50</v>
      </c>
      <c r="R52">
        <f t="shared" si="0"/>
        <v>500000</v>
      </c>
      <c r="S52">
        <f t="shared" si="1"/>
        <v>-85767546387.228592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-201.46474253714661</v>
      </c>
      <c r="AC52">
        <f t="shared" si="2"/>
        <v>-179.87929590115019</v>
      </c>
      <c r="AE52">
        <f t="shared" si="3"/>
        <v>0</v>
      </c>
      <c r="AF52">
        <f t="shared" si="24"/>
        <v>0</v>
      </c>
      <c r="AG52">
        <f t="shared" si="24"/>
        <v>-1.0486442919156162E-7</v>
      </c>
      <c r="AH52">
        <f t="shared" si="5"/>
        <v>-3.6660831094412496E-3</v>
      </c>
      <c r="AI52">
        <f t="shared" si="25"/>
        <v>-3.6661879738704413E-3</v>
      </c>
      <c r="AJ52">
        <f t="shared" si="7"/>
        <v>-21.585446635996419</v>
      </c>
      <c r="AK52">
        <f t="shared" si="22"/>
        <v>-14.102531977600263</v>
      </c>
      <c r="AL52">
        <f t="shared" si="8"/>
        <v>-35.691644801570554</v>
      </c>
      <c r="AN52">
        <f t="shared" si="26"/>
        <v>0</v>
      </c>
      <c r="AO52">
        <f t="shared" si="26"/>
        <v>0</v>
      </c>
      <c r="AP52">
        <f t="shared" si="26"/>
        <v>-4.0639194036431184E-10</v>
      </c>
      <c r="AQ52">
        <f t="shared" si="26"/>
        <v>-1.4207550070777937E-5</v>
      </c>
      <c r="AR52">
        <f t="shared" si="26"/>
        <v>-1.4207956462718302E-5</v>
      </c>
      <c r="AS52">
        <f t="shared" si="26"/>
        <v>-8.3652308124505415E-2</v>
      </c>
      <c r="AT52">
        <f t="shared" si="26"/>
        <v>-5.4652997003944111E-2</v>
      </c>
      <c r="AU52">
        <f t="shared" si="23"/>
        <v>-0.13831951308491225</v>
      </c>
      <c r="AW52">
        <v>49</v>
      </c>
      <c r="AX52">
        <f>IF(Z52&gt;0, (R52*SUMPRODUCT(K52:$K$98, X52:$X$98)-K52*$AZ$3)/Z52, 0)</f>
        <v>-85767546387.228592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0.772959481</v>
      </c>
      <c r="Q53" s="4">
        <f t="shared" si="21"/>
        <v>50</v>
      </c>
      <c r="R53">
        <f t="shared" si="0"/>
        <v>500000</v>
      </c>
      <c r="S53">
        <f t="shared" si="1"/>
        <v>-352828921717.86169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-179.87929590115019</v>
      </c>
      <c r="AC53">
        <f t="shared" si="2"/>
        <v>-160.60652650997969</v>
      </c>
      <c r="AE53">
        <f t="shared" si="3"/>
        <v>0</v>
      </c>
      <c r="AF53">
        <f t="shared" si="24"/>
        <v>0</v>
      </c>
      <c r="AG53">
        <f t="shared" si="24"/>
        <v>-2.2759830136375281E-8</v>
      </c>
      <c r="AH53">
        <f t="shared" si="5"/>
        <v>-8.1055954763270717E-4</v>
      </c>
      <c r="AI53">
        <f t="shared" si="25"/>
        <v>-8.105823074628435E-4</v>
      </c>
      <c r="AJ53">
        <f t="shared" si="7"/>
        <v>-19.272769391170499</v>
      </c>
      <c r="AK53">
        <f t="shared" si="22"/>
        <v>-12.591550713080514</v>
      </c>
      <c r="AL53">
        <f t="shared" si="8"/>
        <v>-31.865130686558473</v>
      </c>
      <c r="AN53">
        <f t="shared" si="26"/>
        <v>0</v>
      </c>
      <c r="AO53">
        <f t="shared" si="26"/>
        <v>0</v>
      </c>
      <c r="AP53">
        <f t="shared" si="26"/>
        <v>-7.8753140762577926E-11</v>
      </c>
      <c r="AQ53">
        <f t="shared" si="26"/>
        <v>-2.8046830652373339E-6</v>
      </c>
      <c r="AR53">
        <f t="shared" si="26"/>
        <v>-2.8047618183780965E-6</v>
      </c>
      <c r="AS53">
        <f t="shared" si="26"/>
        <v>-6.6687278053177784E-2</v>
      </c>
      <c r="AT53">
        <f t="shared" si="26"/>
        <v>-4.3569049495739941E-2</v>
      </c>
      <c r="AU53">
        <f t="shared" si="23"/>
        <v>-0.11025913231073609</v>
      </c>
      <c r="AW53">
        <v>50</v>
      </c>
      <c r="AX53">
        <f>IF(Z53&gt;0, (R53*SUMPRODUCT(K53:$K$98, X53:$X$98)-K53*$AZ$3)/Z53, 0)</f>
        <v>-352828921717.86169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0.77634382000000002</v>
      </c>
      <c r="Q54" s="4">
        <f t="shared" si="21"/>
        <v>50</v>
      </c>
      <c r="R54">
        <f t="shared" si="0"/>
        <v>500000</v>
      </c>
      <c r="S54">
        <f t="shared" si="1"/>
        <v>-1474452217131.7083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-160.60652650997969</v>
      </c>
      <c r="AC54">
        <f t="shared" si="2"/>
        <v>-143.39868681580504</v>
      </c>
      <c r="AE54">
        <f t="shared" si="3"/>
        <v>0</v>
      </c>
      <c r="AF54">
        <f t="shared" si="24"/>
        <v>0</v>
      </c>
      <c r="AG54">
        <f t="shared" si="24"/>
        <v>-4.8627783643868223E-9</v>
      </c>
      <c r="AH54">
        <f t="shared" si="5"/>
        <v>-1.7669453470624708E-4</v>
      </c>
      <c r="AI54">
        <f t="shared" si="25"/>
        <v>-1.7669939748461147E-4</v>
      </c>
      <c r="AJ54">
        <f t="shared" si="7"/>
        <v>-17.207839694174652</v>
      </c>
      <c r="AK54">
        <f t="shared" si="22"/>
        <v>-11.242456855698579</v>
      </c>
      <c r="AL54">
        <f t="shared" si="8"/>
        <v>-28.450473249270715</v>
      </c>
      <c r="AN54">
        <f t="shared" si="26"/>
        <v>0</v>
      </c>
      <c r="AO54">
        <f t="shared" si="26"/>
        <v>0</v>
      </c>
      <c r="AP54">
        <f t="shared" si="26"/>
        <v>-1.5023299302084542E-11</v>
      </c>
      <c r="AQ54">
        <f t="shared" si="26"/>
        <v>-5.4588851907694151E-7</v>
      </c>
      <c r="AR54">
        <f t="shared" si="26"/>
        <v>-5.4590354237624364E-7</v>
      </c>
      <c r="AS54">
        <f t="shared" si="26"/>
        <v>-5.3162720300223863E-2</v>
      </c>
      <c r="AT54">
        <f t="shared" si="26"/>
        <v>-3.4732982171444188E-2</v>
      </c>
      <c r="AU54">
        <f t="shared" si="23"/>
        <v>-8.7896248375210428E-2</v>
      </c>
      <c r="AW54">
        <v>51</v>
      </c>
      <c r="AX54">
        <f>IF(Z54&gt;0, (R54*SUMPRODUCT(K54:$K$98, X54:$X$98)-K54*$AZ$3)/Z54, 0)</f>
        <v>-1474452217131.7083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0.77982431100000005</v>
      </c>
      <c r="Q55" s="4">
        <f t="shared" si="21"/>
        <v>50</v>
      </c>
      <c r="R55">
        <f t="shared" si="0"/>
        <v>500000</v>
      </c>
      <c r="S55">
        <f t="shared" si="1"/>
        <v>-6263689225908.8076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-143.39868681580504</v>
      </c>
      <c r="AC55">
        <f t="shared" si="2"/>
        <v>-128.03454227342777</v>
      </c>
      <c r="AE55">
        <f t="shared" si="3"/>
        <v>0</v>
      </c>
      <c r="AF55">
        <f t="shared" si="24"/>
        <v>0</v>
      </c>
      <c r="AG55">
        <f t="shared" si="24"/>
        <v>-1.0220377931892931E-9</v>
      </c>
      <c r="AH55">
        <f t="shared" si="5"/>
        <v>-3.7921127875536608E-5</v>
      </c>
      <c r="AI55">
        <f t="shared" si="25"/>
        <v>-3.7922149913329797E-5</v>
      </c>
      <c r="AJ55">
        <f t="shared" si="7"/>
        <v>-15.364144542377261</v>
      </c>
      <c r="AK55">
        <f t="shared" si="22"/>
        <v>-10.037908077106353</v>
      </c>
      <c r="AL55">
        <f t="shared" si="8"/>
        <v>-25.402090541633527</v>
      </c>
      <c r="AN55">
        <f t="shared" si="26"/>
        <v>0</v>
      </c>
      <c r="AO55">
        <f t="shared" si="26"/>
        <v>0</v>
      </c>
      <c r="AP55">
        <f t="shared" si="26"/>
        <v>-2.8192252516686038E-12</v>
      </c>
      <c r="AQ55">
        <f t="shared" si="26"/>
        <v>-1.0460298238566837E-7</v>
      </c>
      <c r="AR55">
        <f t="shared" si="26"/>
        <v>-1.0460580161092003E-7</v>
      </c>
      <c r="AS55">
        <f t="shared" si="26"/>
        <v>-4.2381000539119897E-2</v>
      </c>
      <c r="AT55">
        <f t="shared" si="26"/>
        <v>-2.7688921205739743E-2</v>
      </c>
      <c r="AU55">
        <f t="shared" si="23"/>
        <v>-7.0070026350661244E-2</v>
      </c>
      <c r="AW55">
        <v>52</v>
      </c>
      <c r="AX55">
        <f>IF(Z55&gt;0, (R55*SUMPRODUCT(K55:$K$98, X55:$X$98)-K55*$AZ$3)/Z55, 0)</f>
        <v>-6263689225908.8076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0.78351069500000003</v>
      </c>
      <c r="Q56" s="4">
        <f t="shared" si="21"/>
        <v>50</v>
      </c>
      <c r="R56">
        <f t="shared" si="0"/>
        <v>500000</v>
      </c>
      <c r="S56">
        <f t="shared" si="1"/>
        <v>-27084113002522.449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-128.03454227342777</v>
      </c>
      <c r="AC56">
        <f t="shared" si="2"/>
        <v>-114.31655569207913</v>
      </c>
      <c r="AE56">
        <f t="shared" si="3"/>
        <v>0</v>
      </c>
      <c r="AF56">
        <f t="shared" si="24"/>
        <v>0</v>
      </c>
      <c r="AG56">
        <f t="shared" si="24"/>
        <v>-2.1103987359939089E-10</v>
      </c>
      <c r="AH56">
        <f t="shared" si="5"/>
        <v>-8.0077754165800918E-6</v>
      </c>
      <c r="AI56">
        <f t="shared" si="25"/>
        <v>-8.0079864564536906E-6</v>
      </c>
      <c r="AJ56">
        <f t="shared" si="7"/>
        <v>-13.71798658134864</v>
      </c>
      <c r="AK56">
        <f t="shared" si="22"/>
        <v>-8.9624179591399447</v>
      </c>
      <c r="AL56">
        <f t="shared" si="8"/>
        <v>-22.68041254847504</v>
      </c>
      <c r="AN56">
        <f t="shared" si="26"/>
        <v>0</v>
      </c>
      <c r="AO56">
        <f t="shared" si="26"/>
        <v>0</v>
      </c>
      <c r="AP56">
        <f t="shared" si="26"/>
        <v>-5.1976773469241089E-13</v>
      </c>
      <c r="AQ56">
        <f t="shared" si="26"/>
        <v>-1.9722260145503726E-8</v>
      </c>
      <c r="AR56">
        <f t="shared" si="26"/>
        <v>-1.9722779913238419E-8</v>
      </c>
      <c r="AS56">
        <f t="shared" si="26"/>
        <v>-3.3785875097060575E-2</v>
      </c>
      <c r="AT56">
        <f t="shared" si="26"/>
        <v>-2.2073438542858349E-2</v>
      </c>
      <c r="AU56">
        <f t="shared" si="23"/>
        <v>-5.5859333362698833E-2</v>
      </c>
      <c r="AW56">
        <v>53</v>
      </c>
      <c r="AX56">
        <f>IF(Z56&gt;0, (R56*SUMPRODUCT(K56:$K$98, X56:$X$98)-K56*$AZ$3)/Z56, 0)</f>
        <v>-27084113002522.449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0.78741316699999997</v>
      </c>
      <c r="Q57" s="4">
        <f t="shared" si="21"/>
        <v>50</v>
      </c>
      <c r="R57">
        <f t="shared" si="0"/>
        <v>500000</v>
      </c>
      <c r="S57">
        <f t="shared" si="1"/>
        <v>-119367302396750.13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-114.31655569207913</v>
      </c>
      <c r="AC57">
        <f t="shared" si="2"/>
        <v>-102.06835331363034</v>
      </c>
      <c r="AE57">
        <f t="shared" si="3"/>
        <v>0</v>
      </c>
      <c r="AF57">
        <f t="shared" si="24"/>
        <v>0</v>
      </c>
      <c r="AG57">
        <f t="shared" si="24"/>
        <v>-4.2753899629220927E-11</v>
      </c>
      <c r="AH57">
        <f t="shared" si="5"/>
        <v>-1.6617557523417606E-6</v>
      </c>
      <c r="AI57">
        <f t="shared" si="25"/>
        <v>-1.6617985062413898E-6</v>
      </c>
      <c r="AJ57">
        <f t="shared" si="7"/>
        <v>-12.248202378448795</v>
      </c>
      <c r="AK57">
        <f t="shared" si="22"/>
        <v>-8.0021588984455398</v>
      </c>
      <c r="AL57">
        <f t="shared" si="8"/>
        <v>-20.250362938692842</v>
      </c>
      <c r="AN57">
        <f t="shared" si="26"/>
        <v>0</v>
      </c>
      <c r="AO57">
        <f t="shared" si="26"/>
        <v>0</v>
      </c>
      <c r="AP57">
        <f t="shared" si="26"/>
        <v>-9.4016160059749799E-14</v>
      </c>
      <c r="AQ57">
        <f t="shared" si="26"/>
        <v>-3.6542139114157761E-9</v>
      </c>
      <c r="AR57">
        <f t="shared" si="26"/>
        <v>-3.654307927575836E-9</v>
      </c>
      <c r="AS57">
        <f t="shared" si="26"/>
        <v>-2.6933892937088172E-2</v>
      </c>
      <c r="AT57">
        <f t="shared" si="26"/>
        <v>-1.7596810076842953E-2</v>
      </c>
      <c r="AU57">
        <f t="shared" si="23"/>
        <v>-4.4530706668239051E-2</v>
      </c>
      <c r="AW57">
        <v>54</v>
      </c>
      <c r="AX57">
        <f>IF(Z57&gt;0, (R57*SUMPRODUCT(K57:$K$98, X57:$X$98)-K57*$AZ$3)/Z57, 0)</f>
        <v>-119367302396750.13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0.79138766699999996</v>
      </c>
      <c r="Q58" s="4">
        <f t="shared" si="21"/>
        <v>50</v>
      </c>
      <c r="R58">
        <f t="shared" si="0"/>
        <v>500000</v>
      </c>
      <c r="S58">
        <f t="shared" si="1"/>
        <v>-536612943226649.06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-102.06835331363034</v>
      </c>
      <c r="AC58">
        <f t="shared" si="2"/>
        <v>-91.132458318917514</v>
      </c>
      <c r="AE58">
        <f t="shared" si="3"/>
        <v>0</v>
      </c>
      <c r="AF58">
        <f t="shared" si="24"/>
        <v>0</v>
      </c>
      <c r="AG58">
        <f t="shared" si="24"/>
        <v>-8.491451750207405E-12</v>
      </c>
      <c r="AH58">
        <f t="shared" si="5"/>
        <v>-3.383490888272131E-7</v>
      </c>
      <c r="AI58">
        <f t="shared" si="25"/>
        <v>-3.3835758027896329E-7</v>
      </c>
      <c r="AJ58">
        <f t="shared" si="7"/>
        <v>-10.935894994712825</v>
      </c>
      <c r="AK58">
        <f t="shared" si="22"/>
        <v>-7.1447847319541244</v>
      </c>
      <c r="AL58">
        <f t="shared" si="8"/>
        <v>-18.080680065024531</v>
      </c>
      <c r="AN58">
        <f t="shared" si="26"/>
        <v>0</v>
      </c>
      <c r="AO58">
        <f t="shared" si="26"/>
        <v>0</v>
      </c>
      <c r="AP58">
        <f t="shared" si="26"/>
        <v>-1.6672115079614579E-14</v>
      </c>
      <c r="AQ58">
        <f t="shared" si="26"/>
        <v>-6.6431454973199954E-10</v>
      </c>
      <c r="AR58">
        <f t="shared" si="26"/>
        <v>-6.6433122184707919E-10</v>
      </c>
      <c r="AS58">
        <f t="shared" si="26"/>
        <v>-2.1471534575460548E-2</v>
      </c>
      <c r="AT58">
        <f t="shared" si="26"/>
        <v>-1.4028069260041767E-2</v>
      </c>
      <c r="AU58">
        <f t="shared" si="23"/>
        <v>-3.549960449983354E-2</v>
      </c>
      <c r="AW58">
        <v>55</v>
      </c>
      <c r="AX58">
        <f>IF(Z58&gt;0, (R58*SUMPRODUCT(K58:$K$98, X58:$X$98)-K58*$AZ$3)/Z58, 0)</f>
        <v>-536612943226649.06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0.79554122000000005</v>
      </c>
      <c r="Q59" s="4">
        <f t="shared" si="21"/>
        <v>50</v>
      </c>
      <c r="R59">
        <f t="shared" si="0"/>
        <v>500000</v>
      </c>
      <c r="S59">
        <f t="shared" si="1"/>
        <v>-2463857375392925.5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-91.132458318917514</v>
      </c>
      <c r="AC59">
        <f t="shared" si="2"/>
        <v>-81.36826635675412</v>
      </c>
      <c r="AE59">
        <f t="shared" si="3"/>
        <v>0</v>
      </c>
      <c r="AF59">
        <f t="shared" si="24"/>
        <v>0</v>
      </c>
      <c r="AG59">
        <f t="shared" si="24"/>
        <v>-1.6512373477741961E-12</v>
      </c>
      <c r="AH59">
        <f t="shared" si="5"/>
        <v>-6.7552998849311349E-8</v>
      </c>
      <c r="AI59">
        <f t="shared" si="25"/>
        <v>-6.755465008665912E-8</v>
      </c>
      <c r="AJ59">
        <f t="shared" si="7"/>
        <v>-9.7641919621633946</v>
      </c>
      <c r="AK59">
        <f t="shared" si="22"/>
        <v>-6.3792720823242268</v>
      </c>
      <c r="AL59">
        <f t="shared" si="8"/>
        <v>-16.14346411204227</v>
      </c>
      <c r="AN59">
        <f t="shared" si="26"/>
        <v>0</v>
      </c>
      <c r="AO59">
        <f t="shared" si="26"/>
        <v>0</v>
      </c>
      <c r="AP59">
        <f t="shared" si="26"/>
        <v>-2.8946778200012968E-15</v>
      </c>
      <c r="AQ59">
        <f t="shared" si="26"/>
        <v>-1.1842281045015161E-10</v>
      </c>
      <c r="AR59">
        <f t="shared" si="26"/>
        <v>-1.1842570512797158E-10</v>
      </c>
      <c r="AS59">
        <f t="shared" si="26"/>
        <v>-1.7116975909737233E-2</v>
      </c>
      <c r="AT59">
        <f t="shared" si="26"/>
        <v>-1.1183090928356721E-2</v>
      </c>
      <c r="AU59">
        <f t="shared" si="23"/>
        <v>-2.8300066956519657E-2</v>
      </c>
      <c r="AW59">
        <v>56</v>
      </c>
      <c r="AX59">
        <f>IF(Z59&gt;0, (R59*SUMPRODUCT(K59:$K$98, X59:$X$98)-K59*$AZ$3)/Z59, 0)</f>
        <v>-2463857375392925.5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0.79972280399999995</v>
      </c>
      <c r="Q60" s="4">
        <f t="shared" si="21"/>
        <v>50</v>
      </c>
      <c r="R60">
        <f t="shared" si="0"/>
        <v>500000</v>
      </c>
      <c r="S60">
        <f t="shared" si="1"/>
        <v>-1.156140989487751E+16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-81.36826635675412</v>
      </c>
      <c r="AC60">
        <f t="shared" si="2"/>
        <v>-72.650237818633542</v>
      </c>
      <c r="AE60">
        <f t="shared" si="3"/>
        <v>0</v>
      </c>
      <c r="AF60">
        <f t="shared" si="24"/>
        <v>0</v>
      </c>
      <c r="AG60">
        <f t="shared" si="24"/>
        <v>-3.141928124649509E-13</v>
      </c>
      <c r="AH60">
        <f t="shared" si="5"/>
        <v>-1.3205321618315033E-8</v>
      </c>
      <c r="AI60">
        <f t="shared" si="25"/>
        <v>-1.3205635811127497E-8</v>
      </c>
      <c r="AJ60">
        <f t="shared" si="7"/>
        <v>-8.7180285381205778</v>
      </c>
      <c r="AK60">
        <f t="shared" si="22"/>
        <v>-5.6957786449727887</v>
      </c>
      <c r="AL60">
        <f t="shared" si="8"/>
        <v>-14.413807196299002</v>
      </c>
      <c r="AN60">
        <f t="shared" si="26"/>
        <v>0</v>
      </c>
      <c r="AO60">
        <f t="shared" si="26"/>
        <v>0</v>
      </c>
      <c r="AP60">
        <f t="shared" si="26"/>
        <v>-4.9177783831539234E-16</v>
      </c>
      <c r="AQ60">
        <f t="shared" si="26"/>
        <v>-2.0669105918643251E-11</v>
      </c>
      <c r="AR60">
        <f t="shared" si="26"/>
        <v>-2.0669597696481566E-11</v>
      </c>
      <c r="AS60">
        <f t="shared" si="26"/>
        <v>-1.3645548398173819E-2</v>
      </c>
      <c r="AT60">
        <f t="shared" si="26"/>
        <v>-8.9150916202456378E-3</v>
      </c>
      <c r="AU60">
        <f t="shared" si="23"/>
        <v>-2.2560640039089055E-2</v>
      </c>
      <c r="AW60">
        <v>57</v>
      </c>
      <c r="AX60">
        <f>IF(Z60&gt;0, (R60*SUMPRODUCT(K60:$K$98, X60:$X$98)-K60*$AZ$3)/Z60, 0)</f>
        <v>-1.156140989487751E+16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0.80383592599999998</v>
      </c>
      <c r="Q61" s="4">
        <f t="shared" si="21"/>
        <v>50</v>
      </c>
      <c r="R61">
        <f t="shared" si="0"/>
        <v>500000</v>
      </c>
      <c r="S61">
        <f t="shared" si="1"/>
        <v>-5.5449406452844888E+16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-72.650237818633542</v>
      </c>
      <c r="AC61">
        <f t="shared" si="2"/>
        <v>-64.866283766655073</v>
      </c>
      <c r="AE61">
        <f t="shared" si="3"/>
        <v>0</v>
      </c>
      <c r="AF61">
        <f t="shared" si="24"/>
        <v>0</v>
      </c>
      <c r="AG61">
        <f t="shared" si="24"/>
        <v>-5.8491413989993252E-14</v>
      </c>
      <c r="AH61">
        <f t="shared" si="5"/>
        <v>-2.5255947035030814E-9</v>
      </c>
      <c r="AI61">
        <f t="shared" si="25"/>
        <v>-2.5256531949170716E-9</v>
      </c>
      <c r="AJ61">
        <f t="shared" si="7"/>
        <v>-7.7839540519784691</v>
      </c>
      <c r="AK61">
        <f t="shared" si="22"/>
        <v>-5.085516647304348</v>
      </c>
      <c r="AL61">
        <f t="shared" si="8"/>
        <v>-12.869470701808471</v>
      </c>
      <c r="AN61">
        <f t="shared" si="26"/>
        <v>0</v>
      </c>
      <c r="AO61">
        <f t="shared" si="26"/>
        <v>0</v>
      </c>
      <c r="AP61">
        <f t="shared" si="26"/>
        <v>-8.1742290967595307E-17</v>
      </c>
      <c r="AQ61">
        <f t="shared" si="26"/>
        <v>-3.5295419111476039E-12</v>
      </c>
      <c r="AR61">
        <f t="shared" si="26"/>
        <v>-3.5296236534385718E-12</v>
      </c>
      <c r="AS61">
        <f t="shared" si="26"/>
        <v>-1.0878147638969224E-2</v>
      </c>
      <c r="AT61">
        <f t="shared" si="26"/>
        <v>-7.1070564574763108E-3</v>
      </c>
      <c r="AU61">
        <f t="shared" si="23"/>
        <v>-1.7985204099975158E-2</v>
      </c>
      <c r="AW61">
        <v>58</v>
      </c>
      <c r="AX61">
        <f>IF(Z61&gt;0, (R61*SUMPRODUCT(K61:$K$98, X61:$X$98)-K61*$AZ$3)/Z61, 0)</f>
        <v>-5.5449406452844888E+16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0.80804740799999997</v>
      </c>
      <c r="Q62" s="4">
        <f t="shared" si="21"/>
        <v>50</v>
      </c>
      <c r="R62">
        <f t="shared" si="0"/>
        <v>500000</v>
      </c>
      <c r="S62">
        <f t="shared" si="1"/>
        <v>-2.7209504450815469E+17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-64.866283766655073</v>
      </c>
      <c r="AC62">
        <f t="shared" si="2"/>
        <v>-57.916324791659392</v>
      </c>
      <c r="AE62">
        <f t="shared" si="3"/>
        <v>0</v>
      </c>
      <c r="AF62">
        <f t="shared" si="24"/>
        <v>0</v>
      </c>
      <c r="AG62">
        <f t="shared" si="24"/>
        <v>-1.0642664385224339E-14</v>
      </c>
      <c r="AH62">
        <f t="shared" si="5"/>
        <v>-4.7263835464868982E-10</v>
      </c>
      <c r="AI62">
        <f t="shared" si="25"/>
        <v>-4.7264899731307501E-10</v>
      </c>
      <c r="AJ62">
        <f t="shared" si="7"/>
        <v>-6.9499589749956812</v>
      </c>
      <c r="AK62">
        <f t="shared" si="22"/>
        <v>-4.5406398636658558</v>
      </c>
      <c r="AL62">
        <f t="shared" si="8"/>
        <v>-11.490598839134186</v>
      </c>
      <c r="AN62">
        <f t="shared" si="26"/>
        <v>0</v>
      </c>
      <c r="AO62">
        <f t="shared" si="26"/>
        <v>0</v>
      </c>
      <c r="AP62">
        <f t="shared" si="26"/>
        <v>-1.3279662247832286E-17</v>
      </c>
      <c r="AQ62">
        <f t="shared" si="26"/>
        <v>-5.8974684232452858E-13</v>
      </c>
      <c r="AR62">
        <f t="shared" si="26"/>
        <v>-5.8976012198677629E-13</v>
      </c>
      <c r="AS62">
        <f t="shared" si="26"/>
        <v>-8.6719926969009518E-3</v>
      </c>
      <c r="AT62">
        <f t="shared" si="26"/>
        <v>-5.6657018953111303E-3</v>
      </c>
      <c r="AU62">
        <f t="shared" si="23"/>
        <v>-1.4337694592801842E-2</v>
      </c>
      <c r="AW62">
        <v>59</v>
      </c>
      <c r="AX62">
        <f>IF(Z62&gt;0, (R62*SUMPRODUCT(K62:$K$98, X62:$X$98)-K62*$AZ$3)/Z62, 0)</f>
        <v>-2.7209504450815469E+17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0.81233261800000001</v>
      </c>
      <c r="Q63" s="4">
        <f t="shared" si="21"/>
        <v>50</v>
      </c>
      <c r="R63">
        <f t="shared" si="0"/>
        <v>500000</v>
      </c>
      <c r="S63">
        <f t="shared" si="1"/>
        <v>-1.3673978942580498E+18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-57.916324791659392</v>
      </c>
      <c r="AC63">
        <f t="shared" si="2"/>
        <v>-51.711004278267829</v>
      </c>
      <c r="AE63">
        <f t="shared" si="3"/>
        <v>0</v>
      </c>
      <c r="AF63">
        <f t="shared" si="24"/>
        <v>0</v>
      </c>
      <c r="AG63">
        <f t="shared" si="24"/>
        <v>-1.8908543188274482E-15</v>
      </c>
      <c r="AH63">
        <f t="shared" si="5"/>
        <v>-8.6453834225446485E-11</v>
      </c>
      <c r="AI63">
        <f t="shared" si="25"/>
        <v>-8.645572507976531E-11</v>
      </c>
      <c r="AJ63">
        <f t="shared" si="7"/>
        <v>-6.2053205133915625</v>
      </c>
      <c r="AK63">
        <f t="shared" si="22"/>
        <v>-4.0541427354161579</v>
      </c>
      <c r="AL63">
        <f t="shared" si="8"/>
        <v>-10.259463248894175</v>
      </c>
      <c r="AN63">
        <f t="shared" si="26"/>
        <v>0</v>
      </c>
      <c r="AO63">
        <f t="shared" si="26"/>
        <v>0</v>
      </c>
      <c r="AP63">
        <f t="shared" si="26"/>
        <v>-2.1065739512648196E-18</v>
      </c>
      <c r="AQ63">
        <f t="shared" si="26"/>
        <v>-9.631698928515506E-14</v>
      </c>
      <c r="AR63">
        <f t="shared" si="26"/>
        <v>-9.6319095859106323E-14</v>
      </c>
      <c r="AS63">
        <f t="shared" si="26"/>
        <v>-6.9132594841394539E-3</v>
      </c>
      <c r="AT63">
        <f t="shared" si="26"/>
        <v>-4.5166628629714854E-3</v>
      </c>
      <c r="AU63">
        <f t="shared" si="23"/>
        <v>-1.1429922347207256E-2</v>
      </c>
      <c r="AW63">
        <v>60</v>
      </c>
      <c r="AX63">
        <f>IF(Z63&gt;0, (R63*SUMPRODUCT(K63:$K$98, X63:$X$98)-K63*$AZ$3)/Z63, 0)</f>
        <v>-1.3673978942580498E+18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0.81666386499999999</v>
      </c>
      <c r="Q64" s="4">
        <f t="shared" si="21"/>
        <v>50</v>
      </c>
      <c r="R64">
        <f t="shared" si="0"/>
        <v>500000</v>
      </c>
      <c r="S64">
        <f t="shared" si="1"/>
        <v>-7.0434879433311304E+18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-51.711004278267829</v>
      </c>
      <c r="AC64">
        <f t="shared" si="2"/>
        <v>-46.17053953416778</v>
      </c>
      <c r="AE64">
        <f t="shared" si="3"/>
        <v>0</v>
      </c>
      <c r="AF64">
        <f t="shared" si="24"/>
        <v>0</v>
      </c>
      <c r="AG64">
        <f t="shared" si="24"/>
        <v>-3.2775337947360775E-16</v>
      </c>
      <c r="AH64">
        <f t="shared" si="5"/>
        <v>-1.5441923961655658E-11</v>
      </c>
      <c r="AI64">
        <f t="shared" si="25"/>
        <v>-1.544225171503513E-11</v>
      </c>
      <c r="AJ64">
        <f t="shared" si="7"/>
        <v>-5.5404647441000492</v>
      </c>
      <c r="AK64">
        <f t="shared" si="22"/>
        <v>-3.6197702994787484</v>
      </c>
      <c r="AL64">
        <f t="shared" si="8"/>
        <v>-9.1602350435942395</v>
      </c>
      <c r="AN64">
        <f t="shared" si="26"/>
        <v>0</v>
      </c>
      <c r="AO64">
        <f t="shared" si="26"/>
        <v>0</v>
      </c>
      <c r="AP64">
        <f t="shared" si="26"/>
        <v>-3.2602266678921636E-19</v>
      </c>
      <c r="AQ64">
        <f t="shared" si="26"/>
        <v>-1.5360382365609364E-14</v>
      </c>
      <c r="AR64">
        <f t="shared" si="26"/>
        <v>-1.5360708388276153E-14</v>
      </c>
      <c r="AS64">
        <f t="shared" si="26"/>
        <v>-5.5112081346779355E-3</v>
      </c>
      <c r="AT64">
        <f t="shared" si="26"/>
        <v>-3.6006559813229672E-3</v>
      </c>
      <c r="AU64">
        <f t="shared" si="23"/>
        <v>-9.1118641160162633E-3</v>
      </c>
      <c r="AW64">
        <v>61</v>
      </c>
      <c r="AX64">
        <f>IF(Z64&gt;0, (R64*SUMPRODUCT(K64:$K$98, X64:$X$98)-K64*$AZ$3)/Z64, 0)</f>
        <v>-7.0434879433311304E+18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0.82101379900000004</v>
      </c>
      <c r="Q65" s="4">
        <f t="shared" si="21"/>
        <v>50</v>
      </c>
      <c r="R65">
        <f t="shared" si="0"/>
        <v>500000</v>
      </c>
      <c r="S65">
        <f t="shared" si="1"/>
        <v>-3.72150417230302E+19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-46.17053953416778</v>
      </c>
      <c r="AC65">
        <f t="shared" si="2"/>
        <v>-41.223696012649818</v>
      </c>
      <c r="AE65">
        <f t="shared" si="3"/>
        <v>0</v>
      </c>
      <c r="AF65">
        <f t="shared" si="24"/>
        <v>0</v>
      </c>
      <c r="AG65">
        <f t="shared" si="24"/>
        <v>-5.5385798462156356E-17</v>
      </c>
      <c r="AH65">
        <f t="shared" si="5"/>
        <v>-2.6909004721671532E-12</v>
      </c>
      <c r="AI65">
        <f t="shared" si="25"/>
        <v>-2.6909558579656153E-12</v>
      </c>
      <c r="AJ65">
        <f t="shared" si="7"/>
        <v>-4.9468435215179625</v>
      </c>
      <c r="AK65">
        <f t="shared" si="22"/>
        <v>-3.2319377673917451</v>
      </c>
      <c r="AL65">
        <f t="shared" si="8"/>
        <v>-8.1787812889123988</v>
      </c>
      <c r="AN65">
        <f t="shared" si="26"/>
        <v>0</v>
      </c>
      <c r="AO65">
        <f t="shared" si="26"/>
        <v>0</v>
      </c>
      <c r="AP65">
        <f t="shared" si="26"/>
        <v>-4.9190474911248693E-20</v>
      </c>
      <c r="AQ65">
        <f t="shared" si="26"/>
        <v>-2.3899027519707646E-15</v>
      </c>
      <c r="AR65">
        <f t="shared" si="26"/>
        <v>-2.3899519424456756E-15</v>
      </c>
      <c r="AS65">
        <f t="shared" si="26"/>
        <v>-4.3935013828746835E-3</v>
      </c>
      <c r="AT65">
        <f t="shared" si="26"/>
        <v>-2.870420903478135E-3</v>
      </c>
      <c r="AU65">
        <f t="shared" si="23"/>
        <v>-7.2639222863552094E-3</v>
      </c>
      <c r="AW65">
        <v>62</v>
      </c>
      <c r="AX65">
        <f>IF(Z65&gt;0, (R65*SUMPRODUCT(K65:$K$98, X65:$X$98)-K65*$AZ$3)/Z65, 0)</f>
        <v>-3.72150417230302E+19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0.82538683700000004</v>
      </c>
      <c r="Q66" s="4">
        <f t="shared" si="21"/>
        <v>50</v>
      </c>
      <c r="R66">
        <f t="shared" si="0"/>
        <v>500000</v>
      </c>
      <c r="S66">
        <f t="shared" si="1"/>
        <v>-2.0185333431770661E+20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-41.223696012649818</v>
      </c>
      <c r="AC66">
        <f t="shared" si="2"/>
        <v>-36.806871439865908</v>
      </c>
      <c r="AE66">
        <f t="shared" si="3"/>
        <v>0</v>
      </c>
      <c r="AF66">
        <f t="shared" si="24"/>
        <v>0</v>
      </c>
      <c r="AG66">
        <f t="shared" si="24"/>
        <v>-9.1172314701360869E-18</v>
      </c>
      <c r="AH66">
        <f t="shared" si="5"/>
        <v>-4.5714709007398711E-13</v>
      </c>
      <c r="AI66">
        <f t="shared" si="25"/>
        <v>-4.5715620730545729E-13</v>
      </c>
      <c r="AJ66">
        <f t="shared" si="7"/>
        <v>-4.4168245727839093</v>
      </c>
      <c r="AK66">
        <f t="shared" si="22"/>
        <v>-2.8856587208854876</v>
      </c>
      <c r="AL66">
        <f t="shared" si="8"/>
        <v>-7.3024832936698543</v>
      </c>
      <c r="AN66">
        <f t="shared" si="26"/>
        <v>0</v>
      </c>
      <c r="AO66">
        <f t="shared" si="26"/>
        <v>0</v>
      </c>
      <c r="AP66">
        <f t="shared" si="26"/>
        <v>-7.2298211291185593E-21</v>
      </c>
      <c r="AQ66">
        <f t="shared" si="26"/>
        <v>-3.6251045087074488E-16</v>
      </c>
      <c r="AR66">
        <f t="shared" si="26"/>
        <v>-3.6251768069187405E-16</v>
      </c>
      <c r="AS66">
        <f t="shared" si="26"/>
        <v>-3.5024724034396506E-3</v>
      </c>
      <c r="AT66">
        <f t="shared" si="26"/>
        <v>-2.2882819702472385E-3</v>
      </c>
      <c r="AU66">
        <f t="shared" si="23"/>
        <v>-5.7907543736872517E-3</v>
      </c>
      <c r="AW66">
        <v>63</v>
      </c>
      <c r="AX66">
        <f>IF(Z66&gt;0, (R66*SUMPRODUCT(K66:$K$98, X66:$X$98)-K66*$AZ$3)/Z66, 0)</f>
        <v>-2.0185333431770661E+20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0.82979096200000002</v>
      </c>
      <c r="Q67" s="4">
        <f t="shared" si="21"/>
        <v>50</v>
      </c>
      <c r="R67">
        <f t="shared" ref="R67:R79" si="27">$C$6</f>
        <v>500000</v>
      </c>
      <c r="S67">
        <f t="shared" ref="S67:S79" si="28">AX67</f>
        <v>-1.1249439707333813E+21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-36.806871439865908</v>
      </c>
      <c r="AC67">
        <f t="shared" ref="AC67:AC79" si="29">S67*Z67</f>
        <v>-32.863278071308848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-1.4606628830538287E-18</v>
      </c>
      <c r="AH67">
        <f t="shared" ref="AH67:AH79" si="32">-X67*R67</f>
        <v>-7.5653962723808978E-14</v>
      </c>
      <c r="AI67">
        <f t="shared" ref="AI67:AI79" si="33">SUM(AE67:AH67)</f>
        <v>-7.565542338669203E-14</v>
      </c>
      <c r="AJ67">
        <f t="shared" ref="AJ67:AJ79" si="34">AB67-AC67</f>
        <v>-3.9435933685570603</v>
      </c>
      <c r="AK67">
        <f t="shared" si="22"/>
        <v>-2.576481000790614</v>
      </c>
      <c r="AL67">
        <f t="shared" ref="AL67:AL79" si="35">SUM(AI67:AK67)</f>
        <v>-6.5200743693477499</v>
      </c>
      <c r="AN67">
        <f t="shared" ref="AN67:AT79" si="36">AE67*$K67</f>
        <v>0</v>
      </c>
      <c r="AO67">
        <f t="shared" si="36"/>
        <v>0</v>
      </c>
      <c r="AP67">
        <f t="shared" si="36"/>
        <v>-1.0341809714358558E-21</v>
      </c>
      <c r="AQ67">
        <f t="shared" si="36"/>
        <v>-5.3564644909100135E-17</v>
      </c>
      <c r="AR67">
        <f t="shared" si="36"/>
        <v>-5.3565679090071572E-17</v>
      </c>
      <c r="AS67">
        <f t="shared" si="36"/>
        <v>-2.792149556313496E-3</v>
      </c>
      <c r="AT67">
        <f t="shared" si="36"/>
        <v>-1.8242043767914848E-3</v>
      </c>
      <c r="AU67">
        <f t="shared" si="23"/>
        <v>-4.6163539331050343E-3</v>
      </c>
      <c r="AW67">
        <v>64</v>
      </c>
      <c r="AX67">
        <f>IF(Z67&gt;0, (R67*SUMPRODUCT(K67:$K$98, X67:$X$98)-K67*$AZ$3)/Z67, 0)</f>
        <v>-1.1249439707333813E+21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0.834201203</v>
      </c>
      <c r="Q68" s="4">
        <f t="shared" si="21"/>
        <v>50</v>
      </c>
      <c r="R68">
        <f t="shared" si="27"/>
        <v>500000</v>
      </c>
      <c r="S68">
        <f t="shared" si="28"/>
        <v>-6.4468678765432086E+21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-32.863278071308848</v>
      </c>
      <c r="AC68">
        <f t="shared" si="29"/>
        <v>-29.342212563668614</v>
      </c>
      <c r="AE68">
        <f t="shared" si="30"/>
        <v>0</v>
      </c>
      <c r="AF68">
        <f t="shared" si="31"/>
        <v>0</v>
      </c>
      <c r="AG68">
        <f t="shared" si="31"/>
        <v>-2.275695200023381E-19</v>
      </c>
      <c r="AH68">
        <f t="shared" si="32"/>
        <v>-1.2184867342209523E-14</v>
      </c>
      <c r="AI68">
        <f t="shared" si="33"/>
        <v>-1.2185094911729525E-14</v>
      </c>
      <c r="AJ68">
        <f t="shared" si="34"/>
        <v>-3.521065507640234</v>
      </c>
      <c r="AK68">
        <f t="shared" si="22"/>
        <v>-2.3004294649916197</v>
      </c>
      <c r="AL68">
        <f t="shared" si="35"/>
        <v>-5.8214949726318661</v>
      </c>
      <c r="AN68">
        <f t="shared" si="36"/>
        <v>0</v>
      </c>
      <c r="AO68">
        <f t="shared" si="36"/>
        <v>0</v>
      </c>
      <c r="AP68">
        <f t="shared" si="36"/>
        <v>-1.4386084931249788E-22</v>
      </c>
      <c r="AQ68">
        <f t="shared" si="36"/>
        <v>-7.7028125936741029E-18</v>
      </c>
      <c r="AR68">
        <f t="shared" si="36"/>
        <v>-7.7029564545234155E-18</v>
      </c>
      <c r="AS68">
        <f t="shared" si="36"/>
        <v>-2.2258845314999179E-3</v>
      </c>
      <c r="AT68">
        <f t="shared" si="36"/>
        <v>-1.4542445605799465E-3</v>
      </c>
      <c r="AU68">
        <f t="shared" si="23"/>
        <v>-3.6801290920798722E-3</v>
      </c>
      <c r="AW68">
        <v>65</v>
      </c>
      <c r="AX68">
        <f>IF(Z68&gt;0, (R68*SUMPRODUCT(K68:$K$98, X68:$X$98)-K68*$AZ$3)/Z68, 0)</f>
        <v>-6.4468678765432086E+21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0.83859190800000005</v>
      </c>
      <c r="Q69" s="4">
        <f t="shared" ref="Q69:Q79" si="48">$C$8</f>
        <v>50</v>
      </c>
      <c r="R69">
        <f t="shared" si="27"/>
        <v>500000</v>
      </c>
      <c r="S69">
        <f t="shared" si="28"/>
        <v>-3.8017334189957732E+22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-29.342212563668614</v>
      </c>
      <c r="AC69">
        <f t="shared" si="29"/>
        <v>-26.198404074704118</v>
      </c>
      <c r="AE69">
        <f t="shared" si="30"/>
        <v>0</v>
      </c>
      <c r="AF69">
        <f t="shared" si="31"/>
        <v>0</v>
      </c>
      <c r="AG69">
        <f t="shared" si="31"/>
        <v>-3.445586682090984E-20</v>
      </c>
      <c r="AH69">
        <f t="shared" si="32"/>
        <v>-1.9083795798140487E-15</v>
      </c>
      <c r="AI69">
        <f t="shared" si="33"/>
        <v>-1.9084140356808696E-15</v>
      </c>
      <c r="AJ69">
        <f t="shared" si="34"/>
        <v>-3.1438084889644955</v>
      </c>
      <c r="AK69">
        <f t="shared" si="22"/>
        <v>-2.053954879456803</v>
      </c>
      <c r="AL69">
        <f t="shared" si="35"/>
        <v>-5.1977633684213007</v>
      </c>
      <c r="AN69">
        <f t="shared" si="36"/>
        <v>0</v>
      </c>
      <c r="AO69">
        <f t="shared" si="36"/>
        <v>0</v>
      </c>
      <c r="AP69">
        <f t="shared" si="36"/>
        <v>-1.9447943489200724E-23</v>
      </c>
      <c r="AQ69">
        <f t="shared" si="36"/>
        <v>-1.0771477152809649E-18</v>
      </c>
      <c r="AR69">
        <f t="shared" si="36"/>
        <v>-1.0771671632244543E-18</v>
      </c>
      <c r="AS69">
        <f t="shared" si="36"/>
        <v>-1.7744615206472564E-3</v>
      </c>
      <c r="AT69">
        <f t="shared" si="36"/>
        <v>-1.1593148601562072E-3</v>
      </c>
      <c r="AU69">
        <f t="shared" si="23"/>
        <v>-2.9337763808034651E-3</v>
      </c>
      <c r="AW69">
        <v>66</v>
      </c>
      <c r="AX69">
        <f>IF(Z69&gt;0, (R69*SUMPRODUCT(K69:$K$98, X69:$X$98)-K69*$AZ$3)/Z69, 0)</f>
        <v>-3.8017334189957732E+22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0.84368948200000005</v>
      </c>
      <c r="Q70" s="4">
        <f t="shared" si="48"/>
        <v>50</v>
      </c>
      <c r="R70">
        <f t="shared" si="27"/>
        <v>500000</v>
      </c>
      <c r="S70">
        <f t="shared" si="28"/>
        <v>-2.3200005609911677E+23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-26.198404074704118</v>
      </c>
      <c r="AC70">
        <f t="shared" si="29"/>
        <v>-23.391432209557248</v>
      </c>
      <c r="AE70">
        <f t="shared" si="30"/>
        <v>0</v>
      </c>
      <c r="AF70">
        <f t="shared" si="31"/>
        <v>0</v>
      </c>
      <c r="AG70">
        <f t="shared" si="31"/>
        <v>-5.0412557227063318E-21</v>
      </c>
      <c r="AH70">
        <f t="shared" si="32"/>
        <v>-2.907005242999441E-16</v>
      </c>
      <c r="AI70">
        <f t="shared" si="33"/>
        <v>-2.9070556555566682E-16</v>
      </c>
      <c r="AJ70">
        <f t="shared" si="34"/>
        <v>-2.8069718651468705</v>
      </c>
      <c r="AK70">
        <f t="shared" si="22"/>
        <v>-1.8338882852292884</v>
      </c>
      <c r="AL70">
        <f t="shared" si="35"/>
        <v>-4.6408601503761595</v>
      </c>
      <c r="AN70">
        <f t="shared" si="36"/>
        <v>0</v>
      </c>
      <c r="AO70">
        <f t="shared" si="36"/>
        <v>0</v>
      </c>
      <c r="AP70">
        <f t="shared" si="36"/>
        <v>-2.5405702553032906E-24</v>
      </c>
      <c r="AQ70">
        <f t="shared" si="36"/>
        <v>-1.4650022650329491E-19</v>
      </c>
      <c r="AR70">
        <f t="shared" si="36"/>
        <v>-1.4650276707355024E-19</v>
      </c>
      <c r="AS70">
        <f t="shared" si="36"/>
        <v>-1.4145898602098662E-3</v>
      </c>
      <c r="AT70">
        <f t="shared" si="36"/>
        <v>-9.2419870867044578E-4</v>
      </c>
      <c r="AU70">
        <f t="shared" si="23"/>
        <v>-2.3387885688803123E-3</v>
      </c>
      <c r="AW70">
        <v>67</v>
      </c>
      <c r="AX70">
        <f>IF(Z70&gt;0, (R70*SUMPRODUCT(K70:$K$98, X70:$X$98)-K70*$AZ$3)/Z70, 0)</f>
        <v>-2.3200005609911677E+23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0.84875936500000004</v>
      </c>
      <c r="Q71" s="4">
        <f t="shared" si="48"/>
        <v>50</v>
      </c>
      <c r="R71">
        <f t="shared" si="27"/>
        <v>500000</v>
      </c>
      <c r="S71">
        <f t="shared" si="28"/>
        <v>-1.4665956948675163E+24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-23.391432209557248</v>
      </c>
      <c r="AC71">
        <f t="shared" si="29"/>
        <v>-20.885207329961826</v>
      </c>
      <c r="AE71">
        <f t="shared" si="30"/>
        <v>0</v>
      </c>
      <c r="AF71">
        <f t="shared" si="31"/>
        <v>0</v>
      </c>
      <c r="AG71">
        <f t="shared" si="31"/>
        <v>-7.1203015947242621E-22</v>
      </c>
      <c r="AH71">
        <f t="shared" si="32"/>
        <v>-4.2788130060068423E-17</v>
      </c>
      <c r="AI71">
        <f t="shared" si="33"/>
        <v>-4.2788842090227898E-17</v>
      </c>
      <c r="AJ71">
        <f t="shared" si="34"/>
        <v>-2.5062248795954218</v>
      </c>
      <c r="AK71">
        <f t="shared" si="22"/>
        <v>-1.6374002546690076</v>
      </c>
      <c r="AL71">
        <f t="shared" si="35"/>
        <v>-4.143625134264429</v>
      </c>
      <c r="AN71">
        <f t="shared" si="36"/>
        <v>0</v>
      </c>
      <c r="AO71">
        <f t="shared" si="36"/>
        <v>0</v>
      </c>
      <c r="AP71">
        <f t="shared" si="36"/>
        <v>-3.2038549653673999E-25</v>
      </c>
      <c r="AQ71">
        <f t="shared" si="36"/>
        <v>-1.9252971398474184E-20</v>
      </c>
      <c r="AR71">
        <f t="shared" si="36"/>
        <v>-1.925329178397072E-20</v>
      </c>
      <c r="AS71">
        <f t="shared" si="36"/>
        <v>-1.1277023758050598E-3</v>
      </c>
      <c r="AT71">
        <f t="shared" si="36"/>
        <v>-7.3676555219263852E-4</v>
      </c>
      <c r="AU71">
        <f t="shared" si="23"/>
        <v>-1.8644679279976981E-3</v>
      </c>
      <c r="AW71">
        <v>68</v>
      </c>
      <c r="AX71">
        <f>IF(Z71&gt;0, (R71*SUMPRODUCT(K71:$K$98, X71:$X$98)-K71*$AZ$3)/Z71, 0)</f>
        <v>-1.4665956948675163E+24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0.85379527200000005</v>
      </c>
      <c r="Q72" s="4">
        <f t="shared" si="48"/>
        <v>50</v>
      </c>
      <c r="R72">
        <f t="shared" si="27"/>
        <v>500000</v>
      </c>
      <c r="S72">
        <f t="shared" si="28"/>
        <v>-9.6139132691928081E+24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-20.885207329961826</v>
      </c>
      <c r="AC72">
        <f t="shared" si="29"/>
        <v>-18.647506544608774</v>
      </c>
      <c r="AE72">
        <f t="shared" si="30"/>
        <v>0</v>
      </c>
      <c r="AF72">
        <f t="shared" si="31"/>
        <v>0</v>
      </c>
      <c r="AG72">
        <f t="shared" si="31"/>
        <v>-9.6981874198738391E-23</v>
      </c>
      <c r="AH72">
        <f t="shared" si="32"/>
        <v>-6.0792798367896347E-18</v>
      </c>
      <c r="AI72">
        <f t="shared" si="33"/>
        <v>-6.0793768186638333E-18</v>
      </c>
      <c r="AJ72">
        <f t="shared" si="34"/>
        <v>-2.2377007853530522</v>
      </c>
      <c r="AK72">
        <f t="shared" ref="AK72:AK79" si="49">G72*SUM(AB72:AB72, AE72:AF72)</f>
        <v>-1.461964513097328</v>
      </c>
      <c r="AL72">
        <f t="shared" si="35"/>
        <v>-3.6996652984503804</v>
      </c>
      <c r="AN72">
        <f t="shared" si="36"/>
        <v>0</v>
      </c>
      <c r="AO72">
        <f t="shared" si="36"/>
        <v>0</v>
      </c>
      <c r="AP72">
        <f t="shared" si="36"/>
        <v>-3.8962517331188922E-26</v>
      </c>
      <c r="AQ72">
        <f t="shared" si="36"/>
        <v>-2.4423537692896513E-21</v>
      </c>
      <c r="AR72">
        <f t="shared" si="36"/>
        <v>-2.4423927318069826E-21</v>
      </c>
      <c r="AS72">
        <f t="shared" si="36"/>
        <v>-8.9899742969153237E-4</v>
      </c>
      <c r="AT72">
        <f t="shared" si="36"/>
        <v>-5.8734498739846806E-4</v>
      </c>
      <c r="AU72">
        <f t="shared" si="23"/>
        <v>-1.4863424170900004E-3</v>
      </c>
      <c r="AW72">
        <v>69</v>
      </c>
      <c r="AX72">
        <f>IF(Z72&gt;0, (R72*SUMPRODUCT(K72:$K$98, X72:$X$98)-K72*$AZ$3)/Z72, 0)</f>
        <v>-9.6139132691928081E+24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0.85879091799999996</v>
      </c>
      <c r="Q73" s="4">
        <f t="shared" si="48"/>
        <v>50</v>
      </c>
      <c r="R73">
        <f t="shared" si="27"/>
        <v>500000</v>
      </c>
      <c r="S73">
        <f t="shared" si="28"/>
        <v>-6.5421165992212771E+25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-18.647506544608774</v>
      </c>
      <c r="AC73">
        <f t="shared" si="29"/>
        <v>-16.649559414829259</v>
      </c>
      <c r="AE73">
        <f t="shared" si="30"/>
        <v>0</v>
      </c>
      <c r="AF73">
        <f t="shared" si="31"/>
        <v>0</v>
      </c>
      <c r="AG73">
        <f t="shared" si="31"/>
        <v>-1.2724902684255959E-23</v>
      </c>
      <c r="AH73">
        <f t="shared" si="32"/>
        <v>-8.3287152772495049E-19</v>
      </c>
      <c r="AI73">
        <f t="shared" si="33"/>
        <v>-8.3288425262763472E-19</v>
      </c>
      <c r="AJ73">
        <f t="shared" si="34"/>
        <v>-1.9979471297795151</v>
      </c>
      <c r="AK73">
        <f t="shared" si="49"/>
        <v>-1.3053254581226144</v>
      </c>
      <c r="AL73">
        <f t="shared" si="35"/>
        <v>-3.3032725879021294</v>
      </c>
      <c r="AN73">
        <f t="shared" si="36"/>
        <v>0</v>
      </c>
      <c r="AO73">
        <f t="shared" si="36"/>
        <v>0</v>
      </c>
      <c r="AP73">
        <f t="shared" si="36"/>
        <v>-4.5644965459235637E-27</v>
      </c>
      <c r="AQ73">
        <f t="shared" si="36"/>
        <v>-2.9875585737895211E-22</v>
      </c>
      <c r="AR73">
        <f t="shared" si="36"/>
        <v>-2.9876042187549803E-22</v>
      </c>
      <c r="AS73">
        <f t="shared" si="36"/>
        <v>-7.16675246884195E-4</v>
      </c>
      <c r="AT73">
        <f t="shared" si="36"/>
        <v>-4.6822782796433993E-4</v>
      </c>
      <c r="AU73">
        <f t="shared" si="23"/>
        <v>-1.1849030748485349E-3</v>
      </c>
      <c r="AW73">
        <v>70</v>
      </c>
      <c r="AX73">
        <f>IF(Z73&gt;0, (R73*SUMPRODUCT(K73:$K$98, X73:$X$98)-K73*$AZ$3)/Z73, 0)</f>
        <v>-6.5421165992212771E+25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0.86374018699999999</v>
      </c>
      <c r="Q74" s="4">
        <f t="shared" si="48"/>
        <v>50</v>
      </c>
      <c r="R74">
        <f t="shared" si="27"/>
        <v>500000</v>
      </c>
      <c r="S74">
        <f t="shared" si="28"/>
        <v>-4.6263141028246222E+26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-16.649559414829259</v>
      </c>
      <c r="AC74">
        <f t="shared" si="29"/>
        <v>-14.865678048954694</v>
      </c>
      <c r="AE74">
        <f t="shared" si="30"/>
        <v>0</v>
      </c>
      <c r="AF74">
        <f t="shared" si="31"/>
        <v>0</v>
      </c>
      <c r="AG74">
        <f t="shared" si="31"/>
        <v>-1.6066438333573557E-24</v>
      </c>
      <c r="AH74">
        <f t="shared" si="32"/>
        <v>-1.0991009824056044E-19</v>
      </c>
      <c r="AI74">
        <f t="shared" si="33"/>
        <v>-1.099117048843938E-19</v>
      </c>
      <c r="AJ74">
        <f t="shared" si="34"/>
        <v>-1.7838813658745654</v>
      </c>
      <c r="AK74">
        <f t="shared" si="49"/>
        <v>-1.1654691590380482</v>
      </c>
      <c r="AL74">
        <f t="shared" si="35"/>
        <v>-2.9493505249126137</v>
      </c>
      <c r="AN74">
        <f t="shared" si="36"/>
        <v>0</v>
      </c>
      <c r="AO74">
        <f t="shared" si="36"/>
        <v>0</v>
      </c>
      <c r="AP74">
        <f t="shared" si="36"/>
        <v>-5.1456471457808493E-28</v>
      </c>
      <c r="AQ74">
        <f t="shared" si="36"/>
        <v>-3.5201241965507787E-23</v>
      </c>
      <c r="AR74">
        <f t="shared" si="36"/>
        <v>-3.520175653022237E-23</v>
      </c>
      <c r="AS74">
        <f t="shared" si="36"/>
        <v>-5.7132911900844565E-4</v>
      </c>
      <c r="AT74">
        <f t="shared" si="36"/>
        <v>-3.7326835775218411E-4</v>
      </c>
      <c r="AU74">
        <f t="shared" si="23"/>
        <v>-9.4459747676062982E-4</v>
      </c>
      <c r="AW74">
        <v>71</v>
      </c>
      <c r="AX74">
        <f>IF(Z74&gt;0, (R74*SUMPRODUCT(K74:$K$98, X74:$X$98)-K74*$AZ$3)/Z74, 0)</f>
        <v>-4.6263141028246222E+26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0.86866431399999999</v>
      </c>
      <c r="Q75" s="4">
        <f t="shared" si="48"/>
        <v>50</v>
      </c>
      <c r="R75">
        <f t="shared" si="27"/>
        <v>500000</v>
      </c>
      <c r="S75">
        <f t="shared" si="28"/>
        <v>-3.4043056317394531E+27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-14.865678048954694</v>
      </c>
      <c r="AC75">
        <f t="shared" si="29"/>
        <v>-13.272926829423835</v>
      </c>
      <c r="AE75">
        <f t="shared" si="30"/>
        <v>0</v>
      </c>
      <c r="AF75">
        <f t="shared" si="31"/>
        <v>0</v>
      </c>
      <c r="AG75">
        <f t="shared" si="31"/>
        <v>-1.9494323167808442E-25</v>
      </c>
      <c r="AH75">
        <f t="shared" si="32"/>
        <v>-1.3956341633456977E-20</v>
      </c>
      <c r="AI75">
        <f t="shared" si="33"/>
        <v>-1.3956536576688655E-20</v>
      </c>
      <c r="AJ75">
        <f t="shared" si="34"/>
        <v>-1.5927512195308591</v>
      </c>
      <c r="AK75">
        <f t="shared" si="49"/>
        <v>-1.0405974634268287</v>
      </c>
      <c r="AL75">
        <f t="shared" si="35"/>
        <v>-2.6333486829576875</v>
      </c>
      <c r="AN75">
        <f t="shared" si="36"/>
        <v>0</v>
      </c>
      <c r="AO75">
        <f t="shared" si="36"/>
        <v>0</v>
      </c>
      <c r="AP75">
        <f t="shared" si="36"/>
        <v>-5.5745591638148331E-29</v>
      </c>
      <c r="AQ75">
        <f t="shared" si="36"/>
        <v>-3.9909286142640884E-24</v>
      </c>
      <c r="AR75">
        <f t="shared" si="36"/>
        <v>-3.9909843598557264E-24</v>
      </c>
      <c r="AS75">
        <f t="shared" si="36"/>
        <v>-4.5546007574015035E-4</v>
      </c>
      <c r="AT75">
        <f t="shared" si="36"/>
        <v>-2.9756724948356509E-4</v>
      </c>
      <c r="AU75">
        <f t="shared" si="23"/>
        <v>-7.5302732522371544E-4</v>
      </c>
      <c r="AW75">
        <v>72</v>
      </c>
      <c r="AX75">
        <f>IF(Z75&gt;0, (R75*SUMPRODUCT(K75:$K$98, X75:$X$98)-K75*$AZ$3)/Z75, 0)</f>
        <v>-3.4043056317394531E+27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0.87358826999999994</v>
      </c>
      <c r="Q76" s="4">
        <f t="shared" si="48"/>
        <v>50</v>
      </c>
      <c r="R76">
        <f t="shared" si="27"/>
        <v>500000</v>
      </c>
      <c r="S76">
        <f t="shared" si="28"/>
        <v>-2.6110415159772682E+28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-13.272926829423835</v>
      </c>
      <c r="AC76">
        <f t="shared" si="29"/>
        <v>-11.85082752627128</v>
      </c>
      <c r="AE76">
        <f t="shared" si="30"/>
        <v>0</v>
      </c>
      <c r="AF76">
        <f t="shared" si="31"/>
        <v>0</v>
      </c>
      <c r="AG76">
        <f t="shared" si="31"/>
        <v>-2.2693678851436639E-26</v>
      </c>
      <c r="AH76">
        <f t="shared" si="32"/>
        <v>-1.7030012050986692E-21</v>
      </c>
      <c r="AI76">
        <f t="shared" si="33"/>
        <v>-1.7030238987775205E-21</v>
      </c>
      <c r="AJ76">
        <f t="shared" si="34"/>
        <v>-1.4220993031525548</v>
      </c>
      <c r="AK76">
        <f t="shared" si="49"/>
        <v>-0.92910487805966846</v>
      </c>
      <c r="AL76">
        <f t="shared" si="35"/>
        <v>-2.3512041812122231</v>
      </c>
      <c r="AN76">
        <f t="shared" si="36"/>
        <v>0</v>
      </c>
      <c r="AO76">
        <f t="shared" si="36"/>
        <v>0</v>
      </c>
      <c r="AP76">
        <f t="shared" si="36"/>
        <v>-5.7941435379199899E-30</v>
      </c>
      <c r="AQ76">
        <f t="shared" si="36"/>
        <v>-4.3480977642228973E-25</v>
      </c>
      <c r="AR76">
        <f t="shared" si="36"/>
        <v>-4.348155705658276E-25</v>
      </c>
      <c r="AS76">
        <f t="shared" si="36"/>
        <v>-3.6308998384897243E-4</v>
      </c>
      <c r="AT76">
        <f t="shared" si="36"/>
        <v>-2.3721878944799513E-4</v>
      </c>
      <c r="AU76">
        <f t="shared" si="23"/>
        <v>-6.003087732969675E-4</v>
      </c>
      <c r="AW76">
        <v>73</v>
      </c>
      <c r="AX76">
        <f>IF(Z76&gt;0, (R76*SUMPRODUCT(K76:$K$98, X76:$X$98)-K76*$AZ$3)/Z76, 0)</f>
        <v>-2.6110415159772682E+28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0.87851239699999994</v>
      </c>
      <c r="Q77" s="4">
        <f t="shared" si="48"/>
        <v>50</v>
      </c>
      <c r="R77">
        <f t="shared" si="27"/>
        <v>500000</v>
      </c>
      <c r="S77">
        <f t="shared" si="28"/>
        <v>-2.0910729131353244E+29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-11.85082752627128</v>
      </c>
      <c r="AC77">
        <f t="shared" si="29"/>
        <v>-10.581096005599356</v>
      </c>
      <c r="AE77">
        <f t="shared" si="30"/>
        <v>0</v>
      </c>
      <c r="AF77">
        <f t="shared" si="31"/>
        <v>0</v>
      </c>
      <c r="AG77">
        <f t="shared" si="31"/>
        <v>-2.5300638583984654E-27</v>
      </c>
      <c r="AH77">
        <f t="shared" si="32"/>
        <v>-1.9936678204523808E-22</v>
      </c>
      <c r="AI77">
        <f t="shared" si="33"/>
        <v>-1.9936931210909649E-22</v>
      </c>
      <c r="AJ77">
        <f t="shared" si="34"/>
        <v>-1.2697315206719235</v>
      </c>
      <c r="AK77">
        <f t="shared" si="49"/>
        <v>-0.82955792683898966</v>
      </c>
      <c r="AL77">
        <f t="shared" si="35"/>
        <v>-2.0992894475109134</v>
      </c>
      <c r="AN77">
        <f t="shared" si="36"/>
        <v>0</v>
      </c>
      <c r="AO77">
        <f t="shared" si="36"/>
        <v>0</v>
      </c>
      <c r="AP77">
        <f t="shared" si="36"/>
        <v>-5.7676354864342825E-31</v>
      </c>
      <c r="AQ77">
        <f t="shared" si="36"/>
        <v>-4.5448454714822773E-26</v>
      </c>
      <c r="AR77">
        <f t="shared" si="36"/>
        <v>-4.5449031478371417E-26</v>
      </c>
      <c r="AS77">
        <f t="shared" si="36"/>
        <v>-2.8945311212449958E-4</v>
      </c>
      <c r="AT77">
        <f t="shared" si="36"/>
        <v>-1.8910936658800631E-4</v>
      </c>
      <c r="AU77">
        <f t="shared" si="23"/>
        <v>-4.7856247871250592E-4</v>
      </c>
      <c r="AW77">
        <v>74</v>
      </c>
      <c r="AX77">
        <f>IF(Z77&gt;0, (R77*SUMPRODUCT(K77:$K$98, X77:$X$98)-K77*$AZ$3)/Z77, 0)</f>
        <v>-2.0910729131353244E+29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0.88343652399999995</v>
      </c>
      <c r="Q78" s="4">
        <f t="shared" si="48"/>
        <v>50</v>
      </c>
      <c r="R78">
        <f t="shared" si="27"/>
        <v>500000</v>
      </c>
      <c r="S78">
        <f t="shared" si="28"/>
        <v>-1.7520349906078208E+30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-10.581096005599356</v>
      </c>
      <c r="AC78">
        <f t="shared" si="29"/>
        <v>-9.447407147856568</v>
      </c>
      <c r="AE78">
        <f t="shared" si="30"/>
        <v>0</v>
      </c>
      <c r="AF78">
        <f t="shared" si="31"/>
        <v>0</v>
      </c>
      <c r="AG78">
        <f t="shared" si="31"/>
        <v>-2.6961239925291242E-28</v>
      </c>
      <c r="AH78">
        <f t="shared" si="32"/>
        <v>-2.2351508205615681E-23</v>
      </c>
      <c r="AI78">
        <f t="shared" si="33"/>
        <v>-2.2351777818014934E-23</v>
      </c>
      <c r="AJ78">
        <f t="shared" si="34"/>
        <v>-1.1336888577427882</v>
      </c>
      <c r="AK78">
        <f t="shared" si="49"/>
        <v>-0.74067672039195498</v>
      </c>
      <c r="AL78">
        <f t="shared" si="35"/>
        <v>-1.8743655781347432</v>
      </c>
      <c r="AN78">
        <f t="shared" si="36"/>
        <v>0</v>
      </c>
      <c r="AO78">
        <f t="shared" si="36"/>
        <v>0</v>
      </c>
      <c r="AP78">
        <f t="shared" si="36"/>
        <v>-5.4876721940659665E-32</v>
      </c>
      <c r="AQ78">
        <f t="shared" si="36"/>
        <v>-4.549410576637991E-27</v>
      </c>
      <c r="AR78">
        <f t="shared" si="36"/>
        <v>-4.5494654533599316E-27</v>
      </c>
      <c r="AS78">
        <f t="shared" si="36"/>
        <v>-2.3075024882373993E-4</v>
      </c>
      <c r="AT78">
        <f t="shared" si="36"/>
        <v>-1.5075682923151011E-4</v>
      </c>
      <c r="AU78">
        <f t="shared" si="23"/>
        <v>-3.8150707805525004E-4</v>
      </c>
      <c r="AW78">
        <v>75</v>
      </c>
      <c r="AX78">
        <f>IF(Z78&gt;0, (R78*SUMPRODUCT(K78:$K$98, X78:$X$98)-K78*$AZ$3)/Z78, 0)</f>
        <v>-1.7520349906078208E+30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7"/>
        <v>500000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-9.447407147856568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-2.6961239925291242E-24</v>
      </c>
      <c r="AI79">
        <f t="shared" si="33"/>
        <v>-2.6961239925291242E-24</v>
      </c>
      <c r="AJ79">
        <f t="shared" si="34"/>
        <v>-9.447407147856568</v>
      </c>
      <c r="AK79">
        <f t="shared" si="49"/>
        <v>-0.66131850034995987</v>
      </c>
      <c r="AL79">
        <f t="shared" si="35"/>
        <v>-10.108725648206528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-4.8997073161303272E-28</v>
      </c>
      <c r="AR79">
        <f t="shared" si="36"/>
        <v>-4.8997073161303272E-28</v>
      </c>
      <c r="AS79">
        <f t="shared" si="36"/>
        <v>-1.7168917323194936E-3</v>
      </c>
      <c r="AT79">
        <f t="shared" si="36"/>
        <v>-1.2018242126236457E-4</v>
      </c>
      <c r="AU79">
        <f t="shared" si="23"/>
        <v>-1.8370741535818581E-3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61472.488861310259</v>
      </c>
      <c r="AO81" s="8">
        <f t="shared" si="50"/>
        <v>-6147.2488861310267</v>
      </c>
      <c r="AP81" s="8">
        <f t="shared" si="50"/>
        <v>-2816.591264435498</v>
      </c>
      <c r="AQ81" s="8">
        <f t="shared" si="50"/>
        <v>-46415.638867916408</v>
      </c>
      <c r="AR81" s="8">
        <f t="shared" si="50"/>
        <v>6093.0098428273241</v>
      </c>
      <c r="AS81" s="8">
        <f t="shared" si="50"/>
        <v>-11592.452249610349</v>
      </c>
      <c r="AT81" s="8">
        <f t="shared" si="50"/>
        <v>6762.2638122726958</v>
      </c>
      <c r="AU81" s="8">
        <f t="shared" si="50"/>
        <v>1262.8214054896789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04C8D-475F-45F3-A6A4-394DBCED19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146998.99991350173</v>
      </c>
      <c r="K3">
        <v>1</v>
      </c>
      <c r="L3" s="2">
        <v>0</v>
      </c>
      <c r="O3">
        <f>$C$3</f>
        <v>146998.99991350173</v>
      </c>
      <c r="P3" s="2">
        <f>O3*C5</f>
        <v>14699.899991350174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146998.99991350173</v>
      </c>
      <c r="AF3">
        <f t="shared" ref="AF3:AG34" si="4">-$Z3*P3</f>
        <v>-14699.899991350174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129779.19171815156</v>
      </c>
      <c r="AJ3">
        <f t="shared" ref="AJ3:AJ66" si="7">AB3-AC3</f>
        <v>0</v>
      </c>
      <c r="AL3">
        <f t="shared" ref="AL3:AL66" si="8">SUM(AI3:AK3)</f>
        <v>129779.19171815156</v>
      </c>
      <c r="AN3">
        <f t="shared" ref="AN3:AU34" si="9">AE3*$K3</f>
        <v>146998.99991350173</v>
      </c>
      <c r="AO3">
        <f t="shared" si="9"/>
        <v>-14699.899991350174</v>
      </c>
      <c r="AP3">
        <f t="shared" si="9"/>
        <v>-2519.9082039999998</v>
      </c>
      <c r="AQ3">
        <f t="shared" si="9"/>
        <v>0</v>
      </c>
      <c r="AR3">
        <f t="shared" si="9"/>
        <v>129779.19171815156</v>
      </c>
      <c r="AS3">
        <f t="shared" si="9"/>
        <v>0</v>
      </c>
      <c r="AT3">
        <f t="shared" si="9"/>
        <v>0</v>
      </c>
      <c r="AU3">
        <f t="shared" si="9"/>
        <v>129779.19171815156</v>
      </c>
      <c r="AW3">
        <v>0</v>
      </c>
      <c r="AX3">
        <f>IF(Z3&gt;0, (R3*SUMPRODUCT(K3:$K$98, X3:$X$98)-K3*$AZ$3)/Z3, 0)</f>
        <v>0</v>
      </c>
      <c r="AZ3">
        <f>C6*ABS(SUMPRODUCT(X4:X69, K4:K69))/1</f>
        <v>120396.13732178917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1.7665382E-2</v>
      </c>
      <c r="R4">
        <f t="shared" si="0"/>
        <v>500000</v>
      </c>
      <c r="S4">
        <f t="shared" si="1"/>
        <v>13266.612031312334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12899.586141620282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-8832.6910000000007</v>
      </c>
      <c r="AI4">
        <f t="shared" si="6"/>
        <v>-8832.6910000000007</v>
      </c>
      <c r="AJ4">
        <f t="shared" si="7"/>
        <v>-12899.586141620282</v>
      </c>
      <c r="AK4">
        <f>G4*SUM(AB4, AE4:AF4)</f>
        <v>0</v>
      </c>
      <c r="AL4">
        <f t="shared" si="8"/>
        <v>-21732.277141620281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-7886.3312500000002</v>
      </c>
      <c r="AR4">
        <f t="shared" si="9"/>
        <v>-7886.3312500000002</v>
      </c>
      <c r="AS4">
        <f t="shared" si="9"/>
        <v>-11517.48762644668</v>
      </c>
      <c r="AT4">
        <f t="shared" si="9"/>
        <v>0</v>
      </c>
      <c r="AU4">
        <f t="shared" si="9"/>
        <v>-19403.818876446679</v>
      </c>
      <c r="AW4">
        <v>1</v>
      </c>
      <c r="AX4">
        <f>IF(Z4&gt;0, (R4*SUMPRODUCT(K4:$K$98, X4:$X$98)-K4*$AZ$3)/Z4, 0)</f>
        <v>13266.612031312334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2.1010579000000001E-2</v>
      </c>
      <c r="Q5" s="4">
        <f t="shared" ref="Q5:Q68" si="21">$C$8</f>
        <v>50</v>
      </c>
      <c r="R5">
        <f t="shared" si="0"/>
        <v>500000</v>
      </c>
      <c r="S5">
        <f t="shared" si="1"/>
        <v>17545.169877947683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12899.586141620282</v>
      </c>
      <c r="AC5">
        <f t="shared" si="2"/>
        <v>16530.742518066923</v>
      </c>
      <c r="AE5">
        <f t="shared" si="3"/>
        <v>0</v>
      </c>
      <c r="AF5">
        <f t="shared" si="4"/>
        <v>0</v>
      </c>
      <c r="AG5">
        <f t="shared" si="4"/>
        <v>-47.109097925703807</v>
      </c>
      <c r="AH5">
        <f t="shared" si="5"/>
        <v>-10214.65665296191</v>
      </c>
      <c r="AI5">
        <f t="shared" si="6"/>
        <v>-10261.765750887615</v>
      </c>
      <c r="AJ5">
        <f t="shared" si="7"/>
        <v>-3631.1563764466409</v>
      </c>
      <c r="AK5">
        <f>G5*SUM(AB5, AE5:AF5)</f>
        <v>902.9710299134199</v>
      </c>
      <c r="AL5">
        <f t="shared" si="8"/>
        <v>-12989.951097420835</v>
      </c>
      <c r="AN5">
        <f t="shared" si="9"/>
        <v>0</v>
      </c>
      <c r="AO5">
        <f t="shared" si="9"/>
        <v>0</v>
      </c>
      <c r="AP5">
        <f t="shared" si="9"/>
        <v>-37.555084443322549</v>
      </c>
      <c r="AQ5">
        <f t="shared" si="9"/>
        <v>-8143.061745027032</v>
      </c>
      <c r="AR5">
        <f t="shared" si="9"/>
        <v>-8180.6168294703557</v>
      </c>
      <c r="AS5">
        <f t="shared" si="9"/>
        <v>-2894.7356317336103</v>
      </c>
      <c r="AT5">
        <f t="shared" si="9"/>
        <v>719.84297665291763</v>
      </c>
      <c r="AU5">
        <f t="shared" si="9"/>
        <v>-10355.509484551047</v>
      </c>
      <c r="AW5">
        <v>2</v>
      </c>
      <c r="AX5">
        <f>IF(Z5&gt;0, (R5*SUMPRODUCT(K5:$K$98, X5:$X$98)-K5*$AZ$3)/Z5, 0)</f>
        <v>17545.169877947683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2.4499257999999999E-2</v>
      </c>
      <c r="Q6" s="4">
        <f t="shared" si="21"/>
        <v>50</v>
      </c>
      <c r="R6">
        <f t="shared" si="0"/>
        <v>500000</v>
      </c>
      <c r="S6">
        <f t="shared" si="1"/>
        <v>20525.025990171594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16530.742518066923</v>
      </c>
      <c r="AC6">
        <f t="shared" si="2"/>
        <v>18671.151868081564</v>
      </c>
      <c r="AE6">
        <f t="shared" si="3"/>
        <v>0</v>
      </c>
      <c r="AF6">
        <f t="shared" si="4"/>
        <v>0</v>
      </c>
      <c r="AG6">
        <f t="shared" si="4"/>
        <v>-45.483869002217688</v>
      </c>
      <c r="AH6">
        <f t="shared" si="5"/>
        <v>-11541.379442290825</v>
      </c>
      <c r="AI6">
        <f t="shared" si="6"/>
        <v>-11586.863311293042</v>
      </c>
      <c r="AJ6">
        <f t="shared" si="7"/>
        <v>-2140.4093500146409</v>
      </c>
      <c r="AK6">
        <f>G6*SUM(AB6, AE6:AF6)</f>
        <v>1157.1519762646847</v>
      </c>
      <c r="AL6">
        <f t="shared" si="8"/>
        <v>-12570.120685042999</v>
      </c>
      <c r="AN6">
        <f t="shared" si="9"/>
        <v>0</v>
      </c>
      <c r="AO6">
        <f t="shared" si="9"/>
        <v>0</v>
      </c>
      <c r="AP6">
        <f t="shared" si="9"/>
        <v>-32.374519549911227</v>
      </c>
      <c r="AQ6">
        <f t="shared" si="9"/>
        <v>-8214.925919542371</v>
      </c>
      <c r="AR6">
        <f t="shared" si="9"/>
        <v>-8247.3004390922815</v>
      </c>
      <c r="AS6">
        <f t="shared" si="9"/>
        <v>-1523.5010975755631</v>
      </c>
      <c r="AT6">
        <f t="shared" si="9"/>
        <v>823.63792042345551</v>
      </c>
      <c r="AU6">
        <f t="shared" si="9"/>
        <v>-8947.1636162443883</v>
      </c>
      <c r="AW6">
        <v>3</v>
      </c>
      <c r="AX6">
        <f>IF(Z6&gt;0, (R6*SUMPRODUCT(K6:$K$98, X6:$X$98)-K6*$AZ$3)/Z6, 0)</f>
        <v>20525.025990171594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2.8232486000000001E-2</v>
      </c>
      <c r="Q7" s="4">
        <f t="shared" si="21"/>
        <v>50</v>
      </c>
      <c r="R7">
        <f t="shared" si="0"/>
        <v>500000</v>
      </c>
      <c r="S7">
        <f t="shared" si="1"/>
        <v>22445.923009924059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18671.151868081564</v>
      </c>
      <c r="AC7">
        <f t="shared" si="2"/>
        <v>19637.896569112112</v>
      </c>
      <c r="AE7">
        <f t="shared" si="3"/>
        <v>0</v>
      </c>
      <c r="AF7">
        <f t="shared" si="4"/>
        <v>0</v>
      </c>
      <c r="AG7">
        <f t="shared" si="4"/>
        <v>-43.744907617364568</v>
      </c>
      <c r="AH7">
        <f t="shared" si="5"/>
        <v>-12841.22694830945</v>
      </c>
      <c r="AI7">
        <f t="shared" si="6"/>
        <v>-12884.971855926815</v>
      </c>
      <c r="AJ7">
        <f t="shared" si="7"/>
        <v>-966.74470103054773</v>
      </c>
      <c r="AK7">
        <f>G7*SUM(AB7, AE7:AF7)</f>
        <v>1306.9806307657095</v>
      </c>
      <c r="AL7">
        <f t="shared" si="8"/>
        <v>-12544.735926191654</v>
      </c>
      <c r="AN7">
        <f t="shared" si="9"/>
        <v>0</v>
      </c>
      <c r="AO7">
        <f t="shared" si="9"/>
        <v>0</v>
      </c>
      <c r="AP7">
        <f t="shared" si="9"/>
        <v>-27.800679628984394</v>
      </c>
      <c r="AQ7">
        <f t="shared" si="9"/>
        <v>-8160.8318745499564</v>
      </c>
      <c r="AR7">
        <f t="shared" si="9"/>
        <v>-8188.6325541789411</v>
      </c>
      <c r="AS7">
        <f t="shared" si="9"/>
        <v>-614.38373470698673</v>
      </c>
      <c r="AT7">
        <f t="shared" si="9"/>
        <v>830.6098189765579</v>
      </c>
      <c r="AU7">
        <f t="shared" si="9"/>
        <v>-7972.4064699093706</v>
      </c>
      <c r="AW7">
        <v>4</v>
      </c>
      <c r="AX7">
        <f>IF(Z7&gt;0, (R7*SUMPRODUCT(K7:$K$98, X7:$X$98)-K7*$AZ$3)/Z7, 0)</f>
        <v>22445.923009924059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3.2345626000000002E-2</v>
      </c>
      <c r="Q8" s="4">
        <f t="shared" si="21"/>
        <v>50</v>
      </c>
      <c r="R8">
        <f t="shared" si="0"/>
        <v>500000</v>
      </c>
      <c r="S8">
        <f t="shared" si="1"/>
        <v>23482.704417064982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19637.896569112112</v>
      </c>
      <c r="AC8">
        <f t="shared" si="2"/>
        <v>19674.984891502259</v>
      </c>
      <c r="AE8">
        <f t="shared" si="3"/>
        <v>0</v>
      </c>
      <c r="AF8">
        <f t="shared" si="4"/>
        <v>0</v>
      </c>
      <c r="AG8">
        <f t="shared" si="4"/>
        <v>-41.892502119995093</v>
      </c>
      <c r="AH8">
        <f t="shared" si="5"/>
        <v>-14149.564211958255</v>
      </c>
      <c r="AI8">
        <f t="shared" si="6"/>
        <v>-14191.456714078251</v>
      </c>
      <c r="AJ8">
        <f t="shared" si="7"/>
        <v>-37.088322390147368</v>
      </c>
      <c r="AK8">
        <f t="shared" ref="AK8:AK69" si="22">G8*SUM(AB8:AB8, AE8:AF8)</f>
        <v>1374.652759837848</v>
      </c>
      <c r="AL8">
        <f t="shared" si="8"/>
        <v>-12853.892276630551</v>
      </c>
      <c r="AN8">
        <f t="shared" si="9"/>
        <v>0</v>
      </c>
      <c r="AO8">
        <f t="shared" si="9"/>
        <v>0</v>
      </c>
      <c r="AP8">
        <f t="shared" si="9"/>
        <v>-23.77093075613357</v>
      </c>
      <c r="AQ8">
        <f t="shared" si="9"/>
        <v>-8028.8427305798932</v>
      </c>
      <c r="AR8">
        <f t="shared" si="9"/>
        <v>-8052.6136613360268</v>
      </c>
      <c r="AS8">
        <f t="shared" si="9"/>
        <v>-21.044910157719048</v>
      </c>
      <c r="AT8">
        <f t="shared" si="9"/>
        <v>780.01489321968484</v>
      </c>
      <c r="AU8">
        <f t="shared" si="9"/>
        <v>-7293.643678274062</v>
      </c>
      <c r="AW8">
        <v>5</v>
      </c>
      <c r="AX8">
        <f>IF(Z8&gt;0, (R8*SUMPRODUCT(K8:$K$98, X8:$X$98)-K8*$AZ$3)/Z8, 0)</f>
        <v>23482.704417064982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3.7265510000000002E-2</v>
      </c>
      <c r="Q9" s="4">
        <f t="shared" si="21"/>
        <v>50</v>
      </c>
      <c r="R9">
        <f t="shared" si="0"/>
        <v>500000</v>
      </c>
      <c r="S9">
        <f t="shared" si="1"/>
        <v>23759.155963476394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19674.984891502259</v>
      </c>
      <c r="AC9">
        <f t="shared" si="2"/>
        <v>18965.713765333174</v>
      </c>
      <c r="AE9">
        <f t="shared" si="3"/>
        <v>0</v>
      </c>
      <c r="AF9">
        <f t="shared" si="4"/>
        <v>0</v>
      </c>
      <c r="AG9">
        <f t="shared" si="4"/>
        <v>-39.912431642117447</v>
      </c>
      <c r="AH9">
        <f t="shared" si="5"/>
        <v>-15611.454566776985</v>
      </c>
      <c r="AI9">
        <f t="shared" si="6"/>
        <v>-15651.366998419102</v>
      </c>
      <c r="AJ9">
        <f t="shared" si="7"/>
        <v>709.27112616908562</v>
      </c>
      <c r="AK9">
        <f t="shared" si="22"/>
        <v>1377.2489424051582</v>
      </c>
      <c r="AL9">
        <f t="shared" si="8"/>
        <v>-13564.846929844858</v>
      </c>
      <c r="AN9">
        <f t="shared" si="9"/>
        <v>0</v>
      </c>
      <c r="AO9">
        <f t="shared" si="9"/>
        <v>0</v>
      </c>
      <c r="AP9">
        <f t="shared" si="9"/>
        <v>-20.220879991759137</v>
      </c>
      <c r="AQ9">
        <f t="shared" si="9"/>
        <v>-7909.2487303750286</v>
      </c>
      <c r="AR9">
        <f t="shared" si="9"/>
        <v>-7929.4696103667875</v>
      </c>
      <c r="AS9">
        <f t="shared" si="9"/>
        <v>359.33882586974482</v>
      </c>
      <c r="AT9">
        <f t="shared" si="9"/>
        <v>697.75717583100459</v>
      </c>
      <c r="AU9">
        <f t="shared" si="9"/>
        <v>-6872.3736086660383</v>
      </c>
      <c r="AW9">
        <v>6</v>
      </c>
      <c r="AX9">
        <f>IF(Z9&gt;0, (R9*SUMPRODUCT(K9:$K$98, X9:$X$98)-K9*$AZ$3)/Z9, 0)</f>
        <v>23759.155963476394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4.2512064000000002E-2</v>
      </c>
      <c r="Q10" s="4">
        <f t="shared" si="21"/>
        <v>50</v>
      </c>
      <c r="R10">
        <f t="shared" si="0"/>
        <v>500000</v>
      </c>
      <c r="S10">
        <f t="shared" si="1"/>
        <v>23259.390396698716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18965.713765333174</v>
      </c>
      <c r="AC10">
        <f t="shared" si="2"/>
        <v>17591.796824610654</v>
      </c>
      <c r="AE10">
        <f t="shared" si="3"/>
        <v>0</v>
      </c>
      <c r="AF10">
        <f t="shared" si="4"/>
        <v>0</v>
      </c>
      <c r="AG10">
        <f t="shared" si="4"/>
        <v>-37.81654747733095</v>
      </c>
      <c r="AH10">
        <f t="shared" si="5"/>
        <v>-16967.598483653223</v>
      </c>
      <c r="AI10">
        <f t="shared" si="6"/>
        <v>-17005.415031130553</v>
      </c>
      <c r="AJ10">
        <f t="shared" si="7"/>
        <v>1373.9169407225199</v>
      </c>
      <c r="AK10">
        <f t="shared" si="22"/>
        <v>1327.5999635733224</v>
      </c>
      <c r="AL10">
        <f t="shared" si="8"/>
        <v>-14303.898126834711</v>
      </c>
      <c r="AN10">
        <f t="shared" si="9"/>
        <v>0</v>
      </c>
      <c r="AO10">
        <f t="shared" si="9"/>
        <v>0</v>
      </c>
      <c r="AP10">
        <f t="shared" si="9"/>
        <v>-17.106285578121035</v>
      </c>
      <c r="AQ10">
        <f t="shared" si="9"/>
        <v>-7675.2798602319999</v>
      </c>
      <c r="AR10">
        <f t="shared" si="9"/>
        <v>-7692.386145810121</v>
      </c>
      <c r="AS10">
        <f t="shared" si="9"/>
        <v>621.49025007389719</v>
      </c>
      <c r="AT10">
        <f t="shared" si="9"/>
        <v>600.53880180368083</v>
      </c>
      <c r="AU10">
        <f t="shared" si="9"/>
        <v>-6470.3570939325427</v>
      </c>
      <c r="AW10">
        <v>7</v>
      </c>
      <c r="AX10">
        <f>IF(Z10&gt;0, (R10*SUMPRODUCT(K10:$K$98, X10:$X$98)-K10*$AZ$3)/Z10, 0)</f>
        <v>23259.390396698716</v>
      </c>
    </row>
    <row r="11" spans="1:52" x14ac:dyDescent="0.25">
      <c r="A11" t="s">
        <v>33</v>
      </c>
      <c r="C11" s="12">
        <f>AU71</f>
        <v>4911.9353868217067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4.7737861999999999E-2</v>
      </c>
      <c r="Q11" s="4">
        <f t="shared" si="21"/>
        <v>50</v>
      </c>
      <c r="R11">
        <f t="shared" si="0"/>
        <v>500000</v>
      </c>
      <c r="S11">
        <f t="shared" si="1"/>
        <v>22102.531418390761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17591.796824610654</v>
      </c>
      <c r="AC11">
        <f t="shared" si="2"/>
        <v>15751.634633711255</v>
      </c>
      <c r="AE11">
        <f t="shared" si="3"/>
        <v>0</v>
      </c>
      <c r="AF11">
        <f t="shared" si="4"/>
        <v>0</v>
      </c>
      <c r="AG11">
        <f t="shared" si="4"/>
        <v>-35.633100877768371</v>
      </c>
      <c r="AH11">
        <f t="shared" si="5"/>
        <v>-18052.811247892732</v>
      </c>
      <c r="AI11">
        <f t="shared" si="6"/>
        <v>-18088.444348770499</v>
      </c>
      <c r="AJ11">
        <f t="shared" si="7"/>
        <v>1840.1621908993984</v>
      </c>
      <c r="AK11">
        <f t="shared" si="22"/>
        <v>1231.4257777227458</v>
      </c>
      <c r="AL11">
        <f t="shared" si="8"/>
        <v>-15016.856380148354</v>
      </c>
      <c r="AN11">
        <f t="shared" si="9"/>
        <v>0</v>
      </c>
      <c r="AO11">
        <f t="shared" si="9"/>
        <v>0</v>
      </c>
      <c r="AP11">
        <f t="shared" si="9"/>
        <v>-14.391611805427583</v>
      </c>
      <c r="AQ11">
        <f t="shared" si="9"/>
        <v>-7291.227680901181</v>
      </c>
      <c r="AR11">
        <f t="shared" si="9"/>
        <v>-7305.6192927066086</v>
      </c>
      <c r="AS11">
        <f t="shared" si="9"/>
        <v>743.21064566603729</v>
      </c>
      <c r="AT11">
        <f t="shared" si="9"/>
        <v>497.3522181236678</v>
      </c>
      <c r="AU11">
        <f t="shared" si="9"/>
        <v>-6065.0564289169024</v>
      </c>
      <c r="AW11">
        <v>8</v>
      </c>
      <c r="AX11">
        <f>IF(Z11&gt;0, (R11*SUMPRODUCT(K11:$K$98, X11:$X$98)-K11*$AZ$3)/Z11, 0)</f>
        <v>22102.531418390761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5.3487053E-2</v>
      </c>
      <c r="Q12" s="4">
        <f t="shared" si="21"/>
        <v>50</v>
      </c>
      <c r="R12">
        <f t="shared" si="0"/>
        <v>500000</v>
      </c>
      <c r="S12">
        <f t="shared" si="1"/>
        <v>20482.440840216761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15751.634633711255</v>
      </c>
      <c r="AC12">
        <f t="shared" si="2"/>
        <v>13670.33344328565</v>
      </c>
      <c r="AE12">
        <f t="shared" si="3"/>
        <v>0</v>
      </c>
      <c r="AF12">
        <f t="shared" si="4"/>
        <v>0</v>
      </c>
      <c r="AG12">
        <f t="shared" si="4"/>
        <v>-33.370860313787141</v>
      </c>
      <c r="AH12">
        <f t="shared" si="5"/>
        <v>-19059.095552035433</v>
      </c>
      <c r="AI12">
        <f t="shared" si="6"/>
        <v>-19092.466412349218</v>
      </c>
      <c r="AJ12">
        <f t="shared" si="7"/>
        <v>2081.3011904256055</v>
      </c>
      <c r="AK12">
        <f t="shared" si="22"/>
        <v>1102.614424359788</v>
      </c>
      <c r="AL12">
        <f t="shared" si="8"/>
        <v>-15908.550797563825</v>
      </c>
      <c r="AN12">
        <f t="shared" si="9"/>
        <v>0</v>
      </c>
      <c r="AO12">
        <f t="shared" si="9"/>
        <v>0</v>
      </c>
      <c r="AP12">
        <f t="shared" si="9"/>
        <v>-12.033866771411585</v>
      </c>
      <c r="AQ12">
        <f t="shared" si="9"/>
        <v>-6872.9009231458103</v>
      </c>
      <c r="AR12">
        <f t="shared" si="9"/>
        <v>-6884.9347899172217</v>
      </c>
      <c r="AS12">
        <f t="shared" si="9"/>
        <v>750.53807427356901</v>
      </c>
      <c r="AT12">
        <f t="shared" si="9"/>
        <v>397.61381511343319</v>
      </c>
      <c r="AU12">
        <f t="shared" si="9"/>
        <v>-5736.7829005302192</v>
      </c>
      <c r="AW12">
        <v>9</v>
      </c>
      <c r="AX12">
        <f>IF(Z12&gt;0, (R12*SUMPRODUCT(K12:$K$98, X12:$X$98)-K12*$AZ$3)/Z12, 0)</f>
        <v>20482.440840216761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5.9601715E-2</v>
      </c>
      <c r="Q13" s="4">
        <f t="shared" si="21"/>
        <v>50</v>
      </c>
      <c r="R13">
        <f t="shared" si="0"/>
        <v>500000</v>
      </c>
      <c r="S13">
        <f t="shared" si="1"/>
        <v>18437.712724318888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13670.33344328565</v>
      </c>
      <c r="AC13">
        <f t="shared" si="2"/>
        <v>11449.152600921567</v>
      </c>
      <c r="AE13">
        <f t="shared" si="3"/>
        <v>0</v>
      </c>
      <c r="AF13">
        <f t="shared" si="4"/>
        <v>0</v>
      </c>
      <c r="AG13">
        <f t="shared" si="4"/>
        <v>-31.048191204922119</v>
      </c>
      <c r="AH13">
        <f t="shared" si="5"/>
        <v>-19889.605057271518</v>
      </c>
      <c r="AI13">
        <f t="shared" si="6"/>
        <v>-19920.653248476439</v>
      </c>
      <c r="AJ13">
        <f t="shared" si="7"/>
        <v>2221.1808423640832</v>
      </c>
      <c r="AK13">
        <f t="shared" si="22"/>
        <v>956.92334102999564</v>
      </c>
      <c r="AL13">
        <f t="shared" si="8"/>
        <v>-16742.549065082359</v>
      </c>
      <c r="AN13">
        <f t="shared" si="9"/>
        <v>0</v>
      </c>
      <c r="AO13">
        <f t="shared" si="9"/>
        <v>0</v>
      </c>
      <c r="AP13">
        <f t="shared" si="9"/>
        <v>-9.9966866125355569</v>
      </c>
      <c r="AQ13">
        <f t="shared" si="9"/>
        <v>-6403.9205148003866</v>
      </c>
      <c r="AR13">
        <f t="shared" si="9"/>
        <v>-6413.9172014129226</v>
      </c>
      <c r="AS13">
        <f t="shared" si="9"/>
        <v>715.16078486921253</v>
      </c>
      <c r="AT13">
        <f t="shared" si="9"/>
        <v>308.10370528061009</v>
      </c>
      <c r="AU13">
        <f t="shared" si="9"/>
        <v>-5390.6527112630993</v>
      </c>
      <c r="AW13">
        <v>10</v>
      </c>
      <c r="AX13">
        <f>IF(Z13&gt;0, (R13*SUMPRODUCT(K13:$K$98, X13:$X$98)-K13*$AZ$3)/Z13, 0)</f>
        <v>18437.712724318888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6.6409420999999996E-2</v>
      </c>
      <c r="Q14" s="4">
        <f t="shared" si="21"/>
        <v>50</v>
      </c>
      <c r="R14">
        <f t="shared" si="0"/>
        <v>500000</v>
      </c>
      <c r="S14">
        <f t="shared" si="1"/>
        <v>16038.869304942673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11449.152600921567</v>
      </c>
      <c r="AC14">
        <f t="shared" si="2"/>
        <v>9198.553586819151</v>
      </c>
      <c r="AE14">
        <f t="shared" si="3"/>
        <v>0</v>
      </c>
      <c r="AF14">
        <f t="shared" si="4"/>
        <v>0</v>
      </c>
      <c r="AG14">
        <f t="shared" si="4"/>
        <v>-28.67581689185673</v>
      </c>
      <c r="AH14">
        <f t="shared" si="5"/>
        <v>-20618.924010161703</v>
      </c>
      <c r="AI14">
        <f t="shared" si="6"/>
        <v>-20647.59982705356</v>
      </c>
      <c r="AJ14">
        <f t="shared" si="7"/>
        <v>2250.5990141024158</v>
      </c>
      <c r="AK14">
        <f t="shared" si="22"/>
        <v>801.4406820645097</v>
      </c>
      <c r="AL14">
        <f t="shared" si="8"/>
        <v>-17595.560130886635</v>
      </c>
      <c r="AN14">
        <f t="shared" si="9"/>
        <v>0</v>
      </c>
      <c r="AO14">
        <f t="shared" si="9"/>
        <v>0</v>
      </c>
      <c r="AP14">
        <f t="shared" si="9"/>
        <v>-8.243612121922558</v>
      </c>
      <c r="AQ14">
        <f t="shared" si="9"/>
        <v>-5927.4479451512289</v>
      </c>
      <c r="AR14">
        <f t="shared" si="9"/>
        <v>-5935.6915572731514</v>
      </c>
      <c r="AS14">
        <f t="shared" si="9"/>
        <v>646.99343646284319</v>
      </c>
      <c r="AT14">
        <f t="shared" si="9"/>
        <v>230.39504494621889</v>
      </c>
      <c r="AU14">
        <f t="shared" si="9"/>
        <v>-5058.3030758640898</v>
      </c>
      <c r="AW14">
        <v>11</v>
      </c>
      <c r="AX14">
        <f>IF(Z14&gt;0, (R14*SUMPRODUCT(K14:$K$98, X14:$X$98)-K14*$AZ$3)/Z14, 0)</f>
        <v>16038.869304942673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7.4261202999999998E-2</v>
      </c>
      <c r="Q15" s="4">
        <f t="shared" si="21"/>
        <v>50</v>
      </c>
      <c r="R15">
        <f t="shared" si="0"/>
        <v>500000</v>
      </c>
      <c r="S15">
        <f t="shared" si="1"/>
        <v>13289.31049269733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9198.553586819151</v>
      </c>
      <c r="AC15">
        <f t="shared" si="2"/>
        <v>6979.4284101482481</v>
      </c>
      <c r="AE15">
        <f t="shared" si="3"/>
        <v>0</v>
      </c>
      <c r="AF15">
        <f t="shared" si="4"/>
        <v>0</v>
      </c>
      <c r="AG15">
        <f t="shared" si="4"/>
        <v>-26.259558063541167</v>
      </c>
      <c r="AH15">
        <f t="shared" si="5"/>
        <v>-21295.006593970018</v>
      </c>
      <c r="AI15">
        <f t="shared" si="6"/>
        <v>-21321.266152033561</v>
      </c>
      <c r="AJ15">
        <f t="shared" si="7"/>
        <v>2219.1251766709029</v>
      </c>
      <c r="AK15">
        <f t="shared" si="22"/>
        <v>643.89875107734065</v>
      </c>
      <c r="AL15">
        <f t="shared" si="8"/>
        <v>-18458.242224285317</v>
      </c>
      <c r="AN15">
        <f t="shared" si="9"/>
        <v>0</v>
      </c>
      <c r="AO15">
        <f t="shared" si="9"/>
        <v>0</v>
      </c>
      <c r="AP15">
        <f t="shared" si="9"/>
        <v>-6.7401745066642693</v>
      </c>
      <c r="AQ15">
        <f t="shared" si="9"/>
        <v>-5465.8977967799265</v>
      </c>
      <c r="AR15">
        <f t="shared" si="9"/>
        <v>-5472.637971286591</v>
      </c>
      <c r="AS15">
        <f t="shared" si="9"/>
        <v>569.59416097945689</v>
      </c>
      <c r="AT15">
        <f t="shared" si="9"/>
        <v>165.27277178019634</v>
      </c>
      <c r="AU15">
        <f t="shared" si="9"/>
        <v>-4737.7710385269384</v>
      </c>
      <c r="AW15">
        <v>12</v>
      </c>
      <c r="AX15">
        <f>IF(Z15&gt;0, (R15*SUMPRODUCT(K15:$K$98, X15:$X$98)-K15*$AZ$3)/Z15, 0)</f>
        <v>13289.31049269733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8.2657132999999994E-2</v>
      </c>
      <c r="Q16" s="4">
        <f t="shared" si="21"/>
        <v>50</v>
      </c>
      <c r="R16">
        <f t="shared" si="0"/>
        <v>500000</v>
      </c>
      <c r="S16">
        <f t="shared" si="1"/>
        <v>10124.333698909935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6979.4284101482481</v>
      </c>
      <c r="AC16">
        <f t="shared" si="2"/>
        <v>4824.5330852257575</v>
      </c>
      <c r="AE16">
        <f t="shared" si="3"/>
        <v>0</v>
      </c>
      <c r="AF16">
        <f t="shared" si="4"/>
        <v>0</v>
      </c>
      <c r="AG16">
        <f t="shared" si="4"/>
        <v>-23.826422699526411</v>
      </c>
      <c r="AH16">
        <f t="shared" si="5"/>
        <v>-21705.397833793446</v>
      </c>
      <c r="AI16">
        <f t="shared" si="6"/>
        <v>-21729.224256492973</v>
      </c>
      <c r="AJ16">
        <f t="shared" si="7"/>
        <v>2154.8953249224905</v>
      </c>
      <c r="AK16">
        <f t="shared" si="22"/>
        <v>488.55998871037741</v>
      </c>
      <c r="AL16">
        <f t="shared" si="8"/>
        <v>-19085.768942860104</v>
      </c>
      <c r="AN16">
        <f t="shared" si="9"/>
        <v>0</v>
      </c>
      <c r="AO16">
        <f t="shared" si="9"/>
        <v>0</v>
      </c>
      <c r="AP16">
        <f t="shared" si="9"/>
        <v>-5.4604011258545251</v>
      </c>
      <c r="AQ16">
        <f t="shared" si="9"/>
        <v>-4974.3169700049812</v>
      </c>
      <c r="AR16">
        <f t="shared" si="9"/>
        <v>-4979.7773711308355</v>
      </c>
      <c r="AS16">
        <f t="shared" si="9"/>
        <v>493.84639090362907</v>
      </c>
      <c r="AT16">
        <f t="shared" si="9"/>
        <v>111.96533974253066</v>
      </c>
      <c r="AU16">
        <f t="shared" si="9"/>
        <v>-4373.9656404846755</v>
      </c>
      <c r="AW16">
        <v>13</v>
      </c>
      <c r="AX16">
        <f>IF(Z16&gt;0, (R16*SUMPRODUCT(K16:$K$98, X16:$X$98)-K16*$AZ$3)/Z16, 0)</f>
        <v>10124.333698909935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9.1575552000000005E-2</v>
      </c>
      <c r="Q17" s="4">
        <f t="shared" si="21"/>
        <v>50</v>
      </c>
      <c r="R17">
        <f t="shared" si="0"/>
        <v>500000</v>
      </c>
      <c r="S17">
        <f t="shared" si="1"/>
        <v>6555.2573349929062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4824.5330852257575</v>
      </c>
      <c r="AC17">
        <f t="shared" si="2"/>
        <v>2806.4683222363456</v>
      </c>
      <c r="AE17">
        <f t="shared" si="3"/>
        <v>0</v>
      </c>
      <c r="AF17">
        <f t="shared" si="4"/>
        <v>0</v>
      </c>
      <c r="AG17">
        <f t="shared" si="4"/>
        <v>-21.406240661636687</v>
      </c>
      <c r="AH17">
        <f t="shared" si="5"/>
        <v>-21819.178108944616</v>
      </c>
      <c r="AI17">
        <f t="shared" si="6"/>
        <v>-21840.584349606252</v>
      </c>
      <c r="AJ17">
        <f t="shared" si="7"/>
        <v>2018.064762989412</v>
      </c>
      <c r="AK17">
        <f t="shared" si="22"/>
        <v>337.71731596580304</v>
      </c>
      <c r="AL17">
        <f t="shared" si="8"/>
        <v>-19484.802270651038</v>
      </c>
      <c r="AN17">
        <f t="shared" si="9"/>
        <v>0</v>
      </c>
      <c r="AO17">
        <f t="shared" si="9"/>
        <v>0</v>
      </c>
      <c r="AP17">
        <f t="shared" si="9"/>
        <v>-4.3801409529950277</v>
      </c>
      <c r="AQ17">
        <f t="shared" si="9"/>
        <v>-4464.6361360852652</v>
      </c>
      <c r="AR17">
        <f t="shared" si="9"/>
        <v>-4469.0162770382603</v>
      </c>
      <c r="AS17">
        <f t="shared" si="9"/>
        <v>412.93603364965065</v>
      </c>
      <c r="AT17">
        <f t="shared" si="9"/>
        <v>69.103653910068402</v>
      </c>
      <c r="AU17">
        <f t="shared" si="9"/>
        <v>-3986.9765894785414</v>
      </c>
      <c r="AW17">
        <v>14</v>
      </c>
      <c r="AX17">
        <f>IF(Z17&gt;0, (R17*SUMPRODUCT(K17:$K$98, X17:$X$98)-K17*$AZ$3)/Z17, 0)</f>
        <v>6555.2573349929062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0.101620166</v>
      </c>
      <c r="Q18" s="4">
        <f t="shared" si="21"/>
        <v>50</v>
      </c>
      <c r="R18">
        <f t="shared" si="0"/>
        <v>500000</v>
      </c>
      <c r="S18">
        <f t="shared" si="1"/>
        <v>2580.1905227941747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2806.4683222363456</v>
      </c>
      <c r="AC18">
        <f t="shared" si="2"/>
        <v>981.34308527212136</v>
      </c>
      <c r="AE18">
        <f t="shared" si="3"/>
        <v>0</v>
      </c>
      <c r="AF18">
        <f t="shared" si="4"/>
        <v>0</v>
      </c>
      <c r="AG18">
        <f t="shared" si="4"/>
        <v>-19.016872525548852</v>
      </c>
      <c r="AH18">
        <f t="shared" si="5"/>
        <v>-21753.057294714697</v>
      </c>
      <c r="AI18">
        <f t="shared" si="6"/>
        <v>-21772.074167240247</v>
      </c>
      <c r="AJ18">
        <f t="shared" si="7"/>
        <v>1825.1252369642243</v>
      </c>
      <c r="AK18">
        <f t="shared" si="22"/>
        <v>196.45278255654421</v>
      </c>
      <c r="AL18">
        <f t="shared" si="8"/>
        <v>-19750.496147719477</v>
      </c>
      <c r="AN18">
        <f t="shared" si="9"/>
        <v>0</v>
      </c>
      <c r="AO18">
        <f t="shared" si="9"/>
        <v>0</v>
      </c>
      <c r="AP18">
        <f t="shared" si="9"/>
        <v>-3.4743115113556464</v>
      </c>
      <c r="AQ18">
        <f t="shared" si="9"/>
        <v>-3974.2022388102928</v>
      </c>
      <c r="AR18">
        <f t="shared" si="9"/>
        <v>-3977.6765503216488</v>
      </c>
      <c r="AS18">
        <f t="shared" si="9"/>
        <v>333.44355713229959</v>
      </c>
      <c r="AT18">
        <f t="shared" si="9"/>
        <v>35.891188888029333</v>
      </c>
      <c r="AU18">
        <f t="shared" si="9"/>
        <v>-3608.3418043013194</v>
      </c>
      <c r="AW18">
        <v>15</v>
      </c>
      <c r="AX18">
        <f>IF(Z18&gt;0, (R18*SUMPRODUCT(K18:$K$98, X18:$X$98)-K18*$AZ$3)/Z18, 0)</f>
        <v>2580.1905227941747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0.112947091</v>
      </c>
      <c r="Q19" s="4">
        <f t="shared" si="21"/>
        <v>50</v>
      </c>
      <c r="R19">
        <f t="shared" si="0"/>
        <v>500000</v>
      </c>
      <c r="S19">
        <f t="shared" si="1"/>
        <v>-1907.0702482341701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981.34308527212136</v>
      </c>
      <c r="AC19">
        <f t="shared" si="2"/>
        <v>-636.15299360866265</v>
      </c>
      <c r="AE19">
        <f t="shared" si="3"/>
        <v>0</v>
      </c>
      <c r="AF19">
        <f t="shared" si="4"/>
        <v>0</v>
      </c>
      <c r="AG19">
        <f t="shared" si="4"/>
        <v>-16.678803368614798</v>
      </c>
      <c r="AH19">
        <f t="shared" si="5"/>
        <v>-21479.00431678566</v>
      </c>
      <c r="AI19">
        <f t="shared" si="6"/>
        <v>-21495.683120154274</v>
      </c>
      <c r="AJ19">
        <f t="shared" si="7"/>
        <v>1617.4960788807839</v>
      </c>
      <c r="AK19">
        <f t="shared" si="22"/>
        <v>68.694015969048507</v>
      </c>
      <c r="AL19">
        <f t="shared" si="8"/>
        <v>-19809.49302530444</v>
      </c>
      <c r="AN19">
        <f t="shared" si="9"/>
        <v>0</v>
      </c>
      <c r="AO19">
        <f t="shared" si="9"/>
        <v>0</v>
      </c>
      <c r="AP19">
        <f t="shared" si="9"/>
        <v>-2.7206741230416576</v>
      </c>
      <c r="AQ19">
        <f t="shared" si="9"/>
        <v>-3503.6908788878013</v>
      </c>
      <c r="AR19">
        <f t="shared" si="9"/>
        <v>-3506.4115530108429</v>
      </c>
      <c r="AS19">
        <f t="shared" si="9"/>
        <v>263.84864841162641</v>
      </c>
      <c r="AT19">
        <f t="shared" si="9"/>
        <v>11.205482043543183</v>
      </c>
      <c r="AU19">
        <f t="shared" si="9"/>
        <v>-3231.3574225556731</v>
      </c>
      <c r="AW19">
        <v>16</v>
      </c>
      <c r="AX19">
        <f>IF(Z19&gt;0, (R19*SUMPRODUCT(K19:$K$98, X19:$X$98)-K19*$AZ$3)/Z19, 0)</f>
        <v>-1907.0702482341701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0.12591097000000001</v>
      </c>
      <c r="Q20" s="4">
        <f t="shared" si="21"/>
        <v>50</v>
      </c>
      <c r="R20">
        <f t="shared" si="0"/>
        <v>500000</v>
      </c>
      <c r="S20">
        <f t="shared" si="1"/>
        <v>-7062.3301301017382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-636.15299360866265</v>
      </c>
      <c r="AC20">
        <f t="shared" si="2"/>
        <v>-2035.6419439879935</v>
      </c>
      <c r="AE20">
        <f t="shared" si="3"/>
        <v>0</v>
      </c>
      <c r="AF20">
        <f t="shared" si="4"/>
        <v>0</v>
      </c>
      <c r="AG20">
        <f t="shared" si="4"/>
        <v>-14.411971024347093</v>
      </c>
      <c r="AH20">
        <f t="shared" si="5"/>
        <v>-21000.443105815568</v>
      </c>
      <c r="AI20">
        <f t="shared" si="6"/>
        <v>-21014.855076839915</v>
      </c>
      <c r="AJ20">
        <f t="shared" si="7"/>
        <v>1399.4889503793308</v>
      </c>
      <c r="AK20">
        <f t="shared" si="22"/>
        <v>-44.530709552606389</v>
      </c>
      <c r="AL20">
        <f t="shared" si="8"/>
        <v>-19659.896836013191</v>
      </c>
      <c r="AN20">
        <f t="shared" si="9"/>
        <v>0</v>
      </c>
      <c r="AO20">
        <f t="shared" si="9"/>
        <v>0</v>
      </c>
      <c r="AP20">
        <f t="shared" si="9"/>
        <v>-2.0990220213617556</v>
      </c>
      <c r="AQ20">
        <f t="shared" si="9"/>
        <v>-3058.595695411379</v>
      </c>
      <c r="AR20">
        <f t="shared" si="9"/>
        <v>-3060.6947174327406</v>
      </c>
      <c r="AS20">
        <f t="shared" si="9"/>
        <v>203.82764581860829</v>
      </c>
      <c r="AT20">
        <f t="shared" si="9"/>
        <v>-6.4856458439916702</v>
      </c>
      <c r="AU20">
        <f t="shared" si="9"/>
        <v>-2863.3527174581241</v>
      </c>
      <c r="AW20">
        <v>17</v>
      </c>
      <c r="AX20">
        <f>IF(Z20&gt;0, (R20*SUMPRODUCT(K20:$K$98, X20:$X$98)-K20*$AZ$3)/Z20, 0)</f>
        <v>-7062.3301301017382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0.140869152</v>
      </c>
      <c r="Q21" s="4">
        <f t="shared" si="21"/>
        <v>50</v>
      </c>
      <c r="R21">
        <f t="shared" si="0"/>
        <v>500000</v>
      </c>
      <c r="S21">
        <f t="shared" si="1"/>
        <v>-13137.678123234053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-2035.6419439879935</v>
      </c>
      <c r="AC21">
        <f t="shared" si="2"/>
        <v>-3215.4859175167967</v>
      </c>
      <c r="AE21">
        <f t="shared" si="3"/>
        <v>0</v>
      </c>
      <c r="AF21">
        <f t="shared" si="4"/>
        <v>0</v>
      </c>
      <c r="AG21">
        <f t="shared" si="4"/>
        <v>-12.237649177255275</v>
      </c>
      <c r="AH21">
        <f t="shared" si="5"/>
        <v>-20302.021368483463</v>
      </c>
      <c r="AI21">
        <f t="shared" si="6"/>
        <v>-20314.259017660719</v>
      </c>
      <c r="AJ21">
        <f t="shared" si="7"/>
        <v>1179.8439735288032</v>
      </c>
      <c r="AK21">
        <f t="shared" si="22"/>
        <v>-142.49493607915957</v>
      </c>
      <c r="AL21">
        <f t="shared" si="8"/>
        <v>-19276.909980211072</v>
      </c>
      <c r="AN21">
        <f t="shared" si="9"/>
        <v>0</v>
      </c>
      <c r="AO21">
        <f t="shared" si="9"/>
        <v>0</v>
      </c>
      <c r="AP21">
        <f t="shared" si="9"/>
        <v>-1.5913788830085547</v>
      </c>
      <c r="AQ21">
        <f t="shared" si="9"/>
        <v>-2640.066537308539</v>
      </c>
      <c r="AR21">
        <f t="shared" si="9"/>
        <v>-2641.6579161915474</v>
      </c>
      <c r="AS21">
        <f t="shared" si="9"/>
        <v>153.42642671995236</v>
      </c>
      <c r="AT21">
        <f t="shared" si="9"/>
        <v>-18.529983081512725</v>
      </c>
      <c r="AU21">
        <f t="shared" si="9"/>
        <v>-2506.7614725531075</v>
      </c>
      <c r="AW21">
        <v>18</v>
      </c>
      <c r="AX21">
        <f>IF(Z21&gt;0, (R21*SUMPRODUCT(K21:$K$98, X21:$X$98)-K21*$AZ$3)/Z21, 0)</f>
        <v>-13137.678123234053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0.15811491799999999</v>
      </c>
      <c r="Q22" s="4">
        <f t="shared" si="21"/>
        <v>50</v>
      </c>
      <c r="R22">
        <f t="shared" si="0"/>
        <v>500000</v>
      </c>
      <c r="S22">
        <f t="shared" si="1"/>
        <v>-20520.457449154077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-3215.4859175167967</v>
      </c>
      <c r="AC22">
        <f t="shared" si="2"/>
        <v>-4178.09556028732</v>
      </c>
      <c r="AE22">
        <f t="shared" si="3"/>
        <v>0</v>
      </c>
      <c r="AF22">
        <f t="shared" si="4"/>
        <v>0</v>
      </c>
      <c r="AG22">
        <f t="shared" si="4"/>
        <v>-10.180317789308239</v>
      </c>
      <c r="AH22">
        <f t="shared" si="5"/>
        <v>-19349.548961744851</v>
      </c>
      <c r="AI22">
        <f t="shared" si="6"/>
        <v>-19359.72927953416</v>
      </c>
      <c r="AJ22">
        <f t="shared" si="7"/>
        <v>962.60964277052335</v>
      </c>
      <c r="AK22">
        <f t="shared" si="22"/>
        <v>-225.08401422617578</v>
      </c>
      <c r="AL22">
        <f t="shared" si="8"/>
        <v>-18622.203650989813</v>
      </c>
      <c r="AN22">
        <f t="shared" si="9"/>
        <v>0</v>
      </c>
      <c r="AO22">
        <f t="shared" si="9"/>
        <v>0</v>
      </c>
      <c r="AP22">
        <f t="shared" si="9"/>
        <v>-1.1820038862362858</v>
      </c>
      <c r="AQ22">
        <f t="shared" si="9"/>
        <v>-2246.613764230618</v>
      </c>
      <c r="AR22">
        <f t="shared" si="9"/>
        <v>-2247.7957681168541</v>
      </c>
      <c r="AS22">
        <f t="shared" si="9"/>
        <v>111.76550302567681</v>
      </c>
      <c r="AT22">
        <f t="shared" si="9"/>
        <v>-26.133779421347668</v>
      </c>
      <c r="AU22">
        <f t="shared" si="9"/>
        <v>-2162.1640445125249</v>
      </c>
      <c r="AW22">
        <v>19</v>
      </c>
      <c r="AX22">
        <f>IF(Z22&gt;0, (R22*SUMPRODUCT(K22:$K$98, X22:$X$98)-K22*$AZ$3)/Z22, 0)</f>
        <v>-20520.457449154077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0.17865895700000001</v>
      </c>
      <c r="Q23" s="4">
        <f t="shared" si="21"/>
        <v>50</v>
      </c>
      <c r="R23">
        <f t="shared" si="0"/>
        <v>500000</v>
      </c>
      <c r="S23">
        <f t="shared" si="1"/>
        <v>-29825.382254549226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-4178.09556028732</v>
      </c>
      <c r="AC23">
        <f t="shared" si="2"/>
        <v>-4926.9799543947138</v>
      </c>
      <c r="AE23">
        <f t="shared" si="3"/>
        <v>0</v>
      </c>
      <c r="AF23">
        <f t="shared" si="4"/>
        <v>0</v>
      </c>
      <c r="AG23">
        <f t="shared" si="4"/>
        <v>-8.2597096532487999</v>
      </c>
      <c r="AH23">
        <f t="shared" si="5"/>
        <v>-18188.049581663556</v>
      </c>
      <c r="AI23">
        <f t="shared" si="6"/>
        <v>-18196.309291316804</v>
      </c>
      <c r="AJ23">
        <f t="shared" si="7"/>
        <v>748.88439410739375</v>
      </c>
      <c r="AK23">
        <f t="shared" si="22"/>
        <v>-292.46668922011241</v>
      </c>
      <c r="AL23">
        <f t="shared" si="8"/>
        <v>-17739.891586429523</v>
      </c>
      <c r="AN23">
        <f t="shared" si="9"/>
        <v>0</v>
      </c>
      <c r="AO23">
        <f t="shared" si="9"/>
        <v>0</v>
      </c>
      <c r="AP23">
        <f t="shared" si="9"/>
        <v>-0.85625738025803699</v>
      </c>
      <c r="AQ23">
        <f t="shared" si="9"/>
        <v>-1885.4962632582274</v>
      </c>
      <c r="AR23">
        <f t="shared" si="9"/>
        <v>-1886.3525206384854</v>
      </c>
      <c r="AS23">
        <f t="shared" si="9"/>
        <v>77.634422556524797</v>
      </c>
      <c r="AT23">
        <f t="shared" si="9"/>
        <v>-30.319075565308076</v>
      </c>
      <c r="AU23">
        <f t="shared" si="9"/>
        <v>-1839.0371736472687</v>
      </c>
      <c r="AW23">
        <v>20</v>
      </c>
      <c r="AX23">
        <f>IF(Z23&gt;0, (R23*SUMPRODUCT(K23:$K$98, X23:$X$98)-K23*$AZ$3)/Z23, 0)</f>
        <v>-29825.382254549226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0.202352371</v>
      </c>
      <c r="Q24" s="4">
        <f t="shared" si="21"/>
        <v>50</v>
      </c>
      <c r="R24">
        <f t="shared" si="0"/>
        <v>500000</v>
      </c>
      <c r="S24">
        <f t="shared" si="1"/>
        <v>-42079.895919921219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-4926.9799543947138</v>
      </c>
      <c r="AC24">
        <f t="shared" si="2"/>
        <v>-5475.2178514714897</v>
      </c>
      <c r="AE24">
        <f t="shared" si="3"/>
        <v>0</v>
      </c>
      <c r="AF24">
        <f t="shared" si="4"/>
        <v>0</v>
      </c>
      <c r="AG24">
        <f t="shared" si="4"/>
        <v>-6.5057407246098293</v>
      </c>
      <c r="AH24">
        <f t="shared" si="5"/>
        <v>-16713.718321064822</v>
      </c>
      <c r="AI24">
        <f t="shared" si="6"/>
        <v>-16720.224061789431</v>
      </c>
      <c r="AJ24">
        <f t="shared" si="7"/>
        <v>548.23789707677588</v>
      </c>
      <c r="AK24">
        <f t="shared" si="22"/>
        <v>-344.88859680762999</v>
      </c>
      <c r="AL24">
        <f t="shared" si="8"/>
        <v>-16516.874761520285</v>
      </c>
      <c r="AN24">
        <f t="shared" si="9"/>
        <v>0</v>
      </c>
      <c r="AO24">
        <f t="shared" si="9"/>
        <v>0</v>
      </c>
      <c r="AP24">
        <f t="shared" si="9"/>
        <v>-0.60216883515535191</v>
      </c>
      <c r="AQ24">
        <f t="shared" si="9"/>
        <v>-1547.0152775130564</v>
      </c>
      <c r="AR24">
        <f t="shared" si="9"/>
        <v>-1547.6174463482118</v>
      </c>
      <c r="AS24">
        <f t="shared" si="9"/>
        <v>50.74468686123992</v>
      </c>
      <c r="AT24">
        <f t="shared" si="9"/>
        <v>-31.922754593093579</v>
      </c>
      <c r="AU24">
        <f t="shared" si="9"/>
        <v>-1528.7955140800655</v>
      </c>
      <c r="AW24">
        <v>21</v>
      </c>
      <c r="AX24">
        <f>IF(Z24&gt;0, (R24*SUMPRODUCT(K24:$K$98, X24:$X$98)-K24*$AZ$3)/Z24, 0)</f>
        <v>-42079.895919921219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0.22956153600000001</v>
      </c>
      <c r="Q25" s="4">
        <f t="shared" si="21"/>
        <v>50</v>
      </c>
      <c r="R25">
        <f t="shared" si="0"/>
        <v>500000</v>
      </c>
      <c r="S25">
        <f t="shared" si="1"/>
        <v>-58904.372206685017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-5475.2178514714897</v>
      </c>
      <c r="AC25">
        <f t="shared" si="2"/>
        <v>-5828.2524448939648</v>
      </c>
      <c r="AE25">
        <f t="shared" si="3"/>
        <v>0</v>
      </c>
      <c r="AF25">
        <f t="shared" si="4"/>
        <v>0</v>
      </c>
      <c r="AG25">
        <f t="shared" si="4"/>
        <v>-4.9472154838045457</v>
      </c>
      <c r="AH25">
        <f t="shared" si="5"/>
        <v>-14934.678335591854</v>
      </c>
      <c r="AI25">
        <f t="shared" si="6"/>
        <v>-14939.625551075658</v>
      </c>
      <c r="AJ25">
        <f t="shared" si="7"/>
        <v>353.03459342247515</v>
      </c>
      <c r="AK25">
        <f t="shared" si="22"/>
        <v>-383.26524960300429</v>
      </c>
      <c r="AL25">
        <f t="shared" si="8"/>
        <v>-14969.856207256187</v>
      </c>
      <c r="AN25">
        <f t="shared" si="9"/>
        <v>0</v>
      </c>
      <c r="AO25">
        <f t="shared" si="9"/>
        <v>0</v>
      </c>
      <c r="AP25">
        <f t="shared" si="9"/>
        <v>-0.40885030720911164</v>
      </c>
      <c r="AQ25">
        <f t="shared" si="9"/>
        <v>-1234.2393100856552</v>
      </c>
      <c r="AR25">
        <f t="shared" si="9"/>
        <v>-1234.6481603928642</v>
      </c>
      <c r="AS25">
        <f t="shared" si="9"/>
        <v>29.175665068306795</v>
      </c>
      <c r="AT25">
        <f t="shared" si="9"/>
        <v>-31.674002386946761</v>
      </c>
      <c r="AU25">
        <f t="shared" si="9"/>
        <v>-1237.1464977115043</v>
      </c>
      <c r="AW25">
        <v>22</v>
      </c>
      <c r="AX25">
        <f>IF(Z25&gt;0, (R25*SUMPRODUCT(K25:$K$98, X25:$X$98)-K25*$AZ$3)/Z25, 0)</f>
        <v>-58904.372206685017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0.26099212799999999</v>
      </c>
      <c r="Q26" s="4">
        <f t="shared" si="21"/>
        <v>50</v>
      </c>
      <c r="R26">
        <f t="shared" si="0"/>
        <v>500000</v>
      </c>
      <c r="S26">
        <f t="shared" si="1"/>
        <v>-83132.39183474028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-5828.2524448939648</v>
      </c>
      <c r="AC26">
        <f t="shared" si="2"/>
        <v>-5996.4375727558836</v>
      </c>
      <c r="AE26">
        <f t="shared" si="3"/>
        <v>0</v>
      </c>
      <c r="AF26">
        <f t="shared" si="4"/>
        <v>0</v>
      </c>
      <c r="AG26">
        <f t="shared" si="4"/>
        <v>-3.6065590321738021</v>
      </c>
      <c r="AH26">
        <f t="shared" si="5"/>
        <v>-12911.842967926978</v>
      </c>
      <c r="AI26">
        <f t="shared" si="6"/>
        <v>-12915.449526959152</v>
      </c>
      <c r="AJ26">
        <f t="shared" si="7"/>
        <v>168.18512786191877</v>
      </c>
      <c r="AK26">
        <f t="shared" si="22"/>
        <v>-407.97767114257755</v>
      </c>
      <c r="AL26">
        <f t="shared" si="8"/>
        <v>-13155.24207023981</v>
      </c>
      <c r="AN26">
        <f t="shared" si="9"/>
        <v>0</v>
      </c>
      <c r="AO26">
        <f t="shared" si="9"/>
        <v>0</v>
      </c>
      <c r="AP26">
        <f t="shared" si="9"/>
        <v>-0.26612061823666133</v>
      </c>
      <c r="AQ26">
        <f t="shared" si="9"/>
        <v>-952.73849742821221</v>
      </c>
      <c r="AR26">
        <f t="shared" si="9"/>
        <v>-953.00461804644885</v>
      </c>
      <c r="AS26">
        <f t="shared" si="9"/>
        <v>12.41003677065804</v>
      </c>
      <c r="AT26">
        <f t="shared" si="9"/>
        <v>-30.10383834082878</v>
      </c>
      <c r="AU26">
        <f t="shared" si="9"/>
        <v>-970.69841961661962</v>
      </c>
      <c r="AW26">
        <v>23</v>
      </c>
      <c r="AX26">
        <f>IF(Z26&gt;0, (R26*SUMPRODUCT(K26:$K$98, X26:$X$98)-K26*$AZ$3)/Z26, 0)</f>
        <v>-83132.39183474028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0.29613519399999999</v>
      </c>
      <c r="Q27" s="4">
        <f t="shared" si="21"/>
        <v>50</v>
      </c>
      <c r="R27">
        <f t="shared" si="0"/>
        <v>500000</v>
      </c>
      <c r="S27">
        <f t="shared" si="1"/>
        <v>-119828.71802705634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-5996.4375727558836</v>
      </c>
      <c r="AC27">
        <f t="shared" si="2"/>
        <v>-5997.3419789129057</v>
      </c>
      <c r="AE27">
        <f t="shared" si="3"/>
        <v>0</v>
      </c>
      <c r="AF27">
        <f t="shared" si="4"/>
        <v>0</v>
      </c>
      <c r="AG27">
        <f t="shared" si="4"/>
        <v>-2.502464383186823</v>
      </c>
      <c r="AH27">
        <f t="shared" si="5"/>
        <v>-10680.290586652411</v>
      </c>
      <c r="AI27">
        <f t="shared" si="6"/>
        <v>-10682.793051035598</v>
      </c>
      <c r="AJ27">
        <f t="shared" si="7"/>
        <v>0.9044061570220947</v>
      </c>
      <c r="AK27">
        <f t="shared" si="22"/>
        <v>-419.75063009291188</v>
      </c>
      <c r="AL27">
        <f t="shared" si="8"/>
        <v>-11101.639274971489</v>
      </c>
      <c r="AN27">
        <f t="shared" si="9"/>
        <v>0</v>
      </c>
      <c r="AO27">
        <f t="shared" si="9"/>
        <v>0</v>
      </c>
      <c r="AP27">
        <f t="shared" si="9"/>
        <v>-0.16486761709409023</v>
      </c>
      <c r="AQ27">
        <f t="shared" si="9"/>
        <v>-703.64000811530025</v>
      </c>
      <c r="AR27">
        <f t="shared" si="9"/>
        <v>-703.80487573239441</v>
      </c>
      <c r="AS27">
        <f t="shared" si="9"/>
        <v>5.9584179896927089E-2</v>
      </c>
      <c r="AT27">
        <f t="shared" si="9"/>
        <v>-27.65405438819182</v>
      </c>
      <c r="AU27">
        <f t="shared" si="9"/>
        <v>-731.39934594068939</v>
      </c>
      <c r="AW27">
        <v>24</v>
      </c>
      <c r="AX27">
        <f>IF(Z27&gt;0, (R27*SUMPRODUCT(K27:$K$98, X27:$X$98)-K27*$AZ$3)/Z27, 0)</f>
        <v>-119828.71802705634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0.33524791700000001</v>
      </c>
      <c r="Q28" s="4">
        <f t="shared" si="21"/>
        <v>50</v>
      </c>
      <c r="R28">
        <f t="shared" si="0"/>
        <v>500000</v>
      </c>
      <c r="S28">
        <f t="shared" si="1"/>
        <v>-178552.10180812998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-5997.3419789129057</v>
      </c>
      <c r="AC28">
        <f t="shared" si="2"/>
        <v>-5851.1301198217852</v>
      </c>
      <c r="AE28">
        <f t="shared" si="3"/>
        <v>0</v>
      </c>
      <c r="AF28">
        <f t="shared" si="4"/>
        <v>0</v>
      </c>
      <c r="AG28">
        <f t="shared" si="4"/>
        <v>-1.6384937675248825</v>
      </c>
      <c r="AH28">
        <f t="shared" si="5"/>
        <v>-8389.4597183007227</v>
      </c>
      <c r="AI28">
        <f t="shared" si="6"/>
        <v>-8391.0982120682474</v>
      </c>
      <c r="AJ28">
        <f t="shared" si="7"/>
        <v>-146.21185909112046</v>
      </c>
      <c r="AK28">
        <f t="shared" si="22"/>
        <v>-419.81393852390346</v>
      </c>
      <c r="AL28">
        <f t="shared" si="8"/>
        <v>-8957.1240096832717</v>
      </c>
      <c r="AN28">
        <f t="shared" si="9"/>
        <v>0</v>
      </c>
      <c r="AO28">
        <f t="shared" si="9"/>
        <v>0</v>
      </c>
      <c r="AP28">
        <f t="shared" si="9"/>
        <v>-9.6381621171073198E-2</v>
      </c>
      <c r="AQ28">
        <f t="shared" si="9"/>
        <v>-493.49576081738695</v>
      </c>
      <c r="AR28">
        <f t="shared" si="9"/>
        <v>-493.59214243855803</v>
      </c>
      <c r="AS28">
        <f t="shared" si="9"/>
        <v>-8.6006650088918946</v>
      </c>
      <c r="AT28">
        <f t="shared" si="9"/>
        <v>-24.694844000700542</v>
      </c>
      <c r="AU28">
        <f t="shared" si="9"/>
        <v>-526.88765144815045</v>
      </c>
      <c r="AW28">
        <v>25</v>
      </c>
      <c r="AX28">
        <f>IF(Z28&gt;0, (R28*SUMPRODUCT(K28:$K$98, X28:$X$98)-K28*$AZ$3)/Z28, 0)</f>
        <v>-178552.10180812998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0.37793865599999998</v>
      </c>
      <c r="Q29" s="4">
        <f t="shared" si="21"/>
        <v>50</v>
      </c>
      <c r="R29">
        <f t="shared" si="0"/>
        <v>500000</v>
      </c>
      <c r="S29">
        <f t="shared" si="1"/>
        <v>-278495.34458997834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-5851.1301198217852</v>
      </c>
      <c r="AC29">
        <f t="shared" si="2"/>
        <v>-5585.8295706334393</v>
      </c>
      <c r="AE29">
        <f t="shared" si="3"/>
        <v>0</v>
      </c>
      <c r="AF29">
        <f t="shared" si="4"/>
        <v>0</v>
      </c>
      <c r="AG29">
        <f t="shared" si="4"/>
        <v>-1.0028586974869032</v>
      </c>
      <c r="AH29">
        <f t="shared" si="5"/>
        <v>-6192.5013236273053</v>
      </c>
      <c r="AI29">
        <f t="shared" si="6"/>
        <v>-6193.5041823247921</v>
      </c>
      <c r="AJ29">
        <f t="shared" si="7"/>
        <v>-265.30054918834594</v>
      </c>
      <c r="AK29">
        <f t="shared" si="22"/>
        <v>-409.57910838752503</v>
      </c>
      <c r="AL29">
        <f t="shared" si="8"/>
        <v>-6868.3838399006627</v>
      </c>
      <c r="AN29">
        <f t="shared" si="9"/>
        <v>0</v>
      </c>
      <c r="AO29">
        <f t="shared" si="9"/>
        <v>0</v>
      </c>
      <c r="AP29">
        <f t="shared" si="9"/>
        <v>-5.2670950527558845E-2</v>
      </c>
      <c r="AQ29">
        <f t="shared" si="9"/>
        <v>-325.23518186157628</v>
      </c>
      <c r="AR29">
        <f t="shared" si="9"/>
        <v>-325.28785281210384</v>
      </c>
      <c r="AS29">
        <f t="shared" si="9"/>
        <v>-13.933799583381536</v>
      </c>
      <c r="AT29">
        <f t="shared" si="9"/>
        <v>-21.511426294712596</v>
      </c>
      <c r="AU29">
        <f t="shared" si="9"/>
        <v>-360.73307869019794</v>
      </c>
      <c r="AW29">
        <v>26</v>
      </c>
      <c r="AX29">
        <f>IF(Z29&gt;0, (R29*SUMPRODUCT(K29:$K$98, X29:$X$98)-K29*$AZ$3)/Z29, 0)</f>
        <v>-278495.34458997834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0.42486345599999997</v>
      </c>
      <c r="Q30" s="4">
        <f t="shared" si="21"/>
        <v>50</v>
      </c>
      <c r="R30">
        <f t="shared" si="0"/>
        <v>500000</v>
      </c>
      <c r="S30">
        <f t="shared" si="1"/>
        <v>-461715.80676459882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-5585.8295706334393</v>
      </c>
      <c r="AC30">
        <f t="shared" si="2"/>
        <v>-5233.5680471327541</v>
      </c>
      <c r="AE30">
        <f t="shared" si="3"/>
        <v>0</v>
      </c>
      <c r="AF30">
        <f t="shared" si="4"/>
        <v>0</v>
      </c>
      <c r="AG30">
        <f t="shared" si="4"/>
        <v>-0.56675209841808993</v>
      </c>
      <c r="AH30">
        <f t="shared" si="5"/>
        <v>-4260.780120939442</v>
      </c>
      <c r="AI30">
        <f t="shared" si="6"/>
        <v>-4261.34687303786</v>
      </c>
      <c r="AJ30">
        <f t="shared" si="7"/>
        <v>-352.26152350068514</v>
      </c>
      <c r="AK30">
        <f t="shared" si="22"/>
        <v>-391.00806994434078</v>
      </c>
      <c r="AL30">
        <f t="shared" si="8"/>
        <v>-5004.6164664828857</v>
      </c>
      <c r="AN30">
        <f t="shared" si="9"/>
        <v>0</v>
      </c>
      <c r="AO30">
        <f t="shared" si="9"/>
        <v>0</v>
      </c>
      <c r="AP30">
        <f t="shared" si="9"/>
        <v>-2.657703477708891E-2</v>
      </c>
      <c r="AQ30">
        <f t="shared" si="9"/>
        <v>-199.80323278521135</v>
      </c>
      <c r="AR30">
        <f t="shared" si="9"/>
        <v>-199.82980981998844</v>
      </c>
      <c r="AS30">
        <f t="shared" si="9"/>
        <v>-16.51880387710834</v>
      </c>
      <c r="AT30">
        <f t="shared" si="9"/>
        <v>-18.335768146317754</v>
      </c>
      <c r="AU30">
        <f t="shared" si="9"/>
        <v>-234.68438184341451</v>
      </c>
      <c r="AW30">
        <v>27</v>
      </c>
      <c r="AX30">
        <f>IF(Z30&gt;0, (R30*SUMPRODUCT(K30:$K$98, X30:$X$98)-K30*$AZ$3)/Z30, 0)</f>
        <v>-461715.80676459882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0.47765295400000002</v>
      </c>
      <c r="Q31" s="4">
        <f t="shared" si="21"/>
        <v>50</v>
      </c>
      <c r="R31">
        <f t="shared" si="0"/>
        <v>500000</v>
      </c>
      <c r="S31">
        <f t="shared" si="1"/>
        <v>-831422.13850367197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-5233.5680471327541</v>
      </c>
      <c r="AC31">
        <f t="shared" si="2"/>
        <v>-4828.4635072730898</v>
      </c>
      <c r="AE31">
        <f t="shared" si="3"/>
        <v>0</v>
      </c>
      <c r="AF31">
        <f t="shared" si="4"/>
        <v>0</v>
      </c>
      <c r="AG31">
        <f t="shared" si="4"/>
        <v>-0.29037376343880966</v>
      </c>
      <c r="AH31">
        <f t="shared" si="5"/>
        <v>-2707.108139950994</v>
      </c>
      <c r="AI31">
        <f t="shared" si="6"/>
        <v>-2707.3985137144327</v>
      </c>
      <c r="AJ31">
        <f t="shared" si="7"/>
        <v>-405.10453985966433</v>
      </c>
      <c r="AK31">
        <f t="shared" si="22"/>
        <v>-366.34976329929282</v>
      </c>
      <c r="AL31">
        <f t="shared" si="8"/>
        <v>-3478.8528168733901</v>
      </c>
      <c r="AN31">
        <f t="shared" si="9"/>
        <v>0</v>
      </c>
      <c r="AO31">
        <f t="shared" si="9"/>
        <v>0</v>
      </c>
      <c r="AP31">
        <f t="shared" si="9"/>
        <v>-1.2157736838822117E-2</v>
      </c>
      <c r="AQ31">
        <f t="shared" si="9"/>
        <v>-113.34463544497544</v>
      </c>
      <c r="AR31">
        <f t="shared" si="9"/>
        <v>-113.35679318181425</v>
      </c>
      <c r="AS31">
        <f t="shared" si="9"/>
        <v>-16.961430431932943</v>
      </c>
      <c r="AT31">
        <f t="shared" si="9"/>
        <v>-15.338796316893006</v>
      </c>
      <c r="AU31">
        <f t="shared" si="9"/>
        <v>-145.65701993064022</v>
      </c>
      <c r="AW31">
        <v>28</v>
      </c>
      <c r="AX31">
        <f>IF(Z31&gt;0, (R31*SUMPRODUCT(K31:$K$98, X31:$X$98)-K31*$AZ$3)/Z31, 0)</f>
        <v>-831422.13850367197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0.53697763200000004</v>
      </c>
      <c r="Q32" s="4">
        <f t="shared" si="21"/>
        <v>50</v>
      </c>
      <c r="R32">
        <f t="shared" si="0"/>
        <v>500000</v>
      </c>
      <c r="S32">
        <f t="shared" si="1"/>
        <v>-1673071.8826704023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-4828.4635072730898</v>
      </c>
      <c r="AC32">
        <f t="shared" si="2"/>
        <v>-4401.7119171422837</v>
      </c>
      <c r="AE32">
        <f t="shared" si="3"/>
        <v>0</v>
      </c>
      <c r="AF32">
        <f t="shared" si="4"/>
        <v>0</v>
      </c>
      <c r="AG32">
        <f t="shared" si="4"/>
        <v>-0.13154580991812137</v>
      </c>
      <c r="AH32">
        <f t="shared" si="5"/>
        <v>-1559.242158863002</v>
      </c>
      <c r="AI32">
        <f t="shared" si="6"/>
        <v>-1559.3737046729202</v>
      </c>
      <c r="AJ32">
        <f t="shared" si="7"/>
        <v>-426.75159013080611</v>
      </c>
      <c r="AK32">
        <f t="shared" si="22"/>
        <v>-337.99244550911629</v>
      </c>
      <c r="AL32">
        <f t="shared" si="8"/>
        <v>-2324.1177403128427</v>
      </c>
      <c r="AN32">
        <f t="shared" si="9"/>
        <v>0</v>
      </c>
      <c r="AO32">
        <f t="shared" si="9"/>
        <v>0</v>
      </c>
      <c r="AP32">
        <f t="shared" si="9"/>
        <v>-4.9176131537893115E-3</v>
      </c>
      <c r="AQ32">
        <f t="shared" si="9"/>
        <v>-58.289578019552373</v>
      </c>
      <c r="AR32">
        <f t="shared" si="9"/>
        <v>-58.294495632706159</v>
      </c>
      <c r="AS32">
        <f t="shared" si="9"/>
        <v>-15.953371941941725</v>
      </c>
      <c r="AT32">
        <f t="shared" si="9"/>
        <v>-12.635264452372944</v>
      </c>
      <c r="AU32">
        <f t="shared" si="9"/>
        <v>-86.883132027020835</v>
      </c>
      <c r="AW32">
        <v>29</v>
      </c>
      <c r="AX32">
        <f>IF(Z32&gt;0, (R32*SUMPRODUCT(K32:$K$98, X32:$X$98)-K32*$AZ$3)/Z32, 0)</f>
        <v>-1673071.8826704023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0.60388337299999995</v>
      </c>
      <c r="Q33" s="4">
        <f t="shared" si="21"/>
        <v>50</v>
      </c>
      <c r="R33">
        <f t="shared" si="0"/>
        <v>500000</v>
      </c>
      <c r="S33">
        <f t="shared" si="1"/>
        <v>-3915745.4025766365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-4401.7119171422837</v>
      </c>
      <c r="AC33">
        <f t="shared" si="2"/>
        <v>-3977.7727223263169</v>
      </c>
      <c r="AE33">
        <f t="shared" si="3"/>
        <v>0</v>
      </c>
      <c r="AF33">
        <f t="shared" si="4"/>
        <v>0</v>
      </c>
      <c r="AG33">
        <f t="shared" si="4"/>
        <v>-5.0792024421568174E-2</v>
      </c>
      <c r="AH33">
        <f t="shared" si="5"/>
        <v>-794.38327397371972</v>
      </c>
      <c r="AI33">
        <f t="shared" si="6"/>
        <v>-794.43406599814125</v>
      </c>
      <c r="AJ33">
        <f t="shared" si="7"/>
        <v>-423.93919481596686</v>
      </c>
      <c r="AK33">
        <f t="shared" si="22"/>
        <v>-308.11983419995988</v>
      </c>
      <c r="AL33">
        <f t="shared" si="8"/>
        <v>-1526.4930950140679</v>
      </c>
      <c r="AN33">
        <f t="shared" si="9"/>
        <v>0</v>
      </c>
      <c r="AO33">
        <f t="shared" si="9"/>
        <v>0</v>
      </c>
      <c r="AP33">
        <f t="shared" si="9"/>
        <v>-1.6953323248499654E-3</v>
      </c>
      <c r="AQ33">
        <f t="shared" si="9"/>
        <v>-26.514864450173718</v>
      </c>
      <c r="AR33">
        <f t="shared" si="9"/>
        <v>-26.516559782498568</v>
      </c>
      <c r="AS33">
        <f t="shared" si="9"/>
        <v>-14.15021017428046</v>
      </c>
      <c r="AT33">
        <f t="shared" si="9"/>
        <v>-10.284400371818773</v>
      </c>
      <c r="AU33">
        <f t="shared" si="9"/>
        <v>-50.951170328597797</v>
      </c>
      <c r="AW33">
        <v>30</v>
      </c>
      <c r="AX33">
        <f>IF(Z33&gt;0, (R33*SUMPRODUCT(K33:$K$98, X33:$X$98)-K33*$AZ$3)/Z33, 0)</f>
        <v>-3915745.4025766365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0.676158394</v>
      </c>
      <c r="Q34" s="4">
        <f t="shared" si="21"/>
        <v>50</v>
      </c>
      <c r="R34">
        <f t="shared" si="0"/>
        <v>500000</v>
      </c>
      <c r="S34">
        <f t="shared" si="1"/>
        <v>-11209474.10135415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-3977.7727223263169</v>
      </c>
      <c r="AC34">
        <f t="shared" si="2"/>
        <v>-3573.7261824590632</v>
      </c>
      <c r="AE34">
        <f t="shared" si="3"/>
        <v>0</v>
      </c>
      <c r="AF34">
        <f t="shared" si="4"/>
        <v>0</v>
      </c>
      <c r="AG34">
        <f t="shared" si="4"/>
        <v>-1.5940650516456174E-2</v>
      </c>
      <c r="AH34">
        <f t="shared" si="5"/>
        <v>-343.43453660896319</v>
      </c>
      <c r="AI34">
        <f t="shared" si="6"/>
        <v>-343.45047725947967</v>
      </c>
      <c r="AJ34">
        <f t="shared" si="7"/>
        <v>-404.04653986725361</v>
      </c>
      <c r="AK34">
        <f t="shared" si="22"/>
        <v>-278.44409056284223</v>
      </c>
      <c r="AL34">
        <f t="shared" si="8"/>
        <v>-1025.9411076895753</v>
      </c>
      <c r="AN34">
        <f t="shared" si="9"/>
        <v>0</v>
      </c>
      <c r="AO34">
        <f t="shared" si="9"/>
        <v>0</v>
      </c>
      <c r="AP34">
        <f t="shared" si="9"/>
        <v>-4.7505876744163101E-4</v>
      </c>
      <c r="AQ34">
        <f t="shared" si="9"/>
        <v>-10.234939125596776</v>
      </c>
      <c r="AR34">
        <f t="shared" si="9"/>
        <v>-10.235414184364219</v>
      </c>
      <c r="AS34">
        <f t="shared" si="9"/>
        <v>-12.041280938957913</v>
      </c>
      <c r="AT34">
        <f t="shared" si="9"/>
        <v>-8.2981121960885176</v>
      </c>
      <c r="AU34">
        <f t="shared" ref="AU34:AU69" si="23">AL34*$K34</f>
        <v>-30.574807319410645</v>
      </c>
      <c r="AW34">
        <v>31</v>
      </c>
      <c r="AX34">
        <f>IF(Z34&gt;0, (R34*SUMPRODUCT(K34:$K$98, X34:$X$98)-K34*$AZ$3)/Z34, 0)</f>
        <v>-11209474.10135415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0.75167664000000001</v>
      </c>
      <c r="Q35" s="4">
        <f t="shared" si="21"/>
        <v>50</v>
      </c>
      <c r="R35">
        <f t="shared" si="0"/>
        <v>500000</v>
      </c>
      <c r="S35">
        <f t="shared" si="1"/>
        <v>-42109851.838982716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-3573.7261824590632</v>
      </c>
      <c r="AC35">
        <f t="shared" si="2"/>
        <v>-3199.5312963012416</v>
      </c>
      <c r="AE35">
        <f t="shared" si="3"/>
        <v>0</v>
      </c>
      <c r="AF35">
        <f t="shared" ref="AF35:AG69" si="24">-$Z35*P35</f>
        <v>0</v>
      </c>
      <c r="AG35">
        <f t="shared" si="24"/>
        <v>-3.7990293916675714E-3</v>
      </c>
      <c r="AH35">
        <f t="shared" si="5"/>
        <v>-119.82214619624042</v>
      </c>
      <c r="AI35">
        <f t="shared" ref="AI35:AI66" si="25">SUM(AE35:AH35)</f>
        <v>-119.8259452256321</v>
      </c>
      <c r="AJ35">
        <f t="shared" si="7"/>
        <v>-374.19488615782166</v>
      </c>
      <c r="AK35">
        <f t="shared" si="22"/>
        <v>-250.16083277213446</v>
      </c>
      <c r="AL35">
        <f t="shared" si="8"/>
        <v>-744.18166415558824</v>
      </c>
      <c r="AN35">
        <f t="shared" ref="AN35:AT69" si="26">AE35*$K35</f>
        <v>0</v>
      </c>
      <c r="AO35">
        <f t="shared" si="26"/>
        <v>0</v>
      </c>
      <c r="AP35">
        <f t="shared" si="26"/>
        <v>-1.0108714433406083E-4</v>
      </c>
      <c r="AQ35">
        <f t="shared" si="26"/>
        <v>-3.1883087331523803</v>
      </c>
      <c r="AR35">
        <f t="shared" si="26"/>
        <v>-3.1884098202967146</v>
      </c>
      <c r="AS35">
        <f t="shared" si="26"/>
        <v>-9.9568306970900924</v>
      </c>
      <c r="AT35">
        <f t="shared" si="26"/>
        <v>-6.6564486878227349</v>
      </c>
      <c r="AU35">
        <f t="shared" si="23"/>
        <v>-19.801689205209545</v>
      </c>
      <c r="AW35">
        <v>32</v>
      </c>
      <c r="AX35">
        <f>IF(Z35&gt;0, (R35*SUMPRODUCT(K35:$K$98, X35:$X$98)-K35*$AZ$3)/Z35, 0)</f>
        <v>-42109851.838982716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0.75374016600000004</v>
      </c>
      <c r="Q36" s="4">
        <f t="shared" si="21"/>
        <v>50</v>
      </c>
      <c r="R36">
        <f t="shared" si="0"/>
        <v>500000</v>
      </c>
      <c r="S36">
        <f t="shared" si="1"/>
        <v>-159292130.38948393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-3199.5312963012416</v>
      </c>
      <c r="AC36">
        <f t="shared" si="2"/>
        <v>-2859.4786896027708</v>
      </c>
      <c r="AE36">
        <f t="shared" si="3"/>
        <v>0</v>
      </c>
      <c r="AF36">
        <f t="shared" si="24"/>
        <v>0</v>
      </c>
      <c r="AG36">
        <f t="shared" si="24"/>
        <v>-8.9755805343650122E-4</v>
      </c>
      <c r="AH36">
        <f t="shared" si="5"/>
        <v>-28.634810443143945</v>
      </c>
      <c r="AI36">
        <f t="shared" si="25"/>
        <v>-28.635708001197383</v>
      </c>
      <c r="AJ36">
        <f t="shared" si="7"/>
        <v>-340.05260669847075</v>
      </c>
      <c r="AK36">
        <f t="shared" si="22"/>
        <v>-223.96719074108694</v>
      </c>
      <c r="AL36">
        <f t="shared" si="8"/>
        <v>-592.65550544075506</v>
      </c>
      <c r="AN36">
        <f t="shared" si="26"/>
        <v>0</v>
      </c>
      <c r="AO36">
        <f t="shared" si="26"/>
        <v>0</v>
      </c>
      <c r="AP36">
        <f t="shared" si="26"/>
        <v>-2.1323957089195754E-5</v>
      </c>
      <c r="AQ36">
        <f t="shared" si="26"/>
        <v>-0.68029857991804432</v>
      </c>
      <c r="AR36">
        <f t="shared" si="26"/>
        <v>-0.68031990387513352</v>
      </c>
      <c r="AS36">
        <f t="shared" si="26"/>
        <v>-8.0788837730821506</v>
      </c>
      <c r="AT36">
        <f t="shared" si="26"/>
        <v>-5.3209558384164533</v>
      </c>
      <c r="AU36">
        <f t="shared" si="23"/>
        <v>-14.080159515373737</v>
      </c>
      <c r="AW36">
        <v>33</v>
      </c>
      <c r="AX36">
        <f>IF(Z36&gt;0, (R36*SUMPRODUCT(K36:$K$98, X36:$X$98)-K36*$AZ$3)/Z36, 0)</f>
        <v>-159292130.38948393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0.75596915499999995</v>
      </c>
      <c r="Q37" s="4">
        <f t="shared" si="21"/>
        <v>50</v>
      </c>
      <c r="R37">
        <f t="shared" si="0"/>
        <v>500000</v>
      </c>
      <c r="S37">
        <f t="shared" si="1"/>
        <v>-607859477.12512565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-2859.4786896027708</v>
      </c>
      <c r="AC37">
        <f t="shared" si="2"/>
        <v>-2553.6938851187397</v>
      </c>
      <c r="AE37">
        <f t="shared" si="3"/>
        <v>0</v>
      </c>
      <c r="AF37">
        <f t="shared" si="24"/>
        <v>0</v>
      </c>
      <c r="AG37">
        <f t="shared" si="24"/>
        <v>-2.1005626968229955E-4</v>
      </c>
      <c r="AH37">
        <f t="shared" si="5"/>
        <v>-6.7852620321983661</v>
      </c>
      <c r="AI37">
        <f t="shared" si="25"/>
        <v>-6.7854720884680484</v>
      </c>
      <c r="AJ37">
        <f t="shared" si="7"/>
        <v>-305.78480448403116</v>
      </c>
      <c r="AK37">
        <f t="shared" si="22"/>
        <v>-200.16350827219398</v>
      </c>
      <c r="AL37">
        <f t="shared" si="8"/>
        <v>-512.73378484469322</v>
      </c>
      <c r="AN37">
        <f t="shared" si="26"/>
        <v>0</v>
      </c>
      <c r="AO37">
        <f t="shared" si="26"/>
        <v>0</v>
      </c>
      <c r="AP37">
        <f t="shared" si="26"/>
        <v>-4.4557711574359129E-6</v>
      </c>
      <c r="AQ37">
        <f t="shared" si="26"/>
        <v>-0.14393083769621046</v>
      </c>
      <c r="AR37">
        <f t="shared" si="26"/>
        <v>-0.14393529346736789</v>
      </c>
      <c r="AS37">
        <f t="shared" si="26"/>
        <v>-6.4863910716059809</v>
      </c>
      <c r="AT37">
        <f t="shared" si="26"/>
        <v>-4.2459231913399131</v>
      </c>
      <c r="AU37">
        <f t="shared" si="23"/>
        <v>-10.876249556413264</v>
      </c>
      <c r="AW37">
        <v>34</v>
      </c>
      <c r="AX37">
        <f>IF(Z37&gt;0, (R37*SUMPRODUCT(K37:$K$98, X37:$X$98)-K37*$AZ$3)/Z37, 0)</f>
        <v>-607859477.12512565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0.75842527199999998</v>
      </c>
      <c r="Q38" s="4">
        <f t="shared" si="21"/>
        <v>50</v>
      </c>
      <c r="R38">
        <f t="shared" si="0"/>
        <v>500000</v>
      </c>
      <c r="S38">
        <f t="shared" si="1"/>
        <v>-2343784659.9899321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-2553.6938851187397</v>
      </c>
      <c r="AC38">
        <f t="shared" si="2"/>
        <v>-2280.2082596493387</v>
      </c>
      <c r="AE38">
        <f t="shared" si="3"/>
        <v>0</v>
      </c>
      <c r="AF38">
        <f t="shared" si="24"/>
        <v>0</v>
      </c>
      <c r="AG38">
        <f t="shared" si="24"/>
        <v>-4.8643723516373165E-5</v>
      </c>
      <c r="AH38">
        <f t="shared" si="5"/>
        <v>-1.5931198346910338</v>
      </c>
      <c r="AI38">
        <f t="shared" si="25"/>
        <v>-1.5931684784145501</v>
      </c>
      <c r="AJ38">
        <f t="shared" si="7"/>
        <v>-273.48562546940093</v>
      </c>
      <c r="AK38">
        <f t="shared" si="22"/>
        <v>-178.75857195831179</v>
      </c>
      <c r="AL38">
        <f t="shared" si="8"/>
        <v>-453.83736590612727</v>
      </c>
      <c r="AN38">
        <f t="shared" si="26"/>
        <v>0</v>
      </c>
      <c r="AO38">
        <f t="shared" si="26"/>
        <v>0</v>
      </c>
      <c r="AP38">
        <f t="shared" si="26"/>
        <v>-9.2128928019059538E-7</v>
      </c>
      <c r="AQ38">
        <f t="shared" si="26"/>
        <v>-3.0172941536143635E-2</v>
      </c>
      <c r="AR38">
        <f t="shared" si="26"/>
        <v>-3.0173862825423826E-2</v>
      </c>
      <c r="AS38">
        <f t="shared" si="26"/>
        <v>-5.1796893168832199</v>
      </c>
      <c r="AT38">
        <f t="shared" si="26"/>
        <v>-3.385603407435263</v>
      </c>
      <c r="AU38">
        <f t="shared" si="23"/>
        <v>-8.5954665871439069</v>
      </c>
      <c r="AW38">
        <v>35</v>
      </c>
      <c r="AX38">
        <f>IF(Z38&gt;0, (R38*SUMPRODUCT(K38:$K$98, X38:$X$98)-K38*$AZ$3)/Z38, 0)</f>
        <v>-2343784659.9899321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0.76114147499999996</v>
      </c>
      <c r="Q39" s="4">
        <f t="shared" si="21"/>
        <v>50</v>
      </c>
      <c r="R39">
        <f t="shared" si="0"/>
        <v>500000</v>
      </c>
      <c r="S39">
        <f t="shared" si="1"/>
        <v>-9144040841.5482903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-2280.2082596493387</v>
      </c>
      <c r="AC39">
        <f t="shared" si="2"/>
        <v>-2035.9263287452518</v>
      </c>
      <c r="AE39">
        <f t="shared" si="3"/>
        <v>0</v>
      </c>
      <c r="AF39">
        <f t="shared" si="24"/>
        <v>0</v>
      </c>
      <c r="AG39">
        <f t="shared" si="24"/>
        <v>-1.1132530814464975E-5</v>
      </c>
      <c r="AH39">
        <f t="shared" si="5"/>
        <v>-0.37024755466744458</v>
      </c>
      <c r="AI39">
        <f t="shared" si="25"/>
        <v>-0.37025868719825905</v>
      </c>
      <c r="AJ39">
        <f t="shared" si="7"/>
        <v>-244.28193090408695</v>
      </c>
      <c r="AK39">
        <f t="shared" si="22"/>
        <v>-159.61457817545372</v>
      </c>
      <c r="AL39">
        <f t="shared" si="8"/>
        <v>-404.26676776673889</v>
      </c>
      <c r="AN39">
        <f t="shared" si="26"/>
        <v>0</v>
      </c>
      <c r="AO39">
        <f t="shared" si="26"/>
        <v>0</v>
      </c>
      <c r="AP39">
        <f t="shared" si="26"/>
        <v>-1.8825438014529584E-7</v>
      </c>
      <c r="AQ39">
        <f t="shared" si="26"/>
        <v>-6.2609953716603389E-3</v>
      </c>
      <c r="AR39">
        <f t="shared" si="26"/>
        <v>-6.2611836260404842E-3</v>
      </c>
      <c r="AS39">
        <f t="shared" si="26"/>
        <v>-4.1308795142333494</v>
      </c>
      <c r="AT39">
        <f t="shared" si="26"/>
        <v>-2.6991296029048542</v>
      </c>
      <c r="AU39">
        <f t="shared" si="23"/>
        <v>-6.8362703007642436</v>
      </c>
      <c r="AW39">
        <v>36</v>
      </c>
      <c r="AX39">
        <f>IF(Z39&gt;0, (R39*SUMPRODUCT(K39:$K$98, X39:$X$98)-K39*$AZ$3)/Z39, 0)</f>
        <v>-9144040841.5482903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0.76383916100000004</v>
      </c>
      <c r="Q40" s="4">
        <f t="shared" si="21"/>
        <v>50</v>
      </c>
      <c r="R40">
        <f t="shared" si="0"/>
        <v>500000</v>
      </c>
      <c r="S40">
        <f t="shared" si="1"/>
        <v>-36099735697.722961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-2035.9263287452518</v>
      </c>
      <c r="AC40">
        <f t="shared" si="2"/>
        <v>-1817.7967827356033</v>
      </c>
      <c r="AE40">
        <f t="shared" si="3"/>
        <v>0</v>
      </c>
      <c r="AF40">
        <f t="shared" si="24"/>
        <v>0</v>
      </c>
      <c r="AG40">
        <f t="shared" si="24"/>
        <v>-2.5177425091927517E-6</v>
      </c>
      <c r="AH40">
        <f t="shared" si="5"/>
        <v>-8.5034629971275741E-2</v>
      </c>
      <c r="AI40">
        <f t="shared" si="25"/>
        <v>-8.5037147713784927E-2</v>
      </c>
      <c r="AJ40">
        <f t="shared" si="7"/>
        <v>-218.12954600964849</v>
      </c>
      <c r="AK40">
        <f t="shared" si="22"/>
        <v>-142.51484301216763</v>
      </c>
      <c r="AL40">
        <f t="shared" si="8"/>
        <v>-360.72942616952992</v>
      </c>
      <c r="AN40">
        <f t="shared" si="26"/>
        <v>0</v>
      </c>
      <c r="AO40">
        <f t="shared" si="26"/>
        <v>0</v>
      </c>
      <c r="AP40">
        <f t="shared" si="26"/>
        <v>-3.8014079070611639E-8</v>
      </c>
      <c r="AQ40">
        <f t="shared" si="26"/>
        <v>-1.2838934623639092E-3</v>
      </c>
      <c r="AR40">
        <f t="shared" si="26"/>
        <v>-1.2839314764429798E-3</v>
      </c>
      <c r="AS40">
        <f t="shared" si="26"/>
        <v>-3.2934240810455271</v>
      </c>
      <c r="AT40">
        <f t="shared" si="26"/>
        <v>-2.1517571758111784</v>
      </c>
      <c r="AU40">
        <f t="shared" si="23"/>
        <v>-5.4464651883331481</v>
      </c>
      <c r="AW40">
        <v>37</v>
      </c>
      <c r="AX40">
        <f>IF(Z40&gt;0, (R40*SUMPRODUCT(K40:$K$98, X40:$X$98)-K40*$AZ$3)/Z40, 0)</f>
        <v>-36099735697.722961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0.76675259399999995</v>
      </c>
      <c r="Q41" s="4">
        <f t="shared" si="21"/>
        <v>50</v>
      </c>
      <c r="R41">
        <f t="shared" si="0"/>
        <v>500000</v>
      </c>
      <c r="S41">
        <f t="shared" si="1"/>
        <v>-144377619090.37363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-1817.7967827356033</v>
      </c>
      <c r="AC41">
        <f t="shared" si="2"/>
        <v>-1623.0339532317262</v>
      </c>
      <c r="AE41">
        <f t="shared" si="3"/>
        <v>0</v>
      </c>
      <c r="AF41">
        <f t="shared" si="24"/>
        <v>0</v>
      </c>
      <c r="AG41">
        <f t="shared" si="24"/>
        <v>-5.6207948415321322E-7</v>
      </c>
      <c r="AH41">
        <f t="shared" si="5"/>
        <v>-1.9304855999476109E-2</v>
      </c>
      <c r="AI41">
        <f t="shared" si="25"/>
        <v>-1.9305418078960263E-2</v>
      </c>
      <c r="AJ41">
        <f t="shared" si="7"/>
        <v>-194.76282950387713</v>
      </c>
      <c r="AK41">
        <f t="shared" si="22"/>
        <v>-127.24577479149224</v>
      </c>
      <c r="AL41">
        <f t="shared" si="8"/>
        <v>-322.02790971344837</v>
      </c>
      <c r="AN41">
        <f t="shared" si="26"/>
        <v>0</v>
      </c>
      <c r="AO41">
        <f t="shared" si="26"/>
        <v>0</v>
      </c>
      <c r="AP41">
        <f t="shared" si="26"/>
        <v>-7.5772719142794134E-9</v>
      </c>
      <c r="AQ41">
        <f t="shared" si="26"/>
        <v>-2.602445869277909E-4</v>
      </c>
      <c r="AR41">
        <f t="shared" si="26"/>
        <v>-2.602521641997052E-4</v>
      </c>
      <c r="AS41">
        <f t="shared" si="26"/>
        <v>-2.6255555656307288</v>
      </c>
      <c r="AT41">
        <f t="shared" si="26"/>
        <v>-1.715372759051778</v>
      </c>
      <c r="AU41">
        <f t="shared" si="23"/>
        <v>-4.3411885768467071</v>
      </c>
      <c r="AW41">
        <v>38</v>
      </c>
      <c r="AX41">
        <f>IF(Z41&gt;0, (R41*SUMPRODUCT(K41:$K$98, X41:$X$98)-K41*$AZ$3)/Z41, 0)</f>
        <v>-144377619090.37363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0.76980532899999998</v>
      </c>
      <c r="Q42" s="4">
        <f t="shared" si="21"/>
        <v>50</v>
      </c>
      <c r="R42">
        <f t="shared" si="0"/>
        <v>500000</v>
      </c>
      <c r="S42">
        <f t="shared" si="1"/>
        <v>-585430192020.38647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-1623.0339532317262</v>
      </c>
      <c r="AC42">
        <f t="shared" si="2"/>
        <v>-1449.1376836572599</v>
      </c>
      <c r="AE42">
        <f t="shared" si="3"/>
        <v>0</v>
      </c>
      <c r="AF42">
        <f t="shared" si="24"/>
        <v>0</v>
      </c>
      <c r="AG42">
        <f t="shared" si="24"/>
        <v>-1.2376690708896652E-7</v>
      </c>
      <c r="AH42">
        <f t="shared" si="5"/>
        <v>-4.3269178222271453E-3</v>
      </c>
      <c r="AI42">
        <f t="shared" si="25"/>
        <v>-4.3270415891342347E-3</v>
      </c>
      <c r="AJ42">
        <f t="shared" si="7"/>
        <v>-173.89626957446626</v>
      </c>
      <c r="AK42">
        <f t="shared" si="22"/>
        <v>-113.61237672622084</v>
      </c>
      <c r="AL42">
        <f t="shared" si="8"/>
        <v>-287.51297334227627</v>
      </c>
      <c r="AN42">
        <f t="shared" si="26"/>
        <v>0</v>
      </c>
      <c r="AO42">
        <f t="shared" si="26"/>
        <v>0</v>
      </c>
      <c r="AP42">
        <f t="shared" si="26"/>
        <v>-1.4897097287877642E-9</v>
      </c>
      <c r="AQ42">
        <f t="shared" si="26"/>
        <v>-5.2080574097270736E-5</v>
      </c>
      <c r="AR42">
        <f t="shared" si="26"/>
        <v>-5.2082063806999527E-5</v>
      </c>
      <c r="AS42">
        <f t="shared" si="26"/>
        <v>-2.0930874874231717</v>
      </c>
      <c r="AT42">
        <f t="shared" si="26"/>
        <v>-1.3674855977300242</v>
      </c>
      <c r="AU42">
        <f t="shared" si="23"/>
        <v>-3.4606251672170032</v>
      </c>
      <c r="AW42">
        <v>39</v>
      </c>
      <c r="AX42">
        <f>IF(Z42&gt;0, (R42*SUMPRODUCT(K42:$K$98, X42:$X$98)-K42*$AZ$3)/Z42, 0)</f>
        <v>-585430192020.38647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0.772959481</v>
      </c>
      <c r="Q43" s="4">
        <f t="shared" si="21"/>
        <v>50</v>
      </c>
      <c r="R43">
        <f t="shared" si="0"/>
        <v>500000</v>
      </c>
      <c r="S43">
        <f t="shared" si="1"/>
        <v>-2408331629648.8047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-1449.1376836572599</v>
      </c>
      <c r="AC43">
        <f t="shared" si="2"/>
        <v>-1293.872976970822</v>
      </c>
      <c r="AE43">
        <f t="shared" si="3"/>
        <v>0</v>
      </c>
      <c r="AF43">
        <f t="shared" si="24"/>
        <v>0</v>
      </c>
      <c r="AG43">
        <f t="shared" si="24"/>
        <v>-2.6862433749614068E-8</v>
      </c>
      <c r="AH43">
        <f t="shared" si="5"/>
        <v>-9.5666804268462779E-4</v>
      </c>
      <c r="AI43">
        <f t="shared" si="25"/>
        <v>-9.566949051183774E-4</v>
      </c>
      <c r="AJ43">
        <f t="shared" si="7"/>
        <v>-155.26470668643788</v>
      </c>
      <c r="AK43">
        <f t="shared" si="22"/>
        <v>-101.4396378560082</v>
      </c>
      <c r="AL43">
        <f t="shared" si="8"/>
        <v>-256.70530123735119</v>
      </c>
      <c r="AN43">
        <f t="shared" si="26"/>
        <v>0</v>
      </c>
      <c r="AO43">
        <f t="shared" si="26"/>
        <v>0</v>
      </c>
      <c r="AP43">
        <f t="shared" si="26"/>
        <v>-2.8868515419236204E-10</v>
      </c>
      <c r="AQ43">
        <f t="shared" si="26"/>
        <v>-1.0281118382182507E-5</v>
      </c>
      <c r="AR43">
        <f t="shared" si="26"/>
        <v>-1.0281407067336699E-5</v>
      </c>
      <c r="AS43">
        <f t="shared" si="26"/>
        <v>-1.6685984675923173</v>
      </c>
      <c r="AT43">
        <f t="shared" si="26"/>
        <v>-1.0901513157235732</v>
      </c>
      <c r="AU43">
        <f t="shared" si="23"/>
        <v>-2.7587600647229578</v>
      </c>
      <c r="AW43">
        <v>40</v>
      </c>
      <c r="AX43">
        <f>IF(Z43&gt;0, (R43*SUMPRODUCT(K43:$K$98, X43:$X$98)-K43*$AZ$3)/Z43, 0)</f>
        <v>-2408331629648.8047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0.77634382000000002</v>
      </c>
      <c r="Q44" s="4">
        <f t="shared" si="21"/>
        <v>50</v>
      </c>
      <c r="R44">
        <f t="shared" si="0"/>
        <v>500000</v>
      </c>
      <c r="S44">
        <f t="shared" si="1"/>
        <v>-10064282317945.396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-1293.872976970822</v>
      </c>
      <c r="AC44">
        <f t="shared" si="2"/>
        <v>-1155.2437383528229</v>
      </c>
      <c r="AE44">
        <f t="shared" si="3"/>
        <v>0</v>
      </c>
      <c r="AF44">
        <f t="shared" si="24"/>
        <v>0</v>
      </c>
      <c r="AG44">
        <f t="shared" si="24"/>
        <v>-5.7393249804456186E-9</v>
      </c>
      <c r="AH44">
        <f t="shared" si="5"/>
        <v>-2.0854484431672308E-4</v>
      </c>
      <c r="AI44">
        <f t="shared" si="25"/>
        <v>-2.0855058364170352E-4</v>
      </c>
      <c r="AJ44">
        <f t="shared" si="7"/>
        <v>-138.62923861799914</v>
      </c>
      <c r="AK44">
        <f t="shared" si="22"/>
        <v>-90.571108387957551</v>
      </c>
      <c r="AL44">
        <f t="shared" si="8"/>
        <v>-229.20055555654034</v>
      </c>
      <c r="AN44">
        <f t="shared" si="26"/>
        <v>0</v>
      </c>
      <c r="AO44">
        <f t="shared" si="26"/>
        <v>0</v>
      </c>
      <c r="AP44">
        <f t="shared" si="26"/>
        <v>-5.5070863631652736E-11</v>
      </c>
      <c r="AQ44">
        <f t="shared" si="26"/>
        <v>-2.0010619230623872E-6</v>
      </c>
      <c r="AR44">
        <f t="shared" si="26"/>
        <v>-2.0011169939260187E-6</v>
      </c>
      <c r="AS44">
        <f t="shared" si="26"/>
        <v>-1.3301968299935714</v>
      </c>
      <c r="AT44">
        <f t="shared" si="26"/>
        <v>-0.86906198481438479</v>
      </c>
      <c r="AU44">
        <f t="shared" si="23"/>
        <v>-2.19926081592495</v>
      </c>
      <c r="AW44">
        <v>41</v>
      </c>
      <c r="AX44">
        <f>IF(Z44&gt;0, (R44*SUMPRODUCT(K44:$K$98, X44:$X$98)-K44*$AZ$3)/Z44, 0)</f>
        <v>-10064282317945.396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0.77982431100000005</v>
      </c>
      <c r="Q45" s="4">
        <f t="shared" si="21"/>
        <v>50</v>
      </c>
      <c r="R45">
        <f t="shared" si="0"/>
        <v>500000</v>
      </c>
      <c r="S45">
        <f t="shared" si="1"/>
        <v>-42754546984893.32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-1155.2437383528229</v>
      </c>
      <c r="AC45">
        <f t="shared" si="2"/>
        <v>-1031.4676252653871</v>
      </c>
      <c r="AE45">
        <f t="shared" si="3"/>
        <v>0</v>
      </c>
      <c r="AF45">
        <f t="shared" si="24"/>
        <v>0</v>
      </c>
      <c r="AG45">
        <f t="shared" si="24"/>
        <v>-1.2062665821600691E-9</v>
      </c>
      <c r="AH45">
        <f t="shared" si="5"/>
        <v>-4.4756651484810933E-5</v>
      </c>
      <c r="AI45">
        <f t="shared" si="25"/>
        <v>-4.4757857751393091E-5</v>
      </c>
      <c r="AJ45">
        <f t="shared" si="7"/>
        <v>-123.77611308743576</v>
      </c>
      <c r="AK45">
        <f t="shared" si="22"/>
        <v>-80.867061684697617</v>
      </c>
      <c r="AL45">
        <f t="shared" si="8"/>
        <v>-204.64321952999114</v>
      </c>
      <c r="AN45">
        <f t="shared" si="26"/>
        <v>0</v>
      </c>
      <c r="AO45">
        <f t="shared" si="26"/>
        <v>0</v>
      </c>
      <c r="AP45">
        <f t="shared" si="26"/>
        <v>-1.0334425631792547E-11</v>
      </c>
      <c r="AQ45">
        <f t="shared" si="26"/>
        <v>-3.8344284185471917E-7</v>
      </c>
      <c r="AR45">
        <f t="shared" si="26"/>
        <v>-3.8345317628035095E-7</v>
      </c>
      <c r="AS45">
        <f t="shared" si="26"/>
        <v>-1.0604248303089505</v>
      </c>
      <c r="AT45">
        <f t="shared" si="26"/>
        <v>-0.692810898852531</v>
      </c>
      <c r="AU45">
        <f t="shared" si="23"/>
        <v>-1.7532361126146578</v>
      </c>
      <c r="AW45">
        <v>42</v>
      </c>
      <c r="AX45">
        <f>IF(Z45&gt;0, (R45*SUMPRODUCT(K45:$K$98, X45:$X$98)-K45*$AZ$3)/Z45, 0)</f>
        <v>-42754546984893.32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0.78351069500000003</v>
      </c>
      <c r="Q46" s="4">
        <f t="shared" si="21"/>
        <v>50</v>
      </c>
      <c r="R46">
        <f t="shared" si="0"/>
        <v>500000</v>
      </c>
      <c r="S46">
        <f t="shared" si="1"/>
        <v>-184870120410742.28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-1031.4676252653871</v>
      </c>
      <c r="AC46">
        <f t="shared" si="2"/>
        <v>-920.9532371769568</v>
      </c>
      <c r="AE46">
        <f t="shared" si="3"/>
        <v>0</v>
      </c>
      <c r="AF46">
        <f t="shared" si="24"/>
        <v>0</v>
      </c>
      <c r="AG46">
        <f t="shared" si="24"/>
        <v>-2.4908114819495804E-10</v>
      </c>
      <c r="AH46">
        <f t="shared" si="5"/>
        <v>-9.4512276814351032E-6</v>
      </c>
      <c r="AI46">
        <f t="shared" si="25"/>
        <v>-9.4514767625832985E-6</v>
      </c>
      <c r="AJ46">
        <f t="shared" si="7"/>
        <v>-110.51438808843034</v>
      </c>
      <c r="AK46">
        <f t="shared" si="22"/>
        <v>-72.202733768577104</v>
      </c>
      <c r="AL46">
        <f t="shared" si="8"/>
        <v>-182.7171313084842</v>
      </c>
      <c r="AN46">
        <f t="shared" si="26"/>
        <v>0</v>
      </c>
      <c r="AO46">
        <f t="shared" si="26"/>
        <v>0</v>
      </c>
      <c r="AP46">
        <f t="shared" si="26"/>
        <v>-1.9053110413241326E-12</v>
      </c>
      <c r="AQ46">
        <f t="shared" si="26"/>
        <v>-7.2295830439210637E-8</v>
      </c>
      <c r="AR46">
        <f t="shared" si="26"/>
        <v>-7.2297735750251963E-8</v>
      </c>
      <c r="AS46">
        <f t="shared" si="26"/>
        <v>-0.84536419305910682</v>
      </c>
      <c r="AT46">
        <f t="shared" si="26"/>
        <v>-0.55230460779545032</v>
      </c>
      <c r="AU46">
        <f t="shared" si="23"/>
        <v>-1.3976688731522928</v>
      </c>
      <c r="AW46">
        <v>43</v>
      </c>
      <c r="AX46">
        <f>IF(Z46&gt;0, (R46*SUMPRODUCT(K46:$K$98, X46:$X$98)-K46*$AZ$3)/Z46, 0)</f>
        <v>-184870120410742.28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0.78741316699999997</v>
      </c>
      <c r="Q47" s="4">
        <f t="shared" si="21"/>
        <v>50</v>
      </c>
      <c r="R47">
        <f t="shared" si="0"/>
        <v>500000</v>
      </c>
      <c r="S47">
        <f t="shared" si="1"/>
        <v>-814774608388280.88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-920.9532371769568</v>
      </c>
      <c r="AC47">
        <f t="shared" si="2"/>
        <v>-822.27967611365159</v>
      </c>
      <c r="AE47">
        <f t="shared" si="3"/>
        <v>0</v>
      </c>
      <c r="AF47">
        <f t="shared" si="24"/>
        <v>0</v>
      </c>
      <c r="AG47">
        <f t="shared" si="24"/>
        <v>-5.0460560972820241E-11</v>
      </c>
      <c r="AH47">
        <f t="shared" si="5"/>
        <v>-1.9612977574018824E-6</v>
      </c>
      <c r="AI47">
        <f t="shared" si="25"/>
        <v>-1.961348217962855E-6</v>
      </c>
      <c r="AJ47">
        <f t="shared" si="7"/>
        <v>-98.673561063305215</v>
      </c>
      <c r="AK47">
        <f t="shared" si="22"/>
        <v>-64.466726602386984</v>
      </c>
      <c r="AL47">
        <f t="shared" si="8"/>
        <v>-163.14028962704043</v>
      </c>
      <c r="AN47">
        <f t="shared" si="26"/>
        <v>0</v>
      </c>
      <c r="AO47">
        <f t="shared" si="26"/>
        <v>0</v>
      </c>
      <c r="AP47">
        <f t="shared" si="26"/>
        <v>-3.4463475869802526E-13</v>
      </c>
      <c r="AQ47">
        <f t="shared" si="26"/>
        <v>-1.3395241081866989E-8</v>
      </c>
      <c r="AR47">
        <f t="shared" si="26"/>
        <v>-1.3395585716625685E-8</v>
      </c>
      <c r="AS47">
        <f t="shared" si="26"/>
        <v>-0.6739191608520565</v>
      </c>
      <c r="AT47">
        <f t="shared" si="26"/>
        <v>-0.44029385203688648</v>
      </c>
      <c r="AU47">
        <f t="shared" si="23"/>
        <v>-1.1142130262845289</v>
      </c>
      <c r="AW47">
        <v>44</v>
      </c>
      <c r="AX47">
        <f>IF(Z47&gt;0, (R47*SUMPRODUCT(K47:$K$98, X47:$X$98)-K47*$AZ$3)/Z47, 0)</f>
        <v>-814774608388280.88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0.79138766699999996</v>
      </c>
      <c r="Q48" s="4">
        <f t="shared" si="21"/>
        <v>50</v>
      </c>
      <c r="R48">
        <f t="shared" si="0"/>
        <v>500000</v>
      </c>
      <c r="S48">
        <f t="shared" si="1"/>
        <v>-3662800380727839.5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-822.27967611365159</v>
      </c>
      <c r="AC48">
        <f t="shared" si="2"/>
        <v>-734.17828225597464</v>
      </c>
      <c r="AE48">
        <f t="shared" si="3"/>
        <v>0</v>
      </c>
      <c r="AF48">
        <f t="shared" si="24"/>
        <v>0</v>
      </c>
      <c r="AG48">
        <f t="shared" si="24"/>
        <v>-1.0022089739300578E-11</v>
      </c>
      <c r="AH48">
        <f t="shared" si="5"/>
        <v>-3.9933865623791458E-7</v>
      </c>
      <c r="AI48">
        <f t="shared" si="25"/>
        <v>-3.993486783276539E-7</v>
      </c>
      <c r="AJ48">
        <f t="shared" si="7"/>
        <v>-88.101393857676953</v>
      </c>
      <c r="AK48">
        <f t="shared" si="22"/>
        <v>-57.559577327955616</v>
      </c>
      <c r="AL48">
        <f t="shared" si="8"/>
        <v>-145.66097158498124</v>
      </c>
      <c r="AN48">
        <f t="shared" si="26"/>
        <v>0</v>
      </c>
      <c r="AO48">
        <f t="shared" si="26"/>
        <v>0</v>
      </c>
      <c r="AP48">
        <f t="shared" si="26"/>
        <v>-6.1114922730273949E-14</v>
      </c>
      <c r="AQ48">
        <f t="shared" si="26"/>
        <v>-2.4351758719030186E-9</v>
      </c>
      <c r="AR48">
        <f t="shared" si="26"/>
        <v>-2.435236986825749E-9</v>
      </c>
      <c r="AS48">
        <f t="shared" si="26"/>
        <v>-0.53724422930752158</v>
      </c>
      <c r="AT48">
        <f t="shared" si="26"/>
        <v>-0.35099956319396647</v>
      </c>
      <c r="AU48">
        <f t="shared" si="23"/>
        <v>-0.88824379493672501</v>
      </c>
      <c r="AW48">
        <v>45</v>
      </c>
      <c r="AX48">
        <f>IF(Z48&gt;0, (R48*SUMPRODUCT(K48:$K$98, X48:$X$98)-K48*$AZ$3)/Z48, 0)</f>
        <v>-3662800380727839.5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0.79554122000000005</v>
      </c>
      <c r="Q49" s="4">
        <f t="shared" si="21"/>
        <v>50</v>
      </c>
      <c r="R49">
        <f t="shared" si="0"/>
        <v>500000</v>
      </c>
      <c r="S49">
        <f t="shared" si="1"/>
        <v>-1.6817741440130814E+16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-734.17828225597464</v>
      </c>
      <c r="AC49">
        <f t="shared" si="2"/>
        <v>-655.51632344495238</v>
      </c>
      <c r="AE49">
        <f t="shared" si="3"/>
        <v>0</v>
      </c>
      <c r="AF49">
        <f t="shared" si="24"/>
        <v>0</v>
      </c>
      <c r="AG49">
        <f t="shared" si="24"/>
        <v>-1.9488833437549079E-12</v>
      </c>
      <c r="AH49">
        <f t="shared" si="5"/>
        <v>-7.9729854981526638E-8</v>
      </c>
      <c r="AI49">
        <f t="shared" si="25"/>
        <v>-7.9731803864870391E-8</v>
      </c>
      <c r="AJ49">
        <f t="shared" si="7"/>
        <v>-78.661958811022259</v>
      </c>
      <c r="AK49">
        <f t="shared" si="22"/>
        <v>-51.392479757918231</v>
      </c>
      <c r="AL49">
        <f t="shared" si="8"/>
        <v>-130.05443864867229</v>
      </c>
      <c r="AN49">
        <f t="shared" si="26"/>
        <v>0</v>
      </c>
      <c r="AO49">
        <f t="shared" si="26"/>
        <v>0</v>
      </c>
      <c r="AP49">
        <f t="shared" si="26"/>
        <v>-1.0611011887431552E-14</v>
      </c>
      <c r="AQ49">
        <f t="shared" si="26"/>
        <v>-4.3410214454507023E-10</v>
      </c>
      <c r="AR49">
        <f t="shared" si="26"/>
        <v>-4.341127555569577E-10</v>
      </c>
      <c r="AS49">
        <f t="shared" si="26"/>
        <v>-0.42828781040543301</v>
      </c>
      <c r="AT49">
        <f t="shared" si="26"/>
        <v>-0.27981470280574994</v>
      </c>
      <c r="AU49">
        <f t="shared" si="23"/>
        <v>-0.70810251364529564</v>
      </c>
      <c r="AW49">
        <v>46</v>
      </c>
      <c r="AX49">
        <f>IF(Z49&gt;0, (R49*SUMPRODUCT(K49:$K$98, X49:$X$98)-K49*$AZ$3)/Z49, 0)</f>
        <v>-1.6817741440130814E+16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0.79972280399999995</v>
      </c>
      <c r="Q50" s="4">
        <f t="shared" si="21"/>
        <v>50</v>
      </c>
      <c r="R50">
        <f t="shared" si="0"/>
        <v>500000</v>
      </c>
      <c r="S50">
        <f t="shared" si="1"/>
        <v>-7.8915607793353552E+16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-655.51632344495238</v>
      </c>
      <c r="AC50">
        <f t="shared" si="2"/>
        <v>-585.28243164765661</v>
      </c>
      <c r="AE50">
        <f t="shared" si="3"/>
        <v>0</v>
      </c>
      <c r="AF50">
        <f t="shared" si="24"/>
        <v>0</v>
      </c>
      <c r="AG50">
        <f t="shared" si="24"/>
        <v>-3.7082805798078797E-13</v>
      </c>
      <c r="AH50">
        <f t="shared" si="5"/>
        <v>-1.5585664523365707E-8</v>
      </c>
      <c r="AI50">
        <f t="shared" si="25"/>
        <v>-1.5586035351423689E-8</v>
      </c>
      <c r="AJ50">
        <f t="shared" si="7"/>
        <v>-70.233891797295769</v>
      </c>
      <c r="AK50">
        <f t="shared" si="22"/>
        <v>-45.88614264114667</v>
      </c>
      <c r="AL50">
        <f t="shared" si="8"/>
        <v>-116.12003445402848</v>
      </c>
      <c r="AN50">
        <f t="shared" si="26"/>
        <v>0</v>
      </c>
      <c r="AO50">
        <f t="shared" si="26"/>
        <v>0</v>
      </c>
      <c r="AP50">
        <f t="shared" si="26"/>
        <v>-1.8027085613063776E-15</v>
      </c>
      <c r="AQ50">
        <f t="shared" si="26"/>
        <v>-7.5766680177625815E-11</v>
      </c>
      <c r="AR50">
        <f t="shared" si="26"/>
        <v>-7.5768482886187131E-11</v>
      </c>
      <c r="AS50">
        <f t="shared" si="26"/>
        <v>-0.34142842029340292</v>
      </c>
      <c r="AT50">
        <f t="shared" si="26"/>
        <v>-0.22306656792622284</v>
      </c>
      <c r="AU50">
        <f t="shared" si="23"/>
        <v>-0.56449498829539424</v>
      </c>
      <c r="AW50">
        <v>47</v>
      </c>
      <c r="AX50">
        <f>IF(Z50&gt;0, (R50*SUMPRODUCT(K50:$K$98, X50:$X$98)-K50*$AZ$3)/Z50, 0)</f>
        <v>-7.8915607793353552E+16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0.80383592599999998</v>
      </c>
      <c r="Q51" s="4">
        <f t="shared" si="21"/>
        <v>50</v>
      </c>
      <c r="R51">
        <f t="shared" si="0"/>
        <v>500000</v>
      </c>
      <c r="S51">
        <f t="shared" si="1"/>
        <v>-3.7848529303896422E+17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-585.28243164765661</v>
      </c>
      <c r="AC51">
        <f t="shared" si="2"/>
        <v>-522.5735996854736</v>
      </c>
      <c r="AE51">
        <f t="shared" si="3"/>
        <v>0</v>
      </c>
      <c r="AF51">
        <f t="shared" si="24"/>
        <v>0</v>
      </c>
      <c r="AG51">
        <f t="shared" si="24"/>
        <v>-6.9034862027211693E-14</v>
      </c>
      <c r="AH51">
        <f t="shared" si="5"/>
        <v>-2.9808491537376837E-9</v>
      </c>
      <c r="AI51">
        <f t="shared" si="25"/>
        <v>-2.9809181885997107E-9</v>
      </c>
      <c r="AJ51">
        <f t="shared" si="7"/>
        <v>-62.708831962183012</v>
      </c>
      <c r="AK51">
        <f t="shared" si="22"/>
        <v>-40.96977021533597</v>
      </c>
      <c r="AL51">
        <f t="shared" si="8"/>
        <v>-103.67860218049989</v>
      </c>
      <c r="AN51">
        <f t="shared" si="26"/>
        <v>0</v>
      </c>
      <c r="AO51">
        <f t="shared" si="26"/>
        <v>0</v>
      </c>
      <c r="AP51">
        <f t="shared" si="26"/>
        <v>-2.9964247322095894E-16</v>
      </c>
      <c r="AQ51">
        <f t="shared" si="26"/>
        <v>-1.2938231300766428E-11</v>
      </c>
      <c r="AR51">
        <f t="shared" si="26"/>
        <v>-1.2938530943239646E-11</v>
      </c>
      <c r="AS51">
        <f t="shared" si="26"/>
        <v>-0.27218464628117067</v>
      </c>
      <c r="AT51">
        <f t="shared" si="26"/>
        <v>-0.17782730223721846</v>
      </c>
      <c r="AU51">
        <f t="shared" si="23"/>
        <v>-0.45001194853132764</v>
      </c>
      <c r="AW51">
        <v>48</v>
      </c>
      <c r="AX51">
        <f>IF(Z51&gt;0, (R51*SUMPRODUCT(K51:$K$98, X51:$X$98)-K51*$AZ$3)/Z51, 0)</f>
        <v>-3.7848529303896422E+17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0.80804740799999997</v>
      </c>
      <c r="Q52" s="4">
        <f t="shared" si="21"/>
        <v>50</v>
      </c>
      <c r="R52">
        <f t="shared" si="0"/>
        <v>500000</v>
      </c>
      <c r="S52">
        <f t="shared" si="1"/>
        <v>-1.8572601447536735E+18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-522.5735996854736</v>
      </c>
      <c r="AC52">
        <f t="shared" si="2"/>
        <v>-466.58357114775561</v>
      </c>
      <c r="AE52">
        <f t="shared" si="3"/>
        <v>0</v>
      </c>
      <c r="AF52">
        <f t="shared" si="24"/>
        <v>0</v>
      </c>
      <c r="AG52">
        <f t="shared" si="24"/>
        <v>-1.2561072084213548E-14</v>
      </c>
      <c r="AH52">
        <f t="shared" si="5"/>
        <v>-5.5783441322726028E-10</v>
      </c>
      <c r="AI52">
        <f t="shared" si="25"/>
        <v>-5.5784697429934448E-10</v>
      </c>
      <c r="AJ52">
        <f t="shared" si="7"/>
        <v>-55.99002853771799</v>
      </c>
      <c r="AK52">
        <f t="shared" si="22"/>
        <v>-36.580151977983157</v>
      </c>
      <c r="AL52">
        <f t="shared" si="8"/>
        <v>-92.570180516259001</v>
      </c>
      <c r="AN52">
        <f t="shared" si="26"/>
        <v>0</v>
      </c>
      <c r="AO52">
        <f t="shared" si="26"/>
        <v>0</v>
      </c>
      <c r="AP52">
        <f t="shared" si="26"/>
        <v>-4.8679218460575077E-17</v>
      </c>
      <c r="AQ52">
        <f t="shared" si="26"/>
        <v>-2.1618332483295109E-12</v>
      </c>
      <c r="AR52">
        <f t="shared" si="26"/>
        <v>-2.1618819275479715E-12</v>
      </c>
      <c r="AS52">
        <f t="shared" si="26"/>
        <v>-0.2169839335789509</v>
      </c>
      <c r="AT52">
        <f t="shared" si="26"/>
        <v>-0.14176283660494329</v>
      </c>
      <c r="AU52">
        <f t="shared" si="23"/>
        <v>-0.35874677018605611</v>
      </c>
      <c r="AW52">
        <v>49</v>
      </c>
      <c r="AX52">
        <f>IF(Z52&gt;0, (R52*SUMPRODUCT(K52:$K$98, X52:$X$98)-K52*$AZ$3)/Z52, 0)</f>
        <v>-1.8572601447536735E+18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0.81233261800000001</v>
      </c>
      <c r="Q53" s="4">
        <f t="shared" si="21"/>
        <v>50</v>
      </c>
      <c r="R53">
        <f t="shared" si="0"/>
        <v>500000</v>
      </c>
      <c r="S53">
        <f t="shared" si="1"/>
        <v>-9.3335533383793336E+18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-466.58357114775561</v>
      </c>
      <c r="AC53">
        <f t="shared" si="2"/>
        <v>-416.59247423906936</v>
      </c>
      <c r="AE53">
        <f t="shared" si="3"/>
        <v>0</v>
      </c>
      <c r="AF53">
        <f t="shared" si="24"/>
        <v>0</v>
      </c>
      <c r="AG53">
        <f t="shared" si="24"/>
        <v>-2.2316927923155036E-15</v>
      </c>
      <c r="AH53">
        <f t="shared" si="5"/>
        <v>-1.0203768571055907E-10</v>
      </c>
      <c r="AI53">
        <f t="shared" si="25"/>
        <v>-1.0203991740335139E-10</v>
      </c>
      <c r="AJ53">
        <f t="shared" si="7"/>
        <v>-49.991096908686245</v>
      </c>
      <c r="AK53">
        <f t="shared" si="22"/>
        <v>-32.660849980342896</v>
      </c>
      <c r="AL53">
        <f t="shared" si="8"/>
        <v>-82.651946889131182</v>
      </c>
      <c r="AN53">
        <f t="shared" si="26"/>
        <v>0</v>
      </c>
      <c r="AO53">
        <f t="shared" si="26"/>
        <v>0</v>
      </c>
      <c r="AP53">
        <f t="shared" si="26"/>
        <v>-7.7220618765146783E-18</v>
      </c>
      <c r="AQ53">
        <f t="shared" si="26"/>
        <v>-3.5306890155600781E-13</v>
      </c>
      <c r="AR53">
        <f t="shared" si="26"/>
        <v>-3.5307662361788436E-13</v>
      </c>
      <c r="AS53">
        <f t="shared" si="26"/>
        <v>-0.17297826337610969</v>
      </c>
      <c r="AT53">
        <f t="shared" si="26"/>
        <v>-0.11301246540572921</v>
      </c>
      <c r="AU53">
        <f t="shared" si="23"/>
        <v>-0.28599072878219195</v>
      </c>
      <c r="AW53">
        <v>50</v>
      </c>
      <c r="AX53">
        <f>IF(Z53&gt;0, (R53*SUMPRODUCT(K53:$K$98, X53:$X$98)-K53*$AZ$3)/Z53, 0)</f>
        <v>-9.3335533383793336E+18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0.81666386499999999</v>
      </c>
      <c r="Q54" s="4">
        <f t="shared" si="21"/>
        <v>50</v>
      </c>
      <c r="R54">
        <f t="shared" si="0"/>
        <v>500000</v>
      </c>
      <c r="S54">
        <f t="shared" si="1"/>
        <v>-4.8077279249419772E+19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-416.59247423906936</v>
      </c>
      <c r="AC54">
        <f t="shared" si="2"/>
        <v>-371.95756628488363</v>
      </c>
      <c r="AE54">
        <f t="shared" si="3"/>
        <v>0</v>
      </c>
      <c r="AF54">
        <f t="shared" si="24"/>
        <v>0</v>
      </c>
      <c r="AG54">
        <f t="shared" si="24"/>
        <v>-3.8683300312732716E-16</v>
      </c>
      <c r="AH54">
        <f t="shared" si="5"/>
        <v>-1.8225428612650218E-11</v>
      </c>
      <c r="AI54">
        <f t="shared" si="25"/>
        <v>-1.8225815445653345E-11</v>
      </c>
      <c r="AJ54">
        <f t="shared" si="7"/>
        <v>-44.634907954185735</v>
      </c>
      <c r="AK54">
        <f t="shared" si="22"/>
        <v>-29.161473196734857</v>
      </c>
      <c r="AL54">
        <f t="shared" si="8"/>
        <v>-73.796381150938814</v>
      </c>
      <c r="AN54">
        <f t="shared" si="26"/>
        <v>0</v>
      </c>
      <c r="AO54">
        <f t="shared" si="26"/>
        <v>0</v>
      </c>
      <c r="AP54">
        <f t="shared" si="26"/>
        <v>-1.195100321344555E-18</v>
      </c>
      <c r="AQ54">
        <f t="shared" si="26"/>
        <v>-5.6306508016460983E-14</v>
      </c>
      <c r="AR54">
        <f t="shared" si="26"/>
        <v>-5.6307703116782324E-14</v>
      </c>
      <c r="AS54">
        <f t="shared" si="26"/>
        <v>-0.13789721251284742</v>
      </c>
      <c r="AT54">
        <f t="shared" si="26"/>
        <v>-9.0092845508394193E-2</v>
      </c>
      <c r="AU54">
        <f t="shared" si="23"/>
        <v>-0.22799005802129793</v>
      </c>
      <c r="AW54">
        <v>51</v>
      </c>
      <c r="AX54">
        <f>IF(Z54&gt;0, (R54*SUMPRODUCT(K54:$K$98, X54:$X$98)-K54*$AZ$3)/Z54, 0)</f>
        <v>-4.8077279249419772E+19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0.82101379900000004</v>
      </c>
      <c r="Q55" s="4">
        <f t="shared" si="21"/>
        <v>50</v>
      </c>
      <c r="R55">
        <f t="shared" si="0"/>
        <v>500000</v>
      </c>
      <c r="S55">
        <f t="shared" si="1"/>
        <v>-2.540215824307569E+20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-371.95756628488363</v>
      </c>
      <c r="AC55">
        <f t="shared" si="2"/>
        <v>-332.10496989721753</v>
      </c>
      <c r="AE55">
        <f t="shared" si="3"/>
        <v>0</v>
      </c>
      <c r="AF55">
        <f t="shared" si="24"/>
        <v>0</v>
      </c>
      <c r="AG55">
        <f t="shared" si="24"/>
        <v>-6.5369439619908122E-17</v>
      </c>
      <c r="AH55">
        <f t="shared" si="5"/>
        <v>-3.1759523347614576E-12</v>
      </c>
      <c r="AI55">
        <f t="shared" si="25"/>
        <v>-3.1760177042010774E-12</v>
      </c>
      <c r="AJ55">
        <f t="shared" si="7"/>
        <v>-39.852596387666097</v>
      </c>
      <c r="AK55">
        <f t="shared" si="22"/>
        <v>-26.037029639941856</v>
      </c>
      <c r="AL55">
        <f t="shared" si="8"/>
        <v>-65.889626027611129</v>
      </c>
      <c r="AN55">
        <f t="shared" si="26"/>
        <v>0</v>
      </c>
      <c r="AO55">
        <f t="shared" si="26"/>
        <v>0</v>
      </c>
      <c r="AP55">
        <f t="shared" si="26"/>
        <v>-1.8031737778383528E-19</v>
      </c>
      <c r="AQ55">
        <f t="shared" si="26"/>
        <v>-8.7606594197608378E-15</v>
      </c>
      <c r="AR55">
        <f t="shared" si="26"/>
        <v>-8.7608397371386223E-15</v>
      </c>
      <c r="AS55">
        <f t="shared" si="26"/>
        <v>-0.10993081354659465</v>
      </c>
      <c r="AT55">
        <f t="shared" si="26"/>
        <v>-7.1821464850441857E-2</v>
      </c>
      <c r="AU55">
        <f t="shared" si="23"/>
        <v>-0.18175227839704527</v>
      </c>
      <c r="AW55">
        <v>52</v>
      </c>
      <c r="AX55">
        <f>IF(Z55&gt;0, (R55*SUMPRODUCT(K55:$K$98, X55:$X$98)-K55*$AZ$3)/Z55, 0)</f>
        <v>-2.540215824307569E+20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0.82538683700000004</v>
      </c>
      <c r="Q56" s="4">
        <f t="shared" si="21"/>
        <v>50</v>
      </c>
      <c r="R56">
        <f t="shared" si="0"/>
        <v>500000</v>
      </c>
      <c r="S56">
        <f t="shared" si="1"/>
        <v>-1.3778058824686814E+21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-332.10496989721753</v>
      </c>
      <c r="AC56">
        <f t="shared" si="2"/>
        <v>-296.5222945510871</v>
      </c>
      <c r="AE56">
        <f t="shared" si="3"/>
        <v>0</v>
      </c>
      <c r="AF56">
        <f t="shared" si="24"/>
        <v>0</v>
      </c>
      <c r="AG56">
        <f t="shared" si="24"/>
        <v>-1.0760670219370589E-17</v>
      </c>
      <c r="AH56">
        <f t="shared" si="5"/>
        <v>-5.3955075004338456E-13</v>
      </c>
      <c r="AI56">
        <f t="shared" si="25"/>
        <v>-5.3956151071360395E-13</v>
      </c>
      <c r="AJ56">
        <f t="shared" si="7"/>
        <v>-35.582675346130429</v>
      </c>
      <c r="AK56">
        <f t="shared" si="22"/>
        <v>-23.24734789280523</v>
      </c>
      <c r="AL56">
        <f t="shared" si="8"/>
        <v>-58.830023238936199</v>
      </c>
      <c r="AN56">
        <f t="shared" si="26"/>
        <v>0</v>
      </c>
      <c r="AO56">
        <f t="shared" si="26"/>
        <v>0</v>
      </c>
      <c r="AP56">
        <f t="shared" si="26"/>
        <v>-2.6502333840056287E-20</v>
      </c>
      <c r="AQ56">
        <f t="shared" si="26"/>
        <v>-1.3288534830815526E-15</v>
      </c>
      <c r="AR56">
        <f t="shared" si="26"/>
        <v>-1.3288799854153927E-15</v>
      </c>
      <c r="AS56">
        <f t="shared" si="26"/>
        <v>-8.7636171513547995E-2</v>
      </c>
      <c r="AT56">
        <f t="shared" si="26"/>
        <v>-5.7255632055518063E-2</v>
      </c>
      <c r="AU56">
        <f t="shared" si="23"/>
        <v>-0.14489180356906739</v>
      </c>
      <c r="AW56">
        <v>53</v>
      </c>
      <c r="AX56">
        <f>IF(Z56&gt;0, (R56*SUMPRODUCT(K56:$K$98, X56:$X$98)-K56*$AZ$3)/Z56, 0)</f>
        <v>-1.3778058824686814E+21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0.82979096200000002</v>
      </c>
      <c r="Q57" s="4">
        <f t="shared" si="21"/>
        <v>50</v>
      </c>
      <c r="R57">
        <f t="shared" si="0"/>
        <v>500000</v>
      </c>
      <c r="S57">
        <f t="shared" si="1"/>
        <v>-7.6786168807327269E+21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-296.5222945510871</v>
      </c>
      <c r="AC57">
        <f t="shared" si="2"/>
        <v>-264.75204870632774</v>
      </c>
      <c r="AE57">
        <f t="shared" si="3"/>
        <v>0</v>
      </c>
      <c r="AF57">
        <f t="shared" si="24"/>
        <v>0</v>
      </c>
      <c r="AG57">
        <f t="shared" si="24"/>
        <v>-1.7239566240806115E-18</v>
      </c>
      <c r="AH57">
        <f t="shared" si="5"/>
        <v>-8.9291068930962725E-14</v>
      </c>
      <c r="AI57">
        <f t="shared" si="25"/>
        <v>-8.9292792887586803E-14</v>
      </c>
      <c r="AJ57">
        <f t="shared" si="7"/>
        <v>-31.770245844759359</v>
      </c>
      <c r="AK57">
        <f t="shared" si="22"/>
        <v>-20.756560618576099</v>
      </c>
      <c r="AL57">
        <f t="shared" si="8"/>
        <v>-52.526806463335546</v>
      </c>
      <c r="AN57">
        <f t="shared" si="26"/>
        <v>0</v>
      </c>
      <c r="AO57">
        <f t="shared" si="26"/>
        <v>0</v>
      </c>
      <c r="AP57">
        <f t="shared" si="26"/>
        <v>-3.7909941154198791E-21</v>
      </c>
      <c r="AQ57">
        <f t="shared" si="26"/>
        <v>-1.963517597534416E-16</v>
      </c>
      <c r="AR57">
        <f t="shared" si="26"/>
        <v>-1.9635555074755702E-16</v>
      </c>
      <c r="AS57">
        <f t="shared" si="26"/>
        <v>-6.9863019382611705E-2</v>
      </c>
      <c r="AT57">
        <f t="shared" si="26"/>
        <v>-4.5643839329972943E-2</v>
      </c>
      <c r="AU57">
        <f t="shared" si="23"/>
        <v>-0.11550685871258484</v>
      </c>
      <c r="AW57">
        <v>54</v>
      </c>
      <c r="AX57">
        <f>IF(Z57&gt;0, (R57*SUMPRODUCT(K57:$K$98, X57:$X$98)-K57*$AZ$3)/Z57, 0)</f>
        <v>-7.6786168807327269E+21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0.834201203</v>
      </c>
      <c r="Q58" s="4">
        <f t="shared" si="21"/>
        <v>50</v>
      </c>
      <c r="R58">
        <f t="shared" si="0"/>
        <v>500000</v>
      </c>
      <c r="S58">
        <f t="shared" si="1"/>
        <v>-4.4004883614253099E+22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-264.75204870632774</v>
      </c>
      <c r="AC58">
        <f t="shared" si="2"/>
        <v>-236.38575777350687</v>
      </c>
      <c r="AE58">
        <f t="shared" si="3"/>
        <v>0</v>
      </c>
      <c r="AF58">
        <f t="shared" si="24"/>
        <v>0</v>
      </c>
      <c r="AG58">
        <f t="shared" si="24"/>
        <v>-2.6859036811194063E-19</v>
      </c>
      <c r="AH58">
        <f t="shared" si="5"/>
        <v>-1.4381266897278648E-14</v>
      </c>
      <c r="AI58">
        <f t="shared" si="25"/>
        <v>-1.4381535487646759E-14</v>
      </c>
      <c r="AJ58">
        <f t="shared" si="7"/>
        <v>-28.366290932820874</v>
      </c>
      <c r="AK58">
        <f t="shared" si="22"/>
        <v>-18.532643409442944</v>
      </c>
      <c r="AL58">
        <f t="shared" si="8"/>
        <v>-46.898934342263829</v>
      </c>
      <c r="AN58">
        <f t="shared" si="26"/>
        <v>0</v>
      </c>
      <c r="AO58">
        <f t="shared" si="26"/>
        <v>0</v>
      </c>
      <c r="AP58">
        <f t="shared" si="26"/>
        <v>-5.2735028805044325E-22</v>
      </c>
      <c r="AQ58">
        <f t="shared" si="26"/>
        <v>-2.8236177246867708E-17</v>
      </c>
      <c r="AR58">
        <f t="shared" si="26"/>
        <v>-2.8236704597155753E-17</v>
      </c>
      <c r="AS58">
        <f t="shared" si="26"/>
        <v>-5.5694371319046344E-2</v>
      </c>
      <c r="AT58">
        <f t="shared" si="26"/>
        <v>-3.6386989261776893E-2</v>
      </c>
      <c r="AU58">
        <f t="shared" si="23"/>
        <v>-9.2081360580823252E-2</v>
      </c>
      <c r="AW58">
        <v>55</v>
      </c>
      <c r="AX58">
        <f>IF(Z58&gt;0, (R58*SUMPRODUCT(K58:$K$98, X58:$X$98)-K58*$AZ$3)/Z58, 0)</f>
        <v>-4.4004883614253099E+22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0.83859190800000005</v>
      </c>
      <c r="Q59" s="4">
        <f t="shared" si="21"/>
        <v>50</v>
      </c>
      <c r="R59">
        <f t="shared" si="0"/>
        <v>500000</v>
      </c>
      <c r="S59">
        <f t="shared" si="1"/>
        <v>-2.5949785204071616E+23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-236.38575777350687</v>
      </c>
      <c r="AC59">
        <f t="shared" si="2"/>
        <v>-211.05871229777398</v>
      </c>
      <c r="AE59">
        <f t="shared" si="3"/>
        <v>0</v>
      </c>
      <c r="AF59">
        <f t="shared" si="24"/>
        <v>0</v>
      </c>
      <c r="AG59">
        <f t="shared" si="24"/>
        <v>-4.066675516540655E-20</v>
      </c>
      <c r="AH59">
        <f t="shared" si="5"/>
        <v>-2.2523770926541464E-15</v>
      </c>
      <c r="AI59">
        <f t="shared" si="25"/>
        <v>-2.252417759409312E-15</v>
      </c>
      <c r="AJ59">
        <f t="shared" si="7"/>
        <v>-25.327045475732888</v>
      </c>
      <c r="AK59">
        <f t="shared" si="22"/>
        <v>-16.547003044145484</v>
      </c>
      <c r="AL59">
        <f t="shared" si="8"/>
        <v>-41.874048519878372</v>
      </c>
      <c r="AN59">
        <f t="shared" si="26"/>
        <v>0</v>
      </c>
      <c r="AO59">
        <f t="shared" si="26"/>
        <v>0</v>
      </c>
      <c r="AP59">
        <f t="shared" si="26"/>
        <v>-7.1290268686935689E-23</v>
      </c>
      <c r="AQ59">
        <f t="shared" si="26"/>
        <v>-3.9484971807193822E-18</v>
      </c>
      <c r="AR59">
        <f t="shared" si="26"/>
        <v>-3.9485684709880693E-18</v>
      </c>
      <c r="AS59">
        <f t="shared" si="26"/>
        <v>-4.439921182959683E-2</v>
      </c>
      <c r="AT59">
        <f t="shared" si="26"/>
        <v>-2.9007485062003256E-2</v>
      </c>
      <c r="AU59">
        <f t="shared" si="23"/>
        <v>-7.3406696891600079E-2</v>
      </c>
      <c r="AW59">
        <v>56</v>
      </c>
      <c r="AX59">
        <f>IF(Z59&gt;0, (R59*SUMPRODUCT(K59:$K$98, X59:$X$98)-K59*$AZ$3)/Z59, 0)</f>
        <v>-2.5949785204071616E+23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0.84368948200000005</v>
      </c>
      <c r="Q60" s="4">
        <f t="shared" si="21"/>
        <v>50</v>
      </c>
      <c r="R60">
        <f t="shared" si="0"/>
        <v>500000</v>
      </c>
      <c r="S60">
        <f t="shared" si="1"/>
        <v>-1.5835806879628407E+24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-211.05871229777398</v>
      </c>
      <c r="AC60">
        <f t="shared" si="2"/>
        <v>-188.44527883729819</v>
      </c>
      <c r="AE60">
        <f t="shared" si="3"/>
        <v>0</v>
      </c>
      <c r="AF60">
        <f t="shared" si="24"/>
        <v>0</v>
      </c>
      <c r="AG60">
        <f t="shared" si="24"/>
        <v>-5.9499740136298047E-21</v>
      </c>
      <c r="AH60">
        <f t="shared" si="5"/>
        <v>-3.4310113600122683E-16</v>
      </c>
      <c r="AI60">
        <f t="shared" si="25"/>
        <v>-3.4310708597524049E-16</v>
      </c>
      <c r="AJ60">
        <f t="shared" si="7"/>
        <v>-22.61343346047579</v>
      </c>
      <c r="AK60">
        <f t="shared" si="22"/>
        <v>-14.774109860844179</v>
      </c>
      <c r="AL60">
        <f t="shared" si="8"/>
        <v>-37.387543321319967</v>
      </c>
      <c r="AN60">
        <f t="shared" si="26"/>
        <v>0</v>
      </c>
      <c r="AO60">
        <f t="shared" si="26"/>
        <v>0</v>
      </c>
      <c r="AP60">
        <f t="shared" si="26"/>
        <v>-9.3129608392363701E-24</v>
      </c>
      <c r="AQ60">
        <f t="shared" si="26"/>
        <v>-5.3702544517965713E-19</v>
      </c>
      <c r="AR60">
        <f t="shared" si="26"/>
        <v>-5.3703475814049642E-19</v>
      </c>
      <c r="AS60">
        <f t="shared" si="26"/>
        <v>-3.5394779838645425E-2</v>
      </c>
      <c r="AT60">
        <f t="shared" si="26"/>
        <v>-2.3124589494581672E-2</v>
      </c>
      <c r="AU60">
        <f t="shared" si="23"/>
        <v>-5.8519369333227093E-2</v>
      </c>
      <c r="AW60">
        <v>57</v>
      </c>
      <c r="AX60">
        <f>IF(Z60&gt;0, (R60*SUMPRODUCT(K60:$K$98, X60:$X$98)-K60*$AZ$3)/Z60, 0)</f>
        <v>-1.5835806879628407E+24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0.84875936500000004</v>
      </c>
      <c r="Q61" s="4">
        <f t="shared" si="21"/>
        <v>50</v>
      </c>
      <c r="R61">
        <f t="shared" si="0"/>
        <v>500000</v>
      </c>
      <c r="S61">
        <f t="shared" si="1"/>
        <v>-1.0010655421778943E+25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-188.44527883729819</v>
      </c>
      <c r="AC61">
        <f t="shared" si="2"/>
        <v>-168.25471324758766</v>
      </c>
      <c r="AE61">
        <f t="shared" si="3"/>
        <v>0</v>
      </c>
      <c r="AF61">
        <f t="shared" si="24"/>
        <v>0</v>
      </c>
      <c r="AG61">
        <f t="shared" si="24"/>
        <v>-8.4037810791857204E-22</v>
      </c>
      <c r="AH61">
        <f t="shared" si="5"/>
        <v>-5.0500961655749344E-17</v>
      </c>
      <c r="AI61">
        <f t="shared" si="25"/>
        <v>-5.0501802033857262E-17</v>
      </c>
      <c r="AJ61">
        <f t="shared" si="7"/>
        <v>-20.190565589710531</v>
      </c>
      <c r="AK61">
        <f t="shared" si="22"/>
        <v>-13.191169518610874</v>
      </c>
      <c r="AL61">
        <f t="shared" si="8"/>
        <v>-33.381735108321408</v>
      </c>
      <c r="AN61">
        <f t="shared" si="26"/>
        <v>0</v>
      </c>
      <c r="AO61">
        <f t="shared" si="26"/>
        <v>0</v>
      </c>
      <c r="AP61">
        <f t="shared" si="26"/>
        <v>-1.1744361630927475E-24</v>
      </c>
      <c r="AQ61">
        <f t="shared" si="26"/>
        <v>-7.0575560073036851E-20</v>
      </c>
      <c r="AR61">
        <f t="shared" si="26"/>
        <v>-7.0576734509199934E-20</v>
      </c>
      <c r="AS61">
        <f t="shared" si="26"/>
        <v>-2.8216501784634428E-2</v>
      </c>
      <c r="AT61">
        <f t="shared" si="26"/>
        <v>-1.8434781165961152E-2</v>
      </c>
      <c r="AU61">
        <f t="shared" si="23"/>
        <v>-4.6651282950595584E-2</v>
      </c>
      <c r="AW61">
        <v>58</v>
      </c>
      <c r="AX61">
        <f>IF(Z61&gt;0, (R61*SUMPRODUCT(K61:$K$98, X61:$X$98)-K61*$AZ$3)/Z61, 0)</f>
        <v>-1.0010655421778943E+25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0.85379527200000005</v>
      </c>
      <c r="Q62" s="4">
        <f t="shared" si="21"/>
        <v>50</v>
      </c>
      <c r="R62">
        <f t="shared" si="0"/>
        <v>500000</v>
      </c>
      <c r="S62">
        <f t="shared" si="1"/>
        <v>-6.5622429773633955E+25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-168.25471324758766</v>
      </c>
      <c r="AC62">
        <f t="shared" si="2"/>
        <v>-150.22742254248897</v>
      </c>
      <c r="AE62">
        <f t="shared" si="3"/>
        <v>0</v>
      </c>
      <c r="AF62">
        <f t="shared" si="24"/>
        <v>0</v>
      </c>
      <c r="AG62">
        <f t="shared" si="24"/>
        <v>-1.1446347160620373E-22</v>
      </c>
      <c r="AH62">
        <f t="shared" si="5"/>
        <v>-7.1751085523318254E-18</v>
      </c>
      <c r="AI62">
        <f t="shared" si="25"/>
        <v>-7.175223015803432E-18</v>
      </c>
      <c r="AJ62">
        <f t="shared" si="7"/>
        <v>-18.027290705098693</v>
      </c>
      <c r="AK62">
        <f t="shared" si="22"/>
        <v>-11.777829927331137</v>
      </c>
      <c r="AL62">
        <f t="shared" si="8"/>
        <v>-29.80512063242983</v>
      </c>
      <c r="AN62">
        <f t="shared" si="26"/>
        <v>0</v>
      </c>
      <c r="AO62">
        <f t="shared" si="26"/>
        <v>0</v>
      </c>
      <c r="AP62">
        <f t="shared" si="26"/>
        <v>-1.4282478406018864E-25</v>
      </c>
      <c r="AQ62">
        <f t="shared" si="26"/>
        <v>-8.9529289581643621E-21</v>
      </c>
      <c r="AR62">
        <f t="shared" si="26"/>
        <v>-8.9530717829484233E-21</v>
      </c>
      <c r="AS62">
        <f t="shared" si="26"/>
        <v>-2.2494022468618011E-2</v>
      </c>
      <c r="AT62">
        <f t="shared" si="26"/>
        <v>-1.469609467949709E-2</v>
      </c>
      <c r="AU62">
        <f t="shared" si="23"/>
        <v>-3.7190117148115105E-2</v>
      </c>
      <c r="AW62">
        <v>59</v>
      </c>
      <c r="AX62">
        <f>IF(Z62&gt;0, (R62*SUMPRODUCT(K62:$K$98, X62:$X$98)-K62*$AZ$3)/Z62, 0)</f>
        <v>-6.5622429773633955E+25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0.85879091799999996</v>
      </c>
      <c r="Q63" s="4">
        <f t="shared" si="21"/>
        <v>50</v>
      </c>
      <c r="R63">
        <f t="shared" si="0"/>
        <v>500000</v>
      </c>
      <c r="S63">
        <f t="shared" si="1"/>
        <v>-4.4655030171638822E+26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-150.22742254248897</v>
      </c>
      <c r="AC63">
        <f t="shared" si="2"/>
        <v>-134.13162727007943</v>
      </c>
      <c r="AE63">
        <f t="shared" si="3"/>
        <v>0</v>
      </c>
      <c r="AF63">
        <f t="shared" si="24"/>
        <v>0</v>
      </c>
      <c r="AG63">
        <f t="shared" si="24"/>
        <v>-1.5018647031983054E-23</v>
      </c>
      <c r="AH63">
        <f t="shared" si="5"/>
        <v>-9.8300189858158634E-19</v>
      </c>
      <c r="AI63">
        <f t="shared" si="25"/>
        <v>-9.830169172286184E-19</v>
      </c>
      <c r="AJ63">
        <f t="shared" si="7"/>
        <v>-16.095795272409532</v>
      </c>
      <c r="AK63">
        <f t="shared" si="22"/>
        <v>-10.515919577974229</v>
      </c>
      <c r="AL63">
        <f t="shared" si="8"/>
        <v>-26.611714850383763</v>
      </c>
      <c r="AN63">
        <f t="shared" si="26"/>
        <v>0</v>
      </c>
      <c r="AO63">
        <f t="shared" si="26"/>
        <v>0</v>
      </c>
      <c r="AP63">
        <f t="shared" si="26"/>
        <v>-1.6732061431594267E-26</v>
      </c>
      <c r="AQ63">
        <f t="shared" si="26"/>
        <v>-1.0951484590732247E-21</v>
      </c>
      <c r="AR63">
        <f t="shared" si="26"/>
        <v>-1.0951651911346563E-21</v>
      </c>
      <c r="AS63">
        <f t="shared" si="26"/>
        <v>-1.7932096993477354E-2</v>
      </c>
      <c r="AT63">
        <f t="shared" si="26"/>
        <v>-1.1715636702405205E-2</v>
      </c>
      <c r="AU63">
        <f t="shared" si="23"/>
        <v>-2.9647733695882559E-2</v>
      </c>
      <c r="AW63">
        <v>60</v>
      </c>
      <c r="AX63">
        <f>IF(Z63&gt;0, (R63*SUMPRODUCT(K63:$K$98, X63:$X$98)-K63*$AZ$3)/Z63, 0)</f>
        <v>-4.4655030171638822E+26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0.86374018699999999</v>
      </c>
      <c r="Q64" s="4">
        <f t="shared" si="21"/>
        <v>50</v>
      </c>
      <c r="R64">
        <f t="shared" si="0"/>
        <v>500000</v>
      </c>
      <c r="S64">
        <f t="shared" si="1"/>
        <v>-3.1578189216270234E+27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-134.13162727007943</v>
      </c>
      <c r="AC64">
        <f t="shared" si="2"/>
        <v>-119.76038149114234</v>
      </c>
      <c r="AE64">
        <f t="shared" si="3"/>
        <v>0</v>
      </c>
      <c r="AF64">
        <f t="shared" si="24"/>
        <v>0</v>
      </c>
      <c r="AG64">
        <f t="shared" si="24"/>
        <v>-1.8962515657711844E-24</v>
      </c>
      <c r="AH64">
        <f t="shared" si="5"/>
        <v>-1.2972208995892039E-19</v>
      </c>
      <c r="AI64">
        <f t="shared" si="25"/>
        <v>-1.2972398621048617E-19</v>
      </c>
      <c r="AJ64">
        <f t="shared" si="7"/>
        <v>-14.371245778937094</v>
      </c>
      <c r="AK64">
        <f t="shared" si="22"/>
        <v>-9.3892139089055622</v>
      </c>
      <c r="AL64">
        <f t="shared" si="8"/>
        <v>-23.760459687842655</v>
      </c>
      <c r="AN64">
        <f t="shared" si="26"/>
        <v>0</v>
      </c>
      <c r="AO64">
        <f t="shared" si="26"/>
        <v>0</v>
      </c>
      <c r="AP64">
        <f t="shared" si="26"/>
        <v>-1.8862383459442887E-27</v>
      </c>
      <c r="AQ64">
        <f t="shared" si="26"/>
        <v>-1.290370881233993E-22</v>
      </c>
      <c r="AR64">
        <f t="shared" si="26"/>
        <v>-1.2903897436174525E-22</v>
      </c>
      <c r="AS64">
        <f t="shared" si="26"/>
        <v>-1.4295357934851217E-2</v>
      </c>
      <c r="AT64">
        <f t="shared" si="26"/>
        <v>-9.3396338507694566E-3</v>
      </c>
      <c r="AU64">
        <f t="shared" si="23"/>
        <v>-2.363499178562067E-2</v>
      </c>
      <c r="AW64">
        <v>61</v>
      </c>
      <c r="AX64">
        <f>IF(Z64&gt;0, (R64*SUMPRODUCT(K64:$K$98, X64:$X$98)-K64*$AZ$3)/Z64, 0)</f>
        <v>-3.1578189216270234E+27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0.86866431399999999</v>
      </c>
      <c r="Q65" s="4">
        <f t="shared" si="21"/>
        <v>50</v>
      </c>
      <c r="R65">
        <f t="shared" si="0"/>
        <v>500000</v>
      </c>
      <c r="S65">
        <f t="shared" si="1"/>
        <v>-2.3237031684348224E+28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-119.76038149114234</v>
      </c>
      <c r="AC65">
        <f t="shared" si="2"/>
        <v>-106.92891204566281</v>
      </c>
      <c r="AE65">
        <f t="shared" si="3"/>
        <v>0</v>
      </c>
      <c r="AF65">
        <f t="shared" si="24"/>
        <v>0</v>
      </c>
      <c r="AG65">
        <f t="shared" si="24"/>
        <v>-2.300829845614209E-25</v>
      </c>
      <c r="AH65">
        <f t="shared" si="5"/>
        <v>-1.6472060655520517E-20</v>
      </c>
      <c r="AI65">
        <f t="shared" si="25"/>
        <v>-1.6472290738505078E-20</v>
      </c>
      <c r="AJ65">
        <f t="shared" si="7"/>
        <v>-12.831469445479527</v>
      </c>
      <c r="AK65">
        <f t="shared" si="22"/>
        <v>-8.3832267043799646</v>
      </c>
      <c r="AL65">
        <f t="shared" si="8"/>
        <v>-21.214696149859492</v>
      </c>
      <c r="AN65">
        <f t="shared" si="26"/>
        <v>0</v>
      </c>
      <c r="AO65">
        <f t="shared" si="26"/>
        <v>0</v>
      </c>
      <c r="AP65">
        <f t="shared" si="26"/>
        <v>-2.0434644970058543E-28</v>
      </c>
      <c r="AQ65">
        <f t="shared" si="26"/>
        <v>-1.462953516803741E-23</v>
      </c>
      <c r="AR65">
        <f t="shared" si="26"/>
        <v>-1.462973951448711E-23</v>
      </c>
      <c r="AS65">
        <f t="shared" si="26"/>
        <v>-1.1396171823063768E-2</v>
      </c>
      <c r="AT65">
        <f t="shared" si="26"/>
        <v>-7.4454989244016681E-3</v>
      </c>
      <c r="AU65">
        <f t="shared" si="23"/>
        <v>-1.8841670747465438E-2</v>
      </c>
      <c r="AW65">
        <v>62</v>
      </c>
      <c r="AX65">
        <f>IF(Z65&gt;0, (R65*SUMPRODUCT(K65:$K$98, X65:$X$98)-K65*$AZ$3)/Z65, 0)</f>
        <v>-2.3237031684348224E+28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0.87358826999999994</v>
      </c>
      <c r="Q66" s="4">
        <f t="shared" si="21"/>
        <v>50</v>
      </c>
      <c r="R66">
        <f t="shared" si="0"/>
        <v>500000</v>
      </c>
      <c r="S66">
        <f t="shared" si="1"/>
        <v>-1.7822387587718221E+29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-106.92891204566281</v>
      </c>
      <c r="AC66">
        <f t="shared" si="2"/>
        <v>-95.472242897913205</v>
      </c>
      <c r="AE66">
        <f t="shared" si="3"/>
        <v>0</v>
      </c>
      <c r="AF66">
        <f t="shared" si="24"/>
        <v>0</v>
      </c>
      <c r="AG66">
        <f t="shared" si="24"/>
        <v>-2.6784358276358303E-26</v>
      </c>
      <c r="AH66">
        <f t="shared" si="5"/>
        <v>-2.0099779643944837E-21</v>
      </c>
      <c r="AI66">
        <f t="shared" si="25"/>
        <v>-2.01000474875276E-21</v>
      </c>
      <c r="AJ66">
        <f t="shared" si="7"/>
        <v>-11.456669147749608</v>
      </c>
      <c r="AK66">
        <f t="shared" si="22"/>
        <v>-7.485023843196398</v>
      </c>
      <c r="AL66">
        <f t="shared" si="8"/>
        <v>-18.941692990946006</v>
      </c>
      <c r="AN66">
        <f t="shared" si="26"/>
        <v>0</v>
      </c>
      <c r="AO66">
        <f t="shared" si="26"/>
        <v>0</v>
      </c>
      <c r="AP66">
        <f t="shared" si="26"/>
        <v>-2.1239574758038515E-29</v>
      </c>
      <c r="AQ66">
        <f t="shared" si="26"/>
        <v>-1.5938809060230036E-24</v>
      </c>
      <c r="AR66">
        <f t="shared" si="26"/>
        <v>-1.5939021455977617E-24</v>
      </c>
      <c r="AS66">
        <f t="shared" si="26"/>
        <v>-9.0849584048659105E-3</v>
      </c>
      <c r="AT66">
        <f t="shared" si="26"/>
        <v>-5.9355061578457184E-3</v>
      </c>
      <c r="AU66">
        <f t="shared" si="23"/>
        <v>-1.502046456271163E-2</v>
      </c>
      <c r="AW66">
        <v>63</v>
      </c>
      <c r="AX66">
        <f>IF(Z66&gt;0, (R66*SUMPRODUCT(K66:$K$98, X66:$X$98)-K66*$AZ$3)/Z66, 0)</f>
        <v>-1.7822387587718221E+29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0.87851239699999994</v>
      </c>
      <c r="Q67" s="4">
        <f t="shared" si="21"/>
        <v>50</v>
      </c>
      <c r="R67">
        <f t="shared" ref="R67:R69" si="27">$C$6</f>
        <v>500000</v>
      </c>
      <c r="S67">
        <f t="shared" ref="S67:S69" si="28">AX67</f>
        <v>-1.427319776573067E+30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-95.472242897913205</v>
      </c>
      <c r="AC67">
        <f t="shared" ref="AC67:AC69" si="29">S67*Z67</f>
        <v>-85.243074015993926</v>
      </c>
      <c r="AE67">
        <f t="shared" ref="AE67:AE69" si="30">$Z67*O67</f>
        <v>0</v>
      </c>
      <c r="AF67">
        <f t="shared" si="24"/>
        <v>0</v>
      </c>
      <c r="AG67">
        <f t="shared" si="24"/>
        <v>-2.9861239021244021E-27</v>
      </c>
      <c r="AH67">
        <f t="shared" ref="AH67:AH69" si="31">-X67*R67</f>
        <v>-2.3530390791470318E-22</v>
      </c>
      <c r="AI67">
        <f t="shared" ref="AI67:AI69" si="32">SUM(AE67:AH67)</f>
        <v>-2.3530689403860529E-22</v>
      </c>
      <c r="AJ67">
        <f t="shared" ref="AJ67:AJ69" si="33">AB67-AC67</f>
        <v>-10.229168881919279</v>
      </c>
      <c r="AK67">
        <f t="shared" si="22"/>
        <v>-6.6830570028539249</v>
      </c>
      <c r="AL67">
        <f t="shared" ref="AL67:AL69" si="34">SUM(AI67:AK67)</f>
        <v>-16.912225884773203</v>
      </c>
      <c r="AN67">
        <f t="shared" si="26"/>
        <v>0</v>
      </c>
      <c r="AO67">
        <f t="shared" si="26"/>
        <v>0</v>
      </c>
      <c r="AP67">
        <f t="shared" si="26"/>
        <v>-2.1142404272437692E-30</v>
      </c>
      <c r="AQ67">
        <f t="shared" si="26"/>
        <v>-1.666002654637956E-25</v>
      </c>
      <c r="AR67">
        <f t="shared" si="26"/>
        <v>-1.6660237970422284E-25</v>
      </c>
      <c r="AS67">
        <f t="shared" si="26"/>
        <v>-7.2424732181647789E-3</v>
      </c>
      <c r="AT67">
        <f t="shared" si="26"/>
        <v>-4.7317491692009861E-3</v>
      </c>
      <c r="AU67">
        <f t="shared" si="23"/>
        <v>-1.1974222387365764E-2</v>
      </c>
      <c r="AW67">
        <v>64</v>
      </c>
      <c r="AX67">
        <f>IF(Z67&gt;0, (R67*SUMPRODUCT(K67:$K$98, X67:$X$98)-K67*$AZ$3)/Z67, 0)</f>
        <v>-1.427319776573067E+30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0.88343652399999995</v>
      </c>
      <c r="Q68" s="4">
        <f t="shared" si="21"/>
        <v>50</v>
      </c>
      <c r="R68">
        <f t="shared" si="27"/>
        <v>500000</v>
      </c>
      <c r="S68">
        <f t="shared" si="28"/>
        <v>-1.1959000452035955E+31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-85.243074015993926</v>
      </c>
      <c r="AC68">
        <f t="shared" si="29"/>
        <v>-76.109887514280302</v>
      </c>
      <c r="AE68">
        <f t="shared" si="30"/>
        <v>0</v>
      </c>
      <c r="AF68">
        <f t="shared" si="24"/>
        <v>0</v>
      </c>
      <c r="AG68">
        <f t="shared" si="24"/>
        <v>-3.1821174277706043E-28</v>
      </c>
      <c r="AH68">
        <f t="shared" si="31"/>
        <v>-2.6380509203260975E-23</v>
      </c>
      <c r="AI68">
        <f t="shared" si="32"/>
        <v>-2.6380827415003751E-23</v>
      </c>
      <c r="AJ68">
        <f t="shared" si="33"/>
        <v>-9.1331865017136238</v>
      </c>
      <c r="AK68">
        <f t="shared" si="22"/>
        <v>-5.9670151811195753</v>
      </c>
      <c r="AL68">
        <f t="shared" si="34"/>
        <v>-15.100201682833198</v>
      </c>
      <c r="AN68">
        <f t="shared" si="26"/>
        <v>0</v>
      </c>
      <c r="AO68">
        <f t="shared" si="26"/>
        <v>0</v>
      </c>
      <c r="AP68">
        <f t="shared" si="26"/>
        <v>-2.0116143663109053E-31</v>
      </c>
      <c r="AQ68">
        <f t="shared" si="26"/>
        <v>-1.6676760838790269E-26</v>
      </c>
      <c r="AR68">
        <f t="shared" si="26"/>
        <v>-1.6676962000226897E-26</v>
      </c>
      <c r="AS68">
        <f t="shared" si="26"/>
        <v>-5.7736553078481861E-3</v>
      </c>
      <c r="AT68">
        <f t="shared" si="26"/>
        <v>-3.772121467794153E-3</v>
      </c>
      <c r="AU68">
        <f t="shared" si="23"/>
        <v>-9.5457767756423374E-3</v>
      </c>
      <c r="AW68">
        <v>65</v>
      </c>
      <c r="AX68">
        <f>IF(Z68&gt;0, (R68*SUMPRODUCT(K68:$K$98, X68:$X$98)-K68*$AZ$3)/Z68, 0)</f>
        <v>-1.1959000452035955E+31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500000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-76.109887514280302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-3.1821174277706042E-24</v>
      </c>
      <c r="AI69">
        <f t="shared" si="32"/>
        <v>-3.1821174277706042E-24</v>
      </c>
      <c r="AJ69">
        <f t="shared" si="33"/>
        <v>-76.109887514280302</v>
      </c>
      <c r="AK69">
        <f t="shared" si="22"/>
        <v>-5.3276921259996213</v>
      </c>
      <c r="AL69">
        <f t="shared" si="34"/>
        <v>-81.437579640279921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-1.7960842556347369E-27</v>
      </c>
      <c r="AR69">
        <f t="shared" si="26"/>
        <v>-1.7960842556347369E-27</v>
      </c>
      <c r="AS69">
        <f t="shared" si="26"/>
        <v>-4.2958744850060966E-2</v>
      </c>
      <c r="AT69">
        <f t="shared" si="26"/>
        <v>-3.0071121395042677E-3</v>
      </c>
      <c r="AU69">
        <f t="shared" si="23"/>
        <v>-4.5965856989565228E-2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146998.99991350173</v>
      </c>
      <c r="AO71" s="8">
        <f t="shared" si="47"/>
        <v>-14699.899991350174</v>
      </c>
      <c r="AP71" s="8">
        <f t="shared" si="47"/>
        <v>-2753.5437363994124</v>
      </c>
      <c r="AQ71" s="8">
        <f t="shared" si="47"/>
        <v>-120396.13732178918</v>
      </c>
      <c r="AR71" s="8">
        <f t="shared" si="47"/>
        <v>9149.4188639629629</v>
      </c>
      <c r="AS71" s="8">
        <f t="shared" si="47"/>
        <v>-10169.960345138994</v>
      </c>
      <c r="AT71" s="8">
        <f t="shared" si="47"/>
        <v>5932.476867997746</v>
      </c>
      <c r="AU71" s="8">
        <f t="shared" si="47"/>
        <v>4911.9353868217067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85FE8-612D-40BB-B975-F51202B0097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23425.60944058578</v>
      </c>
      <c r="K3">
        <v>1</v>
      </c>
      <c r="L3" s="2">
        <v>0</v>
      </c>
      <c r="O3">
        <f>$C$3</f>
        <v>23425.60944058578</v>
      </c>
      <c r="P3">
        <f>O3*C5</f>
        <v>2342.5609440585781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23425.60944058578</v>
      </c>
      <c r="AF3">
        <f t="shared" ref="AF3:AG34" si="4">-$Z3*P3</f>
        <v>-2342.5609440585781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18563.140292527201</v>
      </c>
      <c r="AJ3">
        <f t="shared" ref="AJ3:AJ66" si="7">AB3-AC3</f>
        <v>0</v>
      </c>
      <c r="AL3">
        <f t="shared" ref="AL3:AL66" si="8">SUM(AI3:AK3)</f>
        <v>18563.140292527201</v>
      </c>
      <c r="AN3">
        <f t="shared" ref="AN3:AU34" si="9">AE3*$K3</f>
        <v>23425.60944058578</v>
      </c>
      <c r="AO3">
        <f t="shared" si="9"/>
        <v>-2342.5609440585781</v>
      </c>
      <c r="AP3">
        <f t="shared" si="9"/>
        <v>-2519.9082039999998</v>
      </c>
      <c r="AQ3">
        <f t="shared" si="9"/>
        <v>0</v>
      </c>
      <c r="AR3">
        <f t="shared" si="9"/>
        <v>18563.140292527201</v>
      </c>
      <c r="AS3">
        <f t="shared" si="9"/>
        <v>0</v>
      </c>
      <c r="AT3">
        <f t="shared" si="9"/>
        <v>0</v>
      </c>
      <c r="AU3">
        <f t="shared" si="9"/>
        <v>18563.140292527201</v>
      </c>
      <c r="AW3">
        <v>0</v>
      </c>
      <c r="AX3">
        <f>IF(Z3&gt;0, (R3*SUMPRODUCT(K3:$K$98, X3:$X$98)-K3*$AZ$3)/Z3, 0)</f>
        <v>0</v>
      </c>
      <c r="AZ3">
        <f>C6*SUMPRODUCT(X4:X98, K4:K98)/1</f>
        <v>17079.984504139833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1.0468929999999999E-3</v>
      </c>
      <c r="R4">
        <f t="shared" si="0"/>
        <v>1000000</v>
      </c>
      <c r="S4">
        <f t="shared" si="1"/>
        <v>1850.4399518806194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1829.998339729269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-1046.8929999999998</v>
      </c>
      <c r="AI4">
        <f t="shared" si="6"/>
        <v>-1046.8929999999998</v>
      </c>
      <c r="AJ4">
        <f t="shared" si="7"/>
        <v>-1829.998339729269</v>
      </c>
      <c r="AK4">
        <f>G4*SUM(AB4, AE4:AF4)</f>
        <v>0</v>
      </c>
      <c r="AL4">
        <f t="shared" si="8"/>
        <v>-2876.891339729269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-934.72589285714264</v>
      </c>
      <c r="AR4">
        <f t="shared" si="9"/>
        <v>-934.72589285714264</v>
      </c>
      <c r="AS4">
        <f t="shared" si="9"/>
        <v>-1633.92708904399</v>
      </c>
      <c r="AT4">
        <f t="shared" si="9"/>
        <v>0</v>
      </c>
      <c r="AU4">
        <f t="shared" si="9"/>
        <v>-2568.652981901133</v>
      </c>
      <c r="AW4">
        <v>1</v>
      </c>
      <c r="AX4">
        <f>IF(Z4&gt;0, (R4*SUMPRODUCT(K4:$K$98, X4:$X$98)-K4*$AZ$3)/Z4, 0)</f>
        <v>1850.4399518806194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1.057716E-3</v>
      </c>
      <c r="Q5" s="4">
        <f t="shared" ref="Q5:Q68" si="21">$C$8</f>
        <v>50</v>
      </c>
      <c r="R5">
        <f t="shared" si="0"/>
        <v>1000000</v>
      </c>
      <c r="S5">
        <f t="shared" si="1"/>
        <v>2586.0472037376239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1829.998339729269</v>
      </c>
      <c r="AC5">
        <f t="shared" si="2"/>
        <v>2529.1995359161192</v>
      </c>
      <c r="AE5">
        <f t="shared" si="3"/>
        <v>0</v>
      </c>
      <c r="AF5">
        <f t="shared" si="4"/>
        <v>0</v>
      </c>
      <c r="AG5">
        <f t="shared" si="4"/>
        <v>-48.900877220273813</v>
      </c>
      <c r="AH5">
        <f t="shared" si="5"/>
        <v>-1046.0315245236118</v>
      </c>
      <c r="AI5">
        <f t="shared" si="6"/>
        <v>-1094.9324017438855</v>
      </c>
      <c r="AJ5">
        <f t="shared" si="7"/>
        <v>-699.20119618685021</v>
      </c>
      <c r="AK5">
        <f>G5*SUM(AB5, AE5:AF5)</f>
        <v>128.09988378104885</v>
      </c>
      <c r="AL5">
        <f t="shared" si="8"/>
        <v>-1666.0337141496868</v>
      </c>
      <c r="AN5">
        <f t="shared" si="9"/>
        <v>0</v>
      </c>
      <c r="AO5">
        <f t="shared" si="9"/>
        <v>0</v>
      </c>
      <c r="AP5">
        <f t="shared" si="9"/>
        <v>-38.983479926876441</v>
      </c>
      <c r="AQ5">
        <f t="shared" si="9"/>
        <v>-833.88992707558327</v>
      </c>
      <c r="AR5">
        <f t="shared" si="9"/>
        <v>-872.87340700245966</v>
      </c>
      <c r="AS5">
        <f t="shared" si="9"/>
        <v>-557.39891277650679</v>
      </c>
      <c r="AT5">
        <f t="shared" si="9"/>
        <v>102.12044306524939</v>
      </c>
      <c r="AU5">
        <f t="shared" si="9"/>
        <v>-1328.151876713717</v>
      </c>
      <c r="AW5">
        <v>2</v>
      </c>
      <c r="AX5">
        <f>IF(Z5&gt;0, (R5*SUMPRODUCT(K5:$K$98, X5:$X$98)-K5*$AZ$3)/Z5, 0)</f>
        <v>2586.0472037376239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1.0712440000000001E-3</v>
      </c>
      <c r="Q6" s="4">
        <f t="shared" si="21"/>
        <v>50</v>
      </c>
      <c r="R6">
        <f t="shared" si="0"/>
        <v>1000000</v>
      </c>
      <c r="S6">
        <f t="shared" si="1"/>
        <v>3261.1732398596996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2529.1995359161192</v>
      </c>
      <c r="AC6">
        <f t="shared" si="2"/>
        <v>3154.1730812012502</v>
      </c>
      <c r="AE6">
        <f t="shared" si="3"/>
        <v>0</v>
      </c>
      <c r="AF6">
        <f t="shared" si="4"/>
        <v>0</v>
      </c>
      <c r="AG6">
        <f t="shared" si="4"/>
        <v>-48.359483676754124</v>
      </c>
      <c r="AH6">
        <f t="shared" si="5"/>
        <v>-1047.6954263391001</v>
      </c>
      <c r="AI6">
        <f t="shared" si="6"/>
        <v>-1096.0549100158541</v>
      </c>
      <c r="AJ6">
        <f t="shared" si="7"/>
        <v>-624.97354528513097</v>
      </c>
      <c r="AK6">
        <f>G6*SUM(AB6, AE6:AF6)</f>
        <v>177.04396751412835</v>
      </c>
      <c r="AL6">
        <f t="shared" si="8"/>
        <v>-1543.9844877868568</v>
      </c>
      <c r="AN6">
        <f t="shared" si="9"/>
        <v>0</v>
      </c>
      <c r="AO6">
        <f t="shared" si="9"/>
        <v>0</v>
      </c>
      <c r="AP6">
        <f t="shared" si="9"/>
        <v>-34.421325275568655</v>
      </c>
      <c r="AQ6">
        <f t="shared" si="9"/>
        <v>-745.72891019262192</v>
      </c>
      <c r="AR6">
        <f t="shared" si="9"/>
        <v>-780.15023546819054</v>
      </c>
      <c r="AS6">
        <f t="shared" si="9"/>
        <v>-444.84382493987653</v>
      </c>
      <c r="AT6">
        <f t="shared" si="9"/>
        <v>126.01639907107577</v>
      </c>
      <c r="AU6">
        <f t="shared" si="9"/>
        <v>-1098.9776613369913</v>
      </c>
      <c r="AW6">
        <v>3</v>
      </c>
      <c r="AX6">
        <f>IF(Z6&gt;0, (R6*SUMPRODUCT(K6:$K$98, X6:$X$98)-K6*$AZ$3)/Z6, 0)</f>
        <v>3261.1732398596996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1.0856730000000001E-3</v>
      </c>
      <c r="Q7" s="4">
        <f t="shared" si="21"/>
        <v>50</v>
      </c>
      <c r="R7">
        <f t="shared" si="0"/>
        <v>1000000</v>
      </c>
      <c r="S7">
        <f t="shared" si="1"/>
        <v>3879.9017943112726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3154.1730812012502</v>
      </c>
      <c r="AC7">
        <f t="shared" si="2"/>
        <v>3711.0008427592602</v>
      </c>
      <c r="AE7">
        <f t="shared" si="3"/>
        <v>0</v>
      </c>
      <c r="AF7">
        <f t="shared" si="4"/>
        <v>0</v>
      </c>
      <c r="AG7">
        <f t="shared" si="4"/>
        <v>-47.82338625426479</v>
      </c>
      <c r="AH7">
        <f t="shared" si="5"/>
        <v>-1050.0517144358537</v>
      </c>
      <c r="AI7">
        <f t="shared" si="6"/>
        <v>-1097.8751006901184</v>
      </c>
      <c r="AJ7">
        <f t="shared" si="7"/>
        <v>-556.82776155801002</v>
      </c>
      <c r="AK7">
        <f>G7*SUM(AB7, AE7:AF7)</f>
        <v>220.79211568408752</v>
      </c>
      <c r="AL7">
        <f t="shared" si="8"/>
        <v>-1433.9107465640409</v>
      </c>
      <c r="AN7">
        <f t="shared" si="9"/>
        <v>0</v>
      </c>
      <c r="AO7">
        <f t="shared" si="9"/>
        <v>0</v>
      </c>
      <c r="AP7">
        <f t="shared" si="9"/>
        <v>-30.392626535122378</v>
      </c>
      <c r="AQ7">
        <f t="shared" si="9"/>
        <v>-667.32684778397231</v>
      </c>
      <c r="AR7">
        <f t="shared" si="9"/>
        <v>-697.71947431909462</v>
      </c>
      <c r="AS7">
        <f t="shared" si="9"/>
        <v>-353.87410902781005</v>
      </c>
      <c r="AT7">
        <f t="shared" si="9"/>
        <v>140.3173810864885</v>
      </c>
      <c r="AU7">
        <f t="shared" si="9"/>
        <v>-911.2762022604162</v>
      </c>
      <c r="AW7">
        <v>4</v>
      </c>
      <c r="AX7">
        <f>IF(Z7&gt;0, (R7*SUMPRODUCT(K7:$K$98, X7:$X$98)-K7*$AZ$3)/Z7, 0)</f>
        <v>3879.9017943112726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1.1037099999999999E-3</v>
      </c>
      <c r="Q8" s="4">
        <f t="shared" si="21"/>
        <v>50</v>
      </c>
      <c r="R8">
        <f t="shared" si="0"/>
        <v>1000000</v>
      </c>
      <c r="S8">
        <f t="shared" si="1"/>
        <v>4447.51562539722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3711.0008427592602</v>
      </c>
      <c r="AC8">
        <f t="shared" si="2"/>
        <v>4206.6710233240647</v>
      </c>
      <c r="AE8">
        <f t="shared" si="3"/>
        <v>0</v>
      </c>
      <c r="AF8">
        <f t="shared" si="4"/>
        <v>0</v>
      </c>
      <c r="AG8">
        <f t="shared" si="4"/>
        <v>-47.292369242079445</v>
      </c>
      <c r="AH8">
        <f t="shared" si="5"/>
        <v>-1055.6629928538916</v>
      </c>
      <c r="AI8">
        <f t="shared" si="6"/>
        <v>-1102.9553620959712</v>
      </c>
      <c r="AJ8">
        <f t="shared" si="7"/>
        <v>-495.67018056480447</v>
      </c>
      <c r="AK8">
        <f>G8*SUM(AB8, AE8:AF8)</f>
        <v>259.77005899314821</v>
      </c>
      <c r="AL8">
        <f t="shared" si="8"/>
        <v>-1338.8554836676274</v>
      </c>
      <c r="AN8">
        <f t="shared" si="9"/>
        <v>0</v>
      </c>
      <c r="AO8">
        <f t="shared" si="9"/>
        <v>0</v>
      </c>
      <c r="AP8">
        <f t="shared" si="9"/>
        <v>-26.834960378516136</v>
      </c>
      <c r="AQ8">
        <f t="shared" si="9"/>
        <v>-599.01153273356988</v>
      </c>
      <c r="AR8">
        <f t="shared" si="9"/>
        <v>-625.84649311208602</v>
      </c>
      <c r="AS8">
        <f t="shared" si="9"/>
        <v>-281.25657203135739</v>
      </c>
      <c r="AT8">
        <f t="shared" si="9"/>
        <v>147.40050778431714</v>
      </c>
      <c r="AU8">
        <f t="shared" si="9"/>
        <v>-759.70255735912633</v>
      </c>
      <c r="AW8">
        <v>5</v>
      </c>
      <c r="AX8">
        <f>IF(Z8&gt;0, (R8*SUMPRODUCT(K8:$K$98, X8:$X$98)-K8*$AZ$3)/Z8, 0)</f>
        <v>4447.51562539722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1.131668E-3</v>
      </c>
      <c r="Q9" s="4">
        <f t="shared" si="21"/>
        <v>50</v>
      </c>
      <c r="R9">
        <f t="shared" si="0"/>
        <v>1000000</v>
      </c>
      <c r="S9">
        <f t="shared" si="1"/>
        <v>4967.3448845935281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4206.6710233240647</v>
      </c>
      <c r="AC9">
        <f t="shared" si="2"/>
        <v>4646.0496944733313</v>
      </c>
      <c r="AE9">
        <f t="shared" si="3"/>
        <v>0</v>
      </c>
      <c r="AF9">
        <f t="shared" si="4"/>
        <v>0</v>
      </c>
      <c r="AG9">
        <f t="shared" si="4"/>
        <v>-46.765926288743202</v>
      </c>
      <c r="AH9">
        <f t="shared" si="5"/>
        <v>-1070.3852183089111</v>
      </c>
      <c r="AI9">
        <f t="shared" si="6"/>
        <v>-1117.1511445976544</v>
      </c>
      <c r="AJ9">
        <f t="shared" si="7"/>
        <v>-439.37867114926667</v>
      </c>
      <c r="AK9">
        <f t="shared" ref="AK9:AK72" si="22">G9*SUM(AB9:AB9, AE9:AF9)</f>
        <v>294.46697163268453</v>
      </c>
      <c r="AL9">
        <f t="shared" si="8"/>
        <v>-1262.0628441142364</v>
      </c>
      <c r="AN9">
        <f t="shared" si="9"/>
        <v>0</v>
      </c>
      <c r="AO9">
        <f t="shared" si="9"/>
        <v>0</v>
      </c>
      <c r="AP9">
        <f t="shared" si="9"/>
        <v>-23.693073668561908</v>
      </c>
      <c r="AQ9">
        <f t="shared" si="9"/>
        <v>-542.29046324347496</v>
      </c>
      <c r="AR9">
        <f t="shared" si="9"/>
        <v>-565.98353691203681</v>
      </c>
      <c r="AS9">
        <f t="shared" si="9"/>
        <v>-222.60290878575429</v>
      </c>
      <c r="AT9">
        <f t="shared" si="9"/>
        <v>149.18613198795728</v>
      </c>
      <c r="AU9">
        <f t="shared" si="9"/>
        <v>-639.40031370983388</v>
      </c>
      <c r="AW9">
        <v>6</v>
      </c>
      <c r="AX9">
        <f>IF(Z9&gt;0, (R9*SUMPRODUCT(K9:$K$98, X9:$X$98)-K9*$AZ$3)/Z9, 0)</f>
        <v>4967.3448845935281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1.1650359999999999E-3</v>
      </c>
      <c r="Q10" s="4">
        <f t="shared" si="21"/>
        <v>50</v>
      </c>
      <c r="R10">
        <f t="shared" si="0"/>
        <v>1000000</v>
      </c>
      <c r="S10">
        <f t="shared" si="1"/>
        <v>5439.5347994005033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4646.0496944733313</v>
      </c>
      <c r="AC10">
        <f t="shared" si="2"/>
        <v>5030.89334183953</v>
      </c>
      <c r="AE10">
        <f t="shared" si="3"/>
        <v>0</v>
      </c>
      <c r="AF10">
        <f t="shared" si="4"/>
        <v>0</v>
      </c>
      <c r="AG10">
        <f t="shared" si="4"/>
        <v>-46.243783038156039</v>
      </c>
      <c r="AH10">
        <f t="shared" si="5"/>
        <v>-1089.6797539946447</v>
      </c>
      <c r="AI10">
        <f t="shared" si="6"/>
        <v>-1135.9235370328006</v>
      </c>
      <c r="AJ10">
        <f t="shared" si="7"/>
        <v>-384.84364736619864</v>
      </c>
      <c r="AK10">
        <f t="shared" si="22"/>
        <v>325.22347861313324</v>
      </c>
      <c r="AL10">
        <f t="shared" si="8"/>
        <v>-1195.543705785866</v>
      </c>
      <c r="AN10">
        <f t="shared" si="9"/>
        <v>0</v>
      </c>
      <c r="AO10">
        <f t="shared" si="9"/>
        <v>0</v>
      </c>
      <c r="AP10">
        <f t="shared" si="9"/>
        <v>-20.918338971519432</v>
      </c>
      <c r="AQ10">
        <f t="shared" si="9"/>
        <v>-492.91578168797668</v>
      </c>
      <c r="AR10">
        <f t="shared" si="9"/>
        <v>-513.83412065949608</v>
      </c>
      <c r="AS10">
        <f t="shared" si="9"/>
        <v>-174.08372191348812</v>
      </c>
      <c r="AT10">
        <f t="shared" si="9"/>
        <v>147.11458535978579</v>
      </c>
      <c r="AU10">
        <f t="shared" si="9"/>
        <v>-540.80325721319844</v>
      </c>
      <c r="AW10">
        <v>7</v>
      </c>
      <c r="AX10">
        <f>IF(Z10&gt;0, (R10*SUMPRODUCT(K10:$K$98, X10:$X$98)-K10*$AZ$3)/Z10, 0)</f>
        <v>5439.5347994005033</v>
      </c>
    </row>
    <row r="11" spans="1:52" x14ac:dyDescent="0.25">
      <c r="A11" t="s">
        <v>33</v>
      </c>
      <c r="C11" s="12">
        <f>AU100</f>
        <v>-542.15277525940257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1.1975029999999999E-3</v>
      </c>
      <c r="Q11" s="4">
        <f t="shared" si="21"/>
        <v>50</v>
      </c>
      <c r="R11">
        <f t="shared" si="0"/>
        <v>1000000</v>
      </c>
      <c r="S11">
        <f t="shared" si="1"/>
        <v>5867.3179503841056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5030.89334183953</v>
      </c>
      <c r="AC11">
        <f t="shared" si="2"/>
        <v>5365.7758731959048</v>
      </c>
      <c r="AE11">
        <f t="shared" si="3"/>
        <v>0</v>
      </c>
      <c r="AF11">
        <f t="shared" si="4"/>
        <v>0</v>
      </c>
      <c r="AG11">
        <f t="shared" si="4"/>
        <v>-45.725968138854931</v>
      </c>
      <c r="AH11">
        <f t="shared" si="5"/>
        <v>-1107.5413783908193</v>
      </c>
      <c r="AI11">
        <f t="shared" si="6"/>
        <v>-1153.2673465296743</v>
      </c>
      <c r="AJ11">
        <f t="shared" si="7"/>
        <v>-334.88253135637478</v>
      </c>
      <c r="AK11">
        <f t="shared" si="22"/>
        <v>352.16253392876712</v>
      </c>
      <c r="AL11">
        <f t="shared" si="8"/>
        <v>-1135.9873439572821</v>
      </c>
      <c r="AN11">
        <f t="shared" si="9"/>
        <v>0</v>
      </c>
      <c r="AO11">
        <f t="shared" si="9"/>
        <v>0</v>
      </c>
      <c r="AP11">
        <f t="shared" si="9"/>
        <v>-18.467951614402519</v>
      </c>
      <c r="AQ11">
        <f t="shared" si="9"/>
        <v>-447.31738702520408</v>
      </c>
      <c r="AR11">
        <f t="shared" si="9"/>
        <v>-465.78533863960666</v>
      </c>
      <c r="AS11">
        <f t="shared" si="9"/>
        <v>-135.25343775811498</v>
      </c>
      <c r="AT11">
        <f t="shared" si="9"/>
        <v>142.23254097654458</v>
      </c>
      <c r="AU11">
        <f t="shared" si="9"/>
        <v>-458.80623542117706</v>
      </c>
      <c r="AW11">
        <v>8</v>
      </c>
      <c r="AX11">
        <f>IF(Z11&gt;0, (R11*SUMPRODUCT(K11:$K$98, X11:$X$98)-K11*$AZ$3)/Z11, 0)</f>
        <v>5867.3179503841056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1.2389879999999999E-3</v>
      </c>
      <c r="Q12" s="4">
        <f t="shared" si="21"/>
        <v>50</v>
      </c>
      <c r="R12">
        <f t="shared" si="0"/>
        <v>1000000</v>
      </c>
      <c r="S12">
        <f t="shared" si="1"/>
        <v>6256.698773616291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5365.7758731959048</v>
      </c>
      <c r="AC12">
        <f t="shared" si="2"/>
        <v>5657.5641228174445</v>
      </c>
      <c r="AE12">
        <f t="shared" si="3"/>
        <v>0</v>
      </c>
      <c r="AF12">
        <f t="shared" si="4"/>
        <v>0</v>
      </c>
      <c r="AG12">
        <f t="shared" si="4"/>
        <v>-45.212054531653962</v>
      </c>
      <c r="AH12">
        <f t="shared" si="5"/>
        <v>-1133.0785162484717</v>
      </c>
      <c r="AI12">
        <f t="shared" si="6"/>
        <v>-1178.2905707801256</v>
      </c>
      <c r="AJ12">
        <f t="shared" si="7"/>
        <v>-291.78824962153976</v>
      </c>
      <c r="AK12">
        <f t="shared" si="22"/>
        <v>375.60431112371339</v>
      </c>
      <c r="AL12">
        <f t="shared" si="8"/>
        <v>-1094.4745092779519</v>
      </c>
      <c r="AN12">
        <f t="shared" si="9"/>
        <v>0</v>
      </c>
      <c r="AO12">
        <f t="shared" si="9"/>
        <v>0</v>
      </c>
      <c r="AP12">
        <f t="shared" si="9"/>
        <v>-16.303920114128275</v>
      </c>
      <c r="AQ12">
        <f t="shared" si="9"/>
        <v>-408.59947205045256</v>
      </c>
      <c r="AR12">
        <f t="shared" si="9"/>
        <v>-424.90339216458079</v>
      </c>
      <c r="AS12">
        <f t="shared" si="9"/>
        <v>-105.22176798535484</v>
      </c>
      <c r="AT12">
        <f t="shared" si="9"/>
        <v>135.44668001751128</v>
      </c>
      <c r="AU12">
        <f t="shared" si="9"/>
        <v>-394.67848013242434</v>
      </c>
      <c r="AW12">
        <v>9</v>
      </c>
      <c r="AX12">
        <f>IF(Z12&gt;0, (R12*SUMPRODUCT(K12:$K$98, X12:$X$98)-K12*$AZ$3)/Z12, 0)</f>
        <v>6256.698773616291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1.2822770000000001E-3</v>
      </c>
      <c r="Q13" s="4">
        <f t="shared" si="21"/>
        <v>50</v>
      </c>
      <c r="R13">
        <f t="shared" si="0"/>
        <v>1000000</v>
      </c>
      <c r="S13">
        <f t="shared" si="1"/>
        <v>6609.1961622019162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5657.5641228174445</v>
      </c>
      <c r="AC13">
        <f t="shared" si="2"/>
        <v>5908.8803977730131</v>
      </c>
      <c r="AE13">
        <f t="shared" si="3"/>
        <v>0</v>
      </c>
      <c r="AF13">
        <f t="shared" si="4"/>
        <v>0</v>
      </c>
      <c r="AG13">
        <f t="shared" si="4"/>
        <v>-44.701959608688732</v>
      </c>
      <c r="AH13">
        <f t="shared" si="5"/>
        <v>-1159.4875529737128</v>
      </c>
      <c r="AI13">
        <f t="shared" si="6"/>
        <v>-1204.1895125824014</v>
      </c>
      <c r="AJ13">
        <f t="shared" si="7"/>
        <v>-251.31627495556859</v>
      </c>
      <c r="AK13">
        <f t="shared" si="22"/>
        <v>396.02948859722113</v>
      </c>
      <c r="AL13">
        <f t="shared" si="8"/>
        <v>-1059.4762989407488</v>
      </c>
      <c r="AN13">
        <f t="shared" si="9"/>
        <v>0</v>
      </c>
      <c r="AO13">
        <f t="shared" si="9"/>
        <v>0</v>
      </c>
      <c r="AP13">
        <f t="shared" si="9"/>
        <v>-14.392834617156076</v>
      </c>
      <c r="AQ13">
        <f t="shared" si="9"/>
        <v>-373.32396021757245</v>
      </c>
      <c r="AR13">
        <f t="shared" si="9"/>
        <v>-387.71679483472849</v>
      </c>
      <c r="AS13">
        <f t="shared" si="9"/>
        <v>-80.917114455361698</v>
      </c>
      <c r="AT13">
        <f t="shared" si="9"/>
        <v>127.51089622900544</v>
      </c>
      <c r="AU13">
        <f t="shared" si="9"/>
        <v>-341.12301306108475</v>
      </c>
      <c r="AW13">
        <v>10</v>
      </c>
      <c r="AX13">
        <f>IF(Z13&gt;0, (R13*SUMPRODUCT(K13:$K$98, X13:$X$98)-K13*$AZ$3)/Z13, 0)</f>
        <v>6609.1961622019162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1.3327809999999999E-3</v>
      </c>
      <c r="Q14" s="4">
        <f t="shared" si="21"/>
        <v>50</v>
      </c>
      <c r="R14">
        <f t="shared" si="0"/>
        <v>1000000</v>
      </c>
      <c r="S14">
        <f t="shared" si="1"/>
        <v>6929.1964544347447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5908.8803977730131</v>
      </c>
      <c r="AC14">
        <f t="shared" si="2"/>
        <v>6124.7669259536769</v>
      </c>
      <c r="AE14">
        <f t="shared" si="3"/>
        <v>0</v>
      </c>
      <c r="AF14">
        <f t="shared" si="4"/>
        <v>0</v>
      </c>
      <c r="AG14">
        <f t="shared" si="4"/>
        <v>-44.195362090172615</v>
      </c>
      <c r="AH14">
        <f t="shared" si="5"/>
        <v>-1191.5584485845554</v>
      </c>
      <c r="AI14">
        <f t="shared" si="6"/>
        <v>-1235.7538106747281</v>
      </c>
      <c r="AJ14">
        <f t="shared" si="7"/>
        <v>-215.88652818066384</v>
      </c>
      <c r="AK14">
        <f t="shared" si="22"/>
        <v>413.62162784411095</v>
      </c>
      <c r="AL14">
        <f t="shared" si="8"/>
        <v>-1038.0187110112811</v>
      </c>
      <c r="AN14">
        <f t="shared" si="9"/>
        <v>0</v>
      </c>
      <c r="AO14">
        <f t="shared" si="9"/>
        <v>0</v>
      </c>
      <c r="AP14">
        <f t="shared" si="9"/>
        <v>-12.705110512920202</v>
      </c>
      <c r="AQ14">
        <f t="shared" si="9"/>
        <v>-342.54458060514088</v>
      </c>
      <c r="AR14">
        <f t="shared" si="9"/>
        <v>-355.24969111806109</v>
      </c>
      <c r="AS14">
        <f t="shared" si="9"/>
        <v>-62.062218048800752</v>
      </c>
      <c r="AT14">
        <f t="shared" si="9"/>
        <v>118.90633414364353</v>
      </c>
      <c r="AU14">
        <f t="shared" si="9"/>
        <v>-298.40557502321832</v>
      </c>
      <c r="AW14">
        <v>11</v>
      </c>
      <c r="AX14">
        <f>IF(Z14&gt;0, (R14*SUMPRODUCT(K14:$K$98, X14:$X$98)-K14*$AZ$3)/Z14, 0)</f>
        <v>6929.1964544347447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1.4022240000000001E-3</v>
      </c>
      <c r="Q15" s="4">
        <f t="shared" si="21"/>
        <v>50</v>
      </c>
      <c r="R15">
        <f t="shared" si="0"/>
        <v>1000000</v>
      </c>
      <c r="S15">
        <f t="shared" si="1"/>
        <v>7219.1527895262307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6124.7669259536769</v>
      </c>
      <c r="AC15">
        <f t="shared" si="2"/>
        <v>6308.303138561243</v>
      </c>
      <c r="AE15">
        <f t="shared" si="3"/>
        <v>0</v>
      </c>
      <c r="AF15">
        <f t="shared" si="4"/>
        <v>0</v>
      </c>
      <c r="AG15">
        <f t="shared" si="4"/>
        <v>-43.691436671859364</v>
      </c>
      <c r="AH15">
        <f t="shared" si="5"/>
        <v>-1239.4359482306045</v>
      </c>
      <c r="AI15">
        <f t="shared" si="6"/>
        <v>-1283.1273849024637</v>
      </c>
      <c r="AJ15">
        <f t="shared" si="7"/>
        <v>-183.53621260756609</v>
      </c>
      <c r="AK15">
        <f t="shared" si="22"/>
        <v>428.73368481675743</v>
      </c>
      <c r="AL15">
        <f t="shared" si="8"/>
        <v>-1037.9299126932724</v>
      </c>
      <c r="AN15">
        <f t="shared" si="9"/>
        <v>0</v>
      </c>
      <c r="AO15">
        <f t="shared" si="9"/>
        <v>0</v>
      </c>
      <c r="AP15">
        <f t="shared" si="9"/>
        <v>-11.214503568667082</v>
      </c>
      <c r="AQ15">
        <f t="shared" si="9"/>
        <v>-318.13233721194678</v>
      </c>
      <c r="AR15">
        <f t="shared" si="9"/>
        <v>-329.34684078061383</v>
      </c>
      <c r="AS15">
        <f t="shared" si="9"/>
        <v>-47.109174429891709</v>
      </c>
      <c r="AT15">
        <f t="shared" si="9"/>
        <v>110.04525839916035</v>
      </c>
      <c r="AU15">
        <f t="shared" si="9"/>
        <v>-266.41075681134521</v>
      </c>
      <c r="AW15">
        <v>12</v>
      </c>
      <c r="AX15">
        <f>IF(Z15&gt;0, (R15*SUMPRODUCT(K15:$K$98, X15:$X$98)-K15*$AZ$3)/Z15, 0)</f>
        <v>7219.1527895262307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1.482489E-3</v>
      </c>
      <c r="Q16" s="4">
        <f t="shared" si="21"/>
        <v>50</v>
      </c>
      <c r="R16">
        <f t="shared" si="0"/>
        <v>1000000</v>
      </c>
      <c r="S16">
        <f t="shared" si="1"/>
        <v>7478.4940417071621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6308.303138561243</v>
      </c>
      <c r="AC16">
        <f t="shared" si="2"/>
        <v>6459.8857952892131</v>
      </c>
      <c r="AE16">
        <f t="shared" si="3"/>
        <v>0</v>
      </c>
      <c r="AF16">
        <f t="shared" si="4"/>
        <v>0</v>
      </c>
      <c r="AG16">
        <f t="shared" si="4"/>
        <v>-43.189750230880541</v>
      </c>
      <c r="AH16">
        <f t="shared" si="5"/>
        <v>-1295.4414852045622</v>
      </c>
      <c r="AI16">
        <f t="shared" si="6"/>
        <v>-1338.6312354354427</v>
      </c>
      <c r="AJ16">
        <f t="shared" si="7"/>
        <v>-151.58265672797006</v>
      </c>
      <c r="AK16">
        <f t="shared" si="22"/>
        <v>441.58121969928703</v>
      </c>
      <c r="AL16">
        <f t="shared" si="8"/>
        <v>-1048.6326724641258</v>
      </c>
      <c r="AN16">
        <f t="shared" si="9"/>
        <v>0</v>
      </c>
      <c r="AO16">
        <f t="shared" si="9"/>
        <v>0</v>
      </c>
      <c r="AP16">
        <f t="shared" si="9"/>
        <v>-9.8979760310708933</v>
      </c>
      <c r="AQ16">
        <f t="shared" si="9"/>
        <v>-296.88175323231593</v>
      </c>
      <c r="AR16">
        <f t="shared" si="9"/>
        <v>-306.7797292633868</v>
      </c>
      <c r="AS16">
        <f t="shared" si="9"/>
        <v>-34.738832593357785</v>
      </c>
      <c r="AT16">
        <f t="shared" si="9"/>
        <v>101.19901840111852</v>
      </c>
      <c r="AU16">
        <f t="shared" si="9"/>
        <v>-240.31954345562605</v>
      </c>
      <c r="AW16">
        <v>13</v>
      </c>
      <c r="AX16">
        <f>IF(Z16&gt;0, (R16*SUMPRODUCT(K16:$K$98, X16:$X$98)-K16*$AZ$3)/Z16, 0)</f>
        <v>7478.4940417071621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1.564558E-3</v>
      </c>
      <c r="Q17" s="4">
        <f t="shared" si="21"/>
        <v>50</v>
      </c>
      <c r="R17">
        <f t="shared" si="0"/>
        <v>1000000</v>
      </c>
      <c r="S17">
        <f t="shared" si="1"/>
        <v>7709.4744414806919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6459.8857952892131</v>
      </c>
      <c r="AC17">
        <f t="shared" si="2"/>
        <v>6582.392429503253</v>
      </c>
      <c r="AE17">
        <f t="shared" si="3"/>
        <v>0</v>
      </c>
      <c r="AF17">
        <f t="shared" si="4"/>
        <v>0</v>
      </c>
      <c r="AG17">
        <f t="shared" si="4"/>
        <v>-42.690279859330012</v>
      </c>
      <c r="AH17">
        <f t="shared" si="5"/>
        <v>-1351.4573848345199</v>
      </c>
      <c r="AI17">
        <f t="shared" si="6"/>
        <v>-1394.1476646938499</v>
      </c>
      <c r="AJ17">
        <f t="shared" si="7"/>
        <v>-122.50663421403988</v>
      </c>
      <c r="AK17">
        <f t="shared" si="22"/>
        <v>452.19200567024495</v>
      </c>
      <c r="AL17">
        <f t="shared" si="8"/>
        <v>-1064.4622932376449</v>
      </c>
      <c r="AN17">
        <f t="shared" si="9"/>
        <v>0</v>
      </c>
      <c r="AO17">
        <f t="shared" si="9"/>
        <v>0</v>
      </c>
      <c r="AP17">
        <f t="shared" si="9"/>
        <v>-8.7352770653365752</v>
      </c>
      <c r="AQ17">
        <f t="shared" si="9"/>
        <v>-276.53495684321808</v>
      </c>
      <c r="AR17">
        <f t="shared" si="9"/>
        <v>-285.27023390855464</v>
      </c>
      <c r="AS17">
        <f t="shared" si="9"/>
        <v>-25.067284537081839</v>
      </c>
      <c r="AT17">
        <f t="shared" si="9"/>
        <v>92.527443466654972</v>
      </c>
      <c r="AU17">
        <f t="shared" si="9"/>
        <v>-217.81007497898153</v>
      </c>
      <c r="AW17">
        <v>14</v>
      </c>
      <c r="AX17">
        <f>IF(Z17&gt;0, (R17*SUMPRODUCT(K17:$K$98, X17:$X$98)-K17*$AZ$3)/Z17, 0)</f>
        <v>7709.4744414806919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1.6511360000000001E-3</v>
      </c>
      <c r="Q18" s="4">
        <f t="shared" si="21"/>
        <v>50</v>
      </c>
      <c r="R18">
        <f t="shared" si="0"/>
        <v>1000000</v>
      </c>
      <c r="S18">
        <f t="shared" si="1"/>
        <v>7916.3947443621037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6582.392429503253</v>
      </c>
      <c r="AC18">
        <f t="shared" si="2"/>
        <v>6680.3113900228527</v>
      </c>
      <c r="AE18">
        <f t="shared" si="3"/>
        <v>0</v>
      </c>
      <c r="AF18">
        <f t="shared" si="4"/>
        <v>0</v>
      </c>
      <c r="AG18">
        <f t="shared" si="4"/>
        <v>-42.192889602810894</v>
      </c>
      <c r="AH18">
        <f t="shared" si="5"/>
        <v>-1409.7491585162943</v>
      </c>
      <c r="AI18">
        <f t="shared" si="6"/>
        <v>-1451.9420481191053</v>
      </c>
      <c r="AJ18">
        <f t="shared" si="7"/>
        <v>-97.91896051959975</v>
      </c>
      <c r="AK18">
        <f t="shared" si="22"/>
        <v>460.76747006522777</v>
      </c>
      <c r="AL18">
        <f t="shared" si="8"/>
        <v>-1089.0935385734772</v>
      </c>
      <c r="AN18">
        <f t="shared" si="9"/>
        <v>0</v>
      </c>
      <c r="AO18">
        <f t="shared" si="9"/>
        <v>0</v>
      </c>
      <c r="AP18">
        <f t="shared" si="9"/>
        <v>-7.7084831823666571</v>
      </c>
      <c r="AQ18">
        <f t="shared" si="9"/>
        <v>-257.55590058127802</v>
      </c>
      <c r="AR18">
        <f t="shared" si="9"/>
        <v>-265.26438376364467</v>
      </c>
      <c r="AS18">
        <f t="shared" si="9"/>
        <v>-17.889427993807612</v>
      </c>
      <c r="AT18">
        <f t="shared" si="9"/>
        <v>84.180494093080981</v>
      </c>
      <c r="AU18">
        <f t="shared" si="9"/>
        <v>-198.97331766437131</v>
      </c>
      <c r="AW18">
        <v>15</v>
      </c>
      <c r="AX18">
        <f>IF(Z18&gt;0, (R18*SUMPRODUCT(K18:$K$98, X18:$X$98)-K18*$AZ$3)/Z18, 0)</f>
        <v>7916.3947443621037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1.7512420000000001E-3</v>
      </c>
      <c r="Q19" s="4">
        <f t="shared" si="21"/>
        <v>50</v>
      </c>
      <c r="R19">
        <f t="shared" si="0"/>
        <v>1000000</v>
      </c>
      <c r="S19">
        <f t="shared" si="1"/>
        <v>8102.5947665780977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6680.3113900228527</v>
      </c>
      <c r="AC19">
        <f t="shared" si="2"/>
        <v>6757.089344229802</v>
      </c>
      <c r="AE19">
        <f t="shared" si="3"/>
        <v>0</v>
      </c>
      <c r="AF19">
        <f t="shared" si="4"/>
        <v>0</v>
      </c>
      <c r="AG19">
        <f t="shared" si="4"/>
        <v>-41.697070746408983</v>
      </c>
      <c r="AH19">
        <f t="shared" si="5"/>
        <v>-1477.7992074761153</v>
      </c>
      <c r="AI19">
        <f t="shared" si="6"/>
        <v>-1519.4962782225243</v>
      </c>
      <c r="AJ19">
        <f t="shared" si="7"/>
        <v>-76.777954206949289</v>
      </c>
      <c r="AK19">
        <f t="shared" si="22"/>
        <v>467.62179730159971</v>
      </c>
      <c r="AL19">
        <f t="shared" si="8"/>
        <v>-1128.652435127874</v>
      </c>
      <c r="AN19">
        <f t="shared" si="9"/>
        <v>0</v>
      </c>
      <c r="AO19">
        <f t="shared" si="9"/>
        <v>0</v>
      </c>
      <c r="AP19">
        <f t="shared" si="9"/>
        <v>-6.8016954741408364</v>
      </c>
      <c r="AQ19">
        <f t="shared" si="9"/>
        <v>-241.06106259382412</v>
      </c>
      <c r="AR19">
        <f t="shared" si="9"/>
        <v>-247.86275806796496</v>
      </c>
      <c r="AS19">
        <f t="shared" si="9"/>
        <v>-12.524147483146015</v>
      </c>
      <c r="AT19">
        <f t="shared" si="9"/>
        <v>76.279244689863845</v>
      </c>
      <c r="AU19">
        <f t="shared" si="9"/>
        <v>-184.10766086124715</v>
      </c>
      <c r="AW19">
        <v>16</v>
      </c>
      <c r="AX19">
        <f>IF(Z19&gt;0, (R19*SUMPRODUCT(K19:$K$98, X19:$X$98)-K19*$AZ$3)/Z19, 0)</f>
        <v>8102.5947665780977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1.8504459999999999E-3</v>
      </c>
      <c r="Q20" s="4">
        <f t="shared" si="21"/>
        <v>50</v>
      </c>
      <c r="R20">
        <f t="shared" si="0"/>
        <v>1000000</v>
      </c>
      <c r="S20">
        <f t="shared" si="1"/>
        <v>8269.4831293158368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6757.089344229802</v>
      </c>
      <c r="AC20">
        <f t="shared" si="2"/>
        <v>6814.540651982612</v>
      </c>
      <c r="AE20">
        <f t="shared" si="3"/>
        <v>0</v>
      </c>
      <c r="AF20">
        <f t="shared" si="4"/>
        <v>0</v>
      </c>
      <c r="AG20">
        <f t="shared" si="4"/>
        <v>-41.202941861170487</v>
      </c>
      <c r="AH20">
        <f t="shared" si="5"/>
        <v>-1543.1635554881902</v>
      </c>
      <c r="AI20">
        <f t="shared" si="6"/>
        <v>-1584.3664973493608</v>
      </c>
      <c r="AJ20">
        <f t="shared" si="7"/>
        <v>-57.451307752809953</v>
      </c>
      <c r="AK20">
        <f t="shared" si="22"/>
        <v>472.9962540960862</v>
      </c>
      <c r="AL20">
        <f t="shared" si="8"/>
        <v>-1168.8215510060845</v>
      </c>
      <c r="AN20">
        <f t="shared" si="9"/>
        <v>0</v>
      </c>
      <c r="AO20">
        <f t="shared" si="9"/>
        <v>0</v>
      </c>
      <c r="AP20">
        <f t="shared" si="9"/>
        <v>-6.0009753118000768</v>
      </c>
      <c r="AQ20">
        <f t="shared" si="9"/>
        <v>-224.75303898825024</v>
      </c>
      <c r="AR20">
        <f t="shared" si="9"/>
        <v>-230.7540143000503</v>
      </c>
      <c r="AS20">
        <f t="shared" si="9"/>
        <v>-8.3674578532982178</v>
      </c>
      <c r="AT20">
        <f t="shared" si="9"/>
        <v>68.88922769078934</v>
      </c>
      <c r="AU20">
        <f t="shared" si="9"/>
        <v>-170.23224446255918</v>
      </c>
      <c r="AW20">
        <v>17</v>
      </c>
      <c r="AX20">
        <f>IF(Z20&gt;0, (R20*SUMPRODUCT(K20:$K$98, X20:$X$98)-K20*$AZ$3)/Z20, 0)</f>
        <v>8269.4831293158368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1.9640790000000001E-3</v>
      </c>
      <c r="Q21" s="4">
        <f t="shared" si="21"/>
        <v>50</v>
      </c>
      <c r="R21">
        <f t="shared" si="0"/>
        <v>1000000</v>
      </c>
      <c r="S21">
        <f t="shared" si="1"/>
        <v>8420.9270084285054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6814.540651982612</v>
      </c>
      <c r="AC21">
        <f t="shared" si="2"/>
        <v>6856.3165150895693</v>
      </c>
      <c r="AE21">
        <f t="shared" si="3"/>
        <v>0</v>
      </c>
      <c r="AF21">
        <f t="shared" si="4"/>
        <v>0</v>
      </c>
      <c r="AG21">
        <f t="shared" si="4"/>
        <v>-40.709986609711038</v>
      </c>
      <c r="AH21">
        <f t="shared" si="5"/>
        <v>-1618.5166569549174</v>
      </c>
      <c r="AI21">
        <f t="shared" si="6"/>
        <v>-1659.2266435646284</v>
      </c>
      <c r="AJ21">
        <f t="shared" si="7"/>
        <v>-41.775863106957331</v>
      </c>
      <c r="AK21">
        <f t="shared" si="22"/>
        <v>477.01784563878289</v>
      </c>
      <c r="AL21">
        <f t="shared" si="8"/>
        <v>-1223.9846610328027</v>
      </c>
      <c r="AN21">
        <f t="shared" si="9"/>
        <v>0</v>
      </c>
      <c r="AO21">
        <f t="shared" si="9"/>
        <v>0</v>
      </c>
      <c r="AP21">
        <f t="shared" si="9"/>
        <v>-5.2939099724041521</v>
      </c>
      <c r="AQ21">
        <f t="shared" si="9"/>
        <v>-210.47124266830326</v>
      </c>
      <c r="AR21">
        <f t="shared" si="9"/>
        <v>-215.76515264070738</v>
      </c>
      <c r="AS21">
        <f t="shared" si="9"/>
        <v>-5.4325161152216337</v>
      </c>
      <c r="AT21">
        <f t="shared" si="9"/>
        <v>62.031205125464474</v>
      </c>
      <c r="AU21">
        <f t="shared" si="9"/>
        <v>-159.16646363046453</v>
      </c>
      <c r="AW21">
        <v>18</v>
      </c>
      <c r="AX21">
        <f>IF(Z21&gt;0, (R21*SUMPRODUCT(K21:$K$98, X21:$X$98)-K21*$AZ$3)/Z21, 0)</f>
        <v>8420.9270084285054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2.086732E-3</v>
      </c>
      <c r="Q22" s="4">
        <f t="shared" si="21"/>
        <v>50</v>
      </c>
      <c r="R22">
        <f t="shared" si="0"/>
        <v>1000000</v>
      </c>
      <c r="S22">
        <f t="shared" si="1"/>
        <v>8558.1437117077185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6856.3165150895693</v>
      </c>
      <c r="AC22">
        <f t="shared" si="2"/>
        <v>6883.8175064348434</v>
      </c>
      <c r="AE22">
        <f t="shared" si="3"/>
        <v>0</v>
      </c>
      <c r="AF22">
        <f t="shared" si="4"/>
        <v>0</v>
      </c>
      <c r="AG22">
        <f t="shared" si="4"/>
        <v>-40.217935911835866</v>
      </c>
      <c r="AH22">
        <f t="shared" si="5"/>
        <v>-1699.0166355611104</v>
      </c>
      <c r="AI22">
        <f t="shared" si="6"/>
        <v>-1739.2345714729463</v>
      </c>
      <c r="AJ22">
        <f t="shared" si="7"/>
        <v>-27.500991345274088</v>
      </c>
      <c r="AK22">
        <f t="shared" si="22"/>
        <v>479.94215605626988</v>
      </c>
      <c r="AL22">
        <f t="shared" si="8"/>
        <v>-1286.7934067619506</v>
      </c>
      <c r="AN22">
        <f t="shared" si="9"/>
        <v>0</v>
      </c>
      <c r="AO22">
        <f t="shared" si="9"/>
        <v>0</v>
      </c>
      <c r="AP22">
        <f t="shared" si="9"/>
        <v>-4.6695749119067633</v>
      </c>
      <c r="AQ22">
        <f t="shared" si="9"/>
        <v>-197.2673454381225</v>
      </c>
      <c r="AR22">
        <f t="shared" si="9"/>
        <v>-201.93692035002925</v>
      </c>
      <c r="AS22">
        <f t="shared" si="9"/>
        <v>-3.1930514663897602</v>
      </c>
      <c r="AT22">
        <f t="shared" si="9"/>
        <v>55.724536833508914</v>
      </c>
      <c r="AU22">
        <f t="shared" si="9"/>
        <v>-149.40543498291012</v>
      </c>
      <c r="AW22">
        <v>19</v>
      </c>
      <c r="AX22">
        <f>IF(Z22&gt;0, (R22*SUMPRODUCT(K22:$K$98, X22:$X$98)-K22*$AZ$3)/Z22, 0)</f>
        <v>8558.1437117077185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2.2202060000000002E-3</v>
      </c>
      <c r="Q23" s="4">
        <f t="shared" si="21"/>
        <v>50</v>
      </c>
      <c r="R23">
        <f t="shared" si="0"/>
        <v>1000000</v>
      </c>
      <c r="S23">
        <f t="shared" si="1"/>
        <v>8683.1605397498715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6883.8175064348434</v>
      </c>
      <c r="AC23">
        <f t="shared" si="2"/>
        <v>6899.0253699374161</v>
      </c>
      <c r="AE23">
        <f t="shared" si="3"/>
        <v>0</v>
      </c>
      <c r="AF23">
        <f t="shared" si="4"/>
        <v>0</v>
      </c>
      <c r="AG23">
        <f t="shared" si="4"/>
        <v>-39.726464450098433</v>
      </c>
      <c r="AH23">
        <f t="shared" si="5"/>
        <v>-1785.8420523814693</v>
      </c>
      <c r="AI23">
        <f t="shared" si="6"/>
        <v>-1825.5685168315676</v>
      </c>
      <c r="AJ23">
        <f t="shared" si="7"/>
        <v>-15.207863502572764</v>
      </c>
      <c r="AK23">
        <f t="shared" si="22"/>
        <v>481.86722545043909</v>
      </c>
      <c r="AL23">
        <f t="shared" si="8"/>
        <v>-1358.9091548837014</v>
      </c>
      <c r="AN23">
        <f t="shared" si="9"/>
        <v>0</v>
      </c>
      <c r="AO23">
        <f t="shared" si="9"/>
        <v>0</v>
      </c>
      <c r="AP23">
        <f t="shared" si="9"/>
        <v>-4.1183140576346702</v>
      </c>
      <c r="AQ23">
        <f t="shared" si="9"/>
        <v>-185.13246851544409</v>
      </c>
      <c r="AR23">
        <f t="shared" si="9"/>
        <v>-189.25078257307874</v>
      </c>
      <c r="AS23">
        <f t="shared" si="9"/>
        <v>-1.5765500131003847</v>
      </c>
      <c r="AT23">
        <f t="shared" si="9"/>
        <v>49.953616460853745</v>
      </c>
      <c r="AU23">
        <f t="shared" si="9"/>
        <v>-140.87371612532539</v>
      </c>
      <c r="AW23">
        <v>20</v>
      </c>
      <c r="AX23">
        <f>IF(Z23&gt;0, (R23*SUMPRODUCT(K23:$K$98, X23:$X$98)-K23*$AZ$3)/Z23, 0)</f>
        <v>8683.1605397498715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2.3617970000000001E-3</v>
      </c>
      <c r="Q24" s="4">
        <f t="shared" si="21"/>
        <v>50</v>
      </c>
      <c r="R24">
        <f t="shared" si="0"/>
        <v>1000000</v>
      </c>
      <c r="S24">
        <f t="shared" si="1"/>
        <v>8797.6769588842617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6899.0253699374161</v>
      </c>
      <c r="AC24">
        <f t="shared" si="2"/>
        <v>6903.6029094047371</v>
      </c>
      <c r="AE24">
        <f t="shared" si="3"/>
        <v>0</v>
      </c>
      <c r="AF24">
        <f t="shared" si="4"/>
        <v>0</v>
      </c>
      <c r="AG24">
        <f t="shared" si="4"/>
        <v>-39.235373961038604</v>
      </c>
      <c r="AH24">
        <f t="shared" si="5"/>
        <v>-1876.5168911769829</v>
      </c>
      <c r="AI24">
        <f t="shared" si="6"/>
        <v>-1915.7522651380216</v>
      </c>
      <c r="AJ24">
        <f t="shared" si="7"/>
        <v>-4.577539467321003</v>
      </c>
      <c r="AK24">
        <f t="shared" si="22"/>
        <v>482.93177589561918</v>
      </c>
      <c r="AL24">
        <f t="shared" si="8"/>
        <v>-1437.3980287097233</v>
      </c>
      <c r="AN24">
        <f t="shared" si="9"/>
        <v>0</v>
      </c>
      <c r="AO24">
        <f t="shared" si="9"/>
        <v>0</v>
      </c>
      <c r="AP24">
        <f t="shared" si="9"/>
        <v>-3.6316109779213792</v>
      </c>
      <c r="AQ24">
        <f t="shared" si="9"/>
        <v>-173.68967475677488</v>
      </c>
      <c r="AR24">
        <f t="shared" si="9"/>
        <v>-177.32128573469626</v>
      </c>
      <c r="AS24">
        <f t="shared" si="9"/>
        <v>-0.42369527554137998</v>
      </c>
      <c r="AT24">
        <f t="shared" si="9"/>
        <v>44.699977644438192</v>
      </c>
      <c r="AU24">
        <f t="shared" si="9"/>
        <v>-133.04500336579943</v>
      </c>
      <c r="AW24">
        <v>21</v>
      </c>
      <c r="AX24">
        <f>IF(Z24&gt;0, (R24*SUMPRODUCT(K24:$K$98, X24:$X$98)-K24*$AZ$3)/Z24, 0)</f>
        <v>8797.6769588842617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2.52864E-3</v>
      </c>
      <c r="Q25" s="4">
        <f t="shared" si="21"/>
        <v>50</v>
      </c>
      <c r="R25">
        <f t="shared" si="0"/>
        <v>1000000</v>
      </c>
      <c r="S25">
        <f t="shared" si="1"/>
        <v>8903.7416703290055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6903.6029094047371</v>
      </c>
      <c r="AC25">
        <f t="shared" si="2"/>
        <v>6899.2971703468556</v>
      </c>
      <c r="AE25">
        <f t="shared" si="3"/>
        <v>0</v>
      </c>
      <c r="AF25">
        <f t="shared" si="4"/>
        <v>0</v>
      </c>
      <c r="AG25">
        <f t="shared" si="4"/>
        <v>-38.743808085415381</v>
      </c>
      <c r="AH25">
        <f t="shared" si="5"/>
        <v>-1984.2427202568131</v>
      </c>
      <c r="AI25">
        <f t="shared" si="6"/>
        <v>-2022.9865283422284</v>
      </c>
      <c r="AJ25">
        <f t="shared" si="7"/>
        <v>4.3057390578815102</v>
      </c>
      <c r="AK25">
        <f t="shared" si="22"/>
        <v>483.25220365833167</v>
      </c>
      <c r="AL25">
        <f t="shared" si="8"/>
        <v>-1535.4285856260153</v>
      </c>
      <c r="AN25">
        <f t="shared" si="9"/>
        <v>0</v>
      </c>
      <c r="AO25">
        <f t="shared" si="9"/>
        <v>0</v>
      </c>
      <c r="AP25">
        <f t="shared" si="9"/>
        <v>-3.2018855637133519</v>
      </c>
      <c r="AQ25">
        <f t="shared" si="9"/>
        <v>-163.98279970019848</v>
      </c>
      <c r="AR25">
        <f t="shared" si="9"/>
        <v>-167.18468526391183</v>
      </c>
      <c r="AS25">
        <f t="shared" si="9"/>
        <v>0.35583708499055067</v>
      </c>
      <c r="AT25">
        <f t="shared" si="9"/>
        <v>39.937175280112577</v>
      </c>
      <c r="AU25">
        <f t="shared" si="9"/>
        <v>-126.89167289880871</v>
      </c>
      <c r="AW25">
        <v>22</v>
      </c>
      <c r="AX25">
        <f>IF(Z25&gt;0, (R25*SUMPRODUCT(K25:$K$98, X25:$X$98)-K25*$AZ$3)/Z25, 0)</f>
        <v>8903.7416703290055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2.719834E-3</v>
      </c>
      <c r="Q26" s="4">
        <f t="shared" si="21"/>
        <v>50</v>
      </c>
      <c r="R26">
        <f t="shared" si="0"/>
        <v>1000000</v>
      </c>
      <c r="S26">
        <f t="shared" si="1"/>
        <v>9001.7924207396645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6899.2971703468556</v>
      </c>
      <c r="AC26">
        <f t="shared" si="2"/>
        <v>6886.5500275206741</v>
      </c>
      <c r="AE26">
        <f t="shared" si="3"/>
        <v>0</v>
      </c>
      <c r="AF26">
        <f t="shared" si="4"/>
        <v>0</v>
      </c>
      <c r="AG26">
        <f t="shared" si="4"/>
        <v>-38.250993278041037</v>
      </c>
      <c r="AH26">
        <f t="shared" si="5"/>
        <v>-2107.5345304037533</v>
      </c>
      <c r="AI26">
        <f t="shared" si="6"/>
        <v>-2145.7855236817941</v>
      </c>
      <c r="AJ26">
        <f t="shared" si="7"/>
        <v>12.747142826181516</v>
      </c>
      <c r="AK26">
        <f t="shared" si="22"/>
        <v>482.95080192427992</v>
      </c>
      <c r="AL26">
        <f t="shared" si="8"/>
        <v>-1650.0875789313327</v>
      </c>
      <c r="AN26">
        <f t="shared" si="9"/>
        <v>0</v>
      </c>
      <c r="AO26">
        <f t="shared" si="9"/>
        <v>0</v>
      </c>
      <c r="AP26">
        <f t="shared" si="9"/>
        <v>-2.8224625989785013</v>
      </c>
      <c r="AQ26">
        <f t="shared" si="9"/>
        <v>-155.51066464815608</v>
      </c>
      <c r="AR26">
        <f t="shared" si="9"/>
        <v>-158.33312724713457</v>
      </c>
      <c r="AS26">
        <f t="shared" si="9"/>
        <v>0.94058561065886692</v>
      </c>
      <c r="AT26">
        <f t="shared" si="9"/>
        <v>35.635952396574311</v>
      </c>
      <c r="AU26">
        <f t="shared" si="9"/>
        <v>-121.7565892399014</v>
      </c>
      <c r="AW26">
        <v>23</v>
      </c>
      <c r="AX26">
        <f>IF(Z26&gt;0, (R26*SUMPRODUCT(K26:$K$98, X26:$X$98)-K26*$AZ$3)/Z26, 0)</f>
        <v>9001.7924207396645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4.2403780000000004E-3</v>
      </c>
      <c r="Q27" s="4">
        <f t="shared" si="21"/>
        <v>50</v>
      </c>
      <c r="R27">
        <f t="shared" si="0"/>
        <v>1000000</v>
      </c>
      <c r="S27">
        <f t="shared" si="1"/>
        <v>9104.6774543929259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6886.5500275206741</v>
      </c>
      <c r="AC27">
        <f t="shared" si="2"/>
        <v>6866.0711993671712</v>
      </c>
      <c r="AE27">
        <f t="shared" si="3"/>
        <v>0</v>
      </c>
      <c r="AF27">
        <f t="shared" si="4"/>
        <v>0</v>
      </c>
      <c r="AG27">
        <f t="shared" si="4"/>
        <v>-37.706284674886277</v>
      </c>
      <c r="AH27">
        <f t="shared" si="5"/>
        <v>-3243.9734074870626</v>
      </c>
      <c r="AI27">
        <f t="shared" si="6"/>
        <v>-3281.6796921619489</v>
      </c>
      <c r="AJ27">
        <f t="shared" si="7"/>
        <v>20.478828153502945</v>
      </c>
      <c r="AK27">
        <f t="shared" si="22"/>
        <v>482.05850192644721</v>
      </c>
      <c r="AL27">
        <f t="shared" si="8"/>
        <v>-2779.1423620819987</v>
      </c>
      <c r="AN27">
        <f t="shared" si="9"/>
        <v>0</v>
      </c>
      <c r="AO27">
        <f t="shared" si="9"/>
        <v>0</v>
      </c>
      <c r="AP27">
        <f t="shared" si="9"/>
        <v>-2.484169343462665</v>
      </c>
      <c r="AQ27">
        <f t="shared" si="9"/>
        <v>-213.71979125948678</v>
      </c>
      <c r="AR27">
        <f t="shared" si="9"/>
        <v>-216.20396060294945</v>
      </c>
      <c r="AS27">
        <f t="shared" si="9"/>
        <v>1.3491882726609576</v>
      </c>
      <c r="AT27">
        <f t="shared" si="9"/>
        <v>31.759028039132311</v>
      </c>
      <c r="AU27">
        <f t="shared" si="9"/>
        <v>-183.09574429115619</v>
      </c>
      <c r="AW27">
        <v>24</v>
      </c>
      <c r="AX27">
        <f>IF(Z27&gt;0, (R27*SUMPRODUCT(K27:$K$98, X27:$X$98)-K27*$AZ$3)/Z27, 0)</f>
        <v>9104.6774543929259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5.9098179999999998E-3</v>
      </c>
      <c r="Q28" s="4">
        <f t="shared" si="21"/>
        <v>50</v>
      </c>
      <c r="R28">
        <f t="shared" si="0"/>
        <v>1000000</v>
      </c>
      <c r="S28">
        <f t="shared" si="1"/>
        <v>9126.3479725809011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6866.0711993671712</v>
      </c>
      <c r="AC28">
        <f t="shared" si="2"/>
        <v>6772.9155478350567</v>
      </c>
      <c r="AE28">
        <f t="shared" si="3"/>
        <v>0</v>
      </c>
      <c r="AF28">
        <f t="shared" si="4"/>
        <v>0</v>
      </c>
      <c r="AG28">
        <f t="shared" si="4"/>
        <v>-37.106384548252649</v>
      </c>
      <c r="AH28">
        <f t="shared" si="5"/>
        <v>-4456.7455976953406</v>
      </c>
      <c r="AI28">
        <f t="shared" si="6"/>
        <v>-4493.8519822435928</v>
      </c>
      <c r="AJ28">
        <f t="shared" si="7"/>
        <v>93.155651532114462</v>
      </c>
      <c r="AK28">
        <f t="shared" si="22"/>
        <v>480.62498395570202</v>
      </c>
      <c r="AL28">
        <f t="shared" si="8"/>
        <v>-3920.0713467557762</v>
      </c>
      <c r="AN28">
        <f t="shared" si="9"/>
        <v>0</v>
      </c>
      <c r="AO28">
        <f t="shared" si="9"/>
        <v>0</v>
      </c>
      <c r="AP28">
        <f t="shared" si="9"/>
        <v>-2.1827202333276738</v>
      </c>
      <c r="AQ28">
        <f t="shared" si="9"/>
        <v>-262.16051251863996</v>
      </c>
      <c r="AR28">
        <f t="shared" si="9"/>
        <v>-264.34323275196761</v>
      </c>
      <c r="AS28">
        <f t="shared" si="9"/>
        <v>5.4797234471484861</v>
      </c>
      <c r="AT28">
        <f t="shared" si="9"/>
        <v>28.271950767898254</v>
      </c>
      <c r="AU28">
        <f t="shared" si="9"/>
        <v>-230.59155853692084</v>
      </c>
      <c r="AW28">
        <v>25</v>
      </c>
      <c r="AX28">
        <f>IF(Z28&gt;0, (R28*SUMPRODUCT(K28:$K$98, X28:$X$98)-K28*$AZ$3)/Z28, 0)</f>
        <v>9126.3479725809011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7.7019840000000003E-3</v>
      </c>
      <c r="Q29" s="4">
        <f t="shared" si="21"/>
        <v>50</v>
      </c>
      <c r="R29">
        <f t="shared" si="0"/>
        <v>1000000</v>
      </c>
      <c r="S29">
        <f t="shared" si="1"/>
        <v>9078.8577600835833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6772.9155478350567</v>
      </c>
      <c r="AC29">
        <f t="shared" si="2"/>
        <v>6618.4015886444276</v>
      </c>
      <c r="AE29">
        <f t="shared" si="3"/>
        <v>0</v>
      </c>
      <c r="AF29">
        <f t="shared" si="4"/>
        <v>0</v>
      </c>
      <c r="AG29">
        <f t="shared" si="4"/>
        <v>-36.449527922681632</v>
      </c>
      <c r="AH29">
        <f t="shared" si="5"/>
        <v>-5715.855601769782</v>
      </c>
      <c r="AI29">
        <f t="shared" si="6"/>
        <v>-5752.3051296924632</v>
      </c>
      <c r="AJ29">
        <f t="shared" si="7"/>
        <v>154.51395919062907</v>
      </c>
      <c r="AK29">
        <f t="shared" si="22"/>
        <v>474.10408834845401</v>
      </c>
      <c r="AL29">
        <f t="shared" si="8"/>
        <v>-5123.6870821533803</v>
      </c>
      <c r="AN29">
        <f t="shared" si="9"/>
        <v>0</v>
      </c>
      <c r="AO29">
        <f t="shared" si="9"/>
        <v>0</v>
      </c>
      <c r="AP29">
        <f t="shared" si="9"/>
        <v>-1.9143587095364558</v>
      </c>
      <c r="AQ29">
        <f t="shared" si="9"/>
        <v>-300.20136274225007</v>
      </c>
      <c r="AR29">
        <f t="shared" si="9"/>
        <v>-302.11572145178656</v>
      </c>
      <c r="AS29">
        <f t="shared" si="9"/>
        <v>8.1151982036364139</v>
      </c>
      <c r="AT29">
        <f t="shared" si="9"/>
        <v>24.900330470176655</v>
      </c>
      <c r="AU29">
        <f t="shared" si="9"/>
        <v>-269.10019277797346</v>
      </c>
      <c r="AW29">
        <v>26</v>
      </c>
      <c r="AX29">
        <f>IF(Z29&gt;0, (R29*SUMPRODUCT(K29:$K$98, X29:$X$98)-K29*$AZ$3)/Z29, 0)</f>
        <v>9078.8577600835833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9.7648700000000001E-3</v>
      </c>
      <c r="Q30" s="4">
        <f t="shared" si="21"/>
        <v>50</v>
      </c>
      <c r="R30">
        <f t="shared" si="0"/>
        <v>1000000</v>
      </c>
      <c r="S30">
        <f t="shared" si="1"/>
        <v>8976.3131874318951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6618.4015886444276</v>
      </c>
      <c r="AC30">
        <f t="shared" si="2"/>
        <v>6414.3132199450429</v>
      </c>
      <c r="AE30">
        <f t="shared" si="3"/>
        <v>0</v>
      </c>
      <c r="AF30">
        <f t="shared" si="4"/>
        <v>0</v>
      </c>
      <c r="AG30">
        <f t="shared" si="4"/>
        <v>-35.729107741728455</v>
      </c>
      <c r="AH30">
        <f t="shared" si="5"/>
        <v>-7118.4980345271233</v>
      </c>
      <c r="AI30">
        <f t="shared" si="6"/>
        <v>-7154.2271422688518</v>
      </c>
      <c r="AJ30">
        <f t="shared" si="7"/>
        <v>204.08836869938477</v>
      </c>
      <c r="AK30">
        <f t="shared" si="22"/>
        <v>463.28811120511</v>
      </c>
      <c r="AL30">
        <f t="shared" si="8"/>
        <v>-6486.850662364357</v>
      </c>
      <c r="AN30">
        <f t="shared" si="9"/>
        <v>0</v>
      </c>
      <c r="AO30">
        <f t="shared" si="9"/>
        <v>0</v>
      </c>
      <c r="AP30">
        <f t="shared" si="9"/>
        <v>-1.6754657665259818</v>
      </c>
      <c r="AQ30">
        <f t="shared" si="9"/>
        <v>-333.81185592841513</v>
      </c>
      <c r="AR30">
        <f t="shared" si="9"/>
        <v>-335.48732169494116</v>
      </c>
      <c r="AS30">
        <f t="shared" si="9"/>
        <v>9.570434212175762</v>
      </c>
      <c r="AT30">
        <f t="shared" si="9"/>
        <v>21.72523803207331</v>
      </c>
      <c r="AU30">
        <f t="shared" si="9"/>
        <v>-304.19164945069207</v>
      </c>
      <c r="AW30">
        <v>27</v>
      </c>
      <c r="AX30">
        <f>IF(Z30&gt;0, (R30*SUMPRODUCT(K30:$K$98, X30:$X$98)-K30*$AZ$3)/Z30, 0)</f>
        <v>8976.3131874318951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1.2112915E-2</v>
      </c>
      <c r="Q31" s="4">
        <f t="shared" si="21"/>
        <v>50</v>
      </c>
      <c r="R31">
        <f t="shared" si="0"/>
        <v>1000000</v>
      </c>
      <c r="S31">
        <f t="shared" si="1"/>
        <v>8824.3949594696769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6414.3132199450429</v>
      </c>
      <c r="AC31">
        <f t="shared" si="2"/>
        <v>6166.3165372691874</v>
      </c>
      <c r="AE31">
        <f t="shared" si="3"/>
        <v>0</v>
      </c>
      <c r="AF31">
        <f t="shared" si="4"/>
        <v>0</v>
      </c>
      <c r="AG31">
        <f t="shared" si="4"/>
        <v>-34.939033019209774</v>
      </c>
      <c r="AH31">
        <f t="shared" si="5"/>
        <v>-8655.6729020279745</v>
      </c>
      <c r="AI31">
        <f t="shared" si="6"/>
        <v>-8690.6119350471836</v>
      </c>
      <c r="AJ31">
        <f t="shared" si="7"/>
        <v>247.99668267585548</v>
      </c>
      <c r="AK31">
        <f t="shared" si="22"/>
        <v>449.00192539615307</v>
      </c>
      <c r="AL31">
        <f t="shared" si="8"/>
        <v>-7993.6133269751754</v>
      </c>
      <c r="AN31">
        <f t="shared" si="9"/>
        <v>0</v>
      </c>
      <c r="AO31">
        <f t="shared" si="9"/>
        <v>0</v>
      </c>
      <c r="AP31">
        <f t="shared" si="9"/>
        <v>-1.4628717271833775</v>
      </c>
      <c r="AQ31">
        <f t="shared" si="9"/>
        <v>-362.40668598819752</v>
      </c>
      <c r="AR31">
        <f t="shared" si="9"/>
        <v>-363.86955771538084</v>
      </c>
      <c r="AS31">
        <f t="shared" si="9"/>
        <v>10.383439499379195</v>
      </c>
      <c r="AT31">
        <f t="shared" si="9"/>
        <v>18.799381818947325</v>
      </c>
      <c r="AU31">
        <f t="shared" si="9"/>
        <v>-334.68673639705435</v>
      </c>
      <c r="AW31">
        <v>28</v>
      </c>
      <c r="AX31">
        <f>IF(Z31&gt;0, (R31*SUMPRODUCT(K31:$K$98, X31:$X$98)-K31*$AZ$3)/Z31, 0)</f>
        <v>8824.3949594696769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1.471273E-2</v>
      </c>
      <c r="Q32" s="4">
        <f t="shared" si="21"/>
        <v>50</v>
      </c>
      <c r="R32">
        <f t="shared" si="0"/>
        <v>1000000</v>
      </c>
      <c r="S32">
        <f t="shared" si="1"/>
        <v>8628.6544547023477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6166.3165372691874</v>
      </c>
      <c r="AC32">
        <f t="shared" si="2"/>
        <v>5880.5305416850606</v>
      </c>
      <c r="AE32">
        <f t="shared" si="3"/>
        <v>0</v>
      </c>
      <c r="AF32">
        <f t="shared" si="4"/>
        <v>0</v>
      </c>
      <c r="AG32">
        <f t="shared" si="4"/>
        <v>-34.075594129744964</v>
      </c>
      <c r="AH32">
        <f t="shared" si="5"/>
        <v>-10280.971185454366</v>
      </c>
      <c r="AI32">
        <f t="shared" si="6"/>
        <v>-10315.04677958411</v>
      </c>
      <c r="AJ32">
        <f t="shared" si="7"/>
        <v>285.78599558412679</v>
      </c>
      <c r="AK32">
        <f t="shared" si="22"/>
        <v>431.64215760884315</v>
      </c>
      <c r="AL32">
        <f t="shared" si="8"/>
        <v>-9597.6186263911404</v>
      </c>
      <c r="AN32">
        <f t="shared" si="9"/>
        <v>0</v>
      </c>
      <c r="AO32">
        <f t="shared" si="9"/>
        <v>0</v>
      </c>
      <c r="AP32">
        <f t="shared" si="9"/>
        <v>-1.273857297468626</v>
      </c>
      <c r="AQ32">
        <f t="shared" si="9"/>
        <v>-384.3363704764767</v>
      </c>
      <c r="AR32">
        <f t="shared" si="9"/>
        <v>-385.61022777394533</v>
      </c>
      <c r="AS32">
        <f t="shared" si="9"/>
        <v>10.683616391339532</v>
      </c>
      <c r="AT32">
        <f t="shared" si="9"/>
        <v>16.136197369634623</v>
      </c>
      <c r="AU32">
        <f t="shared" si="9"/>
        <v>-358.79041401297115</v>
      </c>
      <c r="AW32">
        <v>29</v>
      </c>
      <c r="AX32">
        <f>IF(Z32&gt;0, (R32*SUMPRODUCT(K32:$K$98, X32:$X$98)-K32*$AZ$3)/Z32, 0)</f>
        <v>8628.6544547023477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1.7665382E-2</v>
      </c>
      <c r="Q33" s="4">
        <f t="shared" si="21"/>
        <v>50</v>
      </c>
      <c r="R33">
        <f t="shared" si="0"/>
        <v>1000000</v>
      </c>
      <c r="S33">
        <f t="shared" si="1"/>
        <v>8397.4069493854277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5880.5305416850606</v>
      </c>
      <c r="AC33">
        <f t="shared" si="2"/>
        <v>5564.6055019265023</v>
      </c>
      <c r="AE33">
        <f t="shared" si="3"/>
        <v>0</v>
      </c>
      <c r="AF33">
        <f t="shared" si="4"/>
        <v>0</v>
      </c>
      <c r="AG33">
        <f t="shared" si="4"/>
        <v>-33.132879801268608</v>
      </c>
      <c r="AH33">
        <f t="shared" si="5"/>
        <v>-12039.167743578046</v>
      </c>
      <c r="AI33">
        <f t="shared" si="6"/>
        <v>-12072.300623379315</v>
      </c>
      <c r="AJ33">
        <f t="shared" si="7"/>
        <v>315.92503975855834</v>
      </c>
      <c r="AK33">
        <f t="shared" si="22"/>
        <v>411.63713791795431</v>
      </c>
      <c r="AL33">
        <f t="shared" si="8"/>
        <v>-11344.738445702802</v>
      </c>
      <c r="AN33">
        <f t="shared" si="9"/>
        <v>0</v>
      </c>
      <c r="AO33">
        <f t="shared" si="9"/>
        <v>0</v>
      </c>
      <c r="AP33">
        <f t="shared" si="9"/>
        <v>-1.1059067399291684</v>
      </c>
      <c r="AQ33">
        <f t="shared" si="9"/>
        <v>-401.84242452269484</v>
      </c>
      <c r="AR33">
        <f t="shared" si="9"/>
        <v>-402.94833126262398</v>
      </c>
      <c r="AS33">
        <f t="shared" si="9"/>
        <v>10.544921928820774</v>
      </c>
      <c r="AT33">
        <f t="shared" si="9"/>
        <v>13.739593055572193</v>
      </c>
      <c r="AU33">
        <f t="shared" si="9"/>
        <v>-378.66381627823102</v>
      </c>
      <c r="AW33">
        <v>30</v>
      </c>
      <c r="AX33">
        <f>IF(Z33&gt;0, (R33*SUMPRODUCT(K33:$K$98, X33:$X$98)-K33*$AZ$3)/Z33, 0)</f>
        <v>8397.4069493854277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2.1010579000000001E-2</v>
      </c>
      <c r="Q34" s="4">
        <f t="shared" si="21"/>
        <v>50</v>
      </c>
      <c r="R34">
        <f t="shared" si="0"/>
        <v>1000000</v>
      </c>
      <c r="S34">
        <f t="shared" si="1"/>
        <v>8135.4585104143489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5564.6055019265023</v>
      </c>
      <c r="AC34">
        <f t="shared" si="2"/>
        <v>5223.8446226876649</v>
      </c>
      <c r="AE34">
        <f t="shared" si="3"/>
        <v>0</v>
      </c>
      <c r="AF34">
        <f t="shared" si="4"/>
        <v>0</v>
      </c>
      <c r="AG34">
        <f t="shared" si="4"/>
        <v>-32.105410014693867</v>
      </c>
      <c r="AH34">
        <f t="shared" si="5"/>
        <v>-13922.819771241169</v>
      </c>
      <c r="AI34">
        <f t="shared" si="6"/>
        <v>-13954.925181255863</v>
      </c>
      <c r="AJ34">
        <f t="shared" si="7"/>
        <v>340.76087923883733</v>
      </c>
      <c r="AK34">
        <f t="shared" si="22"/>
        <v>389.5223851348552</v>
      </c>
      <c r="AL34">
        <f t="shared" si="8"/>
        <v>-13224.641916882172</v>
      </c>
      <c r="AN34">
        <f t="shared" si="9"/>
        <v>0</v>
      </c>
      <c r="AO34">
        <f t="shared" si="9"/>
        <v>0</v>
      </c>
      <c r="AP34">
        <f t="shared" si="9"/>
        <v>-0.95679636750353803</v>
      </c>
      <c r="AQ34">
        <f t="shared" si="9"/>
        <v>-414.92394510561161</v>
      </c>
      <c r="AR34">
        <f t="shared" si="9"/>
        <v>-415.88074147311517</v>
      </c>
      <c r="AS34">
        <f t="shared" si="9"/>
        <v>10.155259543292278</v>
      </c>
      <c r="AT34">
        <f t="shared" si="9"/>
        <v>11.608436179066731</v>
      </c>
      <c r="AU34">
        <f t="shared" ref="AU34:AU97" si="23">AL34*$K34</f>
        <v>-394.11704575075618</v>
      </c>
      <c r="AW34">
        <v>31</v>
      </c>
      <c r="AX34">
        <f>IF(Z34&gt;0, (R34*SUMPRODUCT(K34:$K$98, X34:$X$98)-K34*$AZ$3)/Z34, 0)</f>
        <v>8135.4585104143489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2.4499257999999999E-2</v>
      </c>
      <c r="Q35" s="4">
        <f t="shared" si="21"/>
        <v>50</v>
      </c>
      <c r="R35">
        <f t="shared" si="0"/>
        <v>1000000</v>
      </c>
      <c r="S35">
        <f t="shared" si="1"/>
        <v>7844.8441699828745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5223.8446226876649</v>
      </c>
      <c r="AC35">
        <f t="shared" si="2"/>
        <v>4863.4577715854975</v>
      </c>
      <c r="AE35">
        <f t="shared" si="3"/>
        <v>0</v>
      </c>
      <c r="AF35">
        <f t="shared" ref="AF35:AG66" si="24">-$Z35*P35</f>
        <v>0</v>
      </c>
      <c r="AG35">
        <f t="shared" si="24"/>
        <v>-30.997797191401155</v>
      </c>
      <c r="AH35">
        <f t="shared" si="5"/>
        <v>-15731.174462915373</v>
      </c>
      <c r="AI35">
        <f t="shared" ref="AI35:AI66" si="25">SUM(AE35:AH35)</f>
        <v>-15762.172260106774</v>
      </c>
      <c r="AJ35">
        <f t="shared" si="7"/>
        <v>360.38685110216738</v>
      </c>
      <c r="AK35">
        <f t="shared" si="22"/>
        <v>365.66912358813659</v>
      </c>
      <c r="AL35">
        <f t="shared" si="8"/>
        <v>-15036.116285416469</v>
      </c>
      <c r="AN35">
        <f t="shared" ref="AN35:AT66" si="26">AE35*$K35</f>
        <v>0</v>
      </c>
      <c r="AO35">
        <f t="shared" si="26"/>
        <v>0</v>
      </c>
      <c r="AP35">
        <f t="shared" si="26"/>
        <v>-0.82481035961390226</v>
      </c>
      <c r="AQ35">
        <f t="shared" si="26"/>
        <v>-418.58573323092838</v>
      </c>
      <c r="AR35">
        <f t="shared" si="26"/>
        <v>-419.41054359054226</v>
      </c>
      <c r="AS35">
        <f t="shared" si="26"/>
        <v>9.5894171583314449</v>
      </c>
      <c r="AT35">
        <f t="shared" si="26"/>
        <v>9.7299714384252418</v>
      </c>
      <c r="AU35">
        <f t="shared" si="23"/>
        <v>-400.09115499378555</v>
      </c>
      <c r="AW35">
        <v>32</v>
      </c>
      <c r="AX35">
        <f>IF(Z35&gt;0, (R35*SUMPRODUCT(K35:$K$98, X35:$X$98)-K35*$AZ$3)/Z35, 0)</f>
        <v>7844.8441699828745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2.8232486000000001E-2</v>
      </c>
      <c r="Q36" s="4">
        <f t="shared" si="21"/>
        <v>50</v>
      </c>
      <c r="R36">
        <f t="shared" si="0"/>
        <v>1000000</v>
      </c>
      <c r="S36">
        <f t="shared" si="1"/>
        <v>7536.3347487691653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4863.4577715854975</v>
      </c>
      <c r="AC36">
        <f t="shared" si="2"/>
        <v>4493.5658722862163</v>
      </c>
      <c r="AE36">
        <f t="shared" si="3"/>
        <v>0</v>
      </c>
      <c r="AF36">
        <f t="shared" si="24"/>
        <v>0</v>
      </c>
      <c r="AG36">
        <f t="shared" si="24"/>
        <v>-29.812674344250073</v>
      </c>
      <c r="AH36">
        <f t="shared" si="5"/>
        <v>-17502.89750474145</v>
      </c>
      <c r="AI36">
        <f t="shared" si="25"/>
        <v>-17532.710179085701</v>
      </c>
      <c r="AJ36">
        <f t="shared" si="7"/>
        <v>369.89189929928125</v>
      </c>
      <c r="AK36">
        <f t="shared" si="22"/>
        <v>340.44204401098489</v>
      </c>
      <c r="AL36">
        <f t="shared" si="8"/>
        <v>-16822.376235775435</v>
      </c>
      <c r="AN36">
        <f t="shared" si="26"/>
        <v>0</v>
      </c>
      <c r="AO36">
        <f t="shared" si="26"/>
        <v>0</v>
      </c>
      <c r="AP36">
        <f t="shared" si="26"/>
        <v>-0.70828197239938284</v>
      </c>
      <c r="AQ36">
        <f t="shared" si="26"/>
        <v>-415.8294094724011</v>
      </c>
      <c r="AR36">
        <f t="shared" si="26"/>
        <v>-416.53769144480049</v>
      </c>
      <c r="AS36">
        <f t="shared" si="26"/>
        <v>8.7877981352846337</v>
      </c>
      <c r="AT36">
        <f t="shared" si="26"/>
        <v>8.0881359261982499</v>
      </c>
      <c r="AU36">
        <f t="shared" si="23"/>
        <v>-399.66175738331759</v>
      </c>
      <c r="AW36">
        <v>33</v>
      </c>
      <c r="AX36">
        <f>IF(Z36&gt;0, (R36*SUMPRODUCT(K36:$K$98, X36:$X$98)-K36*$AZ$3)/Z36, 0)</f>
        <v>7536.3347487691653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3.2345626000000002E-2</v>
      </c>
      <c r="Q37" s="4">
        <f t="shared" si="21"/>
        <v>50</v>
      </c>
      <c r="R37">
        <f t="shared" si="0"/>
        <v>1000000</v>
      </c>
      <c r="S37">
        <f t="shared" si="1"/>
        <v>7217.4759142370149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4493.5658722862163</v>
      </c>
      <c r="AC37">
        <f t="shared" si="2"/>
        <v>4121.2131002527849</v>
      </c>
      <c r="AE37">
        <f t="shared" si="3"/>
        <v>0</v>
      </c>
      <c r="AF37">
        <f t="shared" si="24"/>
        <v>0</v>
      </c>
      <c r="AG37">
        <f t="shared" si="24"/>
        <v>-28.550237986408668</v>
      </c>
      <c r="AH37">
        <f t="shared" si="5"/>
        <v>-19286.192287978163</v>
      </c>
      <c r="AI37">
        <f t="shared" si="25"/>
        <v>-19314.742525964572</v>
      </c>
      <c r="AJ37">
        <f t="shared" si="7"/>
        <v>372.35277203343139</v>
      </c>
      <c r="AK37">
        <f t="shared" si="22"/>
        <v>314.54961106003515</v>
      </c>
      <c r="AL37">
        <f t="shared" si="8"/>
        <v>-18627.840142871104</v>
      </c>
      <c r="AN37">
        <f t="shared" si="26"/>
        <v>0</v>
      </c>
      <c r="AO37">
        <f t="shared" si="26"/>
        <v>0</v>
      </c>
      <c r="AP37">
        <f t="shared" si="26"/>
        <v>-0.60561547222644307</v>
      </c>
      <c r="AQ37">
        <f t="shared" si="26"/>
        <v>-409.10399610308497</v>
      </c>
      <c r="AR37">
        <f t="shared" si="26"/>
        <v>-409.70961157531144</v>
      </c>
      <c r="AS37">
        <f t="shared" si="26"/>
        <v>7.8984490419029827</v>
      </c>
      <c r="AT37">
        <f t="shared" si="26"/>
        <v>6.6723125506502896</v>
      </c>
      <c r="AU37">
        <f t="shared" si="23"/>
        <v>-395.13884998275813</v>
      </c>
      <c r="AW37">
        <v>34</v>
      </c>
      <c r="AX37">
        <f>IF(Z37&gt;0, (R37*SUMPRODUCT(K37:$K$98, X37:$X$98)-K37*$AZ$3)/Z37, 0)</f>
        <v>7217.4759142370149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3.7265510000000002E-2</v>
      </c>
      <c r="Q38" s="4">
        <f t="shared" si="21"/>
        <v>50</v>
      </c>
      <c r="R38">
        <f t="shared" si="0"/>
        <v>1000000</v>
      </c>
      <c r="S38">
        <f t="shared" si="1"/>
        <v>6894.8854869956249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4121.2131002527849</v>
      </c>
      <c r="AC38">
        <f t="shared" si="2"/>
        <v>3750.9275304344947</v>
      </c>
      <c r="AE38">
        <f t="shared" si="3"/>
        <v>0</v>
      </c>
      <c r="AF38">
        <f t="shared" si="24"/>
        <v>0</v>
      </c>
      <c r="AG38">
        <f t="shared" si="24"/>
        <v>-27.200796427359684</v>
      </c>
      <c r="AH38">
        <f t="shared" si="5"/>
        <v>-21278.783583697841</v>
      </c>
      <c r="AI38">
        <f t="shared" si="25"/>
        <v>-21305.984380125199</v>
      </c>
      <c r="AJ38">
        <f t="shared" si="7"/>
        <v>370.28556981829024</v>
      </c>
      <c r="AK38">
        <f t="shared" si="22"/>
        <v>288.48491701769495</v>
      </c>
      <c r="AL38">
        <f t="shared" si="8"/>
        <v>-20647.213893289212</v>
      </c>
      <c r="AN38">
        <f t="shared" si="26"/>
        <v>0</v>
      </c>
      <c r="AO38">
        <f t="shared" si="26"/>
        <v>0</v>
      </c>
      <c r="AP38">
        <f t="shared" si="26"/>
        <v>-0.51517031077479403</v>
      </c>
      <c r="AQ38">
        <f t="shared" si="26"/>
        <v>-403.01016850730781</v>
      </c>
      <c r="AR38">
        <f t="shared" si="26"/>
        <v>-403.52533881808256</v>
      </c>
      <c r="AS38">
        <f t="shared" si="26"/>
        <v>7.0130348053645912</v>
      </c>
      <c r="AT38">
        <f t="shared" si="26"/>
        <v>5.4637688551045365</v>
      </c>
      <c r="AU38">
        <f t="shared" si="23"/>
        <v>-391.0485351576134</v>
      </c>
      <c r="AW38">
        <v>35</v>
      </c>
      <c r="AX38">
        <f>IF(Z38&gt;0, (R38*SUMPRODUCT(K38:$K$98, X38:$X$98)-K38*$AZ$3)/Z38, 0)</f>
        <v>6894.8854869956249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4.2512064000000002E-2</v>
      </c>
      <c r="Q39" s="4">
        <f t="shared" si="21"/>
        <v>50</v>
      </c>
      <c r="R39">
        <f t="shared" si="0"/>
        <v>1000000</v>
      </c>
      <c r="S39">
        <f t="shared" si="1"/>
        <v>6562.3946502812696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3750.9275304344947</v>
      </c>
      <c r="AC39">
        <f t="shared" si="2"/>
        <v>3382.5766711100396</v>
      </c>
      <c r="AE39">
        <f t="shared" si="3"/>
        <v>0</v>
      </c>
      <c r="AF39">
        <f t="shared" si="24"/>
        <v>0</v>
      </c>
      <c r="AG39">
        <f t="shared" si="24"/>
        <v>-25.772426464515203</v>
      </c>
      <c r="AH39">
        <f t="shared" si="5"/>
        <v>-23127.23997141773</v>
      </c>
      <c r="AI39">
        <f t="shared" si="25"/>
        <v>-23153.012397882245</v>
      </c>
      <c r="AJ39">
        <f t="shared" si="7"/>
        <v>368.35085932445509</v>
      </c>
      <c r="AK39">
        <f t="shared" si="22"/>
        <v>262.56492713041467</v>
      </c>
      <c r="AL39">
        <f t="shared" si="8"/>
        <v>-22522.096611427376</v>
      </c>
      <c r="AN39">
        <f t="shared" si="26"/>
        <v>0</v>
      </c>
      <c r="AO39">
        <f t="shared" si="26"/>
        <v>0</v>
      </c>
      <c r="AP39">
        <f t="shared" si="26"/>
        <v>-0.43581933432543585</v>
      </c>
      <c r="AQ39">
        <f t="shared" si="26"/>
        <v>-391.08845040282029</v>
      </c>
      <c r="AR39">
        <f t="shared" si="26"/>
        <v>-391.52426973714574</v>
      </c>
      <c r="AS39">
        <f t="shared" si="26"/>
        <v>6.2289216938893315</v>
      </c>
      <c r="AT39">
        <f t="shared" si="26"/>
        <v>4.4400503738651915</v>
      </c>
      <c r="AU39">
        <f t="shared" si="23"/>
        <v>-380.85529766939123</v>
      </c>
      <c r="AW39">
        <v>36</v>
      </c>
      <c r="AX39">
        <f>IF(Z39&gt;0, (R39*SUMPRODUCT(K39:$K$98, X39:$X$98)-K39*$AZ$3)/Z39, 0)</f>
        <v>6562.3946502812696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4.7737861999999999E-2</v>
      </c>
      <c r="Q40" s="4">
        <f t="shared" si="21"/>
        <v>50</v>
      </c>
      <c r="R40">
        <f t="shared" si="0"/>
        <v>1000000</v>
      </c>
      <c r="S40">
        <f t="shared" si="1"/>
        <v>6222.9997752409645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3382.5766711100396</v>
      </c>
      <c r="AC40">
        <f t="shared" si="2"/>
        <v>3022.4340324776235</v>
      </c>
      <c r="AE40">
        <f t="shared" si="3"/>
        <v>0</v>
      </c>
      <c r="AF40">
        <f t="shared" si="24"/>
        <v>0</v>
      </c>
      <c r="AG40">
        <f t="shared" si="24"/>
        <v>-24.284381661901875</v>
      </c>
      <c r="AH40">
        <f t="shared" si="5"/>
        <v>-24606.410759363491</v>
      </c>
      <c r="AI40">
        <f t="shared" si="25"/>
        <v>-24630.695141025393</v>
      </c>
      <c r="AJ40">
        <f t="shared" si="7"/>
        <v>360.14263863241604</v>
      </c>
      <c r="AK40">
        <f t="shared" si="22"/>
        <v>236.78036697770278</v>
      </c>
      <c r="AL40">
        <f t="shared" si="8"/>
        <v>-24033.772135415275</v>
      </c>
      <c r="AN40">
        <f t="shared" si="26"/>
        <v>0</v>
      </c>
      <c r="AO40">
        <f t="shared" si="26"/>
        <v>0</v>
      </c>
      <c r="AP40">
        <f t="shared" si="26"/>
        <v>-0.36665719441359101</v>
      </c>
      <c r="AQ40">
        <f t="shared" si="26"/>
        <v>-371.51934355284851</v>
      </c>
      <c r="AR40">
        <f t="shared" si="26"/>
        <v>-371.88600074726213</v>
      </c>
      <c r="AS40">
        <f t="shared" si="26"/>
        <v>5.4376055898030957</v>
      </c>
      <c r="AT40">
        <f t="shared" si="26"/>
        <v>3.5750230850829805</v>
      </c>
      <c r="AU40">
        <f t="shared" si="23"/>
        <v>-362.87337207237601</v>
      </c>
      <c r="AW40">
        <v>37</v>
      </c>
      <c r="AX40">
        <f>IF(Z40&gt;0, (R40*SUMPRODUCT(K40:$K$98, X40:$X$98)-K40*$AZ$3)/Z40, 0)</f>
        <v>6222.9997752409645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5.3487053E-2</v>
      </c>
      <c r="Q41" s="4">
        <f t="shared" si="21"/>
        <v>50</v>
      </c>
      <c r="R41">
        <f t="shared" si="0"/>
        <v>1000000</v>
      </c>
      <c r="S41">
        <f t="shared" si="1"/>
        <v>5888.8175094070775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3022.4340324776235</v>
      </c>
      <c r="AC41">
        <f t="shared" si="2"/>
        <v>2678.5448780054926</v>
      </c>
      <c r="AE41">
        <f t="shared" si="3"/>
        <v>0</v>
      </c>
      <c r="AF41">
        <f t="shared" si="24"/>
        <v>0</v>
      </c>
      <c r="AG41">
        <f t="shared" si="24"/>
        <v>-22.742637836260485</v>
      </c>
      <c r="AH41">
        <f t="shared" si="5"/>
        <v>-25978.000180447474</v>
      </c>
      <c r="AI41">
        <f t="shared" si="25"/>
        <v>-26000.742818283736</v>
      </c>
      <c r="AJ41">
        <f t="shared" si="7"/>
        <v>343.88915447213094</v>
      </c>
      <c r="AK41">
        <f t="shared" si="22"/>
        <v>211.57038227343367</v>
      </c>
      <c r="AL41">
        <f t="shared" si="8"/>
        <v>-25445.283281538173</v>
      </c>
      <c r="AN41">
        <f t="shared" si="26"/>
        <v>0</v>
      </c>
      <c r="AO41">
        <f t="shared" si="26"/>
        <v>0</v>
      </c>
      <c r="AP41">
        <f t="shared" si="26"/>
        <v>-0.30658858007055723</v>
      </c>
      <c r="AQ41">
        <f t="shared" si="26"/>
        <v>-350.20379982912584</v>
      </c>
      <c r="AR41">
        <f t="shared" si="26"/>
        <v>-350.51038840919642</v>
      </c>
      <c r="AS41">
        <f t="shared" si="26"/>
        <v>4.6358952875367576</v>
      </c>
      <c r="AT41">
        <f t="shared" si="26"/>
        <v>2.8521345480328248</v>
      </c>
      <c r="AU41">
        <f t="shared" si="23"/>
        <v>-343.02235857362683</v>
      </c>
      <c r="AW41">
        <v>38</v>
      </c>
      <c r="AX41">
        <f>IF(Z41&gt;0, (R41*SUMPRODUCT(K41:$K$98, X41:$X$98)-K41*$AZ$3)/Z41, 0)</f>
        <v>5888.8175094070775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5.9601715E-2</v>
      </c>
      <c r="Q42" s="4">
        <f t="shared" si="21"/>
        <v>50</v>
      </c>
      <c r="R42">
        <f t="shared" si="0"/>
        <v>1000000</v>
      </c>
      <c r="S42">
        <f t="shared" si="1"/>
        <v>5560.1205121665125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2678.5448780054926</v>
      </c>
      <c r="AC42">
        <f t="shared" si="2"/>
        <v>2353.0108898555791</v>
      </c>
      <c r="AE42">
        <f t="shared" si="3"/>
        <v>0</v>
      </c>
      <c r="AF42">
        <f t="shared" si="24"/>
        <v>0</v>
      </c>
      <c r="AG42">
        <f t="shared" si="24"/>
        <v>-21.159711239232866</v>
      </c>
      <c r="AH42">
        <f t="shared" si="5"/>
        <v>-27110.004373300279</v>
      </c>
      <c r="AI42">
        <f t="shared" si="25"/>
        <v>-27131.164084539512</v>
      </c>
      <c r="AJ42">
        <f t="shared" si="7"/>
        <v>325.53398814991351</v>
      </c>
      <c r="AK42">
        <f t="shared" si="22"/>
        <v>187.49814146038449</v>
      </c>
      <c r="AL42">
        <f t="shared" si="8"/>
        <v>-26618.131954929213</v>
      </c>
      <c r="AN42">
        <f t="shared" si="26"/>
        <v>0</v>
      </c>
      <c r="AO42">
        <f t="shared" si="26"/>
        <v>0</v>
      </c>
      <c r="AP42">
        <f t="shared" si="26"/>
        <v>-0.25468704383770679</v>
      </c>
      <c r="AQ42">
        <f t="shared" si="26"/>
        <v>-326.30723520750047</v>
      </c>
      <c r="AR42">
        <f t="shared" si="26"/>
        <v>-326.56192225133822</v>
      </c>
      <c r="AS42">
        <f t="shared" si="26"/>
        <v>3.9182618407795613</v>
      </c>
      <c r="AT42">
        <f t="shared" si="26"/>
        <v>2.2568052481296887</v>
      </c>
      <c r="AU42">
        <f t="shared" si="23"/>
        <v>-320.38685516242896</v>
      </c>
      <c r="AW42">
        <v>39</v>
      </c>
      <c r="AX42">
        <f>IF(Z42&gt;0, (R42*SUMPRODUCT(K42:$K$98, X42:$X$98)-K42*$AZ$3)/Z42, 0)</f>
        <v>5560.1205121665125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6.6409420999999996E-2</v>
      </c>
      <c r="Q43" s="4">
        <f t="shared" si="21"/>
        <v>50</v>
      </c>
      <c r="R43">
        <f t="shared" si="0"/>
        <v>1000000</v>
      </c>
      <c r="S43">
        <f t="shared" si="1"/>
        <v>5241.6203035911203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2353.0108898555791</v>
      </c>
      <c r="AC43">
        <f t="shared" si="2"/>
        <v>2048.7302722188033</v>
      </c>
      <c r="AE43">
        <f t="shared" si="3"/>
        <v>0</v>
      </c>
      <c r="AF43">
        <f t="shared" si="24"/>
        <v>0</v>
      </c>
      <c r="AG43">
        <f t="shared" si="24"/>
        <v>-19.542909954915892</v>
      </c>
      <c r="AH43">
        <f t="shared" si="5"/>
        <v>-28104.083438492937</v>
      </c>
      <c r="AI43">
        <f t="shared" si="25"/>
        <v>-28123.626348447851</v>
      </c>
      <c r="AJ43">
        <f t="shared" si="7"/>
        <v>304.28061763677579</v>
      </c>
      <c r="AK43">
        <f t="shared" si="22"/>
        <v>164.71076228989054</v>
      </c>
      <c r="AL43">
        <f t="shared" si="8"/>
        <v>-27654.634968521183</v>
      </c>
      <c r="AN43">
        <f t="shared" si="26"/>
        <v>0</v>
      </c>
      <c r="AO43">
        <f t="shared" si="26"/>
        <v>0</v>
      </c>
      <c r="AP43">
        <f t="shared" si="26"/>
        <v>-0.21002370918023749</v>
      </c>
      <c r="AQ43">
        <f t="shared" si="26"/>
        <v>-302.02891281185214</v>
      </c>
      <c r="AR43">
        <f t="shared" si="26"/>
        <v>-302.23893652103237</v>
      </c>
      <c r="AS43">
        <f t="shared" si="26"/>
        <v>3.2700423885263854</v>
      </c>
      <c r="AT43">
        <f t="shared" si="26"/>
        <v>1.7701133207813564</v>
      </c>
      <c r="AU43">
        <f t="shared" si="23"/>
        <v>-297.19878081172459</v>
      </c>
      <c r="AW43">
        <v>40</v>
      </c>
      <c r="AX43">
        <f>IF(Z43&gt;0, (R43*SUMPRODUCT(K43:$K$98, X43:$X$98)-K43*$AZ$3)/Z43, 0)</f>
        <v>5241.6203035911203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7.4261202999999998E-2</v>
      </c>
      <c r="Q44" s="4">
        <f t="shared" si="21"/>
        <v>50</v>
      </c>
      <c r="R44">
        <f t="shared" si="0"/>
        <v>1000000</v>
      </c>
      <c r="S44">
        <f t="shared" si="1"/>
        <v>4935.0362036229226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2048.7302722188033</v>
      </c>
      <c r="AC44">
        <f t="shared" si="2"/>
        <v>1766.3679822379561</v>
      </c>
      <c r="AE44">
        <f t="shared" si="3"/>
        <v>0</v>
      </c>
      <c r="AF44">
        <f t="shared" si="24"/>
        <v>0</v>
      </c>
      <c r="AG44">
        <f t="shared" si="24"/>
        <v>-17.896200851994003</v>
      </c>
      <c r="AH44">
        <f t="shared" si="5"/>
        <v>-29025.600067454598</v>
      </c>
      <c r="AI44">
        <f t="shared" si="25"/>
        <v>-29043.496268306593</v>
      </c>
      <c r="AJ44">
        <f t="shared" si="7"/>
        <v>282.36228998084721</v>
      </c>
      <c r="AK44">
        <f t="shared" si="22"/>
        <v>143.41111905531625</v>
      </c>
      <c r="AL44">
        <f t="shared" si="8"/>
        <v>-28617.72285927043</v>
      </c>
      <c r="AN44">
        <f t="shared" si="26"/>
        <v>0</v>
      </c>
      <c r="AO44">
        <f t="shared" si="26"/>
        <v>0</v>
      </c>
      <c r="AP44">
        <f t="shared" si="26"/>
        <v>-0.17172040963052548</v>
      </c>
      <c r="AQ44">
        <f t="shared" si="26"/>
        <v>-278.5109518258318</v>
      </c>
      <c r="AR44">
        <f t="shared" si="26"/>
        <v>-278.68267223546229</v>
      </c>
      <c r="AS44">
        <f t="shared" si="26"/>
        <v>2.7093665577809949</v>
      </c>
      <c r="AT44">
        <f t="shared" si="26"/>
        <v>1.3760806728433121</v>
      </c>
      <c r="AU44">
        <f t="shared" si="23"/>
        <v>-274.59722500483804</v>
      </c>
      <c r="AW44">
        <v>41</v>
      </c>
      <c r="AX44">
        <f>IF(Z44&gt;0, (R44*SUMPRODUCT(K44:$K$98, X44:$X$98)-K44*$AZ$3)/Z44, 0)</f>
        <v>4935.0362036229226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8.2657132999999994E-2</v>
      </c>
      <c r="Q45" s="4">
        <f t="shared" si="21"/>
        <v>50</v>
      </c>
      <c r="R45">
        <f t="shared" si="0"/>
        <v>1000000</v>
      </c>
      <c r="S45">
        <f t="shared" si="1"/>
        <v>4635.4767354773549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1766.3679822379561</v>
      </c>
      <c r="AC45">
        <f t="shared" si="2"/>
        <v>1505.4165150826641</v>
      </c>
      <c r="AE45">
        <f t="shared" si="3"/>
        <v>0</v>
      </c>
      <c r="AF45">
        <f t="shared" si="24"/>
        <v>0</v>
      </c>
      <c r="AG45">
        <f t="shared" si="24"/>
        <v>-16.237990189456085</v>
      </c>
      <c r="AH45">
        <f t="shared" si="5"/>
        <v>-29584.973080359632</v>
      </c>
      <c r="AI45">
        <f t="shared" si="25"/>
        <v>-29601.211070549089</v>
      </c>
      <c r="AJ45">
        <f t="shared" si="7"/>
        <v>260.95146715529199</v>
      </c>
      <c r="AK45">
        <f t="shared" si="22"/>
        <v>123.64575875665693</v>
      </c>
      <c r="AL45">
        <f t="shared" si="8"/>
        <v>-29216.613844637137</v>
      </c>
      <c r="AN45">
        <f t="shared" si="26"/>
        <v>0</v>
      </c>
      <c r="AO45">
        <f t="shared" si="26"/>
        <v>0</v>
      </c>
      <c r="AP45">
        <f t="shared" si="26"/>
        <v>-0.13911543642551374</v>
      </c>
      <c r="AQ45">
        <f t="shared" si="26"/>
        <v>-253.46279888651469</v>
      </c>
      <c r="AR45">
        <f t="shared" si="26"/>
        <v>-253.60191432294022</v>
      </c>
      <c r="AS45">
        <f t="shared" si="26"/>
        <v>2.2356447328536393</v>
      </c>
      <c r="AT45">
        <f t="shared" si="26"/>
        <v>1.0593080480345021</v>
      </c>
      <c r="AU45">
        <f t="shared" si="23"/>
        <v>-250.30696154205205</v>
      </c>
      <c r="AW45">
        <v>42</v>
      </c>
      <c r="AX45">
        <f>IF(Z45&gt;0, (R45*SUMPRODUCT(K45:$K$98, X45:$X$98)-K45*$AZ$3)/Z45, 0)</f>
        <v>4635.4767354773549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9.1575552000000005E-2</v>
      </c>
      <c r="Q46" s="4">
        <f t="shared" si="21"/>
        <v>50</v>
      </c>
      <c r="R46">
        <f t="shared" si="0"/>
        <v>1000000</v>
      </c>
      <c r="S46">
        <f t="shared" si="1"/>
        <v>4344.5950498699021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1505.4165150826641</v>
      </c>
      <c r="AC46">
        <f t="shared" si="2"/>
        <v>1267.6318275091317</v>
      </c>
      <c r="AE46">
        <f t="shared" si="3"/>
        <v>0</v>
      </c>
      <c r="AF46">
        <f t="shared" si="24"/>
        <v>0</v>
      </c>
      <c r="AG46">
        <f t="shared" si="24"/>
        <v>-14.588607372591497</v>
      </c>
      <c r="AH46">
        <f t="shared" si="5"/>
        <v>-29740.058299400513</v>
      </c>
      <c r="AI46">
        <f t="shared" si="25"/>
        <v>-29754.646906773105</v>
      </c>
      <c r="AJ46">
        <f t="shared" si="7"/>
        <v>237.78468757353244</v>
      </c>
      <c r="AK46">
        <f t="shared" si="22"/>
        <v>105.3791560557865</v>
      </c>
      <c r="AL46">
        <f t="shared" si="8"/>
        <v>-29411.483063143784</v>
      </c>
      <c r="AN46">
        <f t="shared" si="26"/>
        <v>0</v>
      </c>
      <c r="AO46">
        <f t="shared" si="26"/>
        <v>0</v>
      </c>
      <c r="AP46">
        <f t="shared" si="26"/>
        <v>-0.11159349033827792</v>
      </c>
      <c r="AQ46">
        <f t="shared" si="26"/>
        <v>-227.49237289977373</v>
      </c>
      <c r="AR46">
        <f t="shared" si="26"/>
        <v>-227.60396639011202</v>
      </c>
      <c r="AS46">
        <f t="shared" si="26"/>
        <v>1.8189003622909725</v>
      </c>
      <c r="AT46">
        <f t="shared" si="26"/>
        <v>0.80608296137030999</v>
      </c>
      <c r="AU46">
        <f t="shared" si="23"/>
        <v>-224.97898306645072</v>
      </c>
      <c r="AW46">
        <v>43</v>
      </c>
      <c r="AX46">
        <f>IF(Z46&gt;0, (R46*SUMPRODUCT(K46:$K$98, X46:$X$98)-K46*$AZ$3)/Z46, 0)</f>
        <v>4344.5950498699021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0.101620166</v>
      </c>
      <c r="Q47" s="4">
        <f t="shared" si="21"/>
        <v>50</v>
      </c>
      <c r="R47">
        <f t="shared" si="0"/>
        <v>1000000</v>
      </c>
      <c r="S47">
        <f t="shared" si="1"/>
        <v>4066.8190604148522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1267.6318275091317</v>
      </c>
      <c r="AC47">
        <f t="shared" si="2"/>
        <v>1054.1377682816631</v>
      </c>
      <c r="AE47">
        <f t="shared" si="3"/>
        <v>0</v>
      </c>
      <c r="AF47">
        <f t="shared" si="24"/>
        <v>0</v>
      </c>
      <c r="AG47">
        <f t="shared" si="24"/>
        <v>-12.960224595954012</v>
      </c>
      <c r="AH47">
        <f t="shared" si="5"/>
        <v>-29649.934058231436</v>
      </c>
      <c r="AI47">
        <f t="shared" si="25"/>
        <v>-29662.89428282739</v>
      </c>
      <c r="AJ47">
        <f t="shared" si="7"/>
        <v>213.4940592274686</v>
      </c>
      <c r="AK47">
        <f t="shared" si="22"/>
        <v>88.734227925639217</v>
      </c>
      <c r="AL47">
        <f t="shared" si="8"/>
        <v>-29360.665995674281</v>
      </c>
      <c r="AN47">
        <f t="shared" si="26"/>
        <v>0</v>
      </c>
      <c r="AO47">
        <f t="shared" si="26"/>
        <v>0</v>
      </c>
      <c r="AP47">
        <f t="shared" si="26"/>
        <v>-8.8515541448392798E-2</v>
      </c>
      <c r="AQ47">
        <f t="shared" si="26"/>
        <v>-202.50266094098566</v>
      </c>
      <c r="AR47">
        <f t="shared" si="26"/>
        <v>-202.59117648243407</v>
      </c>
      <c r="AS47">
        <f t="shared" si="26"/>
        <v>1.4581184229194728</v>
      </c>
      <c r="AT47">
        <f t="shared" si="26"/>
        <v>0.6060356571517338</v>
      </c>
      <c r="AU47">
        <f t="shared" si="23"/>
        <v>-200.52702240236283</v>
      </c>
      <c r="AW47">
        <v>44</v>
      </c>
      <c r="AX47">
        <f>IF(Z47&gt;0, (R47*SUMPRODUCT(K47:$K$98, X47:$X$98)-K47*$AZ$3)/Z47, 0)</f>
        <v>4066.8190604148522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0.112947091</v>
      </c>
      <c r="Q48" s="4">
        <f t="shared" si="21"/>
        <v>50</v>
      </c>
      <c r="R48">
        <f t="shared" si="0"/>
        <v>1000000</v>
      </c>
      <c r="S48">
        <f t="shared" si="1"/>
        <v>3801.128715685561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1054.1377682816631</v>
      </c>
      <c r="AC48">
        <f t="shared" si="2"/>
        <v>864.1336016909496</v>
      </c>
      <c r="AE48">
        <f t="shared" si="3"/>
        <v>0</v>
      </c>
      <c r="AF48">
        <f t="shared" si="24"/>
        <v>0</v>
      </c>
      <c r="AG48">
        <f t="shared" si="24"/>
        <v>-11.366802683174816</v>
      </c>
      <c r="AH48">
        <f t="shared" si="5"/>
        <v>-29276.393336393121</v>
      </c>
      <c r="AI48">
        <f t="shared" si="25"/>
        <v>-29287.760139076297</v>
      </c>
      <c r="AJ48">
        <f t="shared" si="7"/>
        <v>190.00416659071345</v>
      </c>
      <c r="AK48">
        <f t="shared" si="22"/>
        <v>73.789643779716414</v>
      </c>
      <c r="AL48">
        <f t="shared" si="8"/>
        <v>-29023.966328705868</v>
      </c>
      <c r="AN48">
        <f t="shared" si="26"/>
        <v>0</v>
      </c>
      <c r="AO48">
        <f t="shared" si="26"/>
        <v>0</v>
      </c>
      <c r="AP48">
        <f t="shared" si="26"/>
        <v>-6.931501171341338E-2</v>
      </c>
      <c r="AQ48">
        <f t="shared" si="26"/>
        <v>-178.52808776581952</v>
      </c>
      <c r="AR48">
        <f t="shared" si="26"/>
        <v>-178.59740277753295</v>
      </c>
      <c r="AS48">
        <f t="shared" si="26"/>
        <v>1.1586495692695662</v>
      </c>
      <c r="AT48">
        <f t="shared" si="26"/>
        <v>0.44997086388158086</v>
      </c>
      <c r="AU48">
        <f t="shared" si="23"/>
        <v>-176.9887823443818</v>
      </c>
      <c r="AW48">
        <v>45</v>
      </c>
      <c r="AX48">
        <f>IF(Z48&gt;0, (R48*SUMPRODUCT(K48:$K$98, X48:$X$98)-K48*$AZ$3)/Z48, 0)</f>
        <v>3801.128715685561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0.12591097000000001</v>
      </c>
      <c r="Q49" s="4">
        <f t="shared" si="21"/>
        <v>50</v>
      </c>
      <c r="R49">
        <f t="shared" si="0"/>
        <v>1000000</v>
      </c>
      <c r="S49">
        <f t="shared" si="1"/>
        <v>3546.9857707026599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864.1336016909496</v>
      </c>
      <c r="AC49">
        <f t="shared" si="2"/>
        <v>696.76488388073074</v>
      </c>
      <c r="AE49">
        <f t="shared" si="3"/>
        <v>0</v>
      </c>
      <c r="AF49">
        <f t="shared" si="24"/>
        <v>0</v>
      </c>
      <c r="AG49">
        <f t="shared" si="24"/>
        <v>-9.8219295047059241</v>
      </c>
      <c r="AH49">
        <f t="shared" si="5"/>
        <v>-28624.103032742878</v>
      </c>
      <c r="AI49">
        <f t="shared" si="25"/>
        <v>-28633.924962247584</v>
      </c>
      <c r="AJ49">
        <f t="shared" si="7"/>
        <v>167.36871781021887</v>
      </c>
      <c r="AK49">
        <f t="shared" si="22"/>
        <v>60.489352118366476</v>
      </c>
      <c r="AL49">
        <f t="shared" si="8"/>
        <v>-28406.066892318999</v>
      </c>
      <c r="AN49">
        <f t="shared" si="26"/>
        <v>0</v>
      </c>
      <c r="AO49">
        <f t="shared" si="26"/>
        <v>0</v>
      </c>
      <c r="AP49">
        <f t="shared" si="26"/>
        <v>-5.3477090389180353E-2</v>
      </c>
      <c r="AQ49">
        <f t="shared" si="26"/>
        <v>-155.84857786423643</v>
      </c>
      <c r="AR49">
        <f t="shared" si="26"/>
        <v>-155.90205495462561</v>
      </c>
      <c r="AS49">
        <f t="shared" si="26"/>
        <v>0.9112661668330998</v>
      </c>
      <c r="AT49">
        <f t="shared" si="26"/>
        <v>0.32934410181492074</v>
      </c>
      <c r="AU49">
        <f t="shared" si="23"/>
        <v>-154.66144468597759</v>
      </c>
      <c r="AW49">
        <v>46</v>
      </c>
      <c r="AX49">
        <f>IF(Z49&gt;0, (R49*SUMPRODUCT(K49:$K$98, X49:$X$98)-K49*$AZ$3)/Z49, 0)</f>
        <v>3546.9857707026599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0.140869152</v>
      </c>
      <c r="Q50" s="4">
        <f t="shared" si="21"/>
        <v>50</v>
      </c>
      <c r="R50">
        <f t="shared" si="0"/>
        <v>1000000</v>
      </c>
      <c r="S50">
        <f t="shared" si="1"/>
        <v>3302.597146812448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696.76488388073074</v>
      </c>
      <c r="AC50">
        <f t="shared" si="2"/>
        <v>550.88002919113762</v>
      </c>
      <c r="AE50">
        <f t="shared" si="3"/>
        <v>0</v>
      </c>
      <c r="AF50">
        <f t="shared" si="24"/>
        <v>0</v>
      </c>
      <c r="AG50">
        <f t="shared" si="24"/>
        <v>-8.340103329327162</v>
      </c>
      <c r="AH50">
        <f t="shared" si="5"/>
        <v>-27672.137606634071</v>
      </c>
      <c r="AI50">
        <f t="shared" si="25"/>
        <v>-27680.477709963398</v>
      </c>
      <c r="AJ50">
        <f t="shared" si="7"/>
        <v>145.88485468959311</v>
      </c>
      <c r="AK50">
        <f t="shared" si="22"/>
        <v>48.773541871651155</v>
      </c>
      <c r="AL50">
        <f t="shared" si="8"/>
        <v>-27485.819313402153</v>
      </c>
      <c r="AN50">
        <f t="shared" si="26"/>
        <v>0</v>
      </c>
      <c r="AO50">
        <f t="shared" si="26"/>
        <v>0</v>
      </c>
      <c r="AP50">
        <f t="shared" si="26"/>
        <v>-4.0543792063158363E-2</v>
      </c>
      <c r="AQ50">
        <f t="shared" si="26"/>
        <v>-134.5227209741283</v>
      </c>
      <c r="AR50">
        <f t="shared" si="26"/>
        <v>-134.56326476619148</v>
      </c>
      <c r="AS50">
        <f t="shared" si="26"/>
        <v>0.70919087931445401</v>
      </c>
      <c r="AT50">
        <f t="shared" si="26"/>
        <v>0.23710309833625334</v>
      </c>
      <c r="AU50">
        <f t="shared" si="23"/>
        <v>-133.61697078854075</v>
      </c>
      <c r="AW50">
        <v>47</v>
      </c>
      <c r="AX50">
        <f>IF(Z50&gt;0, (R50*SUMPRODUCT(K50:$K$98, X50:$X$98)-K50*$AZ$3)/Z50, 0)</f>
        <v>3302.597146812448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0.15811491799999999</v>
      </c>
      <c r="Q51" s="4">
        <f t="shared" si="21"/>
        <v>50</v>
      </c>
      <c r="R51">
        <f t="shared" si="0"/>
        <v>1000000</v>
      </c>
      <c r="S51">
        <f t="shared" si="1"/>
        <v>3064.665806777135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550.88002919113762</v>
      </c>
      <c r="AC51">
        <f t="shared" si="2"/>
        <v>425.25348962294095</v>
      </c>
      <c r="AE51">
        <f t="shared" si="3"/>
        <v>0</v>
      </c>
      <c r="AF51">
        <f t="shared" si="24"/>
        <v>0</v>
      </c>
      <c r="AG51">
        <f t="shared" si="24"/>
        <v>-6.9380075420057992</v>
      </c>
      <c r="AH51">
        <f t="shared" si="5"/>
        <v>-26373.895080561822</v>
      </c>
      <c r="AI51">
        <f t="shared" si="25"/>
        <v>-26380.833088103827</v>
      </c>
      <c r="AJ51">
        <f t="shared" si="7"/>
        <v>125.62653956819668</v>
      </c>
      <c r="AK51">
        <f t="shared" si="22"/>
        <v>38.561602043379636</v>
      </c>
      <c r="AL51">
        <f t="shared" si="8"/>
        <v>-26216.644946492248</v>
      </c>
      <c r="AN51">
        <f t="shared" si="26"/>
        <v>0</v>
      </c>
      <c r="AO51">
        <f t="shared" si="26"/>
        <v>0</v>
      </c>
      <c r="AP51">
        <f t="shared" si="26"/>
        <v>-3.0114085522367356E-2</v>
      </c>
      <c r="AQ51">
        <f t="shared" si="26"/>
        <v>-114.47461352634525</v>
      </c>
      <c r="AR51">
        <f t="shared" si="26"/>
        <v>-114.50472761186762</v>
      </c>
      <c r="AS51">
        <f t="shared" si="26"/>
        <v>0.54527590717233898</v>
      </c>
      <c r="AT51">
        <f t="shared" si="26"/>
        <v>0.16737476498592996</v>
      </c>
      <c r="AU51">
        <f t="shared" si="23"/>
        <v>-113.79207693970933</v>
      </c>
      <c r="AW51">
        <v>48</v>
      </c>
      <c r="AX51">
        <f>IF(Z51&gt;0, (R51*SUMPRODUCT(K51:$K$98, X51:$X$98)-K51*$AZ$3)/Z51, 0)</f>
        <v>3064.665806777135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0.17865895700000001</v>
      </c>
      <c r="Q52" s="4">
        <f t="shared" si="21"/>
        <v>50</v>
      </c>
      <c r="R52">
        <f t="shared" si="0"/>
        <v>1000000</v>
      </c>
      <c r="S52">
        <f t="shared" si="1"/>
        <v>2831.0249046615422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425.25348962294095</v>
      </c>
      <c r="AC52">
        <f t="shared" si="2"/>
        <v>318.72189520903487</v>
      </c>
      <c r="AE52">
        <f t="shared" si="3"/>
        <v>0</v>
      </c>
      <c r="AF52">
        <f t="shared" si="24"/>
        <v>0</v>
      </c>
      <c r="AG52">
        <f t="shared" si="24"/>
        <v>-5.6290902754728513</v>
      </c>
      <c r="AH52">
        <f t="shared" si="5"/>
        <v>-24790.743822257795</v>
      </c>
      <c r="AI52">
        <f t="shared" si="25"/>
        <v>-24796.372912533268</v>
      </c>
      <c r="AJ52">
        <f t="shared" si="7"/>
        <v>106.53159441390608</v>
      </c>
      <c r="AK52">
        <f t="shared" si="22"/>
        <v>29.767744273605871</v>
      </c>
      <c r="AL52">
        <f t="shared" si="8"/>
        <v>-24660.073573845755</v>
      </c>
      <c r="AN52">
        <f t="shared" si="26"/>
        <v>0</v>
      </c>
      <c r="AO52">
        <f t="shared" si="26"/>
        <v>0</v>
      </c>
      <c r="AP52">
        <f t="shared" si="26"/>
        <v>-2.1814994247061365E-2</v>
      </c>
      <c r="AQ52">
        <f t="shared" si="26"/>
        <v>-96.07412697205271</v>
      </c>
      <c r="AR52">
        <f t="shared" si="26"/>
        <v>-96.095941966299776</v>
      </c>
      <c r="AS52">
        <f t="shared" si="26"/>
        <v>0.4128528777368769</v>
      </c>
      <c r="AT52">
        <f t="shared" si="26"/>
        <v>0.115362010253452</v>
      </c>
      <c r="AU52">
        <f t="shared" si="23"/>
        <v>-95.567727078309446</v>
      </c>
      <c r="AW52">
        <v>49</v>
      </c>
      <c r="AX52">
        <f>IF(Z52&gt;0, (R52*SUMPRODUCT(K52:$K$98, X52:$X$98)-K52*$AZ$3)/Z52, 0)</f>
        <v>2831.0249046615422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0.202352371</v>
      </c>
      <c r="Q53" s="4">
        <f t="shared" si="21"/>
        <v>50</v>
      </c>
      <c r="R53">
        <f t="shared" si="0"/>
        <v>1000000</v>
      </c>
      <c r="S53">
        <f t="shared" si="1"/>
        <v>2590.8123824643008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318.72189520903487</v>
      </c>
      <c r="AC53">
        <f t="shared" si="2"/>
        <v>229.73974958737406</v>
      </c>
      <c r="AE53">
        <f t="shared" si="3"/>
        <v>0</v>
      </c>
      <c r="AF53">
        <f t="shared" si="24"/>
        <v>0</v>
      </c>
      <c r="AG53">
        <f t="shared" si="24"/>
        <v>-4.4337396089031484</v>
      </c>
      <c r="AH53">
        <f t="shared" si="5"/>
        <v>-22781.195276299492</v>
      </c>
      <c r="AI53">
        <f t="shared" si="25"/>
        <v>-22785.629015908395</v>
      </c>
      <c r="AJ53">
        <f t="shared" si="7"/>
        <v>88.982145621660806</v>
      </c>
      <c r="AK53">
        <f t="shared" si="22"/>
        <v>22.310532664632444</v>
      </c>
      <c r="AL53">
        <f t="shared" si="8"/>
        <v>-22674.336337622102</v>
      </c>
      <c r="AN53">
        <f t="shared" si="26"/>
        <v>0</v>
      </c>
      <c r="AO53">
        <f t="shared" si="26"/>
        <v>0</v>
      </c>
      <c r="AP53">
        <f t="shared" si="26"/>
        <v>-1.5341543299416539E-2</v>
      </c>
      <c r="AQ53">
        <f t="shared" si="26"/>
        <v>-78.827068022218327</v>
      </c>
      <c r="AR53">
        <f t="shared" si="26"/>
        <v>-78.842409565517755</v>
      </c>
      <c r="AS53">
        <f t="shared" si="26"/>
        <v>0.30789436465517006</v>
      </c>
      <c r="AT53">
        <f t="shared" si="26"/>
        <v>7.7198490010598753E-2</v>
      </c>
      <c r="AU53">
        <f t="shared" si="23"/>
        <v>-78.457316710851984</v>
      </c>
      <c r="AW53">
        <v>50</v>
      </c>
      <c r="AX53">
        <f>IF(Z53&gt;0, (R53*SUMPRODUCT(K53:$K$98, X53:$X$98)-K53*$AZ$3)/Z53, 0)</f>
        <v>2590.8123824643008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0.22956153600000001</v>
      </c>
      <c r="Q54" s="4">
        <f t="shared" si="21"/>
        <v>50</v>
      </c>
      <c r="R54">
        <f t="shared" si="0"/>
        <v>1000000</v>
      </c>
      <c r="S54">
        <f t="shared" si="1"/>
        <v>2331.9114703906948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229.73974958737406</v>
      </c>
      <c r="AC54">
        <f t="shared" si="2"/>
        <v>157.24480777086276</v>
      </c>
      <c r="AE54">
        <f t="shared" si="3"/>
        <v>0</v>
      </c>
      <c r="AF54">
        <f t="shared" si="24"/>
        <v>0</v>
      </c>
      <c r="AG54">
        <f t="shared" si="24"/>
        <v>-3.3715861379702705</v>
      </c>
      <c r="AH54">
        <f t="shared" si="5"/>
        <v>-20356.321496876921</v>
      </c>
      <c r="AI54">
        <f t="shared" si="25"/>
        <v>-20359.693083014892</v>
      </c>
      <c r="AJ54">
        <f t="shared" si="7"/>
        <v>72.4949418165113</v>
      </c>
      <c r="AK54">
        <f t="shared" si="22"/>
        <v>16.081782471116185</v>
      </c>
      <c r="AL54">
        <f t="shared" si="8"/>
        <v>-20271.116358727264</v>
      </c>
      <c r="AN54">
        <f t="shared" si="26"/>
        <v>0</v>
      </c>
      <c r="AO54">
        <f t="shared" si="26"/>
        <v>0</v>
      </c>
      <c r="AP54">
        <f t="shared" si="26"/>
        <v>-1.0416338948212324E-2</v>
      </c>
      <c r="AQ54">
        <f t="shared" si="26"/>
        <v>-62.889790079010147</v>
      </c>
      <c r="AR54">
        <f t="shared" si="26"/>
        <v>-62.900206417958366</v>
      </c>
      <c r="AS54">
        <f t="shared" si="26"/>
        <v>0.22396932929802293</v>
      </c>
      <c r="AT54">
        <f t="shared" si="26"/>
        <v>4.9683825432800741E-2</v>
      </c>
      <c r="AU54">
        <f t="shared" si="23"/>
        <v>-62.626553263227542</v>
      </c>
      <c r="AW54">
        <v>51</v>
      </c>
      <c r="AX54">
        <f>IF(Z54&gt;0, (R54*SUMPRODUCT(K54:$K$98, X54:$X$98)-K54*$AZ$3)/Z54, 0)</f>
        <v>2331.9114703906948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0.26099212799999999</v>
      </c>
      <c r="Q55" s="4">
        <f t="shared" si="21"/>
        <v>50</v>
      </c>
      <c r="R55">
        <f t="shared" si="0"/>
        <v>1000000</v>
      </c>
      <c r="S55">
        <f t="shared" si="1"/>
        <v>2034.4232787927251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157.24480777086276</v>
      </c>
      <c r="AC55">
        <f t="shared" si="2"/>
        <v>100.008701804091</v>
      </c>
      <c r="AE55">
        <f t="shared" si="3"/>
        <v>0</v>
      </c>
      <c r="AF55">
        <f t="shared" si="24"/>
        <v>0</v>
      </c>
      <c r="AG55">
        <f t="shared" si="24"/>
        <v>-2.4579128357064053</v>
      </c>
      <c r="AH55">
        <f t="shared" si="5"/>
        <v>-17599.14881768325</v>
      </c>
      <c r="AI55">
        <f t="shared" si="25"/>
        <v>-17601.606730518957</v>
      </c>
      <c r="AJ55">
        <f t="shared" si="7"/>
        <v>57.23610596677176</v>
      </c>
      <c r="AK55">
        <f t="shared" si="22"/>
        <v>11.007136543960394</v>
      </c>
      <c r="AL55">
        <f t="shared" si="8"/>
        <v>-17533.363488008225</v>
      </c>
      <c r="AN55">
        <f t="shared" si="26"/>
        <v>0</v>
      </c>
      <c r="AO55">
        <f t="shared" si="26"/>
        <v>0</v>
      </c>
      <c r="AP55">
        <f t="shared" si="26"/>
        <v>-6.7799938309526641E-3</v>
      </c>
      <c r="AQ55">
        <f t="shared" si="26"/>
        <v>-48.54611550112886</v>
      </c>
      <c r="AR55">
        <f t="shared" si="26"/>
        <v>-48.552895494959813</v>
      </c>
      <c r="AS55">
        <f t="shared" si="26"/>
        <v>0.15788210213359202</v>
      </c>
      <c r="AT55">
        <f t="shared" si="26"/>
        <v>3.0362475341017083E-2</v>
      </c>
      <c r="AU55">
        <f t="shared" si="23"/>
        <v>-48.3646509174852</v>
      </c>
      <c r="AW55">
        <v>52</v>
      </c>
      <c r="AX55">
        <f>IF(Z55&gt;0, (R55*SUMPRODUCT(K55:$K$98, X55:$X$98)-K55*$AZ$3)/Z55, 0)</f>
        <v>2034.4232787927251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0.29613519399999999</v>
      </c>
      <c r="Q56" s="4">
        <f t="shared" si="21"/>
        <v>50</v>
      </c>
      <c r="R56">
        <f t="shared" si="0"/>
        <v>1000000</v>
      </c>
      <c r="S56">
        <f t="shared" si="1"/>
        <v>1656.7537387637608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100.008701804091</v>
      </c>
      <c r="AC56">
        <f t="shared" si="2"/>
        <v>56.51051854603223</v>
      </c>
      <c r="AE56">
        <f t="shared" si="3"/>
        <v>0</v>
      </c>
      <c r="AF56">
        <f t="shared" si="24"/>
        <v>0</v>
      </c>
      <c r="AG56">
        <f t="shared" si="24"/>
        <v>-1.7054592129123347</v>
      </c>
      <c r="AH56">
        <f t="shared" si="5"/>
        <v>-14557.48988874013</v>
      </c>
      <c r="AI56">
        <f t="shared" si="25"/>
        <v>-14559.195347953042</v>
      </c>
      <c r="AJ56">
        <f t="shared" si="7"/>
        <v>43.498183258058774</v>
      </c>
      <c r="AK56">
        <f t="shared" si="22"/>
        <v>7.0006091262863706</v>
      </c>
      <c r="AL56">
        <f t="shared" si="8"/>
        <v>-14508.696555568698</v>
      </c>
      <c r="AN56">
        <f t="shared" si="26"/>
        <v>0</v>
      </c>
      <c r="AO56">
        <f t="shared" si="26"/>
        <v>0</v>
      </c>
      <c r="AP56">
        <f t="shared" si="26"/>
        <v>-4.200356343031399E-3</v>
      </c>
      <c r="AQ56">
        <f t="shared" si="26"/>
        <v>-35.85347836514233</v>
      </c>
      <c r="AR56">
        <f t="shared" si="26"/>
        <v>-35.857678721485364</v>
      </c>
      <c r="AS56">
        <f t="shared" si="26"/>
        <v>0.10713118705801677</v>
      </c>
      <c r="AT56">
        <f t="shared" si="26"/>
        <v>1.7241721599701464E-2</v>
      </c>
      <c r="AU56">
        <f t="shared" si="23"/>
        <v>-35.733305812827645</v>
      </c>
      <c r="AW56">
        <v>53</v>
      </c>
      <c r="AX56">
        <f>IF(Z56&gt;0, (R56*SUMPRODUCT(K56:$K$98, X56:$X$98)-K56*$AZ$3)/Z56, 0)</f>
        <v>1656.7537387637608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0.33524791700000001</v>
      </c>
      <c r="Q57" s="4">
        <f t="shared" si="21"/>
        <v>50</v>
      </c>
      <c r="R57">
        <f t="shared" si="0"/>
        <v>1000000</v>
      </c>
      <c r="S57">
        <f t="shared" si="1"/>
        <v>1126.7655739484687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56.51051854603223</v>
      </c>
      <c r="AC57">
        <f t="shared" si="2"/>
        <v>25.164122540773874</v>
      </c>
      <c r="AE57">
        <f t="shared" si="3"/>
        <v>0</v>
      </c>
      <c r="AF57">
        <f t="shared" si="24"/>
        <v>0</v>
      </c>
      <c r="AG57">
        <f t="shared" si="24"/>
        <v>-1.1166529721258918</v>
      </c>
      <c r="AH57">
        <f t="shared" si="5"/>
        <v>-11435.032973146395</v>
      </c>
      <c r="AI57">
        <f t="shared" si="25"/>
        <v>-11436.149626118522</v>
      </c>
      <c r="AJ57">
        <f t="shared" si="7"/>
        <v>31.346396005258356</v>
      </c>
      <c r="AK57">
        <f t="shared" si="22"/>
        <v>3.9557362982222566</v>
      </c>
      <c r="AL57">
        <f t="shared" si="8"/>
        <v>-11400.847493815043</v>
      </c>
      <c r="AN57">
        <f t="shared" si="26"/>
        <v>0</v>
      </c>
      <c r="AO57">
        <f t="shared" si="26"/>
        <v>0</v>
      </c>
      <c r="AP57">
        <f t="shared" si="26"/>
        <v>-2.4555286294125635E-3</v>
      </c>
      <c r="AQ57">
        <f t="shared" si="26"/>
        <v>-25.145727047482392</v>
      </c>
      <c r="AR57">
        <f t="shared" si="26"/>
        <v>-25.148182576111807</v>
      </c>
      <c r="AS57">
        <f t="shared" si="26"/>
        <v>6.893097026668521E-2</v>
      </c>
      <c r="AT57">
        <f t="shared" si="26"/>
        <v>8.698695094321687E-3</v>
      </c>
      <c r="AU57">
        <f t="shared" si="23"/>
        <v>-25.070552910750806</v>
      </c>
      <c r="AW57">
        <v>54</v>
      </c>
      <c r="AX57">
        <f>IF(Z57&gt;0, (R57*SUMPRODUCT(K57:$K$98, X57:$X$98)-K57*$AZ$3)/Z57, 0)</f>
        <v>1126.7655739484687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0.37793865599999998</v>
      </c>
      <c r="Q58" s="4">
        <f t="shared" si="21"/>
        <v>50</v>
      </c>
      <c r="R58">
        <f t="shared" si="0"/>
        <v>1000000</v>
      </c>
      <c r="S58">
        <f t="shared" si="1"/>
        <v>295.7433842855325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25.164122540773874</v>
      </c>
      <c r="AC58">
        <f t="shared" si="2"/>
        <v>4.0425761717592934</v>
      </c>
      <c r="AE58">
        <f t="shared" si="3"/>
        <v>0</v>
      </c>
      <c r="AF58">
        <f t="shared" si="24"/>
        <v>0</v>
      </c>
      <c r="AG58">
        <f t="shared" si="24"/>
        <v>-0.68346011890096792</v>
      </c>
      <c r="AH58">
        <f t="shared" si="5"/>
        <v>-8440.5264700732987</v>
      </c>
      <c r="AI58">
        <f t="shared" si="25"/>
        <v>-8441.209930192199</v>
      </c>
      <c r="AJ58">
        <f t="shared" si="7"/>
        <v>21.121546369014581</v>
      </c>
      <c r="AK58">
        <f t="shared" si="22"/>
        <v>1.7614885778541713</v>
      </c>
      <c r="AL58">
        <f t="shared" si="8"/>
        <v>-8418.3268952453291</v>
      </c>
      <c r="AN58">
        <f t="shared" si="26"/>
        <v>0</v>
      </c>
      <c r="AO58">
        <f t="shared" si="26"/>
        <v>0</v>
      </c>
      <c r="AP58">
        <f t="shared" si="26"/>
        <v>-1.341905493882796E-3</v>
      </c>
      <c r="AQ58">
        <f t="shared" si="26"/>
        <v>-16.572128392316181</v>
      </c>
      <c r="AR58">
        <f t="shared" si="26"/>
        <v>-16.573470297810061</v>
      </c>
      <c r="AS58">
        <f t="shared" si="26"/>
        <v>4.1470040940293329E-2</v>
      </c>
      <c r="AT58">
        <f t="shared" si="26"/>
        <v>3.4585064068336792E-3</v>
      </c>
      <c r="AU58">
        <f t="shared" si="23"/>
        <v>-16.528541750462932</v>
      </c>
      <c r="AW58">
        <v>55</v>
      </c>
      <c r="AX58">
        <f>IF(Z58&gt;0, (R58*SUMPRODUCT(K58:$K$98, X58:$X$98)-K58*$AZ$3)/Z58, 0)</f>
        <v>295.7433842855325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0.42486345599999997</v>
      </c>
      <c r="Q59" s="4">
        <f t="shared" si="21"/>
        <v>50</v>
      </c>
      <c r="R59">
        <f t="shared" si="0"/>
        <v>1000000</v>
      </c>
      <c r="S59">
        <f t="shared" si="1"/>
        <v>-1156.8379717456733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4.0425761717592934</v>
      </c>
      <c r="AC59">
        <f t="shared" si="2"/>
        <v>-8.9365337576391859</v>
      </c>
      <c r="AE59">
        <f t="shared" si="3"/>
        <v>0</v>
      </c>
      <c r="AF59">
        <f t="shared" si="24"/>
        <v>0</v>
      </c>
      <c r="AG59">
        <f t="shared" si="24"/>
        <v>-0.38624828955752205</v>
      </c>
      <c r="AH59">
        <f t="shared" si="5"/>
        <v>-5807.5445630887216</v>
      </c>
      <c r="AI59">
        <f t="shared" si="25"/>
        <v>-5807.930811378279</v>
      </c>
      <c r="AJ59">
        <f t="shared" si="7"/>
        <v>12.979109929398479</v>
      </c>
      <c r="AK59">
        <f t="shared" si="22"/>
        <v>0.28298033202315054</v>
      </c>
      <c r="AL59">
        <f t="shared" si="8"/>
        <v>-5794.6687211168573</v>
      </c>
      <c r="AN59">
        <f t="shared" si="26"/>
        <v>0</v>
      </c>
      <c r="AO59">
        <f t="shared" si="26"/>
        <v>0</v>
      </c>
      <c r="AP59">
        <f t="shared" si="26"/>
        <v>-6.7710699391744316E-4</v>
      </c>
      <c r="AQ59">
        <f t="shared" si="26"/>
        <v>-10.18083224565056</v>
      </c>
      <c r="AR59">
        <f t="shared" si="26"/>
        <v>-10.181509352644477</v>
      </c>
      <c r="AS59">
        <f t="shared" si="26"/>
        <v>2.2752841489826849E-2</v>
      </c>
      <c r="AT59">
        <f t="shared" si="26"/>
        <v>4.9607459019030862E-4</v>
      </c>
      <c r="AU59">
        <f t="shared" si="23"/>
        <v>-10.15826043656446</v>
      </c>
      <c r="AW59">
        <v>56</v>
      </c>
      <c r="AX59">
        <f>IF(Z59&gt;0, (R59*SUMPRODUCT(K59:$K$98, X59:$X$98)-K59*$AZ$3)/Z59, 0)</f>
        <v>-1156.8379717456733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0.47765295400000002</v>
      </c>
      <c r="Q60" s="4">
        <f t="shared" si="21"/>
        <v>50</v>
      </c>
      <c r="R60">
        <f t="shared" si="0"/>
        <v>1000000</v>
      </c>
      <c r="S60">
        <f t="shared" si="1"/>
        <v>-4019.6722782293073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-8.9365337576391859</v>
      </c>
      <c r="AC60">
        <f t="shared" si="2"/>
        <v>-15.909313804256094</v>
      </c>
      <c r="AE60">
        <f t="shared" si="3"/>
        <v>0</v>
      </c>
      <c r="AF60">
        <f t="shared" si="24"/>
        <v>0</v>
      </c>
      <c r="AG60">
        <f t="shared" si="24"/>
        <v>-0.19789317017734906</v>
      </c>
      <c r="AH60">
        <f t="shared" si="5"/>
        <v>-3689.8527296919551</v>
      </c>
      <c r="AI60">
        <f t="shared" si="25"/>
        <v>-3690.0506228621325</v>
      </c>
      <c r="AJ60">
        <f t="shared" si="7"/>
        <v>6.9727800466169079</v>
      </c>
      <c r="AK60">
        <f t="shared" si="22"/>
        <v>-0.62555736303474307</v>
      </c>
      <c r="AL60">
        <f t="shared" si="8"/>
        <v>-3683.7034001785501</v>
      </c>
      <c r="AN60">
        <f t="shared" si="26"/>
        <v>0</v>
      </c>
      <c r="AO60">
        <f t="shared" si="26"/>
        <v>0</v>
      </c>
      <c r="AP60">
        <f t="shared" si="26"/>
        <v>-3.0974443585673388E-4</v>
      </c>
      <c r="AQ60">
        <f t="shared" si="26"/>
        <v>-5.77539563962012</v>
      </c>
      <c r="AR60">
        <f t="shared" si="26"/>
        <v>-5.7757053840559767</v>
      </c>
      <c r="AS60">
        <f t="shared" si="26"/>
        <v>1.091386741622705E-2</v>
      </c>
      <c r="AT60">
        <f t="shared" si="26"/>
        <v>-9.7912885187283107E-4</v>
      </c>
      <c r="AU60">
        <f t="shared" si="23"/>
        <v>-5.7657706454916218</v>
      </c>
      <c r="AW60">
        <v>57</v>
      </c>
      <c r="AX60">
        <f>IF(Z60&gt;0, (R60*SUMPRODUCT(K60:$K$98, X60:$X$98)-K60*$AZ$3)/Z60, 0)</f>
        <v>-4019.6722782293073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0.53697763200000004</v>
      </c>
      <c r="Q61" s="4">
        <f t="shared" si="21"/>
        <v>50</v>
      </c>
      <c r="R61">
        <f t="shared" si="0"/>
        <v>1000000</v>
      </c>
      <c r="S61">
        <f t="shared" si="1"/>
        <v>-10496.581308943332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-15.909313804256094</v>
      </c>
      <c r="AC61">
        <f t="shared" si="2"/>
        <v>-18.820377123310443</v>
      </c>
      <c r="AE61">
        <f t="shared" si="3"/>
        <v>0</v>
      </c>
      <c r="AF61">
        <f t="shared" si="24"/>
        <v>0</v>
      </c>
      <c r="AG61">
        <f t="shared" si="24"/>
        <v>-8.9650032564769652E-2</v>
      </c>
      <c r="AH61">
        <f t="shared" si="5"/>
        <v>-2125.2841182161187</v>
      </c>
      <c r="AI61">
        <f t="shared" si="25"/>
        <v>-2125.3737682486835</v>
      </c>
      <c r="AJ61">
        <f t="shared" si="7"/>
        <v>2.9110633190543496</v>
      </c>
      <c r="AK61">
        <f t="shared" si="22"/>
        <v>-1.1136519662979267</v>
      </c>
      <c r="AL61">
        <f t="shared" si="8"/>
        <v>-2123.5763568959269</v>
      </c>
      <c r="AN61">
        <f t="shared" si="26"/>
        <v>0</v>
      </c>
      <c r="AO61">
        <f t="shared" si="26"/>
        <v>0</v>
      </c>
      <c r="AP61">
        <f t="shared" si="26"/>
        <v>-1.2528674804164434E-4</v>
      </c>
      <c r="AQ61">
        <f t="shared" si="26"/>
        <v>-2.9701041730629436</v>
      </c>
      <c r="AR61">
        <f t="shared" si="26"/>
        <v>-2.9702294598109855</v>
      </c>
      <c r="AS61">
        <f t="shared" si="26"/>
        <v>4.0682378595248902E-3</v>
      </c>
      <c r="AT61">
        <f t="shared" si="26"/>
        <v>-1.5563389026863612E-3</v>
      </c>
      <c r="AU61">
        <f t="shared" si="23"/>
        <v>-2.9677175608541466</v>
      </c>
      <c r="AW61">
        <v>58</v>
      </c>
      <c r="AX61">
        <f>IF(Z61&gt;0, (R61*SUMPRODUCT(K61:$K$98, X61:$X$98)-K61*$AZ$3)/Z61, 0)</f>
        <v>-10496.581308943332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0.60388337299999995</v>
      </c>
      <c r="Q62" s="4">
        <f t="shared" si="21"/>
        <v>50</v>
      </c>
      <c r="R62">
        <f t="shared" si="0"/>
        <v>1000000</v>
      </c>
      <c r="S62">
        <f t="shared" si="1"/>
        <v>-27781.073455598384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-18.820377123310443</v>
      </c>
      <c r="AC62">
        <f t="shared" si="2"/>
        <v>-19.233041724439669</v>
      </c>
      <c r="AE62">
        <f t="shared" si="3"/>
        <v>0</v>
      </c>
      <c r="AF62">
        <f t="shared" si="24"/>
        <v>0</v>
      </c>
      <c r="AG62">
        <f t="shared" si="24"/>
        <v>-3.4615368184349023E-2</v>
      </c>
      <c r="AH62">
        <f t="shared" si="5"/>
        <v>-1082.7632810954585</v>
      </c>
      <c r="AI62">
        <f t="shared" si="25"/>
        <v>-1082.7978964636429</v>
      </c>
      <c r="AJ62">
        <f t="shared" si="7"/>
        <v>0.41266460112922587</v>
      </c>
      <c r="AK62">
        <f t="shared" si="22"/>
        <v>-1.3174263986317312</v>
      </c>
      <c r="AL62">
        <f t="shared" si="8"/>
        <v>-1083.7026582611454</v>
      </c>
      <c r="AN62">
        <f t="shared" si="26"/>
        <v>0</v>
      </c>
      <c r="AO62">
        <f t="shared" si="26"/>
        <v>0</v>
      </c>
      <c r="AP62">
        <f t="shared" si="26"/>
        <v>-4.3192229072891585E-5</v>
      </c>
      <c r="AQ62">
        <f t="shared" si="26"/>
        <v>-1.3510461428498091</v>
      </c>
      <c r="AR62">
        <f t="shared" si="26"/>
        <v>-1.3510893350788822</v>
      </c>
      <c r="AS62">
        <f t="shared" si="26"/>
        <v>5.1491302612536856E-4</v>
      </c>
      <c r="AT62">
        <f t="shared" si="26"/>
        <v>-1.643853172190271E-3</v>
      </c>
      <c r="AU62">
        <f t="shared" si="23"/>
        <v>-1.352218275224947</v>
      </c>
      <c r="AW62">
        <v>59</v>
      </c>
      <c r="AX62">
        <f>IF(Z62&gt;0, (R62*SUMPRODUCT(K62:$K$98, X62:$X$98)-K62*$AZ$3)/Z62, 0)</f>
        <v>-27781.073455598384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0.676158394</v>
      </c>
      <c r="Q63" s="4">
        <f t="shared" si="21"/>
        <v>50</v>
      </c>
      <c r="R63">
        <f t="shared" si="0"/>
        <v>1000000</v>
      </c>
      <c r="S63">
        <f t="shared" si="1"/>
        <v>-84228.152813270935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-19.233041724439669</v>
      </c>
      <c r="AC63">
        <f t="shared" si="2"/>
        <v>-18.300659678062949</v>
      </c>
      <c r="AE63">
        <f t="shared" si="3"/>
        <v>0</v>
      </c>
      <c r="AF63">
        <f t="shared" si="24"/>
        <v>0</v>
      </c>
      <c r="AG63">
        <f t="shared" si="24"/>
        <v>-1.0863742743257401E-2</v>
      </c>
      <c r="AH63">
        <f t="shared" si="5"/>
        <v>-468.10943518496265</v>
      </c>
      <c r="AI63">
        <f t="shared" si="25"/>
        <v>-468.1202989277059</v>
      </c>
      <c r="AJ63">
        <f t="shared" si="7"/>
        <v>-0.93238204637671984</v>
      </c>
      <c r="AK63">
        <f t="shared" si="22"/>
        <v>-1.3463129207107769</v>
      </c>
      <c r="AL63">
        <f t="shared" si="8"/>
        <v>-470.39899389479342</v>
      </c>
      <c r="AN63">
        <f t="shared" si="26"/>
        <v>0</v>
      </c>
      <c r="AO63">
        <f t="shared" si="26"/>
        <v>0</v>
      </c>
      <c r="AP63">
        <f t="shared" si="26"/>
        <v>-1.2103141552639452E-5</v>
      </c>
      <c r="AQ63">
        <f t="shared" si="26"/>
        <v>-0.52151407577154441</v>
      </c>
      <c r="AR63">
        <f t="shared" si="26"/>
        <v>-0.52152617891309705</v>
      </c>
      <c r="AS63">
        <f t="shared" si="26"/>
        <v>-1.0387536004054386E-3</v>
      </c>
      <c r="AT63">
        <f t="shared" si="26"/>
        <v>-1.4999081107312916E-3</v>
      </c>
      <c r="AU63">
        <f t="shared" si="23"/>
        <v>-0.52406484062423375</v>
      </c>
      <c r="AW63">
        <v>60</v>
      </c>
      <c r="AX63">
        <f>IF(Z63&gt;0, (R63*SUMPRODUCT(K63:$K$98, X63:$X$98)-K63*$AZ$3)/Z63, 0)</f>
        <v>-84228.152813270935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0.75167664000000001</v>
      </c>
      <c r="Q64" s="4">
        <f t="shared" si="21"/>
        <v>50</v>
      </c>
      <c r="R64">
        <f t="shared" si="0"/>
        <v>1000000</v>
      </c>
      <c r="S64">
        <f t="shared" si="1"/>
        <v>-324118.50496635365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-18.300659678062949</v>
      </c>
      <c r="AC64">
        <f t="shared" si="2"/>
        <v>-16.783398584882232</v>
      </c>
      <c r="AE64">
        <f t="shared" si="3"/>
        <v>0</v>
      </c>
      <c r="AF64">
        <f t="shared" si="24"/>
        <v>0</v>
      </c>
      <c r="AG64">
        <f t="shared" si="24"/>
        <v>-2.5890836727487216E-3</v>
      </c>
      <c r="AH64">
        <f t="shared" si="5"/>
        <v>-163.32043286152211</v>
      </c>
      <c r="AI64">
        <f t="shared" si="25"/>
        <v>-163.32302194519485</v>
      </c>
      <c r="AJ64">
        <f t="shared" si="7"/>
        <v>-1.5172610931807178</v>
      </c>
      <c r="AK64">
        <f t="shared" si="22"/>
        <v>-1.2810461774644066</v>
      </c>
      <c r="AL64">
        <f t="shared" si="8"/>
        <v>-166.12132921583998</v>
      </c>
      <c r="AN64">
        <f t="shared" si="26"/>
        <v>0</v>
      </c>
      <c r="AO64">
        <f t="shared" si="26"/>
        <v>0</v>
      </c>
      <c r="AP64">
        <f t="shared" si="26"/>
        <v>-2.5754119298041531E-6</v>
      </c>
      <c r="AQ64">
        <f t="shared" si="26"/>
        <v>-0.16245801385236439</v>
      </c>
      <c r="AR64">
        <f t="shared" si="26"/>
        <v>-0.16246058926429419</v>
      </c>
      <c r="AS64">
        <f t="shared" si="26"/>
        <v>-1.5092491452224121E-3</v>
      </c>
      <c r="AT64">
        <f t="shared" si="26"/>
        <v>-1.2742815702704562E-3</v>
      </c>
      <c r="AU64">
        <f t="shared" si="23"/>
        <v>-0.16524411997978705</v>
      </c>
      <c r="AW64">
        <v>61</v>
      </c>
      <c r="AX64">
        <f>IF(Z64&gt;0, (R64*SUMPRODUCT(K64:$K$98, X64:$X$98)-K64*$AZ$3)/Z64, 0)</f>
        <v>-324118.50496635365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0.75374016600000004</v>
      </c>
      <c r="Q65" s="4">
        <f t="shared" si="21"/>
        <v>50</v>
      </c>
      <c r="R65">
        <f t="shared" si="0"/>
        <v>1000000</v>
      </c>
      <c r="S65">
        <f t="shared" si="1"/>
        <v>-1236358.402595171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-16.783398584882232</v>
      </c>
      <c r="AC65">
        <f t="shared" si="2"/>
        <v>-15.125521626455791</v>
      </c>
      <c r="AE65">
        <f t="shared" si="3"/>
        <v>0</v>
      </c>
      <c r="AF65">
        <f t="shared" si="24"/>
        <v>0</v>
      </c>
      <c r="AG65">
        <f t="shared" si="24"/>
        <v>-6.1169647873572305E-4</v>
      </c>
      <c r="AH65">
        <f t="shared" si="5"/>
        <v>-39.029927145710225</v>
      </c>
      <c r="AI65">
        <f t="shared" si="25"/>
        <v>-39.03053884218896</v>
      </c>
      <c r="AJ65">
        <f t="shared" si="7"/>
        <v>-1.6578769584264403</v>
      </c>
      <c r="AK65">
        <f t="shared" si="22"/>
        <v>-1.1748379009417562</v>
      </c>
      <c r="AL65">
        <f t="shared" si="8"/>
        <v>-41.863253701557156</v>
      </c>
      <c r="AN65">
        <f t="shared" si="26"/>
        <v>0</v>
      </c>
      <c r="AO65">
        <f t="shared" si="26"/>
        <v>0</v>
      </c>
      <c r="AP65">
        <f t="shared" si="26"/>
        <v>-5.4327356697959687E-7</v>
      </c>
      <c r="AQ65">
        <f t="shared" si="26"/>
        <v>-3.4664132419445756E-2</v>
      </c>
      <c r="AR65">
        <f t="shared" si="26"/>
        <v>-3.4664675693012736E-2</v>
      </c>
      <c r="AS65">
        <f t="shared" si="26"/>
        <v>-1.4724307890069555E-3</v>
      </c>
      <c r="AT65">
        <f t="shared" si="26"/>
        <v>-1.0434233304507921E-3</v>
      </c>
      <c r="AU65">
        <f t="shared" si="23"/>
        <v>-3.7180529812470484E-2</v>
      </c>
      <c r="AW65">
        <v>62</v>
      </c>
      <c r="AX65">
        <f>IF(Z65&gt;0, (R65*SUMPRODUCT(K65:$K$98, X65:$X$98)-K65*$AZ$3)/Z65, 0)</f>
        <v>-1236358.402595171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0.75596915499999995</v>
      </c>
      <c r="Q66" s="4">
        <f t="shared" si="21"/>
        <v>50</v>
      </c>
      <c r="R66">
        <f t="shared" si="0"/>
        <v>1000000</v>
      </c>
      <c r="S66">
        <f t="shared" si="1"/>
        <v>-4727325.9396938486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-15.125521626455791</v>
      </c>
      <c r="AC66">
        <f t="shared" si="2"/>
        <v>-13.534886676483445</v>
      </c>
      <c r="AE66">
        <f t="shared" si="3"/>
        <v>0</v>
      </c>
      <c r="AF66">
        <f t="shared" si="24"/>
        <v>0</v>
      </c>
      <c r="AG66">
        <f t="shared" si="24"/>
        <v>-1.4315584380204585E-4</v>
      </c>
      <c r="AH66">
        <f t="shared" si="5"/>
        <v>-9.2484734029263986</v>
      </c>
      <c r="AI66">
        <f t="shared" si="25"/>
        <v>-9.2486165587702001</v>
      </c>
      <c r="AJ66">
        <f t="shared" si="7"/>
        <v>-1.5906349499723458</v>
      </c>
      <c r="AK66">
        <f t="shared" si="22"/>
        <v>-1.0587865138519055</v>
      </c>
      <c r="AL66">
        <f t="shared" si="8"/>
        <v>-11.898038022594452</v>
      </c>
      <c r="AN66">
        <f t="shared" si="26"/>
        <v>0</v>
      </c>
      <c r="AO66">
        <f t="shared" si="26"/>
        <v>0</v>
      </c>
      <c r="AP66">
        <f t="shared" si="26"/>
        <v>-1.1352033209499928E-7</v>
      </c>
      <c r="AQ66">
        <f t="shared" si="26"/>
        <v>-7.3338939172036014E-3</v>
      </c>
      <c r="AR66">
        <f t="shared" si="26"/>
        <v>-7.3340074375356961E-3</v>
      </c>
      <c r="AS66">
        <f t="shared" si="26"/>
        <v>-1.2613484924336197E-3</v>
      </c>
      <c r="AT66">
        <f t="shared" si="26"/>
        <v>-8.3960104930384393E-4</v>
      </c>
      <c r="AU66">
        <f t="shared" si="23"/>
        <v>-9.4349569792731604E-3</v>
      </c>
      <c r="AW66">
        <v>63</v>
      </c>
      <c r="AX66">
        <f>IF(Z66&gt;0, (R66*SUMPRODUCT(K66:$K$98, X66:$X$98)-K66*$AZ$3)/Z66, 0)</f>
        <v>-4727325.9396938486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0.75842527199999998</v>
      </c>
      <c r="Q67" s="4">
        <f t="shared" si="21"/>
        <v>50</v>
      </c>
      <c r="R67">
        <f t="shared" ref="R67:R98" si="27">$C$6</f>
        <v>1000000</v>
      </c>
      <c r="S67">
        <f t="shared" ref="S67:S98" si="28">AX67</f>
        <v>-18236192.21311345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-13.534886676483445</v>
      </c>
      <c r="AC67">
        <f t="shared" ref="AC67:AC98" si="29">S67*Z67</f>
        <v>-12.091060675407979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-3.3151275590069254E-5</v>
      </c>
      <c r="AH67">
        <f t="shared" ref="AH67:AH98" si="32">-X67*R67</f>
        <v>-2.1714601954791228</v>
      </c>
      <c r="AI67">
        <f t="shared" ref="AI67:AI98" si="33">SUM(AE67:AH67)</f>
        <v>-2.1714933467547128</v>
      </c>
      <c r="AJ67">
        <f t="shared" ref="AJ67:AJ98" si="34">AB67-AC67</f>
        <v>-1.4438260010754664</v>
      </c>
      <c r="AK67">
        <f t="shared" si="22"/>
        <v>-0.94744206735384129</v>
      </c>
      <c r="AL67">
        <f t="shared" ref="AL67:AL98" si="35">SUM(AI67:AK67)</f>
        <v>-4.5627614151840206</v>
      </c>
      <c r="AN67">
        <f t="shared" ref="AN67:AU98" si="36">AE67*$K67</f>
        <v>0</v>
      </c>
      <c r="AO67">
        <f t="shared" si="36"/>
        <v>0</v>
      </c>
      <c r="AP67">
        <f t="shared" si="36"/>
        <v>-2.3471821453008152E-8</v>
      </c>
      <c r="AQ67">
        <f t="shared" si="36"/>
        <v>-1.5374408704764315E-3</v>
      </c>
      <c r="AR67">
        <f t="shared" si="36"/>
        <v>-1.5374643422978846E-3</v>
      </c>
      <c r="AS67">
        <f t="shared" si="36"/>
        <v>-1.0222600941668112E-3</v>
      </c>
      <c r="AT67">
        <f t="shared" si="36"/>
        <v>-6.70809513244188E-4</v>
      </c>
      <c r="AU67">
        <f t="shared" si="23"/>
        <v>-3.2305339497088839E-3</v>
      </c>
      <c r="AW67">
        <v>64</v>
      </c>
      <c r="AX67">
        <f>IF(Z67&gt;0, (R67*SUMPRODUCT(K67:$K$98, X67:$X$98)-K67*$AZ$3)/Z67, 0)</f>
        <v>-18236192.21311345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0.76114147499999996</v>
      </c>
      <c r="Q68" s="4">
        <f t="shared" si="21"/>
        <v>50</v>
      </c>
      <c r="R68">
        <f t="shared" si="27"/>
        <v>1000000</v>
      </c>
      <c r="S68">
        <f t="shared" si="28"/>
        <v>-71154526.818269551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-12.091060675407979</v>
      </c>
      <c r="AC68">
        <f t="shared" si="29"/>
        <v>-10.796919638606429</v>
      </c>
      <c r="AE68">
        <f t="shared" si="30"/>
        <v>0</v>
      </c>
      <c r="AF68">
        <f t="shared" si="31"/>
        <v>0</v>
      </c>
      <c r="AG68">
        <f t="shared" si="31"/>
        <v>-7.5869520334117558E-6</v>
      </c>
      <c r="AH68">
        <f t="shared" si="32"/>
        <v>-0.50465621601513622</v>
      </c>
      <c r="AI68">
        <f t="shared" si="33"/>
        <v>-0.50466380296716962</v>
      </c>
      <c r="AJ68">
        <f t="shared" si="34"/>
        <v>-1.29414103680155</v>
      </c>
      <c r="AK68">
        <f t="shared" si="22"/>
        <v>-0.84637424727855859</v>
      </c>
      <c r="AL68">
        <f t="shared" si="35"/>
        <v>-2.645179087047278</v>
      </c>
      <c r="AN68">
        <f t="shared" si="36"/>
        <v>0</v>
      </c>
      <c r="AO68">
        <f t="shared" si="36"/>
        <v>0</v>
      </c>
      <c r="AP68">
        <f t="shared" si="36"/>
        <v>-4.7961843185703607E-9</v>
      </c>
      <c r="AQ68">
        <f t="shared" si="36"/>
        <v>-3.1902458574427269E-4</v>
      </c>
      <c r="AR68">
        <f t="shared" si="36"/>
        <v>-3.1902938192859126E-4</v>
      </c>
      <c r="AS68">
        <f t="shared" si="36"/>
        <v>-8.1810705002372344E-4</v>
      </c>
      <c r="AT68">
        <f t="shared" si="36"/>
        <v>-5.3504580951117071E-4</v>
      </c>
      <c r="AU68">
        <f t="shared" si="23"/>
        <v>-1.6721822414634852E-3</v>
      </c>
      <c r="AW68">
        <v>65</v>
      </c>
      <c r="AX68">
        <f>IF(Z68&gt;0, (R68*SUMPRODUCT(K68:$K$98, X68:$X$98)-K68*$AZ$3)/Z68, 0)</f>
        <v>-71154526.818269551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0.76383916100000004</v>
      </c>
      <c r="Q69" s="4">
        <f t="shared" ref="Q69:Q98" si="48">$C$8</f>
        <v>50</v>
      </c>
      <c r="R69">
        <f t="shared" si="27"/>
        <v>1000000</v>
      </c>
      <c r="S69">
        <f t="shared" si="28"/>
        <v>-280917983.41728294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-10.796919638606429</v>
      </c>
      <c r="AC69">
        <f t="shared" si="29"/>
        <v>-9.6403828795564355</v>
      </c>
      <c r="AE69">
        <f t="shared" si="30"/>
        <v>0</v>
      </c>
      <c r="AF69">
        <f t="shared" si="31"/>
        <v>0</v>
      </c>
      <c r="AG69">
        <f t="shared" si="31"/>
        <v>-1.7158714373291578E-6</v>
      </c>
      <c r="AH69">
        <f t="shared" si="32"/>
        <v>-0.1159042215149696</v>
      </c>
      <c r="AI69">
        <f t="shared" si="33"/>
        <v>-0.11590593738640692</v>
      </c>
      <c r="AJ69">
        <f t="shared" si="34"/>
        <v>-1.1565367590499935</v>
      </c>
      <c r="AK69">
        <f t="shared" si="22"/>
        <v>-0.75578437470245008</v>
      </c>
      <c r="AL69">
        <f t="shared" si="35"/>
        <v>-2.0282270711388506</v>
      </c>
      <c r="AN69">
        <f t="shared" si="36"/>
        <v>0</v>
      </c>
      <c r="AO69">
        <f t="shared" si="36"/>
        <v>0</v>
      </c>
      <c r="AP69">
        <f t="shared" si="36"/>
        <v>-9.6849024061296013E-10</v>
      </c>
      <c r="AQ69">
        <f t="shared" si="36"/>
        <v>-6.5419882248181092E-5</v>
      </c>
      <c r="AR69">
        <f t="shared" si="36"/>
        <v>-6.5420850738421693E-5</v>
      </c>
      <c r="AS69">
        <f t="shared" si="36"/>
        <v>-6.527846665444506E-4</v>
      </c>
      <c r="AT69">
        <f t="shared" si="36"/>
        <v>-4.2658778215134822E-4</v>
      </c>
      <c r="AU69">
        <f t="shared" si="23"/>
        <v>-1.1447932994342205E-3</v>
      </c>
      <c r="AW69">
        <v>66</v>
      </c>
      <c r="AX69">
        <f>IF(Z69&gt;0, (R69*SUMPRODUCT(K69:$K$98, X69:$X$98)-K69*$AZ$3)/Z69, 0)</f>
        <v>-280917983.41728294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0.76675259399999995</v>
      </c>
      <c r="Q70" s="4">
        <f t="shared" si="48"/>
        <v>50</v>
      </c>
      <c r="R70">
        <f t="shared" si="27"/>
        <v>1000000</v>
      </c>
      <c r="S70">
        <f t="shared" si="28"/>
        <v>-1123512621.7064567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-9.6403828795564355</v>
      </c>
      <c r="AC70">
        <f t="shared" si="29"/>
        <v>-8.6075413497639186</v>
      </c>
      <c r="AE70">
        <f t="shared" si="30"/>
        <v>0</v>
      </c>
      <c r="AF70">
        <f t="shared" si="31"/>
        <v>0</v>
      </c>
      <c r="AG70">
        <f t="shared" si="31"/>
        <v>-3.8306384741322626E-7</v>
      </c>
      <c r="AH70">
        <f t="shared" si="32"/>
        <v>-2.6312977510852802E-2</v>
      </c>
      <c r="AI70">
        <f t="shared" si="33"/>
        <v>-2.6313360574700215E-2</v>
      </c>
      <c r="AJ70">
        <f t="shared" si="34"/>
        <v>-1.0328415297925169</v>
      </c>
      <c r="AK70">
        <f t="shared" si="22"/>
        <v>-0.67482680156895058</v>
      </c>
      <c r="AL70">
        <f t="shared" si="35"/>
        <v>-1.7339816919361675</v>
      </c>
      <c r="AN70">
        <f t="shared" si="36"/>
        <v>0</v>
      </c>
      <c r="AO70">
        <f t="shared" si="36"/>
        <v>0</v>
      </c>
      <c r="AP70">
        <f t="shared" si="36"/>
        <v>-1.9304726245817798E-10</v>
      </c>
      <c r="AQ70">
        <f t="shared" si="36"/>
        <v>-1.3260578647386988E-5</v>
      </c>
      <c r="AR70">
        <f t="shared" si="36"/>
        <v>-1.3260771694649446E-5</v>
      </c>
      <c r="AS70">
        <f t="shared" si="36"/>
        <v>-5.2050651928130167E-4</v>
      </c>
      <c r="AT70">
        <f t="shared" si="36"/>
        <v>-3.4008290669038994E-4</v>
      </c>
      <c r="AU70">
        <f t="shared" si="23"/>
        <v>-8.7385019766634089E-4</v>
      </c>
      <c r="AW70">
        <v>67</v>
      </c>
      <c r="AX70">
        <f>IF(Z70&gt;0, (R70*SUMPRODUCT(K70:$K$98, X70:$X$98)-K70*$AZ$3)/Z70, 0)</f>
        <v>-1123512621.7064567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0.76980532899999998</v>
      </c>
      <c r="Q71" s="4">
        <f t="shared" si="48"/>
        <v>50</v>
      </c>
      <c r="R71">
        <f t="shared" si="27"/>
        <v>1000000</v>
      </c>
      <c r="S71">
        <f t="shared" si="28"/>
        <v>-4555685948.4044876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-8.6075413497639186</v>
      </c>
      <c r="AC71">
        <f t="shared" si="29"/>
        <v>-7.6853162624186666</v>
      </c>
      <c r="AE71">
        <f t="shared" si="30"/>
        <v>0</v>
      </c>
      <c r="AF71">
        <f t="shared" si="31"/>
        <v>0</v>
      </c>
      <c r="AG71">
        <f t="shared" si="31"/>
        <v>-8.4348617853149554E-8</v>
      </c>
      <c r="AH71">
        <f t="shared" si="32"/>
        <v>-5.8976918217188892E-3</v>
      </c>
      <c r="AI71">
        <f t="shared" si="33"/>
        <v>-5.8977761703367425E-3</v>
      </c>
      <c r="AJ71">
        <f t="shared" si="34"/>
        <v>-0.92222508734525199</v>
      </c>
      <c r="AK71">
        <f t="shared" si="22"/>
        <v>-0.60252789448347432</v>
      </c>
      <c r="AL71">
        <f t="shared" si="35"/>
        <v>-1.5306507579990631</v>
      </c>
      <c r="AN71">
        <f t="shared" si="36"/>
        <v>0</v>
      </c>
      <c r="AO71">
        <f t="shared" si="36"/>
        <v>0</v>
      </c>
      <c r="AP71">
        <f t="shared" si="36"/>
        <v>-3.795355218252602E-11</v>
      </c>
      <c r="AQ71">
        <f t="shared" si="36"/>
        <v>-2.6537287748065542E-6</v>
      </c>
      <c r="AR71">
        <f t="shared" si="36"/>
        <v>-2.653766728358737E-6</v>
      </c>
      <c r="AS71">
        <f t="shared" si="36"/>
        <v>-4.1496492612991503E-4</v>
      </c>
      <c r="AT71">
        <f t="shared" si="36"/>
        <v>-2.7111379494705243E-4</v>
      </c>
      <c r="AU71">
        <f t="shared" si="23"/>
        <v>-6.8873248780532625E-4</v>
      </c>
      <c r="AW71">
        <v>68</v>
      </c>
      <c r="AX71">
        <f>IF(Z71&gt;0, (R71*SUMPRODUCT(K71:$K$98, X71:$X$98)-K71*$AZ$3)/Z71, 0)</f>
        <v>-4555685948.4044876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0.772959481</v>
      </c>
      <c r="Q72" s="4">
        <f t="shared" si="48"/>
        <v>50</v>
      </c>
      <c r="R72">
        <f t="shared" si="27"/>
        <v>1000000</v>
      </c>
      <c r="S72">
        <f t="shared" si="28"/>
        <v>-18741100148.677212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-7.6853162624186666</v>
      </c>
      <c r="AC72">
        <f t="shared" si="29"/>
        <v>-6.8618918197868179</v>
      </c>
      <c r="AE72">
        <f t="shared" si="30"/>
        <v>0</v>
      </c>
      <c r="AF72">
        <f t="shared" si="31"/>
        <v>0</v>
      </c>
      <c r="AG72">
        <f t="shared" si="31"/>
        <v>-1.8307067795780242E-8</v>
      </c>
      <c r="AH72">
        <f t="shared" si="32"/>
        <v>-1.3039612775767565E-3</v>
      </c>
      <c r="AI72">
        <f t="shared" si="33"/>
        <v>-1.3039795846445522E-3</v>
      </c>
      <c r="AJ72">
        <f t="shared" si="34"/>
        <v>-0.82342444263184866</v>
      </c>
      <c r="AK72">
        <f t="shared" si="22"/>
        <v>-0.53797213836930668</v>
      </c>
      <c r="AL72">
        <f t="shared" si="35"/>
        <v>-1.3627005605857998</v>
      </c>
      <c r="AN72">
        <f t="shared" si="36"/>
        <v>0</v>
      </c>
      <c r="AO72">
        <f t="shared" si="36"/>
        <v>0</v>
      </c>
      <c r="AP72">
        <f t="shared" si="36"/>
        <v>-7.3548738067759178E-12</v>
      </c>
      <c r="AQ72">
        <f t="shared" si="36"/>
        <v>-5.2386710709128091E-7</v>
      </c>
      <c r="AR72">
        <f t="shared" si="36"/>
        <v>-5.2387446196508772E-7</v>
      </c>
      <c r="AS72">
        <f t="shared" si="36"/>
        <v>-3.3081118901892012E-4</v>
      </c>
      <c r="AT72">
        <f t="shared" si="36"/>
        <v>-2.1613058046246282E-4</v>
      </c>
      <c r="AU72">
        <f t="shared" si="23"/>
        <v>-5.4746564394334799E-4</v>
      </c>
      <c r="AW72">
        <v>69</v>
      </c>
      <c r="AX72">
        <f>IF(Z72&gt;0, (R72*SUMPRODUCT(K72:$K$98, X72:$X$98)-K72*$AZ$3)/Z72, 0)</f>
        <v>-18741100148.677212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0.77634382000000002</v>
      </c>
      <c r="Q73" s="4">
        <f t="shared" si="48"/>
        <v>50</v>
      </c>
      <c r="R73">
        <f t="shared" si="27"/>
        <v>1000000</v>
      </c>
      <c r="S73">
        <f t="shared" si="28"/>
        <v>-78318007807.459106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-6.8618918197868179</v>
      </c>
      <c r="AC73">
        <f t="shared" si="29"/>
        <v>-6.1266895790462259</v>
      </c>
      <c r="AE73">
        <f t="shared" si="30"/>
        <v>0</v>
      </c>
      <c r="AF73">
        <f t="shared" si="31"/>
        <v>0</v>
      </c>
      <c r="AG73">
        <f t="shared" si="31"/>
        <v>-3.9114181722474249E-9</v>
      </c>
      <c r="AH73">
        <f t="shared" si="32"/>
        <v>-2.8425157891150029E-4</v>
      </c>
      <c r="AI73">
        <f t="shared" si="33"/>
        <v>-2.8425549032967256E-4</v>
      </c>
      <c r="AJ73">
        <f t="shared" si="34"/>
        <v>-0.73520224074059204</v>
      </c>
      <c r="AK73">
        <f t="shared" ref="AK73:AK98" si="49">G73*SUM(AB73:AB73, AE73:AF73)</f>
        <v>-0.48033242738507731</v>
      </c>
      <c r="AL73">
        <f t="shared" si="35"/>
        <v>-1.2158189236159989</v>
      </c>
      <c r="AN73">
        <f t="shared" si="36"/>
        <v>0</v>
      </c>
      <c r="AO73">
        <f t="shared" si="36"/>
        <v>0</v>
      </c>
      <c r="AP73">
        <f t="shared" si="36"/>
        <v>-1.4030484303016072E-12</v>
      </c>
      <c r="AQ73">
        <f t="shared" si="36"/>
        <v>-1.0196269333518498E-7</v>
      </c>
      <c r="AR73">
        <f t="shared" si="36"/>
        <v>-1.0196409638361528E-7</v>
      </c>
      <c r="AS73">
        <f t="shared" si="36"/>
        <v>-2.6372131651487883E-4</v>
      </c>
      <c r="AT73">
        <f t="shared" si="36"/>
        <v>-1.7229803324208786E-4</v>
      </c>
      <c r="AU73">
        <f t="shared" si="23"/>
        <v>-4.3612131385335024E-4</v>
      </c>
      <c r="AW73">
        <v>70</v>
      </c>
      <c r="AX73">
        <f>IF(Z73&gt;0, (R73*SUMPRODUCT(K73:$K$98, X73:$X$98)-K73*$AZ$3)/Z73, 0)</f>
        <v>-78318007807.459106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0.77982431100000005</v>
      </c>
      <c r="Q74" s="4">
        <f t="shared" si="48"/>
        <v>50</v>
      </c>
      <c r="R74">
        <f t="shared" si="27"/>
        <v>1000000</v>
      </c>
      <c r="S74">
        <f t="shared" si="28"/>
        <v>-332706385542.20752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-6.1266895790462259</v>
      </c>
      <c r="AC74">
        <f t="shared" si="29"/>
        <v>-5.4702586411806156</v>
      </c>
      <c r="AE74">
        <f t="shared" si="30"/>
        <v>0</v>
      </c>
      <c r="AF74">
        <f t="shared" si="31"/>
        <v>0</v>
      </c>
      <c r="AG74">
        <f t="shared" si="31"/>
        <v>-8.2208500931922343E-10</v>
      </c>
      <c r="AH74">
        <f t="shared" si="32"/>
        <v>-6.1004379624114554E-5</v>
      </c>
      <c r="AI74">
        <f t="shared" si="33"/>
        <v>-6.1005201709123874E-5</v>
      </c>
      <c r="AJ74">
        <f t="shared" si="34"/>
        <v>-0.65643093786561035</v>
      </c>
      <c r="AK74">
        <f t="shared" si="49"/>
        <v>-0.42886827053323584</v>
      </c>
      <c r="AL74">
        <f t="shared" si="35"/>
        <v>-1.0853602136005553</v>
      </c>
      <c r="AN74">
        <f t="shared" si="36"/>
        <v>0</v>
      </c>
      <c r="AO74">
        <f t="shared" si="36"/>
        <v>0</v>
      </c>
      <c r="AP74">
        <f t="shared" si="36"/>
        <v>-2.63291670124115E-13</v>
      </c>
      <c r="AQ74">
        <f t="shared" si="36"/>
        <v>-1.9538058490349681E-8</v>
      </c>
      <c r="AR74">
        <f t="shared" si="36"/>
        <v>-1.9538321782019806E-8</v>
      </c>
      <c r="AS74">
        <f t="shared" si="36"/>
        <v>-2.1023713605348456E-4</v>
      </c>
      <c r="AT74">
        <f t="shared" si="36"/>
        <v>-1.3735494739825564E-4</v>
      </c>
      <c r="AU74">
        <f t="shared" si="23"/>
        <v>-3.4761162177352221E-4</v>
      </c>
      <c r="AW74">
        <v>71</v>
      </c>
      <c r="AX74">
        <f>IF(Z74&gt;0, (R74*SUMPRODUCT(K74:$K$98, X74:$X$98)-K74*$AZ$3)/Z74, 0)</f>
        <v>-332706385542.20752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0.78351069500000003</v>
      </c>
      <c r="Q75" s="4">
        <f t="shared" si="48"/>
        <v>50</v>
      </c>
      <c r="R75">
        <f t="shared" si="27"/>
        <v>1000000</v>
      </c>
      <c r="S75">
        <f t="shared" si="28"/>
        <v>-1438618207548.8567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-5.4702586411806156</v>
      </c>
      <c r="AC75">
        <f t="shared" si="29"/>
        <v>-4.8841595180148323</v>
      </c>
      <c r="AE75">
        <f t="shared" si="30"/>
        <v>0</v>
      </c>
      <c r="AF75">
        <f t="shared" si="31"/>
        <v>0</v>
      </c>
      <c r="AG75">
        <f t="shared" si="31"/>
        <v>-1.6975176222524496E-10</v>
      </c>
      <c r="AH75">
        <f t="shared" si="32"/>
        <v>-1.2882247940015723E-5</v>
      </c>
      <c r="AI75">
        <f t="shared" si="33"/>
        <v>-1.2882417691777949E-5</v>
      </c>
      <c r="AJ75">
        <f t="shared" si="34"/>
        <v>-0.58609912316578328</v>
      </c>
      <c r="AK75">
        <f t="shared" si="49"/>
        <v>-0.38291810488264311</v>
      </c>
      <c r="AL75">
        <f t="shared" si="35"/>
        <v>-0.9690301104661182</v>
      </c>
      <c r="AN75">
        <f t="shared" si="36"/>
        <v>0</v>
      </c>
      <c r="AO75">
        <f t="shared" si="36"/>
        <v>0</v>
      </c>
      <c r="AP75">
        <f t="shared" si="36"/>
        <v>-4.8541887478765857E-14</v>
      </c>
      <c r="AQ75">
        <f t="shared" si="36"/>
        <v>-3.6837828472617153E-9</v>
      </c>
      <c r="AR75">
        <f t="shared" si="36"/>
        <v>-3.6838313891491942E-9</v>
      </c>
      <c r="AS75">
        <f t="shared" si="36"/>
        <v>-1.6759977814171837E-4</v>
      </c>
      <c r="AT75">
        <f t="shared" si="36"/>
        <v>-1.094985248879569E-4</v>
      </c>
      <c r="AU75">
        <f t="shared" si="23"/>
        <v>-2.7710198686106441E-4</v>
      </c>
      <c r="AW75">
        <v>72</v>
      </c>
      <c r="AX75">
        <f>IF(Z75&gt;0, (R75*SUMPRODUCT(K75:$K$98, X75:$X$98)-K75*$AZ$3)/Z75, 0)</f>
        <v>-1438618207548.8567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0.78741316699999997</v>
      </c>
      <c r="Q76" s="4">
        <f t="shared" si="48"/>
        <v>50</v>
      </c>
      <c r="R76">
        <f t="shared" si="27"/>
        <v>1000000</v>
      </c>
      <c r="S76">
        <f t="shared" si="28"/>
        <v>-6340395001864.8525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-4.8841595180148323</v>
      </c>
      <c r="AC76">
        <f t="shared" si="29"/>
        <v>-4.3608567157130418</v>
      </c>
      <c r="AE76">
        <f t="shared" si="30"/>
        <v>0</v>
      </c>
      <c r="AF76">
        <f t="shared" si="31"/>
        <v>0</v>
      </c>
      <c r="AG76">
        <f t="shared" si="31"/>
        <v>-3.4389471905381417E-11</v>
      </c>
      <c r="AH76">
        <f t="shared" si="32"/>
        <v>-2.673295453952222E-6</v>
      </c>
      <c r="AI76">
        <f t="shared" si="33"/>
        <v>-2.6733298434241274E-6</v>
      </c>
      <c r="AJ76">
        <f t="shared" si="34"/>
        <v>-0.52330280230179049</v>
      </c>
      <c r="AK76">
        <f t="shared" si="49"/>
        <v>-0.34189116626103827</v>
      </c>
      <c r="AL76">
        <f t="shared" si="35"/>
        <v>-0.8651966418926722</v>
      </c>
      <c r="AN76">
        <f t="shared" si="36"/>
        <v>0</v>
      </c>
      <c r="AO76">
        <f t="shared" si="36"/>
        <v>0</v>
      </c>
      <c r="AP76">
        <f t="shared" si="36"/>
        <v>-8.7803100465763682E-15</v>
      </c>
      <c r="AQ76">
        <f t="shared" si="36"/>
        <v>-6.8254502413951188E-10</v>
      </c>
      <c r="AR76">
        <f t="shared" si="36"/>
        <v>-6.8255380444955853E-10</v>
      </c>
      <c r="AS76">
        <f t="shared" si="36"/>
        <v>-1.3360952052691945E-4</v>
      </c>
      <c r="AT76">
        <f t="shared" si="36"/>
        <v>-8.7291553944675532E-5</v>
      </c>
      <c r="AU76">
        <f t="shared" si="23"/>
        <v>-2.2090175702539942E-4</v>
      </c>
      <c r="AW76">
        <v>73</v>
      </c>
      <c r="AX76">
        <f>IF(Z76&gt;0, (R76*SUMPRODUCT(K76:$K$98, X76:$X$98)-K76*$AZ$3)/Z76, 0)</f>
        <v>-6340395001864.8525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0.79138766699999996</v>
      </c>
      <c r="Q77" s="4">
        <f t="shared" si="48"/>
        <v>50</v>
      </c>
      <c r="R77">
        <f t="shared" si="27"/>
        <v>1000000</v>
      </c>
      <c r="S77">
        <f t="shared" si="28"/>
        <v>-28503098882652.516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-4.3608567157130418</v>
      </c>
      <c r="AC77">
        <f t="shared" si="29"/>
        <v>-3.8936220681941824</v>
      </c>
      <c r="AE77">
        <f t="shared" si="30"/>
        <v>0</v>
      </c>
      <c r="AF77">
        <f t="shared" si="31"/>
        <v>0</v>
      </c>
      <c r="AG77">
        <f t="shared" si="31"/>
        <v>-6.830173245765759E-12</v>
      </c>
      <c r="AH77">
        <f t="shared" si="32"/>
        <v>-5.443080788112368E-7</v>
      </c>
      <c r="AI77">
        <f t="shared" si="33"/>
        <v>-5.4431490898448257E-7</v>
      </c>
      <c r="AJ77">
        <f t="shared" si="34"/>
        <v>-0.46723464751885935</v>
      </c>
      <c r="AK77">
        <f t="shared" si="49"/>
        <v>-0.30525997009991296</v>
      </c>
      <c r="AL77">
        <f t="shared" si="35"/>
        <v>-0.77249516193368128</v>
      </c>
      <c r="AN77">
        <f t="shared" si="36"/>
        <v>0</v>
      </c>
      <c r="AO77">
        <f t="shared" si="36"/>
        <v>0</v>
      </c>
      <c r="AP77">
        <f t="shared" si="36"/>
        <v>-1.5570338060838135E-15</v>
      </c>
      <c r="AQ77">
        <f t="shared" si="36"/>
        <v>-1.2408266220172735E-10</v>
      </c>
      <c r="AR77">
        <f t="shared" si="36"/>
        <v>-1.2408421923553344E-10</v>
      </c>
      <c r="AS77">
        <f t="shared" si="36"/>
        <v>-1.0651269234078639E-4</v>
      </c>
      <c r="AT77">
        <f t="shared" si="36"/>
        <v>-6.9588292417670697E-5</v>
      </c>
      <c r="AU77">
        <f t="shared" si="23"/>
        <v>-1.7610110884267631E-4</v>
      </c>
      <c r="AW77">
        <v>74</v>
      </c>
      <c r="AX77">
        <f>IF(Z77&gt;0, (R77*SUMPRODUCT(K77:$K$98, X77:$X$98)-K77*$AZ$3)/Z77, 0)</f>
        <v>-28503098882652.516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0.79554122000000005</v>
      </c>
      <c r="Q78" s="4">
        <f t="shared" si="48"/>
        <v>50</v>
      </c>
      <c r="R78">
        <f t="shared" si="27"/>
        <v>1000000</v>
      </c>
      <c r="S78">
        <f t="shared" si="28"/>
        <v>-130871927879675.95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-3.8936220681941824</v>
      </c>
      <c r="AC78">
        <f t="shared" si="29"/>
        <v>-3.4764482752812969</v>
      </c>
      <c r="AE78">
        <f t="shared" si="30"/>
        <v>0</v>
      </c>
      <c r="AF78">
        <f t="shared" si="31"/>
        <v>0</v>
      </c>
      <c r="AG78">
        <f t="shared" si="31"/>
        <v>-1.3281871565602495E-12</v>
      </c>
      <c r="AH78">
        <f t="shared" si="32"/>
        <v>-1.0867368713495705E-7</v>
      </c>
      <c r="AI78">
        <f t="shared" si="33"/>
        <v>-1.0867501532211361E-7</v>
      </c>
      <c r="AJ78">
        <f t="shared" si="34"/>
        <v>-0.41717379291288559</v>
      </c>
      <c r="AK78">
        <f t="shared" si="49"/>
        <v>-0.27255354477359278</v>
      </c>
      <c r="AL78">
        <f t="shared" si="35"/>
        <v>-0.68972744636149375</v>
      </c>
      <c r="AN78">
        <f t="shared" si="36"/>
        <v>0</v>
      </c>
      <c r="AO78">
        <f t="shared" si="36"/>
        <v>0</v>
      </c>
      <c r="AP78">
        <f t="shared" si="36"/>
        <v>-2.7033829852662046E-16</v>
      </c>
      <c r="AQ78">
        <f t="shared" si="36"/>
        <v>-2.2119367387020722E-11</v>
      </c>
      <c r="AR78">
        <f t="shared" si="36"/>
        <v>-2.211963772531925E-11</v>
      </c>
      <c r="AS78">
        <f t="shared" si="36"/>
        <v>-8.4911266314334626E-5</v>
      </c>
      <c r="AT78">
        <f t="shared" si="36"/>
        <v>-5.5475360673049674E-5</v>
      </c>
      <c r="AU78">
        <f t="shared" si="23"/>
        <v>-1.4038664910702203E-4</v>
      </c>
      <c r="AW78">
        <v>75</v>
      </c>
      <c r="AX78">
        <f>IF(Z78&gt;0, (R78*SUMPRODUCT(K78:$K$98, X78:$X$98)-K78*$AZ$3)/Z78, 0)</f>
        <v>-130871927879675.95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0.79972280399999995</v>
      </c>
      <c r="Q79" s="4">
        <f t="shared" si="48"/>
        <v>50</v>
      </c>
      <c r="R79">
        <f t="shared" si="27"/>
        <v>1000000</v>
      </c>
      <c r="S79">
        <f t="shared" si="28"/>
        <v>-614103729001652.13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-3.4764482752812969</v>
      </c>
      <c r="AC79">
        <f t="shared" si="29"/>
        <v>-3.1039716743775521</v>
      </c>
      <c r="AE79">
        <f t="shared" si="30"/>
        <v>0</v>
      </c>
      <c r="AF79">
        <f t="shared" si="31"/>
        <v>0</v>
      </c>
      <c r="AG79">
        <f t="shared" si="31"/>
        <v>-2.5272372791349727E-13</v>
      </c>
      <c r="AH79">
        <f t="shared" si="32"/>
        <v>-2.1243631141622995E-8</v>
      </c>
      <c r="AI79">
        <f t="shared" si="33"/>
        <v>-2.1243883865350909E-8</v>
      </c>
      <c r="AJ79">
        <f t="shared" si="34"/>
        <v>-0.37247660090374479</v>
      </c>
      <c r="AK79">
        <f t="shared" si="49"/>
        <v>-0.2433513792696908</v>
      </c>
      <c r="AL79">
        <f t="shared" si="35"/>
        <v>-0.61582800141731942</v>
      </c>
      <c r="AN79">
        <f t="shared" si="36"/>
        <v>0</v>
      </c>
      <c r="AO79">
        <f t="shared" si="36"/>
        <v>0</v>
      </c>
      <c r="AP79">
        <f t="shared" si="36"/>
        <v>-4.5927869120585951E-17</v>
      </c>
      <c r="AQ79">
        <f t="shared" si="36"/>
        <v>-3.8606375379696069E-12</v>
      </c>
      <c r="AR79">
        <f t="shared" si="36"/>
        <v>-3.8606834658387272E-12</v>
      </c>
      <c r="AS79">
        <f t="shared" si="36"/>
        <v>-6.7690741657005596E-5</v>
      </c>
      <c r="AT79">
        <f t="shared" si="36"/>
        <v>-4.4224617884862729E-5</v>
      </c>
      <c r="AU79">
        <f t="shared" si="23"/>
        <v>-1.1191536340255179E-4</v>
      </c>
      <c r="AW79">
        <v>76</v>
      </c>
      <c r="AX79">
        <f>IF(Z79&gt;0, (R79*SUMPRODUCT(K79:$K$98, X79:$X$98)-K79*$AZ$3)/Z79, 0)</f>
        <v>-614103729001652.13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0.80383592599999998</v>
      </c>
      <c r="Q80" s="4">
        <f t="shared" si="48"/>
        <v>50</v>
      </c>
      <c r="R80">
        <f t="shared" si="27"/>
        <v>1000000</v>
      </c>
      <c r="S80">
        <f t="shared" si="28"/>
        <v>-2945288471152587.5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-3.1039716743775521</v>
      </c>
      <c r="AC80">
        <f t="shared" si="29"/>
        <v>-2.7714032806976041</v>
      </c>
      <c r="AE80">
        <f t="shared" si="30"/>
        <v>0</v>
      </c>
      <c r="AF80">
        <f t="shared" si="31"/>
        <v>0</v>
      </c>
      <c r="AG80">
        <f t="shared" si="31"/>
        <v>-4.7048078784844181E-14</v>
      </c>
      <c r="AH80">
        <f t="shared" si="32"/>
        <v>-4.0629682369903626E-9</v>
      </c>
      <c r="AI80">
        <f t="shared" si="33"/>
        <v>-4.0630152850691472E-9</v>
      </c>
      <c r="AJ80">
        <f t="shared" si="34"/>
        <v>-0.33256839367994795</v>
      </c>
      <c r="AK80">
        <f t="shared" si="49"/>
        <v>-0.21727801720642867</v>
      </c>
      <c r="AL80">
        <f t="shared" si="35"/>
        <v>-0.5498464149493919</v>
      </c>
      <c r="AN80">
        <f t="shared" si="36"/>
        <v>0</v>
      </c>
      <c r="AO80">
        <f t="shared" si="36"/>
        <v>0</v>
      </c>
      <c r="AP80">
        <f t="shared" si="36"/>
        <v>-7.6340350228813198E-18</v>
      </c>
      <c r="AQ80">
        <f t="shared" si="36"/>
        <v>-6.5925841435273236E-13</v>
      </c>
      <c r="AR80">
        <f t="shared" si="36"/>
        <v>-6.5926604838775523E-13</v>
      </c>
      <c r="AS80">
        <f t="shared" si="36"/>
        <v>-5.3962644818431E-5</v>
      </c>
      <c r="AT80">
        <f t="shared" si="36"/>
        <v>-3.5255594615064577E-5</v>
      </c>
      <c r="AU80">
        <f t="shared" si="23"/>
        <v>-8.9218240092761629E-5</v>
      </c>
      <c r="AW80">
        <v>77</v>
      </c>
      <c r="AX80">
        <f>IF(Z80&gt;0, (R80*SUMPRODUCT(K80:$K$98, X80:$X$98)-K80*$AZ$3)/Z80, 0)</f>
        <v>-2945288471152587.5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0.80804740799999997</v>
      </c>
      <c r="Q81" s="4">
        <f t="shared" si="48"/>
        <v>50</v>
      </c>
      <c r="R81">
        <f t="shared" si="27"/>
        <v>1000000</v>
      </c>
      <c r="S81">
        <f t="shared" si="28"/>
        <v>-1.4452785862176628E+16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-2.7714032806976041</v>
      </c>
      <c r="AC81">
        <f t="shared" si="29"/>
        <v>-2.4744672149091498</v>
      </c>
      <c r="AE81">
        <f t="shared" si="30"/>
        <v>0</v>
      </c>
      <c r="AF81">
        <f t="shared" si="31"/>
        <v>0</v>
      </c>
      <c r="AG81">
        <f t="shared" si="31"/>
        <v>-8.5605198835226092E-15</v>
      </c>
      <c r="AH81">
        <f t="shared" si="32"/>
        <v>-7.6034156226946256E-10</v>
      </c>
      <c r="AI81">
        <f t="shared" si="33"/>
        <v>-7.6035012278934607E-10</v>
      </c>
      <c r="AJ81">
        <f t="shared" si="34"/>
        <v>-0.29693606578845433</v>
      </c>
      <c r="AK81">
        <f t="shared" si="49"/>
        <v>-0.19399822964883232</v>
      </c>
      <c r="AL81">
        <f t="shared" si="35"/>
        <v>-0.49093429619763673</v>
      </c>
      <c r="AN81">
        <f t="shared" si="36"/>
        <v>0</v>
      </c>
      <c r="AO81">
        <f t="shared" si="36"/>
        <v>0</v>
      </c>
      <c r="AP81">
        <f t="shared" si="36"/>
        <v>-1.2402075534214604E-18</v>
      </c>
      <c r="AQ81">
        <f t="shared" si="36"/>
        <v>-1.1015468237179413E-13</v>
      </c>
      <c r="AR81">
        <f t="shared" si="36"/>
        <v>-1.1015592257934755E-13</v>
      </c>
      <c r="AS81">
        <f t="shared" si="36"/>
        <v>-4.3018690066117184E-5</v>
      </c>
      <c r="AT81">
        <f t="shared" si="36"/>
        <v>-2.8105544176584293E-5</v>
      </c>
      <c r="AU81">
        <f t="shared" si="23"/>
        <v>-7.1124234352857397E-5</v>
      </c>
      <c r="AW81">
        <v>78</v>
      </c>
      <c r="AX81">
        <f>IF(Z81&gt;0, (R81*SUMPRODUCT(K81:$K$98, X81:$X$98)-K81*$AZ$3)/Z81, 0)</f>
        <v>-1.4452785862176628E+16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0.81233261800000001</v>
      </c>
      <c r="Q82" s="4">
        <f t="shared" si="48"/>
        <v>50</v>
      </c>
      <c r="R82">
        <f t="shared" si="27"/>
        <v>1000000</v>
      </c>
      <c r="S82">
        <f t="shared" si="28"/>
        <v>-7.2631638660773936E+16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-2.4744672149091498</v>
      </c>
      <c r="AC82">
        <f t="shared" si="29"/>
        <v>-2.209345727597551</v>
      </c>
      <c r="AE82">
        <f t="shared" si="30"/>
        <v>0</v>
      </c>
      <c r="AF82">
        <f t="shared" si="31"/>
        <v>0</v>
      </c>
      <c r="AG82">
        <f t="shared" si="31"/>
        <v>-1.5209251562644069E-15</v>
      </c>
      <c r="AH82">
        <f t="shared" si="32"/>
        <v>-1.3907979056845953E-10</v>
      </c>
      <c r="AI82">
        <f t="shared" si="33"/>
        <v>-1.390813114936158E-10</v>
      </c>
      <c r="AJ82">
        <f t="shared" si="34"/>
        <v>-0.26512148731159879</v>
      </c>
      <c r="AK82">
        <f t="shared" si="49"/>
        <v>-0.1732127050436405</v>
      </c>
      <c r="AL82">
        <f t="shared" si="35"/>
        <v>-0.4383341924943206</v>
      </c>
      <c r="AN82">
        <f t="shared" si="36"/>
        <v>0</v>
      </c>
      <c r="AO82">
        <f t="shared" si="36"/>
        <v>0</v>
      </c>
      <c r="AP82">
        <f t="shared" si="36"/>
        <v>-1.9673609745804996E-19</v>
      </c>
      <c r="AQ82">
        <f t="shared" si="36"/>
        <v>-1.7990375870254099E-14</v>
      </c>
      <c r="AR82">
        <f t="shared" si="36"/>
        <v>-1.799057260635156E-14</v>
      </c>
      <c r="AS82">
        <f t="shared" si="36"/>
        <v>-3.4294236341035461E-5</v>
      </c>
      <c r="AT82">
        <f t="shared" si="36"/>
        <v>-2.2405567742817934E-5</v>
      </c>
      <c r="AU82">
        <f t="shared" si="23"/>
        <v>-5.6699804101843962E-5</v>
      </c>
      <c r="AW82">
        <v>79</v>
      </c>
      <c r="AX82">
        <f>IF(Z82&gt;0, (R82*SUMPRODUCT(K82:$K$98, X82:$X$98)-K82*$AZ$3)/Z82, 0)</f>
        <v>-7.2631638660773936E+16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0.81666386499999999</v>
      </c>
      <c r="Q83" s="4">
        <f t="shared" si="48"/>
        <v>50</v>
      </c>
      <c r="R83">
        <f t="shared" si="27"/>
        <v>1000000</v>
      </c>
      <c r="S83">
        <f t="shared" si="28"/>
        <v>-3.7412670690789043E+17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-2.209345727597551</v>
      </c>
      <c r="AC83">
        <f t="shared" si="29"/>
        <v>-1.9726301139264002</v>
      </c>
      <c r="AE83">
        <f t="shared" si="30"/>
        <v>0</v>
      </c>
      <c r="AF83">
        <f t="shared" si="31"/>
        <v>0</v>
      </c>
      <c r="AG83">
        <f t="shared" si="31"/>
        <v>-2.6363128821114334E-16</v>
      </c>
      <c r="AH83">
        <f t="shared" si="32"/>
        <v>-2.484169232981239E-11</v>
      </c>
      <c r="AI83">
        <f t="shared" si="33"/>
        <v>-2.48419559611006E-11</v>
      </c>
      <c r="AJ83">
        <f t="shared" si="34"/>
        <v>-0.23671561367115079</v>
      </c>
      <c r="AK83">
        <f t="shared" si="49"/>
        <v>-0.15465420093182858</v>
      </c>
      <c r="AL83">
        <f t="shared" si="35"/>
        <v>-0.39136981462782133</v>
      </c>
      <c r="AN83">
        <f t="shared" si="36"/>
        <v>0</v>
      </c>
      <c r="AO83">
        <f t="shared" si="36"/>
        <v>0</v>
      </c>
      <c r="AP83">
        <f t="shared" si="36"/>
        <v>-3.0447745311037234E-20</v>
      </c>
      <c r="AQ83">
        <f t="shared" si="36"/>
        <v>-2.869058245269781E-15</v>
      </c>
      <c r="AR83">
        <f t="shared" si="36"/>
        <v>-2.8690886930150919E-15</v>
      </c>
      <c r="AS83">
        <f t="shared" si="36"/>
        <v>-2.733915524637046E-5</v>
      </c>
      <c r="AT83">
        <f t="shared" si="36"/>
        <v>-1.7861581427629862E-5</v>
      </c>
      <c r="AU83">
        <f t="shared" si="23"/>
        <v>-4.5200736676869416E-5</v>
      </c>
      <c r="AW83">
        <v>80</v>
      </c>
      <c r="AX83">
        <f>IF(Z83&gt;0, (R83*SUMPRODUCT(K83:$K$98, X83:$X$98)-K83*$AZ$3)/Z83, 0)</f>
        <v>-3.7412670690789043E+17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0.82101379900000004</v>
      </c>
      <c r="Q84" s="4">
        <f t="shared" si="48"/>
        <v>50</v>
      </c>
      <c r="R84">
        <f t="shared" si="27"/>
        <v>1000000</v>
      </c>
      <c r="S84">
        <f t="shared" si="28"/>
        <v>-1.9767395244084531E+18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-1.9726301139264002</v>
      </c>
      <c r="AC84">
        <f t="shared" si="29"/>
        <v>-1.7612768874342883</v>
      </c>
      <c r="AE84">
        <f t="shared" si="30"/>
        <v>0</v>
      </c>
      <c r="AF84">
        <f t="shared" si="31"/>
        <v>0</v>
      </c>
      <c r="AG84">
        <f t="shared" si="31"/>
        <v>-4.4550049859537191E-17</v>
      </c>
      <c r="AH84">
        <f t="shared" si="32"/>
        <v>-4.3288985093898936E-12</v>
      </c>
      <c r="AI84">
        <f t="shared" si="33"/>
        <v>-4.3289430594397529E-12</v>
      </c>
      <c r="AJ84">
        <f t="shared" si="34"/>
        <v>-0.21135322649211186</v>
      </c>
      <c r="AK84">
        <f t="shared" si="49"/>
        <v>-0.13808410797484802</v>
      </c>
      <c r="AL84">
        <f t="shared" si="35"/>
        <v>-0.34943733447128883</v>
      </c>
      <c r="AN84">
        <f t="shared" si="36"/>
        <v>0</v>
      </c>
      <c r="AO84">
        <f t="shared" si="36"/>
        <v>0</v>
      </c>
      <c r="AP84">
        <f t="shared" si="36"/>
        <v>-4.5939721510069146E-21</v>
      </c>
      <c r="AQ84">
        <f t="shared" si="36"/>
        <v>-4.4639319729998418E-16</v>
      </c>
      <c r="AR84">
        <f t="shared" si="36"/>
        <v>-4.4639779127213516E-16</v>
      </c>
      <c r="AS84">
        <f t="shared" si="36"/>
        <v>-2.1794607179824724E-5</v>
      </c>
      <c r="AT84">
        <f t="shared" si="36"/>
        <v>-1.4239143357485652E-5</v>
      </c>
      <c r="AU84">
        <f t="shared" si="23"/>
        <v>-3.6033750537756773E-5</v>
      </c>
      <c r="AW84">
        <v>81</v>
      </c>
      <c r="AX84">
        <f>IF(Z84&gt;0, (R84*SUMPRODUCT(K84:$K$98, X84:$X$98)-K84*$AZ$3)/Z84, 0)</f>
        <v>-1.9767395244084531E+18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0.82538683700000004</v>
      </c>
      <c r="Q85" s="4">
        <f t="shared" si="48"/>
        <v>50</v>
      </c>
      <c r="R85">
        <f t="shared" si="27"/>
        <v>1000000</v>
      </c>
      <c r="S85">
        <f t="shared" si="28"/>
        <v>-1.0721779302279242E+19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-1.7612768874342883</v>
      </c>
      <c r="AC85">
        <f t="shared" si="29"/>
        <v>-1.5725686494949007</v>
      </c>
      <c r="AE85">
        <f t="shared" si="30"/>
        <v>0</v>
      </c>
      <c r="AF85">
        <f t="shared" si="31"/>
        <v>0</v>
      </c>
      <c r="AG85">
        <f t="shared" si="31"/>
        <v>-7.3335246191861237E-18</v>
      </c>
      <c r="AH85">
        <f t="shared" si="32"/>
        <v>-7.3542049483511394E-13</v>
      </c>
      <c r="AI85">
        <f t="shared" si="33"/>
        <v>-7.3542782835973308E-13</v>
      </c>
      <c r="AJ85">
        <f t="shared" si="34"/>
        <v>-0.18870823793938762</v>
      </c>
      <c r="AK85">
        <f t="shared" si="49"/>
        <v>-0.12328938212040019</v>
      </c>
      <c r="AL85">
        <f t="shared" si="35"/>
        <v>-0.31199762006052323</v>
      </c>
      <c r="AN85">
        <f t="shared" si="36"/>
        <v>0</v>
      </c>
      <c r="AO85">
        <f t="shared" si="36"/>
        <v>0</v>
      </c>
      <c r="AP85">
        <f t="shared" si="36"/>
        <v>-6.752038272421089E-22</v>
      </c>
      <c r="AQ85">
        <f t="shared" si="36"/>
        <v>-6.7710788267601499E-17</v>
      </c>
      <c r="AR85">
        <f t="shared" si="36"/>
        <v>-6.7711463471428738E-17</v>
      </c>
      <c r="AS85">
        <f t="shared" si="36"/>
        <v>-1.7374527407385969E-5</v>
      </c>
      <c r="AT85">
        <f t="shared" si="36"/>
        <v>-1.1351357906158859E-5</v>
      </c>
      <c r="AU85">
        <f t="shared" si="23"/>
        <v>-2.8725885313612537E-5</v>
      </c>
      <c r="AW85">
        <v>82</v>
      </c>
      <c r="AX85">
        <f>IF(Z85&gt;0, (R85*SUMPRODUCT(K85:$K$98, X85:$X$98)-K85*$AZ$3)/Z85, 0)</f>
        <v>-1.0721779302279242E+19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0.82979096200000002</v>
      </c>
      <c r="Q86" s="4">
        <f t="shared" si="48"/>
        <v>50</v>
      </c>
      <c r="R86">
        <f t="shared" si="27"/>
        <v>1000000</v>
      </c>
      <c r="S86">
        <f t="shared" si="28"/>
        <v>-5.9753290786115928E+19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-1.5725686494949007</v>
      </c>
      <c r="AC86">
        <f t="shared" si="29"/>
        <v>-1.4040791513347326</v>
      </c>
      <c r="AE86">
        <f t="shared" si="30"/>
        <v>0</v>
      </c>
      <c r="AF86">
        <f t="shared" si="31"/>
        <v>0</v>
      </c>
      <c r="AG86">
        <f t="shared" si="31"/>
        <v>-1.1748969243891249E-18</v>
      </c>
      <c r="AH86">
        <f t="shared" si="32"/>
        <v>-1.2170584897210275E-13</v>
      </c>
      <c r="AI86">
        <f t="shared" si="33"/>
        <v>-1.2170702386902715E-13</v>
      </c>
      <c r="AJ86">
        <f t="shared" si="34"/>
        <v>-0.16848949816016812</v>
      </c>
      <c r="AK86">
        <f t="shared" si="49"/>
        <v>-0.11007980546464306</v>
      </c>
      <c r="AL86">
        <f t="shared" si="35"/>
        <v>-0.27856930362493287</v>
      </c>
      <c r="AN86">
        <f t="shared" si="36"/>
        <v>0</v>
      </c>
      <c r="AO86">
        <f t="shared" si="36"/>
        <v>0</v>
      </c>
      <c r="AP86">
        <f t="shared" si="36"/>
        <v>-9.658371037176466E-23</v>
      </c>
      <c r="AQ86">
        <f t="shared" si="36"/>
        <v>-1.000496488130913E-17</v>
      </c>
      <c r="AR86">
        <f t="shared" si="36"/>
        <v>-1.0005061465019504E-17</v>
      </c>
      <c r="AS86">
        <f t="shared" si="36"/>
        <v>-1.3850866874510545E-5</v>
      </c>
      <c r="AT86">
        <f t="shared" si="36"/>
        <v>-9.0492330246802141E-6</v>
      </c>
      <c r="AU86">
        <f t="shared" si="23"/>
        <v>-2.2900099899200766E-5</v>
      </c>
      <c r="AW86">
        <v>83</v>
      </c>
      <c r="AX86">
        <f>IF(Z86&gt;0, (R86*SUMPRODUCT(K86:$K$98, X86:$X$98)-K86*$AZ$3)/Z86, 0)</f>
        <v>-5.9753290786115928E+19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0.834201203</v>
      </c>
      <c r="Q87" s="4">
        <f t="shared" si="48"/>
        <v>50</v>
      </c>
      <c r="R87">
        <f t="shared" si="27"/>
        <v>1000000</v>
      </c>
      <c r="S87">
        <f t="shared" si="28"/>
        <v>-3.4243622874445886E+20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-1.4040791513347326</v>
      </c>
      <c r="AC87">
        <f t="shared" si="29"/>
        <v>-1.2536420994060113</v>
      </c>
      <c r="AE87">
        <f t="shared" si="30"/>
        <v>0</v>
      </c>
      <c r="AF87">
        <f t="shared" si="31"/>
        <v>0</v>
      </c>
      <c r="AG87">
        <f t="shared" si="31"/>
        <v>-1.8304752741882562E-19</v>
      </c>
      <c r="AH87">
        <f t="shared" si="32"/>
        <v>-1.9602008554528159E-14</v>
      </c>
      <c r="AI87">
        <f t="shared" si="33"/>
        <v>-1.9602191602055579E-14</v>
      </c>
      <c r="AJ87">
        <f t="shared" si="34"/>
        <v>-0.15043705192872125</v>
      </c>
      <c r="AK87">
        <f t="shared" si="49"/>
        <v>-9.8285540593431295E-2</v>
      </c>
      <c r="AL87">
        <f t="shared" si="35"/>
        <v>-0.24872259252217216</v>
      </c>
      <c r="AN87">
        <f t="shared" si="36"/>
        <v>0</v>
      </c>
      <c r="AO87">
        <f t="shared" si="36"/>
        <v>0</v>
      </c>
      <c r="AP87">
        <f t="shared" si="36"/>
        <v>-1.3435380255104781E-23</v>
      </c>
      <c r="AQ87">
        <f t="shared" si="36"/>
        <v>-1.4387544175416009E-18</v>
      </c>
      <c r="AR87">
        <f t="shared" si="36"/>
        <v>-1.438767852921856E-18</v>
      </c>
      <c r="AS87">
        <f t="shared" si="36"/>
        <v>-1.1041826271134024E-5</v>
      </c>
      <c r="AT87">
        <f t="shared" si="36"/>
        <v>-7.2139931638075677E-6</v>
      </c>
      <c r="AU87">
        <f t="shared" si="23"/>
        <v>-1.825581943494303E-5</v>
      </c>
      <c r="AW87">
        <v>84</v>
      </c>
      <c r="AX87">
        <f>IF(Z87&gt;0, (R87*SUMPRODUCT(K87:$K$98, X87:$X$98)-K87*$AZ$3)/Z87, 0)</f>
        <v>-3.4243622874445886E+20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0.83859190800000005</v>
      </c>
      <c r="Q88" s="4">
        <f t="shared" si="48"/>
        <v>50</v>
      </c>
      <c r="R88">
        <f t="shared" si="27"/>
        <v>1000000</v>
      </c>
      <c r="S88">
        <f t="shared" si="28"/>
        <v>-2.0193546379776887E+21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-1.2536420994060113</v>
      </c>
      <c r="AC88">
        <f t="shared" si="29"/>
        <v>-1.1193233030410814</v>
      </c>
      <c r="AE88">
        <f t="shared" si="30"/>
        <v>0</v>
      </c>
      <c r="AF88">
        <f t="shared" si="31"/>
        <v>0</v>
      </c>
      <c r="AG88">
        <f t="shared" si="31"/>
        <v>-2.7714876871802064E-20</v>
      </c>
      <c r="AH88">
        <f t="shared" si="32"/>
        <v>-3.0700435054567057E-15</v>
      </c>
      <c r="AI88">
        <f t="shared" si="33"/>
        <v>-3.0700712203335777E-15</v>
      </c>
      <c r="AJ88">
        <f t="shared" si="34"/>
        <v>-0.13431879636492994</v>
      </c>
      <c r="AK88">
        <f t="shared" si="49"/>
        <v>-8.7754946958420801E-2</v>
      </c>
      <c r="AL88">
        <f t="shared" si="35"/>
        <v>-0.22207374332335383</v>
      </c>
      <c r="AN88">
        <f t="shared" si="36"/>
        <v>0</v>
      </c>
      <c r="AO88">
        <f t="shared" si="36"/>
        <v>0</v>
      </c>
      <c r="AP88">
        <f t="shared" si="36"/>
        <v>-1.8162725801070425E-24</v>
      </c>
      <c r="AQ88">
        <f t="shared" si="36"/>
        <v>-2.0119287790774722E-19</v>
      </c>
      <c r="AR88">
        <f t="shared" si="36"/>
        <v>-2.0119469418032734E-19</v>
      </c>
      <c r="AS88">
        <f t="shared" si="36"/>
        <v>-8.8024763003300735E-6</v>
      </c>
      <c r="AT88">
        <f t="shared" si="36"/>
        <v>-5.7509511828823083E-6</v>
      </c>
      <c r="AU88">
        <f t="shared" si="23"/>
        <v>-1.4553427483212583E-5</v>
      </c>
      <c r="AW88">
        <v>85</v>
      </c>
      <c r="AX88">
        <f>IF(Z88&gt;0, (R88*SUMPRODUCT(K88:$K$98, X88:$X$98)-K88*$AZ$3)/Z88, 0)</f>
        <v>-2.0193546379776887E+21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0.84368948200000005</v>
      </c>
      <c r="Q89" s="4">
        <f t="shared" si="48"/>
        <v>50</v>
      </c>
      <c r="R89">
        <f t="shared" si="27"/>
        <v>1000000</v>
      </c>
      <c r="S89">
        <f t="shared" si="28"/>
        <v>-1.2323073126431554E+22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-1.1193233030410814</v>
      </c>
      <c r="AC89">
        <f t="shared" si="29"/>
        <v>-0.99939580628667979</v>
      </c>
      <c r="AE89">
        <f t="shared" si="30"/>
        <v>0</v>
      </c>
      <c r="AF89">
        <f t="shared" si="31"/>
        <v>0</v>
      </c>
      <c r="AG89">
        <f t="shared" si="31"/>
        <v>-4.0549779914195769E-21</v>
      </c>
      <c r="AH89">
        <f t="shared" si="32"/>
        <v>-4.6765500223328929E-16</v>
      </c>
      <c r="AI89">
        <f t="shared" si="33"/>
        <v>-4.6765905721128072E-16</v>
      </c>
      <c r="AJ89">
        <f t="shared" si="34"/>
        <v>-0.11992749675440162</v>
      </c>
      <c r="AK89">
        <f t="shared" si="49"/>
        <v>-7.8352631212875709E-2</v>
      </c>
      <c r="AL89">
        <f t="shared" si="35"/>
        <v>-0.19828012796727779</v>
      </c>
      <c r="AN89">
        <f t="shared" si="36"/>
        <v>0</v>
      </c>
      <c r="AO89">
        <f t="shared" si="36"/>
        <v>0</v>
      </c>
      <c r="AP89">
        <f t="shared" si="36"/>
        <v>-2.3726766252201581E-25</v>
      </c>
      <c r="AQ89">
        <f t="shared" si="36"/>
        <v>-2.7363751290737753E-20</v>
      </c>
      <c r="AR89">
        <f t="shared" si="36"/>
        <v>-2.7363988558400276E-20</v>
      </c>
      <c r="AS89">
        <f t="shared" si="36"/>
        <v>-7.0172802139110846E-6</v>
      </c>
      <c r="AT89">
        <f t="shared" si="36"/>
        <v>-4.5846230730885745E-6</v>
      </c>
      <c r="AU89">
        <f t="shared" si="23"/>
        <v>-1.1601903286999685E-5</v>
      </c>
      <c r="AW89">
        <v>86</v>
      </c>
      <c r="AX89">
        <f>IF(Z89&gt;0, (R89*SUMPRODUCT(K89:$K$98, X89:$X$98)-K89*$AZ$3)/Z89, 0)</f>
        <v>-1.2323073126431554E+22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0.84875936500000004</v>
      </c>
      <c r="Q90" s="4">
        <f t="shared" si="48"/>
        <v>50</v>
      </c>
      <c r="R90">
        <f t="shared" si="27"/>
        <v>1000000</v>
      </c>
      <c r="S90">
        <f t="shared" si="28"/>
        <v>-7.7900696657766484E+22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-0.99939580628667979</v>
      </c>
      <c r="AC90">
        <f t="shared" si="29"/>
        <v>-0.89231768418453539</v>
      </c>
      <c r="AE90">
        <f t="shared" si="30"/>
        <v>0</v>
      </c>
      <c r="AF90">
        <f t="shared" si="31"/>
        <v>0</v>
      </c>
      <c r="AG90">
        <f t="shared" si="31"/>
        <v>-5.7272766641912555E-22</v>
      </c>
      <c r="AH90">
        <f t="shared" si="32"/>
        <v>-6.8834010901725115E-17</v>
      </c>
      <c r="AI90">
        <f t="shared" si="33"/>
        <v>-6.8834583629391539E-17</v>
      </c>
      <c r="AJ90">
        <f t="shared" si="34"/>
        <v>-0.1070781221021444</v>
      </c>
      <c r="AK90">
        <f t="shared" si="49"/>
        <v>-6.9957706440067588E-2</v>
      </c>
      <c r="AL90">
        <f t="shared" si="35"/>
        <v>-0.17703582854221206</v>
      </c>
      <c r="AN90">
        <f t="shared" si="36"/>
        <v>0</v>
      </c>
      <c r="AO90">
        <f t="shared" si="36"/>
        <v>0</v>
      </c>
      <c r="AP90">
        <f t="shared" si="36"/>
        <v>-2.9921281535335009E-26</v>
      </c>
      <c r="AQ90">
        <f t="shared" si="36"/>
        <v>-3.5961276888789363E-21</v>
      </c>
      <c r="AR90">
        <f t="shared" si="36"/>
        <v>-3.596157610160472E-21</v>
      </c>
      <c r="AS90">
        <f t="shared" si="36"/>
        <v>-5.5941328235898362E-6</v>
      </c>
      <c r="AT90">
        <f t="shared" si="36"/>
        <v>-3.654833444745355E-6</v>
      </c>
      <c r="AU90">
        <f t="shared" si="23"/>
        <v>-9.2489662683351954E-6</v>
      </c>
      <c r="AW90">
        <v>87</v>
      </c>
      <c r="AX90">
        <f>IF(Z90&gt;0, (R90*SUMPRODUCT(K90:$K$98, X90:$X$98)-K90*$AZ$3)/Z90, 0)</f>
        <v>-7.7900696657766484E+22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0.85379527200000005</v>
      </c>
      <c r="Q91" s="4">
        <f t="shared" si="48"/>
        <v>50</v>
      </c>
      <c r="R91">
        <f t="shared" si="27"/>
        <v>1000000</v>
      </c>
      <c r="S91">
        <f t="shared" si="28"/>
        <v>-5.1065917068924627E+23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-0.89231768418453539</v>
      </c>
      <c r="AC91">
        <f t="shared" si="29"/>
        <v>-0.79671221802190662</v>
      </c>
      <c r="AE91">
        <f t="shared" si="30"/>
        <v>0</v>
      </c>
      <c r="AF91">
        <f t="shared" si="31"/>
        <v>0</v>
      </c>
      <c r="AG91">
        <f t="shared" si="31"/>
        <v>-7.8008216022691735E-23</v>
      </c>
      <c r="AH91">
        <f t="shared" si="32"/>
        <v>-9.7798434746448508E-18</v>
      </c>
      <c r="AI91">
        <f t="shared" si="33"/>
        <v>-9.779921482860873E-18</v>
      </c>
      <c r="AJ91">
        <f t="shared" si="34"/>
        <v>-9.5605466162628772E-2</v>
      </c>
      <c r="AK91">
        <f t="shared" si="49"/>
        <v>-6.246223789291748E-2</v>
      </c>
      <c r="AL91">
        <f t="shared" si="35"/>
        <v>-0.15806770405554627</v>
      </c>
      <c r="AN91">
        <f t="shared" si="36"/>
        <v>0</v>
      </c>
      <c r="AO91">
        <f t="shared" si="36"/>
        <v>0</v>
      </c>
      <c r="AP91">
        <f t="shared" si="36"/>
        <v>-3.6387678686890424E-27</v>
      </c>
      <c r="AQ91">
        <f t="shared" si="36"/>
        <v>-4.5619015548303443E-22</v>
      </c>
      <c r="AR91">
        <f t="shared" si="36"/>
        <v>-4.5619379425090313E-22</v>
      </c>
      <c r="AS91">
        <f t="shared" si="36"/>
        <v>-4.4596084371730129E-6</v>
      </c>
      <c r="AT91">
        <f t="shared" si="36"/>
        <v>-2.9136108456197022E-6</v>
      </c>
      <c r="AU91">
        <f t="shared" si="23"/>
        <v>-7.3732192827927155E-6</v>
      </c>
      <c r="AW91">
        <v>88</v>
      </c>
      <c r="AX91">
        <f>IF(Z91&gt;0, (R91*SUMPRODUCT(K91:$K$98, X91:$X$98)-K91*$AZ$3)/Z91, 0)</f>
        <v>-5.1065917068924627E+23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0.85879091799999996</v>
      </c>
      <c r="Q92" s="4">
        <f t="shared" si="48"/>
        <v>50</v>
      </c>
      <c r="R92">
        <f t="shared" si="27"/>
        <v>1000000</v>
      </c>
      <c r="S92">
        <f t="shared" si="28"/>
        <v>-3.4749552482609255E+24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-0.79671221802190662</v>
      </c>
      <c r="AC92">
        <f t="shared" si="29"/>
        <v>-0.71135019466241656</v>
      </c>
      <c r="AE92">
        <f t="shared" si="30"/>
        <v>0</v>
      </c>
      <c r="AF92">
        <f t="shared" si="31"/>
        <v>0</v>
      </c>
      <c r="AG92">
        <f t="shared" si="31"/>
        <v>-1.023538641279508E-23</v>
      </c>
      <c r="AH92">
        <f t="shared" si="32"/>
        <v>-1.3398549489933947E-18</v>
      </c>
      <c r="AI92">
        <f t="shared" si="33"/>
        <v>-1.3398651843798075E-18</v>
      </c>
      <c r="AJ92">
        <f t="shared" si="34"/>
        <v>-8.5362023359490058E-2</v>
      </c>
      <c r="AK92">
        <f t="shared" si="49"/>
        <v>-5.5769855261533469E-2</v>
      </c>
      <c r="AL92">
        <f t="shared" si="35"/>
        <v>-0.14113187862102353</v>
      </c>
      <c r="AN92">
        <f t="shared" si="36"/>
        <v>0</v>
      </c>
      <c r="AO92">
        <f t="shared" si="36"/>
        <v>0</v>
      </c>
      <c r="AP92">
        <f t="shared" si="36"/>
        <v>-4.2628517112659462E-28</v>
      </c>
      <c r="AQ92">
        <f t="shared" si="36"/>
        <v>-5.5802514256077949E-23</v>
      </c>
      <c r="AR92">
        <f t="shared" si="36"/>
        <v>-5.580294054124908E-23</v>
      </c>
      <c r="AS92">
        <f t="shared" si="36"/>
        <v>-3.5551725423892032E-6</v>
      </c>
      <c r="AT92">
        <f t="shared" si="36"/>
        <v>-2.3227127276942777E-6</v>
      </c>
      <c r="AU92">
        <f t="shared" si="23"/>
        <v>-5.8778852700834804E-6</v>
      </c>
      <c r="AW92">
        <v>89</v>
      </c>
      <c r="AX92">
        <f>IF(Z92&gt;0, (R92*SUMPRODUCT(K92:$K$98, X92:$X$98)-K92*$AZ$3)/Z92, 0)</f>
        <v>-3.4749552482609255E+24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0.86374018699999999</v>
      </c>
      <c r="Q93" s="4">
        <f t="shared" si="48"/>
        <v>50</v>
      </c>
      <c r="R93">
        <f t="shared" si="27"/>
        <v>1000000</v>
      </c>
      <c r="S93">
        <f t="shared" si="28"/>
        <v>-2.4573445348906735E+25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-0.71135019466241656</v>
      </c>
      <c r="AC93">
        <f t="shared" si="29"/>
        <v>-0.63513410237715762</v>
      </c>
      <c r="AE93">
        <f t="shared" si="30"/>
        <v>0</v>
      </c>
      <c r="AF93">
        <f t="shared" si="31"/>
        <v>0</v>
      </c>
      <c r="AG93">
        <f t="shared" si="31"/>
        <v>-1.2923179744622472E-24</v>
      </c>
      <c r="AH93">
        <f t="shared" si="32"/>
        <v>-1.7681429148409764E-19</v>
      </c>
      <c r="AI93">
        <f t="shared" si="33"/>
        <v>-1.768155838020721E-19</v>
      </c>
      <c r="AJ93">
        <f t="shared" si="34"/>
        <v>-7.6216092285258941E-2</v>
      </c>
      <c r="AK93">
        <f t="shared" si="49"/>
        <v>-4.9794513626369163E-2</v>
      </c>
      <c r="AL93">
        <f t="shared" si="35"/>
        <v>-0.1260106059116281</v>
      </c>
      <c r="AN93">
        <f t="shared" si="36"/>
        <v>0</v>
      </c>
      <c r="AO93">
        <f t="shared" si="36"/>
        <v>0</v>
      </c>
      <c r="AP93">
        <f t="shared" si="36"/>
        <v>-4.8055969634925729E-29</v>
      </c>
      <c r="AQ93">
        <f t="shared" si="36"/>
        <v>-6.5749934540037828E-24</v>
      </c>
      <c r="AR93">
        <f t="shared" si="36"/>
        <v>-6.5750415099734176E-24</v>
      </c>
      <c r="AS93">
        <f t="shared" si="36"/>
        <v>-2.8341617844301667E-6</v>
      </c>
      <c r="AT93">
        <f t="shared" si="36"/>
        <v>-1.8516523658277084E-6</v>
      </c>
      <c r="AU93">
        <f t="shared" si="23"/>
        <v>-4.6858141502578749E-6</v>
      </c>
      <c r="AW93">
        <v>90</v>
      </c>
      <c r="AX93">
        <f>IF(Z93&gt;0, (R93*SUMPRODUCT(K93:$K$98, X93:$X$98)-K93*$AZ$3)/Z93, 0)</f>
        <v>-2.4573445348906735E+25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0.86866431399999999</v>
      </c>
      <c r="Q94" s="4">
        <f t="shared" si="48"/>
        <v>50</v>
      </c>
      <c r="R94">
        <f t="shared" si="27"/>
        <v>1000000</v>
      </c>
      <c r="S94">
        <f t="shared" si="28"/>
        <v>-1.8082541853664562E+26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-0.63513410237715762</v>
      </c>
      <c r="AC94">
        <f t="shared" si="29"/>
        <v>-0.567084019979605</v>
      </c>
      <c r="AE94">
        <f t="shared" si="30"/>
        <v>0</v>
      </c>
      <c r="AF94">
        <f t="shared" si="31"/>
        <v>0</v>
      </c>
      <c r="AG94">
        <f t="shared" si="31"/>
        <v>-1.5680428796150724E-25</v>
      </c>
      <c r="AH94">
        <f t="shared" si="32"/>
        <v>-2.2451810135122348E-20</v>
      </c>
      <c r="AI94">
        <f t="shared" si="33"/>
        <v>-2.2451966939410308E-20</v>
      </c>
      <c r="AJ94">
        <f t="shared" si="34"/>
        <v>-6.8050082397552614E-2</v>
      </c>
      <c r="AK94">
        <f t="shared" si="49"/>
        <v>-4.4459387166401035E-2</v>
      </c>
      <c r="AL94">
        <f t="shared" si="35"/>
        <v>-0.11250946956395365</v>
      </c>
      <c r="AN94">
        <f t="shared" si="36"/>
        <v>0</v>
      </c>
      <c r="AO94">
        <f t="shared" si="36"/>
        <v>0</v>
      </c>
      <c r="AP94">
        <f t="shared" si="36"/>
        <v>-5.2061643232579309E-30</v>
      </c>
      <c r="AQ94">
        <f t="shared" si="36"/>
        <v>-7.4543760529513541E-25</v>
      </c>
      <c r="AR94">
        <f t="shared" si="36"/>
        <v>-7.4544281145945868E-25</v>
      </c>
      <c r="AS94">
        <f t="shared" si="36"/>
        <v>-2.259376422536803E-6</v>
      </c>
      <c r="AT94">
        <f t="shared" si="36"/>
        <v>-1.4761259293907112E-6</v>
      </c>
      <c r="AU94">
        <f t="shared" si="23"/>
        <v>-3.7355023519275144E-6</v>
      </c>
      <c r="AW94">
        <v>91</v>
      </c>
      <c r="AX94">
        <f>IF(Z94&gt;0, (R94*SUMPRODUCT(K94:$K$98, X94:$X$98)-K94*$AZ$3)/Z94, 0)</f>
        <v>-1.8082541853664562E+26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0.87358826999999994</v>
      </c>
      <c r="Q95" s="4">
        <f t="shared" si="48"/>
        <v>50</v>
      </c>
      <c r="R95">
        <f t="shared" si="27"/>
        <v>1000000</v>
      </c>
      <c r="S95">
        <f t="shared" si="28"/>
        <v>-1.3868986102223235E+27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-0.567084019979605</v>
      </c>
      <c r="AC95">
        <f t="shared" si="29"/>
        <v>-0.50632501783893291</v>
      </c>
      <c r="AE95">
        <f t="shared" si="30"/>
        <v>0</v>
      </c>
      <c r="AF95">
        <f t="shared" si="31"/>
        <v>0</v>
      </c>
      <c r="AG95">
        <f t="shared" si="31"/>
        <v>-1.8253858433017236E-26</v>
      </c>
      <c r="AH95">
        <f t="shared" si="32"/>
        <v>-2.7396477329774987E-21</v>
      </c>
      <c r="AI95">
        <f t="shared" si="33"/>
        <v>-2.7396659868359319E-21</v>
      </c>
      <c r="AJ95">
        <f t="shared" si="34"/>
        <v>-6.0759002140672091E-2</v>
      </c>
      <c r="AK95">
        <f t="shared" si="49"/>
        <v>-3.9695881398572351E-2</v>
      </c>
      <c r="AL95">
        <f t="shared" si="35"/>
        <v>-0.10045488353924445</v>
      </c>
      <c r="AN95">
        <f t="shared" si="36"/>
        <v>0</v>
      </c>
      <c r="AO95">
        <f t="shared" si="36"/>
        <v>0</v>
      </c>
      <c r="AP95">
        <f t="shared" si="36"/>
        <v>-5.4112374601315634E-31</v>
      </c>
      <c r="AQ95">
        <f t="shared" si="36"/>
        <v>-8.1215072937332439E-26</v>
      </c>
      <c r="AR95">
        <f t="shared" si="36"/>
        <v>-8.1215614061078451E-26</v>
      </c>
      <c r="AS95">
        <f t="shared" si="36"/>
        <v>-1.8011610511294701E-6</v>
      </c>
      <c r="AT95">
        <f t="shared" si="36"/>
        <v>-1.1767585534045847E-6</v>
      </c>
      <c r="AU95">
        <f t="shared" si="23"/>
        <v>-2.977919604534055E-6</v>
      </c>
      <c r="AW95">
        <v>92</v>
      </c>
      <c r="AX95">
        <f>IF(Z95&gt;0, (R95*SUMPRODUCT(K95:$K$98, X95:$X$98)-K95*$AZ$3)/Z95, 0)</f>
        <v>-1.3868986102223235E+27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0.87851239699999994</v>
      </c>
      <c r="Q96" s="4">
        <f t="shared" si="48"/>
        <v>50</v>
      </c>
      <c r="R96">
        <f t="shared" si="27"/>
        <v>1000000</v>
      </c>
      <c r="S96">
        <f t="shared" si="28"/>
        <v>-1.1107085426849166E+28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-0.50632501783893291</v>
      </c>
      <c r="AC96">
        <f t="shared" si="29"/>
        <v>-0.4520759087847615</v>
      </c>
      <c r="AE96">
        <f t="shared" si="30"/>
        <v>0</v>
      </c>
      <c r="AF96">
        <f t="shared" si="31"/>
        <v>0</v>
      </c>
      <c r="AG96">
        <f t="shared" si="31"/>
        <v>-2.0350789221984285E-27</v>
      </c>
      <c r="AH96">
        <f t="shared" si="32"/>
        <v>-3.2072481852977271E-22</v>
      </c>
      <c r="AI96">
        <f t="shared" si="33"/>
        <v>-3.2072685360869489E-22</v>
      </c>
      <c r="AJ96">
        <f t="shared" si="34"/>
        <v>-5.4249109054171407E-2</v>
      </c>
      <c r="AK96">
        <f t="shared" si="49"/>
        <v>-3.5442751248725306E-2</v>
      </c>
      <c r="AL96">
        <f t="shared" si="35"/>
        <v>-8.969186030289672E-2</v>
      </c>
      <c r="AN96">
        <f t="shared" si="36"/>
        <v>0</v>
      </c>
      <c r="AO96">
        <f t="shared" si="36"/>
        <v>0</v>
      </c>
      <c r="AP96">
        <f t="shared" si="36"/>
        <v>-5.3864811936953237E-32</v>
      </c>
      <c r="AQ96">
        <f t="shared" si="36"/>
        <v>-8.4889985568506625E-27</v>
      </c>
      <c r="AR96">
        <f t="shared" si="36"/>
        <v>-8.4890524216625996E-27</v>
      </c>
      <c r="AS96">
        <f t="shared" si="36"/>
        <v>-1.4358745624437711E-6</v>
      </c>
      <c r="AT96">
        <f t="shared" si="36"/>
        <v>-9.3810471412993011E-7</v>
      </c>
      <c r="AU96">
        <f t="shared" si="23"/>
        <v>-2.3739792765737016E-6</v>
      </c>
      <c r="AW96">
        <v>93</v>
      </c>
      <c r="AX96">
        <f>IF(Z96&gt;0, (R96*SUMPRODUCT(K96:$K$98, X96:$X$98)-K96*$AZ$3)/Z96, 0)</f>
        <v>-1.1107085426849166E+28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0.88343652399999995</v>
      </c>
      <c r="Q97" s="4">
        <f t="shared" si="48"/>
        <v>50</v>
      </c>
      <c r="R97">
        <f t="shared" si="27"/>
        <v>1000000</v>
      </c>
      <c r="S97">
        <f t="shared" si="28"/>
        <v>-9.3062284864719928E+28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-0.4520759087847615</v>
      </c>
      <c r="AC97">
        <f t="shared" si="29"/>
        <v>-0.40363920427210842</v>
      </c>
      <c r="AE97">
        <f t="shared" si="30"/>
        <v>0</v>
      </c>
      <c r="AF97">
        <f t="shared" si="31"/>
        <v>0</v>
      </c>
      <c r="AG97">
        <f t="shared" si="31"/>
        <v>-2.1686508388379831E-28</v>
      </c>
      <c r="AH97">
        <f t="shared" si="32"/>
        <v>-3.5957260981852916E-23</v>
      </c>
      <c r="AI97">
        <f t="shared" si="33"/>
        <v>-3.5957477846936798E-23</v>
      </c>
      <c r="AJ97">
        <f t="shared" si="34"/>
        <v>-4.8436704512653084E-2</v>
      </c>
      <c r="AK97">
        <f t="shared" si="49"/>
        <v>-3.1645313614933307E-2</v>
      </c>
      <c r="AL97">
        <f t="shared" si="35"/>
        <v>-8.0082018127586391E-2</v>
      </c>
      <c r="AN97">
        <f t="shared" si="36"/>
        <v>0</v>
      </c>
      <c r="AO97">
        <f t="shared" si="36"/>
        <v>0</v>
      </c>
      <c r="AP97">
        <f t="shared" si="36"/>
        <v>-5.1250192804357455E-33</v>
      </c>
      <c r="AQ97">
        <f t="shared" si="36"/>
        <v>-8.4975253970527975E-28</v>
      </c>
      <c r="AR97">
        <f t="shared" si="36"/>
        <v>-8.4975766472456007E-28</v>
      </c>
      <c r="AS97">
        <f t="shared" si="36"/>
        <v>-1.1446704101114255E-6</v>
      </c>
      <c r="AT97">
        <f t="shared" si="36"/>
        <v>-7.4785133460613046E-7</v>
      </c>
      <c r="AU97">
        <f t="shared" si="23"/>
        <v>-1.8925217447175561E-6</v>
      </c>
      <c r="AW97">
        <v>94</v>
      </c>
      <c r="AX97">
        <f>IF(Z97&gt;0, (R97*SUMPRODUCT(K97:$K$98, X97:$X$98)-K97*$AZ$3)/Z97, 0)</f>
        <v>-9.3062284864719928E+28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50</v>
      </c>
      <c r="R98">
        <f t="shared" si="27"/>
        <v>1000000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-0.40363920427210842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-4.3373016776759666E-24</v>
      </c>
      <c r="AI98">
        <f t="shared" si="33"/>
        <v>-4.3373016776759666E-24</v>
      </c>
      <c r="AJ98">
        <f t="shared" si="34"/>
        <v>-0.40363920427210842</v>
      </c>
      <c r="AK98">
        <f t="shared" si="49"/>
        <v>-2.8254744299047591E-2</v>
      </c>
      <c r="AL98">
        <f t="shared" si="35"/>
        <v>-0.43189394857115604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-9.1518201436352595E-29</v>
      </c>
      <c r="AR98">
        <f t="shared" si="36"/>
        <v>-9.1518201436352595E-29</v>
      </c>
      <c r="AS98">
        <f t="shared" si="36"/>
        <v>-8.5168929323766645E-6</v>
      </c>
      <c r="AT98">
        <f t="shared" si="36"/>
        <v>-5.9618250526636663E-7</v>
      </c>
      <c r="AU98">
        <f t="shared" si="36"/>
        <v>-9.1130754376430325E-6</v>
      </c>
      <c r="AW98">
        <v>95</v>
      </c>
    </row>
    <row r="100" spans="5:50" x14ac:dyDescent="0.25">
      <c r="AN100" s="8">
        <f t="shared" ref="AN100:AU100" si="50">SUM(AN3:AN98)</f>
        <v>23425.60944058578</v>
      </c>
      <c r="AO100" s="8">
        <f t="shared" si="50"/>
        <v>-2342.5609440585781</v>
      </c>
      <c r="AP100" s="8">
        <f t="shared" si="50"/>
        <v>-2849.1702107060455</v>
      </c>
      <c r="AQ100" s="8">
        <f t="shared" si="50"/>
        <v>-17079.984504139837</v>
      </c>
      <c r="AR100" s="8">
        <f t="shared" si="50"/>
        <v>1153.8937816813059</v>
      </c>
      <c r="AS100" s="8">
        <f t="shared" si="50"/>
        <v>-4070.5117366577033</v>
      </c>
      <c r="AT100" s="8">
        <f t="shared" si="50"/>
        <v>2374.4651797169922</v>
      </c>
      <c r="AU100" s="8">
        <f t="shared" si="50"/>
        <v>-542.15277525940257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CD9F7-1FA7-4395-86A7-366387C2D147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47584.904039514135</v>
      </c>
      <c r="K3">
        <v>1</v>
      </c>
      <c r="L3" s="2">
        <v>0</v>
      </c>
      <c r="O3">
        <f>$C$3</f>
        <v>47584.904039514135</v>
      </c>
      <c r="P3">
        <f>O3*C5</f>
        <v>4758.490403951414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47584.904039514135</v>
      </c>
      <c r="AF3">
        <f t="shared" ref="AF3:AG34" si="4">-$Z3*P3</f>
        <v>-4758.490403951414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40306.50543156272</v>
      </c>
      <c r="AJ3">
        <f t="shared" ref="AJ3:AJ66" si="7">AB3-AC3</f>
        <v>0</v>
      </c>
      <c r="AL3">
        <f t="shared" ref="AL3:AL66" si="8">SUM(AI3:AK3)</f>
        <v>40306.50543156272</v>
      </c>
      <c r="AN3">
        <f t="shared" ref="AN3:AU34" si="9">AE3*$K3</f>
        <v>47584.904039514135</v>
      </c>
      <c r="AO3">
        <f t="shared" si="9"/>
        <v>-4758.490403951414</v>
      </c>
      <c r="AP3">
        <f t="shared" si="9"/>
        <v>-2519.9082039999998</v>
      </c>
      <c r="AQ3">
        <f t="shared" si="9"/>
        <v>0</v>
      </c>
      <c r="AR3">
        <f t="shared" si="9"/>
        <v>40306.50543156272</v>
      </c>
      <c r="AS3">
        <f t="shared" si="9"/>
        <v>0</v>
      </c>
      <c r="AT3">
        <f t="shared" si="9"/>
        <v>0</v>
      </c>
      <c r="AU3">
        <f t="shared" si="9"/>
        <v>40306.50543156272</v>
      </c>
      <c r="AW3">
        <v>0</v>
      </c>
      <c r="AX3">
        <f>IF(Z3&gt;0, (R3*SUMPRODUCT(K3:$K$98, X3:$X$98)-K3*$AZ$3)/Z3, 0)</f>
        <v>0</v>
      </c>
      <c r="AZ3">
        <f>C6*SUMPRODUCT(X4:X89, K4:K89)/1</f>
        <v>34985.99787545576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1.2822770000000001E-3</v>
      </c>
      <c r="R4">
        <f t="shared" si="0"/>
        <v>1000000</v>
      </c>
      <c r="S4">
        <f t="shared" si="1"/>
        <v>3791.2739755452549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3748.4997723702618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-1282.277</v>
      </c>
      <c r="AI4">
        <f t="shared" si="6"/>
        <v>-1282.277</v>
      </c>
      <c r="AJ4">
        <f t="shared" si="7"/>
        <v>-3748.4997723702618</v>
      </c>
      <c r="AK4">
        <f>G4*SUM(AB4, AE4:AF4)</f>
        <v>0</v>
      </c>
      <c r="AL4">
        <f t="shared" si="8"/>
        <v>-5030.7767723702618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-1144.8901785714286</v>
      </c>
      <c r="AR4">
        <f t="shared" si="9"/>
        <v>-1144.8901785714286</v>
      </c>
      <c r="AS4">
        <f t="shared" si="9"/>
        <v>-3346.8747967591621</v>
      </c>
      <c r="AT4">
        <f t="shared" si="9"/>
        <v>0</v>
      </c>
      <c r="AU4">
        <f t="shared" si="9"/>
        <v>-4491.7649753305905</v>
      </c>
      <c r="AW4">
        <v>1</v>
      </c>
      <c r="AX4">
        <f>IF(Z4&gt;0, (R4*SUMPRODUCT(K4:$K$98, X4:$X$98)-K4*$AZ$3)/Z4, 0)</f>
        <v>3791.2739755452549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1.3327809999999999E-3</v>
      </c>
      <c r="Q5" s="4">
        <f t="shared" ref="Q5:Q68" si="21">$C$8</f>
        <v>50</v>
      </c>
      <c r="R5">
        <f t="shared" si="0"/>
        <v>1000000</v>
      </c>
      <c r="S5">
        <f t="shared" si="1"/>
        <v>6087.3723402638852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3748.4997723702618</v>
      </c>
      <c r="AC5">
        <f t="shared" si="2"/>
        <v>5950.4843905579983</v>
      </c>
      <c r="AE5">
        <f t="shared" si="3"/>
        <v>0</v>
      </c>
      <c r="AF5">
        <f t="shared" si="4"/>
        <v>0</v>
      </c>
      <c r="AG5">
        <f t="shared" si="4"/>
        <v>-48.875640078721119</v>
      </c>
      <c r="AH5">
        <f t="shared" si="5"/>
        <v>-1317.7441955776628</v>
      </c>
      <c r="AI5">
        <f t="shared" si="6"/>
        <v>-1366.6198356563839</v>
      </c>
      <c r="AJ5">
        <f t="shared" si="7"/>
        <v>-2201.9846181877365</v>
      </c>
      <c r="AK5">
        <f>G5*SUM(AB5, AE5:AF5)</f>
        <v>262.39498406591832</v>
      </c>
      <c r="AL5">
        <f t="shared" si="8"/>
        <v>-3306.2094697782018</v>
      </c>
      <c r="AN5">
        <f t="shared" si="9"/>
        <v>0</v>
      </c>
      <c r="AO5">
        <f t="shared" si="9"/>
        <v>0</v>
      </c>
      <c r="AP5">
        <f t="shared" si="9"/>
        <v>-38.963361032143744</v>
      </c>
      <c r="AQ5">
        <f t="shared" si="9"/>
        <v>-1050.497604892907</v>
      </c>
      <c r="AR5">
        <f t="shared" si="9"/>
        <v>-1089.4609659250509</v>
      </c>
      <c r="AS5">
        <f t="shared" si="9"/>
        <v>-1755.4086560807846</v>
      </c>
      <c r="AT5">
        <f t="shared" si="9"/>
        <v>209.17967479744763</v>
      </c>
      <c r="AU5">
        <f t="shared" si="9"/>
        <v>-2635.6899472083878</v>
      </c>
      <c r="AW5">
        <v>2</v>
      </c>
      <c r="AX5">
        <f>IF(Z5&gt;0, (R5*SUMPRODUCT(K5:$K$98, X5:$X$98)-K5*$AZ$3)/Z5, 0)</f>
        <v>6087.3723402638852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1.4022240000000001E-3</v>
      </c>
      <c r="Q6" s="4">
        <f t="shared" si="21"/>
        <v>50</v>
      </c>
      <c r="R6">
        <f t="shared" si="0"/>
        <v>1000000</v>
      </c>
      <c r="S6">
        <f t="shared" si="1"/>
        <v>8162.8077159131899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5950.4843905579983</v>
      </c>
      <c r="AC6">
        <f t="shared" si="2"/>
        <v>7888.2678542000613</v>
      </c>
      <c r="AE6">
        <f t="shared" si="3"/>
        <v>0</v>
      </c>
      <c r="AF6">
        <f t="shared" si="4"/>
        <v>0</v>
      </c>
      <c r="AG6">
        <f t="shared" si="4"/>
        <v>-48.318349082400161</v>
      </c>
      <c r="AH6">
        <f t="shared" si="5"/>
        <v>-1370.6919106748931</v>
      </c>
      <c r="AI6">
        <f t="shared" si="6"/>
        <v>-1419.0102597572932</v>
      </c>
      <c r="AJ6">
        <f t="shared" si="7"/>
        <v>-1937.783463642063</v>
      </c>
      <c r="AK6">
        <f>G6*SUM(AB6, AE6:AF6)</f>
        <v>416.53390733905991</v>
      </c>
      <c r="AL6">
        <f t="shared" si="8"/>
        <v>-2940.2598160602961</v>
      </c>
      <c r="AN6">
        <f t="shared" si="9"/>
        <v>0</v>
      </c>
      <c r="AO6">
        <f t="shared" si="9"/>
        <v>0</v>
      </c>
      <c r="AP6">
        <f t="shared" si="9"/>
        <v>-34.392046483805686</v>
      </c>
      <c r="AQ6">
        <f t="shared" si="9"/>
        <v>-975.63142785601315</v>
      </c>
      <c r="AR6">
        <f t="shared" si="9"/>
        <v>-1010.0234743398188</v>
      </c>
      <c r="AS6">
        <f t="shared" si="9"/>
        <v>-1379.2759939598775</v>
      </c>
      <c r="AT6">
        <f t="shared" si="9"/>
        <v>296.48060778848441</v>
      </c>
      <c r="AU6">
        <f t="shared" si="9"/>
        <v>-2092.8188605112118</v>
      </c>
      <c r="AW6">
        <v>3</v>
      </c>
      <c r="AX6">
        <f>IF(Z6&gt;0, (R6*SUMPRODUCT(K6:$K$98, X6:$X$98)-K6*$AZ$3)/Z6, 0)</f>
        <v>8162.8077159131899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1.482489E-3</v>
      </c>
      <c r="Q7" s="4">
        <f t="shared" si="21"/>
        <v>50</v>
      </c>
      <c r="R7">
        <f t="shared" si="0"/>
        <v>1000000</v>
      </c>
      <c r="S7">
        <f t="shared" si="1"/>
        <v>10029.350517737528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7888.2678542000613</v>
      </c>
      <c r="AC7">
        <f t="shared" si="2"/>
        <v>9580.7445232502723</v>
      </c>
      <c r="AE7">
        <f t="shared" si="3"/>
        <v>0</v>
      </c>
      <c r="AF7">
        <f t="shared" si="4"/>
        <v>0</v>
      </c>
      <c r="AG7">
        <f t="shared" si="4"/>
        <v>-47.763534170563346</v>
      </c>
      <c r="AH7">
        <f t="shared" si="5"/>
        <v>-1432.6284202563668</v>
      </c>
      <c r="AI7">
        <f t="shared" si="6"/>
        <v>-1480.3919544269302</v>
      </c>
      <c r="AJ7">
        <f t="shared" si="7"/>
        <v>-1692.4766690502111</v>
      </c>
      <c r="AK7">
        <f>G7*SUM(AB7, AE7:AF7)</f>
        <v>552.17874979400437</v>
      </c>
      <c r="AL7">
        <f t="shared" si="8"/>
        <v>-2620.6898736831367</v>
      </c>
      <c r="AN7">
        <f t="shared" si="9"/>
        <v>0</v>
      </c>
      <c r="AO7">
        <f t="shared" si="9"/>
        <v>0</v>
      </c>
      <c r="AP7">
        <f t="shared" si="9"/>
        <v>-30.354589453899912</v>
      </c>
      <c r="AQ7">
        <f t="shared" si="9"/>
        <v>-910.46126070947514</v>
      </c>
      <c r="AR7">
        <f t="shared" si="9"/>
        <v>-940.8158501633751</v>
      </c>
      <c r="AS7">
        <f t="shared" si="9"/>
        <v>-1075.5995204597996</v>
      </c>
      <c r="AT7">
        <f t="shared" si="9"/>
        <v>350.91957800506776</v>
      </c>
      <c r="AU7">
        <f t="shared" si="9"/>
        <v>-1665.4957926181069</v>
      </c>
      <c r="AW7">
        <v>4</v>
      </c>
      <c r="AX7">
        <f>IF(Z7&gt;0, (R7*SUMPRODUCT(K7:$K$98, X7:$X$98)-K7*$AZ$3)/Z7, 0)</f>
        <v>10029.350517737528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1.564558E-3</v>
      </c>
      <c r="Q8" s="4">
        <f t="shared" si="21"/>
        <v>50</v>
      </c>
      <c r="R8">
        <f t="shared" si="0"/>
        <v>1000000</v>
      </c>
      <c r="S8">
        <f t="shared" si="1"/>
        <v>11705.410639671256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9580.7445232502723</v>
      </c>
      <c r="AC8">
        <f t="shared" si="2"/>
        <v>11052.522634778496</v>
      </c>
      <c r="AE8">
        <f t="shared" si="3"/>
        <v>0</v>
      </c>
      <c r="AF8">
        <f t="shared" si="4"/>
        <v>0</v>
      </c>
      <c r="AG8">
        <f t="shared" si="4"/>
        <v>-47.211170009362881</v>
      </c>
      <c r="AH8">
        <f t="shared" si="5"/>
        <v>-1494.5763898965647</v>
      </c>
      <c r="AI8">
        <f t="shared" si="6"/>
        <v>-1541.7875599059275</v>
      </c>
      <c r="AJ8">
        <f t="shared" si="7"/>
        <v>-1471.7781115282232</v>
      </c>
      <c r="AK8">
        <f t="shared" ref="AK8:AK71" si="22">G8*SUM(AB8:AB8, AE8:AF8)</f>
        <v>670.65211662751915</v>
      </c>
      <c r="AL8">
        <f t="shared" si="8"/>
        <v>-2342.9135548066315</v>
      </c>
      <c r="AN8">
        <f t="shared" si="9"/>
        <v>0</v>
      </c>
      <c r="AO8">
        <f t="shared" si="9"/>
        <v>0</v>
      </c>
      <c r="AP8">
        <f t="shared" si="9"/>
        <v>-26.788885753209016</v>
      </c>
      <c r="AQ8">
        <f t="shared" si="9"/>
        <v>-848.06278155026303</v>
      </c>
      <c r="AR8">
        <f t="shared" si="9"/>
        <v>-874.85166730347203</v>
      </c>
      <c r="AS8">
        <f t="shared" si="9"/>
        <v>-835.12642613991773</v>
      </c>
      <c r="AT8">
        <f t="shared" si="9"/>
        <v>380.54602181897656</v>
      </c>
      <c r="AU8">
        <f t="shared" si="9"/>
        <v>-1329.4320716244131</v>
      </c>
      <c r="AW8">
        <v>5</v>
      </c>
      <c r="AX8">
        <f>IF(Z8&gt;0, (R8*SUMPRODUCT(K8:$K$98, X8:$X$98)-K8*$AZ$3)/Z8, 0)</f>
        <v>11705.410639671256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1.6511360000000001E-3</v>
      </c>
      <c r="Q9" s="4">
        <f t="shared" si="21"/>
        <v>50</v>
      </c>
      <c r="R9">
        <f t="shared" si="0"/>
        <v>1000000</v>
      </c>
      <c r="S9">
        <f t="shared" si="1"/>
        <v>13213.85226861694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11052.522634778496</v>
      </c>
      <c r="AC9">
        <f t="shared" si="2"/>
        <v>12331.459292726176</v>
      </c>
      <c r="AE9">
        <f t="shared" si="3"/>
        <v>0</v>
      </c>
      <c r="AF9">
        <f t="shared" si="4"/>
        <v>0</v>
      </c>
      <c r="AG9">
        <f t="shared" si="4"/>
        <v>-46.661106246864669</v>
      </c>
      <c r="AH9">
        <f t="shared" si="5"/>
        <v>-1559.0412480915877</v>
      </c>
      <c r="AI9">
        <f t="shared" si="6"/>
        <v>-1605.7023543384523</v>
      </c>
      <c r="AJ9">
        <f t="shared" si="7"/>
        <v>-1278.9366579476809</v>
      </c>
      <c r="AK9">
        <f t="shared" si="22"/>
        <v>773.67658443449477</v>
      </c>
      <c r="AL9">
        <f t="shared" si="8"/>
        <v>-2110.9624278516385</v>
      </c>
      <c r="AN9">
        <f t="shared" si="9"/>
        <v>0</v>
      </c>
      <c r="AO9">
        <f t="shared" si="9"/>
        <v>0</v>
      </c>
      <c r="AP9">
        <f t="shared" si="9"/>
        <v>-23.639968573223133</v>
      </c>
      <c r="AQ9">
        <f t="shared" si="9"/>
        <v>-789.85881548233056</v>
      </c>
      <c r="AR9">
        <f t="shared" si="9"/>
        <v>-813.49878405555376</v>
      </c>
      <c r="AS9">
        <f t="shared" si="9"/>
        <v>-647.94911293080918</v>
      </c>
      <c r="AT9">
        <f t="shared" si="9"/>
        <v>391.96863540068819</v>
      </c>
      <c r="AU9">
        <f t="shared" si="9"/>
        <v>-1069.4792615856747</v>
      </c>
      <c r="AW9">
        <v>6</v>
      </c>
      <c r="AX9">
        <f>IF(Z9&gt;0, (R9*SUMPRODUCT(K9:$K$98, X9:$X$98)-K9*$AZ$3)/Z9, 0)</f>
        <v>13213.85226861694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1.7512420000000001E-3</v>
      </c>
      <c r="Q10" s="4">
        <f t="shared" si="21"/>
        <v>50</v>
      </c>
      <c r="R10">
        <f t="shared" si="0"/>
        <v>1000000</v>
      </c>
      <c r="S10">
        <f t="shared" si="1"/>
        <v>14573.733175011173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12331.459292726176</v>
      </c>
      <c r="AC10">
        <f t="shared" si="2"/>
        <v>13440.707119652719</v>
      </c>
      <c r="AE10">
        <f t="shared" si="3"/>
        <v>0</v>
      </c>
      <c r="AF10">
        <f t="shared" si="4"/>
        <v>0</v>
      </c>
      <c r="AG10">
        <f t="shared" si="4"/>
        <v>-46.112780295370051</v>
      </c>
      <c r="AH10">
        <f t="shared" si="5"/>
        <v>-1634.2977805194355</v>
      </c>
      <c r="AI10">
        <f t="shared" si="6"/>
        <v>-1680.4105608148056</v>
      </c>
      <c r="AJ10">
        <f t="shared" si="7"/>
        <v>-1109.247826926543</v>
      </c>
      <c r="AK10">
        <f t="shared" si="22"/>
        <v>863.20215049083242</v>
      </c>
      <c r="AL10">
        <f t="shared" si="8"/>
        <v>-1926.4562372505161</v>
      </c>
      <c r="AN10">
        <f t="shared" si="9"/>
        <v>0</v>
      </c>
      <c r="AO10">
        <f t="shared" si="9"/>
        <v>0</v>
      </c>
      <c r="AP10">
        <f t="shared" si="9"/>
        <v>-20.85907998361321</v>
      </c>
      <c r="AQ10">
        <f t="shared" si="9"/>
        <v>-739.27331864479333</v>
      </c>
      <c r="AR10">
        <f t="shared" si="9"/>
        <v>-760.13239862840658</v>
      </c>
      <c r="AS10">
        <f t="shared" si="9"/>
        <v>-501.76738412437601</v>
      </c>
      <c r="AT10">
        <f t="shared" si="9"/>
        <v>390.46881545164712</v>
      </c>
      <c r="AU10">
        <f t="shared" si="9"/>
        <v>-871.43096730113541</v>
      </c>
      <c r="AW10">
        <v>7</v>
      </c>
      <c r="AX10">
        <f>IF(Z10&gt;0, (R10*SUMPRODUCT(K10:$K$98, X10:$X$98)-K10*$AZ$3)/Z10, 0)</f>
        <v>14573.733175011173</v>
      </c>
    </row>
    <row r="11" spans="1:52" x14ac:dyDescent="0.25">
      <c r="A11" t="s">
        <v>33</v>
      </c>
      <c r="C11" s="12">
        <f>AU91</f>
        <v>794.79152545684781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1.8504459999999999E-3</v>
      </c>
      <c r="Q11" s="4">
        <f t="shared" si="21"/>
        <v>50</v>
      </c>
      <c r="R11">
        <f t="shared" si="0"/>
        <v>1000000</v>
      </c>
      <c r="S11">
        <f t="shared" si="1"/>
        <v>15797.922341078292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13440.707119652719</v>
      </c>
      <c r="AC11">
        <f t="shared" si="2"/>
        <v>14397.064731730141</v>
      </c>
      <c r="AE11">
        <f t="shared" si="3"/>
        <v>0</v>
      </c>
      <c r="AF11">
        <f t="shared" si="4"/>
        <v>0</v>
      </c>
      <c r="AG11">
        <f t="shared" si="4"/>
        <v>-45.566323282569904</v>
      </c>
      <c r="AH11">
        <f t="shared" si="5"/>
        <v>-1706.5841969289265</v>
      </c>
      <c r="AI11">
        <f t="shared" si="6"/>
        <v>-1752.1505202114965</v>
      </c>
      <c r="AJ11">
        <f t="shared" si="7"/>
        <v>-956.35761207742144</v>
      </c>
      <c r="AK11">
        <f t="shared" si="22"/>
        <v>940.84949837569047</v>
      </c>
      <c r="AL11">
        <f t="shared" si="8"/>
        <v>-1767.6586339132277</v>
      </c>
      <c r="AN11">
        <f t="shared" si="9"/>
        <v>0</v>
      </c>
      <c r="AO11">
        <f t="shared" si="9"/>
        <v>0</v>
      </c>
      <c r="AP11">
        <f t="shared" si="9"/>
        <v>-18.403473734515821</v>
      </c>
      <c r="AQ11">
        <f t="shared" si="9"/>
        <v>-689.26073427423432</v>
      </c>
      <c r="AR11">
        <f t="shared" si="9"/>
        <v>-707.66420800875017</v>
      </c>
      <c r="AS11">
        <f t="shared" si="9"/>
        <v>-386.25679946847032</v>
      </c>
      <c r="AT11">
        <f t="shared" si="9"/>
        <v>379.99333244674415</v>
      </c>
      <c r="AU11">
        <f t="shared" si="9"/>
        <v>-713.92767503047651</v>
      </c>
      <c r="AW11">
        <v>8</v>
      </c>
      <c r="AX11">
        <f>IF(Z11&gt;0, (R11*SUMPRODUCT(K11:$K$98, X11:$X$98)-K11*$AZ$3)/Z11, 0)</f>
        <v>15797.922341078292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1.9640790000000001E-3</v>
      </c>
      <c r="Q12" s="4">
        <f t="shared" si="21"/>
        <v>50</v>
      </c>
      <c r="R12">
        <f t="shared" si="0"/>
        <v>1000000</v>
      </c>
      <c r="S12">
        <f t="shared" si="1"/>
        <v>16905.116137153767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14397.064731730141</v>
      </c>
      <c r="AC12">
        <f t="shared" si="2"/>
        <v>15221.760185600739</v>
      </c>
      <c r="AE12">
        <f t="shared" si="3"/>
        <v>0</v>
      </c>
      <c r="AF12">
        <f t="shared" si="4"/>
        <v>0</v>
      </c>
      <c r="AG12">
        <f t="shared" si="4"/>
        <v>-45.021164191077702</v>
      </c>
      <c r="AH12">
        <f t="shared" si="5"/>
        <v>-1789.9171733301323</v>
      </c>
      <c r="AI12">
        <f t="shared" si="6"/>
        <v>-1834.9383375212101</v>
      </c>
      <c r="AJ12">
        <f t="shared" si="7"/>
        <v>-824.6954538705977</v>
      </c>
      <c r="AK12">
        <f t="shared" si="22"/>
        <v>1007.79453122111</v>
      </c>
      <c r="AL12">
        <f t="shared" si="8"/>
        <v>-1651.8392601706978</v>
      </c>
      <c r="AN12">
        <f t="shared" si="9"/>
        <v>0</v>
      </c>
      <c r="AO12">
        <f t="shared" si="9"/>
        <v>0</v>
      </c>
      <c r="AP12">
        <f t="shared" si="9"/>
        <v>-16.235083143644328</v>
      </c>
      <c r="AQ12">
        <f t="shared" si="9"/>
        <v>-645.46207658953745</v>
      </c>
      <c r="AR12">
        <f t="shared" si="9"/>
        <v>-661.69715973318171</v>
      </c>
      <c r="AS12">
        <f t="shared" si="9"/>
        <v>-297.39344822247136</v>
      </c>
      <c r="AT12">
        <f t="shared" si="9"/>
        <v>363.4208110799438</v>
      </c>
      <c r="AU12">
        <f t="shared" si="9"/>
        <v>-595.66979687570938</v>
      </c>
      <c r="AW12">
        <v>9</v>
      </c>
      <c r="AX12">
        <f>IF(Z12&gt;0, (R12*SUMPRODUCT(K12:$K$98, X12:$X$98)-K12*$AZ$3)/Z12, 0)</f>
        <v>16905.116137153767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2.086732E-3</v>
      </c>
      <c r="Q13" s="4">
        <f t="shared" si="21"/>
        <v>50</v>
      </c>
      <c r="R13">
        <f t="shared" si="0"/>
        <v>1000000</v>
      </c>
      <c r="S13">
        <f t="shared" si="1"/>
        <v>17905.932004801853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15221.760185600739</v>
      </c>
      <c r="AC13">
        <f t="shared" si="2"/>
        <v>15928.044705569086</v>
      </c>
      <c r="AE13">
        <f t="shared" si="3"/>
        <v>0</v>
      </c>
      <c r="AF13">
        <f t="shared" si="4"/>
        <v>0</v>
      </c>
      <c r="AG13">
        <f t="shared" si="4"/>
        <v>-44.477005445172153</v>
      </c>
      <c r="AH13">
        <f t="shared" si="5"/>
        <v>-1878.9420798955191</v>
      </c>
      <c r="AI13">
        <f t="shared" si="6"/>
        <v>-1923.4190853406913</v>
      </c>
      <c r="AJ13">
        <f t="shared" si="7"/>
        <v>-706.28451996834701</v>
      </c>
      <c r="AK13">
        <f t="shared" si="22"/>
        <v>1065.5232129920519</v>
      </c>
      <c r="AL13">
        <f t="shared" si="8"/>
        <v>-1564.1803923169864</v>
      </c>
      <c r="AN13">
        <f t="shared" si="9"/>
        <v>0</v>
      </c>
      <c r="AO13">
        <f t="shared" si="9"/>
        <v>0</v>
      </c>
      <c r="AP13">
        <f t="shared" si="9"/>
        <v>-14.320405397044089</v>
      </c>
      <c r="AQ13">
        <f t="shared" si="9"/>
        <v>-604.96906283041449</v>
      </c>
      <c r="AR13">
        <f t="shared" si="9"/>
        <v>-619.28946822745854</v>
      </c>
      <c r="AS13">
        <f t="shared" si="9"/>
        <v>-227.40471284811477</v>
      </c>
      <c r="AT13">
        <f t="shared" si="9"/>
        <v>343.06995754956853</v>
      </c>
      <c r="AU13">
        <f t="shared" si="9"/>
        <v>-503.62422352600481</v>
      </c>
      <c r="AW13">
        <v>10</v>
      </c>
      <c r="AX13">
        <f>IF(Z13&gt;0, (R13*SUMPRODUCT(K13:$K$98, X13:$X$98)-K13*$AZ$3)/Z13, 0)</f>
        <v>17905.932004801853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2.2202060000000002E-3</v>
      </c>
      <c r="Q14" s="4">
        <f t="shared" si="21"/>
        <v>50</v>
      </c>
      <c r="R14">
        <f t="shared" si="0"/>
        <v>1000000</v>
      </c>
      <c r="S14">
        <f t="shared" si="1"/>
        <v>18812.520097510424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15928.044705569086</v>
      </c>
      <c r="AC14">
        <f t="shared" si="2"/>
        <v>16529.992246808215</v>
      </c>
      <c r="AE14">
        <f t="shared" si="3"/>
        <v>0</v>
      </c>
      <c r="AF14">
        <f t="shared" si="4"/>
        <v>0</v>
      </c>
      <c r="AG14">
        <f t="shared" si="4"/>
        <v>-43.933487276369029</v>
      </c>
      <c r="AH14">
        <f t="shared" si="5"/>
        <v>-1974.9622870280778</v>
      </c>
      <c r="AI14">
        <f t="shared" si="6"/>
        <v>-2018.8957743044468</v>
      </c>
      <c r="AJ14">
        <f t="shared" si="7"/>
        <v>-601.94754123912935</v>
      </c>
      <c r="AK14">
        <f t="shared" si="22"/>
        <v>1114.963129389836</v>
      </c>
      <c r="AL14">
        <f t="shared" si="8"/>
        <v>-1505.8801861537399</v>
      </c>
      <c r="AN14">
        <f t="shared" si="9"/>
        <v>0</v>
      </c>
      <c r="AO14">
        <f t="shared" si="9"/>
        <v>0</v>
      </c>
      <c r="AP14">
        <f t="shared" si="9"/>
        <v>-12.629827761686338</v>
      </c>
      <c r="AQ14">
        <f t="shared" si="9"/>
        <v>-567.75446401695831</v>
      </c>
      <c r="AR14">
        <f t="shared" si="9"/>
        <v>-580.38429177864475</v>
      </c>
      <c r="AS14">
        <f t="shared" si="9"/>
        <v>-173.04553402729817</v>
      </c>
      <c r="AT14">
        <f t="shared" si="9"/>
        <v>320.52525665083613</v>
      </c>
      <c r="AU14">
        <f t="shared" si="9"/>
        <v>-432.90456915510669</v>
      </c>
      <c r="AW14">
        <v>11</v>
      </c>
      <c r="AX14">
        <f>IF(Z14&gt;0, (R14*SUMPRODUCT(K14:$K$98, X14:$X$98)-K14*$AZ$3)/Z14, 0)</f>
        <v>18812.520097510424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2.3617970000000001E-3</v>
      </c>
      <c r="Q15" s="4">
        <f t="shared" si="21"/>
        <v>50</v>
      </c>
      <c r="R15">
        <f t="shared" si="0"/>
        <v>1000000</v>
      </c>
      <c r="S15">
        <f t="shared" si="1"/>
        <v>19635.50192404864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16529.992246808215</v>
      </c>
      <c r="AC15">
        <f t="shared" si="2"/>
        <v>17039.841893567631</v>
      </c>
      <c r="AE15">
        <f t="shared" si="3"/>
        <v>0</v>
      </c>
      <c r="AF15">
        <f t="shared" si="4"/>
        <v>0</v>
      </c>
      <c r="AG15">
        <f t="shared" si="4"/>
        <v>-43.390390425156468</v>
      </c>
      <c r="AH15">
        <f t="shared" si="5"/>
        <v>-2075.2395689773311</v>
      </c>
      <c r="AI15">
        <f t="shared" si="6"/>
        <v>-2118.6299594024877</v>
      </c>
      <c r="AJ15">
        <f t="shared" si="7"/>
        <v>-509.84964675941592</v>
      </c>
      <c r="AK15">
        <f t="shared" si="22"/>
        <v>1157.0994572765751</v>
      </c>
      <c r="AL15">
        <f t="shared" si="8"/>
        <v>-1471.3801488853285</v>
      </c>
      <c r="AN15">
        <f t="shared" si="9"/>
        <v>0</v>
      </c>
      <c r="AO15">
        <f t="shared" si="9"/>
        <v>0</v>
      </c>
      <c r="AP15">
        <f t="shared" si="9"/>
        <v>-11.137232495313755</v>
      </c>
      <c r="AQ15">
        <f t="shared" si="9"/>
        <v>-532.66230925120556</v>
      </c>
      <c r="AR15">
        <f t="shared" si="9"/>
        <v>-543.79954174651937</v>
      </c>
      <c r="AS15">
        <f t="shared" si="9"/>
        <v>-130.86570547014685</v>
      </c>
      <c r="AT15">
        <f t="shared" si="9"/>
        <v>296.99861074352413</v>
      </c>
      <c r="AU15">
        <f t="shared" si="9"/>
        <v>-377.66663647314203</v>
      </c>
      <c r="AW15">
        <v>12</v>
      </c>
      <c r="AX15">
        <f>IF(Z15&gt;0, (R15*SUMPRODUCT(K15:$K$98, X15:$X$98)-K15*$AZ$3)/Z15, 0)</f>
        <v>19635.50192404864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2.52864E-3</v>
      </c>
      <c r="Q16" s="4">
        <f t="shared" si="21"/>
        <v>50</v>
      </c>
      <c r="R16">
        <f t="shared" si="0"/>
        <v>1000000</v>
      </c>
      <c r="S16">
        <f t="shared" si="1"/>
        <v>20385.815536161928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17039.841893567631</v>
      </c>
      <c r="AC16">
        <f t="shared" si="2"/>
        <v>17469.32611179533</v>
      </c>
      <c r="AE16">
        <f t="shared" si="3"/>
        <v>0</v>
      </c>
      <c r="AF16">
        <f t="shared" si="4"/>
        <v>0</v>
      </c>
      <c r="AG16">
        <f t="shared" si="4"/>
        <v>-42.846767844060238</v>
      </c>
      <c r="AH16">
        <f t="shared" si="5"/>
        <v>-2194.373536893353</v>
      </c>
      <c r="AI16">
        <f t="shared" si="6"/>
        <v>-2237.2203047374132</v>
      </c>
      <c r="AJ16">
        <f t="shared" si="7"/>
        <v>-429.48421822769888</v>
      </c>
      <c r="AK16">
        <f t="shared" si="22"/>
        <v>1192.7889325497342</v>
      </c>
      <c r="AL16">
        <f t="shared" si="8"/>
        <v>-1473.9155904153779</v>
      </c>
      <c r="AN16">
        <f t="shared" si="9"/>
        <v>0</v>
      </c>
      <c r="AO16">
        <f t="shared" si="9"/>
        <v>0</v>
      </c>
      <c r="AP16">
        <f t="shared" si="9"/>
        <v>-9.8193733203425602</v>
      </c>
      <c r="AQ16">
        <f t="shared" si="9"/>
        <v>-502.89377815982454</v>
      </c>
      <c r="AR16">
        <f t="shared" si="9"/>
        <v>-512.71315148016708</v>
      </c>
      <c r="AS16">
        <f t="shared" si="9"/>
        <v>-98.42669788586818</v>
      </c>
      <c r="AT16">
        <f t="shared" si="9"/>
        <v>273.35643761288787</v>
      </c>
      <c r="AU16">
        <f t="shared" si="9"/>
        <v>-337.78341175314739</v>
      </c>
      <c r="AW16">
        <v>13</v>
      </c>
      <c r="AX16">
        <f>IF(Z16&gt;0, (R16*SUMPRODUCT(K16:$K$98, X16:$X$98)-K16*$AZ$3)/Z16, 0)</f>
        <v>20385.815536161928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2.719834E-3</v>
      </c>
      <c r="Q17" s="4">
        <f t="shared" si="21"/>
        <v>50</v>
      </c>
      <c r="R17">
        <f t="shared" si="0"/>
        <v>1000000</v>
      </c>
      <c r="S17">
        <f t="shared" si="1"/>
        <v>21069.442522327994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17469.32611179533</v>
      </c>
      <c r="AC17">
        <f t="shared" si="2"/>
        <v>17825.491733170245</v>
      </c>
      <c r="AE17">
        <f t="shared" si="3"/>
        <v>0</v>
      </c>
      <c r="AF17">
        <f t="shared" si="4"/>
        <v>0</v>
      </c>
      <c r="AG17">
        <f t="shared" si="4"/>
        <v>-42.301764069647248</v>
      </c>
      <c r="AH17">
        <f t="shared" si="5"/>
        <v>-2330.7219194476343</v>
      </c>
      <c r="AI17">
        <f t="shared" si="6"/>
        <v>-2373.0236835172814</v>
      </c>
      <c r="AJ17">
        <f t="shared" si="7"/>
        <v>-356.16562137491564</v>
      </c>
      <c r="AK17">
        <f t="shared" si="22"/>
        <v>1222.8528278256731</v>
      </c>
      <c r="AL17">
        <f t="shared" si="8"/>
        <v>-1506.3364770665239</v>
      </c>
      <c r="AN17">
        <f t="shared" si="9"/>
        <v>0</v>
      </c>
      <c r="AO17">
        <f t="shared" si="9"/>
        <v>0</v>
      </c>
      <c r="AP17">
        <f t="shared" si="9"/>
        <v>-8.6557790372533674</v>
      </c>
      <c r="AQ17">
        <f t="shared" si="9"/>
        <v>-476.91188241715321</v>
      </c>
      <c r="AR17">
        <f t="shared" si="9"/>
        <v>-485.56766145440656</v>
      </c>
      <c r="AS17">
        <f t="shared" si="9"/>
        <v>-72.878542705961976</v>
      </c>
      <c r="AT17">
        <f t="shared" si="9"/>
        <v>250.21991648651661</v>
      </c>
      <c r="AU17">
        <f t="shared" si="9"/>
        <v>-308.22628767385191</v>
      </c>
      <c r="AW17">
        <v>14</v>
      </c>
      <c r="AX17">
        <f>IF(Z17&gt;0, (R17*SUMPRODUCT(K17:$K$98, X17:$X$98)-K17*$AZ$3)/Z17, 0)</f>
        <v>21069.442522327994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4.2403780000000004E-3</v>
      </c>
      <c r="Q18" s="4">
        <f t="shared" si="21"/>
        <v>50</v>
      </c>
      <c r="R18">
        <f t="shared" si="0"/>
        <v>1000000</v>
      </c>
      <c r="S18">
        <f t="shared" si="1"/>
        <v>21721.667203899407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17825.491733170245</v>
      </c>
      <c r="AC18">
        <f t="shared" si="2"/>
        <v>18115.597171766251</v>
      </c>
      <c r="AE18">
        <f t="shared" si="3"/>
        <v>0</v>
      </c>
      <c r="AF18">
        <f t="shared" si="4"/>
        <v>0</v>
      </c>
      <c r="AG18">
        <f t="shared" si="4"/>
        <v>-41.699370959228659</v>
      </c>
      <c r="AH18">
        <f t="shared" si="5"/>
        <v>-3587.5093944424539</v>
      </c>
      <c r="AI18">
        <f t="shared" si="6"/>
        <v>-3629.2087654016827</v>
      </c>
      <c r="AJ18">
        <f t="shared" si="7"/>
        <v>-290.10543859600511</v>
      </c>
      <c r="AK18">
        <f t="shared" si="22"/>
        <v>1247.7844213219173</v>
      </c>
      <c r="AL18">
        <f t="shared" si="8"/>
        <v>-2671.5297826757705</v>
      </c>
      <c r="AN18">
        <f t="shared" si="9"/>
        <v>0</v>
      </c>
      <c r="AO18">
        <f t="shared" si="9"/>
        <v>0</v>
      </c>
      <c r="AP18">
        <f t="shared" si="9"/>
        <v>-7.618319171320004</v>
      </c>
      <c r="AQ18">
        <f t="shared" si="9"/>
        <v>-655.42455361482803</v>
      </c>
      <c r="AR18">
        <f t="shared" si="9"/>
        <v>-663.042872786148</v>
      </c>
      <c r="AS18">
        <f t="shared" si="9"/>
        <v>-53.00117900390088</v>
      </c>
      <c r="AT18">
        <f t="shared" si="9"/>
        <v>227.96554863922674</v>
      </c>
      <c r="AU18">
        <f t="shared" si="9"/>
        <v>-488.07850315082214</v>
      </c>
      <c r="AW18">
        <v>15</v>
      </c>
      <c r="AX18">
        <f>IF(Z18&gt;0, (R18*SUMPRODUCT(K18:$K$98, X18:$X$98)-K18*$AZ$3)/Z18, 0)</f>
        <v>21721.667203899407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5.9098179999999998E-3</v>
      </c>
      <c r="Q19" s="4">
        <f t="shared" si="21"/>
        <v>50</v>
      </c>
      <c r="R19">
        <f t="shared" si="0"/>
        <v>1000000</v>
      </c>
      <c r="S19">
        <f t="shared" si="1"/>
        <v>22108.679396215386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18115.597171766251</v>
      </c>
      <c r="AC19">
        <f t="shared" si="2"/>
        <v>18145.009511913173</v>
      </c>
      <c r="AE19">
        <f t="shared" si="3"/>
        <v>0</v>
      </c>
      <c r="AF19">
        <f t="shared" si="4"/>
        <v>0</v>
      </c>
      <c r="AG19">
        <f t="shared" si="4"/>
        <v>-41.035941556552849</v>
      </c>
      <c r="AH19">
        <f t="shared" si="5"/>
        <v>-4928.7138616705361</v>
      </c>
      <c r="AI19">
        <f t="shared" si="6"/>
        <v>-4969.7498032270887</v>
      </c>
      <c r="AJ19">
        <f t="shared" si="7"/>
        <v>-29.412340146922361</v>
      </c>
      <c r="AK19">
        <f t="shared" si="22"/>
        <v>1268.0918020236377</v>
      </c>
      <c r="AL19">
        <f t="shared" si="8"/>
        <v>-3731.0703413503734</v>
      </c>
      <c r="AN19">
        <f t="shared" si="9"/>
        <v>0</v>
      </c>
      <c r="AO19">
        <f t="shared" si="9"/>
        <v>0</v>
      </c>
      <c r="AP19">
        <f t="shared" si="9"/>
        <v>-6.6938509819985645</v>
      </c>
      <c r="AQ19">
        <f t="shared" si="9"/>
        <v>-803.97999586450078</v>
      </c>
      <c r="AR19">
        <f t="shared" si="9"/>
        <v>-810.67384684649937</v>
      </c>
      <c r="AS19">
        <f t="shared" si="9"/>
        <v>-4.7977898034585946</v>
      </c>
      <c r="AT19">
        <f t="shared" si="9"/>
        <v>206.85324211562482</v>
      </c>
      <c r="AU19">
        <f t="shared" si="9"/>
        <v>-608.61839453433311</v>
      </c>
      <c r="AW19">
        <v>16</v>
      </c>
      <c r="AX19">
        <f>IF(Z19&gt;0, (R19*SUMPRODUCT(K19:$K$98, X19:$X$98)-K19*$AZ$3)/Z19, 0)</f>
        <v>22108.679396215386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7.7019840000000003E-3</v>
      </c>
      <c r="Q20" s="4">
        <f t="shared" si="21"/>
        <v>50</v>
      </c>
      <c r="R20">
        <f t="shared" si="0"/>
        <v>1000000</v>
      </c>
      <c r="S20">
        <f t="shared" si="1"/>
        <v>22268.299470816248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18145.009511913173</v>
      </c>
      <c r="AC20">
        <f t="shared" si="2"/>
        <v>17952.491028335946</v>
      </c>
      <c r="AE20">
        <f t="shared" si="3"/>
        <v>0</v>
      </c>
      <c r="AF20">
        <f t="shared" si="4"/>
        <v>0</v>
      </c>
      <c r="AG20">
        <f t="shared" si="4"/>
        <v>-40.309523975693814</v>
      </c>
      <c r="AH20">
        <f t="shared" si="5"/>
        <v>-6321.1633058701027</v>
      </c>
      <c r="AI20">
        <f t="shared" si="6"/>
        <v>-6361.4728298457967</v>
      </c>
      <c r="AJ20">
        <f t="shared" si="7"/>
        <v>192.51848357722702</v>
      </c>
      <c r="AK20">
        <f t="shared" si="22"/>
        <v>1270.1506658339222</v>
      </c>
      <c r="AL20">
        <f t="shared" si="8"/>
        <v>-4898.8036804346475</v>
      </c>
      <c r="AN20">
        <f t="shared" si="9"/>
        <v>0</v>
      </c>
      <c r="AO20">
        <f t="shared" si="9"/>
        <v>0</v>
      </c>
      <c r="AP20">
        <f t="shared" si="9"/>
        <v>-5.8708540526936082</v>
      </c>
      <c r="AQ20">
        <f t="shared" si="9"/>
        <v>-920.64166360245054</v>
      </c>
      <c r="AR20">
        <f t="shared" si="9"/>
        <v>-926.51251765514417</v>
      </c>
      <c r="AS20">
        <f t="shared" si="9"/>
        <v>28.039227657694934</v>
      </c>
      <c r="AT20">
        <f t="shared" si="9"/>
        <v>184.99025660880972</v>
      </c>
      <c r="AU20">
        <f t="shared" si="9"/>
        <v>-713.48303338863946</v>
      </c>
      <c r="AW20">
        <v>17</v>
      </c>
      <c r="AX20">
        <f>IF(Z20&gt;0, (R20*SUMPRODUCT(K20:$K$98, X20:$X$98)-K20*$AZ$3)/Z20, 0)</f>
        <v>22268.299470816248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9.7648700000000001E-3</v>
      </c>
      <c r="Q21" s="4">
        <f t="shared" si="21"/>
        <v>50</v>
      </c>
      <c r="R21">
        <f t="shared" si="0"/>
        <v>1000000</v>
      </c>
      <c r="S21">
        <f t="shared" si="1"/>
        <v>22243.161758917297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17952.491028335946</v>
      </c>
      <c r="AC21">
        <f t="shared" si="2"/>
        <v>17577.797143561424</v>
      </c>
      <c r="AE21">
        <f t="shared" si="3"/>
        <v>0</v>
      </c>
      <c r="AF21">
        <f t="shared" si="4"/>
        <v>0</v>
      </c>
      <c r="AG21">
        <f t="shared" si="4"/>
        <v>-39.512811474552336</v>
      </c>
      <c r="AH21">
        <f t="shared" si="5"/>
        <v>-7872.3452276906646</v>
      </c>
      <c r="AI21">
        <f t="shared" si="6"/>
        <v>-7911.8580391652167</v>
      </c>
      <c r="AJ21">
        <f t="shared" si="7"/>
        <v>374.6938847745223</v>
      </c>
      <c r="AK21">
        <f t="shared" si="22"/>
        <v>1256.6743719835163</v>
      </c>
      <c r="AL21">
        <f t="shared" si="8"/>
        <v>-6280.4897824071777</v>
      </c>
      <c r="AN21">
        <f t="shared" si="9"/>
        <v>0</v>
      </c>
      <c r="AO21">
        <f t="shared" si="9"/>
        <v>0</v>
      </c>
      <c r="AP21">
        <f t="shared" si="9"/>
        <v>-5.1382298085295925</v>
      </c>
      <c r="AQ21">
        <f t="shared" si="9"/>
        <v>-1023.7165466701111</v>
      </c>
      <c r="AR21">
        <f t="shared" si="9"/>
        <v>-1028.8547764786406</v>
      </c>
      <c r="AS21">
        <f t="shared" si="9"/>
        <v>48.725039195506035</v>
      </c>
      <c r="AT21">
        <f t="shared" si="9"/>
        <v>163.41742024354559</v>
      </c>
      <c r="AU21">
        <f t="shared" si="9"/>
        <v>-816.71231703958904</v>
      </c>
      <c r="AW21">
        <v>18</v>
      </c>
      <c r="AX21">
        <f>IF(Z21&gt;0, (R21*SUMPRODUCT(K21:$K$98, X21:$X$98)-K21*$AZ$3)/Z21, 0)</f>
        <v>22243.161758917297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1.2112915E-2</v>
      </c>
      <c r="Q22" s="4">
        <f t="shared" si="21"/>
        <v>50</v>
      </c>
      <c r="R22">
        <f t="shared" si="0"/>
        <v>1000000</v>
      </c>
      <c r="S22">
        <f t="shared" si="1"/>
        <v>22052.20627512076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17577.797143561424</v>
      </c>
      <c r="AC22">
        <f t="shared" si="2"/>
        <v>17041.533970844812</v>
      </c>
      <c r="AE22">
        <f t="shared" si="3"/>
        <v>0</v>
      </c>
      <c r="AF22">
        <f t="shared" si="4"/>
        <v>0</v>
      </c>
      <c r="AG22">
        <f t="shared" si="4"/>
        <v>-38.639068033004534</v>
      </c>
      <c r="AH22">
        <f t="shared" si="5"/>
        <v>-9572.3065360455439</v>
      </c>
      <c r="AI22">
        <f t="shared" si="6"/>
        <v>-9610.9456040785481</v>
      </c>
      <c r="AJ22">
        <f t="shared" si="7"/>
        <v>536.26317271661173</v>
      </c>
      <c r="AK22">
        <f t="shared" si="22"/>
        <v>1230.4458000492998</v>
      </c>
      <c r="AL22">
        <f t="shared" si="8"/>
        <v>-7844.2366313126367</v>
      </c>
      <c r="AN22">
        <f t="shared" si="9"/>
        <v>0</v>
      </c>
      <c r="AO22">
        <f t="shared" si="9"/>
        <v>0</v>
      </c>
      <c r="AP22">
        <f t="shared" si="9"/>
        <v>-4.4862576513599208</v>
      </c>
      <c r="AQ22">
        <f t="shared" si="9"/>
        <v>-1111.4096593068793</v>
      </c>
      <c r="AR22">
        <f t="shared" si="9"/>
        <v>-1115.8959169582392</v>
      </c>
      <c r="AS22">
        <f t="shared" si="9"/>
        <v>62.263788549130084</v>
      </c>
      <c r="AT22">
        <f t="shared" si="9"/>
        <v>142.863095982018</v>
      </c>
      <c r="AU22">
        <f t="shared" si="9"/>
        <v>-910.76903242709113</v>
      </c>
      <c r="AW22">
        <v>19</v>
      </c>
      <c r="AX22">
        <f>IF(Z22&gt;0, (R22*SUMPRODUCT(K22:$K$98, X22:$X$98)-K22*$AZ$3)/Z22, 0)</f>
        <v>22052.20627512076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1.471273E-2</v>
      </c>
      <c r="Q23" s="4">
        <f t="shared" si="21"/>
        <v>50</v>
      </c>
      <c r="R23">
        <f t="shared" si="0"/>
        <v>1000000</v>
      </c>
      <c r="S23">
        <f t="shared" si="1"/>
        <v>21713.814237521041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17041.533970844812</v>
      </c>
      <c r="AC23">
        <f t="shared" si="2"/>
        <v>16365.350538282133</v>
      </c>
      <c r="AE23">
        <f t="shared" si="3"/>
        <v>0</v>
      </c>
      <c r="AF23">
        <f t="shared" si="4"/>
        <v>0</v>
      </c>
      <c r="AG23">
        <f t="shared" si="4"/>
        <v>-37.684191177253261</v>
      </c>
      <c r="AH23">
        <f t="shared" si="5"/>
        <v>-11369.723508424537</v>
      </c>
      <c r="AI23">
        <f t="shared" si="6"/>
        <v>-11407.40769960179</v>
      </c>
      <c r="AJ23">
        <f t="shared" si="7"/>
        <v>676.18343256267872</v>
      </c>
      <c r="AK23">
        <f t="shared" si="22"/>
        <v>1192.907377959137</v>
      </c>
      <c r="AL23">
        <f t="shared" si="8"/>
        <v>-9538.3168890799752</v>
      </c>
      <c r="AN23">
        <f t="shared" si="9"/>
        <v>0</v>
      </c>
      <c r="AO23">
        <f t="shared" si="9"/>
        <v>0</v>
      </c>
      <c r="AP23">
        <f t="shared" si="9"/>
        <v>-3.9065981940280614</v>
      </c>
      <c r="AQ23">
        <f t="shared" si="9"/>
        <v>-1178.662455980226</v>
      </c>
      <c r="AR23">
        <f t="shared" si="9"/>
        <v>-1182.569054174254</v>
      </c>
      <c r="AS23">
        <f t="shared" si="9"/>
        <v>70.09774905492867</v>
      </c>
      <c r="AT23">
        <f t="shared" si="9"/>
        <v>123.66484891390974</v>
      </c>
      <c r="AU23">
        <f t="shared" si="9"/>
        <v>-988.80645620541566</v>
      </c>
      <c r="AW23">
        <v>20</v>
      </c>
      <c r="AX23">
        <f>IF(Z23&gt;0, (R23*SUMPRODUCT(K23:$K$98, X23:$X$98)-K23*$AZ$3)/Z23, 0)</f>
        <v>21713.814237521041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1.7665382E-2</v>
      </c>
      <c r="Q24" s="4">
        <f t="shared" si="21"/>
        <v>50</v>
      </c>
      <c r="R24">
        <f t="shared" si="0"/>
        <v>1000000</v>
      </c>
      <c r="S24">
        <f t="shared" si="1"/>
        <v>21253.526566140663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16365.350538282133</v>
      </c>
      <c r="AC24">
        <f t="shared" si="2"/>
        <v>15575.282927609231</v>
      </c>
      <c r="AE24">
        <f t="shared" si="3"/>
        <v>0</v>
      </c>
      <c r="AF24">
        <f t="shared" si="4"/>
        <v>0</v>
      </c>
      <c r="AG24">
        <f t="shared" si="4"/>
        <v>-36.641643632973519</v>
      </c>
      <c r="AH24">
        <f t="shared" si="5"/>
        <v>-13314.112650144172</v>
      </c>
      <c r="AI24">
        <f t="shared" si="6"/>
        <v>-13350.754293777145</v>
      </c>
      <c r="AJ24">
        <f t="shared" si="7"/>
        <v>790.06761067290245</v>
      </c>
      <c r="AK24">
        <f t="shared" si="22"/>
        <v>1145.5745376797495</v>
      </c>
      <c r="AL24">
        <f t="shared" si="8"/>
        <v>-11415.112145424493</v>
      </c>
      <c r="AN24">
        <f t="shared" si="9"/>
        <v>0</v>
      </c>
      <c r="AO24">
        <f t="shared" si="9"/>
        <v>0</v>
      </c>
      <c r="AP24">
        <f t="shared" si="9"/>
        <v>-3.3915363059551469</v>
      </c>
      <c r="AQ24">
        <f t="shared" si="9"/>
        <v>-1232.3490967502826</v>
      </c>
      <c r="AR24">
        <f t="shared" si="9"/>
        <v>-1235.7406330562376</v>
      </c>
      <c r="AS24">
        <f t="shared" si="9"/>
        <v>73.128351244186163</v>
      </c>
      <c r="AT24">
        <f t="shared" si="9"/>
        <v>106.03393435720064</v>
      </c>
      <c r="AU24">
        <f t="shared" si="9"/>
        <v>-1056.5783474548509</v>
      </c>
      <c r="AW24">
        <v>21</v>
      </c>
      <c r="AX24">
        <f>IF(Z24&gt;0, (R24*SUMPRODUCT(K24:$K$98, X24:$X$98)-K24*$AZ$3)/Z24, 0)</f>
        <v>21253.526566140663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2.1010579000000001E-2</v>
      </c>
      <c r="Q25" s="4">
        <f t="shared" si="21"/>
        <v>50</v>
      </c>
      <c r="R25">
        <f t="shared" si="0"/>
        <v>1000000</v>
      </c>
      <c r="S25">
        <f t="shared" si="1"/>
        <v>20686.864498003033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15575.282927609231</v>
      </c>
      <c r="AC25">
        <f t="shared" si="2"/>
        <v>14689.89351416906</v>
      </c>
      <c r="AE25">
        <f t="shared" si="3"/>
        <v>0</v>
      </c>
      <c r="AF25">
        <f t="shared" si="4"/>
        <v>0</v>
      </c>
      <c r="AG25">
        <f t="shared" si="4"/>
        <v>-35.505365048403348</v>
      </c>
      <c r="AH25">
        <f t="shared" si="5"/>
        <v>-15397.242964808744</v>
      </c>
      <c r="AI25">
        <f t="shared" si="6"/>
        <v>-15432.748329857148</v>
      </c>
      <c r="AJ25">
        <f t="shared" si="7"/>
        <v>885.38941344017076</v>
      </c>
      <c r="AK25">
        <f t="shared" si="22"/>
        <v>1090.2698049326461</v>
      </c>
      <c r="AL25">
        <f t="shared" si="8"/>
        <v>-13457.089111484331</v>
      </c>
      <c r="AN25">
        <f t="shared" si="9"/>
        <v>0</v>
      </c>
      <c r="AO25">
        <f t="shared" si="9"/>
        <v>0</v>
      </c>
      <c r="AP25">
        <f t="shared" si="9"/>
        <v>-2.9342525012571041</v>
      </c>
      <c r="AQ25">
        <f t="shared" si="9"/>
        <v>-1272.4668122792641</v>
      </c>
      <c r="AR25">
        <f t="shared" si="9"/>
        <v>-1275.4010647805212</v>
      </c>
      <c r="AS25">
        <f t="shared" si="9"/>
        <v>73.170803832932563</v>
      </c>
      <c r="AT25">
        <f t="shared" si="9"/>
        <v>90.102633723310348</v>
      </c>
      <c r="AU25">
        <f t="shared" si="9"/>
        <v>-1112.1276272242783</v>
      </c>
      <c r="AW25">
        <v>22</v>
      </c>
      <c r="AX25">
        <f>IF(Z25&gt;0, (R25*SUMPRODUCT(K25:$K$98, X25:$X$98)-K25*$AZ$3)/Z25, 0)</f>
        <v>20686.864498003033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2.4499257999999999E-2</v>
      </c>
      <c r="Q26" s="4">
        <f t="shared" si="21"/>
        <v>50</v>
      </c>
      <c r="R26">
        <f t="shared" si="0"/>
        <v>1000000</v>
      </c>
      <c r="S26">
        <f t="shared" si="1"/>
        <v>20021.921548534487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14689.89351416906</v>
      </c>
      <c r="AC26">
        <f t="shared" si="2"/>
        <v>13727.212133416671</v>
      </c>
      <c r="AE26">
        <f t="shared" si="3"/>
        <v>0</v>
      </c>
      <c r="AF26">
        <f t="shared" si="4"/>
        <v>0</v>
      </c>
      <c r="AG26">
        <f t="shared" si="4"/>
        <v>-34.2804562992143</v>
      </c>
      <c r="AH26">
        <f t="shared" si="5"/>
        <v>-17397.101974100322</v>
      </c>
      <c r="AI26">
        <f t="shared" si="6"/>
        <v>-17431.382430399535</v>
      </c>
      <c r="AJ26">
        <f t="shared" si="7"/>
        <v>962.68138075238858</v>
      </c>
      <c r="AK26">
        <f t="shared" si="22"/>
        <v>1028.2925459918342</v>
      </c>
      <c r="AL26">
        <f t="shared" si="8"/>
        <v>-15440.408503655315</v>
      </c>
      <c r="AN26">
        <f t="shared" si="9"/>
        <v>0</v>
      </c>
      <c r="AO26">
        <f t="shared" si="9"/>
        <v>0</v>
      </c>
      <c r="AP26">
        <f t="shared" si="9"/>
        <v>-2.5294847921241876</v>
      </c>
      <c r="AQ26">
        <f t="shared" si="9"/>
        <v>-1283.6965904543413</v>
      </c>
      <c r="AR26">
        <f t="shared" si="9"/>
        <v>-1286.2260752464656</v>
      </c>
      <c r="AS26">
        <f t="shared" si="9"/>
        <v>71.03429111385816</v>
      </c>
      <c r="AT26">
        <f t="shared" si="9"/>
        <v>75.875604870540243</v>
      </c>
      <c r="AU26">
        <f t="shared" si="9"/>
        <v>-1139.3161792620672</v>
      </c>
      <c r="AW26">
        <v>23</v>
      </c>
      <c r="AX26">
        <f>IF(Z26&gt;0, (R26*SUMPRODUCT(K26:$K$98, X26:$X$98)-K26*$AZ$3)/Z26, 0)</f>
        <v>20021.921548534487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2.8232486000000001E-2</v>
      </c>
      <c r="Q27" s="4">
        <f t="shared" si="21"/>
        <v>50</v>
      </c>
      <c r="R27">
        <f t="shared" si="0"/>
        <v>1000000</v>
      </c>
      <c r="S27">
        <f t="shared" si="1"/>
        <v>19290.530120883537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13727.212133416671</v>
      </c>
      <c r="AC27">
        <f t="shared" si="2"/>
        <v>12720.109678254188</v>
      </c>
      <c r="AE27">
        <f t="shared" si="3"/>
        <v>0</v>
      </c>
      <c r="AF27">
        <f t="shared" si="4"/>
        <v>0</v>
      </c>
      <c r="AG27">
        <f t="shared" si="4"/>
        <v>-32.969829233680976</v>
      </c>
      <c r="AH27">
        <f t="shared" si="5"/>
        <v>-19356.450050823594</v>
      </c>
      <c r="AI27">
        <f t="shared" si="6"/>
        <v>-19389.419880057274</v>
      </c>
      <c r="AJ27">
        <f t="shared" si="7"/>
        <v>1007.1024551624832</v>
      </c>
      <c r="AK27">
        <f t="shared" si="22"/>
        <v>960.90484933916707</v>
      </c>
      <c r="AL27">
        <f t="shared" si="8"/>
        <v>-17421.412575555623</v>
      </c>
      <c r="AN27">
        <f t="shared" si="9"/>
        <v>0</v>
      </c>
      <c r="AO27">
        <f t="shared" si="9"/>
        <v>0</v>
      </c>
      <c r="AP27">
        <f t="shared" si="9"/>
        <v>-2.1721216966268626</v>
      </c>
      <c r="AQ27">
        <f t="shared" si="9"/>
        <v>-1275.2436425153401</v>
      </c>
      <c r="AR27">
        <f t="shared" si="9"/>
        <v>-1277.4157642119667</v>
      </c>
      <c r="AS27">
        <f t="shared" si="9"/>
        <v>66.350028023496051</v>
      </c>
      <c r="AT27">
        <f t="shared" si="9"/>
        <v>63.306432582651929</v>
      </c>
      <c r="AU27">
        <f t="shared" si="9"/>
        <v>-1147.7593036058188</v>
      </c>
      <c r="AW27">
        <v>24</v>
      </c>
      <c r="AX27">
        <f>IF(Z27&gt;0, (R27*SUMPRODUCT(K27:$K$98, X27:$X$98)-K27*$AZ$3)/Z27, 0)</f>
        <v>19290.530120883537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3.2345626000000002E-2</v>
      </c>
      <c r="Q28" s="4">
        <f t="shared" si="21"/>
        <v>50</v>
      </c>
      <c r="R28">
        <f t="shared" si="0"/>
        <v>1000000</v>
      </c>
      <c r="S28">
        <f t="shared" si="1"/>
        <v>18515.132293259481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12720.109678254188</v>
      </c>
      <c r="AC28">
        <f t="shared" si="2"/>
        <v>11691.825085106579</v>
      </c>
      <c r="AE28">
        <f t="shared" si="3"/>
        <v>0</v>
      </c>
      <c r="AF28">
        <f t="shared" si="4"/>
        <v>0</v>
      </c>
      <c r="AG28">
        <f t="shared" si="4"/>
        <v>-31.573701175667651</v>
      </c>
      <c r="AH28">
        <f t="shared" si="5"/>
        <v>-21328.59531353023</v>
      </c>
      <c r="AI28">
        <f t="shared" si="6"/>
        <v>-21360.169014705898</v>
      </c>
      <c r="AJ28">
        <f t="shared" si="7"/>
        <v>1028.2845931476095</v>
      </c>
      <c r="AK28">
        <f t="shared" si="22"/>
        <v>890.4076774777933</v>
      </c>
      <c r="AL28">
        <f t="shared" si="8"/>
        <v>-19441.476744080494</v>
      </c>
      <c r="AN28">
        <f t="shared" si="9"/>
        <v>0</v>
      </c>
      <c r="AO28">
        <f t="shared" si="9"/>
        <v>0</v>
      </c>
      <c r="AP28">
        <f t="shared" si="9"/>
        <v>-1.8572695032455497</v>
      </c>
      <c r="AQ28">
        <f t="shared" si="9"/>
        <v>-1254.6185004567492</v>
      </c>
      <c r="AR28">
        <f t="shared" si="9"/>
        <v>-1256.475769959995</v>
      </c>
      <c r="AS28">
        <f t="shared" si="9"/>
        <v>60.487099845681257</v>
      </c>
      <c r="AT28">
        <f t="shared" si="9"/>
        <v>52.376723768756435</v>
      </c>
      <c r="AU28">
        <f t="shared" si="9"/>
        <v>-1143.611946345557</v>
      </c>
      <c r="AW28">
        <v>25</v>
      </c>
      <c r="AX28">
        <f>IF(Z28&gt;0, (R28*SUMPRODUCT(K28:$K$98, X28:$X$98)-K28*$AZ$3)/Z28, 0)</f>
        <v>18515.132293259481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3.7265510000000002E-2</v>
      </c>
      <c r="Q29" s="4">
        <f t="shared" si="21"/>
        <v>50</v>
      </c>
      <c r="R29">
        <f t="shared" si="0"/>
        <v>1000000</v>
      </c>
      <c r="S29">
        <f t="shared" si="1"/>
        <v>17714.803836693933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11691.825085106579</v>
      </c>
      <c r="AC29">
        <f t="shared" si="2"/>
        <v>10657.705735871019</v>
      </c>
      <c r="AE29">
        <f t="shared" si="3"/>
        <v>0</v>
      </c>
      <c r="AF29">
        <f t="shared" si="4"/>
        <v>0</v>
      </c>
      <c r="AG29">
        <f t="shared" si="4"/>
        <v>-30.081354087012119</v>
      </c>
      <c r="AH29">
        <f t="shared" si="5"/>
        <v>-23532.201537977093</v>
      </c>
      <c r="AI29">
        <f t="shared" si="6"/>
        <v>-23562.282892064104</v>
      </c>
      <c r="AJ29">
        <f t="shared" si="7"/>
        <v>1034.1193492355596</v>
      </c>
      <c r="AK29">
        <f t="shared" si="22"/>
        <v>818.42775595746059</v>
      </c>
      <c r="AL29">
        <f t="shared" si="8"/>
        <v>-21709.735786871082</v>
      </c>
      <c r="AN29">
        <f t="shared" si="9"/>
        <v>0</v>
      </c>
      <c r="AO29">
        <f t="shared" si="9"/>
        <v>0</v>
      </c>
      <c r="AP29">
        <f t="shared" si="9"/>
        <v>-1.5798970651492874</v>
      </c>
      <c r="AQ29">
        <f t="shared" si="9"/>
        <v>-1235.9302722480725</v>
      </c>
      <c r="AR29">
        <f t="shared" si="9"/>
        <v>-1237.5101693132217</v>
      </c>
      <c r="AS29">
        <f t="shared" si="9"/>
        <v>54.312785260446759</v>
      </c>
      <c r="AT29">
        <f t="shared" si="9"/>
        <v>42.98448819603459</v>
      </c>
      <c r="AU29">
        <f t="shared" si="9"/>
        <v>-1140.2128958567403</v>
      </c>
      <c r="AW29">
        <v>26</v>
      </c>
      <c r="AX29">
        <f>IF(Z29&gt;0, (R29*SUMPRODUCT(K29:$K$98, X29:$X$98)-K29*$AZ$3)/Z29, 0)</f>
        <v>17714.803836693933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4.2512064000000002E-2</v>
      </c>
      <c r="Q30" s="4">
        <f t="shared" si="21"/>
        <v>50</v>
      </c>
      <c r="R30">
        <f t="shared" si="0"/>
        <v>1000000</v>
      </c>
      <c r="S30">
        <f t="shared" si="1"/>
        <v>16873.805639433296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10657.705735871019</v>
      </c>
      <c r="AC30">
        <f t="shared" si="2"/>
        <v>9618.6497057847246</v>
      </c>
      <c r="AE30">
        <f t="shared" si="3"/>
        <v>0</v>
      </c>
      <c r="AF30">
        <f t="shared" si="4"/>
        <v>0</v>
      </c>
      <c r="AG30">
        <f t="shared" si="4"/>
        <v>-28.501720095988276</v>
      </c>
      <c r="AH30">
        <f t="shared" si="5"/>
        <v>-25576.409003074416</v>
      </c>
      <c r="AI30">
        <f t="shared" si="6"/>
        <v>-25604.910723170404</v>
      </c>
      <c r="AJ30">
        <f t="shared" si="7"/>
        <v>1039.0560300862944</v>
      </c>
      <c r="AK30">
        <f t="shared" si="22"/>
        <v>746.0394015109714</v>
      </c>
      <c r="AL30">
        <f t="shared" si="8"/>
        <v>-23819.815291573141</v>
      </c>
      <c r="AN30">
        <f t="shared" si="9"/>
        <v>0</v>
      </c>
      <c r="AO30">
        <f t="shared" si="9"/>
        <v>0</v>
      </c>
      <c r="AP30">
        <f t="shared" si="9"/>
        <v>-1.3365476869203174</v>
      </c>
      <c r="AQ30">
        <f t="shared" si="9"/>
        <v>-1199.3693776256905</v>
      </c>
      <c r="AR30">
        <f t="shared" si="9"/>
        <v>-1200.7059253126108</v>
      </c>
      <c r="AS30">
        <f t="shared" si="9"/>
        <v>48.725056905878326</v>
      </c>
      <c r="AT30">
        <f t="shared" si="9"/>
        <v>34.984458239110097</v>
      </c>
      <c r="AU30">
        <f t="shared" si="9"/>
        <v>-1116.9964101676226</v>
      </c>
      <c r="AW30">
        <v>27</v>
      </c>
      <c r="AX30">
        <f>IF(Z30&gt;0, (R30*SUMPRODUCT(K30:$K$98, X30:$X$98)-K30*$AZ$3)/Z30, 0)</f>
        <v>16873.805639433296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4.7737861999999999E-2</v>
      </c>
      <c r="Q31" s="4">
        <f t="shared" si="21"/>
        <v>50</v>
      </c>
      <c r="R31">
        <f t="shared" si="0"/>
        <v>1000000</v>
      </c>
      <c r="S31">
        <f t="shared" si="1"/>
        <v>16002.069461457893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9618.6497057847246</v>
      </c>
      <c r="AC31">
        <f t="shared" si="2"/>
        <v>8595.0609015177633</v>
      </c>
      <c r="AE31">
        <f t="shared" si="3"/>
        <v>0</v>
      </c>
      <c r="AF31">
        <f t="shared" si="4"/>
        <v>0</v>
      </c>
      <c r="AG31">
        <f t="shared" si="4"/>
        <v>-26.856091714323483</v>
      </c>
      <c r="AH31">
        <f t="shared" si="5"/>
        <v>-27212.2236140983</v>
      </c>
      <c r="AI31">
        <f t="shared" si="6"/>
        <v>-27239.079705812623</v>
      </c>
      <c r="AJ31">
        <f t="shared" si="7"/>
        <v>1023.5888042669612</v>
      </c>
      <c r="AK31">
        <f t="shared" si="22"/>
        <v>673.30547940493079</v>
      </c>
      <c r="AL31">
        <f t="shared" si="8"/>
        <v>-25542.18542214073</v>
      </c>
      <c r="AN31">
        <f t="shared" si="9"/>
        <v>0</v>
      </c>
      <c r="AO31">
        <f t="shared" si="9"/>
        <v>0</v>
      </c>
      <c r="AP31">
        <f t="shared" si="9"/>
        <v>-1.124444893764726</v>
      </c>
      <c r="AQ31">
        <f t="shared" si="9"/>
        <v>-1139.3558756182379</v>
      </c>
      <c r="AR31">
        <f t="shared" si="9"/>
        <v>-1140.4803205120024</v>
      </c>
      <c r="AS31">
        <f t="shared" si="9"/>
        <v>42.856913675896699</v>
      </c>
      <c r="AT31">
        <f t="shared" si="9"/>
        <v>28.190807371159472</v>
      </c>
      <c r="AU31">
        <f t="shared" si="9"/>
        <v>-1069.4325994649462</v>
      </c>
      <c r="AW31">
        <v>28</v>
      </c>
      <c r="AX31">
        <f>IF(Z31&gt;0, (R31*SUMPRODUCT(K31:$K$98, X31:$X$98)-K31*$AZ$3)/Z31, 0)</f>
        <v>16002.069461457893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5.3487053E-2</v>
      </c>
      <c r="Q32" s="4">
        <f t="shared" si="21"/>
        <v>50</v>
      </c>
      <c r="R32">
        <f t="shared" si="0"/>
        <v>1000000</v>
      </c>
      <c r="S32">
        <f t="shared" si="1"/>
        <v>15133.848514552967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8595.0609015177633</v>
      </c>
      <c r="AC32">
        <f t="shared" si="2"/>
        <v>7612.6519663983881</v>
      </c>
      <c r="AE32">
        <f t="shared" si="3"/>
        <v>0</v>
      </c>
      <c r="AF32">
        <f t="shared" si="4"/>
        <v>0</v>
      </c>
      <c r="AG32">
        <f t="shared" si="4"/>
        <v>-25.151077596283365</v>
      </c>
      <c r="AH32">
        <f t="shared" si="5"/>
        <v>-28729.064017937621</v>
      </c>
      <c r="AI32">
        <f t="shared" si="6"/>
        <v>-28754.215095533906</v>
      </c>
      <c r="AJ32">
        <f t="shared" si="7"/>
        <v>982.4089351193752</v>
      </c>
      <c r="AK32">
        <f t="shared" si="22"/>
        <v>601.65426310624355</v>
      </c>
      <c r="AL32">
        <f t="shared" si="8"/>
        <v>-27170.151897308286</v>
      </c>
      <c r="AN32">
        <f t="shared" si="9"/>
        <v>0</v>
      </c>
      <c r="AO32">
        <f t="shared" si="9"/>
        <v>0</v>
      </c>
      <c r="AP32">
        <f t="shared" si="9"/>
        <v>-0.94022964392741537</v>
      </c>
      <c r="AQ32">
        <f t="shared" si="9"/>
        <v>-1073.9864933638082</v>
      </c>
      <c r="AR32">
        <f t="shared" si="9"/>
        <v>-1074.9267230077357</v>
      </c>
      <c r="AS32">
        <f t="shared" si="9"/>
        <v>36.725663134008116</v>
      </c>
      <c r="AT32">
        <f t="shared" si="9"/>
        <v>22.491806619505986</v>
      </c>
      <c r="AU32">
        <f t="shared" si="9"/>
        <v>-1015.7092532542216</v>
      </c>
      <c r="AW32">
        <v>29</v>
      </c>
      <c r="AX32">
        <f>IF(Z32&gt;0, (R32*SUMPRODUCT(K32:$K$98, X32:$X$98)-K32*$AZ$3)/Z32, 0)</f>
        <v>15133.848514552967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5.9601715E-2</v>
      </c>
      <c r="Q33" s="4">
        <f t="shared" si="21"/>
        <v>50</v>
      </c>
      <c r="R33">
        <f t="shared" si="0"/>
        <v>1000000</v>
      </c>
      <c r="S33">
        <f t="shared" si="1"/>
        <v>14270.616258971337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7612.6519663983881</v>
      </c>
      <c r="AC33">
        <f t="shared" si="2"/>
        <v>6678.7966699085655</v>
      </c>
      <c r="AE33">
        <f t="shared" si="3"/>
        <v>0</v>
      </c>
      <c r="AF33">
        <f t="shared" si="4"/>
        <v>0</v>
      </c>
      <c r="AG33">
        <f t="shared" si="4"/>
        <v>-23.400519461483967</v>
      </c>
      <c r="AH33">
        <f t="shared" si="5"/>
        <v>-29980.947176731326</v>
      </c>
      <c r="AI33">
        <f t="shared" si="6"/>
        <v>-30004.34769619281</v>
      </c>
      <c r="AJ33">
        <f t="shared" si="7"/>
        <v>933.85529648982265</v>
      </c>
      <c r="AK33">
        <f t="shared" si="22"/>
        <v>532.88563764788717</v>
      </c>
      <c r="AL33">
        <f t="shared" si="8"/>
        <v>-28537.6067620551</v>
      </c>
      <c r="AN33">
        <f t="shared" si="9"/>
        <v>0</v>
      </c>
      <c r="AO33">
        <f t="shared" si="9"/>
        <v>0</v>
      </c>
      <c r="AP33">
        <f t="shared" si="9"/>
        <v>-0.78106075733591784</v>
      </c>
      <c r="AQ33">
        <f t="shared" si="9"/>
        <v>-1000.7017727127375</v>
      </c>
      <c r="AR33">
        <f t="shared" si="9"/>
        <v>-1001.4828334700734</v>
      </c>
      <c r="AS33">
        <f t="shared" si="9"/>
        <v>31.170151001094212</v>
      </c>
      <c r="AT33">
        <f t="shared" si="9"/>
        <v>17.786616250111976</v>
      </c>
      <c r="AU33">
        <f t="shared" si="9"/>
        <v>-952.52606621886719</v>
      </c>
      <c r="AW33">
        <v>30</v>
      </c>
      <c r="AX33">
        <f>IF(Z33&gt;0, (R33*SUMPRODUCT(K33:$K$98, X33:$X$98)-K33*$AZ$3)/Z33, 0)</f>
        <v>14270.616258971337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6.6409420999999996E-2</v>
      </c>
      <c r="Q34" s="4">
        <f t="shared" si="21"/>
        <v>50</v>
      </c>
      <c r="R34">
        <f t="shared" si="0"/>
        <v>1000000</v>
      </c>
      <c r="S34">
        <f t="shared" si="1"/>
        <v>13425.592181139664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6678.7966699085655</v>
      </c>
      <c r="AC34">
        <f t="shared" si="2"/>
        <v>5803.2120372618883</v>
      </c>
      <c r="AE34">
        <f t="shared" si="3"/>
        <v>0</v>
      </c>
      <c r="AF34">
        <f t="shared" si="4"/>
        <v>0</v>
      </c>
      <c r="AG34">
        <f t="shared" si="4"/>
        <v>-21.612499318332745</v>
      </c>
      <c r="AH34">
        <f t="shared" si="5"/>
        <v>-31080.298970727636</v>
      </c>
      <c r="AI34">
        <f t="shared" si="6"/>
        <v>-31101.911470045969</v>
      </c>
      <c r="AJ34">
        <f t="shared" si="7"/>
        <v>875.58463264667716</v>
      </c>
      <c r="AK34">
        <f t="shared" si="22"/>
        <v>467.51576689359962</v>
      </c>
      <c r="AL34">
        <f t="shared" si="8"/>
        <v>-29758.81107050569</v>
      </c>
      <c r="AN34">
        <f t="shared" si="9"/>
        <v>0</v>
      </c>
      <c r="AO34">
        <f t="shared" si="9"/>
        <v>0</v>
      </c>
      <c r="AP34">
        <f t="shared" si="9"/>
        <v>-0.64408960455540964</v>
      </c>
      <c r="AQ34">
        <f t="shared" si="9"/>
        <v>-926.24629750892495</v>
      </c>
      <c r="AR34">
        <f t="shared" si="9"/>
        <v>-926.89038711348041</v>
      </c>
      <c r="AS34">
        <f t="shared" si="9"/>
        <v>26.093926088308475</v>
      </c>
      <c r="AT34">
        <f t="shared" si="9"/>
        <v>13.93277292860302</v>
      </c>
      <c r="AU34">
        <f t="shared" ref="AU34:AU89" si="23">AL34*$K34</f>
        <v>-886.86368809656881</v>
      </c>
      <c r="AW34">
        <v>31</v>
      </c>
      <c r="AX34">
        <f>IF(Z34&gt;0, (R34*SUMPRODUCT(K34:$K$98, X34:$X$98)-K34*$AZ$3)/Z34, 0)</f>
        <v>13425.592181139664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7.4261202999999998E-2</v>
      </c>
      <c r="Q35" s="4">
        <f t="shared" si="21"/>
        <v>50</v>
      </c>
      <c r="R35">
        <f t="shared" si="0"/>
        <v>1000000</v>
      </c>
      <c r="S35">
        <f t="shared" si="1"/>
        <v>12603.14184938998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5803.2120372618883</v>
      </c>
      <c r="AC35">
        <f t="shared" si="2"/>
        <v>4988.6774719548021</v>
      </c>
      <c r="AE35">
        <f t="shared" si="3"/>
        <v>0</v>
      </c>
      <c r="AF35">
        <f t="shared" ref="AF35:AG66" si="24">-$Z35*P35</f>
        <v>0</v>
      </c>
      <c r="AG35">
        <f t="shared" si="24"/>
        <v>-19.791404125933347</v>
      </c>
      <c r="AH35">
        <f t="shared" si="5"/>
        <v>-32099.403984321394</v>
      </c>
      <c r="AI35">
        <f t="shared" ref="AI35:AI66" si="25">SUM(AE35:AH35)</f>
        <v>-32119.195388447326</v>
      </c>
      <c r="AJ35">
        <f t="shared" si="7"/>
        <v>814.53456530708627</v>
      </c>
      <c r="AK35">
        <f t="shared" si="22"/>
        <v>406.22484260833221</v>
      </c>
      <c r="AL35">
        <f t="shared" si="8"/>
        <v>-30898.435980531907</v>
      </c>
      <c r="AN35">
        <f t="shared" ref="AN35:AT66" si="26">AE35*$K35</f>
        <v>0</v>
      </c>
      <c r="AO35">
        <f t="shared" si="26"/>
        <v>0</v>
      </c>
      <c r="AP35">
        <f t="shared" si="26"/>
        <v>-0.52662307110337192</v>
      </c>
      <c r="AQ35">
        <f t="shared" si="26"/>
        <v>-854.12265846569653</v>
      </c>
      <c r="AR35">
        <f t="shared" si="26"/>
        <v>-854.64928153679989</v>
      </c>
      <c r="AS35">
        <f t="shared" si="26"/>
        <v>21.673686797178608</v>
      </c>
      <c r="AT35">
        <f t="shared" si="26"/>
        <v>10.809105448590559</v>
      </c>
      <c r="AU35">
        <f t="shared" si="23"/>
        <v>-822.16648929103064</v>
      </c>
      <c r="AW35">
        <v>32</v>
      </c>
      <c r="AX35">
        <f>IF(Z35&gt;0, (R35*SUMPRODUCT(K35:$K$98, X35:$X$98)-K35*$AZ$3)/Z35, 0)</f>
        <v>12603.14184938998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8.2657132999999994E-2</v>
      </c>
      <c r="Q36" s="4">
        <f t="shared" si="21"/>
        <v>50</v>
      </c>
      <c r="R36">
        <f t="shared" si="0"/>
        <v>1000000</v>
      </c>
      <c r="S36">
        <f t="shared" si="1"/>
        <v>11789.715607891338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4988.6774719548021</v>
      </c>
      <c r="AC36">
        <f t="shared" si="2"/>
        <v>4234.2974315264619</v>
      </c>
      <c r="AE36">
        <f t="shared" si="3"/>
        <v>0</v>
      </c>
      <c r="AF36">
        <f t="shared" si="24"/>
        <v>0</v>
      </c>
      <c r="AG36">
        <f t="shared" si="24"/>
        <v>-17.957589361579991</v>
      </c>
      <c r="AH36">
        <f t="shared" si="5"/>
        <v>-32718.014461880426</v>
      </c>
      <c r="AI36">
        <f t="shared" si="25"/>
        <v>-32735.972051242006</v>
      </c>
      <c r="AJ36">
        <f t="shared" si="7"/>
        <v>754.38004042834018</v>
      </c>
      <c r="AK36">
        <f t="shared" si="22"/>
        <v>349.20742303683619</v>
      </c>
      <c r="AL36">
        <f t="shared" si="8"/>
        <v>-31632.384587776833</v>
      </c>
      <c r="AN36">
        <f t="shared" si="26"/>
        <v>0</v>
      </c>
      <c r="AO36">
        <f t="shared" si="26"/>
        <v>0</v>
      </c>
      <c r="AP36">
        <f t="shared" si="26"/>
        <v>-0.4266318635386413</v>
      </c>
      <c r="AQ36">
        <f t="shared" si="26"/>
        <v>-777.30630766178331</v>
      </c>
      <c r="AR36">
        <f t="shared" si="26"/>
        <v>-777.73293952532185</v>
      </c>
      <c r="AS36">
        <f t="shared" si="26"/>
        <v>17.922370090101065</v>
      </c>
      <c r="AT36">
        <f t="shared" si="26"/>
        <v>8.2963815828464789</v>
      </c>
      <c r="AU36">
        <f t="shared" si="23"/>
        <v>-751.51418785237445</v>
      </c>
      <c r="AW36">
        <v>33</v>
      </c>
      <c r="AX36">
        <f>IF(Z36&gt;0, (R36*SUMPRODUCT(K36:$K$98, X36:$X$98)-K36*$AZ$3)/Z36, 0)</f>
        <v>11789.715607891338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9.1575552000000005E-2</v>
      </c>
      <c r="Q37" s="4">
        <f t="shared" si="21"/>
        <v>50</v>
      </c>
      <c r="R37">
        <f t="shared" si="0"/>
        <v>1000000</v>
      </c>
      <c r="S37">
        <f t="shared" si="1"/>
        <v>10989.676240185663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4234.2974315264619</v>
      </c>
      <c r="AC37">
        <f t="shared" si="2"/>
        <v>3546.0470328266024</v>
      </c>
      <c r="AE37">
        <f t="shared" si="3"/>
        <v>0</v>
      </c>
      <c r="AF37">
        <f t="shared" si="24"/>
        <v>0</v>
      </c>
      <c r="AG37">
        <f t="shared" si="24"/>
        <v>-16.133537309588178</v>
      </c>
      <c r="AH37">
        <f t="shared" si="5"/>
        <v>-32889.52316752031</v>
      </c>
      <c r="AI37">
        <f t="shared" si="25"/>
        <v>-32905.656704829897</v>
      </c>
      <c r="AJ37">
        <f t="shared" si="7"/>
        <v>688.25039869985949</v>
      </c>
      <c r="AK37">
        <f t="shared" si="22"/>
        <v>296.40082020685236</v>
      </c>
      <c r="AL37">
        <f t="shared" si="8"/>
        <v>-31921.005485923186</v>
      </c>
      <c r="AN37">
        <f t="shared" si="26"/>
        <v>0</v>
      </c>
      <c r="AO37">
        <f t="shared" si="26"/>
        <v>0</v>
      </c>
      <c r="AP37">
        <f t="shared" si="26"/>
        <v>-0.34222901473117423</v>
      </c>
      <c r="AQ37">
        <f t="shared" si="26"/>
        <v>-697.66157864892421</v>
      </c>
      <c r="AR37">
        <f t="shared" si="26"/>
        <v>-698.00380766365538</v>
      </c>
      <c r="AS37">
        <f t="shared" si="26"/>
        <v>14.59935606901343</v>
      </c>
      <c r="AT37">
        <f t="shared" si="26"/>
        <v>6.2873354254816096</v>
      </c>
      <c r="AU37">
        <f t="shared" si="23"/>
        <v>-677.11711616916034</v>
      </c>
      <c r="AW37">
        <v>34</v>
      </c>
      <c r="AX37">
        <f>IF(Z37&gt;0, (R37*SUMPRODUCT(K37:$K$98, X37:$X$98)-K37*$AZ$3)/Z37, 0)</f>
        <v>10989.676240185663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0.101620166</v>
      </c>
      <c r="Q38" s="4">
        <f t="shared" si="21"/>
        <v>50</v>
      </c>
      <c r="R38">
        <f t="shared" si="0"/>
        <v>1000000</v>
      </c>
      <c r="S38">
        <f t="shared" si="1"/>
        <v>10214.048224867989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3546.0470328266024</v>
      </c>
      <c r="AC38">
        <f t="shared" si="2"/>
        <v>2927.8996586079675</v>
      </c>
      <c r="AE38">
        <f t="shared" si="3"/>
        <v>0</v>
      </c>
      <c r="AF38">
        <f t="shared" si="24"/>
        <v>0</v>
      </c>
      <c r="AG38">
        <f t="shared" si="24"/>
        <v>-14.332709196924753</v>
      </c>
      <c r="AH38">
        <f t="shared" si="5"/>
        <v>-32789.854791350881</v>
      </c>
      <c r="AI38">
        <f t="shared" si="25"/>
        <v>-32804.187500547807</v>
      </c>
      <c r="AJ38">
        <f t="shared" si="7"/>
        <v>618.14737421863492</v>
      </c>
      <c r="AK38">
        <f t="shared" si="22"/>
        <v>248.2232922978622</v>
      </c>
      <c r="AL38">
        <f t="shared" si="8"/>
        <v>-31937.81683403131</v>
      </c>
      <c r="AN38">
        <f t="shared" si="26"/>
        <v>0</v>
      </c>
      <c r="AO38">
        <f t="shared" si="26"/>
        <v>0</v>
      </c>
      <c r="AP38">
        <f t="shared" si="26"/>
        <v>-0.27145478151505731</v>
      </c>
      <c r="AQ38">
        <f t="shared" si="26"/>
        <v>-621.02445155354235</v>
      </c>
      <c r="AR38">
        <f t="shared" si="26"/>
        <v>-621.29590633505745</v>
      </c>
      <c r="AS38">
        <f t="shared" si="26"/>
        <v>11.707420984207864</v>
      </c>
      <c r="AT38">
        <f t="shared" si="26"/>
        <v>4.7012325898666694</v>
      </c>
      <c r="AU38">
        <f t="shared" si="23"/>
        <v>-604.88725276098296</v>
      </c>
      <c r="AW38">
        <v>35</v>
      </c>
      <c r="AX38">
        <f>IF(Z38&gt;0, (R38*SUMPRODUCT(K38:$K$98, X38:$X$98)-K38*$AZ$3)/Z38, 0)</f>
        <v>10214.048224867989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0.112947091</v>
      </c>
      <c r="Q39" s="4">
        <f t="shared" si="21"/>
        <v>50</v>
      </c>
      <c r="R39">
        <f t="shared" si="0"/>
        <v>1000000</v>
      </c>
      <c r="S39">
        <f t="shared" si="1"/>
        <v>9458.1029135778681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2927.8996586079675</v>
      </c>
      <c r="AC39">
        <f t="shared" si="2"/>
        <v>2377.8700324386136</v>
      </c>
      <c r="AE39">
        <f t="shared" si="3"/>
        <v>0</v>
      </c>
      <c r="AF39">
        <f t="shared" si="24"/>
        <v>0</v>
      </c>
      <c r="AG39">
        <f t="shared" si="24"/>
        <v>-12.570544295013908</v>
      </c>
      <c r="AH39">
        <f t="shared" si="5"/>
        <v>-32376.756198831943</v>
      </c>
      <c r="AI39">
        <f t="shared" si="25"/>
        <v>-32389.326743126956</v>
      </c>
      <c r="AJ39">
        <f t="shared" si="7"/>
        <v>550.02962616935383</v>
      </c>
      <c r="AK39">
        <f t="shared" si="22"/>
        <v>204.95297610255776</v>
      </c>
      <c r="AL39">
        <f t="shared" si="8"/>
        <v>-31634.344140855042</v>
      </c>
      <c r="AN39">
        <f t="shared" si="26"/>
        <v>0</v>
      </c>
      <c r="AO39">
        <f t="shared" si="26"/>
        <v>0</v>
      </c>
      <c r="AP39">
        <f t="shared" si="26"/>
        <v>-0.2125716123122682</v>
      </c>
      <c r="AQ39">
        <f t="shared" si="26"/>
        <v>-547.50049839582664</v>
      </c>
      <c r="AR39">
        <f t="shared" si="26"/>
        <v>-547.71307000813886</v>
      </c>
      <c r="AS39">
        <f t="shared" si="26"/>
        <v>9.3011632360827949</v>
      </c>
      <c r="AT39">
        <f t="shared" si="26"/>
        <v>3.4658152865822482</v>
      </c>
      <c r="AU39">
        <f t="shared" si="23"/>
        <v>-534.94609148547386</v>
      </c>
      <c r="AW39">
        <v>36</v>
      </c>
      <c r="AX39">
        <f>IF(Z39&gt;0, (R39*SUMPRODUCT(K39:$K$98, X39:$X$98)-K39*$AZ$3)/Z39, 0)</f>
        <v>9458.1029135778681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0.12591097000000001</v>
      </c>
      <c r="Q40" s="4">
        <f t="shared" si="21"/>
        <v>50</v>
      </c>
      <c r="R40">
        <f t="shared" si="0"/>
        <v>1000000</v>
      </c>
      <c r="S40">
        <f t="shared" si="1"/>
        <v>8717.2973060796267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2377.8700324386136</v>
      </c>
      <c r="AC40">
        <f t="shared" si="2"/>
        <v>1893.7577709929542</v>
      </c>
      <c r="AE40">
        <f t="shared" si="3"/>
        <v>0</v>
      </c>
      <c r="AF40">
        <f t="shared" si="24"/>
        <v>0</v>
      </c>
      <c r="AG40">
        <f t="shared" si="24"/>
        <v>-10.862069426450601</v>
      </c>
      <c r="AH40">
        <f t="shared" si="5"/>
        <v>-31655.388512263351</v>
      </c>
      <c r="AI40">
        <f t="shared" si="25"/>
        <v>-31666.250581689801</v>
      </c>
      <c r="AJ40">
        <f t="shared" si="7"/>
        <v>484.11226144565944</v>
      </c>
      <c r="AK40">
        <f t="shared" si="22"/>
        <v>166.45090227070298</v>
      </c>
      <c r="AL40">
        <f t="shared" si="8"/>
        <v>-31015.68741797344</v>
      </c>
      <c r="AN40">
        <f t="shared" si="26"/>
        <v>0</v>
      </c>
      <c r="AO40">
        <f t="shared" si="26"/>
        <v>0</v>
      </c>
      <c r="AP40">
        <f t="shared" si="26"/>
        <v>-0.16400071275753916</v>
      </c>
      <c r="AQ40">
        <f t="shared" si="26"/>
        <v>-477.94817679824348</v>
      </c>
      <c r="AR40">
        <f t="shared" si="26"/>
        <v>-478.11217751100099</v>
      </c>
      <c r="AS40">
        <f t="shared" si="26"/>
        <v>7.3093581724321686</v>
      </c>
      <c r="AT40">
        <f t="shared" si="26"/>
        <v>2.5131552321932613</v>
      </c>
      <c r="AU40">
        <f t="shared" si="23"/>
        <v>-468.2896641063756</v>
      </c>
      <c r="AW40">
        <v>37</v>
      </c>
      <c r="AX40">
        <f>IF(Z40&gt;0, (R40*SUMPRODUCT(K40:$K$98, X40:$X$98)-K40*$AZ$3)/Z40, 0)</f>
        <v>8717.2973060796267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0.140869152</v>
      </c>
      <c r="Q41" s="4">
        <f t="shared" si="21"/>
        <v>50</v>
      </c>
      <c r="R41">
        <f t="shared" si="0"/>
        <v>1000000</v>
      </c>
      <c r="S41">
        <f t="shared" si="1"/>
        <v>7981.9767610230656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1893.7577709929542</v>
      </c>
      <c r="AC41">
        <f t="shared" si="2"/>
        <v>1472.4062343287887</v>
      </c>
      <c r="AE41">
        <f t="shared" si="3"/>
        <v>0</v>
      </c>
      <c r="AF41">
        <f t="shared" si="24"/>
        <v>0</v>
      </c>
      <c r="AG41">
        <f t="shared" si="24"/>
        <v>-9.2233182231168733</v>
      </c>
      <c r="AH41">
        <f t="shared" si="5"/>
        <v>-30602.610181384451</v>
      </c>
      <c r="AI41">
        <f t="shared" si="25"/>
        <v>-30611.833499607568</v>
      </c>
      <c r="AJ41">
        <f t="shared" si="7"/>
        <v>421.35153666416545</v>
      </c>
      <c r="AK41">
        <f t="shared" si="22"/>
        <v>132.56304396950679</v>
      </c>
      <c r="AL41">
        <f t="shared" si="8"/>
        <v>-30057.918918973897</v>
      </c>
      <c r="AN41">
        <f t="shared" si="26"/>
        <v>0</v>
      </c>
      <c r="AO41">
        <f t="shared" si="26"/>
        <v>0</v>
      </c>
      <c r="AP41">
        <f t="shared" si="26"/>
        <v>-0.12433755740751219</v>
      </c>
      <c r="AQ41">
        <f t="shared" si="26"/>
        <v>-412.54716667053793</v>
      </c>
      <c r="AR41">
        <f t="shared" si="26"/>
        <v>-412.67150422794543</v>
      </c>
      <c r="AS41">
        <f t="shared" si="26"/>
        <v>5.6801489020965219</v>
      </c>
      <c r="AT41">
        <f t="shared" si="26"/>
        <v>1.7870537143955436</v>
      </c>
      <c r="AU41">
        <f t="shared" si="23"/>
        <v>-405.20430161145339</v>
      </c>
      <c r="AW41">
        <v>38</v>
      </c>
      <c r="AX41">
        <f>IF(Z41&gt;0, (R41*SUMPRODUCT(K41:$K$98, X41:$X$98)-K41*$AZ$3)/Z41, 0)</f>
        <v>7981.9767610230656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0.15811491799999999</v>
      </c>
      <c r="Q42" s="4">
        <f t="shared" si="21"/>
        <v>50</v>
      </c>
      <c r="R42">
        <f t="shared" si="0"/>
        <v>1000000</v>
      </c>
      <c r="S42">
        <f t="shared" si="1"/>
        <v>7235.9526129384385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1472.4062343287887</v>
      </c>
      <c r="AC42">
        <f t="shared" si="2"/>
        <v>1110.3917820636777</v>
      </c>
      <c r="AE42">
        <f t="shared" si="3"/>
        <v>0</v>
      </c>
      <c r="AF42">
        <f t="shared" si="24"/>
        <v>0</v>
      </c>
      <c r="AG42">
        <f t="shared" si="24"/>
        <v>-7.6727408363496741</v>
      </c>
      <c r="AH42">
        <f t="shared" si="5"/>
        <v>-29166.884090720603</v>
      </c>
      <c r="AI42">
        <f t="shared" si="25"/>
        <v>-29174.556831556954</v>
      </c>
      <c r="AJ42">
        <f t="shared" si="7"/>
        <v>362.014452265111</v>
      </c>
      <c r="AK42">
        <f t="shared" si="22"/>
        <v>103.06843640301523</v>
      </c>
      <c r="AL42">
        <f t="shared" si="8"/>
        <v>-28709.473942888828</v>
      </c>
      <c r="AN42">
        <f t="shared" si="26"/>
        <v>0</v>
      </c>
      <c r="AO42">
        <f t="shared" si="26"/>
        <v>0</v>
      </c>
      <c r="AP42">
        <f t="shared" si="26"/>
        <v>-9.2352284946096402E-2</v>
      </c>
      <c r="AQ42">
        <f t="shared" si="26"/>
        <v>-351.06469096087648</v>
      </c>
      <c r="AR42">
        <f t="shared" si="26"/>
        <v>-351.15704324582259</v>
      </c>
      <c r="AS42">
        <f t="shared" si="26"/>
        <v>4.357355808475126</v>
      </c>
      <c r="AT42">
        <f t="shared" si="26"/>
        <v>1.2405743671864171</v>
      </c>
      <c r="AU42">
        <f t="shared" si="23"/>
        <v>-345.55911307016106</v>
      </c>
      <c r="AW42">
        <v>39</v>
      </c>
      <c r="AX42">
        <f>IF(Z42&gt;0, (R42*SUMPRODUCT(K42:$K$98, X42:$X$98)-K42*$AZ$3)/Z42, 0)</f>
        <v>7235.9526129384385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0.17865895700000001</v>
      </c>
      <c r="Q43" s="4">
        <f t="shared" si="21"/>
        <v>50</v>
      </c>
      <c r="R43">
        <f t="shared" si="0"/>
        <v>1000000</v>
      </c>
      <c r="S43">
        <f t="shared" si="1"/>
        <v>6461.1928263651962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1110.3917820636777</v>
      </c>
      <c r="AC43">
        <f t="shared" si="2"/>
        <v>804.44558610764648</v>
      </c>
      <c r="AE43">
        <f t="shared" si="3"/>
        <v>0</v>
      </c>
      <c r="AF43">
        <f t="shared" si="24"/>
        <v>0</v>
      </c>
      <c r="AG43">
        <f t="shared" si="24"/>
        <v>-6.225209552832637</v>
      </c>
      <c r="AH43">
        <f t="shared" si="5"/>
        <v>-27416.07750307081</v>
      </c>
      <c r="AI43">
        <f t="shared" si="25"/>
        <v>-27422.302712623641</v>
      </c>
      <c r="AJ43">
        <f t="shared" si="7"/>
        <v>305.94619595603126</v>
      </c>
      <c r="AK43">
        <f t="shared" si="22"/>
        <v>77.727424744457451</v>
      </c>
      <c r="AL43">
        <f t="shared" si="8"/>
        <v>-27038.629091923151</v>
      </c>
      <c r="AN43">
        <f t="shared" si="26"/>
        <v>0</v>
      </c>
      <c r="AO43">
        <f t="shared" si="26"/>
        <v>0</v>
      </c>
      <c r="AP43">
        <f t="shared" si="26"/>
        <v>-6.6901070706784874E-2</v>
      </c>
      <c r="AQ43">
        <f t="shared" si="26"/>
        <v>-294.63505187564971</v>
      </c>
      <c r="AR43">
        <f t="shared" si="26"/>
        <v>-294.70195294635647</v>
      </c>
      <c r="AS43">
        <f t="shared" si="26"/>
        <v>3.2879420225802294</v>
      </c>
      <c r="AT43">
        <f t="shared" si="26"/>
        <v>0.83532094695817694</v>
      </c>
      <c r="AU43">
        <f t="shared" si="23"/>
        <v>-290.57868997681805</v>
      </c>
      <c r="AW43">
        <v>40</v>
      </c>
      <c r="AX43">
        <f>IF(Z43&gt;0, (R43*SUMPRODUCT(K43:$K$98, X43:$X$98)-K43*$AZ$3)/Z43, 0)</f>
        <v>6461.1928263651962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0.202352371</v>
      </c>
      <c r="Q44" s="4">
        <f t="shared" si="21"/>
        <v>50</v>
      </c>
      <c r="R44">
        <f t="shared" si="0"/>
        <v>1000000</v>
      </c>
      <c r="S44">
        <f t="shared" si="1"/>
        <v>5609.4680847283971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804.44558610764648</v>
      </c>
      <c r="AC44">
        <f t="shared" si="2"/>
        <v>550.09490477203758</v>
      </c>
      <c r="AE44">
        <f t="shared" si="3"/>
        <v>0</v>
      </c>
      <c r="AF44">
        <f t="shared" si="24"/>
        <v>0</v>
      </c>
      <c r="AG44">
        <f t="shared" si="24"/>
        <v>-4.9032715443167767</v>
      </c>
      <c r="AH44">
        <f t="shared" si="5"/>
        <v>-25193.718259750676</v>
      </c>
      <c r="AI44">
        <f t="shared" si="25"/>
        <v>-25198.621531294993</v>
      </c>
      <c r="AJ44">
        <f t="shared" si="7"/>
        <v>254.3506813356089</v>
      </c>
      <c r="AK44">
        <f t="shared" si="22"/>
        <v>56.311191027535259</v>
      </c>
      <c r="AL44">
        <f t="shared" si="8"/>
        <v>-24887.95965893185</v>
      </c>
      <c r="AN44">
        <f t="shared" si="26"/>
        <v>0</v>
      </c>
      <c r="AO44">
        <f t="shared" si="26"/>
        <v>0</v>
      </c>
      <c r="AP44">
        <f t="shared" si="26"/>
        <v>-4.704863367835755E-2</v>
      </c>
      <c r="AQ44">
        <f t="shared" si="26"/>
        <v>-241.74268357065293</v>
      </c>
      <c r="AR44">
        <f t="shared" si="26"/>
        <v>-241.78973220433127</v>
      </c>
      <c r="AS44">
        <f t="shared" si="26"/>
        <v>2.4405852141454636</v>
      </c>
      <c r="AT44">
        <f t="shared" si="26"/>
        <v>0.54032589765853645</v>
      </c>
      <c r="AU44">
        <f t="shared" si="23"/>
        <v>-238.8088210925273</v>
      </c>
      <c r="AW44">
        <v>41</v>
      </c>
      <c r="AX44">
        <f>IF(Z44&gt;0, (R44*SUMPRODUCT(K44:$K$98, X44:$X$98)-K44*$AZ$3)/Z44, 0)</f>
        <v>5609.4680847283971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0.22956153600000001</v>
      </c>
      <c r="Q45" s="4">
        <f t="shared" si="21"/>
        <v>50</v>
      </c>
      <c r="R45">
        <f t="shared" si="0"/>
        <v>1000000</v>
      </c>
      <c r="S45">
        <f t="shared" si="1"/>
        <v>4617.2431844616767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550.09490477203758</v>
      </c>
      <c r="AC45">
        <f t="shared" si="2"/>
        <v>344.3204091835637</v>
      </c>
      <c r="AE45">
        <f t="shared" si="3"/>
        <v>0</v>
      </c>
      <c r="AF45">
        <f t="shared" si="24"/>
        <v>0</v>
      </c>
      <c r="AG45">
        <f t="shared" si="24"/>
        <v>-3.7286362817351577</v>
      </c>
      <c r="AH45">
        <f t="shared" si="5"/>
        <v>-22512.050942769023</v>
      </c>
      <c r="AI45">
        <f t="shared" si="25"/>
        <v>-22515.779579050759</v>
      </c>
      <c r="AJ45">
        <f t="shared" si="7"/>
        <v>205.77449558847388</v>
      </c>
      <c r="AK45">
        <f t="shared" si="22"/>
        <v>38.506643334042636</v>
      </c>
      <c r="AL45">
        <f t="shared" si="8"/>
        <v>-22271.498440128242</v>
      </c>
      <c r="AN45">
        <f t="shared" si="26"/>
        <v>0</v>
      </c>
      <c r="AO45">
        <f t="shared" si="26"/>
        <v>0</v>
      </c>
      <c r="AP45">
        <f t="shared" si="26"/>
        <v>-3.1944277435418646E-2</v>
      </c>
      <c r="AQ45">
        <f t="shared" si="26"/>
        <v>-192.86708239116226</v>
      </c>
      <c r="AR45">
        <f t="shared" si="26"/>
        <v>-192.89902666859768</v>
      </c>
      <c r="AS45">
        <f t="shared" si="26"/>
        <v>1.7629280733042112</v>
      </c>
      <c r="AT45">
        <f t="shared" si="26"/>
        <v>0.32989726131103037</v>
      </c>
      <c r="AU45">
        <f t="shared" si="23"/>
        <v>-190.80620133398241</v>
      </c>
      <c r="AW45">
        <v>42</v>
      </c>
      <c r="AX45">
        <f>IF(Z45&gt;0, (R45*SUMPRODUCT(K45:$K$98, X45:$X$98)-K45*$AZ$3)/Z45, 0)</f>
        <v>4617.2431844616767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0.26099212799999999</v>
      </c>
      <c r="Q46" s="4">
        <f t="shared" si="21"/>
        <v>50</v>
      </c>
      <c r="R46">
        <f t="shared" si="0"/>
        <v>1000000</v>
      </c>
      <c r="S46">
        <f t="shared" si="1"/>
        <v>3376.6358085515567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344.3204091835637</v>
      </c>
      <c r="AC46">
        <f t="shared" si="2"/>
        <v>183.56778034791796</v>
      </c>
      <c r="AE46">
        <f t="shared" si="3"/>
        <v>0</v>
      </c>
      <c r="AF46">
        <f t="shared" si="24"/>
        <v>0</v>
      </c>
      <c r="AG46">
        <f t="shared" si="24"/>
        <v>-2.7182052012097402</v>
      </c>
      <c r="AH46">
        <f t="shared" si="5"/>
        <v>-19462.894354161326</v>
      </c>
      <c r="AI46">
        <f t="shared" si="25"/>
        <v>-19465.612559362537</v>
      </c>
      <c r="AJ46">
        <f t="shared" si="7"/>
        <v>160.75262883564574</v>
      </c>
      <c r="AK46">
        <f t="shared" si="22"/>
        <v>24.102428642849461</v>
      </c>
      <c r="AL46">
        <f t="shared" si="8"/>
        <v>-19280.75750188404</v>
      </c>
      <c r="AN46">
        <f t="shared" si="26"/>
        <v>0</v>
      </c>
      <c r="AO46">
        <f t="shared" si="26"/>
        <v>0</v>
      </c>
      <c r="AP46">
        <f t="shared" si="26"/>
        <v>-2.0792526531939432E-2</v>
      </c>
      <c r="AQ46">
        <f t="shared" si="26"/>
        <v>-148.8786597373624</v>
      </c>
      <c r="AR46">
        <f t="shared" si="26"/>
        <v>-148.89945226389435</v>
      </c>
      <c r="AS46">
        <f t="shared" si="26"/>
        <v>1.2296545156548937</v>
      </c>
      <c r="AT46">
        <f t="shared" si="26"/>
        <v>0.18436812158904958</v>
      </c>
      <c r="AU46">
        <f t="shared" si="23"/>
        <v>-147.48542962665039</v>
      </c>
      <c r="AW46">
        <v>43</v>
      </c>
      <c r="AX46">
        <f>IF(Z46&gt;0, (R46*SUMPRODUCT(K46:$K$98, X46:$X$98)-K46*$AZ$3)/Z46, 0)</f>
        <v>3376.6358085515567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0.29613519399999999</v>
      </c>
      <c r="Q47" s="4">
        <f t="shared" si="21"/>
        <v>50</v>
      </c>
      <c r="R47">
        <f t="shared" si="0"/>
        <v>1000000</v>
      </c>
      <c r="S47">
        <f t="shared" si="1"/>
        <v>1679.7585236749542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183.56778034791796</v>
      </c>
      <c r="AC47">
        <f t="shared" si="2"/>
        <v>63.362739856552849</v>
      </c>
      <c r="AE47">
        <f t="shared" si="3"/>
        <v>0</v>
      </c>
      <c r="AF47">
        <f t="shared" si="24"/>
        <v>0</v>
      </c>
      <c r="AG47">
        <f t="shared" si="24"/>
        <v>-1.8860669246055874</v>
      </c>
      <c r="AH47">
        <f t="shared" si="5"/>
        <v>-16099.124491841108</v>
      </c>
      <c r="AI47">
        <f t="shared" si="25"/>
        <v>-16101.010558765714</v>
      </c>
      <c r="AJ47">
        <f t="shared" si="7"/>
        <v>120.20504049136511</v>
      </c>
      <c r="AK47">
        <f t="shared" si="22"/>
        <v>12.849744624354258</v>
      </c>
      <c r="AL47">
        <f t="shared" si="8"/>
        <v>-15967.955773649996</v>
      </c>
      <c r="AN47">
        <f t="shared" si="26"/>
        <v>0</v>
      </c>
      <c r="AO47">
        <f t="shared" si="26"/>
        <v>0</v>
      </c>
      <c r="AP47">
        <f t="shared" si="26"/>
        <v>-1.2881430703869649E-2</v>
      </c>
      <c r="AQ47">
        <f t="shared" si="26"/>
        <v>-109.95355139796483</v>
      </c>
      <c r="AR47">
        <f t="shared" si="26"/>
        <v>-109.9664328286687</v>
      </c>
      <c r="AS47">
        <f t="shared" si="26"/>
        <v>0.82097452595388021</v>
      </c>
      <c r="AT47">
        <f t="shared" si="26"/>
        <v>8.7760987047506248E-2</v>
      </c>
      <c r="AU47">
        <f t="shared" si="23"/>
        <v>-109.05769731566731</v>
      </c>
      <c r="AW47">
        <v>44</v>
      </c>
      <c r="AX47">
        <f>IF(Z47&gt;0, (R47*SUMPRODUCT(K47:$K$98, X47:$X$98)-K47*$AZ$3)/Z47, 0)</f>
        <v>1679.7585236749542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0.33524791700000001</v>
      </c>
      <c r="Q48" s="4">
        <f t="shared" si="21"/>
        <v>50</v>
      </c>
      <c r="R48">
        <f t="shared" si="0"/>
        <v>1000000</v>
      </c>
      <c r="S48">
        <f t="shared" si="1"/>
        <v>-849.8364077224287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63.362739856552849</v>
      </c>
      <c r="AC48">
        <f t="shared" si="2"/>
        <v>-20.989365786056993</v>
      </c>
      <c r="AE48">
        <f t="shared" si="3"/>
        <v>0</v>
      </c>
      <c r="AF48">
        <f t="shared" si="24"/>
        <v>0</v>
      </c>
      <c r="AG48">
        <f t="shared" si="24"/>
        <v>-1.2349062475629125</v>
      </c>
      <c r="AH48">
        <f t="shared" si="5"/>
        <v>-12646.000155932385</v>
      </c>
      <c r="AI48">
        <f t="shared" si="25"/>
        <v>-12647.235062179947</v>
      </c>
      <c r="AJ48">
        <f t="shared" si="7"/>
        <v>84.352105642609843</v>
      </c>
      <c r="AK48">
        <f t="shared" si="22"/>
        <v>4.4353917899587003</v>
      </c>
      <c r="AL48">
        <f t="shared" si="8"/>
        <v>-12558.447564747377</v>
      </c>
      <c r="AN48">
        <f t="shared" si="26"/>
        <v>0</v>
      </c>
      <c r="AO48">
        <f t="shared" si="26"/>
        <v>0</v>
      </c>
      <c r="AP48">
        <f t="shared" si="26"/>
        <v>-7.5304853440882223E-3</v>
      </c>
      <c r="AQ48">
        <f t="shared" si="26"/>
        <v>-77.11558591878827</v>
      </c>
      <c r="AR48">
        <f t="shared" si="26"/>
        <v>-77.123116404132361</v>
      </c>
      <c r="AS48">
        <f t="shared" si="26"/>
        <v>0.51438098765654994</v>
      </c>
      <c r="AT48">
        <f t="shared" si="26"/>
        <v>2.7047116277441635E-2</v>
      </c>
      <c r="AU48">
        <f t="shared" si="23"/>
        <v>-76.581688300198351</v>
      </c>
      <c r="AW48">
        <v>45</v>
      </c>
      <c r="AX48">
        <f>IF(Z48&gt;0, (R48*SUMPRODUCT(K48:$K$98, X48:$X$98)-K48*$AZ$3)/Z48, 0)</f>
        <v>-849.8364077224287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0.37793865599999998</v>
      </c>
      <c r="Q49" s="4">
        <f t="shared" si="21"/>
        <v>50</v>
      </c>
      <c r="R49">
        <f t="shared" si="0"/>
        <v>1000000</v>
      </c>
      <c r="S49">
        <f t="shared" si="1"/>
        <v>-4977.685721245035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-20.989365786056993</v>
      </c>
      <c r="AC49">
        <f t="shared" si="2"/>
        <v>-75.246517994707133</v>
      </c>
      <c r="AE49">
        <f t="shared" si="3"/>
        <v>0</v>
      </c>
      <c r="AF49">
        <f t="shared" si="24"/>
        <v>0</v>
      </c>
      <c r="AG49">
        <f t="shared" si="24"/>
        <v>-0.75583837759735284</v>
      </c>
      <c r="AH49">
        <f t="shared" si="5"/>
        <v>-9334.376149798607</v>
      </c>
      <c r="AI49">
        <f t="shared" si="25"/>
        <v>-9335.1319881762047</v>
      </c>
      <c r="AJ49">
        <f t="shared" si="7"/>
        <v>54.25715220865014</v>
      </c>
      <c r="AK49">
        <f t="shared" si="22"/>
        <v>-1.4692556050239896</v>
      </c>
      <c r="AL49">
        <f t="shared" si="8"/>
        <v>-9282.3440915725769</v>
      </c>
      <c r="AN49">
        <f t="shared" si="26"/>
        <v>0</v>
      </c>
      <c r="AO49">
        <f t="shared" si="26"/>
        <v>0</v>
      </c>
      <c r="AP49">
        <f t="shared" si="26"/>
        <v>-4.1152848041740523E-3</v>
      </c>
      <c r="AQ49">
        <f t="shared" si="26"/>
        <v>-50.822526963792846</v>
      </c>
      <c r="AR49">
        <f t="shared" si="26"/>
        <v>-50.826642248597025</v>
      </c>
      <c r="AS49">
        <f t="shared" si="26"/>
        <v>0.29541187722140688</v>
      </c>
      <c r="AT49">
        <f t="shared" si="26"/>
        <v>-7.9996007665329143E-3</v>
      </c>
      <c r="AU49">
        <f t="shared" si="23"/>
        <v>-50.539229972142145</v>
      </c>
      <c r="AW49">
        <v>46</v>
      </c>
      <c r="AX49">
        <f>IF(Z49&gt;0, (R49*SUMPRODUCT(K49:$K$98, X49:$X$98)-K49*$AZ$3)/Z49, 0)</f>
        <v>-4977.685721245035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0.42486345599999997</v>
      </c>
      <c r="Q50" s="4">
        <f t="shared" si="21"/>
        <v>50</v>
      </c>
      <c r="R50">
        <f t="shared" si="0"/>
        <v>1000000</v>
      </c>
      <c r="S50">
        <f t="shared" si="1"/>
        <v>-12367.934215102165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-75.246517994707133</v>
      </c>
      <c r="AC50">
        <f t="shared" si="2"/>
        <v>-105.65972914587664</v>
      </c>
      <c r="AE50">
        <f t="shared" si="3"/>
        <v>0</v>
      </c>
      <c r="AF50">
        <f t="shared" si="24"/>
        <v>0</v>
      </c>
      <c r="AG50">
        <f t="shared" si="24"/>
        <v>-0.42715188853793501</v>
      </c>
      <c r="AH50">
        <f t="shared" si="5"/>
        <v>-6422.562105668886</v>
      </c>
      <c r="AI50">
        <f t="shared" si="25"/>
        <v>-6422.989257557424</v>
      </c>
      <c r="AJ50">
        <f t="shared" si="7"/>
        <v>30.413211151169506</v>
      </c>
      <c r="AK50">
        <f t="shared" si="22"/>
        <v>-5.2672562596294998</v>
      </c>
      <c r="AL50">
        <f t="shared" si="8"/>
        <v>-6397.843302665884</v>
      </c>
      <c r="AN50">
        <f t="shared" si="26"/>
        <v>0</v>
      </c>
      <c r="AO50">
        <f t="shared" si="26"/>
        <v>0</v>
      </c>
      <c r="AP50">
        <f t="shared" si="26"/>
        <v>-2.0765159212559293E-3</v>
      </c>
      <c r="AQ50">
        <f t="shared" si="26"/>
        <v>-31.222037934386982</v>
      </c>
      <c r="AR50">
        <f t="shared" si="26"/>
        <v>-31.224114450308239</v>
      </c>
      <c r="AS50">
        <f t="shared" si="26"/>
        <v>0.14784791748922171</v>
      </c>
      <c r="AT50">
        <f t="shared" si="26"/>
        <v>-2.5605743010742317E-2</v>
      </c>
      <c r="AU50">
        <f t="shared" si="23"/>
        <v>-31.101872275829759</v>
      </c>
      <c r="AW50">
        <v>47</v>
      </c>
      <c r="AX50">
        <f>IF(Z50&gt;0, (R50*SUMPRODUCT(K50:$K$98, X50:$X$98)-K50*$AZ$3)/Z50, 0)</f>
        <v>-12367.934215102165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0.47765295400000002</v>
      </c>
      <c r="Q51" s="4">
        <f t="shared" si="21"/>
        <v>50</v>
      </c>
      <c r="R51">
        <f t="shared" si="0"/>
        <v>1000000</v>
      </c>
      <c r="S51">
        <f t="shared" si="1"/>
        <v>-27109.700521741197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-105.65972914587664</v>
      </c>
      <c r="AC51">
        <f t="shared" si="2"/>
        <v>-118.65916367613562</v>
      </c>
      <c r="AE51">
        <f t="shared" si="3"/>
        <v>0</v>
      </c>
      <c r="AF51">
        <f t="shared" si="24"/>
        <v>0</v>
      </c>
      <c r="AG51">
        <f t="shared" si="24"/>
        <v>-0.21885000828573226</v>
      </c>
      <c r="AH51">
        <f t="shared" si="5"/>
        <v>-4080.607227336468</v>
      </c>
      <c r="AI51">
        <f t="shared" si="25"/>
        <v>-4080.8260773447537</v>
      </c>
      <c r="AJ51">
        <f t="shared" si="7"/>
        <v>12.999434530258981</v>
      </c>
      <c r="AK51">
        <f t="shared" si="22"/>
        <v>-7.3961810402113652</v>
      </c>
      <c r="AL51">
        <f t="shared" si="8"/>
        <v>-4075.2228238547063</v>
      </c>
      <c r="AN51">
        <f t="shared" si="26"/>
        <v>0</v>
      </c>
      <c r="AO51">
        <f t="shared" si="26"/>
        <v>0</v>
      </c>
      <c r="AP51">
        <f t="shared" si="26"/>
        <v>-9.4990785556021778E-4</v>
      </c>
      <c r="AQ51">
        <f t="shared" si="26"/>
        <v>-17.711677925284391</v>
      </c>
      <c r="AR51">
        <f t="shared" si="26"/>
        <v>-17.712627833139951</v>
      </c>
      <c r="AS51">
        <f t="shared" si="26"/>
        <v>5.6423415629995158E-2</v>
      </c>
      <c r="AT51">
        <f t="shared" si="26"/>
        <v>-3.2102765388381999E-2</v>
      </c>
      <c r="AU51">
        <f t="shared" si="23"/>
        <v>-17.688307182898342</v>
      </c>
      <c r="AW51">
        <v>48</v>
      </c>
      <c r="AX51">
        <f>IF(Z51&gt;0, (R51*SUMPRODUCT(K51:$K$98, X51:$X$98)-K51*$AZ$3)/Z51, 0)</f>
        <v>-27109.700521741197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0.53697763200000004</v>
      </c>
      <c r="Q52" s="4">
        <f t="shared" si="21"/>
        <v>50</v>
      </c>
      <c r="R52">
        <f t="shared" si="0"/>
        <v>1000000</v>
      </c>
      <c r="S52">
        <f t="shared" si="1"/>
        <v>-60568.830076656515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-118.65916367613562</v>
      </c>
      <c r="AC52">
        <f t="shared" si="2"/>
        <v>-120.10065999059147</v>
      </c>
      <c r="AE52">
        <f t="shared" si="3"/>
        <v>0</v>
      </c>
      <c r="AF52">
        <f t="shared" si="24"/>
        <v>0</v>
      </c>
      <c r="AG52">
        <f t="shared" si="24"/>
        <v>-9.9143948990422032E-2</v>
      </c>
      <c r="AH52">
        <f t="shared" si="5"/>
        <v>-2350.351184249058</v>
      </c>
      <c r="AI52">
        <f t="shared" si="25"/>
        <v>-2350.4503281980483</v>
      </c>
      <c r="AJ52">
        <f t="shared" si="7"/>
        <v>1.441496314455847</v>
      </c>
      <c r="AK52">
        <f t="shared" si="22"/>
        <v>-8.3061414573294936</v>
      </c>
      <c r="AL52">
        <f t="shared" si="8"/>
        <v>-2357.3149733409218</v>
      </c>
      <c r="AN52">
        <f t="shared" si="26"/>
        <v>0</v>
      </c>
      <c r="AO52">
        <f t="shared" si="26"/>
        <v>0</v>
      </c>
      <c r="AP52">
        <f t="shared" si="26"/>
        <v>-3.8422277331043905E-4</v>
      </c>
      <c r="AQ52">
        <f t="shared" si="26"/>
        <v>-9.1085584088736393</v>
      </c>
      <c r="AR52">
        <f t="shared" si="26"/>
        <v>-9.1089426316469488</v>
      </c>
      <c r="AS52">
        <f t="shared" si="26"/>
        <v>5.5863793735965511E-3</v>
      </c>
      <c r="AT52">
        <f t="shared" si="26"/>
        <v>-3.2189646859358621E-2</v>
      </c>
      <c r="AU52">
        <f t="shared" si="23"/>
        <v>-9.1355458991327101</v>
      </c>
      <c r="AW52">
        <v>49</v>
      </c>
      <c r="AX52">
        <f>IF(Z52&gt;0, (R52*SUMPRODUCT(K52:$K$98, X52:$X$98)-K52*$AZ$3)/Z52, 0)</f>
        <v>-60568.830076656515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0.60388337299999995</v>
      </c>
      <c r="Q53" s="4">
        <f t="shared" si="21"/>
        <v>50</v>
      </c>
      <c r="R53">
        <f t="shared" si="0"/>
        <v>1000000</v>
      </c>
      <c r="S53">
        <f t="shared" si="1"/>
        <v>-149789.56865409267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-120.10065999059147</v>
      </c>
      <c r="AC53">
        <f t="shared" si="2"/>
        <v>-114.68227053265387</v>
      </c>
      <c r="AE53">
        <f t="shared" si="3"/>
        <v>0</v>
      </c>
      <c r="AF53">
        <f t="shared" si="24"/>
        <v>0</v>
      </c>
      <c r="AG53">
        <f t="shared" si="24"/>
        <v>-3.828112717164181E-2</v>
      </c>
      <c r="AH53">
        <f t="shared" si="5"/>
        <v>-1197.4276465775199</v>
      </c>
      <c r="AI53">
        <f t="shared" si="25"/>
        <v>-1197.4659277046915</v>
      </c>
      <c r="AJ53">
        <f t="shared" si="7"/>
        <v>-5.4183894579375931</v>
      </c>
      <c r="AK53">
        <f t="shared" si="22"/>
        <v>-8.4070461993414032</v>
      </c>
      <c r="AL53">
        <f t="shared" si="8"/>
        <v>-1211.2913633619705</v>
      </c>
      <c r="AN53">
        <f t="shared" si="26"/>
        <v>0</v>
      </c>
      <c r="AO53">
        <f t="shared" si="26"/>
        <v>0</v>
      </c>
      <c r="AP53">
        <f t="shared" si="26"/>
        <v>-1.324596439707253E-4</v>
      </c>
      <c r="AQ53">
        <f t="shared" si="26"/>
        <v>-4.1433168630378976</v>
      </c>
      <c r="AR53">
        <f t="shared" si="26"/>
        <v>-4.1434493226818683</v>
      </c>
      <c r="AS53">
        <f t="shared" si="26"/>
        <v>-1.8748610386394825E-2</v>
      </c>
      <c r="AT53">
        <f t="shared" si="26"/>
        <v>-2.9089904835277122E-2</v>
      </c>
      <c r="AU53">
        <f t="shared" si="23"/>
        <v>-4.1912878379035403</v>
      </c>
      <c r="AW53">
        <v>50</v>
      </c>
      <c r="AX53">
        <f>IF(Z53&gt;0, (R53*SUMPRODUCT(K53:$K$98, X53:$X$98)-K53*$AZ$3)/Z53, 0)</f>
        <v>-149789.56865409267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0.676158394</v>
      </c>
      <c r="Q54" s="4">
        <f t="shared" si="21"/>
        <v>50</v>
      </c>
      <c r="R54">
        <f t="shared" si="0"/>
        <v>1000000</v>
      </c>
      <c r="S54">
        <f t="shared" si="1"/>
        <v>-440541.21923577675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-114.68227053265387</v>
      </c>
      <c r="AC54">
        <f t="shared" si="2"/>
        <v>-105.85509822889604</v>
      </c>
      <c r="AE54">
        <f t="shared" si="3"/>
        <v>0</v>
      </c>
      <c r="AF54">
        <f t="shared" si="24"/>
        <v>0</v>
      </c>
      <c r="AG54">
        <f t="shared" si="24"/>
        <v>-1.2014210431038307E-2</v>
      </c>
      <c r="AH54">
        <f t="shared" si="5"/>
        <v>-517.68210937774177</v>
      </c>
      <c r="AI54">
        <f t="shared" si="25"/>
        <v>-517.69412358817283</v>
      </c>
      <c r="AJ54">
        <f t="shared" si="7"/>
        <v>-8.827172303757834</v>
      </c>
      <c r="AK54">
        <f t="shared" si="22"/>
        <v>-8.0277589372857712</v>
      </c>
      <c r="AL54">
        <f t="shared" si="8"/>
        <v>-534.5490548292164</v>
      </c>
      <c r="AN54">
        <f t="shared" si="26"/>
        <v>0</v>
      </c>
      <c r="AO54">
        <f t="shared" si="26"/>
        <v>0</v>
      </c>
      <c r="AP54">
        <f t="shared" si="26"/>
        <v>-3.7117274458893435E-5</v>
      </c>
      <c r="AQ54">
        <f t="shared" si="26"/>
        <v>-1.599351788161739</v>
      </c>
      <c r="AR54">
        <f t="shared" si="26"/>
        <v>-1.599388905436198</v>
      </c>
      <c r="AS54">
        <f t="shared" si="26"/>
        <v>-2.7271086932860261E-2</v>
      </c>
      <c r="AT54">
        <f t="shared" si="26"/>
        <v>-2.4801341168062034E-2</v>
      </c>
      <c r="AU54">
        <f t="shared" si="23"/>
        <v>-1.6514613335371202</v>
      </c>
      <c r="AW54">
        <v>51</v>
      </c>
      <c r="AX54">
        <f>IF(Z54&gt;0, (R54*SUMPRODUCT(K54:$K$98, X54:$X$98)-K54*$AZ$3)/Z54, 0)</f>
        <v>-440541.21923577675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0.75167664000000001</v>
      </c>
      <c r="Q55" s="4">
        <f t="shared" si="21"/>
        <v>50</v>
      </c>
      <c r="R55">
        <f t="shared" si="0"/>
        <v>1000000</v>
      </c>
      <c r="S55">
        <f t="shared" si="1"/>
        <v>-1674200.418544281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-105.85509822889604</v>
      </c>
      <c r="AC55">
        <f t="shared" si="2"/>
        <v>-95.873656118133027</v>
      </c>
      <c r="AE55">
        <f t="shared" si="3"/>
        <v>0</v>
      </c>
      <c r="AF55">
        <f t="shared" si="24"/>
        <v>0</v>
      </c>
      <c r="AG55">
        <f t="shared" si="24"/>
        <v>-2.863266997672097E-3</v>
      </c>
      <c r="AH55">
        <f t="shared" si="5"/>
        <v>-180.61602658111653</v>
      </c>
      <c r="AI55">
        <f t="shared" si="25"/>
        <v>-180.61888984811421</v>
      </c>
      <c r="AJ55">
        <f t="shared" si="7"/>
        <v>-9.9814421107630125</v>
      </c>
      <c r="AK55">
        <f t="shared" si="22"/>
        <v>-7.4098568760227232</v>
      </c>
      <c r="AL55">
        <f t="shared" si="8"/>
        <v>-198.01018883489996</v>
      </c>
      <c r="AN55">
        <f t="shared" si="26"/>
        <v>0</v>
      </c>
      <c r="AO55">
        <f t="shared" si="26"/>
        <v>0</v>
      </c>
      <c r="AP55">
        <f t="shared" si="26"/>
        <v>-7.8981371098979147E-6</v>
      </c>
      <c r="AQ55">
        <f t="shared" si="26"/>
        <v>-0.49821764555747922</v>
      </c>
      <c r="AR55">
        <f t="shared" si="26"/>
        <v>-0.49822554369458916</v>
      </c>
      <c r="AS55">
        <f t="shared" si="26"/>
        <v>-2.7533163484023546E-2</v>
      </c>
      <c r="AT55">
        <f t="shared" si="26"/>
        <v>-2.0439611681037334E-2</v>
      </c>
      <c r="AU55">
        <f t="shared" si="23"/>
        <v>-0.54619831885965009</v>
      </c>
      <c r="AW55">
        <v>52</v>
      </c>
      <c r="AX55">
        <f>IF(Z55&gt;0, (R55*SUMPRODUCT(K55:$K$98, X55:$X$98)-K55*$AZ$3)/Z55, 0)</f>
        <v>-1674200.418544281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0.75374016600000004</v>
      </c>
      <c r="Q56" s="4">
        <f t="shared" si="21"/>
        <v>50</v>
      </c>
      <c r="R56">
        <f t="shared" si="0"/>
        <v>1000000</v>
      </c>
      <c r="S56">
        <f t="shared" si="1"/>
        <v>-6358836.6936349031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-95.873656118133027</v>
      </c>
      <c r="AC56">
        <f t="shared" si="2"/>
        <v>-86.031879211079115</v>
      </c>
      <c r="AE56">
        <f t="shared" si="3"/>
        <v>0</v>
      </c>
      <c r="AF56">
        <f t="shared" si="24"/>
        <v>0</v>
      </c>
      <c r="AG56">
        <f t="shared" si="24"/>
        <v>-6.7647498556768805E-4</v>
      </c>
      <c r="AH56">
        <f t="shared" si="5"/>
        <v>-43.163186842553756</v>
      </c>
      <c r="AI56">
        <f t="shared" si="25"/>
        <v>-43.163863317539324</v>
      </c>
      <c r="AJ56">
        <f t="shared" si="7"/>
        <v>-9.8417769070539123</v>
      </c>
      <c r="AK56">
        <f t="shared" si="22"/>
        <v>-6.7111559282693127</v>
      </c>
      <c r="AL56">
        <f t="shared" si="8"/>
        <v>-59.71679615286255</v>
      </c>
      <c r="AN56">
        <f t="shared" si="26"/>
        <v>0</v>
      </c>
      <c r="AO56">
        <f t="shared" si="26"/>
        <v>0</v>
      </c>
      <c r="AP56">
        <f t="shared" si="26"/>
        <v>-1.6660826450836795E-6</v>
      </c>
      <c r="AQ56">
        <f t="shared" si="26"/>
        <v>-0.10630612814830738</v>
      </c>
      <c r="AR56">
        <f t="shared" si="26"/>
        <v>-0.10630779423095246</v>
      </c>
      <c r="AS56">
        <f t="shared" si="26"/>
        <v>-2.4239201820400721E-2</v>
      </c>
      <c r="AT56">
        <f t="shared" si="26"/>
        <v>-1.6528830568889007E-2</v>
      </c>
      <c r="AU56">
        <f t="shared" si="23"/>
        <v>-0.14707582662024218</v>
      </c>
      <c r="AW56">
        <v>53</v>
      </c>
      <c r="AX56">
        <f>IF(Z56&gt;0, (R56*SUMPRODUCT(K56:$K$98, X56:$X$98)-K56*$AZ$3)/Z56, 0)</f>
        <v>-6358836.6936349031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0.75596915499999995</v>
      </c>
      <c r="Q57" s="4">
        <f t="shared" si="21"/>
        <v>50</v>
      </c>
      <c r="R57">
        <f t="shared" si="0"/>
        <v>1000000</v>
      </c>
      <c r="S57">
        <f t="shared" si="1"/>
        <v>-24288777.279825471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-86.031879211079115</v>
      </c>
      <c r="AC57">
        <f t="shared" si="2"/>
        <v>-76.906047345824391</v>
      </c>
      <c r="AE57">
        <f t="shared" si="3"/>
        <v>0</v>
      </c>
      <c r="AF57">
        <f t="shared" si="24"/>
        <v>0</v>
      </c>
      <c r="AG57">
        <f t="shared" si="24"/>
        <v>-1.5831601249376888E-4</v>
      </c>
      <c r="AH57">
        <f t="shared" si="5"/>
        <v>-10.227884464364845</v>
      </c>
      <c r="AI57">
        <f t="shared" si="25"/>
        <v>-10.228042780377338</v>
      </c>
      <c r="AJ57">
        <f t="shared" si="7"/>
        <v>-9.1258318652547246</v>
      </c>
      <c r="AK57">
        <f t="shared" si="22"/>
        <v>-6.022231544775539</v>
      </c>
      <c r="AL57">
        <f t="shared" si="8"/>
        <v>-25.376106190407601</v>
      </c>
      <c r="AN57">
        <f t="shared" si="26"/>
        <v>0</v>
      </c>
      <c r="AO57">
        <f t="shared" si="26"/>
        <v>0</v>
      </c>
      <c r="AP57">
        <f t="shared" si="26"/>
        <v>-3.4813815113282917E-7</v>
      </c>
      <c r="AQ57">
        <f t="shared" si="26"/>
        <v>-2.249119802435846E-2</v>
      </c>
      <c r="AR57">
        <f t="shared" si="26"/>
        <v>-2.249154616250959E-2</v>
      </c>
      <c r="AS57">
        <f t="shared" si="26"/>
        <v>-2.0067775729532618E-2</v>
      </c>
      <c r="AT57">
        <f t="shared" si="26"/>
        <v>-1.3242934322732996E-2</v>
      </c>
      <c r="AU57">
        <f t="shared" si="23"/>
        <v>-5.5802256214775199E-2</v>
      </c>
      <c r="AW57">
        <v>54</v>
      </c>
      <c r="AX57">
        <f>IF(Z57&gt;0, (R57*SUMPRODUCT(K57:$K$98, X57:$X$98)-K57*$AZ$3)/Z57, 0)</f>
        <v>-24288777.279825471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0.75842527199999998</v>
      </c>
      <c r="Q58" s="4">
        <f t="shared" si="21"/>
        <v>50</v>
      </c>
      <c r="R58">
        <f t="shared" si="0"/>
        <v>1000000</v>
      </c>
      <c r="S58">
        <f t="shared" si="1"/>
        <v>-93674078.817980662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-76.906047345824391</v>
      </c>
      <c r="AC58">
        <f t="shared" si="2"/>
        <v>-68.685558192596048</v>
      </c>
      <c r="AE58">
        <f t="shared" si="3"/>
        <v>0</v>
      </c>
      <c r="AF58">
        <f t="shared" si="24"/>
        <v>0</v>
      </c>
      <c r="AG58">
        <f t="shared" si="24"/>
        <v>-3.6661987531289131E-5</v>
      </c>
      <c r="AH58">
        <f t="shared" si="5"/>
        <v>-2.4014172967508416</v>
      </c>
      <c r="AI58">
        <f t="shared" si="25"/>
        <v>-2.4014539587383728</v>
      </c>
      <c r="AJ58">
        <f t="shared" si="7"/>
        <v>-8.2204891532283426</v>
      </c>
      <c r="AK58">
        <f t="shared" si="22"/>
        <v>-5.3834233142077075</v>
      </c>
      <c r="AL58">
        <f t="shared" si="8"/>
        <v>-16.005366426174422</v>
      </c>
      <c r="AN58">
        <f t="shared" si="26"/>
        <v>0</v>
      </c>
      <c r="AO58">
        <f t="shared" si="26"/>
        <v>0</v>
      </c>
      <c r="AP58">
        <f t="shared" si="26"/>
        <v>-7.198214076339982E-8</v>
      </c>
      <c r="AQ58">
        <f t="shared" si="26"/>
        <v>-4.7149423565445193E-3</v>
      </c>
      <c r="AR58">
        <f t="shared" si="26"/>
        <v>-4.7150143386852821E-3</v>
      </c>
      <c r="AS58">
        <f t="shared" si="26"/>
        <v>-1.6140107157765902E-2</v>
      </c>
      <c r="AT58">
        <f t="shared" si="26"/>
        <v>-1.0569812519344383E-2</v>
      </c>
      <c r="AU58">
        <f t="shared" si="23"/>
        <v>-3.1424934015795568E-2</v>
      </c>
      <c r="AW58">
        <v>55</v>
      </c>
      <c r="AX58">
        <f>IF(Z58&gt;0, (R58*SUMPRODUCT(K58:$K$98, X58:$X$98)-K58*$AZ$3)/Z58, 0)</f>
        <v>-93674078.817980662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0.76114147499999996</v>
      </c>
      <c r="Q59" s="4">
        <f t="shared" si="21"/>
        <v>50</v>
      </c>
      <c r="R59">
        <f t="shared" si="0"/>
        <v>1000000</v>
      </c>
      <c r="S59">
        <f t="shared" si="1"/>
        <v>-365479642.94058275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-68.685558192596048</v>
      </c>
      <c r="AC59">
        <f t="shared" si="2"/>
        <v>-61.330469249905541</v>
      </c>
      <c r="AE59">
        <f t="shared" si="3"/>
        <v>0</v>
      </c>
      <c r="AF59">
        <f t="shared" si="24"/>
        <v>0</v>
      </c>
      <c r="AG59">
        <f t="shared" si="24"/>
        <v>-8.390408389979226E-6</v>
      </c>
      <c r="AH59">
        <f t="shared" si="5"/>
        <v>-0.55809918531994029</v>
      </c>
      <c r="AI59">
        <f t="shared" si="25"/>
        <v>-0.55810757572833025</v>
      </c>
      <c r="AJ59">
        <f t="shared" si="7"/>
        <v>-7.3550889426905073</v>
      </c>
      <c r="AK59">
        <f t="shared" si="22"/>
        <v>-4.8079890734817239</v>
      </c>
      <c r="AL59">
        <f t="shared" si="8"/>
        <v>-12.721185591900561</v>
      </c>
      <c r="AN59">
        <f t="shared" si="26"/>
        <v>0</v>
      </c>
      <c r="AO59">
        <f t="shared" si="26"/>
        <v>0</v>
      </c>
      <c r="AP59">
        <f t="shared" si="26"/>
        <v>-1.4708684429869699E-8</v>
      </c>
      <c r="AQ59">
        <f t="shared" si="26"/>
        <v>-9.7836772846985275E-4</v>
      </c>
      <c r="AR59">
        <f t="shared" si="26"/>
        <v>-9.7838243715428247E-4</v>
      </c>
      <c r="AS59">
        <f t="shared" si="26"/>
        <v>-1.2893732603154791E-2</v>
      </c>
      <c r="AT59">
        <f t="shared" si="26"/>
        <v>-8.4285759091971175E-3</v>
      </c>
      <c r="AU59">
        <f t="shared" si="23"/>
        <v>-2.230069094950619E-2</v>
      </c>
      <c r="AW59">
        <v>56</v>
      </c>
      <c r="AX59">
        <f>IF(Z59&gt;0, (R59*SUMPRODUCT(K59:$K$98, X59:$X$98)-K59*$AZ$3)/Z59, 0)</f>
        <v>-365479642.94058275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0.76383916100000004</v>
      </c>
      <c r="Q60" s="4">
        <f t="shared" si="21"/>
        <v>50</v>
      </c>
      <c r="R60">
        <f t="shared" si="0"/>
        <v>1000000</v>
      </c>
      <c r="S60">
        <f t="shared" si="1"/>
        <v>-1442894164.5390084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-61.330469249905541</v>
      </c>
      <c r="AC60">
        <f t="shared" si="2"/>
        <v>-54.760194148841997</v>
      </c>
      <c r="AE60">
        <f t="shared" si="3"/>
        <v>0</v>
      </c>
      <c r="AF60">
        <f t="shared" si="24"/>
        <v>0</v>
      </c>
      <c r="AG60">
        <f t="shared" si="24"/>
        <v>-1.8975818010303403E-6</v>
      </c>
      <c r="AH60">
        <f t="shared" si="5"/>
        <v>-0.12817845010098186</v>
      </c>
      <c r="AI60">
        <f t="shared" si="25"/>
        <v>-0.12818034768278289</v>
      </c>
      <c r="AJ60">
        <f t="shared" si="7"/>
        <v>-6.5702751010635438</v>
      </c>
      <c r="AK60">
        <f t="shared" si="22"/>
        <v>-4.2931328474933883</v>
      </c>
      <c r="AL60">
        <f t="shared" si="8"/>
        <v>-10.991588296239716</v>
      </c>
      <c r="AN60">
        <f t="shared" si="26"/>
        <v>0</v>
      </c>
      <c r="AO60">
        <f t="shared" si="26"/>
        <v>0</v>
      </c>
      <c r="AP60">
        <f t="shared" si="26"/>
        <v>-2.9701146528978271E-9</v>
      </c>
      <c r="AQ60">
        <f t="shared" si="26"/>
        <v>-2.0062623525581133E-4</v>
      </c>
      <c r="AR60">
        <f t="shared" si="26"/>
        <v>-2.0062920537046423E-4</v>
      </c>
      <c r="AS60">
        <f t="shared" si="26"/>
        <v>-1.0283862514197125E-2</v>
      </c>
      <c r="AT60">
        <f t="shared" si="26"/>
        <v>-6.719655916943108E-3</v>
      </c>
      <c r="AU60">
        <f t="shared" si="23"/>
        <v>-1.7204147636510698E-2</v>
      </c>
      <c r="AW60">
        <v>57</v>
      </c>
      <c r="AX60">
        <f>IF(Z60&gt;0, (R60*SUMPRODUCT(K60:$K$98, X60:$X$98)-K60*$AZ$3)/Z60, 0)</f>
        <v>-1442894164.5390084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0.76675259399999995</v>
      </c>
      <c r="Q61" s="4">
        <f t="shared" si="21"/>
        <v>50</v>
      </c>
      <c r="R61">
        <f t="shared" si="0"/>
        <v>1000000</v>
      </c>
      <c r="S61">
        <f t="shared" si="1"/>
        <v>-5770740905.0683975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-54.760194148841997</v>
      </c>
      <c r="AC61">
        <f t="shared" si="2"/>
        <v>-48.89320417794152</v>
      </c>
      <c r="AE61">
        <f t="shared" si="3"/>
        <v>0</v>
      </c>
      <c r="AF61">
        <f t="shared" si="24"/>
        <v>0</v>
      </c>
      <c r="AG61">
        <f t="shared" si="24"/>
        <v>-4.2363021475283174E-7</v>
      </c>
      <c r="AH61">
        <f t="shared" si="5"/>
        <v>-2.9099515365344105E-2</v>
      </c>
      <c r="AI61">
        <f t="shared" si="25"/>
        <v>-2.9099938995558856E-2</v>
      </c>
      <c r="AJ61">
        <f t="shared" si="7"/>
        <v>-5.8669899709004767</v>
      </c>
      <c r="AK61">
        <f t="shared" si="22"/>
        <v>-3.8332135904189402</v>
      </c>
      <c r="AL61">
        <f t="shared" si="8"/>
        <v>-9.7293035003149768</v>
      </c>
      <c r="AN61">
        <f t="shared" si="26"/>
        <v>0</v>
      </c>
      <c r="AO61">
        <f t="shared" si="26"/>
        <v>0</v>
      </c>
      <c r="AP61">
        <f t="shared" si="26"/>
        <v>-5.9202713551967005E-10</v>
      </c>
      <c r="AQ61">
        <f t="shared" si="26"/>
        <v>-4.0666841331907469E-5</v>
      </c>
      <c r="AR61">
        <f t="shared" si="26"/>
        <v>-4.0667433359042989E-5</v>
      </c>
      <c r="AS61">
        <f t="shared" si="26"/>
        <v>-8.1991726407461673E-3</v>
      </c>
      <c r="AT61">
        <f t="shared" si="26"/>
        <v>-5.3569513758475965E-3</v>
      </c>
      <c r="AU61">
        <f t="shared" si="23"/>
        <v>-1.3596791449952808E-2</v>
      </c>
      <c r="AW61">
        <v>58</v>
      </c>
      <c r="AX61">
        <f>IF(Z61&gt;0, (R61*SUMPRODUCT(K61:$K$98, X61:$X$98)-K61*$AZ$3)/Z61, 0)</f>
        <v>-5770740905.0683975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0.76980532899999998</v>
      </c>
      <c r="Q62" s="4">
        <f t="shared" si="21"/>
        <v>50</v>
      </c>
      <c r="R62">
        <f t="shared" si="0"/>
        <v>1000000</v>
      </c>
      <c r="S62">
        <f t="shared" si="1"/>
        <v>-23399528111.598305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-48.89320417794152</v>
      </c>
      <c r="AC62">
        <f t="shared" si="2"/>
        <v>-43.654681811625963</v>
      </c>
      <c r="AE62">
        <f t="shared" si="3"/>
        <v>0</v>
      </c>
      <c r="AF62">
        <f t="shared" si="24"/>
        <v>0</v>
      </c>
      <c r="AG62">
        <f t="shared" si="24"/>
        <v>-9.3281115763159143E-8</v>
      </c>
      <c r="AH62">
        <f t="shared" si="5"/>
        <v>-6.5222559368428856E-3</v>
      </c>
      <c r="AI62">
        <f t="shared" si="25"/>
        <v>-6.5223492179586487E-3</v>
      </c>
      <c r="AJ62">
        <f t="shared" si="7"/>
        <v>-5.2385223663155571</v>
      </c>
      <c r="AK62">
        <f t="shared" si="22"/>
        <v>-3.4225242924559067</v>
      </c>
      <c r="AL62">
        <f t="shared" si="8"/>
        <v>-8.6675690079894228</v>
      </c>
      <c r="AN62">
        <f t="shared" si="26"/>
        <v>0</v>
      </c>
      <c r="AO62">
        <f t="shared" si="26"/>
        <v>0</v>
      </c>
      <c r="AP62">
        <f t="shared" si="26"/>
        <v>-1.1639394672216622E-10</v>
      </c>
      <c r="AQ62">
        <f t="shared" si="26"/>
        <v>-8.1383150684936988E-6</v>
      </c>
      <c r="AR62">
        <f t="shared" si="26"/>
        <v>-8.1384314624404206E-6</v>
      </c>
      <c r="AS62">
        <f t="shared" si="26"/>
        <v>-6.5365030019143427E-3</v>
      </c>
      <c r="AT62">
        <f t="shared" si="26"/>
        <v>-4.2705440098172896E-3</v>
      </c>
      <c r="AU62">
        <f t="shared" si="23"/>
        <v>-1.0815185443194073E-2</v>
      </c>
      <c r="AW62">
        <v>59</v>
      </c>
      <c r="AX62">
        <f>IF(Z62&gt;0, (R62*SUMPRODUCT(K62:$K$98, X62:$X$98)-K62*$AZ$3)/Z62, 0)</f>
        <v>-23399528111.598305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0.772959481</v>
      </c>
      <c r="Q63" s="4">
        <f t="shared" si="21"/>
        <v>50</v>
      </c>
      <c r="R63">
        <f t="shared" si="0"/>
        <v>1000000</v>
      </c>
      <c r="S63">
        <f t="shared" si="1"/>
        <v>-96260549369.286392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-43.654681811625963</v>
      </c>
      <c r="AC63">
        <f t="shared" si="2"/>
        <v>-38.977401527479522</v>
      </c>
      <c r="AE63">
        <f t="shared" si="3"/>
        <v>0</v>
      </c>
      <c r="AF63">
        <f t="shared" si="24"/>
        <v>0</v>
      </c>
      <c r="AG63">
        <f t="shared" si="24"/>
        <v>-2.0245781778135136E-8</v>
      </c>
      <c r="AH63">
        <f t="shared" si="5"/>
        <v>-1.4420504565478484E-3</v>
      </c>
      <c r="AI63">
        <f t="shared" si="25"/>
        <v>-1.4420707023296265E-3</v>
      </c>
      <c r="AJ63">
        <f t="shared" si="7"/>
        <v>-4.6772802841464411</v>
      </c>
      <c r="AK63">
        <f t="shared" si="22"/>
        <v>-3.0558277268138179</v>
      </c>
      <c r="AL63">
        <f t="shared" si="8"/>
        <v>-7.7345500816625883</v>
      </c>
      <c r="AN63">
        <f t="shared" si="26"/>
        <v>0</v>
      </c>
      <c r="AO63">
        <f t="shared" si="26"/>
        <v>0</v>
      </c>
      <c r="AP63">
        <f t="shared" si="26"/>
        <v>-2.2555538040211874E-11</v>
      </c>
      <c r="AQ63">
        <f t="shared" si="26"/>
        <v>-1.6065679401769155E-6</v>
      </c>
      <c r="AR63">
        <f t="shared" si="26"/>
        <v>-1.6065904957149557E-6</v>
      </c>
      <c r="AS63">
        <f t="shared" si="26"/>
        <v>-5.2108915590374236E-3</v>
      </c>
      <c r="AT63">
        <f t="shared" si="26"/>
        <v>-3.4044542854315056E-3</v>
      </c>
      <c r="AU63">
        <f t="shared" si="23"/>
        <v>-8.6169524349646431E-3</v>
      </c>
      <c r="AW63">
        <v>60</v>
      </c>
      <c r="AX63">
        <f>IF(Z63&gt;0, (R63*SUMPRODUCT(K63:$K$98, X63:$X$98)-K63*$AZ$3)/Z63, 0)</f>
        <v>-96260549369.286392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0.77634382000000002</v>
      </c>
      <c r="Q64" s="4">
        <f t="shared" si="21"/>
        <v>50</v>
      </c>
      <c r="R64">
        <f t="shared" si="0"/>
        <v>1000000</v>
      </c>
      <c r="S64">
        <f t="shared" si="1"/>
        <v>-402267430410.92291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-38.977401527479522</v>
      </c>
      <c r="AC64">
        <f t="shared" si="2"/>
        <v>-34.801252756849685</v>
      </c>
      <c r="AE64">
        <f t="shared" si="3"/>
        <v>0</v>
      </c>
      <c r="AF64">
        <f t="shared" si="24"/>
        <v>0</v>
      </c>
      <c r="AG64">
        <f t="shared" si="24"/>
        <v>-4.3256363958299609E-9</v>
      </c>
      <c r="AH64">
        <f t="shared" si="5"/>
        <v>-3.1435375129047646E-4</v>
      </c>
      <c r="AI64">
        <f t="shared" si="25"/>
        <v>-3.143580769268723E-4</v>
      </c>
      <c r="AJ64">
        <f t="shared" si="7"/>
        <v>-4.1761487706298368</v>
      </c>
      <c r="AK64">
        <f t="shared" si="22"/>
        <v>-2.7284181069235669</v>
      </c>
      <c r="AL64">
        <f t="shared" si="8"/>
        <v>-6.9048812356303308</v>
      </c>
      <c r="AN64">
        <f t="shared" si="26"/>
        <v>0</v>
      </c>
      <c r="AO64">
        <f t="shared" si="26"/>
        <v>0</v>
      </c>
      <c r="AP64">
        <f t="shared" si="26"/>
        <v>-4.3027947281396028E-12</v>
      </c>
      <c r="AQ64">
        <f t="shared" si="26"/>
        <v>-3.1269379579095352E-7</v>
      </c>
      <c r="AR64">
        <f t="shared" si="26"/>
        <v>-3.126980985856817E-7</v>
      </c>
      <c r="AS64">
        <f t="shared" si="26"/>
        <v>-4.1540964773450423E-3</v>
      </c>
      <c r="AT64">
        <f t="shared" si="26"/>
        <v>-2.7140106038382908E-3</v>
      </c>
      <c r="AU64">
        <f t="shared" si="23"/>
        <v>-6.8684197792819191E-3</v>
      </c>
      <c r="AW64">
        <v>61</v>
      </c>
      <c r="AX64">
        <f>IF(Z64&gt;0, (R64*SUMPRODUCT(K64:$K$98, X64:$X$98)-K64*$AZ$3)/Z64, 0)</f>
        <v>-402267430410.92291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0.77982431100000005</v>
      </c>
      <c r="Q65" s="4">
        <f t="shared" si="21"/>
        <v>50</v>
      </c>
      <c r="R65">
        <f t="shared" si="0"/>
        <v>1000000</v>
      </c>
      <c r="S65">
        <f t="shared" si="1"/>
        <v>-1708891039805.196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-34.801252756849685</v>
      </c>
      <c r="AC65">
        <f t="shared" si="2"/>
        <v>-31.072547375616889</v>
      </c>
      <c r="AE65">
        <f t="shared" si="3"/>
        <v>0</v>
      </c>
      <c r="AF65">
        <f t="shared" si="24"/>
        <v>0</v>
      </c>
      <c r="AG65">
        <f t="shared" si="24"/>
        <v>-9.0914360985703877E-10</v>
      </c>
      <c r="AH65">
        <f t="shared" si="5"/>
        <v>-6.746472844029245E-5</v>
      </c>
      <c r="AI65">
        <f t="shared" si="25"/>
        <v>-6.7465637583902306E-5</v>
      </c>
      <c r="AJ65">
        <f t="shared" si="7"/>
        <v>-3.7287053812327962</v>
      </c>
      <c r="AK65">
        <f t="shared" si="22"/>
        <v>-2.4360876929794784</v>
      </c>
      <c r="AL65">
        <f t="shared" si="8"/>
        <v>-6.1648605398498582</v>
      </c>
      <c r="AN65">
        <f t="shared" si="26"/>
        <v>0</v>
      </c>
      <c r="AO65">
        <f t="shared" si="26"/>
        <v>0</v>
      </c>
      <c r="AP65">
        <f t="shared" si="26"/>
        <v>-8.0744897018956131E-13</v>
      </c>
      <c r="AQ65">
        <f t="shared" si="26"/>
        <v>-5.9918284540105323E-8</v>
      </c>
      <c r="AR65">
        <f t="shared" si="26"/>
        <v>-5.991909198907551E-8</v>
      </c>
      <c r="AS65">
        <f t="shared" si="26"/>
        <v>-3.3116212747622241E-3</v>
      </c>
      <c r="AT65">
        <f t="shared" si="26"/>
        <v>-2.16359272359298E-3</v>
      </c>
      <c r="AU65">
        <f t="shared" si="23"/>
        <v>-5.475273917447193E-3</v>
      </c>
      <c r="AW65">
        <v>62</v>
      </c>
      <c r="AX65">
        <f>IF(Z65&gt;0, (R65*SUMPRODUCT(K65:$K$98, X65:$X$98)-K65*$AZ$3)/Z65, 0)</f>
        <v>-1708891039805.196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0.78351069500000003</v>
      </c>
      <c r="Q66" s="4">
        <f t="shared" si="21"/>
        <v>50</v>
      </c>
      <c r="R66">
        <f t="shared" si="0"/>
        <v>1000000</v>
      </c>
      <c r="S66">
        <f t="shared" si="1"/>
        <v>-7389223253549.4043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-31.072547375616889</v>
      </c>
      <c r="AC66">
        <f t="shared" si="2"/>
        <v>-27.743345923100719</v>
      </c>
      <c r="AE66">
        <f t="shared" si="3"/>
        <v>0</v>
      </c>
      <c r="AF66">
        <f t="shared" si="24"/>
        <v>0</v>
      </c>
      <c r="AG66">
        <f t="shared" si="24"/>
        <v>-1.8772843214457107E-10</v>
      </c>
      <c r="AH66">
        <f t="shared" si="5"/>
        <v>-1.4246474832277945E-5</v>
      </c>
      <c r="AI66">
        <f t="shared" si="25"/>
        <v>-1.424666256071009E-5</v>
      </c>
      <c r="AJ66">
        <f t="shared" si="7"/>
        <v>-3.3292014525161697</v>
      </c>
      <c r="AK66">
        <f t="shared" si="22"/>
        <v>-2.1750783162931824</v>
      </c>
      <c r="AL66">
        <f t="shared" si="8"/>
        <v>-5.5042940154719133</v>
      </c>
      <c r="AN66">
        <f t="shared" si="26"/>
        <v>0</v>
      </c>
      <c r="AO66">
        <f t="shared" si="26"/>
        <v>0</v>
      </c>
      <c r="AP66">
        <f t="shared" si="26"/>
        <v>-1.4886569346197163E-13</v>
      </c>
      <c r="AQ66">
        <f t="shared" si="26"/>
        <v>-1.1297230425183169E-8</v>
      </c>
      <c r="AR66">
        <f t="shared" si="26"/>
        <v>-1.129737929087663E-8</v>
      </c>
      <c r="AS66">
        <f t="shared" si="26"/>
        <v>-2.6400043788878742E-3</v>
      </c>
      <c r="AT66">
        <f t="shared" si="26"/>
        <v>-1.7248028878210928E-3</v>
      </c>
      <c r="AU66">
        <f t="shared" si="23"/>
        <v>-4.3648185640882582E-3</v>
      </c>
      <c r="AW66">
        <v>63</v>
      </c>
      <c r="AX66">
        <f>IF(Z66&gt;0, (R66*SUMPRODUCT(K66:$K$98, X66:$X$98)-K66*$AZ$3)/Z66, 0)</f>
        <v>-7389223253549.4043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0.78741316699999997</v>
      </c>
      <c r="Q67" s="4">
        <f t="shared" si="21"/>
        <v>50</v>
      </c>
      <c r="R67">
        <f t="shared" ref="R67:R89" si="27">$C$6</f>
        <v>1000000</v>
      </c>
      <c r="S67">
        <f t="shared" ref="S67:S89" si="28">AX67</f>
        <v>-32566384828728.184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-27.743345923100719</v>
      </c>
      <c r="AC67">
        <f t="shared" ref="AC67:AC89" si="29">S67*Z67</f>
        <v>-24.770844584010046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-3.8031308532224061E-11</v>
      </c>
      <c r="AH67">
        <f t="shared" ref="AH67:AH89" si="32">-X67*R67</f>
        <v>-2.9563967858180257E-6</v>
      </c>
      <c r="AI67">
        <f t="shared" ref="AI67:AI89" si="33">SUM(AE67:AH67)</f>
        <v>-2.9564348171265579E-6</v>
      </c>
      <c r="AJ67">
        <f t="shared" ref="AJ67:AJ89" si="34">AB67-AC67</f>
        <v>-2.9725013390906732</v>
      </c>
      <c r="AK67">
        <f t="shared" si="22"/>
        <v>-1.9420342146170506</v>
      </c>
      <c r="AL67">
        <f t="shared" ref="AL67:AL89" si="35">SUM(AI67:AK67)</f>
        <v>-4.914538510142541</v>
      </c>
      <c r="AN67">
        <f t="shared" ref="AN67:AT89" si="36">AE67*$K67</f>
        <v>0</v>
      </c>
      <c r="AO67">
        <f t="shared" si="36"/>
        <v>0</v>
      </c>
      <c r="AP67">
        <f t="shared" si="36"/>
        <v>-2.6926990518580039E-14</v>
      </c>
      <c r="AQ67">
        <f t="shared" si="36"/>
        <v>-2.0931929847596832E-9</v>
      </c>
      <c r="AR67">
        <f t="shared" si="36"/>
        <v>-2.0932199117502014E-9</v>
      </c>
      <c r="AS67">
        <f t="shared" si="36"/>
        <v>-2.1045953574366869E-3</v>
      </c>
      <c r="AT67">
        <f t="shared" si="36"/>
        <v>-1.3750023047311979E-3</v>
      </c>
      <c r="AU67">
        <f t="shared" si="23"/>
        <v>-3.4795997553877969E-3</v>
      </c>
      <c r="AW67">
        <v>64</v>
      </c>
      <c r="AX67">
        <f>IF(Z67&gt;0, (R67*SUMPRODUCT(K67:$K$98, X67:$X$98)-K67*$AZ$3)/Z67, 0)</f>
        <v>-32566384828728.184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0.79138766699999996</v>
      </c>
      <c r="Q68" s="4">
        <f t="shared" si="21"/>
        <v>50</v>
      </c>
      <c r="R68">
        <f t="shared" si="27"/>
        <v>1000000</v>
      </c>
      <c r="S68">
        <f t="shared" si="28"/>
        <v>-146401428725759.72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-24.770844584010046</v>
      </c>
      <c r="AC68">
        <f t="shared" si="29"/>
        <v>-22.116825523256889</v>
      </c>
      <c r="AE68">
        <f t="shared" si="30"/>
        <v>0</v>
      </c>
      <c r="AF68">
        <f t="shared" si="31"/>
        <v>0</v>
      </c>
      <c r="AG68">
        <f t="shared" si="31"/>
        <v>-7.553486914627827E-12</v>
      </c>
      <c r="AH68">
        <f t="shared" si="32"/>
        <v>-6.0195017064547976E-7</v>
      </c>
      <c r="AI68">
        <f t="shared" si="33"/>
        <v>-6.019577241323944E-7</v>
      </c>
      <c r="AJ68">
        <f t="shared" si="34"/>
        <v>-2.6540190607531571</v>
      </c>
      <c r="AK68">
        <f t="shared" si="22"/>
        <v>-1.7339591208807035</v>
      </c>
      <c r="AL68">
        <f t="shared" si="35"/>
        <v>-4.3879787835915849</v>
      </c>
      <c r="AN68">
        <f t="shared" si="36"/>
        <v>0</v>
      </c>
      <c r="AO68">
        <f t="shared" si="36"/>
        <v>0</v>
      </c>
      <c r="AP68">
        <f t="shared" si="36"/>
        <v>-4.7750289353250549E-15</v>
      </c>
      <c r="AQ68">
        <f t="shared" si="36"/>
        <v>-3.8053014653268167E-10</v>
      </c>
      <c r="AR68">
        <f t="shared" si="36"/>
        <v>-3.8053492156161699E-10</v>
      </c>
      <c r="AS68">
        <f t="shared" si="36"/>
        <v>-1.6777705387240975E-3</v>
      </c>
      <c r="AT68">
        <f t="shared" si="36"/>
        <v>-1.0961434193844908E-3</v>
      </c>
      <c r="AU68">
        <f t="shared" si="23"/>
        <v>-2.7739143386435101E-3</v>
      </c>
      <c r="AW68">
        <v>65</v>
      </c>
      <c r="AX68">
        <f>IF(Z68&gt;0, (R68*SUMPRODUCT(K68:$K$98, X68:$X$98)-K68*$AZ$3)/Z68, 0)</f>
        <v>-146401428725759.72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0.79554122000000005</v>
      </c>
      <c r="Q69" s="4">
        <f t="shared" ref="Q69:Q89" si="48">$C$8</f>
        <v>50</v>
      </c>
      <c r="R69">
        <f t="shared" si="27"/>
        <v>1000000</v>
      </c>
      <c r="S69">
        <f t="shared" si="28"/>
        <v>-672201899880665.38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-22.116825523256889</v>
      </c>
      <c r="AC69">
        <f t="shared" si="29"/>
        <v>-19.747165646096047</v>
      </c>
      <c r="AE69">
        <f t="shared" si="30"/>
        <v>0</v>
      </c>
      <c r="AF69">
        <f t="shared" si="31"/>
        <v>0</v>
      </c>
      <c r="AG69">
        <f t="shared" si="31"/>
        <v>-1.4688418501644907E-12</v>
      </c>
      <c r="AH69">
        <f t="shared" si="32"/>
        <v>-1.2018220390634117E-7</v>
      </c>
      <c r="AI69">
        <f t="shared" si="33"/>
        <v>-1.2018367274819134E-7</v>
      </c>
      <c r="AJ69">
        <f t="shared" si="34"/>
        <v>-2.3696598771608421</v>
      </c>
      <c r="AK69">
        <f t="shared" si="22"/>
        <v>-1.5481777866279824</v>
      </c>
      <c r="AL69">
        <f t="shared" si="35"/>
        <v>-3.9178377839724972</v>
      </c>
      <c r="AN69">
        <f t="shared" si="36"/>
        <v>0</v>
      </c>
      <c r="AO69">
        <f t="shared" si="36"/>
        <v>0</v>
      </c>
      <c r="AP69">
        <f t="shared" si="36"/>
        <v>-8.2905919752500773E-16</v>
      </c>
      <c r="AQ69">
        <f t="shared" si="36"/>
        <v>-6.783450615613921E-11</v>
      </c>
      <c r="AR69">
        <f t="shared" si="36"/>
        <v>-6.7835335215336747E-11</v>
      </c>
      <c r="AS69">
        <f t="shared" si="36"/>
        <v>-1.3375084022464151E-3</v>
      </c>
      <c r="AT69">
        <f t="shared" si="36"/>
        <v>-8.7383882292303933E-4</v>
      </c>
      <c r="AU69">
        <f t="shared" si="23"/>
        <v>-2.2113472930047895E-3</v>
      </c>
      <c r="AW69">
        <v>66</v>
      </c>
      <c r="AX69">
        <f>IF(Z69&gt;0, (R69*SUMPRODUCT(K69:$K$98, X69:$X$98)-K69*$AZ$3)/Z69, 0)</f>
        <v>-672201899880665.38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0.79972280399999995</v>
      </c>
      <c r="Q70" s="4">
        <f t="shared" si="48"/>
        <v>50</v>
      </c>
      <c r="R70">
        <f t="shared" si="27"/>
        <v>1000000</v>
      </c>
      <c r="S70">
        <f t="shared" si="28"/>
        <v>-3154241708252856.5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-19.747165646096047</v>
      </c>
      <c r="AC70">
        <f t="shared" si="29"/>
        <v>-17.631397898359079</v>
      </c>
      <c r="AE70">
        <f t="shared" si="30"/>
        <v>0</v>
      </c>
      <c r="AF70">
        <f t="shared" si="31"/>
        <v>0</v>
      </c>
      <c r="AG70">
        <f t="shared" si="31"/>
        <v>-2.7948710861675149E-13</v>
      </c>
      <c r="AH70">
        <f t="shared" si="32"/>
        <v>-2.3493326460921884E-8</v>
      </c>
      <c r="AI70">
        <f t="shared" si="33"/>
        <v>-2.3493605948030501E-8</v>
      </c>
      <c r="AJ70">
        <f t="shared" si="34"/>
        <v>-2.1157677477369674</v>
      </c>
      <c r="AK70">
        <f t="shared" si="22"/>
        <v>-1.3823015952267235</v>
      </c>
      <c r="AL70">
        <f t="shared" si="35"/>
        <v>-3.4980693664572966</v>
      </c>
      <c r="AN70">
        <f t="shared" si="36"/>
        <v>0</v>
      </c>
      <c r="AO70">
        <f t="shared" si="36"/>
        <v>0</v>
      </c>
      <c r="AP70">
        <f t="shared" si="36"/>
        <v>-1.4084916019916844E-16</v>
      </c>
      <c r="AQ70">
        <f t="shared" si="36"/>
        <v>-1.1839599037976588E-11</v>
      </c>
      <c r="AR70">
        <f t="shared" si="36"/>
        <v>-1.1839739887136789E-11</v>
      </c>
      <c r="AS70">
        <f t="shared" si="36"/>
        <v>-1.0662535095809303E-3</v>
      </c>
      <c r="AT70">
        <f t="shared" si="36"/>
        <v>-6.9661895961231266E-4</v>
      </c>
      <c r="AU70">
        <f t="shared" si="23"/>
        <v>-1.7628724810329827E-3</v>
      </c>
      <c r="AW70">
        <v>67</v>
      </c>
      <c r="AX70">
        <f>IF(Z70&gt;0, (R70*SUMPRODUCT(K70:$K$98, X70:$X$98)-K70*$AZ$3)/Z70, 0)</f>
        <v>-3154241708252856.5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0.80383592599999998</v>
      </c>
      <c r="Q71" s="4">
        <f t="shared" si="48"/>
        <v>50</v>
      </c>
      <c r="R71">
        <f t="shared" si="27"/>
        <v>1000000</v>
      </c>
      <c r="S71">
        <f t="shared" si="28"/>
        <v>-1.5127984572970414E+16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-17.631397898359079</v>
      </c>
      <c r="AC71">
        <f t="shared" si="29"/>
        <v>-15.742319552116632</v>
      </c>
      <c r="AE71">
        <f t="shared" si="30"/>
        <v>0</v>
      </c>
      <c r="AF71">
        <f t="shared" si="31"/>
        <v>0</v>
      </c>
      <c r="AG71">
        <f t="shared" si="31"/>
        <v>-5.2030458770574989E-14</v>
      </c>
      <c r="AH71">
        <f t="shared" si="32"/>
        <v>-4.4932355752001805E-9</v>
      </c>
      <c r="AI71">
        <f t="shared" si="33"/>
        <v>-4.493287605658951E-9</v>
      </c>
      <c r="AJ71">
        <f t="shared" si="34"/>
        <v>-1.8890783462424476</v>
      </c>
      <c r="AK71">
        <f t="shared" si="22"/>
        <v>-1.2341978528851356</v>
      </c>
      <c r="AL71">
        <f t="shared" si="35"/>
        <v>-3.123276203620871</v>
      </c>
      <c r="AN71">
        <f t="shared" si="36"/>
        <v>0</v>
      </c>
      <c r="AO71">
        <f t="shared" si="36"/>
        <v>0</v>
      </c>
      <c r="AP71">
        <f t="shared" si="36"/>
        <v>-2.3411654894782018E-17</v>
      </c>
      <c r="AQ71">
        <f t="shared" si="36"/>
        <v>-2.0217788413396589E-12</v>
      </c>
      <c r="AR71">
        <f t="shared" si="36"/>
        <v>-2.0218022529945536E-12</v>
      </c>
      <c r="AS71">
        <f t="shared" si="36"/>
        <v>-8.5001076977713082E-4</v>
      </c>
      <c r="AT71">
        <f t="shared" si="36"/>
        <v>-5.5534036959075663E-4</v>
      </c>
      <c r="AU71">
        <f t="shared" si="23"/>
        <v>-1.4053511413896899E-3</v>
      </c>
      <c r="AW71">
        <v>68</v>
      </c>
      <c r="AX71">
        <f>IF(Z71&gt;0, (R71*SUMPRODUCT(K71:$K$98, X71:$X$98)-K71*$AZ$3)/Z71, 0)</f>
        <v>-1.5127984572970414E+16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0.80804740799999997</v>
      </c>
      <c r="Q72" s="4">
        <f t="shared" si="48"/>
        <v>50</v>
      </c>
      <c r="R72">
        <f t="shared" si="27"/>
        <v>1000000</v>
      </c>
      <c r="S72">
        <f t="shared" si="28"/>
        <v>-7.423433178138504E+16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-15.742319552116632</v>
      </c>
      <c r="AC72">
        <f t="shared" si="29"/>
        <v>-14.055642457248753</v>
      </c>
      <c r="AE72">
        <f t="shared" si="30"/>
        <v>0</v>
      </c>
      <c r="AF72">
        <f t="shared" si="31"/>
        <v>0</v>
      </c>
      <c r="AG72">
        <f t="shared" si="31"/>
        <v>-9.4670768362552558E-15</v>
      </c>
      <c r="AH72">
        <f t="shared" si="32"/>
        <v>-8.4086154693227963E-10</v>
      </c>
      <c r="AI72">
        <f t="shared" si="33"/>
        <v>-8.4087101400911588E-10</v>
      </c>
      <c r="AJ72">
        <f t="shared" si="34"/>
        <v>-1.6866770948678784</v>
      </c>
      <c r="AK72">
        <f t="shared" ref="AK72:AK89" si="49">G72*SUM(AB72:AB72, AE72:AF72)</f>
        <v>-1.1019623686481643</v>
      </c>
      <c r="AL72">
        <f t="shared" si="35"/>
        <v>-2.7886394643569137</v>
      </c>
      <c r="AN72">
        <f t="shared" si="36"/>
        <v>0</v>
      </c>
      <c r="AO72">
        <f t="shared" si="36"/>
        <v>0</v>
      </c>
      <c r="AP72">
        <f t="shared" si="36"/>
        <v>-3.8034029384956038E-18</v>
      </c>
      <c r="AQ72">
        <f t="shared" si="36"/>
        <v>-3.3781655454855567E-13</v>
      </c>
      <c r="AR72">
        <f t="shared" si="36"/>
        <v>-3.3782035795149413E-13</v>
      </c>
      <c r="AS72">
        <f t="shared" si="36"/>
        <v>-6.7762338152219364E-4</v>
      </c>
      <c r="AT72">
        <f t="shared" si="36"/>
        <v>-4.4271394259496201E-4</v>
      </c>
      <c r="AU72">
        <f t="shared" si="23"/>
        <v>-1.120337324454976E-3</v>
      </c>
      <c r="AW72">
        <v>69</v>
      </c>
      <c r="AX72">
        <f>IF(Z72&gt;0, (R72*SUMPRODUCT(K72:$K$98, X72:$X$98)-K72*$AZ$3)/Z72, 0)</f>
        <v>-7.423433178138504E+16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0.81233261800000001</v>
      </c>
      <c r="Q73" s="4">
        <f t="shared" si="48"/>
        <v>50</v>
      </c>
      <c r="R73">
        <f t="shared" si="27"/>
        <v>1000000</v>
      </c>
      <c r="S73">
        <f t="shared" si="28"/>
        <v>-3.7306033685034093E+17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-14.055642457248753</v>
      </c>
      <c r="AC73">
        <f t="shared" si="29"/>
        <v>-12.549680765400964</v>
      </c>
      <c r="AE73">
        <f t="shared" si="30"/>
        <v>0</v>
      </c>
      <c r="AF73">
        <f t="shared" si="31"/>
        <v>0</v>
      </c>
      <c r="AG73">
        <f t="shared" si="31"/>
        <v>-1.6819907566903136E-15</v>
      </c>
      <c r="AH73">
        <f t="shared" si="32"/>
        <v>-1.5380830622404779E-10</v>
      </c>
      <c r="AI73">
        <f t="shared" si="33"/>
        <v>-1.5380998821480449E-10</v>
      </c>
      <c r="AJ73">
        <f t="shared" si="34"/>
        <v>-1.5059616918477889</v>
      </c>
      <c r="AK73">
        <f t="shared" si="49"/>
        <v>-0.98389497200741283</v>
      </c>
      <c r="AL73">
        <f t="shared" si="35"/>
        <v>-2.4898566640090118</v>
      </c>
      <c r="AN73">
        <f t="shared" si="36"/>
        <v>0</v>
      </c>
      <c r="AO73">
        <f t="shared" si="36"/>
        <v>0</v>
      </c>
      <c r="AP73">
        <f t="shared" si="36"/>
        <v>-6.0333985961930418E-19</v>
      </c>
      <c r="AQ73">
        <f t="shared" si="36"/>
        <v>-5.5171933327446903E-14</v>
      </c>
      <c r="AR73">
        <f t="shared" si="36"/>
        <v>-5.5172536667306525E-14</v>
      </c>
      <c r="AS73">
        <f t="shared" si="36"/>
        <v>-5.4019721103543887E-4</v>
      </c>
      <c r="AT73">
        <f t="shared" si="36"/>
        <v>-3.5292884454322183E-4</v>
      </c>
      <c r="AU73">
        <f t="shared" si="23"/>
        <v>-8.9312605563383321E-4</v>
      </c>
      <c r="AW73">
        <v>70</v>
      </c>
      <c r="AX73">
        <f>IF(Z73&gt;0, (R73*SUMPRODUCT(K73:$K$98, X73:$X$98)-K73*$AZ$3)/Z73, 0)</f>
        <v>-3.7306033685034093E+17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0.81666386499999999</v>
      </c>
      <c r="Q74" s="4">
        <f t="shared" si="48"/>
        <v>50</v>
      </c>
      <c r="R74">
        <f t="shared" si="27"/>
        <v>1000000</v>
      </c>
      <c r="S74">
        <f t="shared" si="28"/>
        <v>-1.9216396308451208E+18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-12.549680765400964</v>
      </c>
      <c r="AC74">
        <f t="shared" si="29"/>
        <v>-11.205072111965194</v>
      </c>
      <c r="AE74">
        <f t="shared" si="30"/>
        <v>0</v>
      </c>
      <c r="AF74">
        <f t="shared" si="31"/>
        <v>0</v>
      </c>
      <c r="AG74">
        <f t="shared" si="31"/>
        <v>-2.9154977687042442E-16</v>
      </c>
      <c r="AH74">
        <f t="shared" si="32"/>
        <v>-2.7472421445059719E-11</v>
      </c>
      <c r="AI74">
        <f t="shared" si="33"/>
        <v>-2.7472712994836589E-11</v>
      </c>
      <c r="AJ74">
        <f t="shared" si="34"/>
        <v>-1.3446086534357704</v>
      </c>
      <c r="AK74">
        <f t="shared" si="49"/>
        <v>-0.87847765357806762</v>
      </c>
      <c r="AL74">
        <f t="shared" si="35"/>
        <v>-2.2230863070413109</v>
      </c>
      <c r="AN74">
        <f t="shared" si="36"/>
        <v>0</v>
      </c>
      <c r="AO74">
        <f t="shared" si="36"/>
        <v>0</v>
      </c>
      <c r="AP74">
        <f t="shared" si="36"/>
        <v>-9.337553514093998E-20</v>
      </c>
      <c r="AQ74">
        <f t="shared" si="36"/>
        <v>-8.798676101165327E-15</v>
      </c>
      <c r="AR74">
        <f t="shared" si="36"/>
        <v>-8.7987694767004679E-15</v>
      </c>
      <c r="AS74">
        <f t="shared" si="36"/>
        <v>-4.3064190930766665E-4</v>
      </c>
      <c r="AT74">
        <f t="shared" si="36"/>
        <v>-2.8135271408101877E-4</v>
      </c>
      <c r="AU74">
        <f t="shared" si="23"/>
        <v>-7.1199462339748432E-4</v>
      </c>
      <c r="AW74">
        <v>71</v>
      </c>
      <c r="AX74">
        <f>IF(Z74&gt;0, (R74*SUMPRODUCT(K74:$K$98, X74:$X$98)-K74*$AZ$3)/Z74, 0)</f>
        <v>-1.9216396308451208E+18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0.82101379900000004</v>
      </c>
      <c r="Q75" s="4">
        <f t="shared" si="48"/>
        <v>50</v>
      </c>
      <c r="R75">
        <f t="shared" si="27"/>
        <v>1000000</v>
      </c>
      <c r="S75">
        <f t="shared" si="28"/>
        <v>-1.015319393089043E+19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-11.205072111965194</v>
      </c>
      <c r="AC75">
        <f t="shared" si="29"/>
        <v>-10.004528671397502</v>
      </c>
      <c r="AE75">
        <f t="shared" si="30"/>
        <v>0</v>
      </c>
      <c r="AF75">
        <f t="shared" si="31"/>
        <v>0</v>
      </c>
      <c r="AG75">
        <f t="shared" si="31"/>
        <v>-4.9267889195730695E-17</v>
      </c>
      <c r="AH75">
        <f t="shared" si="32"/>
        <v>-4.7873277981197893E-12</v>
      </c>
      <c r="AI75">
        <f t="shared" si="33"/>
        <v>-4.7873770660089846E-12</v>
      </c>
      <c r="AJ75">
        <f t="shared" si="34"/>
        <v>-1.2005434405676922</v>
      </c>
      <c r="AK75">
        <f t="shared" si="49"/>
        <v>-0.7843550478375636</v>
      </c>
      <c r="AL75">
        <f t="shared" si="35"/>
        <v>-1.9848984884100431</v>
      </c>
      <c r="AN75">
        <f t="shared" si="36"/>
        <v>0</v>
      </c>
      <c r="AO75">
        <f t="shared" si="36"/>
        <v>0</v>
      </c>
      <c r="AP75">
        <f t="shared" si="36"/>
        <v>-1.4088550848044148E-20</v>
      </c>
      <c r="AQ75">
        <f t="shared" si="36"/>
        <v>-1.3689750507093058E-15</v>
      </c>
      <c r="AR75">
        <f t="shared" si="36"/>
        <v>-1.3689891392601537E-15</v>
      </c>
      <c r="AS75">
        <f t="shared" si="36"/>
        <v>-3.4330509351696513E-4</v>
      </c>
      <c r="AT75">
        <f t="shared" si="36"/>
        <v>-2.2429266109775189E-4</v>
      </c>
      <c r="AU75">
        <f t="shared" si="23"/>
        <v>-5.6759775461608596E-4</v>
      </c>
      <c r="AW75">
        <v>72</v>
      </c>
      <c r="AX75">
        <f>IF(Z75&gt;0, (R75*SUMPRODUCT(K75:$K$98, X75:$X$98)-K75*$AZ$3)/Z75, 0)</f>
        <v>-1.015319393089043E+19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0.82538683700000004</v>
      </c>
      <c r="Q76" s="4">
        <f t="shared" si="48"/>
        <v>50</v>
      </c>
      <c r="R76">
        <f t="shared" si="27"/>
        <v>1000000</v>
      </c>
      <c r="S76">
        <f t="shared" si="28"/>
        <v>-5.5070636872516198E+19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-10.004528671397502</v>
      </c>
      <c r="AC76">
        <f t="shared" si="29"/>
        <v>-8.9326148851763421</v>
      </c>
      <c r="AE76">
        <f t="shared" si="30"/>
        <v>0</v>
      </c>
      <c r="AF76">
        <f t="shared" si="31"/>
        <v>0</v>
      </c>
      <c r="AG76">
        <f t="shared" si="31"/>
        <v>-8.1101430748427519E-18</v>
      </c>
      <c r="AH76">
        <f t="shared" si="32"/>
        <v>-8.1330134457861268E-13</v>
      </c>
      <c r="AI76">
        <f t="shared" si="33"/>
        <v>-8.1330945472168747E-13</v>
      </c>
      <c r="AJ76">
        <f t="shared" si="34"/>
        <v>-1.0719137862211596</v>
      </c>
      <c r="AK76">
        <f t="shared" si="49"/>
        <v>-0.70031700699782518</v>
      </c>
      <c r="AL76">
        <f t="shared" si="35"/>
        <v>-1.7722307932197983</v>
      </c>
      <c r="AN76">
        <f t="shared" si="36"/>
        <v>0</v>
      </c>
      <c r="AO76">
        <f t="shared" si="36"/>
        <v>0</v>
      </c>
      <c r="AP76">
        <f t="shared" si="36"/>
        <v>-2.0706793903418558E-21</v>
      </c>
      <c r="AQ76">
        <f t="shared" si="36"/>
        <v>-2.0765186468537192E-16</v>
      </c>
      <c r="AR76">
        <f t="shared" si="36"/>
        <v>-2.0765393536476225E-16</v>
      </c>
      <c r="AS76">
        <f t="shared" si="36"/>
        <v>-2.7368071868380658E-4</v>
      </c>
      <c r="AT76">
        <f t="shared" si="36"/>
        <v>-1.7880473620675384E-4</v>
      </c>
      <c r="AU76">
        <f t="shared" si="23"/>
        <v>-4.5248545489076809E-4</v>
      </c>
      <c r="AW76">
        <v>73</v>
      </c>
      <c r="AX76">
        <f>IF(Z76&gt;0, (R76*SUMPRODUCT(K76:$K$98, X76:$X$98)-K76*$AZ$3)/Z76, 0)</f>
        <v>-5.5070636872516198E+19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0.82979096200000002</v>
      </c>
      <c r="Q77" s="4">
        <f t="shared" si="48"/>
        <v>50</v>
      </c>
      <c r="R77">
        <f t="shared" si="27"/>
        <v>1000000</v>
      </c>
      <c r="S77">
        <f t="shared" si="28"/>
        <v>-3.0691284403891136E+20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-8.9326148851763421</v>
      </c>
      <c r="AC77">
        <f t="shared" si="29"/>
        <v>-7.9755490046217341</v>
      </c>
      <c r="AE77">
        <f t="shared" si="30"/>
        <v>0</v>
      </c>
      <c r="AF77">
        <f t="shared" si="31"/>
        <v>0</v>
      </c>
      <c r="AG77">
        <f t="shared" si="31"/>
        <v>-1.2993182200629194E-18</v>
      </c>
      <c r="AH77">
        <f t="shared" si="32"/>
        <v>-1.345944684806281E-13</v>
      </c>
      <c r="AI77">
        <f t="shared" si="33"/>
        <v>-1.3459576779884815E-13</v>
      </c>
      <c r="AJ77">
        <f t="shared" si="34"/>
        <v>-0.95706588055460795</v>
      </c>
      <c r="AK77">
        <f t="shared" si="49"/>
        <v>-0.62528304196234397</v>
      </c>
      <c r="AL77">
        <f t="shared" si="35"/>
        <v>-1.5823489225170864</v>
      </c>
      <c r="AN77">
        <f t="shared" si="36"/>
        <v>0</v>
      </c>
      <c r="AO77">
        <f t="shared" si="36"/>
        <v>0</v>
      </c>
      <c r="AP77">
        <f t="shared" si="36"/>
        <v>-2.9619781529740643E-22</v>
      </c>
      <c r="AQ77">
        <f t="shared" si="36"/>
        <v>-3.0682697201881108E-17</v>
      </c>
      <c r="AR77">
        <f t="shared" si="36"/>
        <v>-3.0682993399696402E-17</v>
      </c>
      <c r="AS77">
        <f t="shared" si="36"/>
        <v>-2.18176593338494E-4</v>
      </c>
      <c r="AT77">
        <f t="shared" si="36"/>
        <v>-1.4254204098114944E-4</v>
      </c>
      <c r="AU77">
        <f t="shared" si="23"/>
        <v>-3.607186343196741E-4</v>
      </c>
      <c r="AW77">
        <v>74</v>
      </c>
      <c r="AX77">
        <f>IF(Z77&gt;0, (R77*SUMPRODUCT(K77:$K$98, X77:$X$98)-K77*$AZ$3)/Z77, 0)</f>
        <v>-3.0691284403891136E+20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0.834201203</v>
      </c>
      <c r="Q78" s="4">
        <f t="shared" si="48"/>
        <v>50</v>
      </c>
      <c r="R78">
        <f t="shared" si="27"/>
        <v>1000000</v>
      </c>
      <c r="S78">
        <f t="shared" si="28"/>
        <v>-1.7588667583533542E+21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-7.9755490046217341</v>
      </c>
      <c r="AC78">
        <f t="shared" si="29"/>
        <v>-7.1210258969836904</v>
      </c>
      <c r="AE78">
        <f t="shared" si="30"/>
        <v>0</v>
      </c>
      <c r="AF78">
        <f t="shared" si="31"/>
        <v>0</v>
      </c>
      <c r="AG78">
        <f t="shared" si="31"/>
        <v>-2.024322156059841E-19</v>
      </c>
      <c r="AH78">
        <f t="shared" si="32"/>
        <v>-2.1677856445126122E-14</v>
      </c>
      <c r="AI78">
        <f t="shared" si="33"/>
        <v>-2.1678058877341729E-14</v>
      </c>
      <c r="AJ78">
        <f t="shared" si="34"/>
        <v>-0.85452310763804373</v>
      </c>
      <c r="AK78">
        <f t="shared" si="49"/>
        <v>-0.55828843032352149</v>
      </c>
      <c r="AL78">
        <f t="shared" si="35"/>
        <v>-1.4128115379615869</v>
      </c>
      <c r="AN78">
        <f t="shared" si="36"/>
        <v>0</v>
      </c>
      <c r="AO78">
        <f t="shared" si="36"/>
        <v>0</v>
      </c>
      <c r="AP78">
        <f t="shared" si="36"/>
        <v>-4.1202913658360816E-23</v>
      </c>
      <c r="AQ78">
        <f t="shared" si="36"/>
        <v>-4.4122959615547903E-18</v>
      </c>
      <c r="AR78">
        <f t="shared" si="36"/>
        <v>-4.4123371644684488E-18</v>
      </c>
      <c r="AS78">
        <f t="shared" si="36"/>
        <v>-1.7392904443438634E-4</v>
      </c>
      <c r="AT78">
        <f t="shared" si="36"/>
        <v>-1.1363364236379899E-4</v>
      </c>
      <c r="AU78">
        <f t="shared" si="23"/>
        <v>-2.8756268679818971E-4</v>
      </c>
      <c r="AW78">
        <v>75</v>
      </c>
      <c r="AX78">
        <f>IF(Z78&gt;0, (R78*SUMPRODUCT(K78:$K$98, X78:$X$98)-K78*$AZ$3)/Z78, 0)</f>
        <v>-1.7588667583533542E+21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0.83859190800000005</v>
      </c>
      <c r="Q79" s="4">
        <f t="shared" si="48"/>
        <v>50</v>
      </c>
      <c r="R79">
        <f t="shared" si="27"/>
        <v>1000000</v>
      </c>
      <c r="S79">
        <f t="shared" si="28"/>
        <v>-1.0372079376905309E+22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-7.1210258969836904</v>
      </c>
      <c r="AC79">
        <f t="shared" si="29"/>
        <v>-6.3580588365925808</v>
      </c>
      <c r="AE79">
        <f t="shared" si="30"/>
        <v>0</v>
      </c>
      <c r="AF79">
        <f t="shared" si="31"/>
        <v>0</v>
      </c>
      <c r="AG79">
        <f t="shared" si="31"/>
        <v>-3.0649875524234653E-20</v>
      </c>
      <c r="AH79">
        <f t="shared" si="32"/>
        <v>-3.395160358513792E-15</v>
      </c>
      <c r="AI79">
        <f t="shared" si="33"/>
        <v>-3.3951910083893161E-15</v>
      </c>
      <c r="AJ79">
        <f t="shared" si="34"/>
        <v>-0.76296706039110962</v>
      </c>
      <c r="AK79">
        <f t="shared" si="49"/>
        <v>-0.49847181278885838</v>
      </c>
      <c r="AL79">
        <f t="shared" si="35"/>
        <v>-1.2614388731799715</v>
      </c>
      <c r="AN79">
        <f t="shared" si="36"/>
        <v>0</v>
      </c>
      <c r="AO79">
        <f t="shared" si="36"/>
        <v>0</v>
      </c>
      <c r="AP79">
        <f t="shared" si="36"/>
        <v>-5.5700486980831668E-24</v>
      </c>
      <c r="AQ79">
        <f t="shared" si="36"/>
        <v>-6.1700767821292966E-19</v>
      </c>
      <c r="AR79">
        <f t="shared" si="36"/>
        <v>-6.1701324826162776E-19</v>
      </c>
      <c r="AS79">
        <f t="shared" si="36"/>
        <v>-1.3865516935139202E-4</v>
      </c>
      <c r="AT79">
        <f t="shared" si="36"/>
        <v>-9.0588043976242807E-5</v>
      </c>
      <c r="AU79">
        <f t="shared" si="23"/>
        <v>-2.2924321332763546E-4</v>
      </c>
      <c r="AW79">
        <v>76</v>
      </c>
      <c r="AX79">
        <f>IF(Z79&gt;0, (R79*SUMPRODUCT(K79:$K$98, X79:$X$98)-K79*$AZ$3)/Z79, 0)</f>
        <v>-1.0372079376905309E+22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0.84368948200000005</v>
      </c>
      <c r="Q80" s="4">
        <f t="shared" si="48"/>
        <v>50</v>
      </c>
      <c r="R80">
        <f t="shared" si="27"/>
        <v>1000000</v>
      </c>
      <c r="S80">
        <f t="shared" si="28"/>
        <v>-6.3295416382513048E+22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-6.3580588365925808</v>
      </c>
      <c r="AC80">
        <f t="shared" si="29"/>
        <v>-5.6768382469576606</v>
      </c>
      <c r="AE80">
        <f t="shared" si="30"/>
        <v>0</v>
      </c>
      <c r="AF80">
        <f t="shared" si="31"/>
        <v>0</v>
      </c>
      <c r="AG80">
        <f t="shared" si="31"/>
        <v>-4.484399164586292E-21</v>
      </c>
      <c r="AH80">
        <f t="shared" si="32"/>
        <v>-5.1717955208812028E-16</v>
      </c>
      <c r="AI80">
        <f t="shared" si="33"/>
        <v>-5.1718403648728484E-16</v>
      </c>
      <c r="AJ80">
        <f t="shared" si="34"/>
        <v>-0.68122058963492016</v>
      </c>
      <c r="AK80">
        <f t="shared" si="49"/>
        <v>-0.4450641185614807</v>
      </c>
      <c r="AL80">
        <f t="shared" si="35"/>
        <v>-1.1262847081964014</v>
      </c>
      <c r="AN80">
        <f t="shared" si="36"/>
        <v>0</v>
      </c>
      <c r="AO80">
        <f t="shared" si="36"/>
        <v>0</v>
      </c>
      <c r="AP80">
        <f t="shared" si="36"/>
        <v>-7.2763991991229757E-25</v>
      </c>
      <c r="AQ80">
        <f t="shared" si="36"/>
        <v>-8.3917705371438588E-20</v>
      </c>
      <c r="AR80">
        <f t="shared" si="36"/>
        <v>-8.3918433011358502E-20</v>
      </c>
      <c r="AS80">
        <f t="shared" si="36"/>
        <v>-1.1053505209772973E-4</v>
      </c>
      <c r="AT80">
        <f t="shared" si="36"/>
        <v>-7.2216234037183352E-5</v>
      </c>
      <c r="AU80">
        <f t="shared" si="23"/>
        <v>-1.8275128613491317E-4</v>
      </c>
      <c r="AW80">
        <v>77</v>
      </c>
      <c r="AX80">
        <f>IF(Z80&gt;0, (R80*SUMPRODUCT(K80:$K$98, X80:$X$98)-K80*$AZ$3)/Z80, 0)</f>
        <v>-6.3295416382513048E+22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0.84875936500000004</v>
      </c>
      <c r="Q81" s="4">
        <f t="shared" si="48"/>
        <v>50</v>
      </c>
      <c r="R81">
        <f t="shared" si="27"/>
        <v>1000000</v>
      </c>
      <c r="S81">
        <f t="shared" si="28"/>
        <v>-4.0012397726223613E+23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-5.6768382469576606</v>
      </c>
      <c r="AC81">
        <f t="shared" si="29"/>
        <v>-5.0686055776407679</v>
      </c>
      <c r="AE81">
        <f t="shared" si="30"/>
        <v>0</v>
      </c>
      <c r="AF81">
        <f t="shared" si="31"/>
        <v>0</v>
      </c>
      <c r="AG81">
        <f t="shared" si="31"/>
        <v>-6.3337938559963736E-22</v>
      </c>
      <c r="AH81">
        <f t="shared" si="32"/>
        <v>-7.612351574681584E-17</v>
      </c>
      <c r="AI81">
        <f t="shared" si="33"/>
        <v>-7.612414912620144E-17</v>
      </c>
      <c r="AJ81">
        <f t="shared" si="34"/>
        <v>-0.60823266931689268</v>
      </c>
      <c r="AK81">
        <f t="shared" si="49"/>
        <v>-0.3973786772870363</v>
      </c>
      <c r="AL81">
        <f t="shared" si="35"/>
        <v>-1.0056113466039291</v>
      </c>
      <c r="AN81">
        <f t="shared" si="36"/>
        <v>0</v>
      </c>
      <c r="AO81">
        <f t="shared" si="36"/>
        <v>0</v>
      </c>
      <c r="AP81">
        <f t="shared" si="36"/>
        <v>-9.1761003874787539E-26</v>
      </c>
      <c r="AQ81">
        <f t="shared" si="36"/>
        <v>-1.1028414220953797E-20</v>
      </c>
      <c r="AR81">
        <f t="shared" si="36"/>
        <v>-1.1028505981957671E-20</v>
      </c>
      <c r="AS81">
        <f t="shared" si="36"/>
        <v>-8.8117866787093161E-5</v>
      </c>
      <c r="AT81">
        <f t="shared" si="36"/>
        <v>-5.7570339634234161E-5</v>
      </c>
      <c r="AU81">
        <f t="shared" si="23"/>
        <v>-1.4568820642132734E-4</v>
      </c>
      <c r="AW81">
        <v>78</v>
      </c>
      <c r="AX81">
        <f>IF(Z81&gt;0, (R81*SUMPRODUCT(K81:$K$98, X81:$X$98)-K81*$AZ$3)/Z81, 0)</f>
        <v>-4.0012397726223613E+23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0.85379527200000005</v>
      </c>
      <c r="Q82" s="4">
        <f t="shared" si="48"/>
        <v>50</v>
      </c>
      <c r="R82">
        <f t="shared" si="27"/>
        <v>1000000</v>
      </c>
      <c r="S82">
        <f t="shared" si="28"/>
        <v>-2.6229159323088749E+24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-5.0686055776407679</v>
      </c>
      <c r="AC82">
        <f t="shared" si="29"/>
        <v>-4.5255406943221139</v>
      </c>
      <c r="AE82">
        <f t="shared" si="30"/>
        <v>0</v>
      </c>
      <c r="AF82">
        <f t="shared" si="31"/>
        <v>0</v>
      </c>
      <c r="AG82">
        <f t="shared" si="31"/>
        <v>-8.6269266936405673E-23</v>
      </c>
      <c r="AH82">
        <f t="shared" si="32"/>
        <v>-1.0815526496144707E-17</v>
      </c>
      <c r="AI82">
        <f t="shared" si="33"/>
        <v>-1.0815612765411643E-17</v>
      </c>
      <c r="AJ82">
        <f t="shared" si="34"/>
        <v>-0.54306488331865399</v>
      </c>
      <c r="AK82">
        <f t="shared" si="49"/>
        <v>-0.35480239043485379</v>
      </c>
      <c r="AL82">
        <f t="shared" si="35"/>
        <v>-0.89786727375350783</v>
      </c>
      <c r="AN82">
        <f t="shared" si="36"/>
        <v>0</v>
      </c>
      <c r="AO82">
        <f t="shared" si="36"/>
        <v>0</v>
      </c>
      <c r="AP82">
        <f t="shared" si="36"/>
        <v>-1.1159180869439619E-26</v>
      </c>
      <c r="AQ82">
        <f t="shared" si="36"/>
        <v>-1.3990198439690586E-21</v>
      </c>
      <c r="AR82">
        <f t="shared" si="36"/>
        <v>-1.3990310031499281E-21</v>
      </c>
      <c r="AS82">
        <f t="shared" si="36"/>
        <v>-7.0247023905527047E-5</v>
      </c>
      <c r="AT82">
        <f t="shared" si="36"/>
        <v>-4.5894722284944316E-5</v>
      </c>
      <c r="AU82">
        <f t="shared" si="23"/>
        <v>-1.1614174619047136E-4</v>
      </c>
      <c r="AW82">
        <v>79</v>
      </c>
      <c r="AX82">
        <f>IF(Z82&gt;0, (R82*SUMPRODUCT(K82:$K$98, X82:$X$98)-K82*$AZ$3)/Z82, 0)</f>
        <v>-2.6229159323088749E+24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0.85879091799999996</v>
      </c>
      <c r="Q83" s="4">
        <f t="shared" si="48"/>
        <v>50</v>
      </c>
      <c r="R83">
        <f t="shared" si="27"/>
        <v>1000000</v>
      </c>
      <c r="S83">
        <f t="shared" si="28"/>
        <v>-1.784852991560279E+25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-4.5255406943221139</v>
      </c>
      <c r="AC83">
        <f t="shared" si="29"/>
        <v>-4.0406613342161721</v>
      </c>
      <c r="AE83">
        <f t="shared" si="30"/>
        <v>0</v>
      </c>
      <c r="AF83">
        <f t="shared" si="31"/>
        <v>0</v>
      </c>
      <c r="AG83">
        <f t="shared" si="31"/>
        <v>-1.1319311319538745E-23</v>
      </c>
      <c r="AH83">
        <f t="shared" si="32"/>
        <v>-1.4817452589500575E-18</v>
      </c>
      <c r="AI83">
        <f t="shared" si="33"/>
        <v>-1.481756578261377E-18</v>
      </c>
      <c r="AJ83">
        <f t="shared" si="34"/>
        <v>-0.48487936010594179</v>
      </c>
      <c r="AK83">
        <f t="shared" si="49"/>
        <v>-0.31678784860254799</v>
      </c>
      <c r="AL83">
        <f t="shared" si="35"/>
        <v>-0.80166720870848973</v>
      </c>
      <c r="AN83">
        <f t="shared" si="36"/>
        <v>0</v>
      </c>
      <c r="AO83">
        <f t="shared" si="36"/>
        <v>0</v>
      </c>
      <c r="AP83">
        <f t="shared" si="36"/>
        <v>-1.307308819420656E-27</v>
      </c>
      <c r="AQ83">
        <f t="shared" si="36"/>
        <v>-1.71132199696323E-22</v>
      </c>
      <c r="AR83">
        <f t="shared" si="36"/>
        <v>-1.7113350700514241E-22</v>
      </c>
      <c r="AS83">
        <f t="shared" si="36"/>
        <v>-5.6000497373666401E-5</v>
      </c>
      <c r="AT83">
        <f t="shared" si="36"/>
        <v>-3.6586991617461976E-5</v>
      </c>
      <c r="AU83">
        <f t="shared" si="23"/>
        <v>-9.2587488991128378E-5</v>
      </c>
      <c r="AW83">
        <v>80</v>
      </c>
      <c r="AX83">
        <f>IF(Z83&gt;0, (R83*SUMPRODUCT(K83:$K$98, X83:$X$98)-K83*$AZ$3)/Z83, 0)</f>
        <v>-1.784852991560279E+25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0.86374018699999999</v>
      </c>
      <c r="Q84" s="4">
        <f t="shared" si="48"/>
        <v>50</v>
      </c>
      <c r="R84">
        <f t="shared" si="27"/>
        <v>1000000</v>
      </c>
      <c r="S84">
        <f t="shared" si="28"/>
        <v>-1.262174166585004E+26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-4.0406613342161721</v>
      </c>
      <c r="AC84">
        <f t="shared" si="29"/>
        <v>-3.6077333341215825</v>
      </c>
      <c r="AE84">
        <f t="shared" si="30"/>
        <v>0</v>
      </c>
      <c r="AF84">
        <f t="shared" si="31"/>
        <v>0</v>
      </c>
      <c r="AG84">
        <f t="shared" si="31"/>
        <v>-1.4291741304937456E-24</v>
      </c>
      <c r="AH84">
        <f t="shared" si="32"/>
        <v>-1.9553888151699225E-19</v>
      </c>
      <c r="AI84">
        <f t="shared" si="33"/>
        <v>-1.9554031069112274E-19</v>
      </c>
      <c r="AJ84">
        <f t="shared" si="34"/>
        <v>-0.43292800009458965</v>
      </c>
      <c r="AK84">
        <f t="shared" si="49"/>
        <v>-0.28284629339513206</v>
      </c>
      <c r="AL84">
        <f t="shared" si="35"/>
        <v>-0.71577429348972177</v>
      </c>
      <c r="AN84">
        <f t="shared" si="36"/>
        <v>0</v>
      </c>
      <c r="AO84">
        <f t="shared" si="36"/>
        <v>0</v>
      </c>
      <c r="AP84">
        <f t="shared" si="36"/>
        <v>-1.4737550631544896E-28</v>
      </c>
      <c r="AQ84">
        <f t="shared" si="36"/>
        <v>-2.0163842217020476E-23</v>
      </c>
      <c r="AR84">
        <f t="shared" si="36"/>
        <v>-2.0163989592526791E-23</v>
      </c>
      <c r="AS84">
        <f t="shared" si="36"/>
        <v>-4.4643253646098726E-5</v>
      </c>
      <c r="AT84">
        <f t="shared" si="36"/>
        <v>-2.9166925715451185E-5</v>
      </c>
      <c r="AU84">
        <f t="shared" si="23"/>
        <v>-7.3810179361549918E-5</v>
      </c>
      <c r="AW84">
        <v>81</v>
      </c>
      <c r="AX84">
        <f>IF(Z84&gt;0, (R84*SUMPRODUCT(K84:$K$98, X84:$X$98)-K84*$AZ$3)/Z84, 0)</f>
        <v>-1.262174166585004E+26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0.86866431399999999</v>
      </c>
      <c r="Q85" s="4">
        <f t="shared" si="48"/>
        <v>50</v>
      </c>
      <c r="R85">
        <f t="shared" si="27"/>
        <v>1000000</v>
      </c>
      <c r="S85">
        <f t="shared" si="28"/>
        <v>-9.2877969978690543E+26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-3.6077333341215825</v>
      </c>
      <c r="AC85">
        <f t="shared" si="29"/>
        <v>-3.2211904768942698</v>
      </c>
      <c r="AE85">
        <f t="shared" si="30"/>
        <v>0</v>
      </c>
      <c r="AF85">
        <f t="shared" si="31"/>
        <v>0</v>
      </c>
      <c r="AG85">
        <f t="shared" si="31"/>
        <v>-1.7340982353691214E-25</v>
      </c>
      <c r="AH85">
        <f t="shared" si="32"/>
        <v>-2.4829451313037921E-20</v>
      </c>
      <c r="AI85">
        <f t="shared" si="33"/>
        <v>-2.4829624722861457E-20</v>
      </c>
      <c r="AJ85">
        <f t="shared" si="34"/>
        <v>-0.38654285722731263</v>
      </c>
      <c r="AK85">
        <f t="shared" si="49"/>
        <v>-0.25254133338851081</v>
      </c>
      <c r="AL85">
        <f t="shared" si="35"/>
        <v>-0.63908419061582344</v>
      </c>
      <c r="AN85">
        <f t="shared" si="36"/>
        <v>0</v>
      </c>
      <c r="AO85">
        <f t="shared" si="36"/>
        <v>0</v>
      </c>
      <c r="AP85">
        <f t="shared" si="36"/>
        <v>-1.5965989427127081E-29</v>
      </c>
      <c r="AQ85">
        <f t="shared" si="36"/>
        <v>-2.2860686266770028E-24</v>
      </c>
      <c r="AR85">
        <f t="shared" si="36"/>
        <v>-2.2860845926664295E-24</v>
      </c>
      <c r="AS85">
        <f t="shared" si="36"/>
        <v>-3.5589328480627214E-5</v>
      </c>
      <c r="AT85">
        <f t="shared" si="36"/>
        <v>-2.3251694607343104E-5</v>
      </c>
      <c r="AU85">
        <f t="shared" si="23"/>
        <v>-5.8841023087970319E-5</v>
      </c>
      <c r="AW85">
        <v>82</v>
      </c>
      <c r="AX85">
        <f>IF(Z85&gt;0, (R85*SUMPRODUCT(K85:$K$98, X85:$X$98)-K85*$AZ$3)/Z85, 0)</f>
        <v>-9.2877969978690543E+26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0.87358826999999994</v>
      </c>
      <c r="Q86" s="4">
        <f t="shared" si="48"/>
        <v>50</v>
      </c>
      <c r="R86">
        <f t="shared" si="27"/>
        <v>1000000</v>
      </c>
      <c r="S86">
        <f t="shared" si="28"/>
        <v>-7.1235741372063666E+27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-3.2211904768942698</v>
      </c>
      <c r="AC86">
        <f t="shared" si="29"/>
        <v>-2.8760629257984549</v>
      </c>
      <c r="AE86">
        <f t="shared" si="30"/>
        <v>0</v>
      </c>
      <c r="AF86">
        <f t="shared" si="31"/>
        <v>0</v>
      </c>
      <c r="AG86">
        <f t="shared" si="31"/>
        <v>-2.0186937556926676E-26</v>
      </c>
      <c r="AH86">
        <f t="shared" si="32"/>
        <v>-3.0297757548923267E-21</v>
      </c>
      <c r="AI86">
        <f t="shared" si="33"/>
        <v>-3.0297959418298838E-21</v>
      </c>
      <c r="AJ86">
        <f t="shared" si="34"/>
        <v>-0.34512755109581494</v>
      </c>
      <c r="AK86">
        <f t="shared" si="49"/>
        <v>-0.22548333338259891</v>
      </c>
      <c r="AL86">
        <f t="shared" si="35"/>
        <v>-0.5706108844784139</v>
      </c>
      <c r="AN86">
        <f t="shared" si="36"/>
        <v>0</v>
      </c>
      <c r="AO86">
        <f t="shared" si="36"/>
        <v>0</v>
      </c>
      <c r="AP86">
        <f t="shared" si="36"/>
        <v>-1.659489687833548E-30</v>
      </c>
      <c r="AQ86">
        <f t="shared" si="36"/>
        <v>-2.4906609075861135E-25</v>
      </c>
      <c r="AR86">
        <f t="shared" si="36"/>
        <v>-2.4906775024829919E-25</v>
      </c>
      <c r="AS86">
        <f t="shared" si="36"/>
        <v>-2.837159477090818E-5</v>
      </c>
      <c r="AT86">
        <f t="shared" si="36"/>
        <v>-1.8536108583659994E-5</v>
      </c>
      <c r="AU86">
        <f t="shared" si="23"/>
        <v>-4.6907703354568181E-5</v>
      </c>
      <c r="AW86">
        <v>83</v>
      </c>
      <c r="AX86">
        <f>IF(Z86&gt;0, (R86*SUMPRODUCT(K86:$K$98, X86:$X$98)-K86*$AZ$3)/Z86, 0)</f>
        <v>-7.1235741372063666E+27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0.87851239699999994</v>
      </c>
      <c r="Q87" s="4">
        <f t="shared" si="48"/>
        <v>50</v>
      </c>
      <c r="R87">
        <f t="shared" si="27"/>
        <v>1000000</v>
      </c>
      <c r="S87">
        <f t="shared" si="28"/>
        <v>-5.7049697723585578E+28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-2.8760629257984549</v>
      </c>
      <c r="AC87">
        <f t="shared" si="29"/>
        <v>-2.5679133266057632</v>
      </c>
      <c r="AE87">
        <f t="shared" si="30"/>
        <v>0</v>
      </c>
      <c r="AF87">
        <f t="shared" si="31"/>
        <v>0</v>
      </c>
      <c r="AG87">
        <f t="shared" si="31"/>
        <v>-2.2505932801324312E-27</v>
      </c>
      <c r="AH87">
        <f t="shared" si="32"/>
        <v>-3.5468949802449952E-22</v>
      </c>
      <c r="AI87">
        <f t="shared" si="33"/>
        <v>-3.5469174861777964E-22</v>
      </c>
      <c r="AJ87">
        <f t="shared" si="34"/>
        <v>-0.30814959919269169</v>
      </c>
      <c r="AK87">
        <f t="shared" si="49"/>
        <v>-0.20132440480589187</v>
      </c>
      <c r="AL87">
        <f t="shared" si="35"/>
        <v>-0.50947400399858356</v>
      </c>
      <c r="AN87">
        <f t="shared" si="36"/>
        <v>0</v>
      </c>
      <c r="AO87">
        <f t="shared" si="36"/>
        <v>0</v>
      </c>
      <c r="AP87">
        <f t="shared" si="36"/>
        <v>-1.6518975669623261E-31</v>
      </c>
      <c r="AQ87">
        <f t="shared" si="36"/>
        <v>-2.6033611847418426E-26</v>
      </c>
      <c r="AR87">
        <f t="shared" si="36"/>
        <v>-2.6033777037175118E-26</v>
      </c>
      <c r="AS87">
        <f t="shared" si="36"/>
        <v>-2.261766164772653E-5</v>
      </c>
      <c r="AT87">
        <f t="shared" si="36"/>
        <v>-1.4776872276514664E-5</v>
      </c>
      <c r="AU87">
        <f t="shared" si="23"/>
        <v>-3.7394533924241192E-5</v>
      </c>
      <c r="AW87">
        <v>84</v>
      </c>
      <c r="AX87">
        <f>IF(Z87&gt;0, (R87*SUMPRODUCT(K87:$K$98, X87:$X$98)-K87*$AZ$3)/Z87, 0)</f>
        <v>-5.7049697723585578E+28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0.88343652399999995</v>
      </c>
      <c r="Q88" s="4">
        <f t="shared" si="48"/>
        <v>50</v>
      </c>
      <c r="R88">
        <f t="shared" si="27"/>
        <v>1000000</v>
      </c>
      <c r="S88">
        <f t="shared" si="28"/>
        <v>-4.7799895444799721E+29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-2.5679133266057632</v>
      </c>
      <c r="AC88">
        <f t="shared" si="29"/>
        <v>-2.2927797558980028</v>
      </c>
      <c r="AE88">
        <f t="shared" si="30"/>
        <v>0</v>
      </c>
      <c r="AF88">
        <f t="shared" si="31"/>
        <v>0</v>
      </c>
      <c r="AG88">
        <f t="shared" si="31"/>
        <v>-2.3983104299315371E-28</v>
      </c>
      <c r="AH88">
        <f t="shared" si="32"/>
        <v>-3.9765126086759065E-23</v>
      </c>
      <c r="AI88">
        <f t="shared" si="33"/>
        <v>-3.9765365917802056E-23</v>
      </c>
      <c r="AJ88">
        <f t="shared" si="34"/>
        <v>-0.27513357070776046</v>
      </c>
      <c r="AK88">
        <f t="shared" si="49"/>
        <v>-0.17975393286240343</v>
      </c>
      <c r="AL88">
        <f t="shared" si="35"/>
        <v>-0.45488750357016389</v>
      </c>
      <c r="AN88">
        <f t="shared" si="36"/>
        <v>0</v>
      </c>
      <c r="AO88">
        <f t="shared" si="36"/>
        <v>0</v>
      </c>
      <c r="AP88">
        <f t="shared" si="36"/>
        <v>-1.5717138101022167E-32</v>
      </c>
      <c r="AQ88">
        <f t="shared" si="36"/>
        <v>-2.6059761510022401E-27</v>
      </c>
      <c r="AR88">
        <f t="shared" si="36"/>
        <v>-2.6059918681403411E-27</v>
      </c>
      <c r="AS88">
        <f t="shared" si="36"/>
        <v>-1.8030661390088112E-5</v>
      </c>
      <c r="AT88">
        <f t="shared" si="36"/>
        <v>-1.1780032108190897E-5</v>
      </c>
      <c r="AU88">
        <f t="shared" si="23"/>
        <v>-2.981069349827901E-5</v>
      </c>
      <c r="AW88">
        <v>85</v>
      </c>
      <c r="AX88">
        <f>IF(Z88&gt;0, (R88*SUMPRODUCT(K88:$K$98, X88:$X$98)-K88*$AZ$3)/Z88, 0)</f>
        <v>-4.7799895444799721E+29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7"/>
        <v>1000000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-2.2927797558980028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-4.7966208598630743E-24</v>
      </c>
      <c r="AI89">
        <f t="shared" si="33"/>
        <v>-4.7966208598630743E-24</v>
      </c>
      <c r="AJ89">
        <f t="shared" si="34"/>
        <v>-2.2927797558980028</v>
      </c>
      <c r="AK89">
        <f t="shared" si="49"/>
        <v>-0.1604945829128602</v>
      </c>
      <c r="AL89">
        <f t="shared" si="35"/>
        <v>-2.4532743388108629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-2.8066318037539589E-28</v>
      </c>
      <c r="AR89">
        <f t="shared" si="36"/>
        <v>-2.8066318037539589E-28</v>
      </c>
      <c r="AS89">
        <f t="shared" si="36"/>
        <v>-1.3415670677148888E-4</v>
      </c>
      <c r="AT89">
        <f t="shared" si="36"/>
        <v>-9.390969474004222E-6</v>
      </c>
      <c r="AU89">
        <f t="shared" si="23"/>
        <v>-1.4354767624549309E-4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47584.904039514135</v>
      </c>
      <c r="AO91" s="8">
        <f t="shared" si="50"/>
        <v>-4758.490403951414</v>
      </c>
      <c r="AP91" s="8">
        <f t="shared" si="50"/>
        <v>-2841.467359314227</v>
      </c>
      <c r="AQ91" s="8">
        <f t="shared" si="50"/>
        <v>-34985.997875455774</v>
      </c>
      <c r="AR91" s="8">
        <f t="shared" si="50"/>
        <v>4998.9484007927185</v>
      </c>
      <c r="AS91" s="8">
        <f t="shared" si="50"/>
        <v>-10089.976500806084</v>
      </c>
      <c r="AT91" s="8">
        <f t="shared" si="50"/>
        <v>5885.8196254702079</v>
      </c>
      <c r="AU91" s="8">
        <f t="shared" si="50"/>
        <v>794.79152545684781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031DB-3890-4813-9738-CB5CB5B7C5B8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122173.90817572457</v>
      </c>
      <c r="K3">
        <v>1</v>
      </c>
      <c r="L3" s="2">
        <v>0</v>
      </c>
      <c r="O3">
        <f>$C$3</f>
        <v>122173.90817572457</v>
      </c>
      <c r="P3">
        <f>O3*C5</f>
        <v>12217.390817572457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122173.90817572457</v>
      </c>
      <c r="AF3">
        <f t="shared" ref="AF3:AG34" si="4">-$Z3*P3</f>
        <v>-12217.390817572457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107436.6091541521</v>
      </c>
      <c r="AJ3">
        <f t="shared" ref="AJ3:AJ66" si="7">AB3-AC3</f>
        <v>0</v>
      </c>
      <c r="AL3">
        <f t="shared" ref="AL3:AL66" si="8">SUM(AI3:AK3)</f>
        <v>107436.6091541521</v>
      </c>
      <c r="AN3">
        <f t="shared" ref="AN3:AU34" si="9">AE3*$K3</f>
        <v>122173.90817572457</v>
      </c>
      <c r="AO3">
        <f t="shared" si="9"/>
        <v>-12217.390817572457</v>
      </c>
      <c r="AP3">
        <f t="shared" si="9"/>
        <v>-2519.9082039999998</v>
      </c>
      <c r="AQ3">
        <f t="shared" si="9"/>
        <v>0</v>
      </c>
      <c r="AR3">
        <f t="shared" si="9"/>
        <v>107436.6091541521</v>
      </c>
      <c r="AS3">
        <f t="shared" si="9"/>
        <v>0</v>
      </c>
      <c r="AT3">
        <f t="shared" si="9"/>
        <v>0</v>
      </c>
      <c r="AU3">
        <f t="shared" si="9"/>
        <v>107436.6091541521</v>
      </c>
      <c r="AW3">
        <v>0</v>
      </c>
      <c r="AX3">
        <f>IF(Z3&gt;0, (R3*SUMPRODUCT(K3:$K$98, X3:$X$98)-K3*$AZ$3)/Z3, 0)</f>
        <v>0</v>
      </c>
      <c r="AZ3">
        <f>C6*ABS(SUMPRODUCT(X4:X79, K4:K79))/1</f>
        <v>92831.277735832802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2.2202060000000002E-3</v>
      </c>
      <c r="R4">
        <f t="shared" si="0"/>
        <v>1000000</v>
      </c>
      <c r="S4">
        <f t="shared" si="1"/>
        <v>10069.256720227293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9946.2083288392314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-2220.2060000000001</v>
      </c>
      <c r="AI4">
        <f t="shared" si="6"/>
        <v>-2220.2060000000001</v>
      </c>
      <c r="AJ4">
        <f t="shared" si="7"/>
        <v>-9946.2083288392314</v>
      </c>
      <c r="AK4">
        <f>G4*SUM(AB4, AE4:AF4)</f>
        <v>0</v>
      </c>
      <c r="AL4">
        <f t="shared" si="8"/>
        <v>-12166.414328839232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-1982.3267857142857</v>
      </c>
      <c r="AR4">
        <f t="shared" si="9"/>
        <v>-1982.3267857142857</v>
      </c>
      <c r="AS4">
        <f t="shared" si="9"/>
        <v>-8880.543150749314</v>
      </c>
      <c r="AT4">
        <f t="shared" si="9"/>
        <v>0</v>
      </c>
      <c r="AU4">
        <f t="shared" si="9"/>
        <v>-10862.8699364636</v>
      </c>
      <c r="AW4">
        <v>1</v>
      </c>
      <c r="AX4">
        <f>IF(Z4&gt;0, (R4*SUMPRODUCT(K4:$K$98, X4:$X$98)-K4*$AZ$3)/Z4, 0)</f>
        <v>10069.256720227293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2.3617970000000001E-3</v>
      </c>
      <c r="Q5" s="4">
        <f t="shared" ref="Q5:Q68" si="21">$C$8</f>
        <v>50</v>
      </c>
      <c r="R5">
        <f t="shared" si="0"/>
        <v>1000000</v>
      </c>
      <c r="S5">
        <f t="shared" si="1"/>
        <v>17266.255534678945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9946.2083288392314</v>
      </c>
      <c r="AC5">
        <f t="shared" si="2"/>
        <v>16844.424693874273</v>
      </c>
      <c r="AE5">
        <f t="shared" si="3"/>
        <v>0</v>
      </c>
      <c r="AF5">
        <f t="shared" si="4"/>
        <v>0</v>
      </c>
      <c r="AG5">
        <f t="shared" si="4"/>
        <v>-48.778453035293509</v>
      </c>
      <c r="AH5">
        <f t="shared" si="5"/>
        <v>-2332.9353541298183</v>
      </c>
      <c r="AI5">
        <f t="shared" si="6"/>
        <v>-2381.7138071651116</v>
      </c>
      <c r="AJ5">
        <f t="shared" si="7"/>
        <v>-6898.2163650350412</v>
      </c>
      <c r="AK5">
        <f>G5*SUM(AB5, AE5:AF5)</f>
        <v>696.23458301874632</v>
      </c>
      <c r="AL5">
        <f t="shared" si="8"/>
        <v>-8583.6955891814068</v>
      </c>
      <c r="AN5">
        <f t="shared" si="9"/>
        <v>0</v>
      </c>
      <c r="AO5">
        <f t="shared" si="9"/>
        <v>0</v>
      </c>
      <c r="AP5">
        <f t="shared" si="9"/>
        <v>-38.885884116145967</v>
      </c>
      <c r="AQ5">
        <f t="shared" si="9"/>
        <v>-1859.8017810346125</v>
      </c>
      <c r="AR5">
        <f t="shared" si="9"/>
        <v>-1898.6876651507584</v>
      </c>
      <c r="AS5">
        <f t="shared" si="9"/>
        <v>-5499.2158522281889</v>
      </c>
      <c r="AT5">
        <f t="shared" si="9"/>
        <v>555.03394692183213</v>
      </c>
      <c r="AU5">
        <f t="shared" si="9"/>
        <v>-6842.8695704571155</v>
      </c>
      <c r="AW5">
        <v>2</v>
      </c>
      <c r="AX5">
        <f>IF(Z5&gt;0, (R5*SUMPRODUCT(K5:$K$98, X5:$X$98)-K5*$AZ$3)/Z5, 0)</f>
        <v>17266.255534678945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2.52864E-3</v>
      </c>
      <c r="Q6" s="4">
        <f t="shared" si="21"/>
        <v>50</v>
      </c>
      <c r="R6">
        <f t="shared" si="0"/>
        <v>1000000</v>
      </c>
      <c r="S6">
        <f t="shared" si="1"/>
        <v>23785.500987849311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16844.424693874273</v>
      </c>
      <c r="AC6">
        <f t="shared" si="2"/>
        <v>22913.679297437251</v>
      </c>
      <c r="AE6">
        <f t="shared" si="3"/>
        <v>0</v>
      </c>
      <c r="AF6">
        <f t="shared" si="4"/>
        <v>0</v>
      </c>
      <c r="AG6">
        <f t="shared" si="4"/>
        <v>-48.167325357457415</v>
      </c>
      <c r="AH6">
        <f t="shared" si="5"/>
        <v>-2466.8629496632916</v>
      </c>
      <c r="AI6">
        <f t="shared" si="6"/>
        <v>-2515.0302750207488</v>
      </c>
      <c r="AJ6">
        <f t="shared" si="7"/>
        <v>-6069.2546035629784</v>
      </c>
      <c r="AK6">
        <f>G6*SUM(AB6, AE6:AF6)</f>
        <v>1179.1097285711992</v>
      </c>
      <c r="AL6">
        <f t="shared" si="8"/>
        <v>-7405.1751500125274</v>
      </c>
      <c r="AN6">
        <f t="shared" si="9"/>
        <v>0</v>
      </c>
      <c r="AO6">
        <f t="shared" si="9"/>
        <v>0</v>
      </c>
      <c r="AP6">
        <f t="shared" si="9"/>
        <v>-34.284550779440231</v>
      </c>
      <c r="AQ6">
        <f t="shared" si="9"/>
        <v>-1755.8643216330597</v>
      </c>
      <c r="AR6">
        <f t="shared" si="9"/>
        <v>-1790.1488724124997</v>
      </c>
      <c r="AS6">
        <f t="shared" si="9"/>
        <v>-4319.9755457667425</v>
      </c>
      <c r="AT6">
        <f t="shared" si="9"/>
        <v>839.26701480161194</v>
      </c>
      <c r="AU6">
        <f t="shared" si="9"/>
        <v>-5270.8574033776295</v>
      </c>
      <c r="AW6">
        <v>3</v>
      </c>
      <c r="AX6">
        <f>IF(Z6&gt;0, (R6*SUMPRODUCT(K6:$K$98, X6:$X$98)-K6*$AZ$3)/Z6, 0)</f>
        <v>23785.500987849311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2.719834E-3</v>
      </c>
      <c r="Q7" s="4">
        <f t="shared" si="21"/>
        <v>50</v>
      </c>
      <c r="R7">
        <f t="shared" si="0"/>
        <v>1000000</v>
      </c>
      <c r="S7">
        <f t="shared" si="1"/>
        <v>29689.349610264133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22913.679297437251</v>
      </c>
      <c r="AC7">
        <f t="shared" si="2"/>
        <v>28237.329604909195</v>
      </c>
      <c r="AE7">
        <f t="shared" si="3"/>
        <v>0</v>
      </c>
      <c r="AF7">
        <f t="shared" si="4"/>
        <v>0</v>
      </c>
      <c r="AG7">
        <f t="shared" si="4"/>
        <v>-47.554644974686568</v>
      </c>
      <c r="AH7">
        <f t="shared" si="5"/>
        <v>-2620.1425839254966</v>
      </c>
      <c r="AI7">
        <f t="shared" si="6"/>
        <v>-2667.6972289001833</v>
      </c>
      <c r="AJ7">
        <f t="shared" si="7"/>
        <v>-5323.650307471944</v>
      </c>
      <c r="AK7">
        <f>G7*SUM(AB7, AE7:AF7)</f>
        <v>1603.9575508206078</v>
      </c>
      <c r="AL7">
        <f t="shared" si="8"/>
        <v>-6387.3899855515192</v>
      </c>
      <c r="AN7">
        <f t="shared" si="9"/>
        <v>0</v>
      </c>
      <c r="AO7">
        <f t="shared" si="9"/>
        <v>0</v>
      </c>
      <c r="AP7">
        <f t="shared" si="9"/>
        <v>-30.221836593536771</v>
      </c>
      <c r="AQ7">
        <f t="shared" si="9"/>
        <v>-1665.1479800830009</v>
      </c>
      <c r="AR7">
        <f t="shared" si="9"/>
        <v>-1695.3698166765375</v>
      </c>
      <c r="AS7">
        <f t="shared" si="9"/>
        <v>-3383.2760135038588</v>
      </c>
      <c r="AT7">
        <f t="shared" si="9"/>
        <v>1019.3440205404321</v>
      </c>
      <c r="AU7">
        <f t="shared" si="9"/>
        <v>-4059.3018096399642</v>
      </c>
      <c r="AW7">
        <v>4</v>
      </c>
      <c r="AX7">
        <f>IF(Z7&gt;0, (R7*SUMPRODUCT(K7:$K$98, X7:$X$98)-K7*$AZ$3)/Z7, 0)</f>
        <v>29689.349610264133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4.2403780000000004E-3</v>
      </c>
      <c r="Q8" s="4">
        <f t="shared" si="21"/>
        <v>50</v>
      </c>
      <c r="R8">
        <f t="shared" si="0"/>
        <v>1000000</v>
      </c>
      <c r="S8">
        <f t="shared" si="1"/>
        <v>35084.222406615285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28237.329604909195</v>
      </c>
      <c r="AC8">
        <f t="shared" si="2"/>
        <v>32893.176829384232</v>
      </c>
      <c r="AE8">
        <f t="shared" si="3"/>
        <v>0</v>
      </c>
      <c r="AF8">
        <f t="shared" si="4"/>
        <v>0</v>
      </c>
      <c r="AG8">
        <f t="shared" si="4"/>
        <v>-46.877448854591229</v>
      </c>
      <c r="AH8">
        <f t="shared" si="5"/>
        <v>-4032.99340696943</v>
      </c>
      <c r="AI8">
        <f t="shared" si="6"/>
        <v>-4079.8708558240214</v>
      </c>
      <c r="AJ8">
        <f t="shared" si="7"/>
        <v>-4655.8472244750374</v>
      </c>
      <c r="AK8">
        <f t="shared" ref="AK8:AK71" si="22">G8*SUM(AB8:AB8, AE8:AF8)</f>
        <v>1976.6130723436438</v>
      </c>
      <c r="AL8">
        <f t="shared" si="8"/>
        <v>-6759.1050079554152</v>
      </c>
      <c r="AN8">
        <f t="shared" si="9"/>
        <v>0</v>
      </c>
      <c r="AO8">
        <f t="shared" si="9"/>
        <v>0</v>
      </c>
      <c r="AP8">
        <f t="shared" si="9"/>
        <v>-26.599523407670155</v>
      </c>
      <c r="AQ8">
        <f t="shared" si="9"/>
        <v>-2288.4287680505049</v>
      </c>
      <c r="AR8">
        <f t="shared" si="9"/>
        <v>-2315.0282914581753</v>
      </c>
      <c r="AS8">
        <f t="shared" si="9"/>
        <v>-2641.8527512900382</v>
      </c>
      <c r="AT8">
        <f t="shared" si="9"/>
        <v>1121.583340612234</v>
      </c>
      <c r="AU8">
        <f t="shared" si="9"/>
        <v>-3835.2977021359793</v>
      </c>
      <c r="AW8">
        <v>5</v>
      </c>
      <c r="AX8">
        <f>IF(Z8&gt;0, (R8*SUMPRODUCT(K8:$K$98, X8:$X$98)-K8*$AZ$3)/Z8, 0)</f>
        <v>35084.222406615285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5.9098179999999998E-3</v>
      </c>
      <c r="Q9" s="4">
        <f t="shared" si="21"/>
        <v>50</v>
      </c>
      <c r="R9">
        <f t="shared" si="0"/>
        <v>1000000</v>
      </c>
      <c r="S9">
        <f t="shared" si="1"/>
        <v>39288.106817207234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32893.176829384232</v>
      </c>
      <c r="AC9">
        <f t="shared" si="2"/>
        <v>36248.493779689117</v>
      </c>
      <c r="AE9">
        <f t="shared" si="3"/>
        <v>0</v>
      </c>
      <c r="AF9">
        <f t="shared" si="4"/>
        <v>0</v>
      </c>
      <c r="AG9">
        <f t="shared" si="4"/>
        <v>-46.131637175010376</v>
      </c>
      <c r="AH9">
        <f t="shared" si="5"/>
        <v>-5540.7438206988527</v>
      </c>
      <c r="AI9">
        <f t="shared" si="6"/>
        <v>-5586.8754578738626</v>
      </c>
      <c r="AJ9">
        <f t="shared" si="7"/>
        <v>-3355.3169503048848</v>
      </c>
      <c r="AK9">
        <f t="shared" si="22"/>
        <v>2302.5223780568963</v>
      </c>
      <c r="AL9">
        <f t="shared" si="8"/>
        <v>-6639.6700301218516</v>
      </c>
      <c r="AN9">
        <f t="shared" si="9"/>
        <v>0</v>
      </c>
      <c r="AO9">
        <f t="shared" si="9"/>
        <v>0</v>
      </c>
      <c r="AP9">
        <f t="shared" si="9"/>
        <v>-23.371723063720879</v>
      </c>
      <c r="AQ9">
        <f t="shared" si="9"/>
        <v>-2807.1132540369717</v>
      </c>
      <c r="AR9">
        <f t="shared" si="9"/>
        <v>-2830.4849771006925</v>
      </c>
      <c r="AS9">
        <f t="shared" si="9"/>
        <v>-1699.9079884382325</v>
      </c>
      <c r="AT9">
        <f t="shared" si="9"/>
        <v>1166.5294939308362</v>
      </c>
      <c r="AU9">
        <f t="shared" si="9"/>
        <v>-3363.8634716080887</v>
      </c>
      <c r="AW9">
        <v>6</v>
      </c>
      <c r="AX9">
        <f>IF(Z9&gt;0, (R9*SUMPRODUCT(K9:$K$98, X9:$X$98)-K9*$AZ$3)/Z9, 0)</f>
        <v>39288.106817207234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7.7019840000000003E-3</v>
      </c>
      <c r="Q10" s="4">
        <f t="shared" si="21"/>
        <v>50</v>
      </c>
      <c r="R10">
        <f t="shared" si="0"/>
        <v>1000000</v>
      </c>
      <c r="S10">
        <f t="shared" si="1"/>
        <v>42458.817052406004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36248.493779689117</v>
      </c>
      <c r="AC10">
        <f t="shared" si="2"/>
        <v>38480.439202755166</v>
      </c>
      <c r="AE10">
        <f t="shared" si="3"/>
        <v>0</v>
      </c>
      <c r="AF10">
        <f t="shared" si="4"/>
        <v>0</v>
      </c>
      <c r="AG10">
        <f t="shared" si="4"/>
        <v>-45.315015671844542</v>
      </c>
      <c r="AH10">
        <f t="shared" si="5"/>
        <v>-7106.102628314703</v>
      </c>
      <c r="AI10">
        <f t="shared" si="6"/>
        <v>-7151.4176439865478</v>
      </c>
      <c r="AJ10">
        <f t="shared" si="7"/>
        <v>-2231.9454230660485</v>
      </c>
      <c r="AK10">
        <f t="shared" si="22"/>
        <v>2537.3945645782383</v>
      </c>
      <c r="AL10">
        <f t="shared" si="8"/>
        <v>-6845.9685024743576</v>
      </c>
      <c r="AN10">
        <f t="shared" si="9"/>
        <v>0</v>
      </c>
      <c r="AO10">
        <f t="shared" si="9"/>
        <v>0</v>
      </c>
      <c r="AP10">
        <f t="shared" si="9"/>
        <v>-20.498211782137911</v>
      </c>
      <c r="AQ10">
        <f t="shared" si="9"/>
        <v>-3214.439948021593</v>
      </c>
      <c r="AR10">
        <f t="shared" si="9"/>
        <v>-3234.9381598037307</v>
      </c>
      <c r="AS10">
        <f t="shared" si="9"/>
        <v>-1009.618760798698</v>
      </c>
      <c r="AT10">
        <f t="shared" si="9"/>
        <v>1147.7884402870648</v>
      </c>
      <c r="AU10">
        <f t="shared" si="9"/>
        <v>-3096.7684803153638</v>
      </c>
      <c r="AW10">
        <v>7</v>
      </c>
      <c r="AX10">
        <f>IF(Z10&gt;0, (R10*SUMPRODUCT(K10:$K$98, X10:$X$98)-K10*$AZ$3)/Z10, 0)</f>
        <v>42458.817052406004</v>
      </c>
    </row>
    <row r="11" spans="1:52" x14ac:dyDescent="0.25">
      <c r="A11" t="s">
        <v>33</v>
      </c>
      <c r="C11" s="12">
        <f>AU81</f>
        <v>4648.2714832084866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9.7648700000000001E-3</v>
      </c>
      <c r="Q11" s="4">
        <f t="shared" si="21"/>
        <v>50</v>
      </c>
      <c r="R11">
        <f t="shared" si="0"/>
        <v>1000000</v>
      </c>
      <c r="S11">
        <f t="shared" si="1"/>
        <v>44761.056425329414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38480.439202755166</v>
      </c>
      <c r="AC11">
        <f t="shared" si="2"/>
        <v>39765.158787861277</v>
      </c>
      <c r="AE11">
        <f t="shared" si="3"/>
        <v>0</v>
      </c>
      <c r="AF11">
        <f t="shared" si="4"/>
        <v>0</v>
      </c>
      <c r="AG11">
        <f t="shared" si="4"/>
        <v>-44.419370278042571</v>
      </c>
      <c r="AH11">
        <f t="shared" si="5"/>
        <v>-8849.9047416704907</v>
      </c>
      <c r="AI11">
        <f t="shared" si="6"/>
        <v>-8894.3241119485338</v>
      </c>
      <c r="AJ11">
        <f t="shared" si="7"/>
        <v>-1284.7195851061115</v>
      </c>
      <c r="AK11">
        <f t="shared" si="22"/>
        <v>2693.630744192862</v>
      </c>
      <c r="AL11">
        <f t="shared" si="8"/>
        <v>-7485.4129528617832</v>
      </c>
      <c r="AN11">
        <f t="shared" si="9"/>
        <v>0</v>
      </c>
      <c r="AO11">
        <f t="shared" si="9"/>
        <v>0</v>
      </c>
      <c r="AP11">
        <f t="shared" si="9"/>
        <v>-17.940238652706686</v>
      </c>
      <c r="AQ11">
        <f t="shared" si="9"/>
        <v>-3574.3280943758032</v>
      </c>
      <c r="AR11">
        <f t="shared" si="9"/>
        <v>-3592.2683330285104</v>
      </c>
      <c r="AS11">
        <f t="shared" si="9"/>
        <v>-518.87669308097225</v>
      </c>
      <c r="AT11">
        <f t="shared" si="9"/>
        <v>1087.9122799490835</v>
      </c>
      <c r="AU11">
        <f t="shared" si="9"/>
        <v>-3023.2327461603986</v>
      </c>
      <c r="AW11">
        <v>8</v>
      </c>
      <c r="AX11">
        <f>IF(Z11&gt;0, (R11*SUMPRODUCT(K11:$K$98, X11:$X$98)-K11*$AZ$3)/Z11, 0)</f>
        <v>44761.056425329414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1.2112915E-2</v>
      </c>
      <c r="Q12" s="4">
        <f t="shared" si="21"/>
        <v>50</v>
      </c>
      <c r="R12">
        <f t="shared" si="0"/>
        <v>1000000</v>
      </c>
      <c r="S12">
        <f t="shared" si="1"/>
        <v>46282.913708435095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39765.158787861277</v>
      </c>
      <c r="AC12">
        <f t="shared" si="2"/>
        <v>40207.937419492351</v>
      </c>
      <c r="AE12">
        <f t="shared" si="3"/>
        <v>0</v>
      </c>
      <c r="AF12">
        <f t="shared" si="4"/>
        <v>0</v>
      </c>
      <c r="AG12">
        <f t="shared" si="4"/>
        <v>-43.437128518730688</v>
      </c>
      <c r="AH12">
        <f t="shared" si="5"/>
        <v>-10760.961130629119</v>
      </c>
      <c r="AI12">
        <f t="shared" si="6"/>
        <v>-10804.398259147849</v>
      </c>
      <c r="AJ12">
        <f t="shared" si="7"/>
        <v>-442.77863163107395</v>
      </c>
      <c r="AK12">
        <f t="shared" si="22"/>
        <v>2783.5611151502899</v>
      </c>
      <c r="AL12">
        <f t="shared" si="8"/>
        <v>-8463.6157756286339</v>
      </c>
      <c r="AN12">
        <f t="shared" si="9"/>
        <v>0</v>
      </c>
      <c r="AO12">
        <f t="shared" si="9"/>
        <v>0</v>
      </c>
      <c r="AP12">
        <f t="shared" si="9"/>
        <v>-15.663864000267559</v>
      </c>
      <c r="AQ12">
        <f t="shared" si="9"/>
        <v>-3880.5104621419741</v>
      </c>
      <c r="AR12">
        <f t="shared" si="9"/>
        <v>-3896.1743261422412</v>
      </c>
      <c r="AS12">
        <f t="shared" si="9"/>
        <v>-159.67041341379121</v>
      </c>
      <c r="AT12">
        <f t="shared" si="9"/>
        <v>1003.7800432720996</v>
      </c>
      <c r="AU12">
        <f t="shared" si="9"/>
        <v>-3052.0646962839332</v>
      </c>
      <c r="AW12">
        <v>9</v>
      </c>
      <c r="AX12">
        <f>IF(Z12&gt;0, (R12*SUMPRODUCT(K12:$K$98, X12:$X$98)-K12*$AZ$3)/Z12, 0)</f>
        <v>46282.913708435095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1.471273E-2</v>
      </c>
      <c r="Q13" s="4">
        <f t="shared" si="21"/>
        <v>50</v>
      </c>
      <c r="R13">
        <f t="shared" si="0"/>
        <v>1000000</v>
      </c>
      <c r="S13">
        <f t="shared" si="1"/>
        <v>47108.904153608753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40207.937419492351</v>
      </c>
      <c r="AC13">
        <f t="shared" si="2"/>
        <v>39914.129391285096</v>
      </c>
      <c r="AE13">
        <f t="shared" si="3"/>
        <v>0</v>
      </c>
      <c r="AF13">
        <f t="shared" si="4"/>
        <v>0</v>
      </c>
      <c r="AG13">
        <f t="shared" si="4"/>
        <v>-42.363678489671997</v>
      </c>
      <c r="AH13">
        <f t="shared" si="5"/>
        <v>-12781.574877427691</v>
      </c>
      <c r="AI13">
        <f t="shared" si="6"/>
        <v>-12823.938555917362</v>
      </c>
      <c r="AJ13">
        <f t="shared" si="7"/>
        <v>293.80802820725512</v>
      </c>
      <c r="AK13">
        <f t="shared" si="22"/>
        <v>2814.5556193644647</v>
      </c>
      <c r="AL13">
        <f t="shared" si="8"/>
        <v>-9715.5749083456431</v>
      </c>
      <c r="AN13">
        <f t="shared" si="9"/>
        <v>0</v>
      </c>
      <c r="AO13">
        <f t="shared" si="9"/>
        <v>0</v>
      </c>
      <c r="AP13">
        <f t="shared" si="9"/>
        <v>-13.639970677207343</v>
      </c>
      <c r="AQ13">
        <f t="shared" si="9"/>
        <v>-4115.3250320117231</v>
      </c>
      <c r="AR13">
        <f t="shared" si="9"/>
        <v>-4128.9650026889303</v>
      </c>
      <c r="AS13">
        <f t="shared" si="9"/>
        <v>94.598321778220452</v>
      </c>
      <c r="AT13">
        <f t="shared" si="9"/>
        <v>906.2115823313078</v>
      </c>
      <c r="AU13">
        <f t="shared" si="9"/>
        <v>-3128.155098579402</v>
      </c>
      <c r="AW13">
        <v>10</v>
      </c>
      <c r="AX13">
        <f>IF(Z13&gt;0, (R13*SUMPRODUCT(K13:$K$98, X13:$X$98)-K13*$AZ$3)/Z13, 0)</f>
        <v>47108.904153608753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1.7665382E-2</v>
      </c>
      <c r="Q14" s="4">
        <f t="shared" si="21"/>
        <v>50</v>
      </c>
      <c r="R14">
        <f t="shared" si="0"/>
        <v>1000000</v>
      </c>
      <c r="S14">
        <f t="shared" si="1"/>
        <v>47341.144661138635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39914.129391285096</v>
      </c>
      <c r="AC14">
        <f t="shared" si="2"/>
        <v>39001.217246715096</v>
      </c>
      <c r="AE14">
        <f t="shared" si="3"/>
        <v>0</v>
      </c>
      <c r="AF14">
        <f t="shared" si="4"/>
        <v>0</v>
      </c>
      <c r="AG14">
        <f t="shared" si="4"/>
        <v>-41.19167114133004</v>
      </c>
      <c r="AH14">
        <f t="shared" si="5"/>
        <v>-14967.411268904778</v>
      </c>
      <c r="AI14">
        <f t="shared" si="6"/>
        <v>-15008.602940046108</v>
      </c>
      <c r="AJ14">
        <f t="shared" si="7"/>
        <v>912.91214457000024</v>
      </c>
      <c r="AK14">
        <f t="shared" si="22"/>
        <v>2793.989057389957</v>
      </c>
      <c r="AL14">
        <f t="shared" si="8"/>
        <v>-11301.701738086151</v>
      </c>
      <c r="AN14">
        <f t="shared" si="9"/>
        <v>0</v>
      </c>
      <c r="AO14">
        <f t="shared" si="9"/>
        <v>0</v>
      </c>
      <c r="AP14">
        <f t="shared" si="9"/>
        <v>-11.841621141030002</v>
      </c>
      <c r="AQ14">
        <f t="shared" si="9"/>
        <v>-4302.7730800297568</v>
      </c>
      <c r="AR14">
        <f t="shared" si="9"/>
        <v>-4314.6147011707872</v>
      </c>
      <c r="AS14">
        <f t="shared" si="9"/>
        <v>262.44042670549675</v>
      </c>
      <c r="AT14">
        <f t="shared" si="9"/>
        <v>803.20508911324316</v>
      </c>
      <c r="AU14">
        <f t="shared" si="9"/>
        <v>-3248.9691853520471</v>
      </c>
      <c r="AW14">
        <v>11</v>
      </c>
      <c r="AX14">
        <f>IF(Z14&gt;0, (R14*SUMPRODUCT(K14:$K$98, X14:$X$98)-K14*$AZ$3)/Z14, 0)</f>
        <v>47341.144661138635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2.1010579000000001E-2</v>
      </c>
      <c r="Q15" s="4">
        <f t="shared" si="21"/>
        <v>50</v>
      </c>
      <c r="R15">
        <f t="shared" si="0"/>
        <v>1000000</v>
      </c>
      <c r="S15">
        <f t="shared" si="1"/>
        <v>47047.98460537046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39001.217246715096</v>
      </c>
      <c r="AC15">
        <f t="shared" si="2"/>
        <v>37557.741387615446</v>
      </c>
      <c r="AE15">
        <f t="shared" si="3"/>
        <v>0</v>
      </c>
      <c r="AF15">
        <f t="shared" si="4"/>
        <v>0</v>
      </c>
      <c r="AG15">
        <f t="shared" si="4"/>
        <v>-39.914293569259804</v>
      </c>
      <c r="AH15">
        <f t="shared" si="5"/>
        <v>-17309.217213138698</v>
      </c>
      <c r="AI15">
        <f t="shared" si="6"/>
        <v>-17349.131506707956</v>
      </c>
      <c r="AJ15">
        <f t="shared" si="7"/>
        <v>1443.4758590996498</v>
      </c>
      <c r="AK15">
        <f t="shared" si="22"/>
        <v>2730.0852072700568</v>
      </c>
      <c r="AL15">
        <f t="shared" si="8"/>
        <v>-13175.57044033825</v>
      </c>
      <c r="AN15">
        <f t="shared" si="9"/>
        <v>0</v>
      </c>
      <c r="AO15">
        <f t="shared" si="9"/>
        <v>0</v>
      </c>
      <c r="AP15">
        <f t="shared" si="9"/>
        <v>-10.245005011739304</v>
      </c>
      <c r="AQ15">
        <f t="shared" si="9"/>
        <v>-4442.8449369943028</v>
      </c>
      <c r="AR15">
        <f t="shared" si="9"/>
        <v>-4453.0899420060423</v>
      </c>
      <c r="AS15">
        <f t="shared" si="9"/>
        <v>370.5043002988279</v>
      </c>
      <c r="AT15">
        <f t="shared" si="9"/>
        <v>700.74487432487354</v>
      </c>
      <c r="AU15">
        <f t="shared" si="9"/>
        <v>-3381.8407673823408</v>
      </c>
      <c r="AW15">
        <v>12</v>
      </c>
      <c r="AX15">
        <f>IF(Z15&gt;0, (R15*SUMPRODUCT(K15:$K$98, X15:$X$98)-K15*$AZ$3)/Z15, 0)</f>
        <v>47047.98460537046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2.4499257999999999E-2</v>
      </c>
      <c r="Q16" s="4">
        <f t="shared" si="21"/>
        <v>50</v>
      </c>
      <c r="R16">
        <f t="shared" si="0"/>
        <v>1000000</v>
      </c>
      <c r="S16">
        <f t="shared" si="1"/>
        <v>46277.059959391685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37557.741387615446</v>
      </c>
      <c r="AC16">
        <f t="shared" si="2"/>
        <v>35667.840397880158</v>
      </c>
      <c r="AE16">
        <f t="shared" si="3"/>
        <v>0</v>
      </c>
      <c r="AF16">
        <f t="shared" si="4"/>
        <v>0</v>
      </c>
      <c r="AG16">
        <f t="shared" si="4"/>
        <v>-38.537280057526168</v>
      </c>
      <c r="AH16">
        <f t="shared" si="5"/>
        <v>-19557.411520820733</v>
      </c>
      <c r="AI16">
        <f t="shared" si="6"/>
        <v>-19595.948800878261</v>
      </c>
      <c r="AJ16">
        <f t="shared" si="7"/>
        <v>1889.900989735288</v>
      </c>
      <c r="AK16">
        <f t="shared" si="22"/>
        <v>2629.0418971330814</v>
      </c>
      <c r="AL16">
        <f t="shared" si="8"/>
        <v>-15077.005914009891</v>
      </c>
      <c r="AN16">
        <f t="shared" si="9"/>
        <v>0</v>
      </c>
      <c r="AO16">
        <f t="shared" si="9"/>
        <v>0</v>
      </c>
      <c r="AP16">
        <f t="shared" si="9"/>
        <v>-8.8317499469892997</v>
      </c>
      <c r="AQ16">
        <f t="shared" si="9"/>
        <v>-4482.0539463195391</v>
      </c>
      <c r="AR16">
        <f t="shared" si="9"/>
        <v>-4490.8856962665286</v>
      </c>
      <c r="AS16">
        <f t="shared" si="9"/>
        <v>433.11652874811409</v>
      </c>
      <c r="AT16">
        <f t="shared" si="9"/>
        <v>602.50854759281754</v>
      </c>
      <c r="AU16">
        <f t="shared" si="9"/>
        <v>-3455.260619925597</v>
      </c>
      <c r="AW16">
        <v>13</v>
      </c>
      <c r="AX16">
        <f>IF(Z16&gt;0, (R16*SUMPRODUCT(K16:$K$98, X16:$X$98)-K16*$AZ$3)/Z16, 0)</f>
        <v>46277.059959391685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2.8232486000000001E-2</v>
      </c>
      <c r="Q17" s="4">
        <f t="shared" si="21"/>
        <v>50</v>
      </c>
      <c r="R17">
        <f t="shared" si="0"/>
        <v>1000000</v>
      </c>
      <c r="S17">
        <f t="shared" si="1"/>
        <v>45145.272144770104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35667.840397880158</v>
      </c>
      <c r="AC17">
        <f t="shared" si="2"/>
        <v>33465.200690184734</v>
      </c>
      <c r="AE17">
        <f t="shared" si="3"/>
        <v>0</v>
      </c>
      <c r="AF17">
        <f t="shared" si="4"/>
        <v>0</v>
      </c>
      <c r="AG17">
        <f t="shared" si="4"/>
        <v>-37.063904037248719</v>
      </c>
      <c r="AH17">
        <f t="shared" si="5"/>
        <v>-21760.064394043733</v>
      </c>
      <c r="AI17">
        <f t="shared" si="6"/>
        <v>-21797.128298080981</v>
      </c>
      <c r="AJ17">
        <f t="shared" si="7"/>
        <v>2202.6397076954236</v>
      </c>
      <c r="AK17">
        <f t="shared" si="22"/>
        <v>2496.7488278516112</v>
      </c>
      <c r="AL17">
        <f t="shared" si="8"/>
        <v>-17097.739762533947</v>
      </c>
      <c r="AN17">
        <f t="shared" si="9"/>
        <v>0</v>
      </c>
      <c r="AO17">
        <f t="shared" si="9"/>
        <v>0</v>
      </c>
      <c r="AP17">
        <f t="shared" si="9"/>
        <v>-7.5840090989156517</v>
      </c>
      <c r="AQ17">
        <f t="shared" si="9"/>
        <v>-4452.5402988192163</v>
      </c>
      <c r="AR17">
        <f t="shared" si="9"/>
        <v>-4460.1243079181322</v>
      </c>
      <c r="AS17">
        <f t="shared" si="9"/>
        <v>450.70372424898545</v>
      </c>
      <c r="AT17">
        <f t="shared" si="9"/>
        <v>510.88427730397268</v>
      </c>
      <c r="AU17">
        <f t="shared" si="9"/>
        <v>-3498.5363063651739</v>
      </c>
      <c r="AW17">
        <v>14</v>
      </c>
      <c r="AX17">
        <f>IF(Z17&gt;0, (R17*SUMPRODUCT(K17:$K$98, X17:$X$98)-K17*$AZ$3)/Z17, 0)</f>
        <v>45145.272144770104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3.2345626000000002E-2</v>
      </c>
      <c r="Q18" s="4">
        <f t="shared" si="21"/>
        <v>50</v>
      </c>
      <c r="R18">
        <f t="shared" si="0"/>
        <v>1000000</v>
      </c>
      <c r="S18">
        <f t="shared" si="1"/>
        <v>43736.255701056121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33465.200690184734</v>
      </c>
      <c r="AC18">
        <f t="shared" si="2"/>
        <v>31047.851675851336</v>
      </c>
      <c r="AE18">
        <f t="shared" si="3"/>
        <v>0</v>
      </c>
      <c r="AF18">
        <f t="shared" si="4"/>
        <v>0</v>
      </c>
      <c r="AG18">
        <f t="shared" si="4"/>
        <v>-35.494409818787496</v>
      </c>
      <c r="AH18">
        <f t="shared" si="5"/>
        <v>-23977.103561774744</v>
      </c>
      <c r="AI18">
        <f t="shared" si="6"/>
        <v>-24012.597971593532</v>
      </c>
      <c r="AJ18">
        <f t="shared" si="7"/>
        <v>2417.3490143333984</v>
      </c>
      <c r="AK18">
        <f t="shared" si="22"/>
        <v>2342.5640483129318</v>
      </c>
      <c r="AL18">
        <f t="shared" si="8"/>
        <v>-19252.684908947202</v>
      </c>
      <c r="AN18">
        <f t="shared" si="9"/>
        <v>0</v>
      </c>
      <c r="AO18">
        <f t="shared" si="9"/>
        <v>0</v>
      </c>
      <c r="AP18">
        <f t="shared" si="9"/>
        <v>-6.484695969671761</v>
      </c>
      <c r="AQ18">
        <f t="shared" si="9"/>
        <v>-4380.5271766807618</v>
      </c>
      <c r="AR18">
        <f t="shared" si="9"/>
        <v>-4387.0118726504343</v>
      </c>
      <c r="AS18">
        <f t="shared" si="9"/>
        <v>441.64062708940924</v>
      </c>
      <c r="AT18">
        <f t="shared" si="9"/>
        <v>427.97769339869978</v>
      </c>
      <c r="AU18">
        <f t="shared" si="9"/>
        <v>-3517.3935521623252</v>
      </c>
      <c r="AW18">
        <v>15</v>
      </c>
      <c r="AX18">
        <f>IF(Z18&gt;0, (R18*SUMPRODUCT(K18:$K$98, X18:$X$98)-K18*$AZ$3)/Z18, 0)</f>
        <v>43736.255701056121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3.7265510000000002E-2</v>
      </c>
      <c r="Q19" s="4">
        <f t="shared" si="21"/>
        <v>50</v>
      </c>
      <c r="R19">
        <f t="shared" si="0"/>
        <v>1000000</v>
      </c>
      <c r="S19">
        <f t="shared" si="1"/>
        <v>42115.905418947186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31047.851675851336</v>
      </c>
      <c r="AC19">
        <f t="shared" si="2"/>
        <v>28484.459574604341</v>
      </c>
      <c r="AE19">
        <f t="shared" si="3"/>
        <v>0</v>
      </c>
      <c r="AF19">
        <f t="shared" si="4"/>
        <v>0</v>
      </c>
      <c r="AG19">
        <f t="shared" si="4"/>
        <v>-33.816748436553496</v>
      </c>
      <c r="AH19">
        <f t="shared" si="5"/>
        <v>-26454.345680922474</v>
      </c>
      <c r="AI19">
        <f t="shared" si="6"/>
        <v>-26488.162429359028</v>
      </c>
      <c r="AJ19">
        <f t="shared" si="7"/>
        <v>2563.3921012469946</v>
      </c>
      <c r="AK19">
        <f t="shared" si="22"/>
        <v>2173.3496173095937</v>
      </c>
      <c r="AL19">
        <f t="shared" si="8"/>
        <v>-21751.420710802442</v>
      </c>
      <c r="AN19">
        <f t="shared" si="9"/>
        <v>0</v>
      </c>
      <c r="AO19">
        <f t="shared" si="9"/>
        <v>0</v>
      </c>
      <c r="AP19">
        <f t="shared" si="9"/>
        <v>-5.5162442030984646</v>
      </c>
      <c r="AQ19">
        <f t="shared" si="9"/>
        <v>-4315.2768304421916</v>
      </c>
      <c r="AR19">
        <f t="shared" si="9"/>
        <v>-4320.7930746452903</v>
      </c>
      <c r="AS19">
        <f t="shared" si="9"/>
        <v>418.14477951071939</v>
      </c>
      <c r="AT19">
        <f t="shared" si="9"/>
        <v>354.52040134146523</v>
      </c>
      <c r="AU19">
        <f t="shared" si="9"/>
        <v>-3548.1278937931061</v>
      </c>
      <c r="AW19">
        <v>16</v>
      </c>
      <c r="AX19">
        <f>IF(Z19&gt;0, (R19*SUMPRODUCT(K19:$K$98, X19:$X$98)-K19*$AZ$3)/Z19, 0)</f>
        <v>42115.905418947186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4.2512064000000002E-2</v>
      </c>
      <c r="Q20" s="4">
        <f t="shared" si="21"/>
        <v>50</v>
      </c>
      <c r="R20">
        <f t="shared" si="0"/>
        <v>1000000</v>
      </c>
      <c r="S20">
        <f t="shared" si="1"/>
        <v>40247.894924577966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28484.459574604341</v>
      </c>
      <c r="AC20">
        <f t="shared" si="2"/>
        <v>25791.624775799442</v>
      </c>
      <c r="AE20">
        <f t="shared" si="3"/>
        <v>0</v>
      </c>
      <c r="AF20">
        <f t="shared" si="4"/>
        <v>0</v>
      </c>
      <c r="AG20">
        <f t="shared" si="4"/>
        <v>-32.040961178381295</v>
      </c>
      <c r="AH20">
        <f t="shared" si="5"/>
        <v>-28752.395476133242</v>
      </c>
      <c r="AI20">
        <f t="shared" si="6"/>
        <v>-28784.436437311622</v>
      </c>
      <c r="AJ20">
        <f t="shared" si="7"/>
        <v>2692.834798804899</v>
      </c>
      <c r="AK20">
        <f t="shared" si="22"/>
        <v>1993.912170222304</v>
      </c>
      <c r="AL20">
        <f t="shared" si="8"/>
        <v>-24097.689468284418</v>
      </c>
      <c r="AN20">
        <f t="shared" si="9"/>
        <v>0</v>
      </c>
      <c r="AO20">
        <f t="shared" si="9"/>
        <v>0</v>
      </c>
      <c r="AP20">
        <f t="shared" si="9"/>
        <v>-4.6665846736301146</v>
      </c>
      <c r="AQ20">
        <f t="shared" si="9"/>
        <v>-4187.6236893169807</v>
      </c>
      <c r="AR20">
        <f t="shared" si="9"/>
        <v>-4192.2902739906103</v>
      </c>
      <c r="AS20">
        <f t="shared" si="9"/>
        <v>392.19614950875905</v>
      </c>
      <c r="AT20">
        <f t="shared" si="9"/>
        <v>290.40202390688825</v>
      </c>
      <c r="AU20">
        <f t="shared" si="9"/>
        <v>-3509.6921005749628</v>
      </c>
      <c r="AW20">
        <v>17</v>
      </c>
      <c r="AX20">
        <f>IF(Z20&gt;0, (R20*SUMPRODUCT(K20:$K$98, X20:$X$98)-K20*$AZ$3)/Z20, 0)</f>
        <v>40247.894924577966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4.7737861999999999E-2</v>
      </c>
      <c r="Q21" s="4">
        <f t="shared" si="21"/>
        <v>50</v>
      </c>
      <c r="R21">
        <f t="shared" si="0"/>
        <v>1000000</v>
      </c>
      <c r="S21">
        <f t="shared" si="1"/>
        <v>38177.969949160848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25791.624775799442</v>
      </c>
      <c r="AC21">
        <f t="shared" si="2"/>
        <v>23052.610043301473</v>
      </c>
      <c r="AE21">
        <f t="shared" si="3"/>
        <v>0</v>
      </c>
      <c r="AF21">
        <f t="shared" si="4"/>
        <v>0</v>
      </c>
      <c r="AG21">
        <f t="shared" si="4"/>
        <v>-30.19098458351656</v>
      </c>
      <c r="AH21">
        <f t="shared" si="5"/>
        <v>-30591.339661618469</v>
      </c>
      <c r="AI21">
        <f t="shared" si="6"/>
        <v>-30621.530646201987</v>
      </c>
      <c r="AJ21">
        <f t="shared" si="7"/>
        <v>2739.0147324979698</v>
      </c>
      <c r="AK21">
        <f t="shared" si="22"/>
        <v>1805.413734305961</v>
      </c>
      <c r="AL21">
        <f t="shared" si="8"/>
        <v>-26077.102179398054</v>
      </c>
      <c r="AN21">
        <f t="shared" si="9"/>
        <v>0</v>
      </c>
      <c r="AO21">
        <f t="shared" si="9"/>
        <v>0</v>
      </c>
      <c r="AP21">
        <f t="shared" si="9"/>
        <v>-3.926023260475664</v>
      </c>
      <c r="AQ21">
        <f t="shared" si="9"/>
        <v>-3978.085270733382</v>
      </c>
      <c r="AR21">
        <f t="shared" si="9"/>
        <v>-3982.0112939938576</v>
      </c>
      <c r="AS21">
        <f t="shared" si="9"/>
        <v>356.18035313905051</v>
      </c>
      <c r="AT21">
        <f t="shared" si="9"/>
        <v>234.77526200113849</v>
      </c>
      <c r="AU21">
        <f t="shared" si="9"/>
        <v>-3391.0556788536687</v>
      </c>
      <c r="AW21">
        <v>18</v>
      </c>
      <c r="AX21">
        <f>IF(Z21&gt;0, (R21*SUMPRODUCT(K21:$K$98, X21:$X$98)-K21*$AZ$3)/Z21, 0)</f>
        <v>38177.969949160848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5.3487053E-2</v>
      </c>
      <c r="Q22" s="4">
        <f t="shared" si="21"/>
        <v>50</v>
      </c>
      <c r="R22">
        <f t="shared" si="0"/>
        <v>1000000</v>
      </c>
      <c r="S22">
        <f t="shared" si="1"/>
        <v>36018.509964243451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23052.610043301473</v>
      </c>
      <c r="AC22">
        <f t="shared" si="2"/>
        <v>20367.925626870776</v>
      </c>
      <c r="AE22">
        <f t="shared" si="3"/>
        <v>0</v>
      </c>
      <c r="AF22">
        <f t="shared" si="4"/>
        <v>0</v>
      </c>
      <c r="AG22">
        <f t="shared" si="4"/>
        <v>-28.274247945140662</v>
      </c>
      <c r="AH22">
        <f t="shared" si="5"/>
        <v>-32296.535850814664</v>
      </c>
      <c r="AI22">
        <f t="shared" si="6"/>
        <v>-32324.810098759805</v>
      </c>
      <c r="AJ22">
        <f t="shared" si="7"/>
        <v>2684.6844164306967</v>
      </c>
      <c r="AK22">
        <f t="shared" si="22"/>
        <v>1613.6827030311033</v>
      </c>
      <c r="AL22">
        <f t="shared" si="8"/>
        <v>-28026.442979298005</v>
      </c>
      <c r="AN22">
        <f t="shared" si="9"/>
        <v>0</v>
      </c>
      <c r="AO22">
        <f t="shared" si="9"/>
        <v>0</v>
      </c>
      <c r="AP22">
        <f t="shared" si="9"/>
        <v>-3.2828317979094752</v>
      </c>
      <c r="AQ22">
        <f t="shared" si="9"/>
        <v>-3749.846682362404</v>
      </c>
      <c r="AR22">
        <f t="shared" si="9"/>
        <v>-3753.1295141603136</v>
      </c>
      <c r="AS22">
        <f t="shared" si="9"/>
        <v>311.71005455957459</v>
      </c>
      <c r="AT22">
        <f t="shared" si="9"/>
        <v>187.35949757268298</v>
      </c>
      <c r="AU22">
        <f t="shared" si="9"/>
        <v>-3254.0599620280559</v>
      </c>
      <c r="AW22">
        <v>19</v>
      </c>
      <c r="AX22">
        <f>IF(Z22&gt;0, (R22*SUMPRODUCT(K22:$K$98, X22:$X$98)-K22*$AZ$3)/Z22, 0)</f>
        <v>36018.509964243451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5.9601715E-2</v>
      </c>
      <c r="Q23" s="4">
        <f t="shared" si="21"/>
        <v>50</v>
      </c>
      <c r="R23">
        <f t="shared" si="0"/>
        <v>1000000</v>
      </c>
      <c r="S23">
        <f t="shared" si="1"/>
        <v>33780.678326257112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20367.925626870776</v>
      </c>
      <c r="AC23">
        <f t="shared" si="2"/>
        <v>17772.901135850057</v>
      </c>
      <c r="AE23">
        <f t="shared" si="3"/>
        <v>0</v>
      </c>
      <c r="AF23">
        <f t="shared" si="4"/>
        <v>0</v>
      </c>
      <c r="AG23">
        <f t="shared" si="4"/>
        <v>-26.306311797823646</v>
      </c>
      <c r="AH23">
        <f t="shared" si="5"/>
        <v>-33703.873357312186</v>
      </c>
      <c r="AI23">
        <f t="shared" si="6"/>
        <v>-33730.17966911001</v>
      </c>
      <c r="AJ23">
        <f t="shared" si="7"/>
        <v>2595.0244910207184</v>
      </c>
      <c r="AK23">
        <f t="shared" si="22"/>
        <v>1425.7547938809544</v>
      </c>
      <c r="AL23">
        <f t="shared" si="8"/>
        <v>-29709.400384208337</v>
      </c>
      <c r="AN23">
        <f t="shared" si="9"/>
        <v>0</v>
      </c>
      <c r="AO23">
        <f t="shared" si="9"/>
        <v>0</v>
      </c>
      <c r="AP23">
        <f t="shared" si="9"/>
        <v>-2.7270902452843235</v>
      </c>
      <c r="AQ23">
        <f t="shared" si="9"/>
        <v>-3493.9715216417526</v>
      </c>
      <c r="AR23">
        <f t="shared" si="9"/>
        <v>-3496.6986118870368</v>
      </c>
      <c r="AS23">
        <f t="shared" si="9"/>
        <v>269.01779428927762</v>
      </c>
      <c r="AT23">
        <f t="shared" si="9"/>
        <v>147.80338727992211</v>
      </c>
      <c r="AU23">
        <f t="shared" si="9"/>
        <v>-3079.877430317837</v>
      </c>
      <c r="AW23">
        <v>20</v>
      </c>
      <c r="AX23">
        <f>IF(Z23&gt;0, (R23*SUMPRODUCT(K23:$K$98, X23:$X$98)-K23*$AZ$3)/Z23, 0)</f>
        <v>33780.678326257112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6.6409420999999996E-2</v>
      </c>
      <c r="Q24" s="4">
        <f t="shared" si="21"/>
        <v>50</v>
      </c>
      <c r="R24">
        <f t="shared" si="0"/>
        <v>1000000</v>
      </c>
      <c r="S24">
        <f t="shared" si="1"/>
        <v>31506.947483008014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17772.901135850057</v>
      </c>
      <c r="AC24">
        <f t="shared" si="2"/>
        <v>15310.020856477669</v>
      </c>
      <c r="AE24">
        <f t="shared" si="3"/>
        <v>0</v>
      </c>
      <c r="AF24">
        <f t="shared" si="4"/>
        <v>0</v>
      </c>
      <c r="AG24">
        <f t="shared" si="4"/>
        <v>-24.29626174470647</v>
      </c>
      <c r="AH24">
        <f t="shared" si="5"/>
        <v>-34939.738702778741</v>
      </c>
      <c r="AI24">
        <f t="shared" si="6"/>
        <v>-34964.034964523446</v>
      </c>
      <c r="AJ24">
        <f t="shared" si="7"/>
        <v>2462.880279372388</v>
      </c>
      <c r="AK24">
        <f t="shared" si="22"/>
        <v>1244.1030795095041</v>
      </c>
      <c r="AL24">
        <f t="shared" si="8"/>
        <v>-31257.051605641554</v>
      </c>
      <c r="AN24">
        <f t="shared" si="9"/>
        <v>0</v>
      </c>
      <c r="AO24">
        <f t="shared" si="9"/>
        <v>0</v>
      </c>
      <c r="AP24">
        <f t="shared" si="9"/>
        <v>-2.2488525523458929</v>
      </c>
      <c r="AQ24">
        <f t="shared" si="9"/>
        <v>-3234.008646501426</v>
      </c>
      <c r="AR24">
        <f t="shared" si="9"/>
        <v>-3236.2574990537719</v>
      </c>
      <c r="AS24">
        <f t="shared" si="9"/>
        <v>227.96324227103335</v>
      </c>
      <c r="AT24">
        <f t="shared" si="9"/>
        <v>115.15369792827917</v>
      </c>
      <c r="AU24">
        <f t="shared" si="9"/>
        <v>-2893.1405588544594</v>
      </c>
      <c r="AW24">
        <v>21</v>
      </c>
      <c r="AX24">
        <f>IF(Z24&gt;0, (R24*SUMPRODUCT(K24:$K$98, X24:$X$98)-K24*$AZ$3)/Z24, 0)</f>
        <v>31506.947483008014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7.4261202999999998E-2</v>
      </c>
      <c r="Q25" s="4">
        <f t="shared" si="21"/>
        <v>50</v>
      </c>
      <c r="R25">
        <f t="shared" si="0"/>
        <v>1000000</v>
      </c>
      <c r="S25">
        <f t="shared" si="1"/>
        <v>29207.182698876786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15310.020856477669</v>
      </c>
      <c r="AC25">
        <f t="shared" si="2"/>
        <v>12996.629390573889</v>
      </c>
      <c r="AE25">
        <f t="shared" si="3"/>
        <v>0</v>
      </c>
      <c r="AF25">
        <f t="shared" si="4"/>
        <v>0</v>
      </c>
      <c r="AG25">
        <f t="shared" si="4"/>
        <v>-22.249029501694626</v>
      </c>
      <c r="AH25">
        <f t="shared" si="5"/>
        <v>-36085.392511295628</v>
      </c>
      <c r="AI25">
        <f t="shared" si="6"/>
        <v>-36107.641540797325</v>
      </c>
      <c r="AJ25">
        <f t="shared" si="7"/>
        <v>2313.39146590378</v>
      </c>
      <c r="AK25">
        <f t="shared" si="22"/>
        <v>1071.7014599534371</v>
      </c>
      <c r="AL25">
        <f t="shared" si="8"/>
        <v>-32722.548614940104</v>
      </c>
      <c r="AN25">
        <f t="shared" si="9"/>
        <v>0</v>
      </c>
      <c r="AO25">
        <f t="shared" si="9"/>
        <v>0</v>
      </c>
      <c r="AP25">
        <f t="shared" si="9"/>
        <v>-1.8387156526032211</v>
      </c>
      <c r="AQ25">
        <f t="shared" si="9"/>
        <v>-2982.1874269076156</v>
      </c>
      <c r="AR25">
        <f t="shared" si="9"/>
        <v>-2984.0261425602193</v>
      </c>
      <c r="AS25">
        <f t="shared" si="9"/>
        <v>191.18447834463993</v>
      </c>
      <c r="AT25">
        <f t="shared" si="9"/>
        <v>88.568099079738246</v>
      </c>
      <c r="AU25">
        <f t="shared" si="9"/>
        <v>-2704.2735651358407</v>
      </c>
      <c r="AW25">
        <v>22</v>
      </c>
      <c r="AX25">
        <f>IF(Z25&gt;0, (R25*SUMPRODUCT(K25:$K$98, X25:$X$98)-K25*$AZ$3)/Z25, 0)</f>
        <v>29207.182698876786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8.2657132999999994E-2</v>
      </c>
      <c r="Q26" s="4">
        <f t="shared" si="21"/>
        <v>50</v>
      </c>
      <c r="R26">
        <f t="shared" si="0"/>
        <v>1000000</v>
      </c>
      <c r="S26">
        <f t="shared" si="1"/>
        <v>26839.436648451014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12996.629390573889</v>
      </c>
      <c r="AC26">
        <f t="shared" si="2"/>
        <v>10836.421589199883</v>
      </c>
      <c r="AE26">
        <f t="shared" si="3"/>
        <v>0</v>
      </c>
      <c r="AF26">
        <f t="shared" si="4"/>
        <v>0</v>
      </c>
      <c r="AG26">
        <f t="shared" si="4"/>
        <v>-20.187498216035181</v>
      </c>
      <c r="AH26">
        <f t="shared" si="5"/>
        <v>-36780.819812849928</v>
      </c>
      <c r="AI26">
        <f t="shared" si="6"/>
        <v>-36801.007311065965</v>
      </c>
      <c r="AJ26">
        <f t="shared" si="7"/>
        <v>2160.2078013740065</v>
      </c>
      <c r="AK26">
        <f t="shared" si="22"/>
        <v>909.76405734017237</v>
      </c>
      <c r="AL26">
        <f t="shared" si="8"/>
        <v>-33731.035452351789</v>
      </c>
      <c r="AN26">
        <f t="shared" si="9"/>
        <v>0</v>
      </c>
      <c r="AO26">
        <f t="shared" si="9"/>
        <v>0</v>
      </c>
      <c r="AP26">
        <f t="shared" si="9"/>
        <v>-1.4895942248489129</v>
      </c>
      <c r="AQ26">
        <f t="shared" si="9"/>
        <v>-2713.9815044001116</v>
      </c>
      <c r="AR26">
        <f t="shared" si="9"/>
        <v>-2715.4710986249606</v>
      </c>
      <c r="AS26">
        <f t="shared" si="9"/>
        <v>159.39731763514524</v>
      </c>
      <c r="AT26">
        <f t="shared" si="9"/>
        <v>67.129629996083423</v>
      </c>
      <c r="AU26">
        <f t="shared" si="9"/>
        <v>-2488.9441509937319</v>
      </c>
      <c r="AW26">
        <v>23</v>
      </c>
      <c r="AX26">
        <f>IF(Z26&gt;0, (R26*SUMPRODUCT(K26:$K$98, X26:$X$98)-K26*$AZ$3)/Z26, 0)</f>
        <v>26839.436648451014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9.1575552000000005E-2</v>
      </c>
      <c r="Q27" s="4">
        <f t="shared" si="21"/>
        <v>50</v>
      </c>
      <c r="R27">
        <f t="shared" si="0"/>
        <v>1000000</v>
      </c>
      <c r="S27">
        <f t="shared" si="1"/>
        <v>24415.225271801872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10836.421589199883</v>
      </c>
      <c r="AC27">
        <f t="shared" si="2"/>
        <v>8856.3504647404916</v>
      </c>
      <c r="AE27">
        <f t="shared" si="3"/>
        <v>0</v>
      </c>
      <c r="AF27">
        <f t="shared" si="4"/>
        <v>0</v>
      </c>
      <c r="AG27">
        <f t="shared" si="4"/>
        <v>-18.136941941242394</v>
      </c>
      <c r="AH27">
        <f t="shared" si="5"/>
        <v>-36973.625852648744</v>
      </c>
      <c r="AI27">
        <f t="shared" si="6"/>
        <v>-36991.762794589988</v>
      </c>
      <c r="AJ27">
        <f t="shared" si="7"/>
        <v>1980.0711244593913</v>
      </c>
      <c r="AK27">
        <f t="shared" si="22"/>
        <v>758.5495112439919</v>
      </c>
      <c r="AL27">
        <f t="shared" si="8"/>
        <v>-34253.142158886607</v>
      </c>
      <c r="AN27">
        <f t="shared" si="9"/>
        <v>0</v>
      </c>
      <c r="AO27">
        <f t="shared" si="9"/>
        <v>0</v>
      </c>
      <c r="AP27">
        <f t="shared" si="9"/>
        <v>-1.1948998832177433</v>
      </c>
      <c r="AQ27">
        <f t="shared" si="9"/>
        <v>-2435.9002392241305</v>
      </c>
      <c r="AR27">
        <f t="shared" si="9"/>
        <v>-2437.0951391073486</v>
      </c>
      <c r="AS27">
        <f t="shared" si="9"/>
        <v>130.45125043926123</v>
      </c>
      <c r="AT27">
        <f t="shared" si="9"/>
        <v>49.974837287163616</v>
      </c>
      <c r="AU27">
        <f t="shared" si="9"/>
        <v>-2256.669051380924</v>
      </c>
      <c r="AW27">
        <v>24</v>
      </c>
      <c r="AX27">
        <f>IF(Z27&gt;0, (R27*SUMPRODUCT(K27:$K$98, X27:$X$98)-K27*$AZ$3)/Z27, 0)</f>
        <v>24415.225271801872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0.101620166</v>
      </c>
      <c r="Q28" s="4">
        <f t="shared" si="21"/>
        <v>50</v>
      </c>
      <c r="R28">
        <f t="shared" si="0"/>
        <v>1000000</v>
      </c>
      <c r="S28">
        <f t="shared" si="1"/>
        <v>21957.269876279894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8856.3504647404916</v>
      </c>
      <c r="AC28">
        <f t="shared" si="2"/>
        <v>7075.727350463435</v>
      </c>
      <c r="AE28">
        <f t="shared" si="3"/>
        <v>0</v>
      </c>
      <c r="AF28">
        <f t="shared" si="4"/>
        <v>0</v>
      </c>
      <c r="AG28">
        <f t="shared" si="4"/>
        <v>-16.112493471028554</v>
      </c>
      <c r="AH28">
        <f t="shared" si="5"/>
        <v>-36861.581016028285</v>
      </c>
      <c r="AI28">
        <f t="shared" si="6"/>
        <v>-36877.693509499317</v>
      </c>
      <c r="AJ28">
        <f t="shared" si="7"/>
        <v>1780.6231142770566</v>
      </c>
      <c r="AK28">
        <f t="shared" si="22"/>
        <v>619.94453253183451</v>
      </c>
      <c r="AL28">
        <f t="shared" si="8"/>
        <v>-34477.125862690424</v>
      </c>
      <c r="AN28">
        <f t="shared" si="9"/>
        <v>0</v>
      </c>
      <c r="AO28">
        <f t="shared" si="9"/>
        <v>0</v>
      </c>
      <c r="AP28">
        <f t="shared" si="9"/>
        <v>-0.94779014276749807</v>
      </c>
      <c r="AQ28">
        <f t="shared" si="9"/>
        <v>-2168.3200801065655</v>
      </c>
      <c r="AR28">
        <f t="shared" si="9"/>
        <v>-2169.2678702493331</v>
      </c>
      <c r="AS28">
        <f t="shared" si="9"/>
        <v>104.74213930514789</v>
      </c>
      <c r="AT28">
        <f t="shared" si="9"/>
        <v>36.467187282513684</v>
      </c>
      <c r="AU28">
        <f t="shared" si="9"/>
        <v>-2028.0585436616714</v>
      </c>
      <c r="AW28">
        <v>25</v>
      </c>
      <c r="AX28">
        <f>IF(Z28&gt;0, (R28*SUMPRODUCT(K28:$K$98, X28:$X$98)-K28*$AZ$3)/Z28, 0)</f>
        <v>21957.269876279894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0.112947091</v>
      </c>
      <c r="Q29" s="4">
        <f t="shared" si="21"/>
        <v>50</v>
      </c>
      <c r="R29">
        <f t="shared" si="0"/>
        <v>1000000</v>
      </c>
      <c r="S29">
        <f t="shared" si="1"/>
        <v>19433.437812524677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7075.727350463435</v>
      </c>
      <c r="AC29">
        <f t="shared" si="2"/>
        <v>5492.4761319167574</v>
      </c>
      <c r="AE29">
        <f t="shared" si="3"/>
        <v>0</v>
      </c>
      <c r="AF29">
        <f t="shared" si="4"/>
        <v>0</v>
      </c>
      <c r="AG29">
        <f t="shared" si="4"/>
        <v>-14.131509270009101</v>
      </c>
      <c r="AH29">
        <f t="shared" si="5"/>
        <v>-36397.18532618336</v>
      </c>
      <c r="AI29">
        <f t="shared" si="6"/>
        <v>-36411.31683545337</v>
      </c>
      <c r="AJ29">
        <f t="shared" si="7"/>
        <v>1583.2512185466776</v>
      </c>
      <c r="AK29">
        <f t="shared" si="22"/>
        <v>495.30091453244052</v>
      </c>
      <c r="AL29">
        <f t="shared" si="8"/>
        <v>-34332.764702374254</v>
      </c>
      <c r="AN29">
        <f t="shared" si="9"/>
        <v>0</v>
      </c>
      <c r="AO29">
        <f t="shared" si="9"/>
        <v>0</v>
      </c>
      <c r="AP29">
        <f t="shared" si="9"/>
        <v>-0.74219830521049945</v>
      </c>
      <c r="AQ29">
        <f t="shared" si="9"/>
        <v>-1911.6096340011356</v>
      </c>
      <c r="AR29">
        <f t="shared" si="9"/>
        <v>-1912.3518323063461</v>
      </c>
      <c r="AS29">
        <f t="shared" si="9"/>
        <v>83.153635515893171</v>
      </c>
      <c r="AT29">
        <f t="shared" si="9"/>
        <v>26.01360493852976</v>
      </c>
      <c r="AU29">
        <f t="shared" si="9"/>
        <v>-1803.1845918519232</v>
      </c>
      <c r="AW29">
        <v>26</v>
      </c>
      <c r="AX29">
        <f>IF(Z29&gt;0, (R29*SUMPRODUCT(K29:$K$98, X29:$X$98)-K29*$AZ$3)/Z29, 0)</f>
        <v>19433.437812524677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0.12591097000000001</v>
      </c>
      <c r="Q30" s="4">
        <f t="shared" si="21"/>
        <v>50</v>
      </c>
      <c r="R30">
        <f t="shared" si="0"/>
        <v>1000000</v>
      </c>
      <c r="S30">
        <f t="shared" si="1"/>
        <v>16801.609268678112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5492.4761319167574</v>
      </c>
      <c r="AC30">
        <f t="shared" si="2"/>
        <v>4103.2494100226677</v>
      </c>
      <c r="AE30">
        <f t="shared" si="3"/>
        <v>0</v>
      </c>
      <c r="AF30">
        <f t="shared" si="4"/>
        <v>0</v>
      </c>
      <c r="AG30">
        <f t="shared" si="4"/>
        <v>-12.210882137558173</v>
      </c>
      <c r="AH30">
        <f t="shared" si="5"/>
        <v>-35586.240795016762</v>
      </c>
      <c r="AI30">
        <f t="shared" si="6"/>
        <v>-35598.45167715432</v>
      </c>
      <c r="AJ30">
        <f t="shared" si="7"/>
        <v>1389.2267218940897</v>
      </c>
      <c r="AK30">
        <f t="shared" si="22"/>
        <v>384.47332923417304</v>
      </c>
      <c r="AL30">
        <f t="shared" si="8"/>
        <v>-33824.75162602606</v>
      </c>
      <c r="AN30">
        <f t="shared" si="9"/>
        <v>0</v>
      </c>
      <c r="AO30">
        <f t="shared" si="9"/>
        <v>0</v>
      </c>
      <c r="AP30">
        <f t="shared" si="9"/>
        <v>-0.57261197644373607</v>
      </c>
      <c r="AQ30">
        <f t="shared" si="9"/>
        <v>-1668.7662239537508</v>
      </c>
      <c r="AR30">
        <f t="shared" si="9"/>
        <v>-1669.3388359301946</v>
      </c>
      <c r="AS30">
        <f t="shared" si="9"/>
        <v>65.145814200062532</v>
      </c>
      <c r="AT30">
        <f t="shared" si="9"/>
        <v>18.029330761086815</v>
      </c>
      <c r="AU30">
        <f t="shared" si="9"/>
        <v>-1586.1636909690453</v>
      </c>
      <c r="AW30">
        <v>27</v>
      </c>
      <c r="AX30">
        <f>IF(Z30&gt;0, (R30*SUMPRODUCT(K30:$K$98, X30:$X$98)-K30*$AZ$3)/Z30, 0)</f>
        <v>16801.609268678112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0.140869152</v>
      </c>
      <c r="Q31" s="4">
        <f t="shared" si="21"/>
        <v>50</v>
      </c>
      <c r="R31">
        <f t="shared" si="0"/>
        <v>1000000</v>
      </c>
      <c r="S31">
        <f t="shared" si="1"/>
        <v>13988.803847516299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4103.2494100226677</v>
      </c>
      <c r="AC31">
        <f t="shared" si="2"/>
        <v>2900.8965004502033</v>
      </c>
      <c r="AE31">
        <f t="shared" si="3"/>
        <v>0</v>
      </c>
      <c r="AF31">
        <f t="shared" si="4"/>
        <v>0</v>
      </c>
      <c r="AG31">
        <f t="shared" si="4"/>
        <v>-10.368636704292824</v>
      </c>
      <c r="AH31">
        <f t="shared" si="5"/>
        <v>-34402.732237795346</v>
      </c>
      <c r="AI31">
        <f t="shared" si="6"/>
        <v>-34413.100874499636</v>
      </c>
      <c r="AJ31">
        <f t="shared" si="7"/>
        <v>1202.3529095724643</v>
      </c>
      <c r="AK31">
        <f t="shared" si="22"/>
        <v>287.22745870158678</v>
      </c>
      <c r="AL31">
        <f t="shared" si="8"/>
        <v>-32923.520506225585</v>
      </c>
      <c r="AN31">
        <f t="shared" si="9"/>
        <v>0</v>
      </c>
      <c r="AO31">
        <f t="shared" si="9"/>
        <v>0</v>
      </c>
      <c r="AP31">
        <f t="shared" si="9"/>
        <v>-0.43412722601127285</v>
      </c>
      <c r="AQ31">
        <f t="shared" si="9"/>
        <v>-1440.4172061905906</v>
      </c>
      <c r="AR31">
        <f t="shared" si="9"/>
        <v>-1440.8513334166018</v>
      </c>
      <c r="AS31">
        <f t="shared" si="9"/>
        <v>50.341635858759425</v>
      </c>
      <c r="AT31">
        <f t="shared" si="9"/>
        <v>12.026003363466462</v>
      </c>
      <c r="AU31">
        <f t="shared" si="9"/>
        <v>-1378.4836941943759</v>
      </c>
      <c r="AW31">
        <v>28</v>
      </c>
      <c r="AX31">
        <f>IF(Z31&gt;0, (R31*SUMPRODUCT(K31:$K$98, X31:$X$98)-K31*$AZ$3)/Z31, 0)</f>
        <v>13988.803847516299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0.15811491799999999</v>
      </c>
      <c r="Q32" s="4">
        <f t="shared" si="21"/>
        <v>50</v>
      </c>
      <c r="R32">
        <f t="shared" si="0"/>
        <v>1000000</v>
      </c>
      <c r="S32">
        <f t="shared" si="1"/>
        <v>10880.045589752952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2900.8965004502033</v>
      </c>
      <c r="AC32">
        <f t="shared" si="2"/>
        <v>1876.9197535286214</v>
      </c>
      <c r="AE32">
        <f t="shared" si="3"/>
        <v>0</v>
      </c>
      <c r="AF32">
        <f t="shared" si="4"/>
        <v>0</v>
      </c>
      <c r="AG32">
        <f t="shared" si="4"/>
        <v>-8.6255141949788445</v>
      </c>
      <c r="AH32">
        <f t="shared" si="5"/>
        <v>-32788.722845420998</v>
      </c>
      <c r="AI32">
        <f t="shared" si="6"/>
        <v>-32797.348359615979</v>
      </c>
      <c r="AJ32">
        <f t="shared" si="7"/>
        <v>1023.9767469215819</v>
      </c>
      <c r="AK32">
        <f t="shared" si="22"/>
        <v>203.06275503151426</v>
      </c>
      <c r="AL32">
        <f t="shared" si="8"/>
        <v>-31570.308857662883</v>
      </c>
      <c r="AN32">
        <f t="shared" si="9"/>
        <v>0</v>
      </c>
      <c r="AO32">
        <f t="shared" si="9"/>
        <v>0</v>
      </c>
      <c r="AP32">
        <f t="shared" si="9"/>
        <v>-0.32244996697216088</v>
      </c>
      <c r="AQ32">
        <f t="shared" si="9"/>
        <v>-1225.7498346846403</v>
      </c>
      <c r="AR32">
        <f t="shared" si="9"/>
        <v>-1226.0722846516126</v>
      </c>
      <c r="AS32">
        <f t="shared" si="9"/>
        <v>38.279604063179519</v>
      </c>
      <c r="AT32">
        <f t="shared" si="9"/>
        <v>7.5911507619225898</v>
      </c>
      <c r="AU32">
        <f t="shared" si="9"/>
        <v>-1180.2015298265105</v>
      </c>
      <c r="AW32">
        <v>29</v>
      </c>
      <c r="AX32">
        <f>IF(Z32&gt;0, (R32*SUMPRODUCT(K32:$K$98, X32:$X$98)-K32*$AZ$3)/Z32, 0)</f>
        <v>10880.045589752952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0.17865895700000001</v>
      </c>
      <c r="Q33" s="4">
        <f t="shared" si="21"/>
        <v>50</v>
      </c>
      <c r="R33">
        <f t="shared" si="0"/>
        <v>1000000</v>
      </c>
      <c r="S33">
        <f t="shared" si="1"/>
        <v>7308.9282507716116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1876.9197535286214</v>
      </c>
      <c r="AC33">
        <f t="shared" si="2"/>
        <v>1022.9917574770229</v>
      </c>
      <c r="AE33">
        <f t="shared" si="3"/>
        <v>0</v>
      </c>
      <c r="AF33">
        <f t="shared" si="4"/>
        <v>0</v>
      </c>
      <c r="AG33">
        <f t="shared" si="4"/>
        <v>-6.9982336833654415</v>
      </c>
      <c r="AH33">
        <f t="shared" si="5"/>
        <v>-30820.507393272303</v>
      </c>
      <c r="AI33">
        <f t="shared" si="6"/>
        <v>-30827.505626955666</v>
      </c>
      <c r="AJ33">
        <f t="shared" si="7"/>
        <v>853.92799605159848</v>
      </c>
      <c r="AK33">
        <f t="shared" si="22"/>
        <v>131.38438274700351</v>
      </c>
      <c r="AL33">
        <f t="shared" si="8"/>
        <v>-29842.193248157062</v>
      </c>
      <c r="AN33">
        <f t="shared" si="9"/>
        <v>0</v>
      </c>
      <c r="AO33">
        <f t="shared" si="9"/>
        <v>0</v>
      </c>
      <c r="AP33">
        <f t="shared" si="9"/>
        <v>-0.2335865111772398</v>
      </c>
      <c r="AQ33">
        <f t="shared" si="9"/>
        <v>-1028.7245497130484</v>
      </c>
      <c r="AR33">
        <f t="shared" si="9"/>
        <v>-1028.9581362242257</v>
      </c>
      <c r="AS33">
        <f t="shared" si="9"/>
        <v>28.502343651139942</v>
      </c>
      <c r="AT33">
        <f t="shared" si="9"/>
        <v>4.3853379263393055</v>
      </c>
      <c r="AU33">
        <f t="shared" si="9"/>
        <v>-996.07045464674638</v>
      </c>
      <c r="AW33">
        <v>30</v>
      </c>
      <c r="AX33">
        <f>IF(Z33&gt;0, (R33*SUMPRODUCT(K33:$K$98, X33:$X$98)-K33*$AZ$3)/Z33, 0)</f>
        <v>7308.9282507716116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0.202352371</v>
      </c>
      <c r="Q34" s="4">
        <f t="shared" si="21"/>
        <v>50</v>
      </c>
      <c r="R34">
        <f t="shared" si="0"/>
        <v>1000000</v>
      </c>
      <c r="S34">
        <f t="shared" si="1"/>
        <v>2959.3847756525411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1022.9917574770229</v>
      </c>
      <c r="AC34">
        <f t="shared" si="2"/>
        <v>326.25099225776421</v>
      </c>
      <c r="AE34">
        <f t="shared" si="3"/>
        <v>0</v>
      </c>
      <c r="AF34">
        <f t="shared" si="4"/>
        <v>0</v>
      </c>
      <c r="AG34">
        <f t="shared" si="4"/>
        <v>-5.512142167890727</v>
      </c>
      <c r="AH34">
        <f t="shared" si="5"/>
        <v>-28322.183572821206</v>
      </c>
      <c r="AI34">
        <f t="shared" si="6"/>
        <v>-28327.695714989099</v>
      </c>
      <c r="AJ34">
        <f t="shared" si="7"/>
        <v>696.74076521925872</v>
      </c>
      <c r="AK34">
        <f t="shared" si="22"/>
        <v>71.609423023391614</v>
      </c>
      <c r="AL34">
        <f t="shared" si="8"/>
        <v>-27559.345526746449</v>
      </c>
      <c r="AN34">
        <f t="shared" si="9"/>
        <v>0</v>
      </c>
      <c r="AO34">
        <f t="shared" si="9"/>
        <v>0</v>
      </c>
      <c r="AP34">
        <f t="shared" si="9"/>
        <v>-0.16427130508494189</v>
      </c>
      <c r="AQ34">
        <f t="shared" si="9"/>
        <v>-844.04972089879413</v>
      </c>
      <c r="AR34">
        <f t="shared" si="9"/>
        <v>-844.21399220387912</v>
      </c>
      <c r="AS34">
        <f t="shared" si="9"/>
        <v>20.764071629931458</v>
      </c>
      <c r="AT34">
        <f t="shared" si="9"/>
        <v>2.1340838131781337</v>
      </c>
      <c r="AU34">
        <f t="shared" ref="AU34:AU79" si="23">AL34*$K34</f>
        <v>-821.31583676076957</v>
      </c>
      <c r="AW34">
        <v>31</v>
      </c>
      <c r="AX34">
        <f>IF(Z34&gt;0, (R34*SUMPRODUCT(K34:$K$98, X34:$X$98)-K34*$AZ$3)/Z34, 0)</f>
        <v>2959.3847756525411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0.22956153600000001</v>
      </c>
      <c r="Q35" s="4">
        <f t="shared" si="21"/>
        <v>50</v>
      </c>
      <c r="R35">
        <f t="shared" si="0"/>
        <v>1000000</v>
      </c>
      <c r="S35">
        <f t="shared" si="1"/>
        <v>-2640.7846965019876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326.25099225776421</v>
      </c>
      <c r="AC35">
        <f t="shared" si="2"/>
        <v>-221.3846353430049</v>
      </c>
      <c r="AE35">
        <f t="shared" si="3"/>
        <v>0</v>
      </c>
      <c r="AF35">
        <f t="shared" ref="AF35:AG66" si="24">-$Z35*P35</f>
        <v>0</v>
      </c>
      <c r="AG35">
        <f t="shared" si="24"/>
        <v>-4.1916449235004549</v>
      </c>
      <c r="AH35">
        <f t="shared" si="5"/>
        <v>-25307.516454227305</v>
      </c>
      <c r="AI35">
        <f t="shared" ref="AI35:AI66" si="25">SUM(AE35:AH35)</f>
        <v>-25311.708099150805</v>
      </c>
      <c r="AJ35">
        <f t="shared" si="7"/>
        <v>547.63562760076911</v>
      </c>
      <c r="AK35">
        <f t="shared" si="22"/>
        <v>22.837569458043497</v>
      </c>
      <c r="AL35">
        <f t="shared" si="8"/>
        <v>-24741.234902091994</v>
      </c>
      <c r="AN35">
        <f t="shared" ref="AN35:AT66" si="26">AE35*$K35</f>
        <v>0</v>
      </c>
      <c r="AO35">
        <f t="shared" si="26"/>
        <v>0</v>
      </c>
      <c r="AP35">
        <f t="shared" si="26"/>
        <v>-0.11153412403398982</v>
      </c>
      <c r="AQ35">
        <f t="shared" si="26"/>
        <v>-673.39951992899773</v>
      </c>
      <c r="AR35">
        <f t="shared" si="26"/>
        <v>-673.51105405303167</v>
      </c>
      <c r="AS35">
        <f t="shared" si="26"/>
        <v>14.571859288894133</v>
      </c>
      <c r="AT35">
        <f t="shared" si="26"/>
        <v>0.60767749918118863</v>
      </c>
      <c r="AU35">
        <f t="shared" si="23"/>
        <v>-658.33151726495646</v>
      </c>
      <c r="AW35">
        <v>32</v>
      </c>
      <c r="AX35">
        <f>IF(Z35&gt;0, (R35*SUMPRODUCT(K35:$K$98, X35:$X$98)-K35*$AZ$3)/Z35, 0)</f>
        <v>-2640.7846965019876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0.26099212799999999</v>
      </c>
      <c r="Q36" s="4">
        <f t="shared" si="21"/>
        <v>50</v>
      </c>
      <c r="R36">
        <f t="shared" si="0"/>
        <v>1000000</v>
      </c>
      <c r="S36">
        <f t="shared" si="1"/>
        <v>-10310.567527448531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-221.3846353430049</v>
      </c>
      <c r="AC36">
        <f t="shared" si="2"/>
        <v>-630.12871482733817</v>
      </c>
      <c r="AE36">
        <f t="shared" si="3"/>
        <v>0</v>
      </c>
      <c r="AF36">
        <f t="shared" si="24"/>
        <v>0</v>
      </c>
      <c r="AG36">
        <f t="shared" si="24"/>
        <v>-3.0557421458606693</v>
      </c>
      <c r="AH36">
        <f t="shared" si="5"/>
        <v>-21879.726568095615</v>
      </c>
      <c r="AI36">
        <f t="shared" si="25"/>
        <v>-21882.782310241477</v>
      </c>
      <c r="AJ36">
        <f t="shared" si="7"/>
        <v>408.74407948433327</v>
      </c>
      <c r="AK36">
        <f t="shared" si="22"/>
        <v>-15.496924474010344</v>
      </c>
      <c r="AL36">
        <f t="shared" si="8"/>
        <v>-21489.535155231151</v>
      </c>
      <c r="AN36">
        <f t="shared" si="26"/>
        <v>0</v>
      </c>
      <c r="AO36">
        <f t="shared" si="26"/>
        <v>0</v>
      </c>
      <c r="AP36">
        <f t="shared" si="26"/>
        <v>-7.2597548586966931E-2</v>
      </c>
      <c r="AQ36">
        <f t="shared" si="26"/>
        <v>-519.81300671869542</v>
      </c>
      <c r="AR36">
        <f t="shared" si="26"/>
        <v>-519.88560426728236</v>
      </c>
      <c r="AS36">
        <f t="shared" si="26"/>
        <v>9.7108383998287717</v>
      </c>
      <c r="AT36">
        <f t="shared" si="26"/>
        <v>-0.36817200985839355</v>
      </c>
      <c r="AU36">
        <f t="shared" si="23"/>
        <v>-510.54293787731194</v>
      </c>
      <c r="AW36">
        <v>33</v>
      </c>
      <c r="AX36">
        <f>IF(Z36&gt;0, (R36*SUMPRODUCT(K36:$K$98, X36:$X$98)-K36*$AZ$3)/Z36, 0)</f>
        <v>-10310.567527448531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0.29613519399999999</v>
      </c>
      <c r="Q37" s="4">
        <f t="shared" si="21"/>
        <v>50</v>
      </c>
      <c r="R37">
        <f t="shared" si="0"/>
        <v>1000000</v>
      </c>
      <c r="S37">
        <f t="shared" si="1"/>
        <v>-21545.401976380832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-630.12871482733817</v>
      </c>
      <c r="AC37">
        <f t="shared" si="2"/>
        <v>-913.64222114901111</v>
      </c>
      <c r="AE37">
        <f t="shared" si="3"/>
        <v>0</v>
      </c>
      <c r="AF37">
        <f t="shared" si="24"/>
        <v>0</v>
      </c>
      <c r="AG37">
        <f t="shared" si="24"/>
        <v>-2.1202719312236371</v>
      </c>
      <c r="AH37">
        <f t="shared" si="5"/>
        <v>-18098.255863568513</v>
      </c>
      <c r="AI37">
        <f t="shared" si="25"/>
        <v>-18100.376135499737</v>
      </c>
      <c r="AJ37">
        <f t="shared" si="7"/>
        <v>283.51350632167293</v>
      </c>
      <c r="AK37">
        <f t="shared" si="22"/>
        <v>-44.109010037913677</v>
      </c>
      <c r="AL37">
        <f t="shared" si="8"/>
        <v>-17860.971639215979</v>
      </c>
      <c r="AN37">
        <f t="shared" si="26"/>
        <v>0</v>
      </c>
      <c r="AO37">
        <f t="shared" si="26"/>
        <v>0</v>
      </c>
      <c r="AP37">
        <f t="shared" si="26"/>
        <v>-4.4975789255688743E-2</v>
      </c>
      <c r="AQ37">
        <f t="shared" si="26"/>
        <v>-383.90516312010499</v>
      </c>
      <c r="AR37">
        <f t="shared" si="26"/>
        <v>-383.9501389093607</v>
      </c>
      <c r="AS37">
        <f t="shared" si="26"/>
        <v>6.0139661916412894</v>
      </c>
      <c r="AT37">
        <f t="shared" si="26"/>
        <v>-0.93565240879143541</v>
      </c>
      <c r="AU37">
        <f t="shared" si="23"/>
        <v>-378.87182512651088</v>
      </c>
      <c r="AW37">
        <v>34</v>
      </c>
      <c r="AX37">
        <f>IF(Z37&gt;0, (R37*SUMPRODUCT(K37:$K$98, X37:$X$98)-K37*$AZ$3)/Z37, 0)</f>
        <v>-21545.401976380832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0.33524791700000001</v>
      </c>
      <c r="Q38" s="4">
        <f t="shared" si="21"/>
        <v>50</v>
      </c>
      <c r="R38">
        <f t="shared" si="0"/>
        <v>1000000</v>
      </c>
      <c r="S38">
        <f t="shared" si="1"/>
        <v>-39134.297113022491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-913.64222114901111</v>
      </c>
      <c r="AC38">
        <f t="shared" si="2"/>
        <v>-1086.5656874860601</v>
      </c>
      <c r="AE38">
        <f t="shared" si="3"/>
        <v>0</v>
      </c>
      <c r="AF38">
        <f t="shared" si="24"/>
        <v>0</v>
      </c>
      <c r="AG38">
        <f t="shared" si="24"/>
        <v>-1.388252463495109</v>
      </c>
      <c r="AH38">
        <f t="shared" si="5"/>
        <v>-14216.334968325831</v>
      </c>
      <c r="AI38">
        <f t="shared" si="25"/>
        <v>-14217.723220789327</v>
      </c>
      <c r="AJ38">
        <f t="shared" si="7"/>
        <v>172.92346633704904</v>
      </c>
      <c r="AK38">
        <f t="shared" si="22"/>
        <v>-63.954955480430783</v>
      </c>
      <c r="AL38">
        <f t="shared" si="8"/>
        <v>-14108.754709932708</v>
      </c>
      <c r="AN38">
        <f t="shared" si="26"/>
        <v>0</v>
      </c>
      <c r="AO38">
        <f t="shared" si="26"/>
        <v>0</v>
      </c>
      <c r="AP38">
        <f t="shared" si="26"/>
        <v>-2.6292849731902875E-2</v>
      </c>
      <c r="AQ38">
        <f t="shared" si="26"/>
        <v>-269.25070827501122</v>
      </c>
      <c r="AR38">
        <f t="shared" si="26"/>
        <v>-269.27700112474315</v>
      </c>
      <c r="AS38">
        <f t="shared" si="26"/>
        <v>3.2750892471481747</v>
      </c>
      <c r="AT38">
        <f t="shared" si="26"/>
        <v>-1.2112768233985052</v>
      </c>
      <c r="AU38">
        <f t="shared" si="23"/>
        <v>-267.2131887009935</v>
      </c>
      <c r="AW38">
        <v>35</v>
      </c>
      <c r="AX38">
        <f>IF(Z38&gt;0, (R38*SUMPRODUCT(K38:$K$98, X38:$X$98)-K38*$AZ$3)/Z38, 0)</f>
        <v>-39134.297113022491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0.37793865599999998</v>
      </c>
      <c r="Q39" s="4">
        <f t="shared" si="21"/>
        <v>50</v>
      </c>
      <c r="R39">
        <f t="shared" si="0"/>
        <v>1000000</v>
      </c>
      <c r="S39">
        <f t="shared" si="1"/>
        <v>-68697.530415497167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-1086.5656874860601</v>
      </c>
      <c r="AC39">
        <f t="shared" si="2"/>
        <v>-1167.4398807762</v>
      </c>
      <c r="AE39">
        <f t="shared" si="3"/>
        <v>0</v>
      </c>
      <c r="AF39">
        <f t="shared" si="24"/>
        <v>0</v>
      </c>
      <c r="AG39">
        <f t="shared" si="24"/>
        <v>-0.84969566861812729</v>
      </c>
      <c r="AH39">
        <f t="shared" si="5"/>
        <v>-10493.48540484061</v>
      </c>
      <c r="AI39">
        <f t="shared" si="25"/>
        <v>-10494.335100509228</v>
      </c>
      <c r="AJ39">
        <f t="shared" si="7"/>
        <v>80.874193290139829</v>
      </c>
      <c r="AK39">
        <f t="shared" si="22"/>
        <v>-76.05959812402422</v>
      </c>
      <c r="AL39">
        <f t="shared" si="8"/>
        <v>-10489.520505343113</v>
      </c>
      <c r="AN39">
        <f t="shared" si="26"/>
        <v>0</v>
      </c>
      <c r="AO39">
        <f t="shared" si="26"/>
        <v>0</v>
      </c>
      <c r="AP39">
        <f t="shared" si="26"/>
        <v>-1.4368604414730812E-2</v>
      </c>
      <c r="AQ39">
        <f t="shared" si="26"/>
        <v>-177.44793375152375</v>
      </c>
      <c r="AR39">
        <f t="shared" si="26"/>
        <v>-177.46230235593848</v>
      </c>
      <c r="AS39">
        <f t="shared" si="26"/>
        <v>1.3676064662496801</v>
      </c>
      <c r="AT39">
        <f t="shared" si="26"/>
        <v>-1.2861902416954261</v>
      </c>
      <c r="AU39">
        <f t="shared" si="23"/>
        <v>-177.38088613138424</v>
      </c>
      <c r="AW39">
        <v>36</v>
      </c>
      <c r="AX39">
        <f>IF(Z39&gt;0, (R39*SUMPRODUCT(K39:$K$98, X39:$X$98)-K39*$AZ$3)/Z39, 0)</f>
        <v>-68697.530415497167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0.42486345599999997</v>
      </c>
      <c r="Q40" s="4">
        <f t="shared" si="21"/>
        <v>50</v>
      </c>
      <c r="R40">
        <f t="shared" si="0"/>
        <v>1000000</v>
      </c>
      <c r="S40">
        <f t="shared" si="1"/>
        <v>-122522.80507332005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-1167.4398807762</v>
      </c>
      <c r="AC40">
        <f t="shared" si="2"/>
        <v>-1176.6944975769461</v>
      </c>
      <c r="AE40">
        <f t="shared" si="3"/>
        <v>0</v>
      </c>
      <c r="AF40">
        <f t="shared" si="24"/>
        <v>0</v>
      </c>
      <c r="AG40">
        <f t="shared" si="24"/>
        <v>-0.48019407361461774</v>
      </c>
      <c r="AH40">
        <f t="shared" si="5"/>
        <v>-7220.0927663465663</v>
      </c>
      <c r="AI40">
        <f t="shared" si="25"/>
        <v>-7220.5729604201806</v>
      </c>
      <c r="AJ40">
        <f t="shared" si="7"/>
        <v>9.2546168007461347</v>
      </c>
      <c r="AK40">
        <f t="shared" si="22"/>
        <v>-81.720791654334008</v>
      </c>
      <c r="AL40">
        <f t="shared" si="8"/>
        <v>-7293.0391352737679</v>
      </c>
      <c r="AN40">
        <f t="shared" si="26"/>
        <v>0</v>
      </c>
      <c r="AO40">
        <f t="shared" si="26"/>
        <v>0</v>
      </c>
      <c r="AP40">
        <f t="shared" si="26"/>
        <v>-7.250199500932245E-3</v>
      </c>
      <c r="AQ40">
        <f t="shared" si="26"/>
        <v>-109.01240945606054</v>
      </c>
      <c r="AR40">
        <f t="shared" si="26"/>
        <v>-109.01965965556147</v>
      </c>
      <c r="AS40">
        <f t="shared" si="26"/>
        <v>0.13973062517206011</v>
      </c>
      <c r="AT40">
        <f t="shared" si="26"/>
        <v>-1.2338595485115211</v>
      </c>
      <c r="AU40">
        <f t="shared" si="23"/>
        <v>-110.11378857890092</v>
      </c>
      <c r="AW40">
        <v>37</v>
      </c>
      <c r="AX40">
        <f>IF(Z40&gt;0, (R40*SUMPRODUCT(K40:$K$98, X40:$X$98)-K40*$AZ$3)/Z40, 0)</f>
        <v>-122522.80507332005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0.47765295400000002</v>
      </c>
      <c r="Q41" s="4">
        <f t="shared" si="21"/>
        <v>50</v>
      </c>
      <c r="R41">
        <f t="shared" si="0"/>
        <v>1000000</v>
      </c>
      <c r="S41">
        <f t="shared" si="1"/>
        <v>-230775.2499353051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-1176.6944975769461</v>
      </c>
      <c r="AC41">
        <f t="shared" si="2"/>
        <v>-1135.5343026126693</v>
      </c>
      <c r="AE41">
        <f t="shared" si="3"/>
        <v>0</v>
      </c>
      <c r="AF41">
        <f t="shared" si="24"/>
        <v>0</v>
      </c>
      <c r="AG41">
        <f t="shared" si="24"/>
        <v>-0.24602601512315594</v>
      </c>
      <c r="AH41">
        <f t="shared" si="5"/>
        <v>-4587.322355106312</v>
      </c>
      <c r="AI41">
        <f t="shared" si="25"/>
        <v>-4587.5683811214349</v>
      </c>
      <c r="AJ41">
        <f t="shared" si="7"/>
        <v>-41.160194964276798</v>
      </c>
      <c r="AK41">
        <f t="shared" si="22"/>
        <v>-82.368614830386235</v>
      </c>
      <c r="AL41">
        <f t="shared" si="8"/>
        <v>-4711.097190916098</v>
      </c>
      <c r="AN41">
        <f t="shared" si="26"/>
        <v>0</v>
      </c>
      <c r="AO41">
        <f t="shared" si="26"/>
        <v>0</v>
      </c>
      <c r="AP41">
        <f t="shared" si="26"/>
        <v>-3.3166234796547407E-3</v>
      </c>
      <c r="AQ41">
        <f t="shared" si="26"/>
        <v>-61.840700155528786</v>
      </c>
      <c r="AR41">
        <f t="shared" si="26"/>
        <v>-61.844016779008435</v>
      </c>
      <c r="AS41">
        <f t="shared" si="26"/>
        <v>-0.55487168288829747</v>
      </c>
      <c r="AT41">
        <f t="shared" si="26"/>
        <v>-1.1103934752442546</v>
      </c>
      <c r="AU41">
        <f t="shared" si="23"/>
        <v>-63.50928193714099</v>
      </c>
      <c r="AW41">
        <v>38</v>
      </c>
      <c r="AX41">
        <f>IF(Z41&gt;0, (R41*SUMPRODUCT(K41:$K$98, X41:$X$98)-K41*$AZ$3)/Z41, 0)</f>
        <v>-230775.2499353051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0.53697763200000004</v>
      </c>
      <c r="Q42" s="4">
        <f t="shared" si="21"/>
        <v>50</v>
      </c>
      <c r="R42">
        <f t="shared" si="0"/>
        <v>1000000</v>
      </c>
      <c r="S42">
        <f t="shared" si="1"/>
        <v>-477003.98056707898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-1135.5343026126693</v>
      </c>
      <c r="AC42">
        <f t="shared" si="2"/>
        <v>-1063.2923202500397</v>
      </c>
      <c r="AE42">
        <f t="shared" si="3"/>
        <v>0</v>
      </c>
      <c r="AF42">
        <f t="shared" si="24"/>
        <v>0</v>
      </c>
      <c r="AG42">
        <f t="shared" si="24"/>
        <v>-0.11145528796069591</v>
      </c>
      <c r="AH42">
        <f t="shared" si="5"/>
        <v>-2642.20934022457</v>
      </c>
      <c r="AI42">
        <f t="shared" si="25"/>
        <v>-2642.3207955125308</v>
      </c>
      <c r="AJ42">
        <f t="shared" si="7"/>
        <v>-72.241982362629642</v>
      </c>
      <c r="AK42">
        <f t="shared" si="22"/>
        <v>-79.487401182886856</v>
      </c>
      <c r="AL42">
        <f t="shared" si="8"/>
        <v>-2794.0501790580474</v>
      </c>
      <c r="AN42">
        <f t="shared" si="26"/>
        <v>0</v>
      </c>
      <c r="AO42">
        <f t="shared" si="26"/>
        <v>0</v>
      </c>
      <c r="AP42">
        <f t="shared" si="26"/>
        <v>-1.3415219843907057E-3</v>
      </c>
      <c r="AQ42">
        <f t="shared" si="26"/>
        <v>-31.802725398939344</v>
      </c>
      <c r="AR42">
        <f t="shared" si="26"/>
        <v>-31.804066920923734</v>
      </c>
      <c r="AS42">
        <f t="shared" si="26"/>
        <v>-0.86953440530887627</v>
      </c>
      <c r="AT42">
        <f t="shared" si="26"/>
        <v>-0.95674326557328015</v>
      </c>
      <c r="AU42">
        <f t="shared" si="23"/>
        <v>-33.630344591805894</v>
      </c>
      <c r="AW42">
        <v>39</v>
      </c>
      <c r="AX42">
        <f>IF(Z42&gt;0, (R42*SUMPRODUCT(K42:$K$98, X42:$X$98)-K42*$AZ$3)/Z42, 0)</f>
        <v>-477003.98056707898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0.60388337299999995</v>
      </c>
      <c r="Q43" s="4">
        <f t="shared" si="21"/>
        <v>50</v>
      </c>
      <c r="R43">
        <f t="shared" si="0"/>
        <v>1000000</v>
      </c>
      <c r="S43">
        <f t="shared" si="1"/>
        <v>-1133245.3365100489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-1063.2923202500397</v>
      </c>
      <c r="AC43">
        <f t="shared" si="2"/>
        <v>-975.37836482919477</v>
      </c>
      <c r="AE43">
        <f t="shared" si="3"/>
        <v>0</v>
      </c>
      <c r="AF43">
        <f t="shared" si="24"/>
        <v>0</v>
      </c>
      <c r="AG43">
        <f t="shared" si="24"/>
        <v>-4.3034739848697615E-2</v>
      </c>
      <c r="AH43">
        <f t="shared" si="5"/>
        <v>-1346.1199046478266</v>
      </c>
      <c r="AI43">
        <f t="shared" si="25"/>
        <v>-1346.1629393876754</v>
      </c>
      <c r="AJ43">
        <f t="shared" si="7"/>
        <v>-87.9139554208449</v>
      </c>
      <c r="AK43">
        <f t="shared" si="22"/>
        <v>-74.430462417502781</v>
      </c>
      <c r="AL43">
        <f t="shared" si="8"/>
        <v>-1508.507357226023</v>
      </c>
      <c r="AN43">
        <f t="shared" si="26"/>
        <v>0</v>
      </c>
      <c r="AO43">
        <f t="shared" si="26"/>
        <v>0</v>
      </c>
      <c r="AP43">
        <f t="shared" si="26"/>
        <v>-4.6248566398150525E-4</v>
      </c>
      <c r="AQ43">
        <f t="shared" si="26"/>
        <v>-14.466478944419865</v>
      </c>
      <c r="AR43">
        <f t="shared" si="26"/>
        <v>-14.466941430083848</v>
      </c>
      <c r="AS43">
        <f t="shared" si="26"/>
        <v>-0.94479353631506591</v>
      </c>
      <c r="AT43">
        <f t="shared" si="26"/>
        <v>-0.79988915821576667</v>
      </c>
      <c r="AU43">
        <f t="shared" si="23"/>
        <v>-16.21162412461468</v>
      </c>
      <c r="AW43">
        <v>40</v>
      </c>
      <c r="AX43">
        <f>IF(Z43&gt;0, (R43*SUMPRODUCT(K43:$K$98, X43:$X$98)-K43*$AZ$3)/Z43, 0)</f>
        <v>-1133245.3365100489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0.676158394</v>
      </c>
      <c r="Q44" s="4">
        <f t="shared" si="21"/>
        <v>50</v>
      </c>
      <c r="R44">
        <f t="shared" si="0"/>
        <v>1000000</v>
      </c>
      <c r="S44">
        <f t="shared" si="1"/>
        <v>-3268728.5071803699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-975.37836482919477</v>
      </c>
      <c r="AC44">
        <f t="shared" si="2"/>
        <v>-882.95495018452152</v>
      </c>
      <c r="AE44">
        <f t="shared" si="3"/>
        <v>0</v>
      </c>
      <c r="AF44">
        <f t="shared" si="24"/>
        <v>0</v>
      </c>
      <c r="AG44">
        <f t="shared" si="24"/>
        <v>-1.3506091867907457E-2</v>
      </c>
      <c r="AH44">
        <f t="shared" si="5"/>
        <v>-581.96601164606363</v>
      </c>
      <c r="AI44">
        <f t="shared" si="25"/>
        <v>-581.97951773793159</v>
      </c>
      <c r="AJ44">
        <f t="shared" si="7"/>
        <v>-92.423414644673244</v>
      </c>
      <c r="AK44">
        <f t="shared" si="22"/>
        <v>-68.276485538043644</v>
      </c>
      <c r="AL44">
        <f t="shared" si="8"/>
        <v>-742.67941792064846</v>
      </c>
      <c r="AN44">
        <f t="shared" si="26"/>
        <v>0</v>
      </c>
      <c r="AO44">
        <f t="shared" si="26"/>
        <v>0</v>
      </c>
      <c r="AP44">
        <f t="shared" si="26"/>
        <v>-1.2959575315708212E-4</v>
      </c>
      <c r="AQ44">
        <f t="shared" si="26"/>
        <v>-5.5841707822456828</v>
      </c>
      <c r="AR44">
        <f t="shared" si="26"/>
        <v>-5.58430037799884</v>
      </c>
      <c r="AS44">
        <f t="shared" si="26"/>
        <v>-0.88683552187931791</v>
      </c>
      <c r="AT44">
        <f t="shared" si="26"/>
        <v>-0.65513715238724302</v>
      </c>
      <c r="AU44">
        <f t="shared" si="23"/>
        <v>-7.1262730522654012</v>
      </c>
      <c r="AW44">
        <v>41</v>
      </c>
      <c r="AX44">
        <f>IF(Z44&gt;0, (R44*SUMPRODUCT(K44:$K$98, X44:$X$98)-K44*$AZ$3)/Z44, 0)</f>
        <v>-3268728.5071803699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0.75167664000000001</v>
      </c>
      <c r="Q45" s="4">
        <f t="shared" si="21"/>
        <v>50</v>
      </c>
      <c r="R45">
        <f t="shared" si="0"/>
        <v>1000000</v>
      </c>
      <c r="S45">
        <f t="shared" si="1"/>
        <v>-12319769.469190838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-882.95495018452152</v>
      </c>
      <c r="AC45">
        <f t="shared" si="2"/>
        <v>-793.10171597650549</v>
      </c>
      <c r="AE45">
        <f t="shared" si="3"/>
        <v>0</v>
      </c>
      <c r="AF45">
        <f t="shared" si="24"/>
        <v>0</v>
      </c>
      <c r="AG45">
        <f t="shared" si="24"/>
        <v>-3.2188171944283806E-3</v>
      </c>
      <c r="AH45">
        <f t="shared" si="5"/>
        <v>-203.04427509600004</v>
      </c>
      <c r="AI45">
        <f t="shared" si="25"/>
        <v>-203.04749391319447</v>
      </c>
      <c r="AJ45">
        <f t="shared" si="7"/>
        <v>-89.853234208016033</v>
      </c>
      <c r="AK45">
        <f t="shared" si="22"/>
        <v>-61.806846512916515</v>
      </c>
      <c r="AL45">
        <f t="shared" si="8"/>
        <v>-354.70757463412701</v>
      </c>
      <c r="AN45">
        <f t="shared" si="26"/>
        <v>0</v>
      </c>
      <c r="AO45">
        <f t="shared" si="26"/>
        <v>0</v>
      </c>
      <c r="AP45">
        <f t="shared" si="26"/>
        <v>-2.7576513691184291E-5</v>
      </c>
      <c r="AQ45">
        <f t="shared" si="26"/>
        <v>-1.7395375052033013</v>
      </c>
      <c r="AR45">
        <f t="shared" si="26"/>
        <v>-1.7395650817169925</v>
      </c>
      <c r="AS45">
        <f t="shared" si="26"/>
        <v>-0.76979797039221864</v>
      </c>
      <c r="AT45">
        <f t="shared" si="26"/>
        <v>-0.52951666594258096</v>
      </c>
      <c r="AU45">
        <f t="shared" si="23"/>
        <v>-3.0388797180517919</v>
      </c>
      <c r="AW45">
        <v>42</v>
      </c>
      <c r="AX45">
        <f>IF(Z45&gt;0, (R45*SUMPRODUCT(K45:$K$98, X45:$X$98)-K45*$AZ$3)/Z45, 0)</f>
        <v>-12319769.469190838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0.75374016600000004</v>
      </c>
      <c r="Q46" s="4">
        <f t="shared" si="21"/>
        <v>50</v>
      </c>
      <c r="R46">
        <f t="shared" si="0"/>
        <v>1000000</v>
      </c>
      <c r="S46">
        <f t="shared" si="1"/>
        <v>-46656840.585119404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-793.10171597650549</v>
      </c>
      <c r="AC46">
        <f t="shared" si="2"/>
        <v>-709.62928474040382</v>
      </c>
      <c r="AE46">
        <f t="shared" si="3"/>
        <v>0</v>
      </c>
      <c r="AF46">
        <f t="shared" si="24"/>
        <v>0</v>
      </c>
      <c r="AG46">
        <f t="shared" si="24"/>
        <v>-7.6047721603199488E-4</v>
      </c>
      <c r="AH46">
        <f t="shared" si="5"/>
        <v>-48.52303612904204</v>
      </c>
      <c r="AI46">
        <f t="shared" si="25"/>
        <v>-48.523796606258074</v>
      </c>
      <c r="AJ46">
        <f t="shared" si="7"/>
        <v>-83.47243123610167</v>
      </c>
      <c r="AK46">
        <f t="shared" si="22"/>
        <v>-55.517120118355386</v>
      </c>
      <c r="AL46">
        <f t="shared" si="8"/>
        <v>-187.51334796071515</v>
      </c>
      <c r="AN46">
        <f t="shared" si="26"/>
        <v>0</v>
      </c>
      <c r="AO46">
        <f t="shared" si="26"/>
        <v>0</v>
      </c>
      <c r="AP46">
        <f t="shared" si="26"/>
        <v>-5.8171629883731493E-6</v>
      </c>
      <c r="AQ46">
        <f t="shared" si="26"/>
        <v>-0.37117010727311645</v>
      </c>
      <c r="AR46">
        <f t="shared" si="26"/>
        <v>-0.37117592443610481</v>
      </c>
      <c r="AS46">
        <f t="shared" si="26"/>
        <v>-0.63851056586519006</v>
      </c>
      <c r="AT46">
        <f t="shared" si="26"/>
        <v>-0.42467036429921923</v>
      </c>
      <c r="AU46">
        <f t="shared" si="23"/>
        <v>-1.4343568546005143</v>
      </c>
      <c r="AW46">
        <v>43</v>
      </c>
      <c r="AX46">
        <f>IF(Z46&gt;0, (R46*SUMPRODUCT(K46:$K$98, X46:$X$98)-K46*$AZ$3)/Z46, 0)</f>
        <v>-46656840.585119404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0.75596915499999995</v>
      </c>
      <c r="Q47" s="4">
        <f t="shared" si="21"/>
        <v>50</v>
      </c>
      <c r="R47">
        <f t="shared" si="0"/>
        <v>1000000</v>
      </c>
      <c r="S47">
        <f t="shared" si="1"/>
        <v>-178091836.77260825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-709.62928474040382</v>
      </c>
      <c r="AC47">
        <f t="shared" si="2"/>
        <v>-633.91833990008308</v>
      </c>
      <c r="AE47">
        <f t="shared" si="3"/>
        <v>0</v>
      </c>
      <c r="AF47">
        <f t="shared" si="24"/>
        <v>0</v>
      </c>
      <c r="AG47">
        <f t="shared" si="24"/>
        <v>-1.7797512547121532E-4</v>
      </c>
      <c r="AH47">
        <f t="shared" si="5"/>
        <v>-11.497946368009192</v>
      </c>
      <c r="AI47">
        <f t="shared" si="25"/>
        <v>-11.498124343134663</v>
      </c>
      <c r="AJ47">
        <f t="shared" si="7"/>
        <v>-75.710944840320735</v>
      </c>
      <c r="AK47">
        <f t="shared" si="22"/>
        <v>-49.674049931828272</v>
      </c>
      <c r="AL47">
        <f t="shared" si="8"/>
        <v>-136.88311911528368</v>
      </c>
      <c r="AN47">
        <f t="shared" si="26"/>
        <v>0</v>
      </c>
      <c r="AO47">
        <f t="shared" si="26"/>
        <v>0</v>
      </c>
      <c r="AP47">
        <f t="shared" si="26"/>
        <v>-1.2155317586354404E-6</v>
      </c>
      <c r="AQ47">
        <f t="shared" si="26"/>
        <v>-7.8528496228887926E-2</v>
      </c>
      <c r="AR47">
        <f t="shared" si="26"/>
        <v>-7.8529711760646562E-2</v>
      </c>
      <c r="AS47">
        <f t="shared" si="26"/>
        <v>-0.51708943980820588</v>
      </c>
      <c r="AT47">
        <f t="shared" si="26"/>
        <v>-0.33926305775772847</v>
      </c>
      <c r="AU47">
        <f t="shared" si="23"/>
        <v>-0.93488220932658095</v>
      </c>
      <c r="AW47">
        <v>44</v>
      </c>
      <c r="AX47">
        <f>IF(Z47&gt;0, (R47*SUMPRODUCT(K47:$K$98, X47:$X$98)-K47*$AZ$3)/Z47, 0)</f>
        <v>-178091836.77260825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0.75842527199999998</v>
      </c>
      <c r="Q48" s="4">
        <f t="shared" si="21"/>
        <v>50</v>
      </c>
      <c r="R48">
        <f t="shared" si="0"/>
        <v>1000000</v>
      </c>
      <c r="S48">
        <f t="shared" si="1"/>
        <v>-686731419.48750174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-633.91833990008308</v>
      </c>
      <c r="AC48">
        <f t="shared" si="2"/>
        <v>-566.06640862167467</v>
      </c>
      <c r="AE48">
        <f t="shared" si="3"/>
        <v>0</v>
      </c>
      <c r="AF48">
        <f t="shared" si="24"/>
        <v>0</v>
      </c>
      <c r="AG48">
        <f t="shared" si="24"/>
        <v>-4.1214541271762568E-5</v>
      </c>
      <c r="AH48">
        <f t="shared" si="5"/>
        <v>-2.6996166588948118</v>
      </c>
      <c r="AI48">
        <f t="shared" si="25"/>
        <v>-2.6996578734360837</v>
      </c>
      <c r="AJ48">
        <f t="shared" si="7"/>
        <v>-67.851931278408415</v>
      </c>
      <c r="AK48">
        <f t="shared" si="22"/>
        <v>-44.374283793005823</v>
      </c>
      <c r="AL48">
        <f t="shared" si="8"/>
        <v>-114.92587294485031</v>
      </c>
      <c r="AN48">
        <f t="shared" si="26"/>
        <v>0</v>
      </c>
      <c r="AO48">
        <f t="shared" si="26"/>
        <v>0</v>
      </c>
      <c r="AP48">
        <f t="shared" si="26"/>
        <v>-2.5132717534050336E-7</v>
      </c>
      <c r="AQ48">
        <f t="shared" si="26"/>
        <v>-1.6462321511923606E-2</v>
      </c>
      <c r="AR48">
        <f t="shared" si="26"/>
        <v>-1.6462572839098948E-2</v>
      </c>
      <c r="AS48">
        <f t="shared" si="26"/>
        <v>-0.41376256300307118</v>
      </c>
      <c r="AT48">
        <f t="shared" si="26"/>
        <v>-0.27059535443853039</v>
      </c>
      <c r="AU48">
        <f t="shared" si="23"/>
        <v>-0.70082049028070048</v>
      </c>
      <c r="AW48">
        <v>45</v>
      </c>
      <c r="AX48">
        <f>IF(Z48&gt;0, (R48*SUMPRODUCT(K48:$K$98, X48:$X$98)-K48*$AZ$3)/Z48, 0)</f>
        <v>-686731419.48750174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0.76114147499999996</v>
      </c>
      <c r="Q49" s="4">
        <f t="shared" si="21"/>
        <v>50</v>
      </c>
      <c r="R49">
        <f t="shared" si="0"/>
        <v>1000000</v>
      </c>
      <c r="S49">
        <f t="shared" si="1"/>
        <v>-2679254909.4918075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-566.06640862167467</v>
      </c>
      <c r="AC49">
        <f t="shared" si="2"/>
        <v>-505.43067471583174</v>
      </c>
      <c r="AE49">
        <f t="shared" si="3"/>
        <v>0</v>
      </c>
      <c r="AF49">
        <f t="shared" si="24"/>
        <v>0</v>
      </c>
      <c r="AG49">
        <f t="shared" si="24"/>
        <v>-9.4322991240072092E-6</v>
      </c>
      <c r="AH49">
        <f t="shared" si="5"/>
        <v>-0.62740193470075467</v>
      </c>
      <c r="AI49">
        <f t="shared" si="25"/>
        <v>-0.62741136699987865</v>
      </c>
      <c r="AJ49">
        <f t="shared" si="7"/>
        <v>-60.635733905842926</v>
      </c>
      <c r="AK49">
        <f t="shared" si="22"/>
        <v>-39.62464860351723</v>
      </c>
      <c r="AL49">
        <f t="shared" si="8"/>
        <v>-100.88779387636004</v>
      </c>
      <c r="AN49">
        <f t="shared" si="26"/>
        <v>0</v>
      </c>
      <c r="AO49">
        <f t="shared" si="26"/>
        <v>0</v>
      </c>
      <c r="AP49">
        <f t="shared" si="26"/>
        <v>-5.1355684500753569E-8</v>
      </c>
      <c r="AQ49">
        <f t="shared" si="26"/>
        <v>-3.4159917311831129E-3</v>
      </c>
      <c r="AR49">
        <f t="shared" si="26"/>
        <v>-3.4160430868676135E-3</v>
      </c>
      <c r="AS49">
        <f t="shared" si="26"/>
        <v>-0.33014110123101892</v>
      </c>
      <c r="AT49">
        <f t="shared" si="26"/>
        <v>-0.21574283484671017</v>
      </c>
      <c r="AU49">
        <f t="shared" si="23"/>
        <v>-0.54929997916459672</v>
      </c>
      <c r="AW49">
        <v>46</v>
      </c>
      <c r="AX49">
        <f>IF(Z49&gt;0, (R49*SUMPRODUCT(K49:$K$98, X49:$X$98)-K49*$AZ$3)/Z49, 0)</f>
        <v>-2679254909.4918075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0.76383916100000004</v>
      </c>
      <c r="Q50" s="4">
        <f t="shared" si="21"/>
        <v>50</v>
      </c>
      <c r="R50">
        <f t="shared" si="0"/>
        <v>1000000</v>
      </c>
      <c r="S50">
        <f t="shared" si="1"/>
        <v>-10577461435.321981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-505.43067471583174</v>
      </c>
      <c r="AC50">
        <f t="shared" si="2"/>
        <v>-451.28034407599625</v>
      </c>
      <c r="AE50">
        <f t="shared" si="3"/>
        <v>0</v>
      </c>
      <c r="AF50">
        <f t="shared" si="24"/>
        <v>0</v>
      </c>
      <c r="AG50">
        <f t="shared" si="24"/>
        <v>-2.1332166835844348E-6</v>
      </c>
      <c r="AH50">
        <f t="shared" si="5"/>
        <v>-0.14409518898365403</v>
      </c>
      <c r="AI50">
        <f t="shared" si="25"/>
        <v>-0.14409732220033761</v>
      </c>
      <c r="AJ50">
        <f t="shared" si="7"/>
        <v>-54.150330639835488</v>
      </c>
      <c r="AK50">
        <f t="shared" si="22"/>
        <v>-35.380147230108228</v>
      </c>
      <c r="AL50">
        <f t="shared" si="8"/>
        <v>-89.674575192144061</v>
      </c>
      <c r="AN50">
        <f t="shared" si="26"/>
        <v>0</v>
      </c>
      <c r="AO50">
        <f t="shared" si="26"/>
        <v>0</v>
      </c>
      <c r="AP50">
        <f t="shared" si="26"/>
        <v>-1.0370218476883676E-8</v>
      </c>
      <c r="AQ50">
        <f t="shared" si="26"/>
        <v>-7.0049076717207685E-4</v>
      </c>
      <c r="AR50">
        <f t="shared" si="26"/>
        <v>-7.0050113739055376E-4</v>
      </c>
      <c r="AS50">
        <f t="shared" si="26"/>
        <v>-0.26324131235792275</v>
      </c>
      <c r="AT50">
        <f t="shared" si="26"/>
        <v>-0.17199371228619539</v>
      </c>
      <c r="AU50">
        <f t="shared" si="23"/>
        <v>-0.43593552578150874</v>
      </c>
      <c r="AW50">
        <v>47</v>
      </c>
      <c r="AX50">
        <f>IF(Z50&gt;0, (R50*SUMPRODUCT(K50:$K$98, X50:$X$98)-K50*$AZ$3)/Z50, 0)</f>
        <v>-10577461435.321981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0.76675259399999995</v>
      </c>
      <c r="Q51" s="4">
        <f t="shared" si="21"/>
        <v>50</v>
      </c>
      <c r="R51">
        <f t="shared" si="0"/>
        <v>1000000</v>
      </c>
      <c r="S51">
        <f t="shared" si="1"/>
        <v>-42303632454.842415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-451.28034407599625</v>
      </c>
      <c r="AC51">
        <f t="shared" si="2"/>
        <v>-402.92948507429321</v>
      </c>
      <c r="AE51">
        <f t="shared" si="3"/>
        <v>0</v>
      </c>
      <c r="AF51">
        <f t="shared" si="24"/>
        <v>0</v>
      </c>
      <c r="AG51">
        <f t="shared" si="24"/>
        <v>-4.7623509104614806E-7</v>
      </c>
      <c r="AH51">
        <f t="shared" si="5"/>
        <v>-3.271298851404885E-2</v>
      </c>
      <c r="AI51">
        <f t="shared" si="25"/>
        <v>-3.2713464749139894E-2</v>
      </c>
      <c r="AJ51">
        <f t="shared" si="7"/>
        <v>-48.350859001703043</v>
      </c>
      <c r="AK51">
        <f t="shared" si="22"/>
        <v>-31.589624085319741</v>
      </c>
      <c r="AL51">
        <f t="shared" si="8"/>
        <v>-79.973196551771935</v>
      </c>
      <c r="AN51">
        <f t="shared" si="26"/>
        <v>0</v>
      </c>
      <c r="AO51">
        <f t="shared" si="26"/>
        <v>0</v>
      </c>
      <c r="AP51">
        <f t="shared" si="26"/>
        <v>-2.067075334479958E-9</v>
      </c>
      <c r="AQ51">
        <f t="shared" si="26"/>
        <v>-1.4198914138388013E-4</v>
      </c>
      <c r="AR51">
        <f t="shared" si="26"/>
        <v>-1.419912084592146E-4</v>
      </c>
      <c r="AS51">
        <f t="shared" si="26"/>
        <v>-0.20986456042915527</v>
      </c>
      <c r="AT51">
        <f t="shared" si="26"/>
        <v>-0.13711323251887569</v>
      </c>
      <c r="AU51">
        <f t="shared" si="23"/>
        <v>-0.34711978415649025</v>
      </c>
      <c r="AW51">
        <v>48</v>
      </c>
      <c r="AX51">
        <f>IF(Z51&gt;0, (R51*SUMPRODUCT(K51:$K$98, X51:$X$98)-K51*$AZ$3)/Z51, 0)</f>
        <v>-42303632454.842415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0.76980532899999998</v>
      </c>
      <c r="Q52" s="4">
        <f t="shared" si="21"/>
        <v>50</v>
      </c>
      <c r="R52">
        <f t="shared" si="0"/>
        <v>1000000</v>
      </c>
      <c r="S52">
        <f t="shared" si="1"/>
        <v>-171535092774.45718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-402.92948507429321</v>
      </c>
      <c r="AC52">
        <f t="shared" si="2"/>
        <v>-359.75859180230037</v>
      </c>
      <c r="AE52">
        <f t="shared" si="3"/>
        <v>0</v>
      </c>
      <c r="AF52">
        <f t="shared" si="24"/>
        <v>0</v>
      </c>
      <c r="AG52">
        <f t="shared" si="24"/>
        <v>-1.0486442919156162E-7</v>
      </c>
      <c r="AH52">
        <f t="shared" si="5"/>
        <v>-7.3321662188824991E-3</v>
      </c>
      <c r="AI52">
        <f t="shared" si="25"/>
        <v>-7.3322710833116905E-3</v>
      </c>
      <c r="AJ52">
        <f t="shared" si="7"/>
        <v>-43.170893271992838</v>
      </c>
      <c r="AK52">
        <f t="shared" si="22"/>
        <v>-28.205063955200526</v>
      </c>
      <c r="AL52">
        <f t="shared" si="8"/>
        <v>-71.383289498276682</v>
      </c>
      <c r="AN52">
        <f t="shared" si="26"/>
        <v>0</v>
      </c>
      <c r="AO52">
        <f t="shared" si="26"/>
        <v>0</v>
      </c>
      <c r="AP52">
        <f t="shared" si="26"/>
        <v>-4.0639194036431184E-10</v>
      </c>
      <c r="AQ52">
        <f t="shared" si="26"/>
        <v>-2.8415100141555873E-5</v>
      </c>
      <c r="AR52">
        <f t="shared" si="26"/>
        <v>-2.8415506533496237E-5</v>
      </c>
      <c r="AS52">
        <f t="shared" si="26"/>
        <v>-0.16730461624901083</v>
      </c>
      <c r="AT52">
        <f t="shared" si="26"/>
        <v>-0.10930599400788822</v>
      </c>
      <c r="AU52">
        <f t="shared" si="23"/>
        <v>-0.27663902576343258</v>
      </c>
      <c r="AW52">
        <v>49</v>
      </c>
      <c r="AX52">
        <f>IF(Z52&gt;0, (R52*SUMPRODUCT(K52:$K$98, X52:$X$98)-K52*$AZ$3)/Z52, 0)</f>
        <v>-171535092774.45718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0.772959481</v>
      </c>
      <c r="Q53" s="4">
        <f t="shared" si="21"/>
        <v>50</v>
      </c>
      <c r="R53">
        <f t="shared" si="0"/>
        <v>1000000</v>
      </c>
      <c r="S53">
        <f t="shared" si="1"/>
        <v>-705657843435.72339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-359.75859180230037</v>
      </c>
      <c r="AC53">
        <f t="shared" si="2"/>
        <v>-321.21305301995937</v>
      </c>
      <c r="AE53">
        <f t="shared" si="3"/>
        <v>0</v>
      </c>
      <c r="AF53">
        <f t="shared" si="24"/>
        <v>0</v>
      </c>
      <c r="AG53">
        <f t="shared" si="24"/>
        <v>-2.2759830136375281E-8</v>
      </c>
      <c r="AH53">
        <f t="shared" si="5"/>
        <v>-1.6211190952654143E-3</v>
      </c>
      <c r="AI53">
        <f t="shared" si="25"/>
        <v>-1.6211418550955508E-3</v>
      </c>
      <c r="AJ53">
        <f t="shared" si="7"/>
        <v>-38.545538782340998</v>
      </c>
      <c r="AK53">
        <f t="shared" si="22"/>
        <v>-25.183101426161027</v>
      </c>
      <c r="AL53">
        <f t="shared" si="8"/>
        <v>-63.730261350357125</v>
      </c>
      <c r="AN53">
        <f t="shared" si="26"/>
        <v>0</v>
      </c>
      <c r="AO53">
        <f t="shared" si="26"/>
        <v>0</v>
      </c>
      <c r="AP53">
        <f t="shared" si="26"/>
        <v>-7.8753140762577926E-11</v>
      </c>
      <c r="AQ53">
        <f t="shared" si="26"/>
        <v>-5.6093661304746677E-6</v>
      </c>
      <c r="AR53">
        <f t="shared" si="26"/>
        <v>-5.6094448836154307E-6</v>
      </c>
      <c r="AS53">
        <f t="shared" si="26"/>
        <v>-0.13337455610635557</v>
      </c>
      <c r="AT53">
        <f t="shared" si="26"/>
        <v>-8.7138098991479881E-2</v>
      </c>
      <c r="AU53">
        <f t="shared" si="23"/>
        <v>-0.22051826454271906</v>
      </c>
      <c r="AW53">
        <v>50</v>
      </c>
      <c r="AX53">
        <f>IF(Z53&gt;0, (R53*SUMPRODUCT(K53:$K$98, X53:$X$98)-K53*$AZ$3)/Z53, 0)</f>
        <v>-705657843435.72339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0.77634382000000002</v>
      </c>
      <c r="Q54" s="4">
        <f t="shared" si="21"/>
        <v>50</v>
      </c>
      <c r="R54">
        <f t="shared" si="0"/>
        <v>1000000</v>
      </c>
      <c r="S54">
        <f t="shared" si="1"/>
        <v>-2948904434263.4165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-321.21305301995937</v>
      </c>
      <c r="AC54">
        <f t="shared" si="2"/>
        <v>-286.79737363161007</v>
      </c>
      <c r="AE54">
        <f t="shared" si="3"/>
        <v>0</v>
      </c>
      <c r="AF54">
        <f t="shared" si="24"/>
        <v>0</v>
      </c>
      <c r="AG54">
        <f t="shared" si="24"/>
        <v>-4.8627783643868223E-9</v>
      </c>
      <c r="AH54">
        <f t="shared" si="5"/>
        <v>-3.5338906941249416E-4</v>
      </c>
      <c r="AI54">
        <f t="shared" si="25"/>
        <v>-3.5339393219085854E-4</v>
      </c>
      <c r="AJ54">
        <f t="shared" si="7"/>
        <v>-34.415679388349304</v>
      </c>
      <c r="AK54">
        <f t="shared" si="22"/>
        <v>-22.484913711397159</v>
      </c>
      <c r="AL54">
        <f t="shared" si="8"/>
        <v>-56.90094649367866</v>
      </c>
      <c r="AN54">
        <f t="shared" si="26"/>
        <v>0</v>
      </c>
      <c r="AO54">
        <f t="shared" si="26"/>
        <v>0</v>
      </c>
      <c r="AP54">
        <f t="shared" si="26"/>
        <v>-1.5023299302084542E-11</v>
      </c>
      <c r="AQ54">
        <f t="shared" si="26"/>
        <v>-1.091777038153883E-6</v>
      </c>
      <c r="AR54">
        <f t="shared" si="26"/>
        <v>-1.0917920614531853E-6</v>
      </c>
      <c r="AS54">
        <f t="shared" si="26"/>
        <v>-0.10632544060044773</v>
      </c>
      <c r="AT54">
        <f t="shared" si="26"/>
        <v>-6.9465964342888376E-2</v>
      </c>
      <c r="AU54">
        <f t="shared" si="23"/>
        <v>-0.17579249673539757</v>
      </c>
      <c r="AW54">
        <v>51</v>
      </c>
      <c r="AX54">
        <f>IF(Z54&gt;0, (R54*SUMPRODUCT(K54:$K$98, X54:$X$98)-K54*$AZ$3)/Z54, 0)</f>
        <v>-2948904434263.4165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0.77982431100000005</v>
      </c>
      <c r="Q55" s="4">
        <f t="shared" si="21"/>
        <v>50</v>
      </c>
      <c r="R55">
        <f t="shared" si="0"/>
        <v>1000000</v>
      </c>
      <c r="S55">
        <f t="shared" si="1"/>
        <v>-12527378451817.615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-286.79737363161007</v>
      </c>
      <c r="AC55">
        <f t="shared" si="2"/>
        <v>-256.06908454685555</v>
      </c>
      <c r="AE55">
        <f t="shared" si="3"/>
        <v>0</v>
      </c>
      <c r="AF55">
        <f t="shared" si="24"/>
        <v>0</v>
      </c>
      <c r="AG55">
        <f t="shared" si="24"/>
        <v>-1.0220377931892931E-9</v>
      </c>
      <c r="AH55">
        <f t="shared" si="5"/>
        <v>-7.5842255751073216E-5</v>
      </c>
      <c r="AI55">
        <f t="shared" si="25"/>
        <v>-7.5843277788866398E-5</v>
      </c>
      <c r="AJ55">
        <f t="shared" si="7"/>
        <v>-30.728289084754522</v>
      </c>
      <c r="AK55">
        <f t="shared" si="22"/>
        <v>-20.075816154212706</v>
      </c>
      <c r="AL55">
        <f t="shared" si="8"/>
        <v>-50.804181082245016</v>
      </c>
      <c r="AN55">
        <f t="shared" si="26"/>
        <v>0</v>
      </c>
      <c r="AO55">
        <f t="shared" si="26"/>
        <v>0</v>
      </c>
      <c r="AP55">
        <f t="shared" si="26"/>
        <v>-2.8192252516686038E-12</v>
      </c>
      <c r="AQ55">
        <f t="shared" si="26"/>
        <v>-2.0920596477133674E-7</v>
      </c>
      <c r="AR55">
        <f t="shared" si="26"/>
        <v>-2.092087839965884E-7</v>
      </c>
      <c r="AS55">
        <f t="shared" si="26"/>
        <v>-8.4762001078239793E-2</v>
      </c>
      <c r="AT55">
        <f t="shared" si="26"/>
        <v>-5.5377842411479486E-2</v>
      </c>
      <c r="AU55">
        <f t="shared" si="23"/>
        <v>-0.14014005269850327</v>
      </c>
      <c r="AW55">
        <v>52</v>
      </c>
      <c r="AX55">
        <f>IF(Z55&gt;0, (R55*SUMPRODUCT(K55:$K$98, X55:$X$98)-K55*$AZ$3)/Z55, 0)</f>
        <v>-12527378451817.615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0.78351069500000003</v>
      </c>
      <c r="Q56" s="4">
        <f t="shared" si="21"/>
        <v>50</v>
      </c>
      <c r="R56">
        <f t="shared" si="0"/>
        <v>1000000</v>
      </c>
      <c r="S56">
        <f t="shared" si="1"/>
        <v>-54168226005044.898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-256.06908454685555</v>
      </c>
      <c r="AC56">
        <f t="shared" si="2"/>
        <v>-228.63311138415827</v>
      </c>
      <c r="AE56">
        <f t="shared" si="3"/>
        <v>0</v>
      </c>
      <c r="AF56">
        <f t="shared" si="24"/>
        <v>0</v>
      </c>
      <c r="AG56">
        <f t="shared" si="24"/>
        <v>-2.1103987359939089E-10</v>
      </c>
      <c r="AH56">
        <f t="shared" si="5"/>
        <v>-1.6015550833160184E-5</v>
      </c>
      <c r="AI56">
        <f t="shared" si="25"/>
        <v>-1.6015761873033782E-5</v>
      </c>
      <c r="AJ56">
        <f t="shared" si="7"/>
        <v>-27.43597316269728</v>
      </c>
      <c r="AK56">
        <f t="shared" si="22"/>
        <v>-17.924835918279889</v>
      </c>
      <c r="AL56">
        <f t="shared" si="8"/>
        <v>-45.360825096739042</v>
      </c>
      <c r="AN56">
        <f t="shared" si="26"/>
        <v>0</v>
      </c>
      <c r="AO56">
        <f t="shared" si="26"/>
        <v>0</v>
      </c>
      <c r="AP56">
        <f t="shared" si="26"/>
        <v>-5.1976773469241089E-13</v>
      </c>
      <c r="AQ56">
        <f t="shared" si="26"/>
        <v>-3.9444520291007453E-8</v>
      </c>
      <c r="AR56">
        <f t="shared" si="26"/>
        <v>-3.9445040058742145E-8</v>
      </c>
      <c r="AS56">
        <f t="shared" si="26"/>
        <v>-6.757175019412115E-2</v>
      </c>
      <c r="AT56">
        <f t="shared" si="26"/>
        <v>-4.4146877085716699E-2</v>
      </c>
      <c r="AU56">
        <f t="shared" si="23"/>
        <v>-0.1117186667248779</v>
      </c>
      <c r="AW56">
        <v>53</v>
      </c>
      <c r="AX56">
        <f>IF(Z56&gt;0, (R56*SUMPRODUCT(K56:$K$98, X56:$X$98)-K56*$AZ$3)/Z56, 0)</f>
        <v>-54168226005044.898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0.78741316699999997</v>
      </c>
      <c r="Q57" s="4">
        <f t="shared" si="21"/>
        <v>50</v>
      </c>
      <c r="R57">
        <f t="shared" si="0"/>
        <v>1000000</v>
      </c>
      <c r="S57">
        <f t="shared" si="1"/>
        <v>-238734604793500.25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-228.63311138415827</v>
      </c>
      <c r="AC57">
        <f t="shared" si="2"/>
        <v>-204.13670662726068</v>
      </c>
      <c r="AE57">
        <f t="shared" si="3"/>
        <v>0</v>
      </c>
      <c r="AF57">
        <f t="shared" si="24"/>
        <v>0</v>
      </c>
      <c r="AG57">
        <f t="shared" si="24"/>
        <v>-4.2753899629220927E-11</v>
      </c>
      <c r="AH57">
        <f t="shared" si="5"/>
        <v>-3.3235115046835211E-6</v>
      </c>
      <c r="AI57">
        <f t="shared" si="25"/>
        <v>-3.3235542585831505E-6</v>
      </c>
      <c r="AJ57">
        <f t="shared" si="7"/>
        <v>-24.49640475689759</v>
      </c>
      <c r="AK57">
        <f t="shared" si="22"/>
        <v>-16.00431779689108</v>
      </c>
      <c r="AL57">
        <f t="shared" si="8"/>
        <v>-40.50072587734293</v>
      </c>
      <c r="AN57">
        <f t="shared" si="26"/>
        <v>0</v>
      </c>
      <c r="AO57">
        <f t="shared" si="26"/>
        <v>0</v>
      </c>
      <c r="AP57">
        <f t="shared" si="26"/>
        <v>-9.4016160059749799E-14</v>
      </c>
      <c r="AQ57">
        <f t="shared" si="26"/>
        <v>-7.3084278228315521E-9</v>
      </c>
      <c r="AR57">
        <f t="shared" si="26"/>
        <v>-7.3085218389916125E-9</v>
      </c>
      <c r="AS57">
        <f t="shared" si="26"/>
        <v>-5.3867785874176344E-2</v>
      </c>
      <c r="AT57">
        <f t="shared" si="26"/>
        <v>-3.5193620153685906E-2</v>
      </c>
      <c r="AU57">
        <f t="shared" si="23"/>
        <v>-8.9061413336384093E-2</v>
      </c>
      <c r="AW57">
        <v>54</v>
      </c>
      <c r="AX57">
        <f>IF(Z57&gt;0, (R57*SUMPRODUCT(K57:$K$98, X57:$X$98)-K57*$AZ$3)/Z57, 0)</f>
        <v>-238734604793500.25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0.79138766699999996</v>
      </c>
      <c r="Q58" s="4">
        <f t="shared" si="21"/>
        <v>50</v>
      </c>
      <c r="R58">
        <f t="shared" si="0"/>
        <v>1000000</v>
      </c>
      <c r="S58">
        <f t="shared" si="1"/>
        <v>-1073225886453298.1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-204.13670662726068</v>
      </c>
      <c r="AC58">
        <f t="shared" si="2"/>
        <v>-182.26491663783503</v>
      </c>
      <c r="AE58">
        <f t="shared" si="3"/>
        <v>0</v>
      </c>
      <c r="AF58">
        <f t="shared" si="24"/>
        <v>0</v>
      </c>
      <c r="AG58">
        <f t="shared" si="24"/>
        <v>-8.491451750207405E-12</v>
      </c>
      <c r="AH58">
        <f t="shared" si="5"/>
        <v>-6.766981776544262E-7</v>
      </c>
      <c r="AI58">
        <f t="shared" si="25"/>
        <v>-6.7670666910617639E-7</v>
      </c>
      <c r="AJ58">
        <f t="shared" si="7"/>
        <v>-21.87178998942565</v>
      </c>
      <c r="AK58">
        <f t="shared" si="22"/>
        <v>-14.289569463908249</v>
      </c>
      <c r="AL58">
        <f t="shared" si="8"/>
        <v>-36.16136013004057</v>
      </c>
      <c r="AN58">
        <f t="shared" si="26"/>
        <v>0</v>
      </c>
      <c r="AO58">
        <f t="shared" si="26"/>
        <v>0</v>
      </c>
      <c r="AP58">
        <f t="shared" si="26"/>
        <v>-1.6672115079614579E-14</v>
      </c>
      <c r="AQ58">
        <f t="shared" si="26"/>
        <v>-1.3286290994639991E-9</v>
      </c>
      <c r="AR58">
        <f t="shared" si="26"/>
        <v>-1.3286457715790786E-9</v>
      </c>
      <c r="AS58">
        <f t="shared" si="26"/>
        <v>-4.2943069150921095E-2</v>
      </c>
      <c r="AT58">
        <f t="shared" si="26"/>
        <v>-2.8056138520083533E-2</v>
      </c>
      <c r="AU58">
        <f t="shared" si="23"/>
        <v>-7.0999208999650398E-2</v>
      </c>
      <c r="AW58">
        <v>55</v>
      </c>
      <c r="AX58">
        <f>IF(Z58&gt;0, (R58*SUMPRODUCT(K58:$K$98, X58:$X$98)-K58*$AZ$3)/Z58, 0)</f>
        <v>-1073225886453298.1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0.79554122000000005</v>
      </c>
      <c r="Q59" s="4">
        <f t="shared" si="21"/>
        <v>50</v>
      </c>
      <c r="R59">
        <f t="shared" si="0"/>
        <v>1000000</v>
      </c>
      <c r="S59">
        <f t="shared" si="1"/>
        <v>-4927714750785851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-182.26491663783503</v>
      </c>
      <c r="AC59">
        <f t="shared" si="2"/>
        <v>-162.73653271350824</v>
      </c>
      <c r="AE59">
        <f t="shared" si="3"/>
        <v>0</v>
      </c>
      <c r="AF59">
        <f t="shared" si="24"/>
        <v>0</v>
      </c>
      <c r="AG59">
        <f t="shared" si="24"/>
        <v>-1.6512373477741961E-12</v>
      </c>
      <c r="AH59">
        <f t="shared" si="5"/>
        <v>-1.351059976986227E-7</v>
      </c>
      <c r="AI59">
        <f t="shared" si="25"/>
        <v>-1.3510764893597047E-7</v>
      </c>
      <c r="AJ59">
        <f t="shared" si="7"/>
        <v>-19.528383924326789</v>
      </c>
      <c r="AK59">
        <f t="shared" si="22"/>
        <v>-12.758544164648454</v>
      </c>
      <c r="AL59">
        <f t="shared" si="8"/>
        <v>-32.286928224082892</v>
      </c>
      <c r="AN59">
        <f t="shared" si="26"/>
        <v>0</v>
      </c>
      <c r="AO59">
        <f t="shared" si="26"/>
        <v>0</v>
      </c>
      <c r="AP59">
        <f t="shared" si="26"/>
        <v>-2.8946778200012968E-15</v>
      </c>
      <c r="AQ59">
        <f t="shared" si="26"/>
        <v>-2.3684562090030322E-10</v>
      </c>
      <c r="AR59">
        <f t="shared" si="26"/>
        <v>-2.3684851557812316E-10</v>
      </c>
      <c r="AS59">
        <f t="shared" si="26"/>
        <v>-3.4233951819474466E-2</v>
      </c>
      <c r="AT59">
        <f t="shared" si="26"/>
        <v>-2.2366181856713442E-2</v>
      </c>
      <c r="AU59">
        <f t="shared" si="23"/>
        <v>-5.6600133913036428E-2</v>
      </c>
      <c r="AW59">
        <v>56</v>
      </c>
      <c r="AX59">
        <f>IF(Z59&gt;0, (R59*SUMPRODUCT(K59:$K$98, X59:$X$98)-K59*$AZ$3)/Z59, 0)</f>
        <v>-4927714750785851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0.79972280399999995</v>
      </c>
      <c r="Q60" s="4">
        <f t="shared" si="21"/>
        <v>50</v>
      </c>
      <c r="R60">
        <f t="shared" si="0"/>
        <v>1000000</v>
      </c>
      <c r="S60">
        <f t="shared" si="1"/>
        <v>-2.312281978975502E+16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-162.73653271350824</v>
      </c>
      <c r="AC60">
        <f t="shared" si="2"/>
        <v>-145.30047563726708</v>
      </c>
      <c r="AE60">
        <f t="shared" si="3"/>
        <v>0</v>
      </c>
      <c r="AF60">
        <f t="shared" si="24"/>
        <v>0</v>
      </c>
      <c r="AG60">
        <f t="shared" si="24"/>
        <v>-3.141928124649509E-13</v>
      </c>
      <c r="AH60">
        <f t="shared" si="5"/>
        <v>-2.6410643236630065E-8</v>
      </c>
      <c r="AI60">
        <f t="shared" si="25"/>
        <v>-2.6410957429442531E-8</v>
      </c>
      <c r="AJ60">
        <f t="shared" si="7"/>
        <v>-17.436057076241156</v>
      </c>
      <c r="AK60">
        <f t="shared" si="22"/>
        <v>-11.391557289945577</v>
      </c>
      <c r="AL60">
        <f t="shared" si="8"/>
        <v>-28.827614392597692</v>
      </c>
      <c r="AN60">
        <f t="shared" si="26"/>
        <v>0</v>
      </c>
      <c r="AO60">
        <f t="shared" si="26"/>
        <v>0</v>
      </c>
      <c r="AP60">
        <f t="shared" si="26"/>
        <v>-4.9177783831539234E-16</v>
      </c>
      <c r="AQ60">
        <f t="shared" si="26"/>
        <v>-4.1338211837286502E-11</v>
      </c>
      <c r="AR60">
        <f t="shared" si="26"/>
        <v>-4.1338703615124821E-11</v>
      </c>
      <c r="AS60">
        <f t="shared" si="26"/>
        <v>-2.7291096796347638E-2</v>
      </c>
      <c r="AT60">
        <f t="shared" si="26"/>
        <v>-1.7830183240491276E-2</v>
      </c>
      <c r="AU60">
        <f t="shared" si="23"/>
        <v>-4.5121280078177617E-2</v>
      </c>
      <c r="AW60">
        <v>57</v>
      </c>
      <c r="AX60">
        <f>IF(Z60&gt;0, (R60*SUMPRODUCT(K60:$K$98, X60:$X$98)-K60*$AZ$3)/Z60, 0)</f>
        <v>-2.312281978975502E+16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0.80383592599999998</v>
      </c>
      <c r="Q61" s="4">
        <f t="shared" si="21"/>
        <v>50</v>
      </c>
      <c r="R61">
        <f t="shared" si="0"/>
        <v>1000000</v>
      </c>
      <c r="S61">
        <f t="shared" si="1"/>
        <v>-1.1089881290568978E+17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-145.30047563726708</v>
      </c>
      <c r="AC61">
        <f t="shared" si="2"/>
        <v>-129.73256753331015</v>
      </c>
      <c r="AE61">
        <f t="shared" si="3"/>
        <v>0</v>
      </c>
      <c r="AF61">
        <f t="shared" si="24"/>
        <v>0</v>
      </c>
      <c r="AG61">
        <f t="shared" si="24"/>
        <v>-5.8491413989993252E-14</v>
      </c>
      <c r="AH61">
        <f t="shared" si="5"/>
        <v>-5.0511894070061627E-9</v>
      </c>
      <c r="AI61">
        <f t="shared" si="25"/>
        <v>-5.0512478984201525E-9</v>
      </c>
      <c r="AJ61">
        <f t="shared" si="7"/>
        <v>-15.567908103956938</v>
      </c>
      <c r="AK61">
        <f t="shared" si="22"/>
        <v>-10.171033294608696</v>
      </c>
      <c r="AL61">
        <f t="shared" si="8"/>
        <v>-25.738941403616884</v>
      </c>
      <c r="AN61">
        <f t="shared" si="26"/>
        <v>0</v>
      </c>
      <c r="AO61">
        <f t="shared" si="26"/>
        <v>0</v>
      </c>
      <c r="AP61">
        <f t="shared" si="26"/>
        <v>-8.1742290967595307E-17</v>
      </c>
      <c r="AQ61">
        <f t="shared" si="26"/>
        <v>-7.0590838222952079E-12</v>
      </c>
      <c r="AR61">
        <f t="shared" si="26"/>
        <v>-7.0591655645861749E-12</v>
      </c>
      <c r="AS61">
        <f t="shared" si="26"/>
        <v>-2.1756295277938448E-2</v>
      </c>
      <c r="AT61">
        <f t="shared" si="26"/>
        <v>-1.4214112914952622E-2</v>
      </c>
      <c r="AU61">
        <f t="shared" si="23"/>
        <v>-3.5970408199950239E-2</v>
      </c>
      <c r="AW61">
        <v>58</v>
      </c>
      <c r="AX61">
        <f>IF(Z61&gt;0, (R61*SUMPRODUCT(K61:$K$98, X61:$X$98)-K61*$AZ$3)/Z61, 0)</f>
        <v>-1.1089881290568978E+17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0.80804740799999997</v>
      </c>
      <c r="Q62" s="4">
        <f t="shared" si="21"/>
        <v>50</v>
      </c>
      <c r="R62">
        <f t="shared" si="0"/>
        <v>1000000</v>
      </c>
      <c r="S62">
        <f t="shared" si="1"/>
        <v>-5.4419008901630938E+17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-129.73256753331015</v>
      </c>
      <c r="AC62">
        <f t="shared" si="2"/>
        <v>-115.83264958331878</v>
      </c>
      <c r="AE62">
        <f t="shared" si="3"/>
        <v>0</v>
      </c>
      <c r="AF62">
        <f t="shared" si="24"/>
        <v>0</v>
      </c>
      <c r="AG62">
        <f t="shared" si="24"/>
        <v>-1.0642664385224339E-14</v>
      </c>
      <c r="AH62">
        <f t="shared" si="5"/>
        <v>-9.4527670929737965E-10</v>
      </c>
      <c r="AI62">
        <f t="shared" si="25"/>
        <v>-9.4528735196176484E-10</v>
      </c>
      <c r="AJ62">
        <f t="shared" si="7"/>
        <v>-13.899917949991362</v>
      </c>
      <c r="AK62">
        <f t="shared" si="22"/>
        <v>-9.0812797273317116</v>
      </c>
      <c r="AL62">
        <f t="shared" si="8"/>
        <v>-22.981197678268359</v>
      </c>
      <c r="AN62">
        <f t="shared" si="26"/>
        <v>0</v>
      </c>
      <c r="AO62">
        <f t="shared" si="26"/>
        <v>0</v>
      </c>
      <c r="AP62">
        <f t="shared" si="26"/>
        <v>-1.3279662247832286E-17</v>
      </c>
      <c r="AQ62">
        <f t="shared" si="26"/>
        <v>-1.1794936846490572E-12</v>
      </c>
      <c r="AR62">
        <f t="shared" si="26"/>
        <v>-1.1795069643113048E-12</v>
      </c>
      <c r="AS62">
        <f t="shared" si="26"/>
        <v>-1.7343985393801904E-2</v>
      </c>
      <c r="AT62">
        <f t="shared" si="26"/>
        <v>-1.1331403790622261E-2</v>
      </c>
      <c r="AU62">
        <f t="shared" si="23"/>
        <v>-2.8675389185603667E-2</v>
      </c>
      <c r="AW62">
        <v>59</v>
      </c>
      <c r="AX62">
        <f>IF(Z62&gt;0, (R62*SUMPRODUCT(K62:$K$98, X62:$X$98)-K62*$AZ$3)/Z62, 0)</f>
        <v>-5.4419008901630938E+17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0.81233261800000001</v>
      </c>
      <c r="Q63" s="4">
        <f t="shared" si="21"/>
        <v>50</v>
      </c>
      <c r="R63">
        <f t="shared" si="0"/>
        <v>1000000</v>
      </c>
      <c r="S63">
        <f t="shared" si="1"/>
        <v>-2.7347957885160996E+18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-115.83264958331878</v>
      </c>
      <c r="AC63">
        <f t="shared" si="2"/>
        <v>-103.42200855653566</v>
      </c>
      <c r="AE63">
        <f t="shared" si="3"/>
        <v>0</v>
      </c>
      <c r="AF63">
        <f t="shared" si="24"/>
        <v>0</v>
      </c>
      <c r="AG63">
        <f t="shared" si="24"/>
        <v>-1.8908543188274482E-15</v>
      </c>
      <c r="AH63">
        <f t="shared" si="5"/>
        <v>-1.7290766845089297E-10</v>
      </c>
      <c r="AI63">
        <f t="shared" si="25"/>
        <v>-1.729095593052118E-10</v>
      </c>
      <c r="AJ63">
        <f t="shared" si="7"/>
        <v>-12.410641026783125</v>
      </c>
      <c r="AK63">
        <f t="shared" si="22"/>
        <v>-8.1082854708323158</v>
      </c>
      <c r="AL63">
        <f t="shared" si="8"/>
        <v>-20.51892649778835</v>
      </c>
      <c r="AN63">
        <f t="shared" si="26"/>
        <v>0</v>
      </c>
      <c r="AO63">
        <f t="shared" si="26"/>
        <v>0</v>
      </c>
      <c r="AP63">
        <f t="shared" si="26"/>
        <v>-2.1065739512648196E-18</v>
      </c>
      <c r="AQ63">
        <f t="shared" si="26"/>
        <v>-1.9263397857031012E-13</v>
      </c>
      <c r="AR63">
        <f t="shared" si="26"/>
        <v>-1.9263608514426137E-13</v>
      </c>
      <c r="AS63">
        <f t="shared" si="26"/>
        <v>-1.3826518968278908E-2</v>
      </c>
      <c r="AT63">
        <f t="shared" si="26"/>
        <v>-9.0333257259429707E-3</v>
      </c>
      <c r="AU63">
        <f t="shared" si="23"/>
        <v>-2.2859844694414513E-2</v>
      </c>
      <c r="AW63">
        <v>60</v>
      </c>
      <c r="AX63">
        <f>IF(Z63&gt;0, (R63*SUMPRODUCT(K63:$K$98, X63:$X$98)-K63*$AZ$3)/Z63, 0)</f>
        <v>-2.7347957885160996E+18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0.81666386499999999</v>
      </c>
      <c r="Q64" s="4">
        <f t="shared" si="21"/>
        <v>50</v>
      </c>
      <c r="R64">
        <f t="shared" si="0"/>
        <v>1000000</v>
      </c>
      <c r="S64">
        <f t="shared" si="1"/>
        <v>-1.4086975886662261E+19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-103.42200855653566</v>
      </c>
      <c r="AC64">
        <f t="shared" si="2"/>
        <v>-92.34107906833556</v>
      </c>
      <c r="AE64">
        <f t="shared" si="3"/>
        <v>0</v>
      </c>
      <c r="AF64">
        <f t="shared" si="24"/>
        <v>0</v>
      </c>
      <c r="AG64">
        <f t="shared" si="24"/>
        <v>-3.2775337947360775E-16</v>
      </c>
      <c r="AH64">
        <f t="shared" si="5"/>
        <v>-3.0883847923311316E-11</v>
      </c>
      <c r="AI64">
        <f t="shared" si="25"/>
        <v>-3.0884175676690791E-11</v>
      </c>
      <c r="AJ64">
        <f t="shared" si="7"/>
        <v>-11.080929488200098</v>
      </c>
      <c r="AK64">
        <f t="shared" si="22"/>
        <v>-7.2395405989574968</v>
      </c>
      <c r="AL64">
        <f t="shared" si="8"/>
        <v>-18.320470087188479</v>
      </c>
      <c r="AN64">
        <f t="shared" si="26"/>
        <v>0</v>
      </c>
      <c r="AO64">
        <f t="shared" si="26"/>
        <v>0</v>
      </c>
      <c r="AP64">
        <f t="shared" si="26"/>
        <v>-3.2602266678921636E-19</v>
      </c>
      <c r="AQ64">
        <f t="shared" si="26"/>
        <v>-3.0720764731218727E-14</v>
      </c>
      <c r="AR64">
        <f t="shared" si="26"/>
        <v>-3.072109075388552E-14</v>
      </c>
      <c r="AS64">
        <f t="shared" si="26"/>
        <v>-1.1022416269355871E-2</v>
      </c>
      <c r="AT64">
        <f t="shared" si="26"/>
        <v>-7.2013119626459345E-3</v>
      </c>
      <c r="AU64">
        <f t="shared" si="23"/>
        <v>-1.8223728232032527E-2</v>
      </c>
      <c r="AW64">
        <v>61</v>
      </c>
      <c r="AX64">
        <f>IF(Z64&gt;0, (R64*SUMPRODUCT(K64:$K$98, X64:$X$98)-K64*$AZ$3)/Z64, 0)</f>
        <v>-1.4086975886662261E+19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0.82101379900000004</v>
      </c>
      <c r="Q65" s="4">
        <f t="shared" si="21"/>
        <v>50</v>
      </c>
      <c r="R65">
        <f t="shared" si="0"/>
        <v>1000000</v>
      </c>
      <c r="S65">
        <f t="shared" si="1"/>
        <v>-7.4430083446060401E+19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-92.34107906833556</v>
      </c>
      <c r="AC65">
        <f t="shared" si="2"/>
        <v>-82.447392025299635</v>
      </c>
      <c r="AE65">
        <f t="shared" si="3"/>
        <v>0</v>
      </c>
      <c r="AF65">
        <f t="shared" si="24"/>
        <v>0</v>
      </c>
      <c r="AG65">
        <f t="shared" si="24"/>
        <v>-5.5385798462156356E-17</v>
      </c>
      <c r="AH65">
        <f t="shared" si="5"/>
        <v>-5.3818009443343065E-12</v>
      </c>
      <c r="AI65">
        <f t="shared" si="25"/>
        <v>-5.3818563301327685E-12</v>
      </c>
      <c r="AJ65">
        <f t="shared" si="7"/>
        <v>-9.8936870430359249</v>
      </c>
      <c r="AK65">
        <f t="shared" si="22"/>
        <v>-6.4638755347834902</v>
      </c>
      <c r="AL65">
        <f t="shared" si="8"/>
        <v>-16.357562577824798</v>
      </c>
      <c r="AN65">
        <f t="shared" si="26"/>
        <v>0</v>
      </c>
      <c r="AO65">
        <f t="shared" si="26"/>
        <v>0</v>
      </c>
      <c r="AP65">
        <f t="shared" si="26"/>
        <v>-4.9190474911248693E-20</v>
      </c>
      <c r="AQ65">
        <f t="shared" si="26"/>
        <v>-4.7798055039415292E-15</v>
      </c>
      <c r="AR65">
        <f t="shared" si="26"/>
        <v>-4.7798546944164406E-15</v>
      </c>
      <c r="AS65">
        <f t="shared" si="26"/>
        <v>-8.787002765749367E-3</v>
      </c>
      <c r="AT65">
        <f t="shared" si="26"/>
        <v>-5.74084180695627E-3</v>
      </c>
      <c r="AU65">
        <f t="shared" si="23"/>
        <v>-1.4527844572710419E-2</v>
      </c>
      <c r="AW65">
        <v>62</v>
      </c>
      <c r="AX65">
        <f>IF(Z65&gt;0, (R65*SUMPRODUCT(K65:$K$98, X65:$X$98)-K65*$AZ$3)/Z65, 0)</f>
        <v>-7.4430083446060401E+19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0.82538683700000004</v>
      </c>
      <c r="Q66" s="4">
        <f t="shared" si="21"/>
        <v>50</v>
      </c>
      <c r="R66">
        <f t="shared" si="0"/>
        <v>1000000</v>
      </c>
      <c r="S66">
        <f t="shared" si="1"/>
        <v>-4.0370666863541322E+20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-82.447392025299635</v>
      </c>
      <c r="AC66">
        <f t="shared" si="2"/>
        <v>-73.613742879731817</v>
      </c>
      <c r="AE66">
        <f t="shared" si="3"/>
        <v>0</v>
      </c>
      <c r="AF66">
        <f t="shared" si="24"/>
        <v>0</v>
      </c>
      <c r="AG66">
        <f t="shared" si="24"/>
        <v>-9.1172314701360869E-18</v>
      </c>
      <c r="AH66">
        <f t="shared" si="5"/>
        <v>-9.1429418014797422E-13</v>
      </c>
      <c r="AI66">
        <f t="shared" si="25"/>
        <v>-9.143032973794443E-13</v>
      </c>
      <c r="AJ66">
        <f t="shared" si="7"/>
        <v>-8.8336491455678186</v>
      </c>
      <c r="AK66">
        <f t="shared" si="22"/>
        <v>-5.7713174417709752</v>
      </c>
      <c r="AL66">
        <f t="shared" si="8"/>
        <v>-14.604966587339709</v>
      </c>
      <c r="AN66">
        <f t="shared" si="26"/>
        <v>0</v>
      </c>
      <c r="AO66">
        <f t="shared" si="26"/>
        <v>0</v>
      </c>
      <c r="AP66">
        <f t="shared" si="26"/>
        <v>-7.2298211291185593E-21</v>
      </c>
      <c r="AQ66">
        <f t="shared" si="26"/>
        <v>-7.2502090174148976E-16</v>
      </c>
      <c r="AR66">
        <f t="shared" si="26"/>
        <v>-7.2502813156261888E-16</v>
      </c>
      <c r="AS66">
        <f t="shared" si="26"/>
        <v>-7.0049448068793011E-3</v>
      </c>
      <c r="AT66">
        <f t="shared" si="26"/>
        <v>-4.5765639404944771E-3</v>
      </c>
      <c r="AU66">
        <f t="shared" si="23"/>
        <v>-1.1581508747374503E-2</v>
      </c>
      <c r="AW66">
        <v>63</v>
      </c>
      <c r="AX66">
        <f>IF(Z66&gt;0, (R66*SUMPRODUCT(K66:$K$98, X66:$X$98)-K66*$AZ$3)/Z66, 0)</f>
        <v>-4.0370666863541322E+20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0.82979096200000002</v>
      </c>
      <c r="Q67" s="4">
        <f t="shared" si="21"/>
        <v>50</v>
      </c>
      <c r="R67">
        <f t="shared" ref="R67:R79" si="27">$C$6</f>
        <v>1000000</v>
      </c>
      <c r="S67">
        <f t="shared" ref="S67:S79" si="28">AX67</f>
        <v>-2.2498879414667625E+21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-73.613742879731817</v>
      </c>
      <c r="AC67">
        <f t="shared" ref="AC67:AC79" si="29">S67*Z67</f>
        <v>-65.726556142617696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-1.4606628830538287E-18</v>
      </c>
      <c r="AH67">
        <f t="shared" ref="AH67:AH79" si="32">-X67*R67</f>
        <v>-1.5130792544761796E-13</v>
      </c>
      <c r="AI67">
        <f t="shared" ref="AI67:AI79" si="33">SUM(AE67:AH67)</f>
        <v>-1.5130938611050102E-13</v>
      </c>
      <c r="AJ67">
        <f t="shared" ref="AJ67:AJ79" si="34">AB67-AC67</f>
        <v>-7.8871867371141207</v>
      </c>
      <c r="AK67">
        <f t="shared" si="22"/>
        <v>-5.1529620015812281</v>
      </c>
      <c r="AL67">
        <f t="shared" ref="AL67:AL79" si="35">SUM(AI67:AK67)</f>
        <v>-13.0401487386955</v>
      </c>
      <c r="AN67">
        <f t="shared" ref="AN67:AT79" si="36">AE67*$K67</f>
        <v>0</v>
      </c>
      <c r="AO67">
        <f t="shared" si="36"/>
        <v>0</v>
      </c>
      <c r="AP67">
        <f t="shared" si="36"/>
        <v>-1.0341809714358558E-21</v>
      </c>
      <c r="AQ67">
        <f t="shared" si="36"/>
        <v>-1.0712928981820027E-16</v>
      </c>
      <c r="AR67">
        <f t="shared" si="36"/>
        <v>-1.0713032399917172E-16</v>
      </c>
      <c r="AS67">
        <f t="shared" si="36"/>
        <v>-5.584299112626992E-3</v>
      </c>
      <c r="AT67">
        <f t="shared" si="36"/>
        <v>-3.6484087535829696E-3</v>
      </c>
      <c r="AU67">
        <f t="shared" si="23"/>
        <v>-9.2327078662100687E-3</v>
      </c>
      <c r="AW67">
        <v>64</v>
      </c>
      <c r="AX67">
        <f>IF(Z67&gt;0, (R67*SUMPRODUCT(K67:$K$98, X67:$X$98)-K67*$AZ$3)/Z67, 0)</f>
        <v>-2.2498879414667625E+21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0.834201203</v>
      </c>
      <c r="Q68" s="4">
        <f t="shared" si="21"/>
        <v>50</v>
      </c>
      <c r="R68">
        <f t="shared" si="27"/>
        <v>1000000</v>
      </c>
      <c r="S68">
        <f t="shared" si="28"/>
        <v>-1.2893735753086417E+22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-65.726556142617696</v>
      </c>
      <c r="AC68">
        <f t="shared" si="29"/>
        <v>-58.684425127337228</v>
      </c>
      <c r="AE68">
        <f t="shared" si="30"/>
        <v>0</v>
      </c>
      <c r="AF68">
        <f t="shared" si="31"/>
        <v>0</v>
      </c>
      <c r="AG68">
        <f t="shared" si="31"/>
        <v>-2.275695200023381E-19</v>
      </c>
      <c r="AH68">
        <f t="shared" si="32"/>
        <v>-2.4369734684419046E-14</v>
      </c>
      <c r="AI68">
        <f t="shared" si="33"/>
        <v>-2.4369962253939048E-14</v>
      </c>
      <c r="AJ68">
        <f t="shared" si="34"/>
        <v>-7.0421310152804679</v>
      </c>
      <c r="AK68">
        <f t="shared" si="22"/>
        <v>-4.6008589299832394</v>
      </c>
      <c r="AL68">
        <f t="shared" si="35"/>
        <v>-11.642989945263732</v>
      </c>
      <c r="AN68">
        <f t="shared" si="36"/>
        <v>0</v>
      </c>
      <c r="AO68">
        <f t="shared" si="36"/>
        <v>0</v>
      </c>
      <c r="AP68">
        <f t="shared" si="36"/>
        <v>-1.4386084931249788E-22</v>
      </c>
      <c r="AQ68">
        <f t="shared" si="36"/>
        <v>-1.5405625187348206E-17</v>
      </c>
      <c r="AR68">
        <f t="shared" si="36"/>
        <v>-1.5405769048197518E-17</v>
      </c>
      <c r="AS68">
        <f t="shared" si="36"/>
        <v>-4.4517690629998358E-3</v>
      </c>
      <c r="AT68">
        <f t="shared" si="36"/>
        <v>-2.9084891211598931E-3</v>
      </c>
      <c r="AU68">
        <f t="shared" si="23"/>
        <v>-7.3602581841597445E-3</v>
      </c>
      <c r="AW68">
        <v>65</v>
      </c>
      <c r="AX68">
        <f>IF(Z68&gt;0, (R68*SUMPRODUCT(K68:$K$98, X68:$X$98)-K68*$AZ$3)/Z68, 0)</f>
        <v>-1.2893735753086417E+22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0.83859190800000005</v>
      </c>
      <c r="Q69" s="4">
        <f t="shared" ref="Q69:Q79" si="48">$C$8</f>
        <v>50</v>
      </c>
      <c r="R69">
        <f t="shared" si="27"/>
        <v>1000000</v>
      </c>
      <c r="S69">
        <f t="shared" si="28"/>
        <v>-7.6034668379915464E+22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-58.684425127337228</v>
      </c>
      <c r="AC69">
        <f t="shared" si="29"/>
        <v>-52.396808149408237</v>
      </c>
      <c r="AE69">
        <f t="shared" si="30"/>
        <v>0</v>
      </c>
      <c r="AF69">
        <f t="shared" si="31"/>
        <v>0</v>
      </c>
      <c r="AG69">
        <f t="shared" si="31"/>
        <v>-3.445586682090984E-20</v>
      </c>
      <c r="AH69">
        <f t="shared" si="32"/>
        <v>-3.8167591596280973E-15</v>
      </c>
      <c r="AI69">
        <f t="shared" si="33"/>
        <v>-3.8167936154949183E-15</v>
      </c>
      <c r="AJ69">
        <f t="shared" si="34"/>
        <v>-6.287616977928991</v>
      </c>
      <c r="AK69">
        <f t="shared" si="22"/>
        <v>-4.107909758913606</v>
      </c>
      <c r="AL69">
        <f t="shared" si="35"/>
        <v>-10.395526736842601</v>
      </c>
      <c r="AN69">
        <f t="shared" si="36"/>
        <v>0</v>
      </c>
      <c r="AO69">
        <f t="shared" si="36"/>
        <v>0</v>
      </c>
      <c r="AP69">
        <f t="shared" si="36"/>
        <v>-1.9447943489200724E-23</v>
      </c>
      <c r="AQ69">
        <f t="shared" si="36"/>
        <v>-2.1542954305619298E-18</v>
      </c>
      <c r="AR69">
        <f t="shared" si="36"/>
        <v>-2.1543148785054194E-18</v>
      </c>
      <c r="AS69">
        <f t="shared" si="36"/>
        <v>-3.5489230412945128E-3</v>
      </c>
      <c r="AT69">
        <f t="shared" si="36"/>
        <v>-2.3186297203124143E-3</v>
      </c>
      <c r="AU69">
        <f t="shared" si="23"/>
        <v>-5.8675527616069301E-3</v>
      </c>
      <c r="AW69">
        <v>66</v>
      </c>
      <c r="AX69">
        <f>IF(Z69&gt;0, (R69*SUMPRODUCT(K69:$K$98, X69:$X$98)-K69*$AZ$3)/Z69, 0)</f>
        <v>-7.6034668379915464E+22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0.84368948200000005</v>
      </c>
      <c r="Q70" s="4">
        <f t="shared" si="48"/>
        <v>50</v>
      </c>
      <c r="R70">
        <f t="shared" si="27"/>
        <v>1000000</v>
      </c>
      <c r="S70">
        <f t="shared" si="28"/>
        <v>-4.6400011219823353E+23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-52.396808149408237</v>
      </c>
      <c r="AC70">
        <f t="shared" si="29"/>
        <v>-46.782864419114496</v>
      </c>
      <c r="AE70">
        <f t="shared" si="30"/>
        <v>0</v>
      </c>
      <c r="AF70">
        <f t="shared" si="31"/>
        <v>0</v>
      </c>
      <c r="AG70">
        <f t="shared" si="31"/>
        <v>-5.0412557227063318E-21</v>
      </c>
      <c r="AH70">
        <f t="shared" si="32"/>
        <v>-5.814010485998882E-16</v>
      </c>
      <c r="AI70">
        <f t="shared" si="33"/>
        <v>-5.8140608985561087E-16</v>
      </c>
      <c r="AJ70">
        <f t="shared" si="34"/>
        <v>-5.6139437302937409</v>
      </c>
      <c r="AK70">
        <f t="shared" si="22"/>
        <v>-3.6677765704585767</v>
      </c>
      <c r="AL70">
        <f t="shared" si="35"/>
        <v>-9.281720300752319</v>
      </c>
      <c r="AN70">
        <f t="shared" si="36"/>
        <v>0</v>
      </c>
      <c r="AO70">
        <f t="shared" si="36"/>
        <v>0</v>
      </c>
      <c r="AP70">
        <f t="shared" si="36"/>
        <v>-2.5405702553032906E-24</v>
      </c>
      <c r="AQ70">
        <f t="shared" si="36"/>
        <v>-2.9300045300658983E-19</v>
      </c>
      <c r="AR70">
        <f t="shared" si="36"/>
        <v>-2.9300299357684513E-19</v>
      </c>
      <c r="AS70">
        <f t="shared" si="36"/>
        <v>-2.8291797204197324E-3</v>
      </c>
      <c r="AT70">
        <f t="shared" si="36"/>
        <v>-1.8483974173408916E-3</v>
      </c>
      <c r="AU70">
        <f t="shared" si="23"/>
        <v>-4.6775771377606246E-3</v>
      </c>
      <c r="AW70">
        <v>67</v>
      </c>
      <c r="AX70">
        <f>IF(Z70&gt;0, (R70*SUMPRODUCT(K70:$K$98, X70:$X$98)-K70*$AZ$3)/Z70, 0)</f>
        <v>-4.6400011219823353E+23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0.84875936500000004</v>
      </c>
      <c r="Q71" s="4">
        <f t="shared" si="48"/>
        <v>50</v>
      </c>
      <c r="R71">
        <f t="shared" si="27"/>
        <v>1000000</v>
      </c>
      <c r="S71">
        <f t="shared" si="28"/>
        <v>-2.9331913897350326E+24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-46.782864419114496</v>
      </c>
      <c r="AC71">
        <f t="shared" si="29"/>
        <v>-41.770414659923652</v>
      </c>
      <c r="AE71">
        <f t="shared" si="30"/>
        <v>0</v>
      </c>
      <c r="AF71">
        <f t="shared" si="31"/>
        <v>0</v>
      </c>
      <c r="AG71">
        <f t="shared" si="31"/>
        <v>-7.1203015947242621E-22</v>
      </c>
      <c r="AH71">
        <f t="shared" si="32"/>
        <v>-8.5576260120136845E-17</v>
      </c>
      <c r="AI71">
        <f t="shared" si="33"/>
        <v>-8.5576972150296314E-17</v>
      </c>
      <c r="AJ71">
        <f t="shared" si="34"/>
        <v>-5.0124497591908437</v>
      </c>
      <c r="AK71">
        <f t="shared" si="22"/>
        <v>-3.2748005093380153</v>
      </c>
      <c r="AL71">
        <f t="shared" si="35"/>
        <v>-8.287250268528858</v>
      </c>
      <c r="AN71">
        <f t="shared" si="36"/>
        <v>0</v>
      </c>
      <c r="AO71">
        <f t="shared" si="36"/>
        <v>0</v>
      </c>
      <c r="AP71">
        <f t="shared" si="36"/>
        <v>-3.2038549653673999E-25</v>
      </c>
      <c r="AQ71">
        <f t="shared" si="36"/>
        <v>-3.8505942796948367E-20</v>
      </c>
      <c r="AR71">
        <f t="shared" si="36"/>
        <v>-3.8506263182444898E-20</v>
      </c>
      <c r="AS71">
        <f t="shared" si="36"/>
        <v>-2.2554047516101195E-3</v>
      </c>
      <c r="AT71">
        <f t="shared" si="36"/>
        <v>-1.473531104385277E-3</v>
      </c>
      <c r="AU71">
        <f t="shared" si="23"/>
        <v>-3.7289358559953962E-3</v>
      </c>
      <c r="AW71">
        <v>68</v>
      </c>
      <c r="AX71">
        <f>IF(Z71&gt;0, (R71*SUMPRODUCT(K71:$K$98, X71:$X$98)-K71*$AZ$3)/Z71, 0)</f>
        <v>-2.9331913897350326E+24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0.85379527200000005</v>
      </c>
      <c r="Q72" s="4">
        <f t="shared" si="48"/>
        <v>50</v>
      </c>
      <c r="R72">
        <f t="shared" si="27"/>
        <v>1000000</v>
      </c>
      <c r="S72">
        <f t="shared" si="28"/>
        <v>-1.9227826538385616E+25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-41.770414659923652</v>
      </c>
      <c r="AC72">
        <f t="shared" si="29"/>
        <v>-37.295013089217548</v>
      </c>
      <c r="AE72">
        <f t="shared" si="30"/>
        <v>0</v>
      </c>
      <c r="AF72">
        <f t="shared" si="31"/>
        <v>0</v>
      </c>
      <c r="AG72">
        <f t="shared" si="31"/>
        <v>-9.6981874198738391E-23</v>
      </c>
      <c r="AH72">
        <f t="shared" si="32"/>
        <v>-1.2158559673579269E-17</v>
      </c>
      <c r="AI72">
        <f t="shared" si="33"/>
        <v>-1.2158656655453468E-17</v>
      </c>
      <c r="AJ72">
        <f t="shared" si="34"/>
        <v>-4.4754015707061043</v>
      </c>
      <c r="AK72">
        <f t="shared" ref="AK72:AK79" si="49">G72*SUM(AB72:AB72, AE72:AF72)</f>
        <v>-2.923929026194656</v>
      </c>
      <c r="AL72">
        <f t="shared" si="35"/>
        <v>-7.3993305969007608</v>
      </c>
      <c r="AN72">
        <f t="shared" si="36"/>
        <v>0</v>
      </c>
      <c r="AO72">
        <f t="shared" si="36"/>
        <v>0</v>
      </c>
      <c r="AP72">
        <f t="shared" si="36"/>
        <v>-3.8962517331188922E-26</v>
      </c>
      <c r="AQ72">
        <f t="shared" si="36"/>
        <v>-4.8847075385793026E-21</v>
      </c>
      <c r="AR72">
        <f t="shared" si="36"/>
        <v>-4.8847465010966339E-21</v>
      </c>
      <c r="AS72">
        <f t="shared" si="36"/>
        <v>-1.7979948593830647E-3</v>
      </c>
      <c r="AT72">
        <f t="shared" si="36"/>
        <v>-1.1746899747969361E-3</v>
      </c>
      <c r="AU72">
        <f t="shared" si="23"/>
        <v>-2.9726848341800009E-3</v>
      </c>
      <c r="AW72">
        <v>69</v>
      </c>
      <c r="AX72">
        <f>IF(Z72&gt;0, (R72*SUMPRODUCT(K72:$K$98, X72:$X$98)-K72*$AZ$3)/Z72, 0)</f>
        <v>-1.9227826538385616E+25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0.85879091799999996</v>
      </c>
      <c r="Q73" s="4">
        <f t="shared" si="48"/>
        <v>50</v>
      </c>
      <c r="R73">
        <f t="shared" si="27"/>
        <v>1000000</v>
      </c>
      <c r="S73">
        <f t="shared" si="28"/>
        <v>-1.3084233198442554E+26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-37.295013089217548</v>
      </c>
      <c r="AC73">
        <f t="shared" si="29"/>
        <v>-33.299118829658518</v>
      </c>
      <c r="AE73">
        <f t="shared" si="30"/>
        <v>0</v>
      </c>
      <c r="AF73">
        <f t="shared" si="31"/>
        <v>0</v>
      </c>
      <c r="AG73">
        <f t="shared" si="31"/>
        <v>-1.2724902684255959E-23</v>
      </c>
      <c r="AH73">
        <f t="shared" si="32"/>
        <v>-1.665743055449901E-18</v>
      </c>
      <c r="AI73">
        <f t="shared" si="33"/>
        <v>-1.6657557803525853E-18</v>
      </c>
      <c r="AJ73">
        <f t="shared" si="34"/>
        <v>-3.9958942595590301</v>
      </c>
      <c r="AK73">
        <f t="shared" si="49"/>
        <v>-2.6106509162452287</v>
      </c>
      <c r="AL73">
        <f t="shared" si="35"/>
        <v>-6.6065451758042588</v>
      </c>
      <c r="AN73">
        <f t="shared" si="36"/>
        <v>0</v>
      </c>
      <c r="AO73">
        <f t="shared" si="36"/>
        <v>0</v>
      </c>
      <c r="AP73">
        <f t="shared" si="36"/>
        <v>-4.5644965459235637E-27</v>
      </c>
      <c r="AQ73">
        <f t="shared" si="36"/>
        <v>-5.9751171475790423E-22</v>
      </c>
      <c r="AR73">
        <f t="shared" si="36"/>
        <v>-5.9751627925445015E-22</v>
      </c>
      <c r="AS73">
        <f t="shared" si="36"/>
        <v>-1.43335049376839E-3</v>
      </c>
      <c r="AT73">
        <f t="shared" si="36"/>
        <v>-9.3645565592867985E-4</v>
      </c>
      <c r="AU73">
        <f t="shared" si="23"/>
        <v>-2.3698061496970698E-3</v>
      </c>
      <c r="AW73">
        <v>70</v>
      </c>
      <c r="AX73">
        <f>IF(Z73&gt;0, (R73*SUMPRODUCT(K73:$K$98, X73:$X$98)-K73*$AZ$3)/Z73, 0)</f>
        <v>-1.3084233198442554E+26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0.86374018699999999</v>
      </c>
      <c r="Q74" s="4">
        <f t="shared" si="48"/>
        <v>50</v>
      </c>
      <c r="R74">
        <f t="shared" si="27"/>
        <v>1000000</v>
      </c>
      <c r="S74">
        <f t="shared" si="28"/>
        <v>-9.2526282056492445E+26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-33.299118829658518</v>
      </c>
      <c r="AC74">
        <f t="shared" si="29"/>
        <v>-29.731356097909387</v>
      </c>
      <c r="AE74">
        <f t="shared" si="30"/>
        <v>0</v>
      </c>
      <c r="AF74">
        <f t="shared" si="31"/>
        <v>0</v>
      </c>
      <c r="AG74">
        <f t="shared" si="31"/>
        <v>-1.6066438333573557E-24</v>
      </c>
      <c r="AH74">
        <f t="shared" si="32"/>
        <v>-2.1982019648112088E-19</v>
      </c>
      <c r="AI74">
        <f t="shared" si="33"/>
        <v>-2.1982180312495424E-19</v>
      </c>
      <c r="AJ74">
        <f t="shared" si="34"/>
        <v>-3.5677627317491307</v>
      </c>
      <c r="AK74">
        <f t="shared" si="49"/>
        <v>-2.3309383180760963</v>
      </c>
      <c r="AL74">
        <f t="shared" si="35"/>
        <v>-5.8987010498252275</v>
      </c>
      <c r="AN74">
        <f t="shared" si="36"/>
        <v>0</v>
      </c>
      <c r="AO74">
        <f t="shared" si="36"/>
        <v>0</v>
      </c>
      <c r="AP74">
        <f t="shared" si="36"/>
        <v>-5.1456471457808493E-28</v>
      </c>
      <c r="AQ74">
        <f t="shared" si="36"/>
        <v>-7.0402483931015575E-23</v>
      </c>
      <c r="AR74">
        <f t="shared" si="36"/>
        <v>-7.0402998495730157E-23</v>
      </c>
      <c r="AS74">
        <f t="shared" si="36"/>
        <v>-1.1426582380168913E-3</v>
      </c>
      <c r="AT74">
        <f t="shared" si="36"/>
        <v>-7.4653671550436822E-4</v>
      </c>
      <c r="AU74">
        <f t="shared" si="23"/>
        <v>-1.8891949535212596E-3</v>
      </c>
      <c r="AW74">
        <v>71</v>
      </c>
      <c r="AX74">
        <f>IF(Z74&gt;0, (R74*SUMPRODUCT(K74:$K$98, X74:$X$98)-K74*$AZ$3)/Z74, 0)</f>
        <v>-9.2526282056492445E+26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0.86866431399999999</v>
      </c>
      <c r="Q75" s="4">
        <f t="shared" si="48"/>
        <v>50</v>
      </c>
      <c r="R75">
        <f t="shared" si="27"/>
        <v>1000000</v>
      </c>
      <c r="S75">
        <f t="shared" si="28"/>
        <v>-6.8086112634789063E+27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-29.731356097909387</v>
      </c>
      <c r="AC75">
        <f t="shared" si="29"/>
        <v>-26.545853658847669</v>
      </c>
      <c r="AE75">
        <f t="shared" si="30"/>
        <v>0</v>
      </c>
      <c r="AF75">
        <f t="shared" si="31"/>
        <v>0</v>
      </c>
      <c r="AG75">
        <f t="shared" si="31"/>
        <v>-1.9494323167808442E-25</v>
      </c>
      <c r="AH75">
        <f t="shared" si="32"/>
        <v>-2.7912683266913953E-20</v>
      </c>
      <c r="AI75">
        <f t="shared" si="33"/>
        <v>-2.7912878210145632E-20</v>
      </c>
      <c r="AJ75">
        <f t="shared" si="34"/>
        <v>-3.1855024390617181</v>
      </c>
      <c r="AK75">
        <f t="shared" si="49"/>
        <v>-2.0811949268536574</v>
      </c>
      <c r="AL75">
        <f t="shared" si="35"/>
        <v>-5.2666973659153751</v>
      </c>
      <c r="AN75">
        <f t="shared" si="36"/>
        <v>0</v>
      </c>
      <c r="AO75">
        <f t="shared" si="36"/>
        <v>0</v>
      </c>
      <c r="AP75">
        <f t="shared" si="36"/>
        <v>-5.5745591638148331E-29</v>
      </c>
      <c r="AQ75">
        <f t="shared" si="36"/>
        <v>-7.9818572285281767E-24</v>
      </c>
      <c r="AR75">
        <f t="shared" si="36"/>
        <v>-7.9819129741198147E-24</v>
      </c>
      <c r="AS75">
        <f t="shared" si="36"/>
        <v>-9.109201514803007E-4</v>
      </c>
      <c r="AT75">
        <f t="shared" si="36"/>
        <v>-5.9513449896713018E-4</v>
      </c>
      <c r="AU75">
        <f t="shared" si="23"/>
        <v>-1.5060546504474309E-3</v>
      </c>
      <c r="AW75">
        <v>72</v>
      </c>
      <c r="AX75">
        <f>IF(Z75&gt;0, (R75*SUMPRODUCT(K75:$K$98, X75:$X$98)-K75*$AZ$3)/Z75, 0)</f>
        <v>-6.8086112634789063E+27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0.87358826999999994</v>
      </c>
      <c r="Q76" s="4">
        <f t="shared" si="48"/>
        <v>50</v>
      </c>
      <c r="R76">
        <f t="shared" si="27"/>
        <v>1000000</v>
      </c>
      <c r="S76">
        <f t="shared" si="28"/>
        <v>-5.2220830319545364E+28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-26.545853658847669</v>
      </c>
      <c r="AC76">
        <f t="shared" si="29"/>
        <v>-23.701655052542559</v>
      </c>
      <c r="AE76">
        <f t="shared" si="30"/>
        <v>0</v>
      </c>
      <c r="AF76">
        <f t="shared" si="31"/>
        <v>0</v>
      </c>
      <c r="AG76">
        <f t="shared" si="31"/>
        <v>-2.2693678851436639E-26</v>
      </c>
      <c r="AH76">
        <f t="shared" si="32"/>
        <v>-3.4060024101973384E-21</v>
      </c>
      <c r="AI76">
        <f t="shared" si="33"/>
        <v>-3.4060251038761901E-21</v>
      </c>
      <c r="AJ76">
        <f t="shared" si="34"/>
        <v>-2.8441986063051097</v>
      </c>
      <c r="AK76">
        <f t="shared" si="49"/>
        <v>-1.8582097561193369</v>
      </c>
      <c r="AL76">
        <f t="shared" si="35"/>
        <v>-4.7024083624244462</v>
      </c>
      <c r="AN76">
        <f t="shared" si="36"/>
        <v>0</v>
      </c>
      <c r="AO76">
        <f t="shared" si="36"/>
        <v>0</v>
      </c>
      <c r="AP76">
        <f t="shared" si="36"/>
        <v>-5.7941435379199899E-30</v>
      </c>
      <c r="AQ76">
        <f t="shared" si="36"/>
        <v>-8.6961955284457946E-25</v>
      </c>
      <c r="AR76">
        <f t="shared" si="36"/>
        <v>-8.6962534698811742E-25</v>
      </c>
      <c r="AS76">
        <f t="shared" si="36"/>
        <v>-7.2617996769794486E-4</v>
      </c>
      <c r="AT76">
        <f t="shared" si="36"/>
        <v>-4.7443757889599025E-4</v>
      </c>
      <c r="AU76">
        <f t="shared" si="23"/>
        <v>-1.200617546593935E-3</v>
      </c>
      <c r="AW76">
        <v>73</v>
      </c>
      <c r="AX76">
        <f>IF(Z76&gt;0, (R76*SUMPRODUCT(K76:$K$98, X76:$X$98)-K76*$AZ$3)/Z76, 0)</f>
        <v>-5.2220830319545364E+28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0.87851239699999994</v>
      </c>
      <c r="Q77" s="4">
        <f t="shared" si="48"/>
        <v>50</v>
      </c>
      <c r="R77">
        <f t="shared" si="27"/>
        <v>1000000</v>
      </c>
      <c r="S77">
        <f t="shared" si="28"/>
        <v>-4.1821458262706488E+29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-23.701655052542559</v>
      </c>
      <c r="AC77">
        <f t="shared" si="29"/>
        <v>-21.162192011198712</v>
      </c>
      <c r="AE77">
        <f t="shared" si="30"/>
        <v>0</v>
      </c>
      <c r="AF77">
        <f t="shared" si="31"/>
        <v>0</v>
      </c>
      <c r="AG77">
        <f t="shared" si="31"/>
        <v>-2.5300638583984654E-27</v>
      </c>
      <c r="AH77">
        <f t="shared" si="32"/>
        <v>-3.9873356409047617E-22</v>
      </c>
      <c r="AI77">
        <f t="shared" si="33"/>
        <v>-3.9873609415433455E-22</v>
      </c>
      <c r="AJ77">
        <f t="shared" si="34"/>
        <v>-2.539463041343847</v>
      </c>
      <c r="AK77">
        <f t="shared" si="49"/>
        <v>-1.6591158536779793</v>
      </c>
      <c r="AL77">
        <f t="shared" si="35"/>
        <v>-4.1985788950218268</v>
      </c>
      <c r="AN77">
        <f t="shared" si="36"/>
        <v>0</v>
      </c>
      <c r="AO77">
        <f t="shared" si="36"/>
        <v>0</v>
      </c>
      <c r="AP77">
        <f t="shared" si="36"/>
        <v>-5.7676354864342825E-31</v>
      </c>
      <c r="AQ77">
        <f t="shared" si="36"/>
        <v>-9.0896909429645546E-26</v>
      </c>
      <c r="AR77">
        <f t="shared" si="36"/>
        <v>-9.0897486193194184E-26</v>
      </c>
      <c r="AS77">
        <f t="shared" si="36"/>
        <v>-5.7890622424899916E-4</v>
      </c>
      <c r="AT77">
        <f t="shared" si="36"/>
        <v>-3.7821873317601262E-4</v>
      </c>
      <c r="AU77">
        <f t="shared" si="23"/>
        <v>-9.5712495742501184E-4</v>
      </c>
      <c r="AW77">
        <v>74</v>
      </c>
      <c r="AX77">
        <f>IF(Z77&gt;0, (R77*SUMPRODUCT(K77:$K$98, X77:$X$98)-K77*$AZ$3)/Z77, 0)</f>
        <v>-4.1821458262706488E+29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0.88343652399999995</v>
      </c>
      <c r="Q78" s="4">
        <f t="shared" si="48"/>
        <v>50</v>
      </c>
      <c r="R78">
        <f t="shared" si="27"/>
        <v>1000000</v>
      </c>
      <c r="S78">
        <f t="shared" si="28"/>
        <v>-3.5040699812156415E+30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-21.162192011198712</v>
      </c>
      <c r="AC78">
        <f t="shared" si="29"/>
        <v>-18.894814295713136</v>
      </c>
      <c r="AE78">
        <f t="shared" si="30"/>
        <v>0</v>
      </c>
      <c r="AF78">
        <f t="shared" si="31"/>
        <v>0</v>
      </c>
      <c r="AG78">
        <f t="shared" si="31"/>
        <v>-2.6961239925291242E-28</v>
      </c>
      <c r="AH78">
        <f t="shared" si="32"/>
        <v>-4.4703016411231362E-23</v>
      </c>
      <c r="AI78">
        <f t="shared" si="33"/>
        <v>-4.4703286023630618E-23</v>
      </c>
      <c r="AJ78">
        <f t="shared" si="34"/>
        <v>-2.2673777154855763</v>
      </c>
      <c r="AK78">
        <f t="shared" si="49"/>
        <v>-1.48135344078391</v>
      </c>
      <c r="AL78">
        <f t="shared" si="35"/>
        <v>-3.7487311562694865</v>
      </c>
      <c r="AN78">
        <f t="shared" si="36"/>
        <v>0</v>
      </c>
      <c r="AO78">
        <f t="shared" si="36"/>
        <v>0</v>
      </c>
      <c r="AP78">
        <f t="shared" si="36"/>
        <v>-5.4876721940659665E-32</v>
      </c>
      <c r="AQ78">
        <f t="shared" si="36"/>
        <v>-9.0988211532759821E-27</v>
      </c>
      <c r="AR78">
        <f t="shared" si="36"/>
        <v>-9.0988760299979234E-27</v>
      </c>
      <c r="AS78">
        <f t="shared" si="36"/>
        <v>-4.6150049764747986E-4</v>
      </c>
      <c r="AT78">
        <f t="shared" si="36"/>
        <v>-3.0151365846302022E-4</v>
      </c>
      <c r="AU78">
        <f t="shared" si="23"/>
        <v>-7.6301415611050008E-4</v>
      </c>
      <c r="AW78">
        <v>75</v>
      </c>
      <c r="AX78">
        <f>IF(Z78&gt;0, (R78*SUMPRODUCT(K78:$K$98, X78:$X$98)-K78*$AZ$3)/Z78, 0)</f>
        <v>-3.5040699812156415E+30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7"/>
        <v>1000000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-18.894814295713136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-5.3922479850582484E-24</v>
      </c>
      <c r="AI79">
        <f t="shared" si="33"/>
        <v>-5.3922479850582484E-24</v>
      </c>
      <c r="AJ79">
        <f t="shared" si="34"/>
        <v>-18.894814295713136</v>
      </c>
      <c r="AK79">
        <f t="shared" si="49"/>
        <v>-1.3226370006999197</v>
      </c>
      <c r="AL79">
        <f t="shared" si="35"/>
        <v>-20.217451296413056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-9.7994146322606544E-28</v>
      </c>
      <c r="AR79">
        <f t="shared" si="36"/>
        <v>-9.7994146322606544E-28</v>
      </c>
      <c r="AS79">
        <f t="shared" si="36"/>
        <v>-3.4337834646389872E-3</v>
      </c>
      <c r="AT79">
        <f t="shared" si="36"/>
        <v>-2.4036484252472915E-4</v>
      </c>
      <c r="AU79">
        <f t="shared" si="23"/>
        <v>-3.6741483071637162E-3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122173.90817572457</v>
      </c>
      <c r="AO81" s="8">
        <f t="shared" si="50"/>
        <v>-12217.390817572457</v>
      </c>
      <c r="AP81" s="8">
        <f t="shared" si="50"/>
        <v>-2816.591264435498</v>
      </c>
      <c r="AQ81" s="8">
        <f t="shared" si="50"/>
        <v>-92831.277735832817</v>
      </c>
      <c r="AR81" s="8">
        <f t="shared" si="50"/>
        <v>14308.648357883772</v>
      </c>
      <c r="AS81" s="8">
        <f t="shared" si="50"/>
        <v>-23184.904499220698</v>
      </c>
      <c r="AT81" s="8">
        <f t="shared" si="50"/>
        <v>13524.527624545392</v>
      </c>
      <c r="AU81" s="8">
        <f t="shared" si="50"/>
        <v>4648.2714832084866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612A1-BDB0-4A1C-8BD1-D04982EE3E8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293300.83024950215</v>
      </c>
      <c r="K3">
        <v>1</v>
      </c>
      <c r="L3" s="2">
        <v>0</v>
      </c>
      <c r="O3">
        <f>$C$3</f>
        <v>293300.83024950215</v>
      </c>
      <c r="P3" s="2">
        <f>O3*C5</f>
        <v>29330.083024950218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293300.83024950215</v>
      </c>
      <c r="AF3">
        <f t="shared" ref="AF3:AG34" si="4">-$Z3*P3</f>
        <v>-29330.083024950218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261450.83902055191</v>
      </c>
      <c r="AJ3">
        <f t="shared" ref="AJ3:AJ66" si="7">AB3-AC3</f>
        <v>0</v>
      </c>
      <c r="AL3">
        <f t="shared" ref="AL3:AL66" si="8">SUM(AI3:AK3)</f>
        <v>261450.83902055191</v>
      </c>
      <c r="AN3">
        <f t="shared" ref="AN3:AU34" si="9">AE3*$K3</f>
        <v>293300.83024950215</v>
      </c>
      <c r="AO3">
        <f t="shared" si="9"/>
        <v>-29330.083024950218</v>
      </c>
      <c r="AP3">
        <f t="shared" si="9"/>
        <v>-2519.9082039999998</v>
      </c>
      <c r="AQ3">
        <f t="shared" si="9"/>
        <v>0</v>
      </c>
      <c r="AR3">
        <f t="shared" si="9"/>
        <v>261450.83902055191</v>
      </c>
      <c r="AS3">
        <f t="shared" si="9"/>
        <v>0</v>
      </c>
      <c r="AT3">
        <f t="shared" si="9"/>
        <v>0</v>
      </c>
      <c r="AU3">
        <f t="shared" si="9"/>
        <v>261450.83902055191</v>
      </c>
      <c r="AW3">
        <v>0</v>
      </c>
      <c r="AX3">
        <f>IF(Z3&gt;0, (R3*SUMPRODUCT(K3:$K$98, X3:$X$98)-K3*$AZ$3)/Z3, 0)</f>
        <v>0</v>
      </c>
      <c r="AZ3">
        <f>C6*ABS(SUMPRODUCT(X4:X69, K4:K69))/1</f>
        <v>240792.27464357833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1.7665382E-2</v>
      </c>
      <c r="R4">
        <f t="shared" si="0"/>
        <v>1000000</v>
      </c>
      <c r="S4">
        <f t="shared" si="1"/>
        <v>26533.224062624668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25799.172283240565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-17665.382000000001</v>
      </c>
      <c r="AI4">
        <f t="shared" si="6"/>
        <v>-17665.382000000001</v>
      </c>
      <c r="AJ4">
        <f t="shared" si="7"/>
        <v>-25799.172283240565</v>
      </c>
      <c r="AK4">
        <f>G4*SUM(AB4, AE4:AF4)</f>
        <v>0</v>
      </c>
      <c r="AL4">
        <f t="shared" si="8"/>
        <v>-43464.554283240563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-15772.6625</v>
      </c>
      <c r="AR4">
        <f t="shared" si="9"/>
        <v>-15772.6625</v>
      </c>
      <c r="AS4">
        <f t="shared" si="9"/>
        <v>-23034.97525289336</v>
      </c>
      <c r="AT4">
        <f t="shared" si="9"/>
        <v>0</v>
      </c>
      <c r="AU4">
        <f t="shared" si="9"/>
        <v>-38807.637752893359</v>
      </c>
      <c r="AW4">
        <v>1</v>
      </c>
      <c r="AX4">
        <f>IF(Z4&gt;0, (R4*SUMPRODUCT(K4:$K$98, X4:$X$98)-K4*$AZ$3)/Z4, 0)</f>
        <v>26533.224062624668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2.1010579000000001E-2</v>
      </c>
      <c r="Q5" s="4">
        <f t="shared" ref="Q5:Q68" si="21">$C$8</f>
        <v>50</v>
      </c>
      <c r="R5">
        <f t="shared" si="0"/>
        <v>1000000</v>
      </c>
      <c r="S5">
        <f t="shared" si="1"/>
        <v>35090.339755895366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25799.172283240565</v>
      </c>
      <c r="AC5">
        <f t="shared" si="2"/>
        <v>33061.485036133847</v>
      </c>
      <c r="AE5">
        <f t="shared" si="3"/>
        <v>0</v>
      </c>
      <c r="AF5">
        <f t="shared" si="4"/>
        <v>0</v>
      </c>
      <c r="AG5">
        <f t="shared" si="4"/>
        <v>-47.109097925703807</v>
      </c>
      <c r="AH5">
        <f t="shared" si="5"/>
        <v>-20429.313305923821</v>
      </c>
      <c r="AI5">
        <f t="shared" si="6"/>
        <v>-20476.422403849523</v>
      </c>
      <c r="AJ5">
        <f t="shared" si="7"/>
        <v>-7262.3127528932819</v>
      </c>
      <c r="AK5">
        <f>G5*SUM(AB5, AE5:AF5)</f>
        <v>1805.9420598268398</v>
      </c>
      <c r="AL5">
        <f t="shared" si="8"/>
        <v>-25932.793096915964</v>
      </c>
      <c r="AN5">
        <f t="shared" si="9"/>
        <v>0</v>
      </c>
      <c r="AO5">
        <f t="shared" si="9"/>
        <v>0</v>
      </c>
      <c r="AP5">
        <f t="shared" si="9"/>
        <v>-37.555084443322549</v>
      </c>
      <c r="AQ5">
        <f t="shared" si="9"/>
        <v>-16286.123490054064</v>
      </c>
      <c r="AR5">
        <f t="shared" si="9"/>
        <v>-16323.678574497386</v>
      </c>
      <c r="AS5">
        <f t="shared" si="9"/>
        <v>-5789.4712634672205</v>
      </c>
      <c r="AT5">
        <f t="shared" si="9"/>
        <v>1439.6859533058353</v>
      </c>
      <c r="AU5">
        <f t="shared" si="9"/>
        <v>-20673.46388465877</v>
      </c>
      <c r="AW5">
        <v>2</v>
      </c>
      <c r="AX5">
        <f>IF(Z5&gt;0, (R5*SUMPRODUCT(K5:$K$98, X5:$X$98)-K5*$AZ$3)/Z5, 0)</f>
        <v>35090.339755895366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2.4499257999999999E-2</v>
      </c>
      <c r="Q6" s="4">
        <f t="shared" si="21"/>
        <v>50</v>
      </c>
      <c r="R6">
        <f t="shared" si="0"/>
        <v>1000000</v>
      </c>
      <c r="S6">
        <f t="shared" si="1"/>
        <v>41050.051980343189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33061.485036133847</v>
      </c>
      <c r="AC6">
        <f t="shared" si="2"/>
        <v>37342.303736163129</v>
      </c>
      <c r="AE6">
        <f t="shared" si="3"/>
        <v>0</v>
      </c>
      <c r="AF6">
        <f t="shared" si="4"/>
        <v>0</v>
      </c>
      <c r="AG6">
        <f t="shared" si="4"/>
        <v>-45.483869002217688</v>
      </c>
      <c r="AH6">
        <f t="shared" si="5"/>
        <v>-23082.75888458165</v>
      </c>
      <c r="AI6">
        <f t="shared" si="6"/>
        <v>-23128.242753583869</v>
      </c>
      <c r="AJ6">
        <f t="shared" si="7"/>
        <v>-4280.8187000292819</v>
      </c>
      <c r="AK6">
        <f>G6*SUM(AB6, AE6:AF6)</f>
        <v>2314.3039525293693</v>
      </c>
      <c r="AL6">
        <f t="shared" si="8"/>
        <v>-25094.757501083783</v>
      </c>
      <c r="AN6">
        <f t="shared" si="9"/>
        <v>0</v>
      </c>
      <c r="AO6">
        <f t="shared" si="9"/>
        <v>0</v>
      </c>
      <c r="AP6">
        <f t="shared" si="9"/>
        <v>-32.374519549911227</v>
      </c>
      <c r="AQ6">
        <f t="shared" si="9"/>
        <v>-16429.851839084742</v>
      </c>
      <c r="AR6">
        <f t="shared" si="9"/>
        <v>-16462.226358634653</v>
      </c>
      <c r="AS6">
        <f t="shared" si="9"/>
        <v>-3047.0021951511262</v>
      </c>
      <c r="AT6">
        <f t="shared" si="9"/>
        <v>1647.275840846911</v>
      </c>
      <c r="AU6">
        <f t="shared" si="9"/>
        <v>-17861.95271293887</v>
      </c>
      <c r="AW6">
        <v>3</v>
      </c>
      <c r="AX6">
        <f>IF(Z6&gt;0, (R6*SUMPRODUCT(K6:$K$98, X6:$X$98)-K6*$AZ$3)/Z6, 0)</f>
        <v>41050.051980343189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2.8232486000000001E-2</v>
      </c>
      <c r="Q7" s="4">
        <f t="shared" si="21"/>
        <v>50</v>
      </c>
      <c r="R7">
        <f t="shared" si="0"/>
        <v>1000000</v>
      </c>
      <c r="S7">
        <f t="shared" si="1"/>
        <v>44891.846019848119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37342.303736163129</v>
      </c>
      <c r="AC7">
        <f t="shared" si="2"/>
        <v>39275.793138224224</v>
      </c>
      <c r="AE7">
        <f t="shared" si="3"/>
        <v>0</v>
      </c>
      <c r="AF7">
        <f t="shared" si="4"/>
        <v>0</v>
      </c>
      <c r="AG7">
        <f t="shared" si="4"/>
        <v>-43.744907617364568</v>
      </c>
      <c r="AH7">
        <f t="shared" si="5"/>
        <v>-25682.453896618899</v>
      </c>
      <c r="AI7">
        <f t="shared" si="6"/>
        <v>-25726.198804236265</v>
      </c>
      <c r="AJ7">
        <f t="shared" si="7"/>
        <v>-1933.4894020610955</v>
      </c>
      <c r="AK7">
        <f>G7*SUM(AB7, AE7:AF7)</f>
        <v>2613.961261531419</v>
      </c>
      <c r="AL7">
        <f t="shared" si="8"/>
        <v>-25045.726944765942</v>
      </c>
      <c r="AN7">
        <f t="shared" si="9"/>
        <v>0</v>
      </c>
      <c r="AO7">
        <f t="shared" si="9"/>
        <v>0</v>
      </c>
      <c r="AP7">
        <f t="shared" si="9"/>
        <v>-27.800679628984394</v>
      </c>
      <c r="AQ7">
        <f t="shared" si="9"/>
        <v>-16321.663749099913</v>
      </c>
      <c r="AR7">
        <f t="shared" si="9"/>
        <v>-16349.464428728897</v>
      </c>
      <c r="AS7">
        <f t="shared" si="9"/>
        <v>-1228.7674694139735</v>
      </c>
      <c r="AT7">
        <f t="shared" si="9"/>
        <v>1661.2196379531158</v>
      </c>
      <c r="AU7">
        <f t="shared" si="9"/>
        <v>-15917.012260189755</v>
      </c>
      <c r="AW7">
        <v>4</v>
      </c>
      <c r="AX7">
        <f>IF(Z7&gt;0, (R7*SUMPRODUCT(K7:$K$98, X7:$X$98)-K7*$AZ$3)/Z7, 0)</f>
        <v>44891.846019848119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3.2345626000000002E-2</v>
      </c>
      <c r="Q8" s="4">
        <f t="shared" si="21"/>
        <v>50</v>
      </c>
      <c r="R8">
        <f t="shared" si="0"/>
        <v>1000000</v>
      </c>
      <c r="S8">
        <f t="shared" si="1"/>
        <v>46965.408834129965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39275.793138224224</v>
      </c>
      <c r="AC8">
        <f t="shared" si="2"/>
        <v>39349.969783004519</v>
      </c>
      <c r="AE8">
        <f t="shared" si="3"/>
        <v>0</v>
      </c>
      <c r="AF8">
        <f t="shared" si="4"/>
        <v>0</v>
      </c>
      <c r="AG8">
        <f t="shared" si="4"/>
        <v>-41.892502119995093</v>
      </c>
      <c r="AH8">
        <f t="shared" si="5"/>
        <v>-28299.128423916511</v>
      </c>
      <c r="AI8">
        <f t="shared" si="6"/>
        <v>-28341.020926036505</v>
      </c>
      <c r="AJ8">
        <f t="shared" si="7"/>
        <v>-74.176644780294737</v>
      </c>
      <c r="AK8">
        <f t="shared" ref="AK8:AK69" si="22">G8*SUM(AB8:AB8, AE8:AF8)</f>
        <v>2749.3055196756959</v>
      </c>
      <c r="AL8">
        <f t="shared" si="8"/>
        <v>-25665.892051141105</v>
      </c>
      <c r="AN8">
        <f t="shared" si="9"/>
        <v>0</v>
      </c>
      <c r="AO8">
        <f t="shared" si="9"/>
        <v>0</v>
      </c>
      <c r="AP8">
        <f t="shared" si="9"/>
        <v>-23.77093075613357</v>
      </c>
      <c r="AQ8">
        <f t="shared" si="9"/>
        <v>-16057.685461159786</v>
      </c>
      <c r="AR8">
        <f t="shared" si="9"/>
        <v>-16081.456391915919</v>
      </c>
      <c r="AS8">
        <f t="shared" si="9"/>
        <v>-42.089820315438097</v>
      </c>
      <c r="AT8">
        <f t="shared" si="9"/>
        <v>1560.0297864393697</v>
      </c>
      <c r="AU8">
        <f t="shared" si="9"/>
        <v>-14563.516425791988</v>
      </c>
      <c r="AW8">
        <v>5</v>
      </c>
      <c r="AX8">
        <f>IF(Z8&gt;0, (R8*SUMPRODUCT(K8:$K$98, X8:$X$98)-K8*$AZ$3)/Z8, 0)</f>
        <v>46965.408834129965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3.7265510000000002E-2</v>
      </c>
      <c r="Q9" s="4">
        <f t="shared" si="21"/>
        <v>50</v>
      </c>
      <c r="R9">
        <f t="shared" si="0"/>
        <v>1000000</v>
      </c>
      <c r="S9">
        <f t="shared" si="1"/>
        <v>47518.311926952789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39349.969783004519</v>
      </c>
      <c r="AC9">
        <f t="shared" si="2"/>
        <v>37931.427530666348</v>
      </c>
      <c r="AE9">
        <f t="shared" si="3"/>
        <v>0</v>
      </c>
      <c r="AF9">
        <f t="shared" si="4"/>
        <v>0</v>
      </c>
      <c r="AG9">
        <f t="shared" si="4"/>
        <v>-39.912431642117447</v>
      </c>
      <c r="AH9">
        <f t="shared" si="5"/>
        <v>-31222.909133553971</v>
      </c>
      <c r="AI9">
        <f t="shared" si="6"/>
        <v>-31262.821565196089</v>
      </c>
      <c r="AJ9">
        <f t="shared" si="7"/>
        <v>1418.5422523381712</v>
      </c>
      <c r="AK9">
        <f t="shared" si="22"/>
        <v>2754.4978848103165</v>
      </c>
      <c r="AL9">
        <f t="shared" si="8"/>
        <v>-27089.781428047601</v>
      </c>
      <c r="AN9">
        <f t="shared" si="9"/>
        <v>0</v>
      </c>
      <c r="AO9">
        <f t="shared" si="9"/>
        <v>0</v>
      </c>
      <c r="AP9">
        <f t="shared" si="9"/>
        <v>-20.220879991759137</v>
      </c>
      <c r="AQ9">
        <f t="shared" si="9"/>
        <v>-15818.497460750057</v>
      </c>
      <c r="AR9">
        <f t="shared" si="9"/>
        <v>-15838.718340741818</v>
      </c>
      <c r="AS9">
        <f t="shared" si="9"/>
        <v>718.67765173948965</v>
      </c>
      <c r="AT9">
        <f t="shared" si="9"/>
        <v>1395.5143516620092</v>
      </c>
      <c r="AU9">
        <f t="shared" si="9"/>
        <v>-13724.526337340318</v>
      </c>
      <c r="AW9">
        <v>6</v>
      </c>
      <c r="AX9">
        <f>IF(Z9&gt;0, (R9*SUMPRODUCT(K9:$K$98, X9:$X$98)-K9*$AZ$3)/Z9, 0)</f>
        <v>47518.311926952789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4.2512064000000002E-2</v>
      </c>
      <c r="Q10" s="4">
        <f t="shared" si="21"/>
        <v>50</v>
      </c>
      <c r="R10">
        <f t="shared" si="0"/>
        <v>1000000</v>
      </c>
      <c r="S10">
        <f t="shared" si="1"/>
        <v>46518.780793397433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37931.427530666348</v>
      </c>
      <c r="AC10">
        <f t="shared" si="2"/>
        <v>35183.593649221308</v>
      </c>
      <c r="AE10">
        <f t="shared" si="3"/>
        <v>0</v>
      </c>
      <c r="AF10">
        <f t="shared" si="4"/>
        <v>0</v>
      </c>
      <c r="AG10">
        <f t="shared" si="4"/>
        <v>-37.81654747733095</v>
      </c>
      <c r="AH10">
        <f t="shared" si="5"/>
        <v>-33935.196967306445</v>
      </c>
      <c r="AI10">
        <f t="shared" si="6"/>
        <v>-33973.013514783779</v>
      </c>
      <c r="AJ10">
        <f t="shared" si="7"/>
        <v>2747.8338814450399</v>
      </c>
      <c r="AK10">
        <f t="shared" si="22"/>
        <v>2655.1999271466448</v>
      </c>
      <c r="AL10">
        <f t="shared" si="8"/>
        <v>-28569.979706192094</v>
      </c>
      <c r="AN10">
        <f t="shared" si="9"/>
        <v>0</v>
      </c>
      <c r="AO10">
        <f t="shared" si="9"/>
        <v>0</v>
      </c>
      <c r="AP10">
        <f t="shared" si="9"/>
        <v>-17.106285578121035</v>
      </c>
      <c r="AQ10">
        <f t="shared" si="9"/>
        <v>-15350.559720464</v>
      </c>
      <c r="AR10">
        <f t="shared" si="9"/>
        <v>-15367.666006042122</v>
      </c>
      <c r="AS10">
        <f t="shared" si="9"/>
        <v>1242.9805001477944</v>
      </c>
      <c r="AT10">
        <f t="shared" si="9"/>
        <v>1201.0776036073617</v>
      </c>
      <c r="AU10">
        <f t="shared" si="9"/>
        <v>-12923.607902286965</v>
      </c>
      <c r="AW10">
        <v>7</v>
      </c>
      <c r="AX10">
        <f>IF(Z10&gt;0, (R10*SUMPRODUCT(K10:$K$98, X10:$X$98)-K10*$AZ$3)/Z10, 0)</f>
        <v>46518.780793397433</v>
      </c>
    </row>
    <row r="11" spans="1:52" x14ac:dyDescent="0.25">
      <c r="A11" t="s">
        <v>33</v>
      </c>
      <c r="C11" s="12">
        <f>AU71</f>
        <v>11949.961890291643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4.7737861999999999E-2</v>
      </c>
      <c r="Q11" s="4">
        <f t="shared" si="21"/>
        <v>50</v>
      </c>
      <c r="R11">
        <f t="shared" si="0"/>
        <v>1000000</v>
      </c>
      <c r="S11">
        <f t="shared" si="1"/>
        <v>44205.062836781522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35183.593649221308</v>
      </c>
      <c r="AC11">
        <f t="shared" si="2"/>
        <v>31503.269267422511</v>
      </c>
      <c r="AE11">
        <f t="shared" si="3"/>
        <v>0</v>
      </c>
      <c r="AF11">
        <f t="shared" si="4"/>
        <v>0</v>
      </c>
      <c r="AG11">
        <f t="shared" si="4"/>
        <v>-35.633100877768371</v>
      </c>
      <c r="AH11">
        <f t="shared" si="5"/>
        <v>-36105.622495785465</v>
      </c>
      <c r="AI11">
        <f t="shared" si="6"/>
        <v>-36141.255596663235</v>
      </c>
      <c r="AJ11">
        <f t="shared" si="7"/>
        <v>3680.3243817987968</v>
      </c>
      <c r="AK11">
        <f t="shared" si="22"/>
        <v>2462.8515554454916</v>
      </c>
      <c r="AL11">
        <f t="shared" si="8"/>
        <v>-29998.079659418945</v>
      </c>
      <c r="AN11">
        <f t="shared" si="9"/>
        <v>0</v>
      </c>
      <c r="AO11">
        <f t="shared" si="9"/>
        <v>0</v>
      </c>
      <c r="AP11">
        <f t="shared" si="9"/>
        <v>-14.391611805427583</v>
      </c>
      <c r="AQ11">
        <f t="shared" si="9"/>
        <v>-14582.455361802362</v>
      </c>
      <c r="AR11">
        <f t="shared" si="9"/>
        <v>-14596.846973607791</v>
      </c>
      <c r="AS11">
        <f t="shared" si="9"/>
        <v>1486.4212913320746</v>
      </c>
      <c r="AT11">
        <f t="shared" si="9"/>
        <v>994.70443624733559</v>
      </c>
      <c r="AU11">
        <f t="shared" si="9"/>
        <v>-12115.721246028381</v>
      </c>
      <c r="AW11">
        <v>8</v>
      </c>
      <c r="AX11">
        <f>IF(Z11&gt;0, (R11*SUMPRODUCT(K11:$K$98, X11:$X$98)-K11*$AZ$3)/Z11, 0)</f>
        <v>44205.062836781522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5.3487053E-2</v>
      </c>
      <c r="Q12" s="4">
        <f t="shared" si="21"/>
        <v>50</v>
      </c>
      <c r="R12">
        <f t="shared" si="0"/>
        <v>1000000</v>
      </c>
      <c r="S12">
        <f t="shared" si="1"/>
        <v>40964.881680433522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31503.269267422511</v>
      </c>
      <c r="AC12">
        <f t="shared" si="2"/>
        <v>27340.6668865713</v>
      </c>
      <c r="AE12">
        <f t="shared" si="3"/>
        <v>0</v>
      </c>
      <c r="AF12">
        <f t="shared" si="4"/>
        <v>0</v>
      </c>
      <c r="AG12">
        <f t="shared" si="4"/>
        <v>-33.370860313787141</v>
      </c>
      <c r="AH12">
        <f t="shared" si="5"/>
        <v>-38118.191104070866</v>
      </c>
      <c r="AI12">
        <f t="shared" si="6"/>
        <v>-38151.561964384651</v>
      </c>
      <c r="AJ12">
        <f t="shared" si="7"/>
        <v>4162.6023808512109</v>
      </c>
      <c r="AK12">
        <f t="shared" si="22"/>
        <v>2205.228848719576</v>
      </c>
      <c r="AL12">
        <f t="shared" si="8"/>
        <v>-31783.730734813864</v>
      </c>
      <c r="AN12">
        <f t="shared" si="9"/>
        <v>0</v>
      </c>
      <c r="AO12">
        <f t="shared" si="9"/>
        <v>0</v>
      </c>
      <c r="AP12">
        <f t="shared" si="9"/>
        <v>-12.033866771411585</v>
      </c>
      <c r="AQ12">
        <f t="shared" si="9"/>
        <v>-13745.801846291621</v>
      </c>
      <c r="AR12">
        <f t="shared" si="9"/>
        <v>-13757.835713063032</v>
      </c>
      <c r="AS12">
        <f t="shared" si="9"/>
        <v>1501.076148547138</v>
      </c>
      <c r="AT12">
        <f t="shared" si="9"/>
        <v>795.22763022686638</v>
      </c>
      <c r="AU12">
        <f t="shared" si="9"/>
        <v>-11461.531934289027</v>
      </c>
      <c r="AW12">
        <v>9</v>
      </c>
      <c r="AX12">
        <f>IF(Z12&gt;0, (R12*SUMPRODUCT(K12:$K$98, X12:$X$98)-K12*$AZ$3)/Z12, 0)</f>
        <v>40964.881680433522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5.9601715E-2</v>
      </c>
      <c r="Q13" s="4">
        <f t="shared" si="21"/>
        <v>50</v>
      </c>
      <c r="R13">
        <f t="shared" si="0"/>
        <v>1000000</v>
      </c>
      <c r="S13">
        <f t="shared" si="1"/>
        <v>36875.425448637776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27340.6668865713</v>
      </c>
      <c r="AC13">
        <f t="shared" si="2"/>
        <v>22898.305201843134</v>
      </c>
      <c r="AE13">
        <f t="shared" si="3"/>
        <v>0</v>
      </c>
      <c r="AF13">
        <f t="shared" si="4"/>
        <v>0</v>
      </c>
      <c r="AG13">
        <f t="shared" si="4"/>
        <v>-31.048191204922119</v>
      </c>
      <c r="AH13">
        <f t="shared" si="5"/>
        <v>-39779.210114543035</v>
      </c>
      <c r="AI13">
        <f t="shared" si="6"/>
        <v>-39810.258305747957</v>
      </c>
      <c r="AJ13">
        <f t="shared" si="7"/>
        <v>4442.3616847281664</v>
      </c>
      <c r="AK13">
        <f t="shared" si="22"/>
        <v>1913.8466820599913</v>
      </c>
      <c r="AL13">
        <f t="shared" si="8"/>
        <v>-33454.049938959797</v>
      </c>
      <c r="AN13">
        <f t="shared" si="9"/>
        <v>0</v>
      </c>
      <c r="AO13">
        <f t="shared" si="9"/>
        <v>0</v>
      </c>
      <c r="AP13">
        <f t="shared" si="9"/>
        <v>-9.9966866125355569</v>
      </c>
      <c r="AQ13">
        <f t="shared" si="9"/>
        <v>-12807.841029600773</v>
      </c>
      <c r="AR13">
        <f t="shared" si="9"/>
        <v>-12817.837716213309</v>
      </c>
      <c r="AS13">
        <f t="shared" si="9"/>
        <v>1430.3215697384251</v>
      </c>
      <c r="AT13">
        <f t="shared" si="9"/>
        <v>616.20741056122017</v>
      </c>
      <c r="AU13">
        <f t="shared" si="9"/>
        <v>-10771.308735913663</v>
      </c>
      <c r="AW13">
        <v>10</v>
      </c>
      <c r="AX13">
        <f>IF(Z13&gt;0, (R13*SUMPRODUCT(K13:$K$98, X13:$X$98)-K13*$AZ$3)/Z13, 0)</f>
        <v>36875.425448637776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6.6409420999999996E-2</v>
      </c>
      <c r="Q14" s="4">
        <f t="shared" si="21"/>
        <v>50</v>
      </c>
      <c r="R14">
        <f t="shared" si="0"/>
        <v>1000000</v>
      </c>
      <c r="S14">
        <f t="shared" si="1"/>
        <v>32077.738609885346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22898.305201843134</v>
      </c>
      <c r="AC14">
        <f t="shared" si="2"/>
        <v>18397.107173638302</v>
      </c>
      <c r="AE14">
        <f t="shared" si="3"/>
        <v>0</v>
      </c>
      <c r="AF14">
        <f t="shared" si="4"/>
        <v>0</v>
      </c>
      <c r="AG14">
        <f t="shared" si="4"/>
        <v>-28.67581689185673</v>
      </c>
      <c r="AH14">
        <f t="shared" si="5"/>
        <v>-41237.848020323407</v>
      </c>
      <c r="AI14">
        <f t="shared" si="6"/>
        <v>-41266.52383721526</v>
      </c>
      <c r="AJ14">
        <f t="shared" si="7"/>
        <v>4501.1980282048316</v>
      </c>
      <c r="AK14">
        <f t="shared" si="22"/>
        <v>1602.8813641290194</v>
      </c>
      <c r="AL14">
        <f t="shared" si="8"/>
        <v>-35162.44444488141</v>
      </c>
      <c r="AN14">
        <f t="shared" si="9"/>
        <v>0</v>
      </c>
      <c r="AO14">
        <f t="shared" si="9"/>
        <v>0</v>
      </c>
      <c r="AP14">
        <f t="shared" si="9"/>
        <v>-8.243612121922558</v>
      </c>
      <c r="AQ14">
        <f t="shared" si="9"/>
        <v>-11854.895890302458</v>
      </c>
      <c r="AR14">
        <f t="shared" si="9"/>
        <v>-11863.139502424379</v>
      </c>
      <c r="AS14">
        <f t="shared" si="9"/>
        <v>1293.9868729256864</v>
      </c>
      <c r="AT14">
        <f t="shared" si="9"/>
        <v>460.79008989243778</v>
      </c>
      <c r="AU14">
        <f t="shared" si="9"/>
        <v>-10108.362539606256</v>
      </c>
      <c r="AW14">
        <v>11</v>
      </c>
      <c r="AX14">
        <f>IF(Z14&gt;0, (R14*SUMPRODUCT(K14:$K$98, X14:$X$98)-K14*$AZ$3)/Z14, 0)</f>
        <v>32077.738609885346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7.4261202999999998E-2</v>
      </c>
      <c r="Q15" s="4">
        <f t="shared" si="21"/>
        <v>50</v>
      </c>
      <c r="R15">
        <f t="shared" si="0"/>
        <v>1000000</v>
      </c>
      <c r="S15">
        <f t="shared" si="1"/>
        <v>26578.62098539466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18397.107173638302</v>
      </c>
      <c r="AC15">
        <f t="shared" si="2"/>
        <v>13958.856820296496</v>
      </c>
      <c r="AE15">
        <f t="shared" si="3"/>
        <v>0</v>
      </c>
      <c r="AF15">
        <f t="shared" si="4"/>
        <v>0</v>
      </c>
      <c r="AG15">
        <f t="shared" si="4"/>
        <v>-26.259558063541167</v>
      </c>
      <c r="AH15">
        <f t="shared" si="5"/>
        <v>-42590.013187940036</v>
      </c>
      <c r="AI15">
        <f t="shared" si="6"/>
        <v>-42616.272746003575</v>
      </c>
      <c r="AJ15">
        <f t="shared" si="7"/>
        <v>4438.2503533418057</v>
      </c>
      <c r="AK15">
        <f t="shared" si="22"/>
        <v>1287.7975021546813</v>
      </c>
      <c r="AL15">
        <f t="shared" si="8"/>
        <v>-36890.224890507088</v>
      </c>
      <c r="AN15">
        <f t="shared" si="9"/>
        <v>0</v>
      </c>
      <c r="AO15">
        <f t="shared" si="9"/>
        <v>0</v>
      </c>
      <c r="AP15">
        <f t="shared" si="9"/>
        <v>-6.7401745066642693</v>
      </c>
      <c r="AQ15">
        <f t="shared" si="9"/>
        <v>-10931.795593559853</v>
      </c>
      <c r="AR15">
        <f t="shared" si="9"/>
        <v>-10938.535768066517</v>
      </c>
      <c r="AS15">
        <f t="shared" si="9"/>
        <v>1139.1883219589138</v>
      </c>
      <c r="AT15">
        <f t="shared" si="9"/>
        <v>330.54554356039267</v>
      </c>
      <c r="AU15">
        <f t="shared" si="9"/>
        <v>-9468.8019025472113</v>
      </c>
      <c r="AW15">
        <v>12</v>
      </c>
      <c r="AX15">
        <f>IF(Z15&gt;0, (R15*SUMPRODUCT(K15:$K$98, X15:$X$98)-K15*$AZ$3)/Z15, 0)</f>
        <v>26578.62098539466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8.2657132999999994E-2</v>
      </c>
      <c r="Q16" s="4">
        <f t="shared" si="21"/>
        <v>50</v>
      </c>
      <c r="R16">
        <f t="shared" si="0"/>
        <v>1000000</v>
      </c>
      <c r="S16">
        <f t="shared" si="1"/>
        <v>20248.667397819871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13958.856820296496</v>
      </c>
      <c r="AC16">
        <f t="shared" si="2"/>
        <v>9649.0661704515151</v>
      </c>
      <c r="AE16">
        <f t="shared" si="3"/>
        <v>0</v>
      </c>
      <c r="AF16">
        <f t="shared" si="4"/>
        <v>0</v>
      </c>
      <c r="AG16">
        <f t="shared" si="4"/>
        <v>-23.826422699526411</v>
      </c>
      <c r="AH16">
        <f t="shared" si="5"/>
        <v>-43410.795667586892</v>
      </c>
      <c r="AI16">
        <f t="shared" si="6"/>
        <v>-43434.622090286415</v>
      </c>
      <c r="AJ16">
        <f t="shared" si="7"/>
        <v>4309.7906498449811</v>
      </c>
      <c r="AK16">
        <f t="shared" si="22"/>
        <v>977.11997742075482</v>
      </c>
      <c r="AL16">
        <f t="shared" si="8"/>
        <v>-38147.711463020678</v>
      </c>
      <c r="AN16">
        <f t="shared" si="9"/>
        <v>0</v>
      </c>
      <c r="AO16">
        <f t="shared" si="9"/>
        <v>0</v>
      </c>
      <c r="AP16">
        <f t="shared" si="9"/>
        <v>-5.4604011258545251</v>
      </c>
      <c r="AQ16">
        <f t="shared" si="9"/>
        <v>-9948.6339400099623</v>
      </c>
      <c r="AR16">
        <f t="shared" si="9"/>
        <v>-9954.0943411358148</v>
      </c>
      <c r="AS16">
        <f t="shared" si="9"/>
        <v>987.69278180725814</v>
      </c>
      <c r="AT16">
        <f t="shared" si="9"/>
        <v>223.93067948506132</v>
      </c>
      <c r="AU16">
        <f t="shared" si="9"/>
        <v>-8742.4708798434949</v>
      </c>
      <c r="AW16">
        <v>13</v>
      </c>
      <c r="AX16">
        <f>IF(Z16&gt;0, (R16*SUMPRODUCT(K16:$K$98, X16:$X$98)-K16*$AZ$3)/Z16, 0)</f>
        <v>20248.667397819871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9.1575552000000005E-2</v>
      </c>
      <c r="Q17" s="4">
        <f t="shared" si="21"/>
        <v>50</v>
      </c>
      <c r="R17">
        <f t="shared" si="0"/>
        <v>1000000</v>
      </c>
      <c r="S17">
        <f t="shared" si="1"/>
        <v>13110.514669985812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9649.0661704515151</v>
      </c>
      <c r="AC17">
        <f t="shared" si="2"/>
        <v>5612.9366444726911</v>
      </c>
      <c r="AE17">
        <f t="shared" si="3"/>
        <v>0</v>
      </c>
      <c r="AF17">
        <f t="shared" si="4"/>
        <v>0</v>
      </c>
      <c r="AG17">
        <f t="shared" si="4"/>
        <v>-21.406240661636687</v>
      </c>
      <c r="AH17">
        <f t="shared" si="5"/>
        <v>-43638.356217889232</v>
      </c>
      <c r="AI17">
        <f t="shared" si="6"/>
        <v>-43659.762458550867</v>
      </c>
      <c r="AJ17">
        <f t="shared" si="7"/>
        <v>4036.1295259788239</v>
      </c>
      <c r="AK17">
        <f t="shared" si="22"/>
        <v>675.43463193160608</v>
      </c>
      <c r="AL17">
        <f t="shared" si="8"/>
        <v>-38948.198300640441</v>
      </c>
      <c r="AN17">
        <f t="shared" si="9"/>
        <v>0</v>
      </c>
      <c r="AO17">
        <f t="shared" si="9"/>
        <v>0</v>
      </c>
      <c r="AP17">
        <f t="shared" si="9"/>
        <v>-4.3801409529950277</v>
      </c>
      <c r="AQ17">
        <f t="shared" si="9"/>
        <v>-8929.2722721705304</v>
      </c>
      <c r="AR17">
        <f t="shared" si="9"/>
        <v>-8933.6524131235255</v>
      </c>
      <c r="AS17">
        <f t="shared" si="9"/>
        <v>825.87206729930131</v>
      </c>
      <c r="AT17">
        <f t="shared" si="9"/>
        <v>138.2073078201368</v>
      </c>
      <c r="AU17">
        <f t="shared" si="9"/>
        <v>-7969.5730380040877</v>
      </c>
      <c r="AW17">
        <v>14</v>
      </c>
      <c r="AX17">
        <f>IF(Z17&gt;0, (R17*SUMPRODUCT(K17:$K$98, X17:$X$98)-K17*$AZ$3)/Z17, 0)</f>
        <v>13110.514669985812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0.101620166</v>
      </c>
      <c r="Q18" s="4">
        <f t="shared" si="21"/>
        <v>50</v>
      </c>
      <c r="R18">
        <f t="shared" si="0"/>
        <v>1000000</v>
      </c>
      <c r="S18">
        <f t="shared" si="1"/>
        <v>5160.3810455883495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5612.9366444726911</v>
      </c>
      <c r="AC18">
        <f t="shared" si="2"/>
        <v>1962.6861705442427</v>
      </c>
      <c r="AE18">
        <f t="shared" si="3"/>
        <v>0</v>
      </c>
      <c r="AF18">
        <f t="shared" si="4"/>
        <v>0</v>
      </c>
      <c r="AG18">
        <f t="shared" si="4"/>
        <v>-19.016872525548852</v>
      </c>
      <c r="AH18">
        <f t="shared" si="5"/>
        <v>-43506.114589429395</v>
      </c>
      <c r="AI18">
        <f t="shared" si="6"/>
        <v>-43525.131461954945</v>
      </c>
      <c r="AJ18">
        <f t="shared" si="7"/>
        <v>3650.2504739284486</v>
      </c>
      <c r="AK18">
        <f t="shared" si="22"/>
        <v>392.90556511308841</v>
      </c>
      <c r="AL18">
        <f t="shared" si="8"/>
        <v>-39481.975422913405</v>
      </c>
      <c r="AN18">
        <f t="shared" si="9"/>
        <v>0</v>
      </c>
      <c r="AO18">
        <f t="shared" si="9"/>
        <v>0</v>
      </c>
      <c r="AP18">
        <f t="shared" si="9"/>
        <v>-3.4743115113556464</v>
      </c>
      <c r="AQ18">
        <f t="shared" si="9"/>
        <v>-7948.4044776205856</v>
      </c>
      <c r="AR18">
        <f t="shared" si="9"/>
        <v>-7951.8787891319416</v>
      </c>
      <c r="AS18">
        <f t="shared" si="9"/>
        <v>666.88711426459918</v>
      </c>
      <c r="AT18">
        <f t="shared" si="9"/>
        <v>71.782377776058667</v>
      </c>
      <c r="AU18">
        <f t="shared" si="9"/>
        <v>-7213.2092970912827</v>
      </c>
      <c r="AW18">
        <v>15</v>
      </c>
      <c r="AX18">
        <f>IF(Z18&gt;0, (R18*SUMPRODUCT(K18:$K$98, X18:$X$98)-K18*$AZ$3)/Z18, 0)</f>
        <v>5160.3810455883495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0.112947091</v>
      </c>
      <c r="Q19" s="4">
        <f t="shared" si="21"/>
        <v>50</v>
      </c>
      <c r="R19">
        <f t="shared" si="0"/>
        <v>1000000</v>
      </c>
      <c r="S19">
        <f t="shared" si="1"/>
        <v>-3814.1404964683402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1962.6861705442427</v>
      </c>
      <c r="AC19">
        <f t="shared" si="2"/>
        <v>-1272.3059872173253</v>
      </c>
      <c r="AE19">
        <f t="shared" si="3"/>
        <v>0</v>
      </c>
      <c r="AF19">
        <f t="shared" si="4"/>
        <v>0</v>
      </c>
      <c r="AG19">
        <f t="shared" si="4"/>
        <v>-16.678803368614798</v>
      </c>
      <c r="AH19">
        <f t="shared" si="5"/>
        <v>-42958.00863357132</v>
      </c>
      <c r="AI19">
        <f t="shared" si="6"/>
        <v>-42974.687436939937</v>
      </c>
      <c r="AJ19">
        <f t="shared" si="7"/>
        <v>3234.9921577615678</v>
      </c>
      <c r="AK19">
        <f t="shared" si="22"/>
        <v>137.38803193809701</v>
      </c>
      <c r="AL19">
        <f t="shared" si="8"/>
        <v>-39602.307247240271</v>
      </c>
      <c r="AN19">
        <f t="shared" si="9"/>
        <v>0</v>
      </c>
      <c r="AO19">
        <f t="shared" si="9"/>
        <v>0</v>
      </c>
      <c r="AP19">
        <f t="shared" si="9"/>
        <v>-2.7206741230416576</v>
      </c>
      <c r="AQ19">
        <f t="shared" si="9"/>
        <v>-7007.3817577756026</v>
      </c>
      <c r="AR19">
        <f t="shared" si="9"/>
        <v>-7010.1024318986447</v>
      </c>
      <c r="AS19">
        <f t="shared" si="9"/>
        <v>527.69729682325283</v>
      </c>
      <c r="AT19">
        <f t="shared" si="9"/>
        <v>22.410964087086366</v>
      </c>
      <c r="AU19">
        <f t="shared" si="9"/>
        <v>-6459.9941709883051</v>
      </c>
      <c r="AW19">
        <v>16</v>
      </c>
      <c r="AX19">
        <f>IF(Z19&gt;0, (R19*SUMPRODUCT(K19:$K$98, X19:$X$98)-K19*$AZ$3)/Z19, 0)</f>
        <v>-3814.1404964683402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0.12591097000000001</v>
      </c>
      <c r="Q20" s="4">
        <f t="shared" si="21"/>
        <v>50</v>
      </c>
      <c r="R20">
        <f t="shared" si="0"/>
        <v>1000000</v>
      </c>
      <c r="S20">
        <f t="shared" si="1"/>
        <v>-14124.660260203476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-1272.3059872173253</v>
      </c>
      <c r="AC20">
        <f t="shared" si="2"/>
        <v>-4071.283887975987</v>
      </c>
      <c r="AE20">
        <f t="shared" si="3"/>
        <v>0</v>
      </c>
      <c r="AF20">
        <f t="shared" si="4"/>
        <v>0</v>
      </c>
      <c r="AG20">
        <f t="shared" si="4"/>
        <v>-14.411971024347093</v>
      </c>
      <c r="AH20">
        <f t="shared" si="5"/>
        <v>-42000.886211631136</v>
      </c>
      <c r="AI20">
        <f t="shared" si="6"/>
        <v>-42015.298182655482</v>
      </c>
      <c r="AJ20">
        <f t="shared" si="7"/>
        <v>2798.9779007586617</v>
      </c>
      <c r="AK20">
        <f t="shared" si="22"/>
        <v>-89.061419105212778</v>
      </c>
      <c r="AL20">
        <f t="shared" si="8"/>
        <v>-39305.381701002036</v>
      </c>
      <c r="AN20">
        <f t="shared" si="9"/>
        <v>0</v>
      </c>
      <c r="AO20">
        <f t="shared" si="9"/>
        <v>0</v>
      </c>
      <c r="AP20">
        <f t="shared" si="9"/>
        <v>-2.0990220213617556</v>
      </c>
      <c r="AQ20">
        <f t="shared" si="9"/>
        <v>-6117.191390822758</v>
      </c>
      <c r="AR20">
        <f t="shared" si="9"/>
        <v>-6119.2904128441196</v>
      </c>
      <c r="AS20">
        <f t="shared" si="9"/>
        <v>407.65529163721658</v>
      </c>
      <c r="AT20">
        <f t="shared" si="9"/>
        <v>-12.97129168798334</v>
      </c>
      <c r="AU20">
        <f t="shared" si="9"/>
        <v>-5724.6064128948865</v>
      </c>
      <c r="AW20">
        <v>17</v>
      </c>
      <c r="AX20">
        <f>IF(Z20&gt;0, (R20*SUMPRODUCT(K20:$K$98, X20:$X$98)-K20*$AZ$3)/Z20, 0)</f>
        <v>-14124.660260203476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0.140869152</v>
      </c>
      <c r="Q21" s="4">
        <f t="shared" si="21"/>
        <v>50</v>
      </c>
      <c r="R21">
        <f t="shared" si="0"/>
        <v>1000000</v>
      </c>
      <c r="S21">
        <f t="shared" si="1"/>
        <v>-26275.356246468105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-4071.283887975987</v>
      </c>
      <c r="AC21">
        <f t="shared" si="2"/>
        <v>-6430.9718350335934</v>
      </c>
      <c r="AE21">
        <f t="shared" si="3"/>
        <v>0</v>
      </c>
      <c r="AF21">
        <f t="shared" si="4"/>
        <v>0</v>
      </c>
      <c r="AG21">
        <f t="shared" si="4"/>
        <v>-12.237649177255275</v>
      </c>
      <c r="AH21">
        <f t="shared" si="5"/>
        <v>-40604.042736966927</v>
      </c>
      <c r="AI21">
        <f t="shared" si="6"/>
        <v>-40616.280386144179</v>
      </c>
      <c r="AJ21">
        <f t="shared" si="7"/>
        <v>2359.6879470576064</v>
      </c>
      <c r="AK21">
        <f t="shared" si="22"/>
        <v>-284.98987215831914</v>
      </c>
      <c r="AL21">
        <f t="shared" si="8"/>
        <v>-38541.582311244885</v>
      </c>
      <c r="AN21">
        <f t="shared" si="9"/>
        <v>0</v>
      </c>
      <c r="AO21">
        <f t="shared" si="9"/>
        <v>0</v>
      </c>
      <c r="AP21">
        <f t="shared" si="9"/>
        <v>-1.5913788830085547</v>
      </c>
      <c r="AQ21">
        <f t="shared" si="9"/>
        <v>-5280.1330746170779</v>
      </c>
      <c r="AR21">
        <f t="shared" si="9"/>
        <v>-5281.7244535000864</v>
      </c>
      <c r="AS21">
        <f t="shared" si="9"/>
        <v>306.85285343990472</v>
      </c>
      <c r="AT21">
        <f t="shared" si="9"/>
        <v>-37.05996616302545</v>
      </c>
      <c r="AU21">
        <f t="shared" si="9"/>
        <v>-5011.9315662232057</v>
      </c>
      <c r="AW21">
        <v>18</v>
      </c>
      <c r="AX21">
        <f>IF(Z21&gt;0, (R21*SUMPRODUCT(K21:$K$98, X21:$X$98)-K21*$AZ$3)/Z21, 0)</f>
        <v>-26275.356246468105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0.15811491799999999</v>
      </c>
      <c r="Q22" s="4">
        <f t="shared" si="21"/>
        <v>50</v>
      </c>
      <c r="R22">
        <f t="shared" si="0"/>
        <v>1000000</v>
      </c>
      <c r="S22">
        <f t="shared" si="1"/>
        <v>-41040.914898308154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-6430.9718350335934</v>
      </c>
      <c r="AC22">
        <f t="shared" si="2"/>
        <v>-8356.1911205746401</v>
      </c>
      <c r="AE22">
        <f t="shared" si="3"/>
        <v>0</v>
      </c>
      <c r="AF22">
        <f t="shared" si="4"/>
        <v>0</v>
      </c>
      <c r="AG22">
        <f t="shared" si="4"/>
        <v>-10.180317789308239</v>
      </c>
      <c r="AH22">
        <f t="shared" si="5"/>
        <v>-38699.097923489702</v>
      </c>
      <c r="AI22">
        <f t="shared" si="6"/>
        <v>-38709.278241279011</v>
      </c>
      <c r="AJ22">
        <f t="shared" si="7"/>
        <v>1925.2192855410467</v>
      </c>
      <c r="AK22">
        <f t="shared" si="22"/>
        <v>-450.16802845235156</v>
      </c>
      <c r="AL22">
        <f t="shared" si="8"/>
        <v>-37234.226984190318</v>
      </c>
      <c r="AN22">
        <f t="shared" si="9"/>
        <v>0</v>
      </c>
      <c r="AO22">
        <f t="shared" si="9"/>
        <v>0</v>
      </c>
      <c r="AP22">
        <f t="shared" si="9"/>
        <v>-1.1820038862362858</v>
      </c>
      <c r="AQ22">
        <f t="shared" si="9"/>
        <v>-4493.227528461236</v>
      </c>
      <c r="AR22">
        <f t="shared" si="9"/>
        <v>-4494.4095323474721</v>
      </c>
      <c r="AS22">
        <f t="shared" si="9"/>
        <v>223.53100605135361</v>
      </c>
      <c r="AT22">
        <f t="shared" si="9"/>
        <v>-52.267558842695337</v>
      </c>
      <c r="AU22">
        <f t="shared" si="9"/>
        <v>-4323.1460851388138</v>
      </c>
      <c r="AW22">
        <v>19</v>
      </c>
      <c r="AX22">
        <f>IF(Z22&gt;0, (R22*SUMPRODUCT(K22:$K$98, X22:$X$98)-K22*$AZ$3)/Z22, 0)</f>
        <v>-41040.914898308154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0.17865895700000001</v>
      </c>
      <c r="Q23" s="4">
        <f t="shared" si="21"/>
        <v>50</v>
      </c>
      <c r="R23">
        <f t="shared" si="0"/>
        <v>1000000</v>
      </c>
      <c r="S23">
        <f t="shared" si="1"/>
        <v>-59650.764509098452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-8356.1911205746401</v>
      </c>
      <c r="AC23">
        <f t="shared" si="2"/>
        <v>-9853.9599087894276</v>
      </c>
      <c r="AE23">
        <f t="shared" si="3"/>
        <v>0</v>
      </c>
      <c r="AF23">
        <f t="shared" si="4"/>
        <v>0</v>
      </c>
      <c r="AG23">
        <f t="shared" si="4"/>
        <v>-8.2597096532487999</v>
      </c>
      <c r="AH23">
        <f t="shared" si="5"/>
        <v>-36376.099163327111</v>
      </c>
      <c r="AI23">
        <f t="shared" si="6"/>
        <v>-36384.35887298036</v>
      </c>
      <c r="AJ23">
        <f t="shared" si="7"/>
        <v>1497.7687882147875</v>
      </c>
      <c r="AK23">
        <f t="shared" si="22"/>
        <v>-584.93337844022483</v>
      </c>
      <c r="AL23">
        <f t="shared" si="8"/>
        <v>-35471.523463205798</v>
      </c>
      <c r="AN23">
        <f t="shared" si="9"/>
        <v>0</v>
      </c>
      <c r="AO23">
        <f t="shared" si="9"/>
        <v>0</v>
      </c>
      <c r="AP23">
        <f t="shared" si="9"/>
        <v>-0.85625738025803699</v>
      </c>
      <c r="AQ23">
        <f t="shared" si="9"/>
        <v>-3770.9925265164547</v>
      </c>
      <c r="AR23">
        <f t="shared" si="9"/>
        <v>-3771.8487838967126</v>
      </c>
      <c r="AS23">
        <f t="shared" si="9"/>
        <v>155.26884511304959</v>
      </c>
      <c r="AT23">
        <f t="shared" si="9"/>
        <v>-60.638151130616151</v>
      </c>
      <c r="AU23">
        <f t="shared" si="9"/>
        <v>-3677.2180899142795</v>
      </c>
      <c r="AW23">
        <v>20</v>
      </c>
      <c r="AX23">
        <f>IF(Z23&gt;0, (R23*SUMPRODUCT(K23:$K$98, X23:$X$98)-K23*$AZ$3)/Z23, 0)</f>
        <v>-59650.764509098452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0.202352371</v>
      </c>
      <c r="Q24" s="4">
        <f t="shared" si="21"/>
        <v>50</v>
      </c>
      <c r="R24">
        <f t="shared" si="0"/>
        <v>1000000</v>
      </c>
      <c r="S24">
        <f t="shared" si="1"/>
        <v>-84159.791839842437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-9853.9599087894276</v>
      </c>
      <c r="AC24">
        <f t="shared" si="2"/>
        <v>-10950.435702942979</v>
      </c>
      <c r="AE24">
        <f t="shared" si="3"/>
        <v>0</v>
      </c>
      <c r="AF24">
        <f t="shared" si="4"/>
        <v>0</v>
      </c>
      <c r="AG24">
        <f t="shared" si="4"/>
        <v>-6.5057407246098293</v>
      </c>
      <c r="AH24">
        <f t="shared" si="5"/>
        <v>-33427.436642129644</v>
      </c>
      <c r="AI24">
        <f t="shared" si="6"/>
        <v>-33433.942382854257</v>
      </c>
      <c r="AJ24">
        <f t="shared" si="7"/>
        <v>1096.4757941535518</v>
      </c>
      <c r="AK24">
        <f t="shared" si="22"/>
        <v>-689.77719361525999</v>
      </c>
      <c r="AL24">
        <f t="shared" si="8"/>
        <v>-33027.243782315963</v>
      </c>
      <c r="AN24">
        <f t="shared" si="9"/>
        <v>0</v>
      </c>
      <c r="AO24">
        <f t="shared" si="9"/>
        <v>0</v>
      </c>
      <c r="AP24">
        <f t="shared" si="9"/>
        <v>-0.60216883515535191</v>
      </c>
      <c r="AQ24">
        <f t="shared" si="9"/>
        <v>-3094.0305550261128</v>
      </c>
      <c r="AR24">
        <f t="shared" si="9"/>
        <v>-3094.6327238612685</v>
      </c>
      <c r="AS24">
        <f t="shared" si="9"/>
        <v>101.48937372247984</v>
      </c>
      <c r="AT24">
        <f t="shared" si="9"/>
        <v>-63.845509186187158</v>
      </c>
      <c r="AU24">
        <f t="shared" si="9"/>
        <v>-3056.9888593249757</v>
      </c>
      <c r="AW24">
        <v>21</v>
      </c>
      <c r="AX24">
        <f>IF(Z24&gt;0, (R24*SUMPRODUCT(K24:$K$98, X24:$X$98)-K24*$AZ$3)/Z24, 0)</f>
        <v>-84159.791839842437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0.22956153600000001</v>
      </c>
      <c r="Q25" s="4">
        <f t="shared" si="21"/>
        <v>50</v>
      </c>
      <c r="R25">
        <f t="shared" si="0"/>
        <v>1000000</v>
      </c>
      <c r="S25">
        <f t="shared" si="1"/>
        <v>-117808.74441337003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-10950.435702942979</v>
      </c>
      <c r="AC25">
        <f t="shared" si="2"/>
        <v>-11656.50488978793</v>
      </c>
      <c r="AE25">
        <f t="shared" si="3"/>
        <v>0</v>
      </c>
      <c r="AF25">
        <f t="shared" si="4"/>
        <v>0</v>
      </c>
      <c r="AG25">
        <f t="shared" si="4"/>
        <v>-4.9472154838045457</v>
      </c>
      <c r="AH25">
        <f t="shared" si="5"/>
        <v>-29869.356671183708</v>
      </c>
      <c r="AI25">
        <f t="shared" si="6"/>
        <v>-29874.303886667512</v>
      </c>
      <c r="AJ25">
        <f t="shared" si="7"/>
        <v>706.06918684495031</v>
      </c>
      <c r="AK25">
        <f t="shared" si="22"/>
        <v>-766.53049920600859</v>
      </c>
      <c r="AL25">
        <f t="shared" si="8"/>
        <v>-29934.76519902857</v>
      </c>
      <c r="AN25">
        <f t="shared" si="9"/>
        <v>0</v>
      </c>
      <c r="AO25">
        <f t="shared" si="9"/>
        <v>0</v>
      </c>
      <c r="AP25">
        <f t="shared" si="9"/>
        <v>-0.40885030720911164</v>
      </c>
      <c r="AQ25">
        <f t="shared" si="9"/>
        <v>-2468.4786201713105</v>
      </c>
      <c r="AR25">
        <f t="shared" si="9"/>
        <v>-2468.8874704785194</v>
      </c>
      <c r="AS25">
        <f t="shared" si="9"/>
        <v>58.351330136613591</v>
      </c>
      <c r="AT25">
        <f t="shared" si="9"/>
        <v>-63.348004773893521</v>
      </c>
      <c r="AU25">
        <f t="shared" si="9"/>
        <v>-2473.8841451157996</v>
      </c>
      <c r="AW25">
        <v>22</v>
      </c>
      <c r="AX25">
        <f>IF(Z25&gt;0, (R25*SUMPRODUCT(K25:$K$98, X25:$X$98)-K25*$AZ$3)/Z25, 0)</f>
        <v>-117808.74441337003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0.26099212799999999</v>
      </c>
      <c r="Q26" s="4">
        <f t="shared" si="21"/>
        <v>50</v>
      </c>
      <c r="R26">
        <f t="shared" si="0"/>
        <v>1000000</v>
      </c>
      <c r="S26">
        <f t="shared" si="1"/>
        <v>-166264.78366948056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-11656.50488978793</v>
      </c>
      <c r="AC26">
        <f t="shared" si="2"/>
        <v>-11992.875145511767</v>
      </c>
      <c r="AE26">
        <f t="shared" si="3"/>
        <v>0</v>
      </c>
      <c r="AF26">
        <f t="shared" si="4"/>
        <v>0</v>
      </c>
      <c r="AG26">
        <f t="shared" si="4"/>
        <v>-3.6065590321738021</v>
      </c>
      <c r="AH26">
        <f t="shared" si="5"/>
        <v>-25823.685935853955</v>
      </c>
      <c r="AI26">
        <f t="shared" si="6"/>
        <v>-25827.292494886129</v>
      </c>
      <c r="AJ26">
        <f t="shared" si="7"/>
        <v>336.37025572383754</v>
      </c>
      <c r="AK26">
        <f t="shared" si="22"/>
        <v>-815.9553422851551</v>
      </c>
      <c r="AL26">
        <f t="shared" si="8"/>
        <v>-26306.877581447447</v>
      </c>
      <c r="AN26">
        <f t="shared" si="9"/>
        <v>0</v>
      </c>
      <c r="AO26">
        <f t="shared" si="9"/>
        <v>0</v>
      </c>
      <c r="AP26">
        <f t="shared" si="9"/>
        <v>-0.26612061823666133</v>
      </c>
      <c r="AQ26">
        <f t="shared" si="9"/>
        <v>-1905.4769948564244</v>
      </c>
      <c r="AR26">
        <f t="shared" si="9"/>
        <v>-1905.7431154746612</v>
      </c>
      <c r="AS26">
        <f t="shared" si="9"/>
        <v>24.820073541316081</v>
      </c>
      <c r="AT26">
        <f t="shared" si="9"/>
        <v>-60.20767668165756</v>
      </c>
      <c r="AU26">
        <f t="shared" si="9"/>
        <v>-1941.1307186150025</v>
      </c>
      <c r="AW26">
        <v>23</v>
      </c>
      <c r="AX26">
        <f>IF(Z26&gt;0, (R26*SUMPRODUCT(K26:$K$98, X26:$X$98)-K26*$AZ$3)/Z26, 0)</f>
        <v>-166264.78366948056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0.29613519399999999</v>
      </c>
      <c r="Q27" s="4">
        <f t="shared" si="21"/>
        <v>50</v>
      </c>
      <c r="R27">
        <f t="shared" si="0"/>
        <v>1000000</v>
      </c>
      <c r="S27">
        <f t="shared" si="1"/>
        <v>-239657.43605411268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-11992.875145511767</v>
      </c>
      <c r="AC27">
        <f t="shared" si="2"/>
        <v>-11994.683957825811</v>
      </c>
      <c r="AE27">
        <f t="shared" si="3"/>
        <v>0</v>
      </c>
      <c r="AF27">
        <f t="shared" si="4"/>
        <v>0</v>
      </c>
      <c r="AG27">
        <f t="shared" si="4"/>
        <v>-2.502464383186823</v>
      </c>
      <c r="AH27">
        <f t="shared" si="5"/>
        <v>-21360.581173304821</v>
      </c>
      <c r="AI27">
        <f t="shared" si="6"/>
        <v>-21363.083637688007</v>
      </c>
      <c r="AJ27">
        <f t="shared" si="7"/>
        <v>1.8088123140441894</v>
      </c>
      <c r="AK27">
        <f t="shared" si="22"/>
        <v>-839.50126018582375</v>
      </c>
      <c r="AL27">
        <f t="shared" si="8"/>
        <v>-22200.776085559788</v>
      </c>
      <c r="AN27">
        <f t="shared" si="9"/>
        <v>0</v>
      </c>
      <c r="AO27">
        <f t="shared" si="9"/>
        <v>0</v>
      </c>
      <c r="AP27">
        <f t="shared" si="9"/>
        <v>-0.16486761709409023</v>
      </c>
      <c r="AQ27">
        <f t="shared" si="9"/>
        <v>-1407.2800162306005</v>
      </c>
      <c r="AR27">
        <f t="shared" si="9"/>
        <v>-1407.4448838476944</v>
      </c>
      <c r="AS27">
        <f t="shared" si="9"/>
        <v>0.11916835979385418</v>
      </c>
      <c r="AT27">
        <f t="shared" si="9"/>
        <v>-55.308108776383641</v>
      </c>
      <c r="AU27">
        <f t="shared" si="9"/>
        <v>-1462.6338242642844</v>
      </c>
      <c r="AW27">
        <v>24</v>
      </c>
      <c r="AX27">
        <f>IF(Z27&gt;0, (R27*SUMPRODUCT(K27:$K$98, X27:$X$98)-K27*$AZ$3)/Z27, 0)</f>
        <v>-239657.43605411268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0.33524791700000001</v>
      </c>
      <c r="Q28" s="4">
        <f t="shared" si="21"/>
        <v>50</v>
      </c>
      <c r="R28">
        <f t="shared" si="0"/>
        <v>1000000</v>
      </c>
      <c r="S28">
        <f t="shared" si="1"/>
        <v>-357104.20361625997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-11994.683957825811</v>
      </c>
      <c r="AC28">
        <f t="shared" si="2"/>
        <v>-11702.26023964357</v>
      </c>
      <c r="AE28">
        <f t="shared" si="3"/>
        <v>0</v>
      </c>
      <c r="AF28">
        <f t="shared" si="4"/>
        <v>0</v>
      </c>
      <c r="AG28">
        <f t="shared" si="4"/>
        <v>-1.6384937675248825</v>
      </c>
      <c r="AH28">
        <f t="shared" si="5"/>
        <v>-16778.919436601445</v>
      </c>
      <c r="AI28">
        <f t="shared" si="6"/>
        <v>-16780.55793036897</v>
      </c>
      <c r="AJ28">
        <f t="shared" si="7"/>
        <v>-292.42371818224092</v>
      </c>
      <c r="AK28">
        <f t="shared" si="22"/>
        <v>-839.62787704780692</v>
      </c>
      <c r="AL28">
        <f t="shared" si="8"/>
        <v>-17912.609525599019</v>
      </c>
      <c r="AN28">
        <f t="shared" si="9"/>
        <v>0</v>
      </c>
      <c r="AO28">
        <f t="shared" si="9"/>
        <v>0</v>
      </c>
      <c r="AP28">
        <f t="shared" si="9"/>
        <v>-9.6381621171073198E-2</v>
      </c>
      <c r="AQ28">
        <f t="shared" si="9"/>
        <v>-986.9915216347739</v>
      </c>
      <c r="AR28">
        <f t="shared" si="9"/>
        <v>-987.08790325594498</v>
      </c>
      <c r="AS28">
        <f t="shared" si="9"/>
        <v>-17.201330017783789</v>
      </c>
      <c r="AT28">
        <f t="shared" si="9"/>
        <v>-49.389688001401083</v>
      </c>
      <c r="AU28">
        <f t="shared" si="9"/>
        <v>-1053.6789212751298</v>
      </c>
      <c r="AW28">
        <v>25</v>
      </c>
      <c r="AX28">
        <f>IF(Z28&gt;0, (R28*SUMPRODUCT(K28:$K$98, X28:$X$98)-K28*$AZ$3)/Z28, 0)</f>
        <v>-357104.20361625997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0.37793865599999998</v>
      </c>
      <c r="Q29" s="4">
        <f t="shared" si="21"/>
        <v>50</v>
      </c>
      <c r="R29">
        <f t="shared" si="0"/>
        <v>1000000</v>
      </c>
      <c r="S29">
        <f t="shared" si="1"/>
        <v>-556990.68917995668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-11702.26023964357</v>
      </c>
      <c r="AC29">
        <f t="shared" si="2"/>
        <v>-11171.659141266879</v>
      </c>
      <c r="AE29">
        <f t="shared" si="3"/>
        <v>0</v>
      </c>
      <c r="AF29">
        <f t="shared" si="4"/>
        <v>0</v>
      </c>
      <c r="AG29">
        <f t="shared" si="4"/>
        <v>-1.0028586974869032</v>
      </c>
      <c r="AH29">
        <f t="shared" si="5"/>
        <v>-12385.002647254611</v>
      </c>
      <c r="AI29">
        <f t="shared" si="6"/>
        <v>-12386.005505952098</v>
      </c>
      <c r="AJ29">
        <f t="shared" si="7"/>
        <v>-530.60109837669188</v>
      </c>
      <c r="AK29">
        <f t="shared" si="22"/>
        <v>-819.15821677505005</v>
      </c>
      <c r="AL29">
        <f t="shared" si="8"/>
        <v>-13735.764821103839</v>
      </c>
      <c r="AN29">
        <f t="shared" si="9"/>
        <v>0</v>
      </c>
      <c r="AO29">
        <f t="shared" si="9"/>
        <v>0</v>
      </c>
      <c r="AP29">
        <f t="shared" si="9"/>
        <v>-5.2670950527558845E-2</v>
      </c>
      <c r="AQ29">
        <f t="shared" si="9"/>
        <v>-650.47036372315256</v>
      </c>
      <c r="AR29">
        <f t="shared" si="9"/>
        <v>-650.52303467368017</v>
      </c>
      <c r="AS29">
        <f t="shared" si="9"/>
        <v>-27.867599166763071</v>
      </c>
      <c r="AT29">
        <f t="shared" si="9"/>
        <v>-43.022852589425192</v>
      </c>
      <c r="AU29">
        <f t="shared" si="9"/>
        <v>-721.41348642986839</v>
      </c>
      <c r="AW29">
        <v>26</v>
      </c>
      <c r="AX29">
        <f>IF(Z29&gt;0, (R29*SUMPRODUCT(K29:$K$98, X29:$X$98)-K29*$AZ$3)/Z29, 0)</f>
        <v>-556990.68917995668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0.42486345599999997</v>
      </c>
      <c r="Q30" s="4">
        <f t="shared" si="21"/>
        <v>50</v>
      </c>
      <c r="R30">
        <f t="shared" si="0"/>
        <v>1000000</v>
      </c>
      <c r="S30">
        <f t="shared" si="1"/>
        <v>-923431.61352919764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-11171.659141266879</v>
      </c>
      <c r="AC30">
        <f t="shared" si="2"/>
        <v>-10467.136094265508</v>
      </c>
      <c r="AE30">
        <f t="shared" si="3"/>
        <v>0</v>
      </c>
      <c r="AF30">
        <f t="shared" si="4"/>
        <v>0</v>
      </c>
      <c r="AG30">
        <f t="shared" si="4"/>
        <v>-0.56675209841808993</v>
      </c>
      <c r="AH30">
        <f t="shared" si="5"/>
        <v>-8521.560241878884</v>
      </c>
      <c r="AI30">
        <f t="shared" si="6"/>
        <v>-8522.1269939773028</v>
      </c>
      <c r="AJ30">
        <f t="shared" si="7"/>
        <v>-704.52304700137029</v>
      </c>
      <c r="AK30">
        <f t="shared" si="22"/>
        <v>-782.01613988868155</v>
      </c>
      <c r="AL30">
        <f t="shared" si="8"/>
        <v>-10008.666180867354</v>
      </c>
      <c r="AN30">
        <f t="shared" si="9"/>
        <v>0</v>
      </c>
      <c r="AO30">
        <f t="shared" si="9"/>
        <v>0</v>
      </c>
      <c r="AP30">
        <f t="shared" si="9"/>
        <v>-2.657703477708891E-2</v>
      </c>
      <c r="AQ30">
        <f t="shared" si="9"/>
        <v>-399.6064655704227</v>
      </c>
      <c r="AR30">
        <f t="shared" si="9"/>
        <v>-399.63304260519982</v>
      </c>
      <c r="AS30">
        <f t="shared" si="9"/>
        <v>-33.03760775421668</v>
      </c>
      <c r="AT30">
        <f t="shared" si="9"/>
        <v>-36.671536292635508</v>
      </c>
      <c r="AU30">
        <f t="shared" si="9"/>
        <v>-469.34218665205202</v>
      </c>
      <c r="AW30">
        <v>27</v>
      </c>
      <c r="AX30">
        <f>IF(Z30&gt;0, (R30*SUMPRODUCT(K30:$K$98, X30:$X$98)-K30*$AZ$3)/Z30, 0)</f>
        <v>-923431.61352919764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0.47765295400000002</v>
      </c>
      <c r="Q31" s="4">
        <f t="shared" si="21"/>
        <v>50</v>
      </c>
      <c r="R31">
        <f t="shared" si="0"/>
        <v>1000000</v>
      </c>
      <c r="S31">
        <f t="shared" si="1"/>
        <v>-1662844.2770073439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-10467.136094265508</v>
      </c>
      <c r="AC31">
        <f t="shared" si="2"/>
        <v>-9656.9270145461796</v>
      </c>
      <c r="AE31">
        <f t="shared" si="3"/>
        <v>0</v>
      </c>
      <c r="AF31">
        <f t="shared" si="4"/>
        <v>0</v>
      </c>
      <c r="AG31">
        <f t="shared" si="4"/>
        <v>-0.29037376343880966</v>
      </c>
      <c r="AH31">
        <f t="shared" si="5"/>
        <v>-5414.2162799019879</v>
      </c>
      <c r="AI31">
        <f t="shared" si="6"/>
        <v>-5414.5066536654267</v>
      </c>
      <c r="AJ31">
        <f t="shared" si="7"/>
        <v>-810.20907971932866</v>
      </c>
      <c r="AK31">
        <f t="shared" si="22"/>
        <v>-732.69952659858563</v>
      </c>
      <c r="AL31">
        <f t="shared" si="8"/>
        <v>-6957.4152599833415</v>
      </c>
      <c r="AN31">
        <f t="shared" si="9"/>
        <v>0</v>
      </c>
      <c r="AO31">
        <f t="shared" si="9"/>
        <v>0</v>
      </c>
      <c r="AP31">
        <f t="shared" si="9"/>
        <v>-1.2157736838822117E-2</v>
      </c>
      <c r="AQ31">
        <f t="shared" si="9"/>
        <v>-226.68927088995088</v>
      </c>
      <c r="AR31">
        <f t="shared" si="9"/>
        <v>-226.70142862678969</v>
      </c>
      <c r="AS31">
        <f t="shared" si="9"/>
        <v>-33.922860863865886</v>
      </c>
      <c r="AT31">
        <f t="shared" si="9"/>
        <v>-30.677592633786013</v>
      </c>
      <c r="AU31">
        <f t="shared" si="9"/>
        <v>-291.30188212444159</v>
      </c>
      <c r="AW31">
        <v>28</v>
      </c>
      <c r="AX31">
        <f>IF(Z31&gt;0, (R31*SUMPRODUCT(K31:$K$98, X31:$X$98)-K31*$AZ$3)/Z31, 0)</f>
        <v>-1662844.2770073439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0.53697763200000004</v>
      </c>
      <c r="Q32" s="4">
        <f t="shared" si="21"/>
        <v>50</v>
      </c>
      <c r="R32">
        <f t="shared" si="0"/>
        <v>1000000</v>
      </c>
      <c r="S32">
        <f t="shared" si="1"/>
        <v>-3346143.7653408046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-9656.9270145461796</v>
      </c>
      <c r="AC32">
        <f t="shared" si="2"/>
        <v>-8803.4238342845674</v>
      </c>
      <c r="AE32">
        <f t="shared" si="3"/>
        <v>0</v>
      </c>
      <c r="AF32">
        <f t="shared" si="4"/>
        <v>0</v>
      </c>
      <c r="AG32">
        <f t="shared" si="4"/>
        <v>-0.13154580991812137</v>
      </c>
      <c r="AH32">
        <f t="shared" si="5"/>
        <v>-3118.4843177260041</v>
      </c>
      <c r="AI32">
        <f t="shared" si="6"/>
        <v>-3118.615863535922</v>
      </c>
      <c r="AJ32">
        <f t="shared" si="7"/>
        <v>-853.50318026161221</v>
      </c>
      <c r="AK32">
        <f t="shared" si="22"/>
        <v>-675.98489101823259</v>
      </c>
      <c r="AL32">
        <f t="shared" si="8"/>
        <v>-4648.1039348157665</v>
      </c>
      <c r="AN32">
        <f t="shared" si="9"/>
        <v>0</v>
      </c>
      <c r="AO32">
        <f t="shared" si="9"/>
        <v>0</v>
      </c>
      <c r="AP32">
        <f t="shared" si="9"/>
        <v>-4.9176131537893115E-3</v>
      </c>
      <c r="AQ32">
        <f t="shared" si="9"/>
        <v>-116.57915603910475</v>
      </c>
      <c r="AR32">
        <f t="shared" si="9"/>
        <v>-116.58407365225852</v>
      </c>
      <c r="AS32">
        <f t="shared" si="9"/>
        <v>-31.906743883883451</v>
      </c>
      <c r="AT32">
        <f t="shared" si="9"/>
        <v>-25.270528904745888</v>
      </c>
      <c r="AU32">
        <f t="shared" si="9"/>
        <v>-173.76134644088785</v>
      </c>
      <c r="AW32">
        <v>29</v>
      </c>
      <c r="AX32">
        <f>IF(Z32&gt;0, (R32*SUMPRODUCT(K32:$K$98, X32:$X$98)-K32*$AZ$3)/Z32, 0)</f>
        <v>-3346143.7653408046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0.60388337299999995</v>
      </c>
      <c r="Q33" s="4">
        <f t="shared" si="21"/>
        <v>50</v>
      </c>
      <c r="R33">
        <f t="shared" si="0"/>
        <v>1000000</v>
      </c>
      <c r="S33">
        <f t="shared" si="1"/>
        <v>-7831490.805153273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-8803.4238342845674</v>
      </c>
      <c r="AC33">
        <f t="shared" si="2"/>
        <v>-7955.5454446526337</v>
      </c>
      <c r="AE33">
        <f t="shared" si="3"/>
        <v>0</v>
      </c>
      <c r="AF33">
        <f t="shared" si="4"/>
        <v>0</v>
      </c>
      <c r="AG33">
        <f t="shared" si="4"/>
        <v>-5.0792024421568174E-2</v>
      </c>
      <c r="AH33">
        <f t="shared" si="5"/>
        <v>-1588.7665479474394</v>
      </c>
      <c r="AI33">
        <f t="shared" si="6"/>
        <v>-1588.817339971861</v>
      </c>
      <c r="AJ33">
        <f t="shared" si="7"/>
        <v>-847.87838963193371</v>
      </c>
      <c r="AK33">
        <f t="shared" si="22"/>
        <v>-616.23966839991976</v>
      </c>
      <c r="AL33">
        <f t="shared" si="8"/>
        <v>-3052.935398003714</v>
      </c>
      <c r="AN33">
        <f t="shared" si="9"/>
        <v>0</v>
      </c>
      <c r="AO33">
        <f t="shared" si="9"/>
        <v>0</v>
      </c>
      <c r="AP33">
        <f t="shared" si="9"/>
        <v>-1.6953323248499654E-3</v>
      </c>
      <c r="AQ33">
        <f t="shared" si="9"/>
        <v>-53.029728900347436</v>
      </c>
      <c r="AR33">
        <f t="shared" si="9"/>
        <v>-53.031424232672286</v>
      </c>
      <c r="AS33">
        <f t="shared" si="9"/>
        <v>-28.30042034856092</v>
      </c>
      <c r="AT33">
        <f t="shared" si="9"/>
        <v>-20.568800743637546</v>
      </c>
      <c r="AU33">
        <f t="shared" si="9"/>
        <v>-101.90064532487074</v>
      </c>
      <c r="AW33">
        <v>30</v>
      </c>
      <c r="AX33">
        <f>IF(Z33&gt;0, (R33*SUMPRODUCT(K33:$K$98, X33:$X$98)-K33*$AZ$3)/Z33, 0)</f>
        <v>-7831490.805153273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0.676158394</v>
      </c>
      <c r="Q34" s="4">
        <f t="shared" si="21"/>
        <v>50</v>
      </c>
      <c r="R34">
        <f t="shared" si="0"/>
        <v>1000000</v>
      </c>
      <c r="S34">
        <f t="shared" si="1"/>
        <v>-22418948.2027083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-7955.5454446526337</v>
      </c>
      <c r="AC34">
        <f t="shared" si="2"/>
        <v>-7147.4523649181265</v>
      </c>
      <c r="AE34">
        <f t="shared" si="3"/>
        <v>0</v>
      </c>
      <c r="AF34">
        <f t="shared" si="4"/>
        <v>0</v>
      </c>
      <c r="AG34">
        <f t="shared" si="4"/>
        <v>-1.5940650516456174E-2</v>
      </c>
      <c r="AH34">
        <f t="shared" si="5"/>
        <v>-686.86907321792637</v>
      </c>
      <c r="AI34">
        <f t="shared" si="6"/>
        <v>-686.8850138684428</v>
      </c>
      <c r="AJ34">
        <f t="shared" si="7"/>
        <v>-808.09307973450723</v>
      </c>
      <c r="AK34">
        <f t="shared" si="22"/>
        <v>-556.88818112568447</v>
      </c>
      <c r="AL34">
        <f t="shared" si="8"/>
        <v>-2051.8662747286344</v>
      </c>
      <c r="AN34">
        <f t="shared" si="9"/>
        <v>0</v>
      </c>
      <c r="AO34">
        <f t="shared" si="9"/>
        <v>0</v>
      </c>
      <c r="AP34">
        <f t="shared" si="9"/>
        <v>-4.7505876744163101E-4</v>
      </c>
      <c r="AQ34">
        <f t="shared" si="9"/>
        <v>-20.469878251193553</v>
      </c>
      <c r="AR34">
        <f t="shared" si="9"/>
        <v>-20.470353309960995</v>
      </c>
      <c r="AS34">
        <f t="shared" si="9"/>
        <v>-24.082561877915825</v>
      </c>
      <c r="AT34">
        <f t="shared" si="9"/>
        <v>-16.596224392177035</v>
      </c>
      <c r="AU34">
        <f t="shared" ref="AU34:AU69" si="23">AL34*$K34</f>
        <v>-61.149139580053856</v>
      </c>
      <c r="AW34">
        <v>31</v>
      </c>
      <c r="AX34">
        <f>IF(Z34&gt;0, (R34*SUMPRODUCT(K34:$K$98, X34:$X$98)-K34*$AZ$3)/Z34, 0)</f>
        <v>-22418948.2027083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0.75167664000000001</v>
      </c>
      <c r="Q35" s="4">
        <f t="shared" si="21"/>
        <v>50</v>
      </c>
      <c r="R35">
        <f t="shared" si="0"/>
        <v>1000000</v>
      </c>
      <c r="S35">
        <f t="shared" si="1"/>
        <v>-84219703.677965432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-7147.4523649181265</v>
      </c>
      <c r="AC35">
        <f t="shared" si="2"/>
        <v>-6399.0625926024832</v>
      </c>
      <c r="AE35">
        <f t="shared" si="3"/>
        <v>0</v>
      </c>
      <c r="AF35">
        <f t="shared" ref="AF35:AG69" si="24">-$Z35*P35</f>
        <v>0</v>
      </c>
      <c r="AG35">
        <f t="shared" si="24"/>
        <v>-3.7990293916675714E-3</v>
      </c>
      <c r="AH35">
        <f t="shared" si="5"/>
        <v>-239.64429239248085</v>
      </c>
      <c r="AI35">
        <f t="shared" ref="AI35:AI66" si="25">SUM(AE35:AH35)</f>
        <v>-239.64809142187252</v>
      </c>
      <c r="AJ35">
        <f t="shared" si="7"/>
        <v>-748.38977231564331</v>
      </c>
      <c r="AK35">
        <f t="shared" si="22"/>
        <v>-500.32166554426891</v>
      </c>
      <c r="AL35">
        <f t="shared" si="8"/>
        <v>-1488.3595292817847</v>
      </c>
      <c r="AN35">
        <f t="shared" ref="AN35:AT69" si="26">AE35*$K35</f>
        <v>0</v>
      </c>
      <c r="AO35">
        <f t="shared" si="26"/>
        <v>0</v>
      </c>
      <c r="AP35">
        <f t="shared" si="26"/>
        <v>-1.0108714433406083E-4</v>
      </c>
      <c r="AQ35">
        <f t="shared" si="26"/>
        <v>-6.3766174663047606</v>
      </c>
      <c r="AR35">
        <f t="shared" si="26"/>
        <v>-6.3767185534490949</v>
      </c>
      <c r="AS35">
        <f t="shared" si="26"/>
        <v>-19.913661394180185</v>
      </c>
      <c r="AT35">
        <f t="shared" si="26"/>
        <v>-13.31289737564547</v>
      </c>
      <c r="AU35">
        <f t="shared" si="23"/>
        <v>-39.603277323274753</v>
      </c>
      <c r="AW35">
        <v>32</v>
      </c>
      <c r="AX35">
        <f>IF(Z35&gt;0, (R35*SUMPRODUCT(K35:$K$98, X35:$X$98)-K35*$AZ$3)/Z35, 0)</f>
        <v>-84219703.677965432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0.75374016600000004</v>
      </c>
      <c r="Q36" s="4">
        <f t="shared" si="21"/>
        <v>50</v>
      </c>
      <c r="R36">
        <f t="shared" si="0"/>
        <v>1000000</v>
      </c>
      <c r="S36">
        <f t="shared" si="1"/>
        <v>-318584260.77896786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-6399.0625926024832</v>
      </c>
      <c r="AC36">
        <f t="shared" si="2"/>
        <v>-5718.9573792055417</v>
      </c>
      <c r="AE36">
        <f t="shared" si="3"/>
        <v>0</v>
      </c>
      <c r="AF36">
        <f t="shared" si="24"/>
        <v>0</v>
      </c>
      <c r="AG36">
        <f t="shared" si="24"/>
        <v>-8.9755805343650122E-4</v>
      </c>
      <c r="AH36">
        <f t="shared" si="5"/>
        <v>-57.269620886287889</v>
      </c>
      <c r="AI36">
        <f t="shared" si="25"/>
        <v>-57.270518444341327</v>
      </c>
      <c r="AJ36">
        <f t="shared" si="7"/>
        <v>-680.10521339694151</v>
      </c>
      <c r="AK36">
        <f t="shared" si="22"/>
        <v>-447.93438148217388</v>
      </c>
      <c r="AL36">
        <f t="shared" si="8"/>
        <v>-1185.3101133234568</v>
      </c>
      <c r="AN36">
        <f t="shared" si="26"/>
        <v>0</v>
      </c>
      <c r="AO36">
        <f t="shared" si="26"/>
        <v>0</v>
      </c>
      <c r="AP36">
        <f t="shared" si="26"/>
        <v>-2.1323957089195754E-5</v>
      </c>
      <c r="AQ36">
        <f t="shared" si="26"/>
        <v>-1.3605971598360886</v>
      </c>
      <c r="AR36">
        <f t="shared" si="26"/>
        <v>-1.3606184837931778</v>
      </c>
      <c r="AS36">
        <f t="shared" si="26"/>
        <v>-16.157767546164301</v>
      </c>
      <c r="AT36">
        <f t="shared" si="26"/>
        <v>-10.641911676832907</v>
      </c>
      <c r="AU36">
        <f t="shared" si="23"/>
        <v>-28.160297706790388</v>
      </c>
      <c r="AW36">
        <v>33</v>
      </c>
      <c r="AX36">
        <f>IF(Z36&gt;0, (R36*SUMPRODUCT(K36:$K$98, X36:$X$98)-K36*$AZ$3)/Z36, 0)</f>
        <v>-318584260.77896786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0.75596915499999995</v>
      </c>
      <c r="Q37" s="4">
        <f t="shared" si="21"/>
        <v>50</v>
      </c>
      <c r="R37">
        <f t="shared" si="0"/>
        <v>1000000</v>
      </c>
      <c r="S37">
        <f t="shared" si="1"/>
        <v>-1215718954.2502513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-5718.9573792055417</v>
      </c>
      <c r="AC37">
        <f t="shared" si="2"/>
        <v>-5107.3877702374793</v>
      </c>
      <c r="AE37">
        <f t="shared" si="3"/>
        <v>0</v>
      </c>
      <c r="AF37">
        <f t="shared" si="24"/>
        <v>0</v>
      </c>
      <c r="AG37">
        <f t="shared" si="24"/>
        <v>-2.1005626968229955E-4</v>
      </c>
      <c r="AH37">
        <f t="shared" si="5"/>
        <v>-13.570524064396732</v>
      </c>
      <c r="AI37">
        <f t="shared" si="25"/>
        <v>-13.570734120666415</v>
      </c>
      <c r="AJ37">
        <f t="shared" si="7"/>
        <v>-611.56960896806231</v>
      </c>
      <c r="AK37">
        <f t="shared" si="22"/>
        <v>-400.32701654438796</v>
      </c>
      <c r="AL37">
        <f t="shared" si="8"/>
        <v>-1025.4673596331168</v>
      </c>
      <c r="AN37">
        <f t="shared" si="26"/>
        <v>0</v>
      </c>
      <c r="AO37">
        <f t="shared" si="26"/>
        <v>0</v>
      </c>
      <c r="AP37">
        <f t="shared" si="26"/>
        <v>-4.4557711574359129E-6</v>
      </c>
      <c r="AQ37">
        <f t="shared" si="26"/>
        <v>-0.28786167539242091</v>
      </c>
      <c r="AR37">
        <f t="shared" si="26"/>
        <v>-0.2878661311635784</v>
      </c>
      <c r="AS37">
        <f t="shared" si="26"/>
        <v>-12.972782143211962</v>
      </c>
      <c r="AT37">
        <f t="shared" si="26"/>
        <v>-8.4918463826798263</v>
      </c>
      <c r="AU37">
        <f t="shared" si="23"/>
        <v>-21.752494657055369</v>
      </c>
      <c r="AW37">
        <v>34</v>
      </c>
      <c r="AX37">
        <f>IF(Z37&gt;0, (R37*SUMPRODUCT(K37:$K$98, X37:$X$98)-K37*$AZ$3)/Z37, 0)</f>
        <v>-1215718954.2502513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0.75842527199999998</v>
      </c>
      <c r="Q38" s="4">
        <f t="shared" si="21"/>
        <v>50</v>
      </c>
      <c r="R38">
        <f t="shared" si="0"/>
        <v>1000000</v>
      </c>
      <c r="S38">
        <f t="shared" si="1"/>
        <v>-4687569319.9798641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-5107.3877702374793</v>
      </c>
      <c r="AC38">
        <f t="shared" si="2"/>
        <v>-4560.4165192986775</v>
      </c>
      <c r="AE38">
        <f t="shared" si="3"/>
        <v>0</v>
      </c>
      <c r="AF38">
        <f t="shared" si="24"/>
        <v>0</v>
      </c>
      <c r="AG38">
        <f t="shared" si="24"/>
        <v>-4.8643723516373165E-5</v>
      </c>
      <c r="AH38">
        <f t="shared" si="5"/>
        <v>-3.1862396693820676</v>
      </c>
      <c r="AI38">
        <f t="shared" si="25"/>
        <v>-3.1862883131055839</v>
      </c>
      <c r="AJ38">
        <f t="shared" si="7"/>
        <v>-546.97125093880186</v>
      </c>
      <c r="AK38">
        <f t="shared" si="22"/>
        <v>-357.51714391662358</v>
      </c>
      <c r="AL38">
        <f t="shared" si="8"/>
        <v>-907.67468316853103</v>
      </c>
      <c r="AN38">
        <f t="shared" si="26"/>
        <v>0</v>
      </c>
      <c r="AO38">
        <f t="shared" si="26"/>
        <v>0</v>
      </c>
      <c r="AP38">
        <f t="shared" si="26"/>
        <v>-9.2128928019059538E-7</v>
      </c>
      <c r="AQ38">
        <f t="shared" si="26"/>
        <v>-6.0345883072287269E-2</v>
      </c>
      <c r="AR38">
        <f t="shared" si="26"/>
        <v>-6.034680436156746E-2</v>
      </c>
      <c r="AS38">
        <f t="shared" si="26"/>
        <v>-10.35937863376644</v>
      </c>
      <c r="AT38">
        <f t="shared" si="26"/>
        <v>-6.771206814870526</v>
      </c>
      <c r="AU38">
        <f t="shared" si="23"/>
        <v>-17.190932252998532</v>
      </c>
      <c r="AW38">
        <v>35</v>
      </c>
      <c r="AX38">
        <f>IF(Z38&gt;0, (R38*SUMPRODUCT(K38:$K$98, X38:$X$98)-K38*$AZ$3)/Z38, 0)</f>
        <v>-4687569319.9798641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0.76114147499999996</v>
      </c>
      <c r="Q39" s="4">
        <f t="shared" si="21"/>
        <v>50</v>
      </c>
      <c r="R39">
        <f t="shared" si="0"/>
        <v>1000000</v>
      </c>
      <c r="S39">
        <f t="shared" si="1"/>
        <v>-18288081683.096581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-4560.4165192986775</v>
      </c>
      <c r="AC39">
        <f t="shared" si="2"/>
        <v>-4071.8526574905036</v>
      </c>
      <c r="AE39">
        <f t="shared" si="3"/>
        <v>0</v>
      </c>
      <c r="AF39">
        <f t="shared" si="24"/>
        <v>0</v>
      </c>
      <c r="AG39">
        <f t="shared" si="24"/>
        <v>-1.1132530814464975E-5</v>
      </c>
      <c r="AH39">
        <f t="shared" si="5"/>
        <v>-0.74049510933488916</v>
      </c>
      <c r="AI39">
        <f t="shared" si="25"/>
        <v>-0.74050624186570357</v>
      </c>
      <c r="AJ39">
        <f t="shared" si="7"/>
        <v>-488.5638618081739</v>
      </c>
      <c r="AK39">
        <f t="shared" si="22"/>
        <v>-319.22915635090743</v>
      </c>
      <c r="AL39">
        <f t="shared" si="8"/>
        <v>-808.53352440094704</v>
      </c>
      <c r="AN39">
        <f t="shared" si="26"/>
        <v>0</v>
      </c>
      <c r="AO39">
        <f t="shared" si="26"/>
        <v>0</v>
      </c>
      <c r="AP39">
        <f t="shared" si="26"/>
        <v>-1.8825438014529584E-7</v>
      </c>
      <c r="AQ39">
        <f t="shared" si="26"/>
        <v>-1.2521990743320678E-2</v>
      </c>
      <c r="AR39">
        <f t="shared" si="26"/>
        <v>-1.2522178997700821E-2</v>
      </c>
      <c r="AS39">
        <f t="shared" si="26"/>
        <v>-8.2617590284666989</v>
      </c>
      <c r="AT39">
        <f t="shared" si="26"/>
        <v>-5.3982592058097083</v>
      </c>
      <c r="AU39">
        <f t="shared" si="23"/>
        <v>-13.67254041327411</v>
      </c>
      <c r="AW39">
        <v>36</v>
      </c>
      <c r="AX39">
        <f>IF(Z39&gt;0, (R39*SUMPRODUCT(K39:$K$98, X39:$X$98)-K39*$AZ$3)/Z39, 0)</f>
        <v>-18288081683.096581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0.76383916100000004</v>
      </c>
      <c r="Q40" s="4">
        <f t="shared" si="21"/>
        <v>50</v>
      </c>
      <c r="R40">
        <f t="shared" si="0"/>
        <v>1000000</v>
      </c>
      <c r="S40">
        <f t="shared" si="1"/>
        <v>-72199471395.445923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-4071.8526574905036</v>
      </c>
      <c r="AC40">
        <f t="shared" si="2"/>
        <v>-3635.5935654712066</v>
      </c>
      <c r="AE40">
        <f t="shared" si="3"/>
        <v>0</v>
      </c>
      <c r="AF40">
        <f t="shared" si="24"/>
        <v>0</v>
      </c>
      <c r="AG40">
        <f t="shared" si="24"/>
        <v>-2.5177425091927517E-6</v>
      </c>
      <c r="AH40">
        <f t="shared" si="5"/>
        <v>-0.17006925994255148</v>
      </c>
      <c r="AI40">
        <f t="shared" si="25"/>
        <v>-0.17007177768506068</v>
      </c>
      <c r="AJ40">
        <f t="shared" si="7"/>
        <v>-436.25909201929699</v>
      </c>
      <c r="AK40">
        <f t="shared" si="22"/>
        <v>-285.02968602433526</v>
      </c>
      <c r="AL40">
        <f t="shared" si="8"/>
        <v>-721.45884982131724</v>
      </c>
      <c r="AN40">
        <f t="shared" si="26"/>
        <v>0</v>
      </c>
      <c r="AO40">
        <f t="shared" si="26"/>
        <v>0</v>
      </c>
      <c r="AP40">
        <f t="shared" si="26"/>
        <v>-3.8014079070611639E-8</v>
      </c>
      <c r="AQ40">
        <f t="shared" si="26"/>
        <v>-2.5677869247278185E-3</v>
      </c>
      <c r="AR40">
        <f t="shared" si="26"/>
        <v>-2.5678249388068892E-3</v>
      </c>
      <c r="AS40">
        <f t="shared" si="26"/>
        <v>-6.5868481620910542</v>
      </c>
      <c r="AT40">
        <f t="shared" si="26"/>
        <v>-4.3035143516223568</v>
      </c>
      <c r="AU40">
        <f t="shared" si="23"/>
        <v>-10.892930338652217</v>
      </c>
      <c r="AW40">
        <v>37</v>
      </c>
      <c r="AX40">
        <f>IF(Z40&gt;0, (R40*SUMPRODUCT(K40:$K$98, X40:$X$98)-K40*$AZ$3)/Z40, 0)</f>
        <v>-72199471395.445923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0.76675259399999995</v>
      </c>
      <c r="Q41" s="4">
        <f t="shared" si="21"/>
        <v>50</v>
      </c>
      <c r="R41">
        <f t="shared" si="0"/>
        <v>1000000</v>
      </c>
      <c r="S41">
        <f t="shared" si="1"/>
        <v>-288755238180.74725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-3635.5935654712066</v>
      </c>
      <c r="AC41">
        <f t="shared" si="2"/>
        <v>-3246.0679064634523</v>
      </c>
      <c r="AE41">
        <f t="shared" si="3"/>
        <v>0</v>
      </c>
      <c r="AF41">
        <f t="shared" si="24"/>
        <v>0</v>
      </c>
      <c r="AG41">
        <f t="shared" si="24"/>
        <v>-5.6207948415321322E-7</v>
      </c>
      <c r="AH41">
        <f t="shared" si="5"/>
        <v>-3.8609711998952218E-2</v>
      </c>
      <c r="AI41">
        <f t="shared" si="25"/>
        <v>-3.8610274078436368E-2</v>
      </c>
      <c r="AJ41">
        <f t="shared" si="7"/>
        <v>-389.52565900775426</v>
      </c>
      <c r="AK41">
        <f t="shared" si="22"/>
        <v>-254.49154958298448</v>
      </c>
      <c r="AL41">
        <f t="shared" si="8"/>
        <v>-644.05581886481718</v>
      </c>
      <c r="AN41">
        <f t="shared" si="26"/>
        <v>0</v>
      </c>
      <c r="AO41">
        <f t="shared" si="26"/>
        <v>0</v>
      </c>
      <c r="AP41">
        <f t="shared" si="26"/>
        <v>-7.5772719142794134E-9</v>
      </c>
      <c r="AQ41">
        <f t="shared" si="26"/>
        <v>-5.204891738555818E-4</v>
      </c>
      <c r="AR41">
        <f t="shared" si="26"/>
        <v>-5.2049675112749599E-4</v>
      </c>
      <c r="AS41">
        <f t="shared" si="26"/>
        <v>-5.2511111312614576</v>
      </c>
      <c r="AT41">
        <f t="shared" si="26"/>
        <v>-3.430745518103556</v>
      </c>
      <c r="AU41">
        <f t="shared" si="23"/>
        <v>-8.6823771461161421</v>
      </c>
      <c r="AW41">
        <v>38</v>
      </c>
      <c r="AX41">
        <f>IF(Z41&gt;0, (R41*SUMPRODUCT(K41:$K$98, X41:$X$98)-K41*$AZ$3)/Z41, 0)</f>
        <v>-288755238180.74725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0.76980532899999998</v>
      </c>
      <c r="Q42" s="4">
        <f t="shared" si="21"/>
        <v>50</v>
      </c>
      <c r="R42">
        <f t="shared" si="0"/>
        <v>1000000</v>
      </c>
      <c r="S42">
        <f t="shared" si="1"/>
        <v>-1170860384040.7729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-3246.0679064634523</v>
      </c>
      <c r="AC42">
        <f t="shared" si="2"/>
        <v>-2898.2753673145198</v>
      </c>
      <c r="AE42">
        <f t="shared" si="3"/>
        <v>0</v>
      </c>
      <c r="AF42">
        <f t="shared" si="24"/>
        <v>0</v>
      </c>
      <c r="AG42">
        <f t="shared" si="24"/>
        <v>-1.2376690708896652E-7</v>
      </c>
      <c r="AH42">
        <f t="shared" si="5"/>
        <v>-8.6538356444542906E-3</v>
      </c>
      <c r="AI42">
        <f t="shared" si="25"/>
        <v>-8.65395941136138E-3</v>
      </c>
      <c r="AJ42">
        <f t="shared" si="7"/>
        <v>-347.79253914893252</v>
      </c>
      <c r="AK42">
        <f t="shared" si="22"/>
        <v>-227.22475345244169</v>
      </c>
      <c r="AL42">
        <f t="shared" si="8"/>
        <v>-575.02594656078554</v>
      </c>
      <c r="AN42">
        <f t="shared" si="26"/>
        <v>0</v>
      </c>
      <c r="AO42">
        <f t="shared" si="26"/>
        <v>0</v>
      </c>
      <c r="AP42">
        <f t="shared" si="26"/>
        <v>-1.4897097287877642E-9</v>
      </c>
      <c r="AQ42">
        <f t="shared" si="26"/>
        <v>-1.0416114819454147E-4</v>
      </c>
      <c r="AR42">
        <f t="shared" si="26"/>
        <v>-1.0416263790427027E-4</v>
      </c>
      <c r="AS42">
        <f t="shared" si="26"/>
        <v>-4.1861749748463435</v>
      </c>
      <c r="AT42">
        <f t="shared" si="26"/>
        <v>-2.7349711954600484</v>
      </c>
      <c r="AU42">
        <f t="shared" si="23"/>
        <v>-6.9212503329442949</v>
      </c>
      <c r="AW42">
        <v>39</v>
      </c>
      <c r="AX42">
        <f>IF(Z42&gt;0, (R42*SUMPRODUCT(K42:$K$98, X42:$X$98)-K42*$AZ$3)/Z42, 0)</f>
        <v>-1170860384040.7729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0.772959481</v>
      </c>
      <c r="Q43" s="4">
        <f t="shared" si="21"/>
        <v>50</v>
      </c>
      <c r="R43">
        <f t="shared" si="0"/>
        <v>1000000</v>
      </c>
      <c r="S43">
        <f t="shared" si="1"/>
        <v>-4816663259297.6094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-2898.2753673145198</v>
      </c>
      <c r="AC43">
        <f t="shared" si="2"/>
        <v>-2587.7459539416441</v>
      </c>
      <c r="AE43">
        <f t="shared" si="3"/>
        <v>0</v>
      </c>
      <c r="AF43">
        <f t="shared" si="24"/>
        <v>0</v>
      </c>
      <c r="AG43">
        <f t="shared" si="24"/>
        <v>-2.6862433749614068E-8</v>
      </c>
      <c r="AH43">
        <f t="shared" si="5"/>
        <v>-1.9133360853692556E-3</v>
      </c>
      <c r="AI43">
        <f t="shared" si="25"/>
        <v>-1.9133629478030052E-3</v>
      </c>
      <c r="AJ43">
        <f t="shared" si="7"/>
        <v>-310.52941337287575</v>
      </c>
      <c r="AK43">
        <f t="shared" si="22"/>
        <v>-202.87927571201641</v>
      </c>
      <c r="AL43">
        <f t="shared" si="8"/>
        <v>-513.41060244783989</v>
      </c>
      <c r="AN43">
        <f t="shared" si="26"/>
        <v>0</v>
      </c>
      <c r="AO43">
        <f t="shared" si="26"/>
        <v>0</v>
      </c>
      <c r="AP43">
        <f t="shared" si="26"/>
        <v>-2.8868515419236204E-10</v>
      </c>
      <c r="AQ43">
        <f t="shared" si="26"/>
        <v>-2.0562236764365015E-5</v>
      </c>
      <c r="AR43">
        <f t="shared" si="26"/>
        <v>-2.0562525449519206E-5</v>
      </c>
      <c r="AS43">
        <f t="shared" si="26"/>
        <v>-3.3371969351846347</v>
      </c>
      <c r="AT43">
        <f t="shared" si="26"/>
        <v>-2.1803026314471463</v>
      </c>
      <c r="AU43">
        <f t="shared" si="23"/>
        <v>-5.51752012915723</v>
      </c>
      <c r="AW43">
        <v>40</v>
      </c>
      <c r="AX43">
        <f>IF(Z43&gt;0, (R43*SUMPRODUCT(K43:$K$98, X43:$X$98)-K43*$AZ$3)/Z43, 0)</f>
        <v>-4816663259297.6094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0.77634382000000002</v>
      </c>
      <c r="Q44" s="4">
        <f t="shared" si="21"/>
        <v>50</v>
      </c>
      <c r="R44">
        <f t="shared" si="0"/>
        <v>1000000</v>
      </c>
      <c r="S44">
        <f t="shared" si="1"/>
        <v>-20128564635890.793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-2587.7459539416441</v>
      </c>
      <c r="AC44">
        <f t="shared" si="2"/>
        <v>-2310.4874767056458</v>
      </c>
      <c r="AE44">
        <f t="shared" si="3"/>
        <v>0</v>
      </c>
      <c r="AF44">
        <f t="shared" si="24"/>
        <v>0</v>
      </c>
      <c r="AG44">
        <f t="shared" si="24"/>
        <v>-5.7393249804456186E-9</v>
      </c>
      <c r="AH44">
        <f t="shared" si="5"/>
        <v>-4.1708968863344616E-4</v>
      </c>
      <c r="AI44">
        <f t="shared" si="25"/>
        <v>-4.1709542795842659E-4</v>
      </c>
      <c r="AJ44">
        <f t="shared" si="7"/>
        <v>-277.25847723599827</v>
      </c>
      <c r="AK44">
        <f t="shared" si="22"/>
        <v>-181.1422167759151</v>
      </c>
      <c r="AL44">
        <f t="shared" si="8"/>
        <v>-458.40111110734131</v>
      </c>
      <c r="AN44">
        <f t="shared" si="26"/>
        <v>0</v>
      </c>
      <c r="AO44">
        <f t="shared" si="26"/>
        <v>0</v>
      </c>
      <c r="AP44">
        <f t="shared" si="26"/>
        <v>-5.5070863631652736E-11</v>
      </c>
      <c r="AQ44">
        <f t="shared" si="26"/>
        <v>-4.0021238461247744E-6</v>
      </c>
      <c r="AR44">
        <f t="shared" si="26"/>
        <v>-4.0021789169884059E-6</v>
      </c>
      <c r="AS44">
        <f t="shared" si="26"/>
        <v>-2.6603936599871427</v>
      </c>
      <c r="AT44">
        <f t="shared" si="26"/>
        <v>-1.7381239696287696</v>
      </c>
      <c r="AU44">
        <f t="shared" si="23"/>
        <v>-4.3985216317948286</v>
      </c>
      <c r="AW44">
        <v>41</v>
      </c>
      <c r="AX44">
        <f>IF(Z44&gt;0, (R44*SUMPRODUCT(K44:$K$98, X44:$X$98)-K44*$AZ$3)/Z44, 0)</f>
        <v>-20128564635890.793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0.77982431100000005</v>
      </c>
      <c r="Q45" s="4">
        <f t="shared" si="21"/>
        <v>50</v>
      </c>
      <c r="R45">
        <f t="shared" si="0"/>
        <v>1000000</v>
      </c>
      <c r="S45">
        <f t="shared" si="1"/>
        <v>-85509093969786.641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-2310.4874767056458</v>
      </c>
      <c r="AC45">
        <f t="shared" si="2"/>
        <v>-2062.9352505307743</v>
      </c>
      <c r="AE45">
        <f t="shared" si="3"/>
        <v>0</v>
      </c>
      <c r="AF45">
        <f t="shared" si="24"/>
        <v>0</v>
      </c>
      <c r="AG45">
        <f t="shared" si="24"/>
        <v>-1.2062665821600691E-9</v>
      </c>
      <c r="AH45">
        <f t="shared" si="5"/>
        <v>-8.9513302969621865E-5</v>
      </c>
      <c r="AI45">
        <f t="shared" si="25"/>
        <v>-8.9514509236204024E-5</v>
      </c>
      <c r="AJ45">
        <f t="shared" si="7"/>
        <v>-247.55222617487152</v>
      </c>
      <c r="AK45">
        <f t="shared" si="22"/>
        <v>-161.73412336939523</v>
      </c>
      <c r="AL45">
        <f t="shared" si="8"/>
        <v>-409.28643905877595</v>
      </c>
      <c r="AN45">
        <f t="shared" si="26"/>
        <v>0</v>
      </c>
      <c r="AO45">
        <f t="shared" si="26"/>
        <v>0</v>
      </c>
      <c r="AP45">
        <f t="shared" si="26"/>
        <v>-1.0334425631792547E-11</v>
      </c>
      <c r="AQ45">
        <f t="shared" si="26"/>
        <v>-7.6688568370943834E-7</v>
      </c>
      <c r="AR45">
        <f t="shared" si="26"/>
        <v>-7.6689601813507018E-7</v>
      </c>
      <c r="AS45">
        <f t="shared" si="26"/>
        <v>-2.120849660617901</v>
      </c>
      <c r="AT45">
        <f t="shared" si="26"/>
        <v>-1.385621797705062</v>
      </c>
      <c r="AU45">
        <f t="shared" si="23"/>
        <v>-3.5064722252189808</v>
      </c>
      <c r="AW45">
        <v>42</v>
      </c>
      <c r="AX45">
        <f>IF(Z45&gt;0, (R45*SUMPRODUCT(K45:$K$98, X45:$X$98)-K45*$AZ$3)/Z45, 0)</f>
        <v>-85509093969786.641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0.78351069500000003</v>
      </c>
      <c r="Q46" s="4">
        <f t="shared" si="21"/>
        <v>50</v>
      </c>
      <c r="R46">
        <f t="shared" si="0"/>
        <v>1000000</v>
      </c>
      <c r="S46">
        <f t="shared" si="1"/>
        <v>-369740240821484.56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-2062.9352505307743</v>
      </c>
      <c r="AC46">
        <f t="shared" si="2"/>
        <v>-1841.9064743539136</v>
      </c>
      <c r="AE46">
        <f t="shared" si="3"/>
        <v>0</v>
      </c>
      <c r="AF46">
        <f t="shared" si="24"/>
        <v>0</v>
      </c>
      <c r="AG46">
        <f t="shared" si="24"/>
        <v>-2.4908114819495804E-10</v>
      </c>
      <c r="AH46">
        <f t="shared" si="5"/>
        <v>-1.8902455362870206E-5</v>
      </c>
      <c r="AI46">
        <f t="shared" si="25"/>
        <v>-1.89027044440184E-5</v>
      </c>
      <c r="AJ46">
        <f t="shared" si="7"/>
        <v>-221.02877617686067</v>
      </c>
      <c r="AK46">
        <f t="shared" si="22"/>
        <v>-144.40546753715421</v>
      </c>
      <c r="AL46">
        <f t="shared" si="8"/>
        <v>-365.43426261671937</v>
      </c>
      <c r="AN46">
        <f t="shared" si="26"/>
        <v>0</v>
      </c>
      <c r="AO46">
        <f t="shared" si="26"/>
        <v>0</v>
      </c>
      <c r="AP46">
        <f t="shared" si="26"/>
        <v>-1.9053110413241326E-12</v>
      </c>
      <c r="AQ46">
        <f t="shared" si="26"/>
        <v>-1.4459166087842127E-7</v>
      </c>
      <c r="AR46">
        <f t="shared" si="26"/>
        <v>-1.4459356618946257E-7</v>
      </c>
      <c r="AS46">
        <f t="shared" si="26"/>
        <v>-1.6907283861182136</v>
      </c>
      <c r="AT46">
        <f t="shared" si="26"/>
        <v>-1.1046092155909006</v>
      </c>
      <c r="AU46">
        <f t="shared" si="23"/>
        <v>-2.7953377463026809</v>
      </c>
      <c r="AW46">
        <v>43</v>
      </c>
      <c r="AX46">
        <f>IF(Z46&gt;0, (R46*SUMPRODUCT(K46:$K$98, X46:$X$98)-K46*$AZ$3)/Z46, 0)</f>
        <v>-369740240821484.56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0.78741316699999997</v>
      </c>
      <c r="Q47" s="4">
        <f t="shared" si="21"/>
        <v>50</v>
      </c>
      <c r="R47">
        <f t="shared" si="0"/>
        <v>1000000</v>
      </c>
      <c r="S47">
        <f t="shared" si="1"/>
        <v>-1629549216776561.8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-1841.9064743539136</v>
      </c>
      <c r="AC47">
        <f t="shared" si="2"/>
        <v>-1644.5593522273032</v>
      </c>
      <c r="AE47">
        <f t="shared" si="3"/>
        <v>0</v>
      </c>
      <c r="AF47">
        <f t="shared" si="24"/>
        <v>0</v>
      </c>
      <c r="AG47">
        <f t="shared" si="24"/>
        <v>-5.0460560972820241E-11</v>
      </c>
      <c r="AH47">
        <f t="shared" si="5"/>
        <v>-3.9225955148037648E-6</v>
      </c>
      <c r="AI47">
        <f t="shared" si="25"/>
        <v>-3.9226459753647374E-6</v>
      </c>
      <c r="AJ47">
        <f t="shared" si="7"/>
        <v>-197.34712212661043</v>
      </c>
      <c r="AK47">
        <f t="shared" si="22"/>
        <v>-128.93345320477397</v>
      </c>
      <c r="AL47">
        <f t="shared" si="8"/>
        <v>-326.28057925403039</v>
      </c>
      <c r="AN47">
        <f t="shared" si="26"/>
        <v>0</v>
      </c>
      <c r="AO47">
        <f t="shared" si="26"/>
        <v>0</v>
      </c>
      <c r="AP47">
        <f t="shared" si="26"/>
        <v>-3.4463475869802526E-13</v>
      </c>
      <c r="AQ47">
        <f t="shared" si="26"/>
        <v>-2.6790482163733979E-8</v>
      </c>
      <c r="AR47">
        <f t="shared" si="26"/>
        <v>-2.6790826798492674E-8</v>
      </c>
      <c r="AS47">
        <f t="shared" si="26"/>
        <v>-1.347838321704113</v>
      </c>
      <c r="AT47">
        <f t="shared" si="26"/>
        <v>-0.88058770407377296</v>
      </c>
      <c r="AU47">
        <f t="shared" si="23"/>
        <v>-2.2284260525687127</v>
      </c>
      <c r="AW47">
        <v>44</v>
      </c>
      <c r="AX47">
        <f>IF(Z47&gt;0, (R47*SUMPRODUCT(K47:$K$98, X47:$X$98)-K47*$AZ$3)/Z47, 0)</f>
        <v>-1629549216776561.8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0.79138766699999996</v>
      </c>
      <c r="Q48" s="4">
        <f t="shared" si="21"/>
        <v>50</v>
      </c>
      <c r="R48">
        <f t="shared" si="0"/>
        <v>1000000</v>
      </c>
      <c r="S48">
        <f t="shared" si="1"/>
        <v>-7325600761455679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-1644.5593522273032</v>
      </c>
      <c r="AC48">
        <f t="shared" si="2"/>
        <v>-1468.3565645119493</v>
      </c>
      <c r="AE48">
        <f t="shared" si="3"/>
        <v>0</v>
      </c>
      <c r="AF48">
        <f t="shared" si="24"/>
        <v>0</v>
      </c>
      <c r="AG48">
        <f t="shared" si="24"/>
        <v>-1.0022089739300578E-11</v>
      </c>
      <c r="AH48">
        <f t="shared" si="5"/>
        <v>-7.9867731247582917E-7</v>
      </c>
      <c r="AI48">
        <f t="shared" si="25"/>
        <v>-7.9868733456556843E-7</v>
      </c>
      <c r="AJ48">
        <f t="shared" si="7"/>
        <v>-176.20278771535391</v>
      </c>
      <c r="AK48">
        <f t="shared" si="22"/>
        <v>-115.11915465591123</v>
      </c>
      <c r="AL48">
        <f t="shared" si="8"/>
        <v>-291.32194316995248</v>
      </c>
      <c r="AN48">
        <f t="shared" si="26"/>
        <v>0</v>
      </c>
      <c r="AO48">
        <f t="shared" si="26"/>
        <v>0</v>
      </c>
      <c r="AP48">
        <f t="shared" si="26"/>
        <v>-6.1114922730273949E-14</v>
      </c>
      <c r="AQ48">
        <f t="shared" si="26"/>
        <v>-4.8703517438060372E-9</v>
      </c>
      <c r="AR48">
        <f t="shared" si="26"/>
        <v>-4.8704128587287672E-9</v>
      </c>
      <c r="AS48">
        <f t="shared" si="26"/>
        <v>-1.0744884586150432</v>
      </c>
      <c r="AT48">
        <f t="shared" si="26"/>
        <v>-0.70199912638793294</v>
      </c>
      <c r="AU48">
        <f t="shared" si="23"/>
        <v>-1.7764875898733892</v>
      </c>
      <c r="AW48">
        <v>45</v>
      </c>
      <c r="AX48">
        <f>IF(Z48&gt;0, (R48*SUMPRODUCT(K48:$K$98, X48:$X$98)-K48*$AZ$3)/Z48, 0)</f>
        <v>-7325600761455679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0.79554122000000005</v>
      </c>
      <c r="Q49" s="4">
        <f t="shared" si="21"/>
        <v>50</v>
      </c>
      <c r="R49">
        <f t="shared" si="0"/>
        <v>1000000</v>
      </c>
      <c r="S49">
        <f t="shared" si="1"/>
        <v>-3.3635482880261628E+16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-1468.3565645119493</v>
      </c>
      <c r="AC49">
        <f t="shared" si="2"/>
        <v>-1311.0326468899048</v>
      </c>
      <c r="AE49">
        <f t="shared" si="3"/>
        <v>0</v>
      </c>
      <c r="AF49">
        <f t="shared" si="24"/>
        <v>0</v>
      </c>
      <c r="AG49">
        <f t="shared" si="24"/>
        <v>-1.9488833437549079E-12</v>
      </c>
      <c r="AH49">
        <f t="shared" si="5"/>
        <v>-1.5945970996305328E-7</v>
      </c>
      <c r="AI49">
        <f t="shared" si="25"/>
        <v>-1.5946165884639704E-7</v>
      </c>
      <c r="AJ49">
        <f t="shared" si="7"/>
        <v>-157.32391762204452</v>
      </c>
      <c r="AK49">
        <f t="shared" si="22"/>
        <v>-102.78495951583646</v>
      </c>
      <c r="AL49">
        <f t="shared" si="8"/>
        <v>-260.10887729734264</v>
      </c>
      <c r="AN49">
        <f t="shared" si="26"/>
        <v>0</v>
      </c>
      <c r="AO49">
        <f t="shared" si="26"/>
        <v>0</v>
      </c>
      <c r="AP49">
        <f t="shared" si="26"/>
        <v>-1.0611011887431552E-14</v>
      </c>
      <c r="AQ49">
        <f t="shared" si="26"/>
        <v>-8.6820428909014045E-10</v>
      </c>
      <c r="AR49">
        <f t="shared" si="26"/>
        <v>-8.6821490010202803E-10</v>
      </c>
      <c r="AS49">
        <f t="shared" si="26"/>
        <v>-0.85657562081086602</v>
      </c>
      <c r="AT49">
        <f t="shared" si="26"/>
        <v>-0.55962940561149987</v>
      </c>
      <c r="AU49">
        <f t="shared" si="23"/>
        <v>-1.4162050272905808</v>
      </c>
      <c r="AW49">
        <v>46</v>
      </c>
      <c r="AX49">
        <f>IF(Z49&gt;0, (R49*SUMPRODUCT(K49:$K$98, X49:$X$98)-K49*$AZ$3)/Z49, 0)</f>
        <v>-3.3635482880261628E+16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0.79972280399999995</v>
      </c>
      <c r="Q50" s="4">
        <f t="shared" si="21"/>
        <v>50</v>
      </c>
      <c r="R50">
        <f t="shared" si="0"/>
        <v>1000000</v>
      </c>
      <c r="S50">
        <f t="shared" si="1"/>
        <v>-1.578312155867071E+17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-1311.0326468899048</v>
      </c>
      <c r="AC50">
        <f t="shared" si="2"/>
        <v>-1170.5648632953132</v>
      </c>
      <c r="AE50">
        <f t="shared" si="3"/>
        <v>0</v>
      </c>
      <c r="AF50">
        <f t="shared" si="24"/>
        <v>0</v>
      </c>
      <c r="AG50">
        <f t="shared" si="24"/>
        <v>-3.7082805798078797E-13</v>
      </c>
      <c r="AH50">
        <f t="shared" si="5"/>
        <v>-3.1171329046731414E-8</v>
      </c>
      <c r="AI50">
        <f t="shared" si="25"/>
        <v>-3.1171699874789393E-8</v>
      </c>
      <c r="AJ50">
        <f t="shared" si="7"/>
        <v>-140.46778359459154</v>
      </c>
      <c r="AK50">
        <f t="shared" si="22"/>
        <v>-91.772285282293339</v>
      </c>
      <c r="AL50">
        <f t="shared" si="8"/>
        <v>-232.24006890805657</v>
      </c>
      <c r="AN50">
        <f t="shared" si="26"/>
        <v>0</v>
      </c>
      <c r="AO50">
        <f t="shared" si="26"/>
        <v>0</v>
      </c>
      <c r="AP50">
        <f t="shared" si="26"/>
        <v>-1.8027085613063776E-15</v>
      </c>
      <c r="AQ50">
        <f t="shared" si="26"/>
        <v>-1.5153336035525163E-10</v>
      </c>
      <c r="AR50">
        <f t="shared" si="26"/>
        <v>-1.5153516306381293E-10</v>
      </c>
      <c r="AS50">
        <f t="shared" si="26"/>
        <v>-0.68285684058680585</v>
      </c>
      <c r="AT50">
        <f t="shared" si="26"/>
        <v>-0.44613313585244568</v>
      </c>
      <c r="AU50">
        <f t="shared" si="23"/>
        <v>-1.1289899765907867</v>
      </c>
      <c r="AW50">
        <v>47</v>
      </c>
      <c r="AX50">
        <f>IF(Z50&gt;0, (R50*SUMPRODUCT(K50:$K$98, X50:$X$98)-K50*$AZ$3)/Z50, 0)</f>
        <v>-1.578312155867071E+17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0.80383592599999998</v>
      </c>
      <c r="Q51" s="4">
        <f t="shared" si="21"/>
        <v>50</v>
      </c>
      <c r="R51">
        <f t="shared" si="0"/>
        <v>1000000</v>
      </c>
      <c r="S51">
        <f t="shared" si="1"/>
        <v>-7.5697058607792845E+17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-1170.5648632953132</v>
      </c>
      <c r="AC51">
        <f t="shared" si="2"/>
        <v>-1045.1471993709472</v>
      </c>
      <c r="AE51">
        <f t="shared" si="3"/>
        <v>0</v>
      </c>
      <c r="AF51">
        <f t="shared" si="24"/>
        <v>0</v>
      </c>
      <c r="AG51">
        <f t="shared" si="24"/>
        <v>-6.9034862027211693E-14</v>
      </c>
      <c r="AH51">
        <f t="shared" si="5"/>
        <v>-5.9616983074753673E-9</v>
      </c>
      <c r="AI51">
        <f t="shared" si="25"/>
        <v>-5.9617673423373944E-9</v>
      </c>
      <c r="AJ51">
        <f t="shared" si="7"/>
        <v>-125.41766392436602</v>
      </c>
      <c r="AK51">
        <f t="shared" si="22"/>
        <v>-81.93954043067194</v>
      </c>
      <c r="AL51">
        <f t="shared" si="8"/>
        <v>-207.35720436099973</v>
      </c>
      <c r="AN51">
        <f t="shared" si="26"/>
        <v>0</v>
      </c>
      <c r="AO51">
        <f t="shared" si="26"/>
        <v>0</v>
      </c>
      <c r="AP51">
        <f t="shared" si="26"/>
        <v>-2.9964247322095894E-16</v>
      </c>
      <c r="AQ51">
        <f t="shared" si="26"/>
        <v>-2.5876462601532855E-11</v>
      </c>
      <c r="AR51">
        <f t="shared" si="26"/>
        <v>-2.5876762244006074E-11</v>
      </c>
      <c r="AS51">
        <f t="shared" si="26"/>
        <v>-0.54436929256234134</v>
      </c>
      <c r="AT51">
        <f t="shared" si="26"/>
        <v>-0.35565460447443692</v>
      </c>
      <c r="AU51">
        <f t="shared" si="23"/>
        <v>-0.90002389706265506</v>
      </c>
      <c r="AW51">
        <v>48</v>
      </c>
      <c r="AX51">
        <f>IF(Z51&gt;0, (R51*SUMPRODUCT(K51:$K$98, X51:$X$98)-K51*$AZ$3)/Z51, 0)</f>
        <v>-7.5697058607792845E+17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0.80804740799999997</v>
      </c>
      <c r="Q52" s="4">
        <f t="shared" si="21"/>
        <v>50</v>
      </c>
      <c r="R52">
        <f t="shared" si="0"/>
        <v>1000000</v>
      </c>
      <c r="S52">
        <f t="shared" si="1"/>
        <v>-3.7145202895073469E+18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-1045.1471993709472</v>
      </c>
      <c r="AC52">
        <f t="shared" si="2"/>
        <v>-933.16714229551121</v>
      </c>
      <c r="AE52">
        <f t="shared" si="3"/>
        <v>0</v>
      </c>
      <c r="AF52">
        <f t="shared" si="24"/>
        <v>0</v>
      </c>
      <c r="AG52">
        <f t="shared" si="24"/>
        <v>-1.2561072084213548E-14</v>
      </c>
      <c r="AH52">
        <f t="shared" si="5"/>
        <v>-1.1156688264545206E-9</v>
      </c>
      <c r="AI52">
        <f t="shared" si="25"/>
        <v>-1.1156813875266049E-9</v>
      </c>
      <c r="AJ52">
        <f t="shared" si="7"/>
        <v>-111.98005707543598</v>
      </c>
      <c r="AK52">
        <f t="shared" si="22"/>
        <v>-73.160303955966313</v>
      </c>
      <c r="AL52">
        <f t="shared" si="8"/>
        <v>-185.14036103251797</v>
      </c>
      <c r="AN52">
        <f t="shared" si="26"/>
        <v>0</v>
      </c>
      <c r="AO52">
        <f t="shared" si="26"/>
        <v>0</v>
      </c>
      <c r="AP52">
        <f t="shared" si="26"/>
        <v>-4.8679218460575077E-17</v>
      </c>
      <c r="AQ52">
        <f t="shared" si="26"/>
        <v>-4.3236664966590218E-12</v>
      </c>
      <c r="AR52">
        <f t="shared" si="26"/>
        <v>-4.3237151758774828E-12</v>
      </c>
      <c r="AS52">
        <f t="shared" si="26"/>
        <v>-0.43396786715790181</v>
      </c>
      <c r="AT52">
        <f t="shared" si="26"/>
        <v>-0.28352567320988659</v>
      </c>
      <c r="AU52">
        <f t="shared" si="23"/>
        <v>-0.7174935403721121</v>
      </c>
      <c r="AW52">
        <v>49</v>
      </c>
      <c r="AX52">
        <f>IF(Z52&gt;0, (R52*SUMPRODUCT(K52:$K$98, X52:$X$98)-K52*$AZ$3)/Z52, 0)</f>
        <v>-3.7145202895073469E+18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0.81233261800000001</v>
      </c>
      <c r="Q53" s="4">
        <f t="shared" si="21"/>
        <v>50</v>
      </c>
      <c r="R53">
        <f t="shared" si="0"/>
        <v>1000000</v>
      </c>
      <c r="S53">
        <f t="shared" si="1"/>
        <v>-1.8667106676758667E+19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-933.16714229551121</v>
      </c>
      <c r="AC53">
        <f t="shared" si="2"/>
        <v>-833.18494847813872</v>
      </c>
      <c r="AE53">
        <f t="shared" si="3"/>
        <v>0</v>
      </c>
      <c r="AF53">
        <f t="shared" si="24"/>
        <v>0</v>
      </c>
      <c r="AG53">
        <f t="shared" si="24"/>
        <v>-2.2316927923155036E-15</v>
      </c>
      <c r="AH53">
        <f t="shared" si="5"/>
        <v>-2.0407537142111815E-10</v>
      </c>
      <c r="AI53">
        <f t="shared" si="25"/>
        <v>-2.0407760311391045E-10</v>
      </c>
      <c r="AJ53">
        <f t="shared" si="7"/>
        <v>-99.98219381737249</v>
      </c>
      <c r="AK53">
        <f t="shared" si="22"/>
        <v>-65.321699960685791</v>
      </c>
      <c r="AL53">
        <f t="shared" si="8"/>
        <v>-165.30389377826236</v>
      </c>
      <c r="AN53">
        <f t="shared" si="26"/>
        <v>0</v>
      </c>
      <c r="AO53">
        <f t="shared" si="26"/>
        <v>0</v>
      </c>
      <c r="AP53">
        <f t="shared" si="26"/>
        <v>-7.7220618765146783E-18</v>
      </c>
      <c r="AQ53">
        <f t="shared" si="26"/>
        <v>-7.0613780311201563E-13</v>
      </c>
      <c r="AR53">
        <f t="shared" si="26"/>
        <v>-7.0614552517389212E-13</v>
      </c>
      <c r="AS53">
        <f t="shared" si="26"/>
        <v>-0.34595652675221938</v>
      </c>
      <c r="AT53">
        <f t="shared" si="26"/>
        <v>-0.22602493081145841</v>
      </c>
      <c r="AU53">
        <f t="shared" si="23"/>
        <v>-0.5719814575643839</v>
      </c>
      <c r="AW53">
        <v>50</v>
      </c>
      <c r="AX53">
        <f>IF(Z53&gt;0, (R53*SUMPRODUCT(K53:$K$98, X53:$X$98)-K53*$AZ$3)/Z53, 0)</f>
        <v>-1.8667106676758667E+19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0.81666386499999999</v>
      </c>
      <c r="Q54" s="4">
        <f t="shared" si="21"/>
        <v>50</v>
      </c>
      <c r="R54">
        <f t="shared" si="0"/>
        <v>1000000</v>
      </c>
      <c r="S54">
        <f t="shared" si="1"/>
        <v>-9.6154558498839544E+19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-833.18494847813872</v>
      </c>
      <c r="AC54">
        <f t="shared" si="2"/>
        <v>-743.91513256976725</v>
      </c>
      <c r="AE54">
        <f t="shared" si="3"/>
        <v>0</v>
      </c>
      <c r="AF54">
        <f t="shared" si="24"/>
        <v>0</v>
      </c>
      <c r="AG54">
        <f t="shared" si="24"/>
        <v>-3.8683300312732716E-16</v>
      </c>
      <c r="AH54">
        <f t="shared" si="5"/>
        <v>-3.6450857225300435E-11</v>
      </c>
      <c r="AI54">
        <f t="shared" si="25"/>
        <v>-3.6451244058303562E-11</v>
      </c>
      <c r="AJ54">
        <f t="shared" si="7"/>
        <v>-89.26981590837147</v>
      </c>
      <c r="AK54">
        <f t="shared" si="22"/>
        <v>-58.322946393469714</v>
      </c>
      <c r="AL54">
        <f t="shared" si="8"/>
        <v>-147.59276230187763</v>
      </c>
      <c r="AN54">
        <f t="shared" si="26"/>
        <v>0</v>
      </c>
      <c r="AO54">
        <f t="shared" si="26"/>
        <v>0</v>
      </c>
      <c r="AP54">
        <f t="shared" si="26"/>
        <v>-1.195100321344555E-18</v>
      </c>
      <c r="AQ54">
        <f t="shared" si="26"/>
        <v>-1.1261301603292197E-13</v>
      </c>
      <c r="AR54">
        <f t="shared" si="26"/>
        <v>-1.1261421113324331E-13</v>
      </c>
      <c r="AS54">
        <f t="shared" si="26"/>
        <v>-0.27579442502569484</v>
      </c>
      <c r="AT54">
        <f t="shared" si="26"/>
        <v>-0.18018569101678839</v>
      </c>
      <c r="AU54">
        <f t="shared" si="23"/>
        <v>-0.45598011604259586</v>
      </c>
      <c r="AW54">
        <v>51</v>
      </c>
      <c r="AX54">
        <f>IF(Z54&gt;0, (R54*SUMPRODUCT(K54:$K$98, X54:$X$98)-K54*$AZ$3)/Z54, 0)</f>
        <v>-9.6154558498839544E+19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0.82101379900000004</v>
      </c>
      <c r="Q55" s="4">
        <f t="shared" si="21"/>
        <v>50</v>
      </c>
      <c r="R55">
        <f t="shared" si="0"/>
        <v>1000000</v>
      </c>
      <c r="S55">
        <f t="shared" si="1"/>
        <v>-5.0804316486151379E+20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-743.91513256976725</v>
      </c>
      <c r="AC55">
        <f t="shared" si="2"/>
        <v>-664.20993979443506</v>
      </c>
      <c r="AE55">
        <f t="shared" si="3"/>
        <v>0</v>
      </c>
      <c r="AF55">
        <f t="shared" si="24"/>
        <v>0</v>
      </c>
      <c r="AG55">
        <f t="shared" si="24"/>
        <v>-6.5369439619908122E-17</v>
      </c>
      <c r="AH55">
        <f t="shared" si="5"/>
        <v>-6.3519046695229152E-12</v>
      </c>
      <c r="AI55">
        <f t="shared" si="25"/>
        <v>-6.351970038962535E-12</v>
      </c>
      <c r="AJ55">
        <f t="shared" si="7"/>
        <v>-79.705192775332193</v>
      </c>
      <c r="AK55">
        <f t="shared" si="22"/>
        <v>-52.074059279883713</v>
      </c>
      <c r="AL55">
        <f t="shared" si="8"/>
        <v>-131.77925205522226</v>
      </c>
      <c r="AN55">
        <f t="shared" si="26"/>
        <v>0</v>
      </c>
      <c r="AO55">
        <f t="shared" si="26"/>
        <v>0</v>
      </c>
      <c r="AP55">
        <f t="shared" si="26"/>
        <v>-1.8031737778383528E-19</v>
      </c>
      <c r="AQ55">
        <f t="shared" si="26"/>
        <v>-1.7521318839521676E-14</v>
      </c>
      <c r="AR55">
        <f t="shared" si="26"/>
        <v>-1.752149915689946E-14</v>
      </c>
      <c r="AS55">
        <f t="shared" si="26"/>
        <v>-0.21986162709318929</v>
      </c>
      <c r="AT55">
        <f t="shared" si="26"/>
        <v>-0.14364292970088371</v>
      </c>
      <c r="AU55">
        <f t="shared" si="23"/>
        <v>-0.36350455679409055</v>
      </c>
      <c r="AW55">
        <v>52</v>
      </c>
      <c r="AX55">
        <f>IF(Z55&gt;0, (R55*SUMPRODUCT(K55:$K$98, X55:$X$98)-K55*$AZ$3)/Z55, 0)</f>
        <v>-5.0804316486151379E+20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0.82538683700000004</v>
      </c>
      <c r="Q56" s="4">
        <f t="shared" si="21"/>
        <v>50</v>
      </c>
      <c r="R56">
        <f t="shared" si="0"/>
        <v>1000000</v>
      </c>
      <c r="S56">
        <f t="shared" si="1"/>
        <v>-2.7556117649373628E+21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-664.20993979443506</v>
      </c>
      <c r="AC56">
        <f t="shared" si="2"/>
        <v>-593.0445891021742</v>
      </c>
      <c r="AE56">
        <f t="shared" si="3"/>
        <v>0</v>
      </c>
      <c r="AF56">
        <f t="shared" si="24"/>
        <v>0</v>
      </c>
      <c r="AG56">
        <f t="shared" si="24"/>
        <v>-1.0760670219370589E-17</v>
      </c>
      <c r="AH56">
        <f t="shared" si="5"/>
        <v>-1.0791015000867691E-12</v>
      </c>
      <c r="AI56">
        <f t="shared" si="25"/>
        <v>-1.0791122607569884E-12</v>
      </c>
      <c r="AJ56">
        <f t="shared" si="7"/>
        <v>-71.165350692260859</v>
      </c>
      <c r="AK56">
        <f t="shared" si="22"/>
        <v>-46.49469578561046</v>
      </c>
      <c r="AL56">
        <f t="shared" si="8"/>
        <v>-117.6600464778724</v>
      </c>
      <c r="AN56">
        <f t="shared" si="26"/>
        <v>0</v>
      </c>
      <c r="AO56">
        <f t="shared" si="26"/>
        <v>0</v>
      </c>
      <c r="AP56">
        <f t="shared" si="26"/>
        <v>-2.6502333840056287E-20</v>
      </c>
      <c r="AQ56">
        <f t="shared" si="26"/>
        <v>-2.6577069661631053E-15</v>
      </c>
      <c r="AR56">
        <f t="shared" si="26"/>
        <v>-2.6577334684969451E-15</v>
      </c>
      <c r="AS56">
        <f t="shared" si="26"/>
        <v>-0.17527234302709599</v>
      </c>
      <c r="AT56">
        <f t="shared" si="26"/>
        <v>-0.11451126411103613</v>
      </c>
      <c r="AU56">
        <f t="shared" si="23"/>
        <v>-0.28978360713813478</v>
      </c>
      <c r="AW56">
        <v>53</v>
      </c>
      <c r="AX56">
        <f>IF(Z56&gt;0, (R56*SUMPRODUCT(K56:$K$98, X56:$X$98)-K56*$AZ$3)/Z56, 0)</f>
        <v>-2.7556117649373628E+21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0.82979096200000002</v>
      </c>
      <c r="Q57" s="4">
        <f t="shared" si="21"/>
        <v>50</v>
      </c>
      <c r="R57">
        <f t="shared" si="0"/>
        <v>1000000</v>
      </c>
      <c r="S57">
        <f t="shared" si="1"/>
        <v>-1.5357233761465454E+22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-593.0445891021742</v>
      </c>
      <c r="AC57">
        <f t="shared" si="2"/>
        <v>-529.50409741265548</v>
      </c>
      <c r="AE57">
        <f t="shared" si="3"/>
        <v>0</v>
      </c>
      <c r="AF57">
        <f t="shared" si="24"/>
        <v>0</v>
      </c>
      <c r="AG57">
        <f t="shared" si="24"/>
        <v>-1.7239566240806115E-18</v>
      </c>
      <c r="AH57">
        <f t="shared" si="5"/>
        <v>-1.7858213786192545E-13</v>
      </c>
      <c r="AI57">
        <f t="shared" si="25"/>
        <v>-1.7858386181854953E-13</v>
      </c>
      <c r="AJ57">
        <f t="shared" si="7"/>
        <v>-63.540491689518717</v>
      </c>
      <c r="AK57">
        <f t="shared" si="22"/>
        <v>-41.513121237152198</v>
      </c>
      <c r="AL57">
        <f t="shared" si="8"/>
        <v>-105.05361292667109</v>
      </c>
      <c r="AN57">
        <f t="shared" si="26"/>
        <v>0</v>
      </c>
      <c r="AO57">
        <f t="shared" si="26"/>
        <v>0</v>
      </c>
      <c r="AP57">
        <f t="shared" si="26"/>
        <v>-3.7909941154198791E-21</v>
      </c>
      <c r="AQ57">
        <f t="shared" si="26"/>
        <v>-3.927035195068832E-16</v>
      </c>
      <c r="AR57">
        <f t="shared" si="26"/>
        <v>-3.9270731050099863E-16</v>
      </c>
      <c r="AS57">
        <f t="shared" si="26"/>
        <v>-0.13972603876522341</v>
      </c>
      <c r="AT57">
        <f t="shared" si="26"/>
        <v>-9.1287678659945887E-2</v>
      </c>
      <c r="AU57">
        <f t="shared" si="23"/>
        <v>-0.23101371742516968</v>
      </c>
      <c r="AW57">
        <v>54</v>
      </c>
      <c r="AX57">
        <f>IF(Z57&gt;0, (R57*SUMPRODUCT(K57:$K$98, X57:$X$98)-K57*$AZ$3)/Z57, 0)</f>
        <v>-1.5357233761465454E+22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0.834201203</v>
      </c>
      <c r="Q58" s="4">
        <f t="shared" si="21"/>
        <v>50</v>
      </c>
      <c r="R58">
        <f t="shared" si="0"/>
        <v>1000000</v>
      </c>
      <c r="S58">
        <f t="shared" si="1"/>
        <v>-8.8009767228506198E+22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-529.50409741265548</v>
      </c>
      <c r="AC58">
        <f t="shared" si="2"/>
        <v>-472.77151554701373</v>
      </c>
      <c r="AE58">
        <f t="shared" si="3"/>
        <v>0</v>
      </c>
      <c r="AF58">
        <f t="shared" si="24"/>
        <v>0</v>
      </c>
      <c r="AG58">
        <f t="shared" si="24"/>
        <v>-2.6859036811194063E-19</v>
      </c>
      <c r="AH58">
        <f t="shared" si="5"/>
        <v>-2.8762533794557295E-14</v>
      </c>
      <c r="AI58">
        <f t="shared" si="25"/>
        <v>-2.8762802384925407E-14</v>
      </c>
      <c r="AJ58">
        <f t="shared" si="7"/>
        <v>-56.732581865641748</v>
      </c>
      <c r="AK58">
        <f t="shared" si="22"/>
        <v>-37.065286818885887</v>
      </c>
      <c r="AL58">
        <f t="shared" si="8"/>
        <v>-93.797868684527657</v>
      </c>
      <c r="AN58">
        <f t="shared" si="26"/>
        <v>0</v>
      </c>
      <c r="AO58">
        <f t="shared" si="26"/>
        <v>0</v>
      </c>
      <c r="AP58">
        <f t="shared" si="26"/>
        <v>-5.2735028805044325E-22</v>
      </c>
      <c r="AQ58">
        <f t="shared" si="26"/>
        <v>-5.6472354493735415E-17</v>
      </c>
      <c r="AR58">
        <f t="shared" si="26"/>
        <v>-5.6472881844023461E-17</v>
      </c>
      <c r="AS58">
        <f t="shared" si="26"/>
        <v>-0.11138874263809269</v>
      </c>
      <c r="AT58">
        <f t="shared" si="26"/>
        <v>-7.2773978523553787E-2</v>
      </c>
      <c r="AU58">
        <f t="shared" si="23"/>
        <v>-0.1841627211616465</v>
      </c>
      <c r="AW58">
        <v>55</v>
      </c>
      <c r="AX58">
        <f>IF(Z58&gt;0, (R58*SUMPRODUCT(K58:$K$98, X58:$X$98)-K58*$AZ$3)/Z58, 0)</f>
        <v>-8.8009767228506198E+22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0.83859190800000005</v>
      </c>
      <c r="Q59" s="4">
        <f t="shared" si="21"/>
        <v>50</v>
      </c>
      <c r="R59">
        <f t="shared" si="0"/>
        <v>1000000</v>
      </c>
      <c r="S59">
        <f t="shared" si="1"/>
        <v>-5.1899570408143232E+23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-472.77151554701373</v>
      </c>
      <c r="AC59">
        <f t="shared" si="2"/>
        <v>-422.11742459554796</v>
      </c>
      <c r="AE59">
        <f t="shared" si="3"/>
        <v>0</v>
      </c>
      <c r="AF59">
        <f t="shared" si="24"/>
        <v>0</v>
      </c>
      <c r="AG59">
        <f t="shared" si="24"/>
        <v>-4.066675516540655E-20</v>
      </c>
      <c r="AH59">
        <f t="shared" si="5"/>
        <v>-4.5047541853082929E-15</v>
      </c>
      <c r="AI59">
        <f t="shared" si="25"/>
        <v>-4.5047948520634585E-15</v>
      </c>
      <c r="AJ59">
        <f t="shared" si="7"/>
        <v>-50.654090951465776</v>
      </c>
      <c r="AK59">
        <f t="shared" si="22"/>
        <v>-33.094006088290968</v>
      </c>
      <c r="AL59">
        <f t="shared" si="8"/>
        <v>-83.748097039756743</v>
      </c>
      <c r="AN59">
        <f t="shared" si="26"/>
        <v>0</v>
      </c>
      <c r="AO59">
        <f t="shared" si="26"/>
        <v>0</v>
      </c>
      <c r="AP59">
        <f t="shared" si="26"/>
        <v>-7.1290268686935689E-23</v>
      </c>
      <c r="AQ59">
        <f t="shared" si="26"/>
        <v>-7.8969943614387645E-18</v>
      </c>
      <c r="AR59">
        <f t="shared" si="26"/>
        <v>-7.8970656517074508E-18</v>
      </c>
      <c r="AS59">
        <f t="shared" si="26"/>
        <v>-8.8798423659193659E-2</v>
      </c>
      <c r="AT59">
        <f t="shared" si="26"/>
        <v>-5.8014970124006512E-2</v>
      </c>
      <c r="AU59">
        <f t="shared" si="23"/>
        <v>-0.14681339378320016</v>
      </c>
      <c r="AW59">
        <v>56</v>
      </c>
      <c r="AX59">
        <f>IF(Z59&gt;0, (R59*SUMPRODUCT(K59:$K$98, X59:$X$98)-K59*$AZ$3)/Z59, 0)</f>
        <v>-5.1899570408143232E+23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0.84368948200000005</v>
      </c>
      <c r="Q60" s="4">
        <f t="shared" si="21"/>
        <v>50</v>
      </c>
      <c r="R60">
        <f t="shared" si="0"/>
        <v>1000000</v>
      </c>
      <c r="S60">
        <f t="shared" si="1"/>
        <v>-3.1671613759256814E+24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-422.11742459554796</v>
      </c>
      <c r="AC60">
        <f t="shared" si="2"/>
        <v>-376.89055767459638</v>
      </c>
      <c r="AE60">
        <f t="shared" si="3"/>
        <v>0</v>
      </c>
      <c r="AF60">
        <f t="shared" si="24"/>
        <v>0</v>
      </c>
      <c r="AG60">
        <f t="shared" si="24"/>
        <v>-5.9499740136298047E-21</v>
      </c>
      <c r="AH60">
        <f t="shared" si="5"/>
        <v>-6.8620227200245367E-16</v>
      </c>
      <c r="AI60">
        <f t="shared" si="25"/>
        <v>-6.8620822197646732E-16</v>
      </c>
      <c r="AJ60">
        <f t="shared" si="7"/>
        <v>-45.226866920951579</v>
      </c>
      <c r="AK60">
        <f t="shared" si="22"/>
        <v>-29.548219721688358</v>
      </c>
      <c r="AL60">
        <f t="shared" si="8"/>
        <v>-74.775086642639934</v>
      </c>
      <c r="AN60">
        <f t="shared" si="26"/>
        <v>0</v>
      </c>
      <c r="AO60">
        <f t="shared" si="26"/>
        <v>0</v>
      </c>
      <c r="AP60">
        <f t="shared" si="26"/>
        <v>-9.3129608392363701E-24</v>
      </c>
      <c r="AQ60">
        <f t="shared" si="26"/>
        <v>-1.0740508903593143E-18</v>
      </c>
      <c r="AR60">
        <f t="shared" si="26"/>
        <v>-1.0740602033201535E-18</v>
      </c>
      <c r="AS60">
        <f t="shared" si="26"/>
        <v>-7.078955967729085E-2</v>
      </c>
      <c r="AT60">
        <f t="shared" si="26"/>
        <v>-4.6249178989163343E-2</v>
      </c>
      <c r="AU60">
        <f t="shared" si="23"/>
        <v>-0.11703873866645419</v>
      </c>
      <c r="AW60">
        <v>57</v>
      </c>
      <c r="AX60">
        <f>IF(Z60&gt;0, (R60*SUMPRODUCT(K60:$K$98, X60:$X$98)-K60*$AZ$3)/Z60, 0)</f>
        <v>-3.1671613759256814E+24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0.84875936500000004</v>
      </c>
      <c r="Q61" s="4">
        <f t="shared" si="21"/>
        <v>50</v>
      </c>
      <c r="R61">
        <f t="shared" si="0"/>
        <v>1000000</v>
      </c>
      <c r="S61">
        <f t="shared" si="1"/>
        <v>-2.0021310843557886E+25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-376.89055767459638</v>
      </c>
      <c r="AC61">
        <f t="shared" si="2"/>
        <v>-336.50942649517532</v>
      </c>
      <c r="AE61">
        <f t="shared" si="3"/>
        <v>0</v>
      </c>
      <c r="AF61">
        <f t="shared" si="24"/>
        <v>0</v>
      </c>
      <c r="AG61">
        <f t="shared" si="24"/>
        <v>-8.4037810791857204E-22</v>
      </c>
      <c r="AH61">
        <f t="shared" si="5"/>
        <v>-1.0100192331149869E-16</v>
      </c>
      <c r="AI61">
        <f t="shared" si="25"/>
        <v>-1.0100276368960661E-16</v>
      </c>
      <c r="AJ61">
        <f t="shared" si="7"/>
        <v>-40.381131179421061</v>
      </c>
      <c r="AK61">
        <f t="shared" si="22"/>
        <v>-26.382339037221747</v>
      </c>
      <c r="AL61">
        <f t="shared" si="8"/>
        <v>-66.763470216642816</v>
      </c>
      <c r="AN61">
        <f t="shared" si="26"/>
        <v>0</v>
      </c>
      <c r="AO61">
        <f t="shared" si="26"/>
        <v>0</v>
      </c>
      <c r="AP61">
        <f t="shared" si="26"/>
        <v>-1.1744361630927475E-24</v>
      </c>
      <c r="AQ61">
        <f t="shared" si="26"/>
        <v>-1.411511201460737E-19</v>
      </c>
      <c r="AR61">
        <f t="shared" si="26"/>
        <v>-1.4115229458223678E-19</v>
      </c>
      <c r="AS61">
        <f t="shared" si="26"/>
        <v>-5.6433003569268857E-2</v>
      </c>
      <c r="AT61">
        <f t="shared" si="26"/>
        <v>-3.6869562331922304E-2</v>
      </c>
      <c r="AU61">
        <f t="shared" si="23"/>
        <v>-9.3302565901191167E-2</v>
      </c>
      <c r="AW61">
        <v>58</v>
      </c>
      <c r="AX61">
        <f>IF(Z61&gt;0, (R61*SUMPRODUCT(K61:$K$98, X61:$X$98)-K61*$AZ$3)/Z61, 0)</f>
        <v>-2.0021310843557886E+25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0.85379527200000005</v>
      </c>
      <c r="Q62" s="4">
        <f t="shared" si="21"/>
        <v>50</v>
      </c>
      <c r="R62">
        <f t="shared" si="0"/>
        <v>1000000</v>
      </c>
      <c r="S62">
        <f t="shared" si="1"/>
        <v>-1.3124485954726791E+26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-336.50942649517532</v>
      </c>
      <c r="AC62">
        <f t="shared" si="2"/>
        <v>-300.45484508497793</v>
      </c>
      <c r="AE62">
        <f t="shared" si="3"/>
        <v>0</v>
      </c>
      <c r="AF62">
        <f t="shared" si="24"/>
        <v>0</v>
      </c>
      <c r="AG62">
        <f t="shared" si="24"/>
        <v>-1.1446347160620373E-22</v>
      </c>
      <c r="AH62">
        <f t="shared" si="5"/>
        <v>-1.4350217104663651E-17</v>
      </c>
      <c r="AI62">
        <f t="shared" si="25"/>
        <v>-1.4350331568135256E-17</v>
      </c>
      <c r="AJ62">
        <f t="shared" si="7"/>
        <v>-36.054581410197386</v>
      </c>
      <c r="AK62">
        <f t="shared" si="22"/>
        <v>-23.555659854662274</v>
      </c>
      <c r="AL62">
        <f t="shared" si="8"/>
        <v>-59.61024126485966</v>
      </c>
      <c r="AN62">
        <f t="shared" si="26"/>
        <v>0</v>
      </c>
      <c r="AO62">
        <f t="shared" si="26"/>
        <v>0</v>
      </c>
      <c r="AP62">
        <f t="shared" si="26"/>
        <v>-1.4282478406018864E-25</v>
      </c>
      <c r="AQ62">
        <f t="shared" si="26"/>
        <v>-1.7905857916328724E-20</v>
      </c>
      <c r="AR62">
        <f t="shared" si="26"/>
        <v>-1.7906000741112784E-20</v>
      </c>
      <c r="AS62">
        <f t="shared" si="26"/>
        <v>-4.4988044937236023E-2</v>
      </c>
      <c r="AT62">
        <f t="shared" si="26"/>
        <v>-2.9392189358994181E-2</v>
      </c>
      <c r="AU62">
        <f t="shared" si="23"/>
        <v>-7.438023429623021E-2</v>
      </c>
      <c r="AW62">
        <v>59</v>
      </c>
      <c r="AX62">
        <f>IF(Z62&gt;0, (R62*SUMPRODUCT(K62:$K$98, X62:$X$98)-K62*$AZ$3)/Z62, 0)</f>
        <v>-1.3124485954726791E+26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0.85879091799999996</v>
      </c>
      <c r="Q63" s="4">
        <f t="shared" si="21"/>
        <v>50</v>
      </c>
      <c r="R63">
        <f t="shared" si="0"/>
        <v>1000000</v>
      </c>
      <c r="S63">
        <f t="shared" si="1"/>
        <v>-8.9310060343277643E+26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-300.45484508497793</v>
      </c>
      <c r="AC63">
        <f t="shared" si="2"/>
        <v>-268.26325454015887</v>
      </c>
      <c r="AE63">
        <f t="shared" si="3"/>
        <v>0</v>
      </c>
      <c r="AF63">
        <f t="shared" si="24"/>
        <v>0</v>
      </c>
      <c r="AG63">
        <f t="shared" si="24"/>
        <v>-1.5018647031983054E-23</v>
      </c>
      <c r="AH63">
        <f t="shared" si="5"/>
        <v>-1.9660037971631727E-18</v>
      </c>
      <c r="AI63">
        <f t="shared" si="25"/>
        <v>-1.9660188158102047E-18</v>
      </c>
      <c r="AJ63">
        <f t="shared" si="7"/>
        <v>-32.191590544819064</v>
      </c>
      <c r="AK63">
        <f t="shared" si="22"/>
        <v>-21.031839155948457</v>
      </c>
      <c r="AL63">
        <f t="shared" si="8"/>
        <v>-53.223429700767525</v>
      </c>
      <c r="AN63">
        <f t="shared" si="26"/>
        <v>0</v>
      </c>
      <c r="AO63">
        <f t="shared" si="26"/>
        <v>0</v>
      </c>
      <c r="AP63">
        <f t="shared" si="26"/>
        <v>-1.6732061431594267E-26</v>
      </c>
      <c r="AQ63">
        <f t="shared" si="26"/>
        <v>-2.1902969181464495E-21</v>
      </c>
      <c r="AR63">
        <f t="shared" si="26"/>
        <v>-2.190313650207881E-21</v>
      </c>
      <c r="AS63">
        <f t="shared" si="26"/>
        <v>-3.5864193986954708E-2</v>
      </c>
      <c r="AT63">
        <f t="shared" si="26"/>
        <v>-2.343127340481041E-2</v>
      </c>
      <c r="AU63">
        <f t="shared" si="23"/>
        <v>-5.9295467391765118E-2</v>
      </c>
      <c r="AW63">
        <v>60</v>
      </c>
      <c r="AX63">
        <f>IF(Z63&gt;0, (R63*SUMPRODUCT(K63:$K$98, X63:$X$98)-K63*$AZ$3)/Z63, 0)</f>
        <v>-8.9310060343277643E+26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0.86374018699999999</v>
      </c>
      <c r="Q64" s="4">
        <f t="shared" si="21"/>
        <v>50</v>
      </c>
      <c r="R64">
        <f t="shared" si="0"/>
        <v>1000000</v>
      </c>
      <c r="S64">
        <f t="shared" si="1"/>
        <v>-6.3156378432540468E+27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-268.26325454015887</v>
      </c>
      <c r="AC64">
        <f t="shared" si="2"/>
        <v>-239.52076298228468</v>
      </c>
      <c r="AE64">
        <f t="shared" si="3"/>
        <v>0</v>
      </c>
      <c r="AF64">
        <f t="shared" si="24"/>
        <v>0</v>
      </c>
      <c r="AG64">
        <f t="shared" si="24"/>
        <v>-1.8962515657711844E-24</v>
      </c>
      <c r="AH64">
        <f t="shared" si="5"/>
        <v>-2.5944417991784077E-19</v>
      </c>
      <c r="AI64">
        <f t="shared" si="25"/>
        <v>-2.5944607616940655E-19</v>
      </c>
      <c r="AJ64">
        <f t="shared" si="7"/>
        <v>-28.742491557874189</v>
      </c>
      <c r="AK64">
        <f t="shared" si="22"/>
        <v>-18.778427817811124</v>
      </c>
      <c r="AL64">
        <f t="shared" si="8"/>
        <v>-47.52091937568531</v>
      </c>
      <c r="AN64">
        <f t="shared" si="26"/>
        <v>0</v>
      </c>
      <c r="AO64">
        <f t="shared" si="26"/>
        <v>0</v>
      </c>
      <c r="AP64">
        <f t="shared" si="26"/>
        <v>-1.8862383459442887E-27</v>
      </c>
      <c r="AQ64">
        <f t="shared" si="26"/>
        <v>-2.580741762467986E-22</v>
      </c>
      <c r="AR64">
        <f t="shared" si="26"/>
        <v>-2.5807606248514453E-22</v>
      </c>
      <c r="AS64">
        <f t="shared" si="26"/>
        <v>-2.8590715869702434E-2</v>
      </c>
      <c r="AT64">
        <f t="shared" si="26"/>
        <v>-1.8679267701538913E-2</v>
      </c>
      <c r="AU64">
        <f t="shared" si="23"/>
        <v>-4.726998357124134E-2</v>
      </c>
      <c r="AW64">
        <v>61</v>
      </c>
      <c r="AX64">
        <f>IF(Z64&gt;0, (R64*SUMPRODUCT(K64:$K$98, X64:$X$98)-K64*$AZ$3)/Z64, 0)</f>
        <v>-6.3156378432540468E+27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0.86866431399999999</v>
      </c>
      <c r="Q65" s="4">
        <f t="shared" si="21"/>
        <v>50</v>
      </c>
      <c r="R65">
        <f t="shared" si="0"/>
        <v>1000000</v>
      </c>
      <c r="S65">
        <f t="shared" si="1"/>
        <v>-4.6474063368696447E+28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-239.52076298228468</v>
      </c>
      <c r="AC65">
        <f t="shared" si="2"/>
        <v>-213.85782409132563</v>
      </c>
      <c r="AE65">
        <f t="shared" si="3"/>
        <v>0</v>
      </c>
      <c r="AF65">
        <f t="shared" si="24"/>
        <v>0</v>
      </c>
      <c r="AG65">
        <f t="shared" si="24"/>
        <v>-2.300829845614209E-25</v>
      </c>
      <c r="AH65">
        <f t="shared" si="5"/>
        <v>-3.2944121311041033E-20</v>
      </c>
      <c r="AI65">
        <f t="shared" si="25"/>
        <v>-3.2944351394025594E-20</v>
      </c>
      <c r="AJ65">
        <f t="shared" si="7"/>
        <v>-25.662938890959055</v>
      </c>
      <c r="AK65">
        <f t="shared" si="22"/>
        <v>-16.766453408759929</v>
      </c>
      <c r="AL65">
        <f t="shared" si="8"/>
        <v>-42.429392299718984</v>
      </c>
      <c r="AN65">
        <f t="shared" si="26"/>
        <v>0</v>
      </c>
      <c r="AO65">
        <f t="shared" si="26"/>
        <v>0</v>
      </c>
      <c r="AP65">
        <f t="shared" si="26"/>
        <v>-2.0434644970058543E-28</v>
      </c>
      <c r="AQ65">
        <f t="shared" si="26"/>
        <v>-2.9259070336074819E-23</v>
      </c>
      <c r="AR65">
        <f t="shared" si="26"/>
        <v>-2.925927468252452E-23</v>
      </c>
      <c r="AS65">
        <f t="shared" si="26"/>
        <v>-2.2792343646127537E-2</v>
      </c>
      <c r="AT65">
        <f t="shared" si="26"/>
        <v>-1.4890997848803336E-2</v>
      </c>
      <c r="AU65">
        <f t="shared" si="23"/>
        <v>-3.7683341494930876E-2</v>
      </c>
      <c r="AW65">
        <v>62</v>
      </c>
      <c r="AX65">
        <f>IF(Z65&gt;0, (R65*SUMPRODUCT(K65:$K$98, X65:$X$98)-K65*$AZ$3)/Z65, 0)</f>
        <v>-4.6474063368696447E+28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0.87358826999999994</v>
      </c>
      <c r="Q66" s="4">
        <f t="shared" si="21"/>
        <v>50</v>
      </c>
      <c r="R66">
        <f t="shared" si="0"/>
        <v>1000000</v>
      </c>
      <c r="S66">
        <f t="shared" si="1"/>
        <v>-3.5644775175436443E+29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-213.85782409132563</v>
      </c>
      <c r="AC66">
        <f t="shared" si="2"/>
        <v>-190.94448579582641</v>
      </c>
      <c r="AE66">
        <f t="shared" si="3"/>
        <v>0</v>
      </c>
      <c r="AF66">
        <f t="shared" si="24"/>
        <v>0</v>
      </c>
      <c r="AG66">
        <f t="shared" si="24"/>
        <v>-2.6784358276358303E-26</v>
      </c>
      <c r="AH66">
        <f t="shared" si="5"/>
        <v>-4.0199559287889673E-21</v>
      </c>
      <c r="AI66">
        <f t="shared" si="25"/>
        <v>-4.0199827131472436E-21</v>
      </c>
      <c r="AJ66">
        <f t="shared" si="7"/>
        <v>-22.913338295499216</v>
      </c>
      <c r="AK66">
        <f t="shared" si="22"/>
        <v>-14.970047686392796</v>
      </c>
      <c r="AL66">
        <f t="shared" si="8"/>
        <v>-37.883385981892012</v>
      </c>
      <c r="AN66">
        <f t="shared" si="26"/>
        <v>0</v>
      </c>
      <c r="AO66">
        <f t="shared" si="26"/>
        <v>0</v>
      </c>
      <c r="AP66">
        <f t="shared" si="26"/>
        <v>-2.1239574758038515E-29</v>
      </c>
      <c r="AQ66">
        <f t="shared" si="26"/>
        <v>-3.1877618120460073E-24</v>
      </c>
      <c r="AR66">
        <f t="shared" si="26"/>
        <v>-3.1877830516207655E-24</v>
      </c>
      <c r="AS66">
        <f t="shared" si="26"/>
        <v>-1.8169916809731821E-2</v>
      </c>
      <c r="AT66">
        <f t="shared" si="26"/>
        <v>-1.1871012315691437E-2</v>
      </c>
      <c r="AU66">
        <f t="shared" si="23"/>
        <v>-3.004092912542326E-2</v>
      </c>
      <c r="AW66">
        <v>63</v>
      </c>
      <c r="AX66">
        <f>IF(Z66&gt;0, (R66*SUMPRODUCT(K66:$K$98, X66:$X$98)-K66*$AZ$3)/Z66, 0)</f>
        <v>-3.5644775175436443E+29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0.87851239699999994</v>
      </c>
      <c r="Q67" s="4">
        <f t="shared" si="21"/>
        <v>50</v>
      </c>
      <c r="R67">
        <f t="shared" ref="R67:R69" si="27">$C$6</f>
        <v>1000000</v>
      </c>
      <c r="S67">
        <f t="shared" ref="S67:S69" si="28">AX67</f>
        <v>-2.8546395531461341E+30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-190.94448579582641</v>
      </c>
      <c r="AC67">
        <f t="shared" ref="AC67:AC69" si="29">S67*Z67</f>
        <v>-170.48614803198785</v>
      </c>
      <c r="AE67">
        <f t="shared" ref="AE67:AE69" si="30">$Z67*O67</f>
        <v>0</v>
      </c>
      <c r="AF67">
        <f t="shared" si="24"/>
        <v>0</v>
      </c>
      <c r="AG67">
        <f t="shared" si="24"/>
        <v>-2.9861239021244021E-27</v>
      </c>
      <c r="AH67">
        <f t="shared" ref="AH67:AH69" si="31">-X67*R67</f>
        <v>-4.7060781582940636E-22</v>
      </c>
      <c r="AI67">
        <f t="shared" ref="AI67:AI69" si="32">SUM(AE67:AH67)</f>
        <v>-4.7061080195330852E-22</v>
      </c>
      <c r="AJ67">
        <f t="shared" ref="AJ67:AJ69" si="33">AB67-AC67</f>
        <v>-20.458337763838557</v>
      </c>
      <c r="AK67">
        <f t="shared" si="22"/>
        <v>-13.36611400570785</v>
      </c>
      <c r="AL67">
        <f t="shared" ref="AL67:AL69" si="34">SUM(AI67:AK67)</f>
        <v>-33.824451769546407</v>
      </c>
      <c r="AN67">
        <f t="shared" si="26"/>
        <v>0</v>
      </c>
      <c r="AO67">
        <f t="shared" si="26"/>
        <v>0</v>
      </c>
      <c r="AP67">
        <f t="shared" si="26"/>
        <v>-2.1142404272437692E-30</v>
      </c>
      <c r="AQ67">
        <f t="shared" si="26"/>
        <v>-3.332005309275912E-25</v>
      </c>
      <c r="AR67">
        <f t="shared" si="26"/>
        <v>-3.3320264516801846E-25</v>
      </c>
      <c r="AS67">
        <f t="shared" si="26"/>
        <v>-1.4484946436329558E-2</v>
      </c>
      <c r="AT67">
        <f t="shared" si="26"/>
        <v>-9.4634983384019721E-3</v>
      </c>
      <c r="AU67">
        <f t="shared" si="23"/>
        <v>-2.3948444774731528E-2</v>
      </c>
      <c r="AW67">
        <v>64</v>
      </c>
      <c r="AX67">
        <f>IF(Z67&gt;0, (R67*SUMPRODUCT(K67:$K$98, X67:$X$98)-K67*$AZ$3)/Z67, 0)</f>
        <v>-2.8546395531461341E+30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0.88343652399999995</v>
      </c>
      <c r="Q68" s="4">
        <f t="shared" si="21"/>
        <v>50</v>
      </c>
      <c r="R68">
        <f t="shared" si="27"/>
        <v>1000000</v>
      </c>
      <c r="S68">
        <f t="shared" si="28"/>
        <v>-2.391800090407191E+31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-170.48614803198785</v>
      </c>
      <c r="AC68">
        <f t="shared" si="29"/>
        <v>-152.2197750285606</v>
      </c>
      <c r="AE68">
        <f t="shared" si="30"/>
        <v>0</v>
      </c>
      <c r="AF68">
        <f t="shared" si="24"/>
        <v>0</v>
      </c>
      <c r="AG68">
        <f t="shared" si="24"/>
        <v>-3.1821174277706043E-28</v>
      </c>
      <c r="AH68">
        <f t="shared" si="31"/>
        <v>-5.2761018406521949E-23</v>
      </c>
      <c r="AI68">
        <f t="shared" si="32"/>
        <v>-5.2761336618264726E-23</v>
      </c>
      <c r="AJ68">
        <f t="shared" si="33"/>
        <v>-18.266373003427248</v>
      </c>
      <c r="AK68">
        <f t="shared" si="22"/>
        <v>-11.934030362239151</v>
      </c>
      <c r="AL68">
        <f t="shared" si="34"/>
        <v>-30.200403365666396</v>
      </c>
      <c r="AN68">
        <f t="shared" si="26"/>
        <v>0</v>
      </c>
      <c r="AO68">
        <f t="shared" si="26"/>
        <v>0</v>
      </c>
      <c r="AP68">
        <f t="shared" si="26"/>
        <v>-2.0116143663109053E-31</v>
      </c>
      <c r="AQ68">
        <f t="shared" si="26"/>
        <v>-3.3353521677580538E-26</v>
      </c>
      <c r="AR68">
        <f t="shared" si="26"/>
        <v>-3.3353722839017166E-26</v>
      </c>
      <c r="AS68">
        <f t="shared" si="26"/>
        <v>-1.1547310615696372E-2</v>
      </c>
      <c r="AT68">
        <f t="shared" si="26"/>
        <v>-7.5442429355883061E-3</v>
      </c>
      <c r="AU68">
        <f t="shared" si="23"/>
        <v>-1.9091553551284675E-2</v>
      </c>
      <c r="AW68">
        <v>65</v>
      </c>
      <c r="AX68">
        <f>IF(Z68&gt;0, (R68*SUMPRODUCT(K68:$K$98, X68:$X$98)-K68*$AZ$3)/Z68, 0)</f>
        <v>-2.391800090407191E+31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1000000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-152.2197750285606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-6.3642348555412083E-24</v>
      </c>
      <c r="AI69">
        <f t="shared" si="32"/>
        <v>-6.3642348555412083E-24</v>
      </c>
      <c r="AJ69">
        <f t="shared" si="33"/>
        <v>-152.2197750285606</v>
      </c>
      <c r="AK69">
        <f t="shared" si="22"/>
        <v>-10.655384251999243</v>
      </c>
      <c r="AL69">
        <f t="shared" si="34"/>
        <v>-162.87515928055984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-3.5921685112694739E-27</v>
      </c>
      <c r="AR69">
        <f t="shared" si="26"/>
        <v>-3.5921685112694739E-27</v>
      </c>
      <c r="AS69">
        <f t="shared" si="26"/>
        <v>-8.5917489700121932E-2</v>
      </c>
      <c r="AT69">
        <f t="shared" si="26"/>
        <v>-6.0142242790085353E-3</v>
      </c>
      <c r="AU69">
        <f t="shared" si="23"/>
        <v>-9.1931713979130456E-2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293300.83024950215</v>
      </c>
      <c r="AO71" s="8">
        <f t="shared" si="47"/>
        <v>-29330.083024950218</v>
      </c>
      <c r="AP71" s="8">
        <f t="shared" si="47"/>
        <v>-2753.5437363994124</v>
      </c>
      <c r="AQ71" s="8">
        <f t="shared" si="47"/>
        <v>-240792.27464357836</v>
      </c>
      <c r="AR71" s="8">
        <f t="shared" si="47"/>
        <v>20424.928844574137</v>
      </c>
      <c r="AS71" s="8">
        <f t="shared" si="47"/>
        <v>-20339.920690277988</v>
      </c>
      <c r="AT71" s="8">
        <f t="shared" si="47"/>
        <v>11864.953735995492</v>
      </c>
      <c r="AU71" s="8">
        <f t="shared" si="47"/>
        <v>11949.961890291643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1ACC8-F74F-449D-9171-80A6642EAAF6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46041.624428393588</v>
      </c>
      <c r="K3">
        <v>1</v>
      </c>
      <c r="L3" s="2">
        <v>0</v>
      </c>
      <c r="O3">
        <f>$C$3</f>
        <v>46041.624428393588</v>
      </c>
      <c r="P3">
        <f>O3*C5</f>
        <v>4604.1624428393588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46041.624428393588</v>
      </c>
      <c r="AF3">
        <f t="shared" ref="AF3:AG34" si="4">-$Z3*P3</f>
        <v>-4604.1624428393588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38917.553781554227</v>
      </c>
      <c r="AJ3">
        <f t="shared" ref="AJ3:AJ66" si="7">AB3-AC3</f>
        <v>0</v>
      </c>
      <c r="AL3">
        <f t="shared" ref="AL3:AL66" si="8">SUM(AI3:AK3)</f>
        <v>38917.553781554227</v>
      </c>
      <c r="AN3">
        <f t="shared" ref="AN3:AU34" si="9">AE3*$K3</f>
        <v>46041.624428393588</v>
      </c>
      <c r="AO3">
        <f t="shared" si="9"/>
        <v>-4604.1624428393588</v>
      </c>
      <c r="AP3">
        <f t="shared" si="9"/>
        <v>-2519.9082039999998</v>
      </c>
      <c r="AQ3">
        <f t="shared" si="9"/>
        <v>0</v>
      </c>
      <c r="AR3">
        <f t="shared" si="9"/>
        <v>38917.553781554227</v>
      </c>
      <c r="AS3">
        <f t="shared" si="9"/>
        <v>0</v>
      </c>
      <c r="AT3">
        <f t="shared" si="9"/>
        <v>0</v>
      </c>
      <c r="AU3">
        <f t="shared" si="9"/>
        <v>38917.553781554227</v>
      </c>
      <c r="AW3">
        <v>0</v>
      </c>
      <c r="AX3">
        <f>IF(Z3&gt;0, (R3*SUMPRODUCT(K3:$K$98, X3:$X$98)-K3*$AZ$3)/Z3, 0)</f>
        <v>0</v>
      </c>
      <c r="AZ3">
        <f>C6*SUMPRODUCT(X4:X98, K4:K98)/1</f>
        <v>34159.969008279666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1.0468929999999999E-3</v>
      </c>
      <c r="R4">
        <f t="shared" si="0"/>
        <v>2000000</v>
      </c>
      <c r="S4">
        <f t="shared" si="1"/>
        <v>3700.8799037612389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3659.996679458538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-2093.7859999999996</v>
      </c>
      <c r="AI4">
        <f t="shared" si="6"/>
        <v>-2093.7859999999996</v>
      </c>
      <c r="AJ4">
        <f t="shared" si="7"/>
        <v>-3659.996679458538</v>
      </c>
      <c r="AK4">
        <f>G4*SUM(AB4, AE4:AF4)</f>
        <v>0</v>
      </c>
      <c r="AL4">
        <f t="shared" si="8"/>
        <v>-5753.782679458538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-1869.4517857142853</v>
      </c>
      <c r="AR4">
        <f t="shared" si="9"/>
        <v>-1869.4517857142853</v>
      </c>
      <c r="AS4">
        <f t="shared" si="9"/>
        <v>-3267.85417808798</v>
      </c>
      <c r="AT4">
        <f t="shared" si="9"/>
        <v>0</v>
      </c>
      <c r="AU4">
        <f t="shared" si="9"/>
        <v>-5137.305963802266</v>
      </c>
      <c r="AW4">
        <v>1</v>
      </c>
      <c r="AX4">
        <f>IF(Z4&gt;0, (R4*SUMPRODUCT(K4:$K$98, X4:$X$98)-K4*$AZ$3)/Z4, 0)</f>
        <v>3700.8799037612389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1.057716E-3</v>
      </c>
      <c r="Q5" s="4">
        <f t="shared" ref="Q5:Q68" si="21">$C$8</f>
        <v>50</v>
      </c>
      <c r="R5">
        <f t="shared" si="0"/>
        <v>2000000</v>
      </c>
      <c r="S5">
        <f t="shared" si="1"/>
        <v>5172.0944074752479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3659.996679458538</v>
      </c>
      <c r="AC5">
        <f t="shared" si="2"/>
        <v>5058.3990718322384</v>
      </c>
      <c r="AE5">
        <f t="shared" si="3"/>
        <v>0</v>
      </c>
      <c r="AF5">
        <f t="shared" si="4"/>
        <v>0</v>
      </c>
      <c r="AG5">
        <f t="shared" si="4"/>
        <v>-48.900877220273813</v>
      </c>
      <c r="AH5">
        <f t="shared" si="5"/>
        <v>-2092.0630490472236</v>
      </c>
      <c r="AI5">
        <f t="shared" si="6"/>
        <v>-2140.9639262674973</v>
      </c>
      <c r="AJ5">
        <f t="shared" si="7"/>
        <v>-1398.4023923737004</v>
      </c>
      <c r="AK5">
        <f>G5*SUM(AB5, AE5:AF5)</f>
        <v>256.19976756209769</v>
      </c>
      <c r="AL5">
        <f t="shared" si="8"/>
        <v>-3283.1665510790999</v>
      </c>
      <c r="AN5">
        <f t="shared" si="9"/>
        <v>0</v>
      </c>
      <c r="AO5">
        <f t="shared" si="9"/>
        <v>0</v>
      </c>
      <c r="AP5">
        <f t="shared" si="9"/>
        <v>-38.983479926876441</v>
      </c>
      <c r="AQ5">
        <f t="shared" si="9"/>
        <v>-1667.7798541511665</v>
      </c>
      <c r="AR5">
        <f t="shared" si="9"/>
        <v>-1706.763334078043</v>
      </c>
      <c r="AS5">
        <f t="shared" si="9"/>
        <v>-1114.7978255530136</v>
      </c>
      <c r="AT5">
        <f t="shared" si="9"/>
        <v>204.24088613049878</v>
      </c>
      <c r="AU5">
        <f t="shared" si="9"/>
        <v>-2617.3202735005575</v>
      </c>
      <c r="AW5">
        <v>2</v>
      </c>
      <c r="AX5">
        <f>IF(Z5&gt;0, (R5*SUMPRODUCT(K5:$K$98, X5:$X$98)-K5*$AZ$3)/Z5, 0)</f>
        <v>5172.0944074752479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1.0712440000000001E-3</v>
      </c>
      <c r="Q6" s="4">
        <f t="shared" si="21"/>
        <v>50</v>
      </c>
      <c r="R6">
        <f t="shared" si="0"/>
        <v>2000000</v>
      </c>
      <c r="S6">
        <f t="shared" si="1"/>
        <v>6522.3464797193992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5058.3990718322384</v>
      </c>
      <c r="AC6">
        <f t="shared" si="2"/>
        <v>6308.3461624025003</v>
      </c>
      <c r="AE6">
        <f t="shared" si="3"/>
        <v>0</v>
      </c>
      <c r="AF6">
        <f t="shared" si="4"/>
        <v>0</v>
      </c>
      <c r="AG6">
        <f t="shared" si="4"/>
        <v>-48.359483676754124</v>
      </c>
      <c r="AH6">
        <f t="shared" si="5"/>
        <v>-2095.3908526782002</v>
      </c>
      <c r="AI6">
        <f t="shared" si="6"/>
        <v>-2143.7503363549545</v>
      </c>
      <c r="AJ6">
        <f t="shared" si="7"/>
        <v>-1249.9470905702619</v>
      </c>
      <c r="AK6">
        <f>G6*SUM(AB6, AE6:AF6)</f>
        <v>354.08793502825671</v>
      </c>
      <c r="AL6">
        <f t="shared" si="8"/>
        <v>-3039.6094918969598</v>
      </c>
      <c r="AN6">
        <f t="shared" si="9"/>
        <v>0</v>
      </c>
      <c r="AO6">
        <f t="shared" si="9"/>
        <v>0</v>
      </c>
      <c r="AP6">
        <f t="shared" si="9"/>
        <v>-34.421325275568655</v>
      </c>
      <c r="AQ6">
        <f t="shared" si="9"/>
        <v>-1491.4578203852438</v>
      </c>
      <c r="AR6">
        <f t="shared" si="9"/>
        <v>-1525.8791456608126</v>
      </c>
      <c r="AS6">
        <f t="shared" si="9"/>
        <v>-889.68764987975305</v>
      </c>
      <c r="AT6">
        <f t="shared" si="9"/>
        <v>252.03279814215153</v>
      </c>
      <c r="AU6">
        <f t="shared" si="9"/>
        <v>-2163.5339973984142</v>
      </c>
      <c r="AW6">
        <v>3</v>
      </c>
      <c r="AX6">
        <f>IF(Z6&gt;0, (R6*SUMPRODUCT(K6:$K$98, X6:$X$98)-K6*$AZ$3)/Z6, 0)</f>
        <v>6522.3464797193992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1.0856730000000001E-3</v>
      </c>
      <c r="Q7" s="4">
        <f t="shared" si="21"/>
        <v>50</v>
      </c>
      <c r="R7">
        <f t="shared" si="0"/>
        <v>2000000</v>
      </c>
      <c r="S7">
        <f t="shared" si="1"/>
        <v>7759.8035886225452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6308.3461624025003</v>
      </c>
      <c r="AC7">
        <f t="shared" si="2"/>
        <v>7422.0016855185204</v>
      </c>
      <c r="AE7">
        <f t="shared" si="3"/>
        <v>0</v>
      </c>
      <c r="AF7">
        <f t="shared" si="4"/>
        <v>0</v>
      </c>
      <c r="AG7">
        <f t="shared" si="4"/>
        <v>-47.82338625426479</v>
      </c>
      <c r="AH7">
        <f t="shared" si="5"/>
        <v>-2100.1034288717074</v>
      </c>
      <c r="AI7">
        <f t="shared" si="6"/>
        <v>-2147.9268151259721</v>
      </c>
      <c r="AJ7">
        <f t="shared" si="7"/>
        <v>-1113.65552311602</v>
      </c>
      <c r="AK7">
        <f>G7*SUM(AB7, AE7:AF7)</f>
        <v>441.58423136817504</v>
      </c>
      <c r="AL7">
        <f t="shared" si="8"/>
        <v>-2819.9981068738171</v>
      </c>
      <c r="AN7">
        <f t="shared" si="9"/>
        <v>0</v>
      </c>
      <c r="AO7">
        <f t="shared" si="9"/>
        <v>0</v>
      </c>
      <c r="AP7">
        <f t="shared" si="9"/>
        <v>-30.392626535122378</v>
      </c>
      <c r="AQ7">
        <f t="shared" si="9"/>
        <v>-1334.6536955679446</v>
      </c>
      <c r="AR7">
        <f t="shared" si="9"/>
        <v>-1365.046322103067</v>
      </c>
      <c r="AS7">
        <f t="shared" si="9"/>
        <v>-707.7482180556201</v>
      </c>
      <c r="AT7">
        <f t="shared" si="9"/>
        <v>280.63476217297699</v>
      </c>
      <c r="AU7">
        <f t="shared" si="9"/>
        <v>-1792.15977798571</v>
      </c>
      <c r="AW7">
        <v>4</v>
      </c>
      <c r="AX7">
        <f>IF(Z7&gt;0, (R7*SUMPRODUCT(K7:$K$98, X7:$X$98)-K7*$AZ$3)/Z7, 0)</f>
        <v>7759.8035886225452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1.1037099999999999E-3</v>
      </c>
      <c r="Q8" s="4">
        <f t="shared" si="21"/>
        <v>50</v>
      </c>
      <c r="R8">
        <f t="shared" si="0"/>
        <v>2000000</v>
      </c>
      <c r="S8">
        <f t="shared" si="1"/>
        <v>8895.03125079444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7422.0016855185204</v>
      </c>
      <c r="AC8">
        <f t="shared" si="2"/>
        <v>8413.3420466481293</v>
      </c>
      <c r="AE8">
        <f t="shared" si="3"/>
        <v>0</v>
      </c>
      <c r="AF8">
        <f t="shared" si="4"/>
        <v>0</v>
      </c>
      <c r="AG8">
        <f t="shared" si="4"/>
        <v>-47.292369242079445</v>
      </c>
      <c r="AH8">
        <f t="shared" si="5"/>
        <v>-2111.3259857077833</v>
      </c>
      <c r="AI8">
        <f t="shared" si="6"/>
        <v>-2158.6183549498628</v>
      </c>
      <c r="AJ8">
        <f t="shared" si="7"/>
        <v>-991.34036112960894</v>
      </c>
      <c r="AK8">
        <f>G8*SUM(AB8, AE8:AF8)</f>
        <v>519.54011798629642</v>
      </c>
      <c r="AL8">
        <f t="shared" si="8"/>
        <v>-2630.4185980931752</v>
      </c>
      <c r="AN8">
        <f t="shared" si="9"/>
        <v>0</v>
      </c>
      <c r="AO8">
        <f t="shared" si="9"/>
        <v>0</v>
      </c>
      <c r="AP8">
        <f t="shared" si="9"/>
        <v>-26.834960378516136</v>
      </c>
      <c r="AQ8">
        <f t="shared" si="9"/>
        <v>-1198.0230654671398</v>
      </c>
      <c r="AR8">
        <f t="shared" si="9"/>
        <v>-1224.8580258456559</v>
      </c>
      <c r="AS8">
        <f t="shared" si="9"/>
        <v>-562.51314406271479</v>
      </c>
      <c r="AT8">
        <f t="shared" si="9"/>
        <v>294.80101556863428</v>
      </c>
      <c r="AU8">
        <f t="shared" si="9"/>
        <v>-1492.5701543397363</v>
      </c>
      <c r="AW8">
        <v>5</v>
      </c>
      <c r="AX8">
        <f>IF(Z8&gt;0, (R8*SUMPRODUCT(K8:$K$98, X8:$X$98)-K8*$AZ$3)/Z8, 0)</f>
        <v>8895.03125079444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1.131668E-3</v>
      </c>
      <c r="Q9" s="4">
        <f t="shared" si="21"/>
        <v>50</v>
      </c>
      <c r="R9">
        <f t="shared" si="0"/>
        <v>2000000</v>
      </c>
      <c r="S9">
        <f t="shared" si="1"/>
        <v>9934.6897691870563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8413.3420466481293</v>
      </c>
      <c r="AC9">
        <f t="shared" si="2"/>
        <v>9292.0993889466627</v>
      </c>
      <c r="AE9">
        <f t="shared" si="3"/>
        <v>0</v>
      </c>
      <c r="AF9">
        <f t="shared" si="4"/>
        <v>0</v>
      </c>
      <c r="AG9">
        <f t="shared" si="4"/>
        <v>-46.765926288743202</v>
      </c>
      <c r="AH9">
        <f t="shared" si="5"/>
        <v>-2140.7704366178223</v>
      </c>
      <c r="AI9">
        <f t="shared" si="6"/>
        <v>-2187.5363629065655</v>
      </c>
      <c r="AJ9">
        <f t="shared" si="7"/>
        <v>-878.75734229853333</v>
      </c>
      <c r="AK9">
        <f t="shared" ref="AK9:AK72" si="22">G9*SUM(AB9:AB9, AE9:AF9)</f>
        <v>588.93394326536907</v>
      </c>
      <c r="AL9">
        <f t="shared" si="8"/>
        <v>-2477.3597619397297</v>
      </c>
      <c r="AN9">
        <f t="shared" si="9"/>
        <v>0</v>
      </c>
      <c r="AO9">
        <f t="shared" si="9"/>
        <v>0</v>
      </c>
      <c r="AP9">
        <f t="shared" si="9"/>
        <v>-23.693073668561908</v>
      </c>
      <c r="AQ9">
        <f t="shared" si="9"/>
        <v>-1084.5809264869499</v>
      </c>
      <c r="AR9">
        <f t="shared" si="9"/>
        <v>-1108.2740001555117</v>
      </c>
      <c r="AS9">
        <f t="shared" si="9"/>
        <v>-445.20581757150859</v>
      </c>
      <c r="AT9">
        <f t="shared" si="9"/>
        <v>298.37226397591456</v>
      </c>
      <c r="AU9">
        <f t="shared" si="9"/>
        <v>-1255.1075537511058</v>
      </c>
      <c r="AW9">
        <v>6</v>
      </c>
      <c r="AX9">
        <f>IF(Z9&gt;0, (R9*SUMPRODUCT(K9:$K$98, X9:$X$98)-K9*$AZ$3)/Z9, 0)</f>
        <v>9934.6897691870563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1.1650359999999999E-3</v>
      </c>
      <c r="Q10" s="4">
        <f t="shared" si="21"/>
        <v>50</v>
      </c>
      <c r="R10">
        <f t="shared" si="0"/>
        <v>2000000</v>
      </c>
      <c r="S10">
        <f t="shared" si="1"/>
        <v>10879.069598801007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9292.0993889466627</v>
      </c>
      <c r="AC10">
        <f t="shared" si="2"/>
        <v>10061.78668367906</v>
      </c>
      <c r="AE10">
        <f t="shared" si="3"/>
        <v>0</v>
      </c>
      <c r="AF10">
        <f t="shared" si="4"/>
        <v>0</v>
      </c>
      <c r="AG10">
        <f t="shared" si="4"/>
        <v>-46.243783038156039</v>
      </c>
      <c r="AH10">
        <f t="shared" si="5"/>
        <v>-2179.3595079892893</v>
      </c>
      <c r="AI10">
        <f t="shared" si="6"/>
        <v>-2225.6032910274453</v>
      </c>
      <c r="AJ10">
        <f t="shared" si="7"/>
        <v>-769.68729473239728</v>
      </c>
      <c r="AK10">
        <f t="shared" si="22"/>
        <v>650.44695722626648</v>
      </c>
      <c r="AL10">
        <f t="shared" si="8"/>
        <v>-2344.8436285335761</v>
      </c>
      <c r="AN10">
        <f t="shared" si="9"/>
        <v>0</v>
      </c>
      <c r="AO10">
        <f t="shared" si="9"/>
        <v>0</v>
      </c>
      <c r="AP10">
        <f t="shared" si="9"/>
        <v>-20.918338971519432</v>
      </c>
      <c r="AQ10">
        <f t="shared" si="9"/>
        <v>-985.83156337595335</v>
      </c>
      <c r="AR10">
        <f t="shared" si="9"/>
        <v>-1006.7499023474728</v>
      </c>
      <c r="AS10">
        <f t="shared" si="9"/>
        <v>-348.16744382697624</v>
      </c>
      <c r="AT10">
        <f t="shared" si="9"/>
        <v>294.22917071957158</v>
      </c>
      <c r="AU10">
        <f t="shared" si="9"/>
        <v>-1060.6881754548774</v>
      </c>
      <c r="AW10">
        <v>7</v>
      </c>
      <c r="AX10">
        <f>IF(Z10&gt;0, (R10*SUMPRODUCT(K10:$K$98, X10:$X$98)-K10*$AZ$3)/Z10, 0)</f>
        <v>10879.069598801007</v>
      </c>
    </row>
    <row r="11" spans="1:52" x14ac:dyDescent="0.25">
      <c r="A11" t="s">
        <v>33</v>
      </c>
      <c r="C11" s="12">
        <f>AU100</f>
        <v>1036.2296526870634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1.1975029999999999E-3</v>
      </c>
      <c r="Q11" s="4">
        <f t="shared" si="21"/>
        <v>50</v>
      </c>
      <c r="R11">
        <f t="shared" si="0"/>
        <v>2000000</v>
      </c>
      <c r="S11">
        <f t="shared" si="1"/>
        <v>11734.635900768211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10061.78668367906</v>
      </c>
      <c r="AC11">
        <f t="shared" si="2"/>
        <v>10731.55174639181</v>
      </c>
      <c r="AE11">
        <f t="shared" si="3"/>
        <v>0</v>
      </c>
      <c r="AF11">
        <f t="shared" si="4"/>
        <v>0</v>
      </c>
      <c r="AG11">
        <f t="shared" si="4"/>
        <v>-45.725968138854931</v>
      </c>
      <c r="AH11">
        <f t="shared" si="5"/>
        <v>-2215.0827567816386</v>
      </c>
      <c r="AI11">
        <f t="shared" si="6"/>
        <v>-2260.8087249204937</v>
      </c>
      <c r="AJ11">
        <f t="shared" si="7"/>
        <v>-669.76506271274957</v>
      </c>
      <c r="AK11">
        <f t="shared" si="22"/>
        <v>704.32506785753424</v>
      </c>
      <c r="AL11">
        <f t="shared" si="8"/>
        <v>-2226.2487197757091</v>
      </c>
      <c r="AN11">
        <f t="shared" si="9"/>
        <v>0</v>
      </c>
      <c r="AO11">
        <f t="shared" si="9"/>
        <v>0</v>
      </c>
      <c r="AP11">
        <f t="shared" si="9"/>
        <v>-18.467951614402519</v>
      </c>
      <c r="AQ11">
        <f t="shared" si="9"/>
        <v>-894.63477405040817</v>
      </c>
      <c r="AR11">
        <f t="shared" si="9"/>
        <v>-913.10272566481081</v>
      </c>
      <c r="AS11">
        <f t="shared" si="9"/>
        <v>-270.50687551622997</v>
      </c>
      <c r="AT11">
        <f t="shared" si="9"/>
        <v>284.46508195308917</v>
      </c>
      <c r="AU11">
        <f t="shared" si="9"/>
        <v>-899.1445192279516</v>
      </c>
      <c r="AW11">
        <v>8</v>
      </c>
      <c r="AX11">
        <f>IF(Z11&gt;0, (R11*SUMPRODUCT(K11:$K$98, X11:$X$98)-K11*$AZ$3)/Z11, 0)</f>
        <v>11734.635900768211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1.2389879999999999E-3</v>
      </c>
      <c r="Q12" s="4">
        <f t="shared" si="21"/>
        <v>50</v>
      </c>
      <c r="R12">
        <f t="shared" si="0"/>
        <v>2000000</v>
      </c>
      <c r="S12">
        <f t="shared" si="1"/>
        <v>12513.397547232582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10731.55174639181</v>
      </c>
      <c r="AC12">
        <f t="shared" si="2"/>
        <v>11315.128245634889</v>
      </c>
      <c r="AE12">
        <f t="shared" si="3"/>
        <v>0</v>
      </c>
      <c r="AF12">
        <f t="shared" si="4"/>
        <v>0</v>
      </c>
      <c r="AG12">
        <f t="shared" si="4"/>
        <v>-45.212054531653962</v>
      </c>
      <c r="AH12">
        <f t="shared" si="5"/>
        <v>-2266.1570324969434</v>
      </c>
      <c r="AI12">
        <f t="shared" si="6"/>
        <v>-2311.3690870285973</v>
      </c>
      <c r="AJ12">
        <f t="shared" si="7"/>
        <v>-583.57649924307952</v>
      </c>
      <c r="AK12">
        <f t="shared" si="22"/>
        <v>751.20862224742677</v>
      </c>
      <c r="AL12">
        <f t="shared" si="8"/>
        <v>-2143.73696402425</v>
      </c>
      <c r="AN12">
        <f t="shared" si="9"/>
        <v>0</v>
      </c>
      <c r="AO12">
        <f t="shared" si="9"/>
        <v>0</v>
      </c>
      <c r="AP12">
        <f t="shared" si="9"/>
        <v>-16.303920114128275</v>
      </c>
      <c r="AQ12">
        <f t="shared" si="9"/>
        <v>-817.19894410090512</v>
      </c>
      <c r="AR12">
        <f t="shared" si="9"/>
        <v>-833.50286421503336</v>
      </c>
      <c r="AS12">
        <f t="shared" si="9"/>
        <v>-210.44353597070969</v>
      </c>
      <c r="AT12">
        <f t="shared" si="9"/>
        <v>270.89336003502257</v>
      </c>
      <c r="AU12">
        <f t="shared" si="9"/>
        <v>-773.05304015072045</v>
      </c>
      <c r="AW12">
        <v>9</v>
      </c>
      <c r="AX12">
        <f>IF(Z12&gt;0, (R12*SUMPRODUCT(K12:$K$98, X12:$X$98)-K12*$AZ$3)/Z12, 0)</f>
        <v>12513.397547232582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1.2822770000000001E-3</v>
      </c>
      <c r="Q13" s="4">
        <f t="shared" si="21"/>
        <v>50</v>
      </c>
      <c r="R13">
        <f t="shared" si="0"/>
        <v>2000000</v>
      </c>
      <c r="S13">
        <f t="shared" si="1"/>
        <v>13218.392324403832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11315.128245634889</v>
      </c>
      <c r="AC13">
        <f t="shared" si="2"/>
        <v>11817.760795546026</v>
      </c>
      <c r="AE13">
        <f t="shared" si="3"/>
        <v>0</v>
      </c>
      <c r="AF13">
        <f t="shared" si="4"/>
        <v>0</v>
      </c>
      <c r="AG13">
        <f t="shared" si="4"/>
        <v>-44.701959608688732</v>
      </c>
      <c r="AH13">
        <f t="shared" si="5"/>
        <v>-2318.9751059474256</v>
      </c>
      <c r="AI13">
        <f t="shared" si="6"/>
        <v>-2363.6770655561145</v>
      </c>
      <c r="AJ13">
        <f t="shared" si="7"/>
        <v>-502.63254991113718</v>
      </c>
      <c r="AK13">
        <f t="shared" si="22"/>
        <v>792.05897719444226</v>
      </c>
      <c r="AL13">
        <f t="shared" si="8"/>
        <v>-2074.2506382728093</v>
      </c>
      <c r="AN13">
        <f t="shared" si="9"/>
        <v>0</v>
      </c>
      <c r="AO13">
        <f t="shared" si="9"/>
        <v>0</v>
      </c>
      <c r="AP13">
        <f t="shared" si="9"/>
        <v>-14.392834617156076</v>
      </c>
      <c r="AQ13">
        <f t="shared" si="9"/>
        <v>-746.6479204351449</v>
      </c>
      <c r="AR13">
        <f t="shared" si="9"/>
        <v>-761.04075505230105</v>
      </c>
      <c r="AS13">
        <f t="shared" si="9"/>
        <v>-161.8342289107234</v>
      </c>
      <c r="AT13">
        <f t="shared" si="9"/>
        <v>255.02179245801088</v>
      </c>
      <c r="AU13">
        <f t="shared" si="9"/>
        <v>-667.85319150501346</v>
      </c>
      <c r="AW13">
        <v>10</v>
      </c>
      <c r="AX13">
        <f>IF(Z13&gt;0, (R13*SUMPRODUCT(K13:$K$98, X13:$X$98)-K13*$AZ$3)/Z13, 0)</f>
        <v>13218.392324403832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1.3327809999999999E-3</v>
      </c>
      <c r="Q14" s="4">
        <f t="shared" si="21"/>
        <v>50</v>
      </c>
      <c r="R14">
        <f t="shared" si="0"/>
        <v>2000000</v>
      </c>
      <c r="S14">
        <f t="shared" si="1"/>
        <v>13858.392908869489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11817.760795546026</v>
      </c>
      <c r="AC14">
        <f t="shared" si="2"/>
        <v>12249.533851907354</v>
      </c>
      <c r="AE14">
        <f t="shared" si="3"/>
        <v>0</v>
      </c>
      <c r="AF14">
        <f t="shared" si="4"/>
        <v>0</v>
      </c>
      <c r="AG14">
        <f t="shared" si="4"/>
        <v>-44.195362090172615</v>
      </c>
      <c r="AH14">
        <f t="shared" si="5"/>
        <v>-2383.1168971691109</v>
      </c>
      <c r="AI14">
        <f t="shared" si="6"/>
        <v>-2427.3122592592836</v>
      </c>
      <c r="AJ14">
        <f t="shared" si="7"/>
        <v>-431.77305636132769</v>
      </c>
      <c r="AK14">
        <f t="shared" si="22"/>
        <v>827.24325568822189</v>
      </c>
      <c r="AL14">
        <f t="shared" si="8"/>
        <v>-2031.8420599323895</v>
      </c>
      <c r="AN14">
        <f t="shared" si="9"/>
        <v>0</v>
      </c>
      <c r="AO14">
        <f t="shared" si="9"/>
        <v>0</v>
      </c>
      <c r="AP14">
        <f t="shared" si="9"/>
        <v>-12.705110512920202</v>
      </c>
      <c r="AQ14">
        <f t="shared" si="9"/>
        <v>-685.08916121028176</v>
      </c>
      <c r="AR14">
        <f t="shared" si="9"/>
        <v>-697.79427172320197</v>
      </c>
      <c r="AS14">
        <f t="shared" si="9"/>
        <v>-124.1244360976015</v>
      </c>
      <c r="AT14">
        <f t="shared" si="9"/>
        <v>237.81266828728707</v>
      </c>
      <c r="AU14">
        <f t="shared" si="9"/>
        <v>-584.10603953351642</v>
      </c>
      <c r="AW14">
        <v>11</v>
      </c>
      <c r="AX14">
        <f>IF(Z14&gt;0, (R14*SUMPRODUCT(K14:$K$98, X14:$X$98)-K14*$AZ$3)/Z14, 0)</f>
        <v>13858.392908869489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1.4022240000000001E-3</v>
      </c>
      <c r="Q15" s="4">
        <f t="shared" si="21"/>
        <v>50</v>
      </c>
      <c r="R15">
        <f t="shared" si="0"/>
        <v>2000000</v>
      </c>
      <c r="S15">
        <f t="shared" si="1"/>
        <v>14438.305579052461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12249.533851907354</v>
      </c>
      <c r="AC15">
        <f t="shared" si="2"/>
        <v>12616.606277122486</v>
      </c>
      <c r="AE15">
        <f t="shared" si="3"/>
        <v>0</v>
      </c>
      <c r="AF15">
        <f t="shared" si="4"/>
        <v>0</v>
      </c>
      <c r="AG15">
        <f t="shared" si="4"/>
        <v>-43.691436671859364</v>
      </c>
      <c r="AH15">
        <f t="shared" si="5"/>
        <v>-2478.871896461209</v>
      </c>
      <c r="AI15">
        <f t="shared" si="6"/>
        <v>-2522.5633331330682</v>
      </c>
      <c r="AJ15">
        <f t="shared" si="7"/>
        <v>-367.07242521513217</v>
      </c>
      <c r="AK15">
        <f t="shared" si="22"/>
        <v>857.46736963351486</v>
      </c>
      <c r="AL15">
        <f t="shared" si="8"/>
        <v>-2032.1683887146855</v>
      </c>
      <c r="AN15">
        <f t="shared" si="9"/>
        <v>0</v>
      </c>
      <c r="AO15">
        <f t="shared" si="9"/>
        <v>0</v>
      </c>
      <c r="AP15">
        <f t="shared" si="9"/>
        <v>-11.214503568667082</v>
      </c>
      <c r="AQ15">
        <f t="shared" si="9"/>
        <v>-636.26467442389355</v>
      </c>
      <c r="AR15">
        <f t="shared" si="9"/>
        <v>-647.47917799256061</v>
      </c>
      <c r="AS15">
        <f t="shared" si="9"/>
        <v>-94.218348859783418</v>
      </c>
      <c r="AT15">
        <f t="shared" si="9"/>
        <v>220.09051679832069</v>
      </c>
      <c r="AU15">
        <f t="shared" si="9"/>
        <v>-521.60701005402336</v>
      </c>
      <c r="AW15">
        <v>12</v>
      </c>
      <c r="AX15">
        <f>IF(Z15&gt;0, (R15*SUMPRODUCT(K15:$K$98, X15:$X$98)-K15*$AZ$3)/Z15, 0)</f>
        <v>14438.305579052461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1.482489E-3</v>
      </c>
      <c r="Q16" s="4">
        <f t="shared" si="21"/>
        <v>50</v>
      </c>
      <c r="R16">
        <f t="shared" si="0"/>
        <v>2000000</v>
      </c>
      <c r="S16">
        <f t="shared" si="1"/>
        <v>14956.988083414324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12616.606277122486</v>
      </c>
      <c r="AC16">
        <f t="shared" si="2"/>
        <v>12919.771590578426</v>
      </c>
      <c r="AE16">
        <f t="shared" si="3"/>
        <v>0</v>
      </c>
      <c r="AF16">
        <f t="shared" si="4"/>
        <v>0</v>
      </c>
      <c r="AG16">
        <f t="shared" si="4"/>
        <v>-43.189750230880541</v>
      </c>
      <c r="AH16">
        <f t="shared" si="5"/>
        <v>-2590.8829704091245</v>
      </c>
      <c r="AI16">
        <f t="shared" si="6"/>
        <v>-2634.0727206400052</v>
      </c>
      <c r="AJ16">
        <f t="shared" si="7"/>
        <v>-303.16531345594012</v>
      </c>
      <c r="AK16">
        <f t="shared" si="22"/>
        <v>883.16243939857407</v>
      </c>
      <c r="AL16">
        <f t="shared" si="8"/>
        <v>-2054.0755946973713</v>
      </c>
      <c r="AN16">
        <f t="shared" si="9"/>
        <v>0</v>
      </c>
      <c r="AO16">
        <f t="shared" si="9"/>
        <v>0</v>
      </c>
      <c r="AP16">
        <f t="shared" si="9"/>
        <v>-9.8979760310708933</v>
      </c>
      <c r="AQ16">
        <f t="shared" si="9"/>
        <v>-593.76350646463186</v>
      </c>
      <c r="AR16">
        <f t="shared" si="9"/>
        <v>-603.66148249570278</v>
      </c>
      <c r="AS16">
        <f t="shared" si="9"/>
        <v>-69.477665186715569</v>
      </c>
      <c r="AT16">
        <f t="shared" si="9"/>
        <v>202.39803680223704</v>
      </c>
      <c r="AU16">
        <f t="shared" si="9"/>
        <v>-470.74111088018128</v>
      </c>
      <c r="AW16">
        <v>13</v>
      </c>
      <c r="AX16">
        <f>IF(Z16&gt;0, (R16*SUMPRODUCT(K16:$K$98, X16:$X$98)-K16*$AZ$3)/Z16, 0)</f>
        <v>14956.988083414324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1.564558E-3</v>
      </c>
      <c r="Q17" s="4">
        <f t="shared" si="21"/>
        <v>50</v>
      </c>
      <c r="R17">
        <f t="shared" si="0"/>
        <v>2000000</v>
      </c>
      <c r="S17">
        <f t="shared" si="1"/>
        <v>15418.948882961384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12919.771590578426</v>
      </c>
      <c r="AC17">
        <f t="shared" si="2"/>
        <v>13164.784859006506</v>
      </c>
      <c r="AE17">
        <f t="shared" si="3"/>
        <v>0</v>
      </c>
      <c r="AF17">
        <f t="shared" si="4"/>
        <v>0</v>
      </c>
      <c r="AG17">
        <f t="shared" si="4"/>
        <v>-42.690279859330012</v>
      </c>
      <c r="AH17">
        <f t="shared" si="5"/>
        <v>-2702.9147696690397</v>
      </c>
      <c r="AI17">
        <f t="shared" si="6"/>
        <v>-2745.6050495283698</v>
      </c>
      <c r="AJ17">
        <f t="shared" si="7"/>
        <v>-245.01326842807975</v>
      </c>
      <c r="AK17">
        <f t="shared" si="22"/>
        <v>904.38401134048991</v>
      </c>
      <c r="AL17">
        <f t="shared" si="8"/>
        <v>-2086.2343066159597</v>
      </c>
      <c r="AN17">
        <f t="shared" si="9"/>
        <v>0</v>
      </c>
      <c r="AO17">
        <f t="shared" si="9"/>
        <v>0</v>
      </c>
      <c r="AP17">
        <f t="shared" si="9"/>
        <v>-8.7352770653365752</v>
      </c>
      <c r="AQ17">
        <f t="shared" si="9"/>
        <v>-553.06991368643617</v>
      </c>
      <c r="AR17">
        <f t="shared" si="9"/>
        <v>-561.80519075177278</v>
      </c>
      <c r="AS17">
        <f t="shared" si="9"/>
        <v>-50.134569074163679</v>
      </c>
      <c r="AT17">
        <f t="shared" si="9"/>
        <v>185.05488693330994</v>
      </c>
      <c r="AU17">
        <f t="shared" si="9"/>
        <v>-426.88487289262645</v>
      </c>
      <c r="AW17">
        <v>14</v>
      </c>
      <c r="AX17">
        <f>IF(Z17&gt;0, (R17*SUMPRODUCT(K17:$K$98, X17:$X$98)-K17*$AZ$3)/Z17, 0)</f>
        <v>15418.948882961384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1.6511360000000001E-3</v>
      </c>
      <c r="Q18" s="4">
        <f t="shared" si="21"/>
        <v>50</v>
      </c>
      <c r="R18">
        <f t="shared" si="0"/>
        <v>2000000</v>
      </c>
      <c r="S18">
        <f t="shared" si="1"/>
        <v>15832.789488724207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13164.784859006506</v>
      </c>
      <c r="AC18">
        <f t="shared" si="2"/>
        <v>13360.622780045705</v>
      </c>
      <c r="AE18">
        <f t="shared" si="3"/>
        <v>0</v>
      </c>
      <c r="AF18">
        <f t="shared" si="4"/>
        <v>0</v>
      </c>
      <c r="AG18">
        <f t="shared" si="4"/>
        <v>-42.192889602810894</v>
      </c>
      <c r="AH18">
        <f t="shared" si="5"/>
        <v>-2819.4983170325886</v>
      </c>
      <c r="AI18">
        <f t="shared" si="6"/>
        <v>-2861.6912066353993</v>
      </c>
      <c r="AJ18">
        <f t="shared" si="7"/>
        <v>-195.8379210391995</v>
      </c>
      <c r="AK18">
        <f t="shared" si="22"/>
        <v>921.53494013045554</v>
      </c>
      <c r="AL18">
        <f t="shared" si="8"/>
        <v>-2135.9941875441432</v>
      </c>
      <c r="AN18">
        <f t="shared" si="9"/>
        <v>0</v>
      </c>
      <c r="AO18">
        <f t="shared" si="9"/>
        <v>0</v>
      </c>
      <c r="AP18">
        <f t="shared" si="9"/>
        <v>-7.7084831823666571</v>
      </c>
      <c r="AQ18">
        <f t="shared" si="9"/>
        <v>-515.11180116255605</v>
      </c>
      <c r="AR18">
        <f t="shared" si="9"/>
        <v>-522.8202843449227</v>
      </c>
      <c r="AS18">
        <f t="shared" si="9"/>
        <v>-35.778855987615223</v>
      </c>
      <c r="AT18">
        <f t="shared" si="9"/>
        <v>168.36098818616196</v>
      </c>
      <c r="AU18">
        <f t="shared" si="9"/>
        <v>-390.23815214637591</v>
      </c>
      <c r="AW18">
        <v>15</v>
      </c>
      <c r="AX18">
        <f>IF(Z18&gt;0, (R18*SUMPRODUCT(K18:$K$98, X18:$X$98)-K18*$AZ$3)/Z18, 0)</f>
        <v>15832.789488724207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1.7512420000000001E-3</v>
      </c>
      <c r="Q19" s="4">
        <f t="shared" si="21"/>
        <v>50</v>
      </c>
      <c r="R19">
        <f t="shared" si="0"/>
        <v>2000000</v>
      </c>
      <c r="S19">
        <f t="shared" si="1"/>
        <v>16205.189533156195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13360.622780045705</v>
      </c>
      <c r="AC19">
        <f t="shared" si="2"/>
        <v>13514.178688459604</v>
      </c>
      <c r="AE19">
        <f t="shared" si="3"/>
        <v>0</v>
      </c>
      <c r="AF19">
        <f t="shared" si="4"/>
        <v>0</v>
      </c>
      <c r="AG19">
        <f t="shared" si="4"/>
        <v>-41.697070746408983</v>
      </c>
      <c r="AH19">
        <f t="shared" si="5"/>
        <v>-2955.5984149522305</v>
      </c>
      <c r="AI19">
        <f t="shared" si="6"/>
        <v>-2997.2954856986394</v>
      </c>
      <c r="AJ19">
        <f t="shared" si="7"/>
        <v>-153.55590841389858</v>
      </c>
      <c r="AK19">
        <f t="shared" si="22"/>
        <v>935.24359460319943</v>
      </c>
      <c r="AL19">
        <f t="shared" si="8"/>
        <v>-2215.6077995093383</v>
      </c>
      <c r="AN19">
        <f t="shared" si="9"/>
        <v>0</v>
      </c>
      <c r="AO19">
        <f t="shared" si="9"/>
        <v>0</v>
      </c>
      <c r="AP19">
        <f t="shared" si="9"/>
        <v>-6.8016954741408364</v>
      </c>
      <c r="AQ19">
        <f t="shared" si="9"/>
        <v>-482.12212518764824</v>
      </c>
      <c r="AR19">
        <f t="shared" si="9"/>
        <v>-488.92382066178908</v>
      </c>
      <c r="AS19">
        <f t="shared" si="9"/>
        <v>-25.04829496629203</v>
      </c>
      <c r="AT19">
        <f t="shared" si="9"/>
        <v>152.55848937972769</v>
      </c>
      <c r="AU19">
        <f t="shared" si="9"/>
        <v>-361.41362624835335</v>
      </c>
      <c r="AW19">
        <v>16</v>
      </c>
      <c r="AX19">
        <f>IF(Z19&gt;0, (R19*SUMPRODUCT(K19:$K$98, X19:$X$98)-K19*$AZ$3)/Z19, 0)</f>
        <v>16205.189533156195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1.8504459999999999E-3</v>
      </c>
      <c r="Q20" s="4">
        <f t="shared" si="21"/>
        <v>50</v>
      </c>
      <c r="R20">
        <f t="shared" si="0"/>
        <v>2000000</v>
      </c>
      <c r="S20">
        <f t="shared" si="1"/>
        <v>16538.966258631674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13514.178688459604</v>
      </c>
      <c r="AC20">
        <f t="shared" si="2"/>
        <v>13629.081303965224</v>
      </c>
      <c r="AE20">
        <f t="shared" si="3"/>
        <v>0</v>
      </c>
      <c r="AF20">
        <f t="shared" si="4"/>
        <v>0</v>
      </c>
      <c r="AG20">
        <f t="shared" si="4"/>
        <v>-41.202941861170487</v>
      </c>
      <c r="AH20">
        <f t="shared" si="5"/>
        <v>-3086.3271109763805</v>
      </c>
      <c r="AI20">
        <f t="shared" si="6"/>
        <v>-3127.530052837551</v>
      </c>
      <c r="AJ20">
        <f t="shared" si="7"/>
        <v>-114.90261550561991</v>
      </c>
      <c r="AK20">
        <f t="shared" si="22"/>
        <v>945.99250819217241</v>
      </c>
      <c r="AL20">
        <f t="shared" si="8"/>
        <v>-2296.4401601509985</v>
      </c>
      <c r="AN20">
        <f t="shared" si="9"/>
        <v>0</v>
      </c>
      <c r="AO20">
        <f t="shared" si="9"/>
        <v>0</v>
      </c>
      <c r="AP20">
        <f t="shared" si="9"/>
        <v>-6.0009753118000768</v>
      </c>
      <c r="AQ20">
        <f t="shared" si="9"/>
        <v>-449.50607797650048</v>
      </c>
      <c r="AR20">
        <f t="shared" si="9"/>
        <v>-455.50705328830054</v>
      </c>
      <c r="AS20">
        <f t="shared" si="9"/>
        <v>-16.734915706596436</v>
      </c>
      <c r="AT20">
        <f t="shared" si="9"/>
        <v>137.77845538157868</v>
      </c>
      <c r="AU20">
        <f t="shared" si="9"/>
        <v>-334.4635136133183</v>
      </c>
      <c r="AW20">
        <v>17</v>
      </c>
      <c r="AX20">
        <f>IF(Z20&gt;0, (R20*SUMPRODUCT(K20:$K$98, X20:$X$98)-K20*$AZ$3)/Z20, 0)</f>
        <v>16538.966258631674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1.9640790000000001E-3</v>
      </c>
      <c r="Q21" s="4">
        <f t="shared" si="21"/>
        <v>50</v>
      </c>
      <c r="R21">
        <f t="shared" si="0"/>
        <v>2000000</v>
      </c>
      <c r="S21">
        <f t="shared" si="1"/>
        <v>16841.854016857011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13629.081303965224</v>
      </c>
      <c r="AC21">
        <f t="shared" si="2"/>
        <v>13712.633030179139</v>
      </c>
      <c r="AE21">
        <f t="shared" si="3"/>
        <v>0</v>
      </c>
      <c r="AF21">
        <f t="shared" si="4"/>
        <v>0</v>
      </c>
      <c r="AG21">
        <f t="shared" si="4"/>
        <v>-40.709986609711038</v>
      </c>
      <c r="AH21">
        <f t="shared" si="5"/>
        <v>-3237.0333139098348</v>
      </c>
      <c r="AI21">
        <f t="shared" si="6"/>
        <v>-3277.7433005195458</v>
      </c>
      <c r="AJ21">
        <f t="shared" si="7"/>
        <v>-83.551726213914662</v>
      </c>
      <c r="AK21">
        <f t="shared" si="22"/>
        <v>954.03569127756577</v>
      </c>
      <c r="AL21">
        <f t="shared" si="8"/>
        <v>-2407.2593354558949</v>
      </c>
      <c r="AN21">
        <f t="shared" si="9"/>
        <v>0</v>
      </c>
      <c r="AO21">
        <f t="shared" si="9"/>
        <v>0</v>
      </c>
      <c r="AP21">
        <f t="shared" si="9"/>
        <v>-5.2939099724041521</v>
      </c>
      <c r="AQ21">
        <f t="shared" si="9"/>
        <v>-420.94248533660652</v>
      </c>
      <c r="AR21">
        <f t="shared" si="9"/>
        <v>-426.23639530901067</v>
      </c>
      <c r="AS21">
        <f t="shared" si="9"/>
        <v>-10.865032230443267</v>
      </c>
      <c r="AT21">
        <f t="shared" si="9"/>
        <v>124.06241025092895</v>
      </c>
      <c r="AU21">
        <f t="shared" si="9"/>
        <v>-313.03901728852497</v>
      </c>
      <c r="AW21">
        <v>18</v>
      </c>
      <c r="AX21">
        <f>IF(Z21&gt;0, (R21*SUMPRODUCT(K21:$K$98, X21:$X$98)-K21*$AZ$3)/Z21, 0)</f>
        <v>16841.854016857011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2.086732E-3</v>
      </c>
      <c r="Q22" s="4">
        <f t="shared" si="21"/>
        <v>50</v>
      </c>
      <c r="R22">
        <f t="shared" si="0"/>
        <v>2000000</v>
      </c>
      <c r="S22">
        <f t="shared" si="1"/>
        <v>17116.287423415437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13712.633030179139</v>
      </c>
      <c r="AC22">
        <f t="shared" si="2"/>
        <v>13767.635012869687</v>
      </c>
      <c r="AE22">
        <f t="shared" si="3"/>
        <v>0</v>
      </c>
      <c r="AF22">
        <f t="shared" si="4"/>
        <v>0</v>
      </c>
      <c r="AG22">
        <f t="shared" si="4"/>
        <v>-40.217935911835866</v>
      </c>
      <c r="AH22">
        <f t="shared" si="5"/>
        <v>-3398.0332711222209</v>
      </c>
      <c r="AI22">
        <f t="shared" si="6"/>
        <v>-3438.2512070340567</v>
      </c>
      <c r="AJ22">
        <f t="shared" si="7"/>
        <v>-55.001982690548175</v>
      </c>
      <c r="AK22">
        <f t="shared" si="22"/>
        <v>959.88431211253976</v>
      </c>
      <c r="AL22">
        <f t="shared" si="8"/>
        <v>-2533.3688776120653</v>
      </c>
      <c r="AN22">
        <f t="shared" si="9"/>
        <v>0</v>
      </c>
      <c r="AO22">
        <f t="shared" si="9"/>
        <v>0</v>
      </c>
      <c r="AP22">
        <f t="shared" si="9"/>
        <v>-4.6695749119067633</v>
      </c>
      <c r="AQ22">
        <f t="shared" si="9"/>
        <v>-394.53469087624501</v>
      </c>
      <c r="AR22">
        <f t="shared" si="9"/>
        <v>-399.20426578815176</v>
      </c>
      <c r="AS22">
        <f t="shared" si="9"/>
        <v>-6.3861029327795205</v>
      </c>
      <c r="AT22">
        <f t="shared" si="9"/>
        <v>111.44907366701783</v>
      </c>
      <c r="AU22">
        <f t="shared" si="9"/>
        <v>-294.14129505391344</v>
      </c>
      <c r="AW22">
        <v>19</v>
      </c>
      <c r="AX22">
        <f>IF(Z22&gt;0, (R22*SUMPRODUCT(K22:$K$98, X22:$X$98)-K22*$AZ$3)/Z22, 0)</f>
        <v>17116.287423415437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2.2202060000000002E-3</v>
      </c>
      <c r="Q23" s="4">
        <f t="shared" si="21"/>
        <v>50</v>
      </c>
      <c r="R23">
        <f t="shared" si="0"/>
        <v>2000000</v>
      </c>
      <c r="S23">
        <f t="shared" si="1"/>
        <v>17366.321079499743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13767.635012869687</v>
      </c>
      <c r="AC23">
        <f t="shared" si="2"/>
        <v>13798.050739874832</v>
      </c>
      <c r="AE23">
        <f t="shared" si="3"/>
        <v>0</v>
      </c>
      <c r="AF23">
        <f t="shared" si="4"/>
        <v>0</v>
      </c>
      <c r="AG23">
        <f t="shared" si="4"/>
        <v>-39.726464450098433</v>
      </c>
      <c r="AH23">
        <f t="shared" si="5"/>
        <v>-3571.6841047629387</v>
      </c>
      <c r="AI23">
        <f t="shared" si="6"/>
        <v>-3611.410569213037</v>
      </c>
      <c r="AJ23">
        <f t="shared" si="7"/>
        <v>-30.415727005145527</v>
      </c>
      <c r="AK23">
        <f t="shared" si="22"/>
        <v>963.73445090087819</v>
      </c>
      <c r="AL23">
        <f t="shared" si="8"/>
        <v>-2678.0918453173044</v>
      </c>
      <c r="AN23">
        <f t="shared" si="9"/>
        <v>0</v>
      </c>
      <c r="AO23">
        <f t="shared" si="9"/>
        <v>0</v>
      </c>
      <c r="AP23">
        <f t="shared" si="9"/>
        <v>-4.1183140576346702</v>
      </c>
      <c r="AQ23">
        <f t="shared" si="9"/>
        <v>-370.26493703088818</v>
      </c>
      <c r="AR23">
        <f t="shared" si="9"/>
        <v>-374.3832510885228</v>
      </c>
      <c r="AS23">
        <f t="shared" si="9"/>
        <v>-3.1531000262007693</v>
      </c>
      <c r="AT23">
        <f t="shared" si="9"/>
        <v>99.907232921707489</v>
      </c>
      <c r="AU23">
        <f t="shared" si="9"/>
        <v>-277.6291181930161</v>
      </c>
      <c r="AW23">
        <v>20</v>
      </c>
      <c r="AX23">
        <f>IF(Z23&gt;0, (R23*SUMPRODUCT(K23:$K$98, X23:$X$98)-K23*$AZ$3)/Z23, 0)</f>
        <v>17366.321079499743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2.3617970000000001E-3</v>
      </c>
      <c r="Q24" s="4">
        <f t="shared" si="21"/>
        <v>50</v>
      </c>
      <c r="R24">
        <f t="shared" si="0"/>
        <v>2000000</v>
      </c>
      <c r="S24">
        <f t="shared" si="1"/>
        <v>17595.353917768523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13798.050739874832</v>
      </c>
      <c r="AC24">
        <f t="shared" si="2"/>
        <v>13807.205818809474</v>
      </c>
      <c r="AE24">
        <f t="shared" si="3"/>
        <v>0</v>
      </c>
      <c r="AF24">
        <f t="shared" si="4"/>
        <v>0</v>
      </c>
      <c r="AG24">
        <f t="shared" si="4"/>
        <v>-39.235373961038604</v>
      </c>
      <c r="AH24">
        <f t="shared" si="5"/>
        <v>-3753.0337823539658</v>
      </c>
      <c r="AI24">
        <f t="shared" si="6"/>
        <v>-3792.2691563150042</v>
      </c>
      <c r="AJ24">
        <f t="shared" si="7"/>
        <v>-9.1550789346420061</v>
      </c>
      <c r="AK24">
        <f t="shared" si="22"/>
        <v>965.86355179123836</v>
      </c>
      <c r="AL24">
        <f t="shared" si="8"/>
        <v>-2835.5606834584078</v>
      </c>
      <c r="AN24">
        <f t="shared" si="9"/>
        <v>0</v>
      </c>
      <c r="AO24">
        <f t="shared" si="9"/>
        <v>0</v>
      </c>
      <c r="AP24">
        <f t="shared" si="9"/>
        <v>-3.6316109779213792</v>
      </c>
      <c r="AQ24">
        <f t="shared" si="9"/>
        <v>-347.37934951354976</v>
      </c>
      <c r="AR24">
        <f t="shared" si="9"/>
        <v>-351.01096049147111</v>
      </c>
      <c r="AS24">
        <f t="shared" si="9"/>
        <v>-0.84739055108275996</v>
      </c>
      <c r="AT24">
        <f t="shared" si="9"/>
        <v>89.399955288876384</v>
      </c>
      <c r="AU24">
        <f t="shared" si="9"/>
        <v>-262.45839575367745</v>
      </c>
      <c r="AW24">
        <v>21</v>
      </c>
      <c r="AX24">
        <f>IF(Z24&gt;0, (R24*SUMPRODUCT(K24:$K$98, X24:$X$98)-K24*$AZ$3)/Z24, 0)</f>
        <v>17595.353917768523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2.52864E-3</v>
      </c>
      <c r="Q25" s="4">
        <f t="shared" si="21"/>
        <v>50</v>
      </c>
      <c r="R25">
        <f t="shared" si="0"/>
        <v>2000000</v>
      </c>
      <c r="S25">
        <f t="shared" si="1"/>
        <v>17807.483340658011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13807.205818809474</v>
      </c>
      <c r="AC25">
        <f t="shared" si="2"/>
        <v>13798.594340693711</v>
      </c>
      <c r="AE25">
        <f t="shared" si="3"/>
        <v>0</v>
      </c>
      <c r="AF25">
        <f t="shared" si="4"/>
        <v>0</v>
      </c>
      <c r="AG25">
        <f t="shared" si="4"/>
        <v>-38.743808085415381</v>
      </c>
      <c r="AH25">
        <f t="shared" si="5"/>
        <v>-3968.4854405136261</v>
      </c>
      <c r="AI25">
        <f t="shared" si="6"/>
        <v>-4007.2292485990415</v>
      </c>
      <c r="AJ25">
        <f t="shared" si="7"/>
        <v>8.6114781157630205</v>
      </c>
      <c r="AK25">
        <f t="shared" si="22"/>
        <v>966.50440731666333</v>
      </c>
      <c r="AL25">
        <f t="shared" si="8"/>
        <v>-3032.1133631666153</v>
      </c>
      <c r="AN25">
        <f t="shared" si="9"/>
        <v>0</v>
      </c>
      <c r="AO25">
        <f t="shared" si="9"/>
        <v>0</v>
      </c>
      <c r="AP25">
        <f t="shared" si="9"/>
        <v>-3.2018855637133519</v>
      </c>
      <c r="AQ25">
        <f t="shared" si="9"/>
        <v>-327.96559940039697</v>
      </c>
      <c r="AR25">
        <f t="shared" si="9"/>
        <v>-331.16748496411032</v>
      </c>
      <c r="AS25">
        <f t="shared" si="9"/>
        <v>0.71167416998110133</v>
      </c>
      <c r="AT25">
        <f t="shared" si="9"/>
        <v>79.874350560225153</v>
      </c>
      <c r="AU25">
        <f t="shared" si="9"/>
        <v>-250.58146023390407</v>
      </c>
      <c r="AW25">
        <v>22</v>
      </c>
      <c r="AX25">
        <f>IF(Z25&gt;0, (R25*SUMPRODUCT(K25:$K$98, X25:$X$98)-K25*$AZ$3)/Z25, 0)</f>
        <v>17807.483340658011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2.719834E-3</v>
      </c>
      <c r="Q26" s="4">
        <f t="shared" si="21"/>
        <v>50</v>
      </c>
      <c r="R26">
        <f t="shared" si="0"/>
        <v>2000000</v>
      </c>
      <c r="S26">
        <f t="shared" si="1"/>
        <v>18003.584841479329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13798.594340693711</v>
      </c>
      <c r="AC26">
        <f t="shared" si="2"/>
        <v>13773.100055041348</v>
      </c>
      <c r="AE26">
        <f t="shared" si="3"/>
        <v>0</v>
      </c>
      <c r="AF26">
        <f t="shared" si="4"/>
        <v>0</v>
      </c>
      <c r="AG26">
        <f t="shared" si="4"/>
        <v>-38.250993278041037</v>
      </c>
      <c r="AH26">
        <f t="shared" si="5"/>
        <v>-4215.0690608075065</v>
      </c>
      <c r="AI26">
        <f t="shared" si="6"/>
        <v>-4253.3200540855478</v>
      </c>
      <c r="AJ26">
        <f t="shared" si="7"/>
        <v>25.494285652363033</v>
      </c>
      <c r="AK26">
        <f t="shared" si="22"/>
        <v>965.90160384855983</v>
      </c>
      <c r="AL26">
        <f t="shared" si="8"/>
        <v>-3261.924164584625</v>
      </c>
      <c r="AN26">
        <f t="shared" si="9"/>
        <v>0</v>
      </c>
      <c r="AO26">
        <f t="shared" si="9"/>
        <v>0</v>
      </c>
      <c r="AP26">
        <f t="shared" si="9"/>
        <v>-2.8224625989785013</v>
      </c>
      <c r="AQ26">
        <f t="shared" si="9"/>
        <v>-311.02132929631216</v>
      </c>
      <c r="AR26">
        <f t="shared" si="9"/>
        <v>-313.84379189529068</v>
      </c>
      <c r="AS26">
        <f t="shared" si="9"/>
        <v>1.8811712213177338</v>
      </c>
      <c r="AT26">
        <f t="shared" si="9"/>
        <v>71.271904793148622</v>
      </c>
      <c r="AU26">
        <f t="shared" si="9"/>
        <v>-240.69071588082434</v>
      </c>
      <c r="AW26">
        <v>23</v>
      </c>
      <c r="AX26">
        <f>IF(Z26&gt;0, (R26*SUMPRODUCT(K26:$K$98, X26:$X$98)-K26*$AZ$3)/Z26, 0)</f>
        <v>18003.584841479329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4.2403780000000004E-3</v>
      </c>
      <c r="Q27" s="4">
        <f t="shared" si="21"/>
        <v>50</v>
      </c>
      <c r="R27">
        <f t="shared" si="0"/>
        <v>2000000</v>
      </c>
      <c r="S27">
        <f t="shared" si="1"/>
        <v>18209.354908785852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13773.100055041348</v>
      </c>
      <c r="AC27">
        <f t="shared" si="2"/>
        <v>13732.142398734342</v>
      </c>
      <c r="AE27">
        <f t="shared" si="3"/>
        <v>0</v>
      </c>
      <c r="AF27">
        <f t="shared" si="4"/>
        <v>0</v>
      </c>
      <c r="AG27">
        <f t="shared" si="4"/>
        <v>-37.706284674886277</v>
      </c>
      <c r="AH27">
        <f t="shared" si="5"/>
        <v>-6487.9468149741251</v>
      </c>
      <c r="AI27">
        <f t="shared" si="6"/>
        <v>-6525.653099649011</v>
      </c>
      <c r="AJ27">
        <f t="shared" si="7"/>
        <v>40.957656307005891</v>
      </c>
      <c r="AK27">
        <f t="shared" si="22"/>
        <v>964.11700385289441</v>
      </c>
      <c r="AL27">
        <f t="shared" si="8"/>
        <v>-5520.5784394891107</v>
      </c>
      <c r="AN27">
        <f t="shared" si="9"/>
        <v>0</v>
      </c>
      <c r="AO27">
        <f t="shared" si="9"/>
        <v>0</v>
      </c>
      <c r="AP27">
        <f t="shared" si="9"/>
        <v>-2.484169343462665</v>
      </c>
      <c r="AQ27">
        <f t="shared" si="9"/>
        <v>-427.43958251897357</v>
      </c>
      <c r="AR27">
        <f t="shared" si="9"/>
        <v>-429.92375186243623</v>
      </c>
      <c r="AS27">
        <f t="shared" si="9"/>
        <v>2.6983765453219153</v>
      </c>
      <c r="AT27">
        <f t="shared" si="9"/>
        <v>63.518056078264621</v>
      </c>
      <c r="AU27">
        <f t="shared" si="9"/>
        <v>-363.70731923884966</v>
      </c>
      <c r="AW27">
        <v>24</v>
      </c>
      <c r="AX27">
        <f>IF(Z27&gt;0, (R27*SUMPRODUCT(K27:$K$98, X27:$X$98)-K27*$AZ$3)/Z27, 0)</f>
        <v>18209.354908785852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5.9098179999999998E-3</v>
      </c>
      <c r="Q28" s="4">
        <f t="shared" si="21"/>
        <v>50</v>
      </c>
      <c r="R28">
        <f t="shared" si="0"/>
        <v>2000000</v>
      </c>
      <c r="S28">
        <f t="shared" si="1"/>
        <v>18252.695945161802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13732.142398734342</v>
      </c>
      <c r="AC28">
        <f t="shared" si="2"/>
        <v>13545.831095670113</v>
      </c>
      <c r="AE28">
        <f t="shared" si="3"/>
        <v>0</v>
      </c>
      <c r="AF28">
        <f t="shared" si="4"/>
        <v>0</v>
      </c>
      <c r="AG28">
        <f t="shared" si="4"/>
        <v>-37.106384548252649</v>
      </c>
      <c r="AH28">
        <f t="shared" si="5"/>
        <v>-8913.4911953906812</v>
      </c>
      <c r="AI28">
        <f t="shared" si="6"/>
        <v>-8950.5975799389344</v>
      </c>
      <c r="AJ28">
        <f t="shared" si="7"/>
        <v>186.31130306422892</v>
      </c>
      <c r="AK28">
        <f t="shared" si="22"/>
        <v>961.24996791140404</v>
      </c>
      <c r="AL28">
        <f t="shared" si="8"/>
        <v>-7803.0363089633011</v>
      </c>
      <c r="AN28">
        <f t="shared" si="9"/>
        <v>0</v>
      </c>
      <c r="AO28">
        <f t="shared" si="9"/>
        <v>0</v>
      </c>
      <c r="AP28">
        <f t="shared" si="9"/>
        <v>-2.1827202333276738</v>
      </c>
      <c r="AQ28">
        <f t="shared" si="9"/>
        <v>-524.32102503727992</v>
      </c>
      <c r="AR28">
        <f t="shared" si="9"/>
        <v>-526.50374527060762</v>
      </c>
      <c r="AS28">
        <f t="shared" si="9"/>
        <v>10.959446894296972</v>
      </c>
      <c r="AT28">
        <f t="shared" si="9"/>
        <v>56.543901535796508</v>
      </c>
      <c r="AU28">
        <f t="shared" si="9"/>
        <v>-459.0003968405141</v>
      </c>
      <c r="AW28">
        <v>25</v>
      </c>
      <c r="AX28">
        <f>IF(Z28&gt;0, (R28*SUMPRODUCT(K28:$K$98, X28:$X$98)-K28*$AZ$3)/Z28, 0)</f>
        <v>18252.695945161802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7.7019840000000003E-3</v>
      </c>
      <c r="Q29" s="4">
        <f t="shared" si="21"/>
        <v>50</v>
      </c>
      <c r="R29">
        <f t="shared" si="0"/>
        <v>2000000</v>
      </c>
      <c r="S29">
        <f t="shared" si="1"/>
        <v>18157.715520167167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13545.831095670113</v>
      </c>
      <c r="AC29">
        <f t="shared" si="2"/>
        <v>13236.803177288855</v>
      </c>
      <c r="AE29">
        <f t="shared" si="3"/>
        <v>0</v>
      </c>
      <c r="AF29">
        <f t="shared" si="4"/>
        <v>0</v>
      </c>
      <c r="AG29">
        <f t="shared" si="4"/>
        <v>-36.449527922681632</v>
      </c>
      <c r="AH29">
        <f t="shared" si="5"/>
        <v>-11431.711203539564</v>
      </c>
      <c r="AI29">
        <f t="shared" si="6"/>
        <v>-11468.160731462245</v>
      </c>
      <c r="AJ29">
        <f t="shared" si="7"/>
        <v>309.02791838125813</v>
      </c>
      <c r="AK29">
        <f t="shared" si="22"/>
        <v>948.20817669690803</v>
      </c>
      <c r="AL29">
        <f t="shared" si="8"/>
        <v>-10210.924636384079</v>
      </c>
      <c r="AN29">
        <f t="shared" si="9"/>
        <v>0</v>
      </c>
      <c r="AO29">
        <f t="shared" si="9"/>
        <v>0</v>
      </c>
      <c r="AP29">
        <f t="shared" si="9"/>
        <v>-1.9143587095364558</v>
      </c>
      <c r="AQ29">
        <f t="shared" si="9"/>
        <v>-600.40272548450014</v>
      </c>
      <c r="AR29">
        <f t="shared" si="9"/>
        <v>-602.31708419403662</v>
      </c>
      <c r="AS29">
        <f t="shared" si="9"/>
        <v>16.230396407272828</v>
      </c>
      <c r="AT29">
        <f t="shared" si="9"/>
        <v>49.80066094035331</v>
      </c>
      <c r="AU29">
        <f t="shared" si="9"/>
        <v>-536.28602684641055</v>
      </c>
      <c r="AW29">
        <v>26</v>
      </c>
      <c r="AX29">
        <f>IF(Z29&gt;0, (R29*SUMPRODUCT(K29:$K$98, X29:$X$98)-K29*$AZ$3)/Z29, 0)</f>
        <v>18157.715520167167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9.7648700000000001E-3</v>
      </c>
      <c r="Q30" s="4">
        <f t="shared" si="21"/>
        <v>50</v>
      </c>
      <c r="R30">
        <f t="shared" si="0"/>
        <v>2000000</v>
      </c>
      <c r="S30">
        <f t="shared" si="1"/>
        <v>17952.62637486379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13236.803177288855</v>
      </c>
      <c r="AC30">
        <f t="shared" si="2"/>
        <v>12828.626439890086</v>
      </c>
      <c r="AE30">
        <f t="shared" si="3"/>
        <v>0</v>
      </c>
      <c r="AF30">
        <f t="shared" si="4"/>
        <v>0</v>
      </c>
      <c r="AG30">
        <f t="shared" si="4"/>
        <v>-35.729107741728455</v>
      </c>
      <c r="AH30">
        <f t="shared" si="5"/>
        <v>-14236.996069054247</v>
      </c>
      <c r="AI30">
        <f t="shared" si="6"/>
        <v>-14272.725176795975</v>
      </c>
      <c r="AJ30">
        <f t="shared" si="7"/>
        <v>408.17673739876955</v>
      </c>
      <c r="AK30">
        <f t="shared" si="22"/>
        <v>926.57622241022</v>
      </c>
      <c r="AL30">
        <f t="shared" si="8"/>
        <v>-12937.972216986986</v>
      </c>
      <c r="AN30">
        <f t="shared" si="9"/>
        <v>0</v>
      </c>
      <c r="AO30">
        <f t="shared" si="9"/>
        <v>0</v>
      </c>
      <c r="AP30">
        <f t="shared" si="9"/>
        <v>-1.6754657665259818</v>
      </c>
      <c r="AQ30">
        <f t="shared" si="9"/>
        <v>-667.62371185683025</v>
      </c>
      <c r="AR30">
        <f t="shared" si="9"/>
        <v>-669.29917762335629</v>
      </c>
      <c r="AS30">
        <f t="shared" si="9"/>
        <v>19.140868424351524</v>
      </c>
      <c r="AT30">
        <f t="shared" si="9"/>
        <v>43.450476064146621</v>
      </c>
      <c r="AU30">
        <f t="shared" si="9"/>
        <v>-606.70783313485811</v>
      </c>
      <c r="AW30">
        <v>27</v>
      </c>
      <c r="AX30">
        <f>IF(Z30&gt;0, (R30*SUMPRODUCT(K30:$K$98, X30:$X$98)-K30*$AZ$3)/Z30, 0)</f>
        <v>17952.62637486379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1.2112915E-2</v>
      </c>
      <c r="Q31" s="4">
        <f t="shared" si="21"/>
        <v>50</v>
      </c>
      <c r="R31">
        <f t="shared" si="0"/>
        <v>2000000</v>
      </c>
      <c r="S31">
        <f t="shared" si="1"/>
        <v>17648.789918939354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12828.626439890086</v>
      </c>
      <c r="AC31">
        <f t="shared" si="2"/>
        <v>12332.633074538375</v>
      </c>
      <c r="AE31">
        <f t="shared" si="3"/>
        <v>0</v>
      </c>
      <c r="AF31">
        <f t="shared" si="4"/>
        <v>0</v>
      </c>
      <c r="AG31">
        <f t="shared" si="4"/>
        <v>-34.939033019209774</v>
      </c>
      <c r="AH31">
        <f t="shared" si="5"/>
        <v>-17311.345804055949</v>
      </c>
      <c r="AI31">
        <f t="shared" si="6"/>
        <v>-17346.28483707516</v>
      </c>
      <c r="AJ31">
        <f t="shared" si="7"/>
        <v>495.99336535171096</v>
      </c>
      <c r="AK31">
        <f t="shared" si="22"/>
        <v>898.00385079230614</v>
      </c>
      <c r="AL31">
        <f t="shared" si="8"/>
        <v>-15952.287620931143</v>
      </c>
      <c r="AN31">
        <f t="shared" si="9"/>
        <v>0</v>
      </c>
      <c r="AO31">
        <f t="shared" si="9"/>
        <v>0</v>
      </c>
      <c r="AP31">
        <f t="shared" si="9"/>
        <v>-1.4628717271833775</v>
      </c>
      <c r="AQ31">
        <f t="shared" si="9"/>
        <v>-724.81337197639505</v>
      </c>
      <c r="AR31">
        <f t="shared" si="9"/>
        <v>-726.27624370357842</v>
      </c>
      <c r="AS31">
        <f t="shared" si="9"/>
        <v>20.76687899875839</v>
      </c>
      <c r="AT31">
        <f t="shared" si="9"/>
        <v>37.598763637894649</v>
      </c>
      <c r="AU31">
        <f t="shared" si="9"/>
        <v>-667.91060106692544</v>
      </c>
      <c r="AW31">
        <v>28</v>
      </c>
      <c r="AX31">
        <f>IF(Z31&gt;0, (R31*SUMPRODUCT(K31:$K$98, X31:$X$98)-K31*$AZ$3)/Z31, 0)</f>
        <v>17648.789918939354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1.471273E-2</v>
      </c>
      <c r="Q32" s="4">
        <f t="shared" si="21"/>
        <v>50</v>
      </c>
      <c r="R32">
        <f t="shared" si="0"/>
        <v>2000000</v>
      </c>
      <c r="S32">
        <f t="shared" si="1"/>
        <v>17257.308909404695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12332.633074538375</v>
      </c>
      <c r="AC32">
        <f t="shared" si="2"/>
        <v>11761.061083370121</v>
      </c>
      <c r="AE32">
        <f t="shared" si="3"/>
        <v>0</v>
      </c>
      <c r="AF32">
        <f t="shared" si="4"/>
        <v>0</v>
      </c>
      <c r="AG32">
        <f t="shared" si="4"/>
        <v>-34.075594129744964</v>
      </c>
      <c r="AH32">
        <f t="shared" si="5"/>
        <v>-20561.942370908731</v>
      </c>
      <c r="AI32">
        <f t="shared" si="6"/>
        <v>-20596.017965038478</v>
      </c>
      <c r="AJ32">
        <f t="shared" si="7"/>
        <v>571.57199116825359</v>
      </c>
      <c r="AK32">
        <f t="shared" si="22"/>
        <v>863.2843152176863</v>
      </c>
      <c r="AL32">
        <f t="shared" si="8"/>
        <v>-19161.161658652538</v>
      </c>
      <c r="AN32">
        <f t="shared" si="9"/>
        <v>0</v>
      </c>
      <c r="AO32">
        <f t="shared" si="9"/>
        <v>0</v>
      </c>
      <c r="AP32">
        <f t="shared" si="9"/>
        <v>-1.273857297468626</v>
      </c>
      <c r="AQ32">
        <f t="shared" si="9"/>
        <v>-768.6727409529534</v>
      </c>
      <c r="AR32">
        <f t="shared" si="9"/>
        <v>-769.94659825042208</v>
      </c>
      <c r="AS32">
        <f t="shared" si="9"/>
        <v>21.367232782679064</v>
      </c>
      <c r="AT32">
        <f t="shared" si="9"/>
        <v>32.272394739269245</v>
      </c>
      <c r="AU32">
        <f t="shared" si="9"/>
        <v>-716.30697072847374</v>
      </c>
      <c r="AW32">
        <v>29</v>
      </c>
      <c r="AX32">
        <f>IF(Z32&gt;0, (R32*SUMPRODUCT(K32:$K$98, X32:$X$98)-K32*$AZ$3)/Z32, 0)</f>
        <v>17257.308909404695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1.7665382E-2</v>
      </c>
      <c r="Q33" s="4">
        <f t="shared" si="21"/>
        <v>50</v>
      </c>
      <c r="R33">
        <f t="shared" si="0"/>
        <v>2000000</v>
      </c>
      <c r="S33">
        <f t="shared" si="1"/>
        <v>16794.813898770855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11761.061083370121</v>
      </c>
      <c r="AC33">
        <f t="shared" si="2"/>
        <v>11129.211003853005</v>
      </c>
      <c r="AE33">
        <f t="shared" si="3"/>
        <v>0</v>
      </c>
      <c r="AF33">
        <f t="shared" si="4"/>
        <v>0</v>
      </c>
      <c r="AG33">
        <f t="shared" si="4"/>
        <v>-33.132879801268608</v>
      </c>
      <c r="AH33">
        <f t="shared" si="5"/>
        <v>-24078.335487156091</v>
      </c>
      <c r="AI33">
        <f t="shared" si="6"/>
        <v>-24111.468366957361</v>
      </c>
      <c r="AJ33">
        <f t="shared" si="7"/>
        <v>631.85007951711668</v>
      </c>
      <c r="AK33">
        <f t="shared" si="22"/>
        <v>823.27427583590861</v>
      </c>
      <c r="AL33">
        <f t="shared" si="8"/>
        <v>-22656.344011604335</v>
      </c>
      <c r="AN33">
        <f t="shared" si="9"/>
        <v>0</v>
      </c>
      <c r="AO33">
        <f t="shared" si="9"/>
        <v>0</v>
      </c>
      <c r="AP33">
        <f t="shared" si="9"/>
        <v>-1.1059067399291684</v>
      </c>
      <c r="AQ33">
        <f t="shared" si="9"/>
        <v>-803.68484904538968</v>
      </c>
      <c r="AR33">
        <f t="shared" si="9"/>
        <v>-804.79075578531888</v>
      </c>
      <c r="AS33">
        <f t="shared" si="9"/>
        <v>21.089843857641547</v>
      </c>
      <c r="AT33">
        <f t="shared" si="9"/>
        <v>27.479186111144386</v>
      </c>
      <c r="AU33">
        <f t="shared" si="9"/>
        <v>-756.22172581653285</v>
      </c>
      <c r="AW33">
        <v>30</v>
      </c>
      <c r="AX33">
        <f>IF(Z33&gt;0, (R33*SUMPRODUCT(K33:$K$98, X33:$X$98)-K33*$AZ$3)/Z33, 0)</f>
        <v>16794.813898770855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2.1010579000000001E-2</v>
      </c>
      <c r="Q34" s="4">
        <f t="shared" si="21"/>
        <v>50</v>
      </c>
      <c r="R34">
        <f t="shared" si="0"/>
        <v>2000000</v>
      </c>
      <c r="S34">
        <f t="shared" si="1"/>
        <v>16270.917020828698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11129.211003853005</v>
      </c>
      <c r="AC34">
        <f t="shared" si="2"/>
        <v>10447.68924537533</v>
      </c>
      <c r="AE34">
        <f t="shared" si="3"/>
        <v>0</v>
      </c>
      <c r="AF34">
        <f t="shared" si="4"/>
        <v>0</v>
      </c>
      <c r="AG34">
        <f t="shared" si="4"/>
        <v>-32.105410014693867</v>
      </c>
      <c r="AH34">
        <f t="shared" si="5"/>
        <v>-27845.639542482339</v>
      </c>
      <c r="AI34">
        <f t="shared" si="6"/>
        <v>-27877.744952497033</v>
      </c>
      <c r="AJ34">
        <f t="shared" si="7"/>
        <v>681.52175847767467</v>
      </c>
      <c r="AK34">
        <f t="shared" si="22"/>
        <v>779.0447702697104</v>
      </c>
      <c r="AL34">
        <f t="shared" si="8"/>
        <v>-26417.17842374965</v>
      </c>
      <c r="AN34">
        <f t="shared" si="9"/>
        <v>0</v>
      </c>
      <c r="AO34">
        <f t="shared" si="9"/>
        <v>0</v>
      </c>
      <c r="AP34">
        <f t="shared" si="9"/>
        <v>-0.95679636750353803</v>
      </c>
      <c r="AQ34">
        <f t="shared" si="9"/>
        <v>-829.84789021122322</v>
      </c>
      <c r="AR34">
        <f t="shared" si="9"/>
        <v>-830.80468657872677</v>
      </c>
      <c r="AS34">
        <f t="shared" si="9"/>
        <v>20.310519086584556</v>
      </c>
      <c r="AT34">
        <f t="shared" si="9"/>
        <v>23.216872358133461</v>
      </c>
      <c r="AU34">
        <f t="shared" ref="AU34:AU97" si="23">AL34*$K34</f>
        <v>-787.27729513400891</v>
      </c>
      <c r="AW34">
        <v>31</v>
      </c>
      <c r="AX34">
        <f>IF(Z34&gt;0, (R34*SUMPRODUCT(K34:$K$98, X34:$X$98)-K34*$AZ$3)/Z34, 0)</f>
        <v>16270.917020828698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2.4499257999999999E-2</v>
      </c>
      <c r="Q35" s="4">
        <f t="shared" si="21"/>
        <v>50</v>
      </c>
      <c r="R35">
        <f t="shared" si="0"/>
        <v>2000000</v>
      </c>
      <c r="S35">
        <f t="shared" si="1"/>
        <v>15689.688339965749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10447.68924537533</v>
      </c>
      <c r="AC35">
        <f t="shared" si="2"/>
        <v>9726.9155431709951</v>
      </c>
      <c r="AE35">
        <f t="shared" si="3"/>
        <v>0</v>
      </c>
      <c r="AF35">
        <f t="shared" ref="AF35:AG66" si="24">-$Z35*P35</f>
        <v>0</v>
      </c>
      <c r="AG35">
        <f t="shared" si="24"/>
        <v>-30.997797191401155</v>
      </c>
      <c r="AH35">
        <f t="shared" si="5"/>
        <v>-31462.348925830745</v>
      </c>
      <c r="AI35">
        <f t="shared" ref="AI35:AI66" si="25">SUM(AE35:AH35)</f>
        <v>-31493.346723022147</v>
      </c>
      <c r="AJ35">
        <f t="shared" si="7"/>
        <v>720.77370220433477</v>
      </c>
      <c r="AK35">
        <f t="shared" si="22"/>
        <v>731.33824717627317</v>
      </c>
      <c r="AL35">
        <f t="shared" si="8"/>
        <v>-30041.23477364154</v>
      </c>
      <c r="AN35">
        <f t="shared" ref="AN35:AT66" si="26">AE35*$K35</f>
        <v>0</v>
      </c>
      <c r="AO35">
        <f t="shared" si="26"/>
        <v>0</v>
      </c>
      <c r="AP35">
        <f t="shared" si="26"/>
        <v>-0.82481035961390226</v>
      </c>
      <c r="AQ35">
        <f t="shared" si="26"/>
        <v>-837.17146646185677</v>
      </c>
      <c r="AR35">
        <f t="shared" si="26"/>
        <v>-837.99627682147059</v>
      </c>
      <c r="AS35">
        <f t="shared" si="26"/>
        <v>19.17883431666289</v>
      </c>
      <c r="AT35">
        <f t="shared" si="26"/>
        <v>19.459942876850484</v>
      </c>
      <c r="AU35">
        <f t="shared" si="23"/>
        <v>-799.35749962795728</v>
      </c>
      <c r="AW35">
        <v>32</v>
      </c>
      <c r="AX35">
        <f>IF(Z35&gt;0, (R35*SUMPRODUCT(K35:$K$98, X35:$X$98)-K35*$AZ$3)/Z35, 0)</f>
        <v>15689.688339965749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2.8232486000000001E-2</v>
      </c>
      <c r="Q36" s="4">
        <f t="shared" si="21"/>
        <v>50</v>
      </c>
      <c r="R36">
        <f t="shared" si="0"/>
        <v>2000000</v>
      </c>
      <c r="S36">
        <f t="shared" si="1"/>
        <v>15072.669497538331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9726.9155431709951</v>
      </c>
      <c r="AC36">
        <f t="shared" si="2"/>
        <v>8987.1317445724326</v>
      </c>
      <c r="AE36">
        <f t="shared" si="3"/>
        <v>0</v>
      </c>
      <c r="AF36">
        <f t="shared" si="24"/>
        <v>0</v>
      </c>
      <c r="AG36">
        <f t="shared" si="24"/>
        <v>-29.812674344250073</v>
      </c>
      <c r="AH36">
        <f t="shared" si="5"/>
        <v>-35005.795009482899</v>
      </c>
      <c r="AI36">
        <f t="shared" si="25"/>
        <v>-35035.607683827147</v>
      </c>
      <c r="AJ36">
        <f t="shared" si="7"/>
        <v>739.7837985985625</v>
      </c>
      <c r="AK36">
        <f t="shared" si="22"/>
        <v>680.88408802196977</v>
      </c>
      <c r="AL36">
        <f t="shared" si="8"/>
        <v>-33614.939797206614</v>
      </c>
      <c r="AN36">
        <f t="shared" si="26"/>
        <v>0</v>
      </c>
      <c r="AO36">
        <f t="shared" si="26"/>
        <v>0</v>
      </c>
      <c r="AP36">
        <f t="shared" si="26"/>
        <v>-0.70828197239938284</v>
      </c>
      <c r="AQ36">
        <f t="shared" si="26"/>
        <v>-831.65881894480219</v>
      </c>
      <c r="AR36">
        <f t="shared" si="26"/>
        <v>-832.36710091720147</v>
      </c>
      <c r="AS36">
        <f t="shared" si="26"/>
        <v>17.575596270569267</v>
      </c>
      <c r="AT36">
        <f t="shared" si="26"/>
        <v>16.1762718523965</v>
      </c>
      <c r="AU36">
        <f t="shared" si="23"/>
        <v>-798.61523279423568</v>
      </c>
      <c r="AW36">
        <v>33</v>
      </c>
      <c r="AX36">
        <f>IF(Z36&gt;0, (R36*SUMPRODUCT(K36:$K$98, X36:$X$98)-K36*$AZ$3)/Z36, 0)</f>
        <v>15072.669497538331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3.2345626000000002E-2</v>
      </c>
      <c r="Q37" s="4">
        <f t="shared" si="21"/>
        <v>50</v>
      </c>
      <c r="R37">
        <f t="shared" si="0"/>
        <v>2000000</v>
      </c>
      <c r="S37">
        <f t="shared" si="1"/>
        <v>14434.95182847403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8987.1317445724326</v>
      </c>
      <c r="AC37">
        <f t="shared" si="2"/>
        <v>8242.4262005055698</v>
      </c>
      <c r="AE37">
        <f t="shared" si="3"/>
        <v>0</v>
      </c>
      <c r="AF37">
        <f t="shared" si="24"/>
        <v>0</v>
      </c>
      <c r="AG37">
        <f t="shared" si="24"/>
        <v>-28.550237986408668</v>
      </c>
      <c r="AH37">
        <f t="shared" si="5"/>
        <v>-38572.384575956326</v>
      </c>
      <c r="AI37">
        <f t="shared" si="25"/>
        <v>-38600.934813942738</v>
      </c>
      <c r="AJ37">
        <f t="shared" si="7"/>
        <v>744.70554406686279</v>
      </c>
      <c r="AK37">
        <f t="shared" si="22"/>
        <v>629.09922212007029</v>
      </c>
      <c r="AL37">
        <f t="shared" si="8"/>
        <v>-37227.130047755803</v>
      </c>
      <c r="AN37">
        <f t="shared" si="26"/>
        <v>0</v>
      </c>
      <c r="AO37">
        <f t="shared" si="26"/>
        <v>0</v>
      </c>
      <c r="AP37">
        <f t="shared" si="26"/>
        <v>-0.60561547222644307</v>
      </c>
      <c r="AQ37">
        <f t="shared" si="26"/>
        <v>-818.20799220616993</v>
      </c>
      <c r="AR37">
        <f t="shared" si="26"/>
        <v>-818.81360767839647</v>
      </c>
      <c r="AS37">
        <f t="shared" si="26"/>
        <v>15.796898083805965</v>
      </c>
      <c r="AT37">
        <f t="shared" si="26"/>
        <v>13.344625101300579</v>
      </c>
      <c r="AU37">
        <f t="shared" si="23"/>
        <v>-789.67208449328996</v>
      </c>
      <c r="AW37">
        <v>34</v>
      </c>
      <c r="AX37">
        <f>IF(Z37&gt;0, (R37*SUMPRODUCT(K37:$K$98, X37:$X$98)-K37*$AZ$3)/Z37, 0)</f>
        <v>14434.95182847403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3.7265510000000002E-2</v>
      </c>
      <c r="Q38" s="4">
        <f t="shared" si="21"/>
        <v>50</v>
      </c>
      <c r="R38">
        <f t="shared" si="0"/>
        <v>2000000</v>
      </c>
      <c r="S38">
        <f t="shared" si="1"/>
        <v>13789.77097399125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8242.4262005055698</v>
      </c>
      <c r="AC38">
        <f t="shared" si="2"/>
        <v>7501.8550608689893</v>
      </c>
      <c r="AE38">
        <f t="shared" si="3"/>
        <v>0</v>
      </c>
      <c r="AF38">
        <f t="shared" si="24"/>
        <v>0</v>
      </c>
      <c r="AG38">
        <f t="shared" si="24"/>
        <v>-27.200796427359684</v>
      </c>
      <c r="AH38">
        <f t="shared" si="5"/>
        <v>-42557.567167395682</v>
      </c>
      <c r="AI38">
        <f t="shared" si="25"/>
        <v>-42584.76796382304</v>
      </c>
      <c r="AJ38">
        <f t="shared" si="7"/>
        <v>740.57113963658048</v>
      </c>
      <c r="AK38">
        <f t="shared" si="22"/>
        <v>576.96983403538991</v>
      </c>
      <c r="AL38">
        <f t="shared" si="8"/>
        <v>-41267.226990151066</v>
      </c>
      <c r="AN38">
        <f t="shared" si="26"/>
        <v>0</v>
      </c>
      <c r="AO38">
        <f t="shared" si="26"/>
        <v>0</v>
      </c>
      <c r="AP38">
        <f t="shared" si="26"/>
        <v>-0.51517031077479403</v>
      </c>
      <c r="AQ38">
        <f t="shared" si="26"/>
        <v>-806.02033701461562</v>
      </c>
      <c r="AR38">
        <f t="shared" si="26"/>
        <v>-806.53550732539043</v>
      </c>
      <c r="AS38">
        <f t="shared" si="26"/>
        <v>14.026069610729182</v>
      </c>
      <c r="AT38">
        <f t="shared" si="26"/>
        <v>10.927537710209073</v>
      </c>
      <c r="AU38">
        <f t="shared" si="23"/>
        <v>-781.58190000445211</v>
      </c>
      <c r="AW38">
        <v>35</v>
      </c>
      <c r="AX38">
        <f>IF(Z38&gt;0, (R38*SUMPRODUCT(K38:$K$98, X38:$X$98)-K38*$AZ$3)/Z38, 0)</f>
        <v>13789.77097399125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4.2512064000000002E-2</v>
      </c>
      <c r="Q39" s="4">
        <f t="shared" si="21"/>
        <v>50</v>
      </c>
      <c r="R39">
        <f t="shared" si="0"/>
        <v>2000000</v>
      </c>
      <c r="S39">
        <f t="shared" si="1"/>
        <v>13124.789300562539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7501.8550608689893</v>
      </c>
      <c r="AC39">
        <f t="shared" si="2"/>
        <v>6765.1533422200791</v>
      </c>
      <c r="AE39">
        <f t="shared" si="3"/>
        <v>0</v>
      </c>
      <c r="AF39">
        <f t="shared" si="24"/>
        <v>0</v>
      </c>
      <c r="AG39">
        <f t="shared" si="24"/>
        <v>-25.772426464515203</v>
      </c>
      <c r="AH39">
        <f t="shared" si="5"/>
        <v>-46254.47994283546</v>
      </c>
      <c r="AI39">
        <f t="shared" si="25"/>
        <v>-46280.252369299975</v>
      </c>
      <c r="AJ39">
        <f t="shared" si="7"/>
        <v>736.70171864891017</v>
      </c>
      <c r="AK39">
        <f t="shared" si="22"/>
        <v>525.12985426082935</v>
      </c>
      <c r="AL39">
        <f t="shared" si="8"/>
        <v>-45018.420796390237</v>
      </c>
      <c r="AN39">
        <f t="shared" si="26"/>
        <v>0</v>
      </c>
      <c r="AO39">
        <f t="shared" si="26"/>
        <v>0</v>
      </c>
      <c r="AP39">
        <f t="shared" si="26"/>
        <v>-0.43581933432543585</v>
      </c>
      <c r="AQ39">
        <f t="shared" si="26"/>
        <v>-782.17690080564057</v>
      </c>
      <c r="AR39">
        <f t="shared" si="26"/>
        <v>-782.61272013996597</v>
      </c>
      <c r="AS39">
        <f t="shared" si="26"/>
        <v>12.457843387778663</v>
      </c>
      <c r="AT39">
        <f t="shared" si="26"/>
        <v>8.880100747730383</v>
      </c>
      <c r="AU39">
        <f t="shared" si="23"/>
        <v>-761.27477600445695</v>
      </c>
      <c r="AW39">
        <v>36</v>
      </c>
      <c r="AX39">
        <f>IF(Z39&gt;0, (R39*SUMPRODUCT(K39:$K$98, X39:$X$98)-K39*$AZ$3)/Z39, 0)</f>
        <v>13124.789300562539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4.7737861999999999E-2</v>
      </c>
      <c r="Q40" s="4">
        <f t="shared" si="21"/>
        <v>50</v>
      </c>
      <c r="R40">
        <f t="shared" si="0"/>
        <v>2000000</v>
      </c>
      <c r="S40">
        <f t="shared" si="1"/>
        <v>12445.999550481929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6765.1533422200791</v>
      </c>
      <c r="AC40">
        <f t="shared" si="2"/>
        <v>6044.8680649552471</v>
      </c>
      <c r="AE40">
        <f t="shared" si="3"/>
        <v>0</v>
      </c>
      <c r="AF40">
        <f t="shared" si="24"/>
        <v>0</v>
      </c>
      <c r="AG40">
        <f t="shared" si="24"/>
        <v>-24.284381661901875</v>
      </c>
      <c r="AH40">
        <f t="shared" si="5"/>
        <v>-49212.821518726982</v>
      </c>
      <c r="AI40">
        <f t="shared" si="25"/>
        <v>-49237.10590038888</v>
      </c>
      <c r="AJ40">
        <f t="shared" si="7"/>
        <v>720.28527726483208</v>
      </c>
      <c r="AK40">
        <f t="shared" si="22"/>
        <v>473.56073395540557</v>
      </c>
      <c r="AL40">
        <f t="shared" si="8"/>
        <v>-48043.259889168643</v>
      </c>
      <c r="AN40">
        <f t="shared" si="26"/>
        <v>0</v>
      </c>
      <c r="AO40">
        <f t="shared" si="26"/>
        <v>0</v>
      </c>
      <c r="AP40">
        <f t="shared" si="26"/>
        <v>-0.36665719441359101</v>
      </c>
      <c r="AQ40">
        <f t="shared" si="26"/>
        <v>-743.03868710569702</v>
      </c>
      <c r="AR40">
        <f t="shared" si="26"/>
        <v>-743.40534430011053</v>
      </c>
      <c r="AS40">
        <f t="shared" si="26"/>
        <v>10.875211179606191</v>
      </c>
      <c r="AT40">
        <f t="shared" si="26"/>
        <v>7.150046170165961</v>
      </c>
      <c r="AU40">
        <f t="shared" si="23"/>
        <v>-725.38008695033841</v>
      </c>
      <c r="AW40">
        <v>37</v>
      </c>
      <c r="AX40">
        <f>IF(Z40&gt;0, (R40*SUMPRODUCT(K40:$K$98, X40:$X$98)-K40*$AZ$3)/Z40, 0)</f>
        <v>12445.999550481929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5.3487053E-2</v>
      </c>
      <c r="Q41" s="4">
        <f t="shared" si="21"/>
        <v>50</v>
      </c>
      <c r="R41">
        <f t="shared" si="0"/>
        <v>2000000</v>
      </c>
      <c r="S41">
        <f t="shared" si="1"/>
        <v>11777.635018814155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6044.8680649552471</v>
      </c>
      <c r="AC41">
        <f t="shared" si="2"/>
        <v>5357.0897560109852</v>
      </c>
      <c r="AE41">
        <f t="shared" si="3"/>
        <v>0</v>
      </c>
      <c r="AF41">
        <f t="shared" si="24"/>
        <v>0</v>
      </c>
      <c r="AG41">
        <f t="shared" si="24"/>
        <v>-22.742637836260485</v>
      </c>
      <c r="AH41">
        <f t="shared" si="5"/>
        <v>-51956.000360894948</v>
      </c>
      <c r="AI41">
        <f t="shared" si="25"/>
        <v>-51978.742998731206</v>
      </c>
      <c r="AJ41">
        <f t="shared" si="7"/>
        <v>687.77830894426188</v>
      </c>
      <c r="AK41">
        <f t="shared" si="22"/>
        <v>423.14076454686733</v>
      </c>
      <c r="AL41">
        <f t="shared" si="8"/>
        <v>-50867.823925240082</v>
      </c>
      <c r="AN41">
        <f t="shared" si="26"/>
        <v>0</v>
      </c>
      <c r="AO41">
        <f t="shared" si="26"/>
        <v>0</v>
      </c>
      <c r="AP41">
        <f t="shared" si="26"/>
        <v>-0.30658858007055723</v>
      </c>
      <c r="AQ41">
        <f t="shared" si="26"/>
        <v>-700.40759965825168</v>
      </c>
      <c r="AR41">
        <f t="shared" si="26"/>
        <v>-700.71418823832221</v>
      </c>
      <c r="AS41">
        <f t="shared" si="26"/>
        <v>9.2717905750735152</v>
      </c>
      <c r="AT41">
        <f t="shared" si="26"/>
        <v>5.7042690960656497</v>
      </c>
      <c r="AU41">
        <f t="shared" si="23"/>
        <v>-685.73812856718303</v>
      </c>
      <c r="AW41">
        <v>38</v>
      </c>
      <c r="AX41">
        <f>IF(Z41&gt;0, (R41*SUMPRODUCT(K41:$K$98, X41:$X$98)-K41*$AZ$3)/Z41, 0)</f>
        <v>11777.635018814155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5.9601715E-2</v>
      </c>
      <c r="Q42" s="4">
        <f t="shared" si="21"/>
        <v>50</v>
      </c>
      <c r="R42">
        <f t="shared" si="0"/>
        <v>2000000</v>
      </c>
      <c r="S42">
        <f t="shared" si="1"/>
        <v>11120.241024333025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5357.0897560109852</v>
      </c>
      <c r="AC42">
        <f t="shared" si="2"/>
        <v>4706.0217797111582</v>
      </c>
      <c r="AE42">
        <f t="shared" si="3"/>
        <v>0</v>
      </c>
      <c r="AF42">
        <f t="shared" si="24"/>
        <v>0</v>
      </c>
      <c r="AG42">
        <f t="shared" si="24"/>
        <v>-21.159711239232866</v>
      </c>
      <c r="AH42">
        <f t="shared" si="5"/>
        <v>-54220.008746600557</v>
      </c>
      <c r="AI42">
        <f t="shared" si="25"/>
        <v>-54241.168457839791</v>
      </c>
      <c r="AJ42">
        <f t="shared" si="7"/>
        <v>651.06797629982702</v>
      </c>
      <c r="AK42">
        <f t="shared" si="22"/>
        <v>374.99628292076898</v>
      </c>
      <c r="AL42">
        <f t="shared" si="8"/>
        <v>-53215.104198619192</v>
      </c>
      <c r="AN42">
        <f t="shared" si="26"/>
        <v>0</v>
      </c>
      <c r="AO42">
        <f t="shared" si="26"/>
        <v>0</v>
      </c>
      <c r="AP42">
        <f t="shared" si="26"/>
        <v>-0.25468704383770679</v>
      </c>
      <c r="AQ42">
        <f t="shared" si="26"/>
        <v>-652.61447041500094</v>
      </c>
      <c r="AR42">
        <f t="shared" si="26"/>
        <v>-652.86915745883869</v>
      </c>
      <c r="AS42">
        <f t="shared" si="26"/>
        <v>7.8365236815591226</v>
      </c>
      <c r="AT42">
        <f t="shared" si="26"/>
        <v>4.5136104962593775</v>
      </c>
      <c r="AU42">
        <f t="shared" si="23"/>
        <v>-640.51902328102017</v>
      </c>
      <c r="AW42">
        <v>39</v>
      </c>
      <c r="AX42">
        <f>IF(Z42&gt;0, (R42*SUMPRODUCT(K42:$K$98, X42:$X$98)-K42*$AZ$3)/Z42, 0)</f>
        <v>11120.241024333025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6.6409420999999996E-2</v>
      </c>
      <c r="Q43" s="4">
        <f t="shared" si="21"/>
        <v>50</v>
      </c>
      <c r="R43">
        <f t="shared" si="0"/>
        <v>2000000</v>
      </c>
      <c r="S43">
        <f t="shared" si="1"/>
        <v>10483.240607182241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4706.0217797111582</v>
      </c>
      <c r="AC43">
        <f t="shared" si="2"/>
        <v>4097.4605444376066</v>
      </c>
      <c r="AE43">
        <f t="shared" si="3"/>
        <v>0</v>
      </c>
      <c r="AF43">
        <f t="shared" si="24"/>
        <v>0</v>
      </c>
      <c r="AG43">
        <f t="shared" si="24"/>
        <v>-19.542909954915892</v>
      </c>
      <c r="AH43">
        <f t="shared" si="5"/>
        <v>-56208.166876985873</v>
      </c>
      <c r="AI43">
        <f t="shared" si="25"/>
        <v>-56227.709786940788</v>
      </c>
      <c r="AJ43">
        <f t="shared" si="7"/>
        <v>608.56123527355157</v>
      </c>
      <c r="AK43">
        <f t="shared" si="22"/>
        <v>329.42152457978108</v>
      </c>
      <c r="AL43">
        <f t="shared" si="8"/>
        <v>-55289.727027087458</v>
      </c>
      <c r="AN43">
        <f t="shared" si="26"/>
        <v>0</v>
      </c>
      <c r="AO43">
        <f t="shared" si="26"/>
        <v>0</v>
      </c>
      <c r="AP43">
        <f t="shared" si="26"/>
        <v>-0.21002370918023749</v>
      </c>
      <c r="AQ43">
        <f t="shared" si="26"/>
        <v>-604.05782562370428</v>
      </c>
      <c r="AR43">
        <f t="shared" si="26"/>
        <v>-604.26784933288445</v>
      </c>
      <c r="AS43">
        <f t="shared" si="26"/>
        <v>6.5400847770527708</v>
      </c>
      <c r="AT43">
        <f t="shared" si="26"/>
        <v>3.5402266415627128</v>
      </c>
      <c r="AU43">
        <f t="shared" si="23"/>
        <v>-594.187537914269</v>
      </c>
      <c r="AW43">
        <v>40</v>
      </c>
      <c r="AX43">
        <f>IF(Z43&gt;0, (R43*SUMPRODUCT(K43:$K$98, X43:$X$98)-K43*$AZ$3)/Z43, 0)</f>
        <v>10483.240607182241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7.4261202999999998E-2</v>
      </c>
      <c r="Q44" s="4">
        <f t="shared" si="21"/>
        <v>50</v>
      </c>
      <c r="R44">
        <f t="shared" si="0"/>
        <v>2000000</v>
      </c>
      <c r="S44">
        <f t="shared" si="1"/>
        <v>9870.0724072458452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4097.4605444376066</v>
      </c>
      <c r="AC44">
        <f t="shared" si="2"/>
        <v>3532.7359644759122</v>
      </c>
      <c r="AE44">
        <f t="shared" si="3"/>
        <v>0</v>
      </c>
      <c r="AF44">
        <f t="shared" si="24"/>
        <v>0</v>
      </c>
      <c r="AG44">
        <f t="shared" si="24"/>
        <v>-17.896200851994003</v>
      </c>
      <c r="AH44">
        <f t="shared" si="5"/>
        <v>-58051.200134909195</v>
      </c>
      <c r="AI44">
        <f t="shared" si="25"/>
        <v>-58069.096335761191</v>
      </c>
      <c r="AJ44">
        <f t="shared" si="7"/>
        <v>564.72457996169442</v>
      </c>
      <c r="AK44">
        <f t="shared" si="22"/>
        <v>286.8222381106325</v>
      </c>
      <c r="AL44">
        <f t="shared" si="8"/>
        <v>-57217.549517688865</v>
      </c>
      <c r="AN44">
        <f t="shared" si="26"/>
        <v>0</v>
      </c>
      <c r="AO44">
        <f t="shared" si="26"/>
        <v>0</v>
      </c>
      <c r="AP44">
        <f t="shared" si="26"/>
        <v>-0.17172040963052548</v>
      </c>
      <c r="AQ44">
        <f t="shared" si="26"/>
        <v>-557.02190365166359</v>
      </c>
      <c r="AR44">
        <f t="shared" si="26"/>
        <v>-557.19362406129403</v>
      </c>
      <c r="AS44">
        <f t="shared" si="26"/>
        <v>5.4187331155619898</v>
      </c>
      <c r="AT44">
        <f t="shared" si="26"/>
        <v>2.7521613456866243</v>
      </c>
      <c r="AU44">
        <f t="shared" si="23"/>
        <v>-549.02272960004552</v>
      </c>
      <c r="AW44">
        <v>41</v>
      </c>
      <c r="AX44">
        <f>IF(Z44&gt;0, (R44*SUMPRODUCT(K44:$K$98, X44:$X$98)-K44*$AZ$3)/Z44, 0)</f>
        <v>9870.0724072458452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8.2657132999999994E-2</v>
      </c>
      <c r="Q45" s="4">
        <f t="shared" si="21"/>
        <v>50</v>
      </c>
      <c r="R45">
        <f t="shared" si="0"/>
        <v>2000000</v>
      </c>
      <c r="S45">
        <f t="shared" si="1"/>
        <v>9270.9534709547097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3532.7359644759122</v>
      </c>
      <c r="AC45">
        <f t="shared" si="2"/>
        <v>3010.8330301653282</v>
      </c>
      <c r="AE45">
        <f t="shared" si="3"/>
        <v>0</v>
      </c>
      <c r="AF45">
        <f t="shared" si="24"/>
        <v>0</v>
      </c>
      <c r="AG45">
        <f t="shared" si="24"/>
        <v>-16.237990189456085</v>
      </c>
      <c r="AH45">
        <f t="shared" si="5"/>
        <v>-59169.946160719264</v>
      </c>
      <c r="AI45">
        <f t="shared" si="25"/>
        <v>-59186.184150908717</v>
      </c>
      <c r="AJ45">
        <f t="shared" si="7"/>
        <v>521.90293431058399</v>
      </c>
      <c r="AK45">
        <f t="shared" si="22"/>
        <v>247.29151751331386</v>
      </c>
      <c r="AL45">
        <f t="shared" si="8"/>
        <v>-58416.989699084814</v>
      </c>
      <c r="AN45">
        <f t="shared" si="26"/>
        <v>0</v>
      </c>
      <c r="AO45">
        <f t="shared" si="26"/>
        <v>0</v>
      </c>
      <c r="AP45">
        <f t="shared" si="26"/>
        <v>-0.13911543642551374</v>
      </c>
      <c r="AQ45">
        <f t="shared" si="26"/>
        <v>-506.92559777302938</v>
      </c>
      <c r="AR45">
        <f t="shared" si="26"/>
        <v>-507.06471320945485</v>
      </c>
      <c r="AS45">
        <f t="shared" si="26"/>
        <v>4.4712894657072786</v>
      </c>
      <c r="AT45">
        <f t="shared" si="26"/>
        <v>2.1186160960690041</v>
      </c>
      <c r="AU45">
        <f t="shared" si="23"/>
        <v>-500.47480764767852</v>
      </c>
      <c r="AW45">
        <v>42</v>
      </c>
      <c r="AX45">
        <f>IF(Z45&gt;0, (R45*SUMPRODUCT(K45:$K$98, X45:$X$98)-K45*$AZ$3)/Z45, 0)</f>
        <v>9270.9534709547097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9.1575552000000005E-2</v>
      </c>
      <c r="Q46" s="4">
        <f t="shared" si="21"/>
        <v>50</v>
      </c>
      <c r="R46">
        <f t="shared" si="0"/>
        <v>2000000</v>
      </c>
      <c r="S46">
        <f t="shared" si="1"/>
        <v>8689.1900997398043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3010.8330301653282</v>
      </c>
      <c r="AC46">
        <f t="shared" si="2"/>
        <v>2535.2636550182633</v>
      </c>
      <c r="AE46">
        <f t="shared" si="3"/>
        <v>0</v>
      </c>
      <c r="AF46">
        <f t="shared" si="24"/>
        <v>0</v>
      </c>
      <c r="AG46">
        <f t="shared" si="24"/>
        <v>-14.588607372591497</v>
      </c>
      <c r="AH46">
        <f t="shared" si="5"/>
        <v>-59480.116598801025</v>
      </c>
      <c r="AI46">
        <f t="shared" si="25"/>
        <v>-59494.705206173618</v>
      </c>
      <c r="AJ46">
        <f t="shared" si="7"/>
        <v>475.56937514706487</v>
      </c>
      <c r="AK46">
        <f t="shared" si="22"/>
        <v>210.75831211157299</v>
      </c>
      <c r="AL46">
        <f t="shared" si="8"/>
        <v>-58808.377518914975</v>
      </c>
      <c r="AN46">
        <f t="shared" si="26"/>
        <v>0</v>
      </c>
      <c r="AO46">
        <f t="shared" si="26"/>
        <v>0</v>
      </c>
      <c r="AP46">
        <f t="shared" si="26"/>
        <v>-0.11159349033827792</v>
      </c>
      <c r="AQ46">
        <f t="shared" si="26"/>
        <v>-454.98474579954745</v>
      </c>
      <c r="AR46">
        <f t="shared" si="26"/>
        <v>-455.09633928988575</v>
      </c>
      <c r="AS46">
        <f t="shared" si="26"/>
        <v>3.637800724581945</v>
      </c>
      <c r="AT46">
        <f t="shared" si="26"/>
        <v>1.61216592274062</v>
      </c>
      <c r="AU46">
        <f t="shared" si="23"/>
        <v>-449.84637264256315</v>
      </c>
      <c r="AW46">
        <v>43</v>
      </c>
      <c r="AX46">
        <f>IF(Z46&gt;0, (R46*SUMPRODUCT(K46:$K$98, X46:$X$98)-K46*$AZ$3)/Z46, 0)</f>
        <v>8689.1900997398043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0.101620166</v>
      </c>
      <c r="Q47" s="4">
        <f t="shared" si="21"/>
        <v>50</v>
      </c>
      <c r="R47">
        <f t="shared" si="0"/>
        <v>2000000</v>
      </c>
      <c r="S47">
        <f t="shared" si="1"/>
        <v>8133.6381208297043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2535.2636550182633</v>
      </c>
      <c r="AC47">
        <f t="shared" si="2"/>
        <v>2108.2755365633261</v>
      </c>
      <c r="AE47">
        <f t="shared" si="3"/>
        <v>0</v>
      </c>
      <c r="AF47">
        <f t="shared" si="24"/>
        <v>0</v>
      </c>
      <c r="AG47">
        <f t="shared" si="24"/>
        <v>-12.960224595954012</v>
      </c>
      <c r="AH47">
        <f t="shared" si="5"/>
        <v>-59299.868116462872</v>
      </c>
      <c r="AI47">
        <f t="shared" si="25"/>
        <v>-59312.828341058826</v>
      </c>
      <c r="AJ47">
        <f t="shared" si="7"/>
        <v>426.98811845493719</v>
      </c>
      <c r="AK47">
        <f t="shared" si="22"/>
        <v>177.46845585127843</v>
      </c>
      <c r="AL47">
        <f t="shared" si="8"/>
        <v>-58708.371766752607</v>
      </c>
      <c r="AN47">
        <f t="shared" si="26"/>
        <v>0</v>
      </c>
      <c r="AO47">
        <f t="shared" si="26"/>
        <v>0</v>
      </c>
      <c r="AP47">
        <f t="shared" si="26"/>
        <v>-8.8515541448392798E-2</v>
      </c>
      <c r="AQ47">
        <f t="shared" si="26"/>
        <v>-405.00532188197133</v>
      </c>
      <c r="AR47">
        <f t="shared" si="26"/>
        <v>-405.0938374234197</v>
      </c>
      <c r="AS47">
        <f t="shared" si="26"/>
        <v>2.9162368458389456</v>
      </c>
      <c r="AT47">
        <f t="shared" si="26"/>
        <v>1.2120713143034676</v>
      </c>
      <c r="AU47">
        <f t="shared" si="23"/>
        <v>-400.96552926327729</v>
      </c>
      <c r="AW47">
        <v>44</v>
      </c>
      <c r="AX47">
        <f>IF(Z47&gt;0, (R47*SUMPRODUCT(K47:$K$98, X47:$X$98)-K47*$AZ$3)/Z47, 0)</f>
        <v>8133.6381208297043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0.112947091</v>
      </c>
      <c r="Q48" s="4">
        <f t="shared" si="21"/>
        <v>50</v>
      </c>
      <c r="R48">
        <f t="shared" si="0"/>
        <v>2000000</v>
      </c>
      <c r="S48">
        <f t="shared" si="1"/>
        <v>7602.257431371122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2108.2755365633261</v>
      </c>
      <c r="AC48">
        <f t="shared" si="2"/>
        <v>1728.2672033818992</v>
      </c>
      <c r="AE48">
        <f t="shared" si="3"/>
        <v>0</v>
      </c>
      <c r="AF48">
        <f t="shared" si="24"/>
        <v>0</v>
      </c>
      <c r="AG48">
        <f t="shared" si="24"/>
        <v>-11.366802683174816</v>
      </c>
      <c r="AH48">
        <f t="shared" si="5"/>
        <v>-58552.786672786242</v>
      </c>
      <c r="AI48">
        <f t="shared" si="25"/>
        <v>-58564.153475469415</v>
      </c>
      <c r="AJ48">
        <f t="shared" si="7"/>
        <v>380.00833318142691</v>
      </c>
      <c r="AK48">
        <f t="shared" si="22"/>
        <v>147.57928755943283</v>
      </c>
      <c r="AL48">
        <f t="shared" si="8"/>
        <v>-58036.565854728557</v>
      </c>
      <c r="AN48">
        <f t="shared" si="26"/>
        <v>0</v>
      </c>
      <c r="AO48">
        <f t="shared" si="26"/>
        <v>0</v>
      </c>
      <c r="AP48">
        <f t="shared" si="26"/>
        <v>-6.931501171341338E-2</v>
      </c>
      <c r="AQ48">
        <f t="shared" si="26"/>
        <v>-357.05617553163904</v>
      </c>
      <c r="AR48">
        <f t="shared" si="26"/>
        <v>-357.12549054335244</v>
      </c>
      <c r="AS48">
        <f t="shared" si="26"/>
        <v>2.3172991385391324</v>
      </c>
      <c r="AT48">
        <f t="shared" si="26"/>
        <v>0.89994172776316173</v>
      </c>
      <c r="AU48">
        <f t="shared" si="23"/>
        <v>-353.90824967705015</v>
      </c>
      <c r="AW48">
        <v>45</v>
      </c>
      <c r="AX48">
        <f>IF(Z48&gt;0, (R48*SUMPRODUCT(K48:$K$98, X48:$X$98)-K48*$AZ$3)/Z48, 0)</f>
        <v>7602.257431371122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0.12591097000000001</v>
      </c>
      <c r="Q49" s="4">
        <f t="shared" si="21"/>
        <v>50</v>
      </c>
      <c r="R49">
        <f t="shared" si="0"/>
        <v>2000000</v>
      </c>
      <c r="S49">
        <f t="shared" si="1"/>
        <v>7093.9715414053198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1728.2672033818992</v>
      </c>
      <c r="AC49">
        <f t="shared" si="2"/>
        <v>1393.5297677614615</v>
      </c>
      <c r="AE49">
        <f t="shared" si="3"/>
        <v>0</v>
      </c>
      <c r="AF49">
        <f t="shared" si="24"/>
        <v>0</v>
      </c>
      <c r="AG49">
        <f t="shared" si="24"/>
        <v>-9.8219295047059241</v>
      </c>
      <c r="AH49">
        <f t="shared" si="5"/>
        <v>-57248.206065485756</v>
      </c>
      <c r="AI49">
        <f t="shared" si="25"/>
        <v>-57258.027994990465</v>
      </c>
      <c r="AJ49">
        <f t="shared" si="7"/>
        <v>334.73743562043774</v>
      </c>
      <c r="AK49">
        <f t="shared" si="22"/>
        <v>120.97870423673295</v>
      </c>
      <c r="AL49">
        <f t="shared" si="8"/>
        <v>-56802.311855133295</v>
      </c>
      <c r="AN49">
        <f t="shared" si="26"/>
        <v>0</v>
      </c>
      <c r="AO49">
        <f t="shared" si="26"/>
        <v>0</v>
      </c>
      <c r="AP49">
        <f t="shared" si="26"/>
        <v>-5.3477090389180353E-2</v>
      </c>
      <c r="AQ49">
        <f t="shared" si="26"/>
        <v>-311.69715572847286</v>
      </c>
      <c r="AR49">
        <f t="shared" si="26"/>
        <v>-311.75063281886207</v>
      </c>
      <c r="AS49">
        <f t="shared" si="26"/>
        <v>1.8225323336661996</v>
      </c>
      <c r="AT49">
        <f t="shared" si="26"/>
        <v>0.65868820362984148</v>
      </c>
      <c r="AU49">
        <f t="shared" si="23"/>
        <v>-309.26941228156602</v>
      </c>
      <c r="AW49">
        <v>46</v>
      </c>
      <c r="AX49">
        <f>IF(Z49&gt;0, (R49*SUMPRODUCT(K49:$K$98, X49:$X$98)-K49*$AZ$3)/Z49, 0)</f>
        <v>7093.9715414053198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0.140869152</v>
      </c>
      <c r="Q50" s="4">
        <f t="shared" si="21"/>
        <v>50</v>
      </c>
      <c r="R50">
        <f t="shared" si="0"/>
        <v>2000000</v>
      </c>
      <c r="S50">
        <f t="shared" si="1"/>
        <v>6605.1942936248961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1393.5297677614615</v>
      </c>
      <c r="AC50">
        <f t="shared" si="2"/>
        <v>1101.7600583822752</v>
      </c>
      <c r="AE50">
        <f t="shared" si="3"/>
        <v>0</v>
      </c>
      <c r="AF50">
        <f t="shared" si="24"/>
        <v>0</v>
      </c>
      <c r="AG50">
        <f t="shared" si="24"/>
        <v>-8.340103329327162</v>
      </c>
      <c r="AH50">
        <f t="shared" si="5"/>
        <v>-55344.275213268142</v>
      </c>
      <c r="AI50">
        <f t="shared" si="25"/>
        <v>-55352.615316597468</v>
      </c>
      <c r="AJ50">
        <f t="shared" si="7"/>
        <v>291.76970937918622</v>
      </c>
      <c r="AK50">
        <f t="shared" si="22"/>
        <v>97.547083743302309</v>
      </c>
      <c r="AL50">
        <f t="shared" si="8"/>
        <v>-54963.298523474979</v>
      </c>
      <c r="AN50">
        <f t="shared" si="26"/>
        <v>0</v>
      </c>
      <c r="AO50">
        <f t="shared" si="26"/>
        <v>0</v>
      </c>
      <c r="AP50">
        <f t="shared" si="26"/>
        <v>-4.0543792063158363E-2</v>
      </c>
      <c r="AQ50">
        <f t="shared" si="26"/>
        <v>-269.04544194825661</v>
      </c>
      <c r="AR50">
        <f t="shared" si="26"/>
        <v>-269.08598574031976</v>
      </c>
      <c r="AS50">
        <f t="shared" si="26"/>
        <v>1.418381758628908</v>
      </c>
      <c r="AT50">
        <f t="shared" si="26"/>
        <v>0.47420619667250669</v>
      </c>
      <c r="AU50">
        <f t="shared" si="23"/>
        <v>-267.19339778501836</v>
      </c>
      <c r="AW50">
        <v>47</v>
      </c>
      <c r="AX50">
        <f>IF(Z50&gt;0, (R50*SUMPRODUCT(K50:$K$98, X50:$X$98)-K50*$AZ$3)/Z50, 0)</f>
        <v>6605.1942936248961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0.15811491799999999</v>
      </c>
      <c r="Q51" s="4">
        <f t="shared" si="21"/>
        <v>50</v>
      </c>
      <c r="R51">
        <f t="shared" si="0"/>
        <v>2000000</v>
      </c>
      <c r="S51">
        <f t="shared" si="1"/>
        <v>6129.33161355427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1101.7600583822752</v>
      </c>
      <c r="AC51">
        <f t="shared" si="2"/>
        <v>850.50697924588189</v>
      </c>
      <c r="AE51">
        <f t="shared" si="3"/>
        <v>0</v>
      </c>
      <c r="AF51">
        <f t="shared" si="24"/>
        <v>0</v>
      </c>
      <c r="AG51">
        <f t="shared" si="24"/>
        <v>-6.9380075420057992</v>
      </c>
      <c r="AH51">
        <f t="shared" si="5"/>
        <v>-52747.790161123645</v>
      </c>
      <c r="AI51">
        <f t="shared" si="25"/>
        <v>-52754.72816866565</v>
      </c>
      <c r="AJ51">
        <f t="shared" si="7"/>
        <v>251.25307913639335</v>
      </c>
      <c r="AK51">
        <f t="shared" si="22"/>
        <v>77.123204086759273</v>
      </c>
      <c r="AL51">
        <f t="shared" si="8"/>
        <v>-52426.351885442491</v>
      </c>
      <c r="AN51">
        <f t="shared" si="26"/>
        <v>0</v>
      </c>
      <c r="AO51">
        <f t="shared" si="26"/>
        <v>0</v>
      </c>
      <c r="AP51">
        <f t="shared" si="26"/>
        <v>-3.0114085522367356E-2</v>
      </c>
      <c r="AQ51">
        <f t="shared" si="26"/>
        <v>-228.9492270526905</v>
      </c>
      <c r="AR51">
        <f t="shared" si="26"/>
        <v>-228.97934113821287</v>
      </c>
      <c r="AS51">
        <f t="shared" si="26"/>
        <v>1.090551814344678</v>
      </c>
      <c r="AT51">
        <f t="shared" si="26"/>
        <v>0.33474952997185992</v>
      </c>
      <c r="AU51">
        <f t="shared" si="23"/>
        <v>-227.55403979389632</v>
      </c>
      <c r="AW51">
        <v>48</v>
      </c>
      <c r="AX51">
        <f>IF(Z51&gt;0, (R51*SUMPRODUCT(K51:$K$98, X51:$X$98)-K51*$AZ$3)/Z51, 0)</f>
        <v>6129.33161355427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0.17865895700000001</v>
      </c>
      <c r="Q52" s="4">
        <f t="shared" si="21"/>
        <v>50</v>
      </c>
      <c r="R52">
        <f t="shared" si="0"/>
        <v>2000000</v>
      </c>
      <c r="S52">
        <f t="shared" si="1"/>
        <v>5662.0498093230844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850.50697924588189</v>
      </c>
      <c r="AC52">
        <f t="shared" si="2"/>
        <v>637.44379041806974</v>
      </c>
      <c r="AE52">
        <f t="shared" si="3"/>
        <v>0</v>
      </c>
      <c r="AF52">
        <f t="shared" si="24"/>
        <v>0</v>
      </c>
      <c r="AG52">
        <f t="shared" si="24"/>
        <v>-5.6290902754728513</v>
      </c>
      <c r="AH52">
        <f t="shared" si="5"/>
        <v>-49581.48764451559</v>
      </c>
      <c r="AI52">
        <f t="shared" si="25"/>
        <v>-49587.11673479106</v>
      </c>
      <c r="AJ52">
        <f t="shared" si="7"/>
        <v>213.06318882781216</v>
      </c>
      <c r="AK52">
        <f t="shared" si="22"/>
        <v>59.535488547211742</v>
      </c>
      <c r="AL52">
        <f t="shared" si="8"/>
        <v>-49314.518057416033</v>
      </c>
      <c r="AN52">
        <f t="shared" si="26"/>
        <v>0</v>
      </c>
      <c r="AO52">
        <f t="shared" si="26"/>
        <v>0</v>
      </c>
      <c r="AP52">
        <f t="shared" si="26"/>
        <v>-2.1814994247061365E-2</v>
      </c>
      <c r="AQ52">
        <f t="shared" si="26"/>
        <v>-192.14825394410542</v>
      </c>
      <c r="AR52">
        <f t="shared" si="26"/>
        <v>-192.17006893835247</v>
      </c>
      <c r="AS52">
        <f t="shared" si="26"/>
        <v>0.8257057554737538</v>
      </c>
      <c r="AT52">
        <f t="shared" si="26"/>
        <v>0.23072402050690399</v>
      </c>
      <c r="AU52">
        <f t="shared" si="23"/>
        <v>-191.11363916237181</v>
      </c>
      <c r="AW52">
        <v>49</v>
      </c>
      <c r="AX52">
        <f>IF(Z52&gt;0, (R52*SUMPRODUCT(K52:$K$98, X52:$X$98)-K52*$AZ$3)/Z52, 0)</f>
        <v>5662.0498093230844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0.202352371</v>
      </c>
      <c r="Q53" s="4">
        <f t="shared" si="21"/>
        <v>50</v>
      </c>
      <c r="R53">
        <f t="shared" si="0"/>
        <v>2000000</v>
      </c>
      <c r="S53">
        <f t="shared" si="1"/>
        <v>5181.6247649286015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637.44379041806974</v>
      </c>
      <c r="AC53">
        <f t="shared" si="2"/>
        <v>459.47949917474813</v>
      </c>
      <c r="AE53">
        <f t="shared" si="3"/>
        <v>0</v>
      </c>
      <c r="AF53">
        <f t="shared" si="24"/>
        <v>0</v>
      </c>
      <c r="AG53">
        <f t="shared" si="24"/>
        <v>-4.4337396089031484</v>
      </c>
      <c r="AH53">
        <f t="shared" si="5"/>
        <v>-45562.390552598983</v>
      </c>
      <c r="AI53">
        <f t="shared" si="25"/>
        <v>-45566.824292207886</v>
      </c>
      <c r="AJ53">
        <f t="shared" si="7"/>
        <v>177.96429124332161</v>
      </c>
      <c r="AK53">
        <f t="shared" si="22"/>
        <v>44.621065329264887</v>
      </c>
      <c r="AL53">
        <f t="shared" si="8"/>
        <v>-45344.238935635301</v>
      </c>
      <c r="AN53">
        <f t="shared" si="26"/>
        <v>0</v>
      </c>
      <c r="AO53">
        <f t="shared" si="26"/>
        <v>0</v>
      </c>
      <c r="AP53">
        <f t="shared" si="26"/>
        <v>-1.5341543299416539E-2</v>
      </c>
      <c r="AQ53">
        <f t="shared" si="26"/>
        <v>-157.65413604443665</v>
      </c>
      <c r="AR53">
        <f t="shared" si="26"/>
        <v>-157.66947758773608</v>
      </c>
      <c r="AS53">
        <f t="shared" si="26"/>
        <v>0.61578872931034012</v>
      </c>
      <c r="AT53">
        <f t="shared" si="26"/>
        <v>0.15439698002119751</v>
      </c>
      <c r="AU53">
        <f t="shared" si="23"/>
        <v>-156.89929187840454</v>
      </c>
      <c r="AW53">
        <v>50</v>
      </c>
      <c r="AX53">
        <f>IF(Z53&gt;0, (R53*SUMPRODUCT(K53:$K$98, X53:$X$98)-K53*$AZ$3)/Z53, 0)</f>
        <v>5181.6247649286015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0.22956153600000001</v>
      </c>
      <c r="Q54" s="4">
        <f t="shared" si="21"/>
        <v>50</v>
      </c>
      <c r="R54">
        <f t="shared" si="0"/>
        <v>2000000</v>
      </c>
      <c r="S54">
        <f t="shared" si="1"/>
        <v>4663.8229407813897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459.47949917474813</v>
      </c>
      <c r="AC54">
        <f t="shared" si="2"/>
        <v>314.48961554172553</v>
      </c>
      <c r="AE54">
        <f t="shared" si="3"/>
        <v>0</v>
      </c>
      <c r="AF54">
        <f t="shared" si="24"/>
        <v>0</v>
      </c>
      <c r="AG54">
        <f t="shared" si="24"/>
        <v>-3.3715861379702705</v>
      </c>
      <c r="AH54">
        <f t="shared" si="5"/>
        <v>-40712.642993753841</v>
      </c>
      <c r="AI54">
        <f t="shared" si="25"/>
        <v>-40716.014579891809</v>
      </c>
      <c r="AJ54">
        <f t="shared" si="7"/>
        <v>144.9898836330226</v>
      </c>
      <c r="AK54">
        <f t="shared" si="22"/>
        <v>32.16356494223237</v>
      </c>
      <c r="AL54">
        <f t="shared" si="8"/>
        <v>-40538.861131316553</v>
      </c>
      <c r="AN54">
        <f t="shared" si="26"/>
        <v>0</v>
      </c>
      <c r="AO54">
        <f t="shared" si="26"/>
        <v>0</v>
      </c>
      <c r="AP54">
        <f t="shared" si="26"/>
        <v>-1.0416338948212324E-2</v>
      </c>
      <c r="AQ54">
        <f t="shared" si="26"/>
        <v>-125.77958015802029</v>
      </c>
      <c r="AR54">
        <f t="shared" si="26"/>
        <v>-125.7899964969685</v>
      </c>
      <c r="AS54">
        <f t="shared" si="26"/>
        <v>0.44793865859604587</v>
      </c>
      <c r="AT54">
        <f t="shared" si="26"/>
        <v>9.9367650865601481E-2</v>
      </c>
      <c r="AU54">
        <f t="shared" si="23"/>
        <v>-125.24269018750685</v>
      </c>
      <c r="AW54">
        <v>51</v>
      </c>
      <c r="AX54">
        <f>IF(Z54&gt;0, (R54*SUMPRODUCT(K54:$K$98, X54:$X$98)-K54*$AZ$3)/Z54, 0)</f>
        <v>4663.8229407813897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0.26099212799999999</v>
      </c>
      <c r="Q55" s="4">
        <f t="shared" si="21"/>
        <v>50</v>
      </c>
      <c r="R55">
        <f t="shared" si="0"/>
        <v>2000000</v>
      </c>
      <c r="S55">
        <f t="shared" si="1"/>
        <v>4068.8465575854502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314.48961554172553</v>
      </c>
      <c r="AC55">
        <f t="shared" si="2"/>
        <v>200.01740360818201</v>
      </c>
      <c r="AE55">
        <f t="shared" si="3"/>
        <v>0</v>
      </c>
      <c r="AF55">
        <f t="shared" si="24"/>
        <v>0</v>
      </c>
      <c r="AG55">
        <f t="shared" si="24"/>
        <v>-2.4579128357064053</v>
      </c>
      <c r="AH55">
        <f t="shared" si="5"/>
        <v>-35198.2976353665</v>
      </c>
      <c r="AI55">
        <f t="shared" si="25"/>
        <v>-35200.755548202207</v>
      </c>
      <c r="AJ55">
        <f t="shared" si="7"/>
        <v>114.47221193354352</v>
      </c>
      <c r="AK55">
        <f t="shared" si="22"/>
        <v>22.014273087920788</v>
      </c>
      <c r="AL55">
        <f t="shared" si="8"/>
        <v>-35064.269063180742</v>
      </c>
      <c r="AN55">
        <f t="shared" si="26"/>
        <v>0</v>
      </c>
      <c r="AO55">
        <f t="shared" si="26"/>
        <v>0</v>
      </c>
      <c r="AP55">
        <f t="shared" si="26"/>
        <v>-6.7799938309526641E-3</v>
      </c>
      <c r="AQ55">
        <f t="shared" si="26"/>
        <v>-97.092231002257719</v>
      </c>
      <c r="AR55">
        <f t="shared" si="26"/>
        <v>-97.099010996088666</v>
      </c>
      <c r="AS55">
        <f t="shared" si="26"/>
        <v>0.31576420426718405</v>
      </c>
      <c r="AT55">
        <f t="shared" si="26"/>
        <v>6.0724950682034165E-2</v>
      </c>
      <c r="AU55">
        <f t="shared" si="23"/>
        <v>-96.722521841139454</v>
      </c>
      <c r="AW55">
        <v>52</v>
      </c>
      <c r="AX55">
        <f>IF(Z55&gt;0, (R55*SUMPRODUCT(K55:$K$98, X55:$X$98)-K55*$AZ$3)/Z55, 0)</f>
        <v>4068.8465575854502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0.29613519399999999</v>
      </c>
      <c r="Q56" s="4">
        <f t="shared" si="21"/>
        <v>50</v>
      </c>
      <c r="R56">
        <f t="shared" si="0"/>
        <v>2000000</v>
      </c>
      <c r="S56">
        <f t="shared" si="1"/>
        <v>3313.5074775275216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200.01740360818201</v>
      </c>
      <c r="AC56">
        <f t="shared" si="2"/>
        <v>113.02103709206446</v>
      </c>
      <c r="AE56">
        <f t="shared" si="3"/>
        <v>0</v>
      </c>
      <c r="AF56">
        <f t="shared" si="24"/>
        <v>0</v>
      </c>
      <c r="AG56">
        <f t="shared" si="24"/>
        <v>-1.7054592129123347</v>
      </c>
      <c r="AH56">
        <f t="shared" si="5"/>
        <v>-29114.979777480261</v>
      </c>
      <c r="AI56">
        <f t="shared" si="25"/>
        <v>-29116.685236693174</v>
      </c>
      <c r="AJ56">
        <f t="shared" si="7"/>
        <v>86.996366516117547</v>
      </c>
      <c r="AK56">
        <f t="shared" si="22"/>
        <v>14.001218252572741</v>
      </c>
      <c r="AL56">
        <f t="shared" si="8"/>
        <v>-29015.687651924487</v>
      </c>
      <c r="AN56">
        <f t="shared" si="26"/>
        <v>0</v>
      </c>
      <c r="AO56">
        <f t="shared" si="26"/>
        <v>0</v>
      </c>
      <c r="AP56">
        <f t="shared" si="26"/>
        <v>-4.200356343031399E-3</v>
      </c>
      <c r="AQ56">
        <f t="shared" si="26"/>
        <v>-71.706956730284659</v>
      </c>
      <c r="AR56">
        <f t="shared" si="26"/>
        <v>-71.711157086627694</v>
      </c>
      <c r="AS56">
        <f t="shared" si="26"/>
        <v>0.21426237411603355</v>
      </c>
      <c r="AT56">
        <f t="shared" si="26"/>
        <v>3.4483443199402927E-2</v>
      </c>
      <c r="AU56">
        <f t="shared" si="23"/>
        <v>-71.46241126931227</v>
      </c>
      <c r="AW56">
        <v>53</v>
      </c>
      <c r="AX56">
        <f>IF(Z56&gt;0, (R56*SUMPRODUCT(K56:$K$98, X56:$X$98)-K56*$AZ$3)/Z56, 0)</f>
        <v>3313.5074775275216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0.33524791700000001</v>
      </c>
      <c r="Q57" s="4">
        <f t="shared" si="21"/>
        <v>50</v>
      </c>
      <c r="R57">
        <f t="shared" si="0"/>
        <v>2000000</v>
      </c>
      <c r="S57">
        <f t="shared" si="1"/>
        <v>2253.5311478969375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113.02103709206446</v>
      </c>
      <c r="AC57">
        <f t="shared" si="2"/>
        <v>50.328245081547749</v>
      </c>
      <c r="AE57">
        <f t="shared" si="3"/>
        <v>0</v>
      </c>
      <c r="AF57">
        <f t="shared" si="24"/>
        <v>0</v>
      </c>
      <c r="AG57">
        <f t="shared" si="24"/>
        <v>-1.1166529721258918</v>
      </c>
      <c r="AH57">
        <f t="shared" si="5"/>
        <v>-22870.065946292791</v>
      </c>
      <c r="AI57">
        <f t="shared" si="25"/>
        <v>-22871.182599264917</v>
      </c>
      <c r="AJ57">
        <f t="shared" si="7"/>
        <v>62.692792010516712</v>
      </c>
      <c r="AK57">
        <f t="shared" si="22"/>
        <v>7.9114725964445132</v>
      </c>
      <c r="AL57">
        <f t="shared" si="8"/>
        <v>-22800.578334657959</v>
      </c>
      <c r="AN57">
        <f t="shared" si="26"/>
        <v>0</v>
      </c>
      <c r="AO57">
        <f t="shared" si="26"/>
        <v>0</v>
      </c>
      <c r="AP57">
        <f t="shared" si="26"/>
        <v>-2.4555286294125635E-3</v>
      </c>
      <c r="AQ57">
        <f t="shared" si="26"/>
        <v>-50.291454094964784</v>
      </c>
      <c r="AR57">
        <f t="shared" si="26"/>
        <v>-50.293909623594203</v>
      </c>
      <c r="AS57">
        <f t="shared" si="26"/>
        <v>0.13786194053337042</v>
      </c>
      <c r="AT57">
        <f t="shared" si="26"/>
        <v>1.7397390188643374E-2</v>
      </c>
      <c r="AU57">
        <f t="shared" si="23"/>
        <v>-50.138650292872192</v>
      </c>
      <c r="AW57">
        <v>54</v>
      </c>
      <c r="AX57">
        <f>IF(Z57&gt;0, (R57*SUMPRODUCT(K57:$K$98, X57:$X$98)-K57*$AZ$3)/Z57, 0)</f>
        <v>2253.5311478969375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0.37793865599999998</v>
      </c>
      <c r="Q58" s="4">
        <f t="shared" si="21"/>
        <v>50</v>
      </c>
      <c r="R58">
        <f t="shared" si="0"/>
        <v>2000000</v>
      </c>
      <c r="S58">
        <f t="shared" si="1"/>
        <v>591.486768571065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50.328245081547749</v>
      </c>
      <c r="AC58">
        <f t="shared" si="2"/>
        <v>8.0851523435185868</v>
      </c>
      <c r="AE58">
        <f t="shared" si="3"/>
        <v>0</v>
      </c>
      <c r="AF58">
        <f t="shared" si="24"/>
        <v>0</v>
      </c>
      <c r="AG58">
        <f t="shared" si="24"/>
        <v>-0.68346011890096792</v>
      </c>
      <c r="AH58">
        <f t="shared" si="5"/>
        <v>-16881.052940146597</v>
      </c>
      <c r="AI58">
        <f t="shared" si="25"/>
        <v>-16881.736400265498</v>
      </c>
      <c r="AJ58">
        <f t="shared" si="7"/>
        <v>42.243092738029162</v>
      </c>
      <c r="AK58">
        <f t="shared" si="22"/>
        <v>3.5229771557083427</v>
      </c>
      <c r="AL58">
        <f t="shared" si="8"/>
        <v>-16835.970330371758</v>
      </c>
      <c r="AN58">
        <f t="shared" si="26"/>
        <v>0</v>
      </c>
      <c r="AO58">
        <f t="shared" si="26"/>
        <v>0</v>
      </c>
      <c r="AP58">
        <f t="shared" si="26"/>
        <v>-1.341905493882796E-3</v>
      </c>
      <c r="AQ58">
        <f t="shared" si="26"/>
        <v>-33.144256784632361</v>
      </c>
      <c r="AR58">
        <f t="shared" si="26"/>
        <v>-33.145598690126242</v>
      </c>
      <c r="AS58">
        <f t="shared" si="26"/>
        <v>8.2940081880586658E-2</v>
      </c>
      <c r="AT58">
        <f t="shared" si="26"/>
        <v>6.9170128136673585E-3</v>
      </c>
      <c r="AU58">
        <f t="shared" si="23"/>
        <v>-33.055741595431982</v>
      </c>
      <c r="AW58">
        <v>55</v>
      </c>
      <c r="AX58">
        <f>IF(Z58&gt;0, (R58*SUMPRODUCT(K58:$K$98, X58:$X$98)-K58*$AZ$3)/Z58, 0)</f>
        <v>591.486768571065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0.42486345599999997</v>
      </c>
      <c r="Q59" s="4">
        <f t="shared" si="21"/>
        <v>50</v>
      </c>
      <c r="R59">
        <f t="shared" si="0"/>
        <v>2000000</v>
      </c>
      <c r="S59">
        <f t="shared" si="1"/>
        <v>-2313.6759434913465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8.0851523435185868</v>
      </c>
      <c r="AC59">
        <f t="shared" si="2"/>
        <v>-17.873067515278372</v>
      </c>
      <c r="AE59">
        <f t="shared" si="3"/>
        <v>0</v>
      </c>
      <c r="AF59">
        <f t="shared" si="24"/>
        <v>0</v>
      </c>
      <c r="AG59">
        <f t="shared" si="24"/>
        <v>-0.38624828955752205</v>
      </c>
      <c r="AH59">
        <f t="shared" si="5"/>
        <v>-11615.089126177443</v>
      </c>
      <c r="AI59">
        <f t="shared" si="25"/>
        <v>-11615.475374467002</v>
      </c>
      <c r="AJ59">
        <f t="shared" si="7"/>
        <v>25.958219858796959</v>
      </c>
      <c r="AK59">
        <f t="shared" si="22"/>
        <v>0.56596066404630108</v>
      </c>
      <c r="AL59">
        <f t="shared" si="8"/>
        <v>-11588.951193944158</v>
      </c>
      <c r="AN59">
        <f t="shared" si="26"/>
        <v>0</v>
      </c>
      <c r="AO59">
        <f t="shared" si="26"/>
        <v>0</v>
      </c>
      <c r="AP59">
        <f t="shared" si="26"/>
        <v>-6.7710699391744316E-4</v>
      </c>
      <c r="AQ59">
        <f t="shared" si="26"/>
        <v>-20.36166449130112</v>
      </c>
      <c r="AR59">
        <f t="shared" si="26"/>
        <v>-20.362341598295039</v>
      </c>
      <c r="AS59">
        <f t="shared" si="26"/>
        <v>4.5505682979653697E-2</v>
      </c>
      <c r="AT59">
        <f t="shared" si="26"/>
        <v>9.9214918038061724E-4</v>
      </c>
      <c r="AU59">
        <f t="shared" si="23"/>
        <v>-20.315843766135004</v>
      </c>
      <c r="AW59">
        <v>56</v>
      </c>
      <c r="AX59">
        <f>IF(Z59&gt;0, (R59*SUMPRODUCT(K59:$K$98, X59:$X$98)-K59*$AZ$3)/Z59, 0)</f>
        <v>-2313.6759434913465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0.47765295400000002</v>
      </c>
      <c r="Q60" s="4">
        <f t="shared" si="21"/>
        <v>50</v>
      </c>
      <c r="R60">
        <f t="shared" si="0"/>
        <v>2000000</v>
      </c>
      <c r="S60">
        <f t="shared" si="1"/>
        <v>-8039.3445564586145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-17.873067515278372</v>
      </c>
      <c r="AC60">
        <f t="shared" si="2"/>
        <v>-31.818627608512188</v>
      </c>
      <c r="AE60">
        <f t="shared" si="3"/>
        <v>0</v>
      </c>
      <c r="AF60">
        <f t="shared" si="24"/>
        <v>0</v>
      </c>
      <c r="AG60">
        <f t="shared" si="24"/>
        <v>-0.19789317017734906</v>
      </c>
      <c r="AH60">
        <f t="shared" si="5"/>
        <v>-7379.7054593839102</v>
      </c>
      <c r="AI60">
        <f t="shared" si="25"/>
        <v>-7379.9033525540872</v>
      </c>
      <c r="AJ60">
        <f t="shared" si="7"/>
        <v>13.945560093233816</v>
      </c>
      <c r="AK60">
        <f t="shared" si="22"/>
        <v>-1.2511147260694861</v>
      </c>
      <c r="AL60">
        <f t="shared" si="8"/>
        <v>-7367.2089071869223</v>
      </c>
      <c r="AN60">
        <f t="shared" si="26"/>
        <v>0</v>
      </c>
      <c r="AO60">
        <f t="shared" si="26"/>
        <v>0</v>
      </c>
      <c r="AP60">
        <f t="shared" si="26"/>
        <v>-3.0974443585673388E-4</v>
      </c>
      <c r="AQ60">
        <f t="shared" si="26"/>
        <v>-11.55079127924024</v>
      </c>
      <c r="AR60">
        <f t="shared" si="26"/>
        <v>-11.551101023676097</v>
      </c>
      <c r="AS60">
        <f t="shared" si="26"/>
        <v>2.18277348324541E-2</v>
      </c>
      <c r="AT60">
        <f t="shared" si="26"/>
        <v>-1.9582577037456621E-3</v>
      </c>
      <c r="AU60">
        <f t="shared" si="23"/>
        <v>-11.531231546547387</v>
      </c>
      <c r="AW60">
        <v>57</v>
      </c>
      <c r="AX60">
        <f>IF(Z60&gt;0, (R60*SUMPRODUCT(K60:$K$98, X60:$X$98)-K60*$AZ$3)/Z60, 0)</f>
        <v>-8039.3445564586145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0.53697763200000004</v>
      </c>
      <c r="Q61" s="4">
        <f t="shared" si="21"/>
        <v>50</v>
      </c>
      <c r="R61">
        <f t="shared" si="0"/>
        <v>2000000</v>
      </c>
      <c r="S61">
        <f t="shared" si="1"/>
        <v>-20993.162617886665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-31.818627608512188</v>
      </c>
      <c r="AC61">
        <f t="shared" si="2"/>
        <v>-37.640754246620887</v>
      </c>
      <c r="AE61">
        <f t="shared" si="3"/>
        <v>0</v>
      </c>
      <c r="AF61">
        <f t="shared" si="24"/>
        <v>0</v>
      </c>
      <c r="AG61">
        <f t="shared" si="24"/>
        <v>-8.9650032564769652E-2</v>
      </c>
      <c r="AH61">
        <f t="shared" si="5"/>
        <v>-4250.5682364322374</v>
      </c>
      <c r="AI61">
        <f t="shared" si="25"/>
        <v>-4250.6578864648018</v>
      </c>
      <c r="AJ61">
        <f t="shared" si="7"/>
        <v>5.8221266381086991</v>
      </c>
      <c r="AK61">
        <f t="shared" si="22"/>
        <v>-2.2273039325958535</v>
      </c>
      <c r="AL61">
        <f t="shared" si="8"/>
        <v>-4247.0630637592885</v>
      </c>
      <c r="AN61">
        <f t="shared" si="26"/>
        <v>0</v>
      </c>
      <c r="AO61">
        <f t="shared" si="26"/>
        <v>0</v>
      </c>
      <c r="AP61">
        <f t="shared" si="26"/>
        <v>-1.2528674804164434E-4</v>
      </c>
      <c r="AQ61">
        <f t="shared" si="26"/>
        <v>-5.9402083461258872</v>
      </c>
      <c r="AR61">
        <f t="shared" si="26"/>
        <v>-5.9403336328739282</v>
      </c>
      <c r="AS61">
        <f t="shared" si="26"/>
        <v>8.1364757190497804E-3</v>
      </c>
      <c r="AT61">
        <f t="shared" si="26"/>
        <v>-3.1126778053727224E-3</v>
      </c>
      <c r="AU61">
        <f t="shared" si="23"/>
        <v>-5.9353098349602504</v>
      </c>
      <c r="AW61">
        <v>58</v>
      </c>
      <c r="AX61">
        <f>IF(Z61&gt;0, (R61*SUMPRODUCT(K61:$K$98, X61:$X$98)-K61*$AZ$3)/Z61, 0)</f>
        <v>-20993.162617886665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0.60388337299999995</v>
      </c>
      <c r="Q62" s="4">
        <f t="shared" si="21"/>
        <v>50</v>
      </c>
      <c r="R62">
        <f t="shared" si="0"/>
        <v>2000000</v>
      </c>
      <c r="S62">
        <f t="shared" si="1"/>
        <v>-55562.146911196767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-37.640754246620887</v>
      </c>
      <c r="AC62">
        <f t="shared" si="2"/>
        <v>-38.466083448879338</v>
      </c>
      <c r="AE62">
        <f t="shared" si="3"/>
        <v>0</v>
      </c>
      <c r="AF62">
        <f t="shared" si="24"/>
        <v>0</v>
      </c>
      <c r="AG62">
        <f t="shared" si="24"/>
        <v>-3.4615368184349023E-2</v>
      </c>
      <c r="AH62">
        <f t="shared" si="5"/>
        <v>-2165.526562190917</v>
      </c>
      <c r="AI62">
        <f t="shared" si="25"/>
        <v>-2165.5611775591015</v>
      </c>
      <c r="AJ62">
        <f t="shared" si="7"/>
        <v>0.82532920225845174</v>
      </c>
      <c r="AK62">
        <f t="shared" si="22"/>
        <v>-2.6348527972634623</v>
      </c>
      <c r="AL62">
        <f t="shared" si="8"/>
        <v>-2167.3707011541064</v>
      </c>
      <c r="AN62">
        <f t="shared" si="26"/>
        <v>0</v>
      </c>
      <c r="AO62">
        <f t="shared" si="26"/>
        <v>0</v>
      </c>
      <c r="AP62">
        <f t="shared" si="26"/>
        <v>-4.3192229072891585E-5</v>
      </c>
      <c r="AQ62">
        <f t="shared" si="26"/>
        <v>-2.7020922856996181</v>
      </c>
      <c r="AR62">
        <f t="shared" si="26"/>
        <v>-2.702135477928691</v>
      </c>
      <c r="AS62">
        <f t="shared" si="26"/>
        <v>1.0298260522507371E-3</v>
      </c>
      <c r="AT62">
        <f t="shared" si="26"/>
        <v>-3.2877063443805419E-3</v>
      </c>
      <c r="AU62">
        <f t="shared" si="23"/>
        <v>-2.7043933582208211</v>
      </c>
      <c r="AW62">
        <v>59</v>
      </c>
      <c r="AX62">
        <f>IF(Z62&gt;0, (R62*SUMPRODUCT(K62:$K$98, X62:$X$98)-K62*$AZ$3)/Z62, 0)</f>
        <v>-55562.146911196767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0.676158394</v>
      </c>
      <c r="Q63" s="4">
        <f t="shared" si="21"/>
        <v>50</v>
      </c>
      <c r="R63">
        <f t="shared" si="0"/>
        <v>2000000</v>
      </c>
      <c r="S63">
        <f t="shared" si="1"/>
        <v>-168456.30562654187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-38.466083448879338</v>
      </c>
      <c r="AC63">
        <f t="shared" si="2"/>
        <v>-36.601319356125899</v>
      </c>
      <c r="AE63">
        <f t="shared" si="3"/>
        <v>0</v>
      </c>
      <c r="AF63">
        <f t="shared" si="24"/>
        <v>0</v>
      </c>
      <c r="AG63">
        <f t="shared" si="24"/>
        <v>-1.0863742743257401E-2</v>
      </c>
      <c r="AH63">
        <f t="shared" si="5"/>
        <v>-936.2188703699253</v>
      </c>
      <c r="AI63">
        <f t="shared" si="25"/>
        <v>-936.22973411266855</v>
      </c>
      <c r="AJ63">
        <f t="shared" si="7"/>
        <v>-1.8647640927534397</v>
      </c>
      <c r="AK63">
        <f t="shared" si="22"/>
        <v>-2.6926258414215538</v>
      </c>
      <c r="AL63">
        <f t="shared" si="8"/>
        <v>-940.78712404684359</v>
      </c>
      <c r="AN63">
        <f t="shared" si="26"/>
        <v>0</v>
      </c>
      <c r="AO63">
        <f t="shared" si="26"/>
        <v>0</v>
      </c>
      <c r="AP63">
        <f t="shared" si="26"/>
        <v>-1.2103141552639452E-5</v>
      </c>
      <c r="AQ63">
        <f t="shared" si="26"/>
        <v>-1.0430281515430888</v>
      </c>
      <c r="AR63">
        <f t="shared" si="26"/>
        <v>-1.0430402546846413</v>
      </c>
      <c r="AS63">
        <f t="shared" si="26"/>
        <v>-2.0775072008108772E-3</v>
      </c>
      <c r="AT63">
        <f t="shared" si="26"/>
        <v>-2.9998162214625833E-3</v>
      </c>
      <c r="AU63">
        <f t="shared" si="23"/>
        <v>-1.048117578106915</v>
      </c>
      <c r="AW63">
        <v>60</v>
      </c>
      <c r="AX63">
        <f>IF(Z63&gt;0, (R63*SUMPRODUCT(K63:$K$98, X63:$X$98)-K63*$AZ$3)/Z63, 0)</f>
        <v>-168456.30562654187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0.75167664000000001</v>
      </c>
      <c r="Q64" s="4">
        <f t="shared" si="21"/>
        <v>50</v>
      </c>
      <c r="R64">
        <f t="shared" si="0"/>
        <v>2000000</v>
      </c>
      <c r="S64">
        <f t="shared" si="1"/>
        <v>-648237.0099327073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-36.601319356125899</v>
      </c>
      <c r="AC64">
        <f t="shared" si="2"/>
        <v>-33.566797169764463</v>
      </c>
      <c r="AE64">
        <f t="shared" si="3"/>
        <v>0</v>
      </c>
      <c r="AF64">
        <f t="shared" si="24"/>
        <v>0</v>
      </c>
      <c r="AG64">
        <f t="shared" si="24"/>
        <v>-2.5890836727487216E-3</v>
      </c>
      <c r="AH64">
        <f t="shared" si="5"/>
        <v>-326.64086572304421</v>
      </c>
      <c r="AI64">
        <f t="shared" si="25"/>
        <v>-326.64345480671699</v>
      </c>
      <c r="AJ64">
        <f t="shared" si="7"/>
        <v>-3.0345221863614356</v>
      </c>
      <c r="AK64">
        <f t="shared" si="22"/>
        <v>-2.5620923549288133</v>
      </c>
      <c r="AL64">
        <f t="shared" si="8"/>
        <v>-332.24006934800724</v>
      </c>
      <c r="AN64">
        <f t="shared" si="26"/>
        <v>0</v>
      </c>
      <c r="AO64">
        <f t="shared" si="26"/>
        <v>0</v>
      </c>
      <c r="AP64">
        <f t="shared" si="26"/>
        <v>-2.5754119298041531E-6</v>
      </c>
      <c r="AQ64">
        <f t="shared" si="26"/>
        <v>-0.32491602770472877</v>
      </c>
      <c r="AR64">
        <f t="shared" si="26"/>
        <v>-0.3249186031166586</v>
      </c>
      <c r="AS64">
        <f t="shared" si="26"/>
        <v>-3.0184982904448241E-3</v>
      </c>
      <c r="AT64">
        <f t="shared" si="26"/>
        <v>-2.5485631405409125E-3</v>
      </c>
      <c r="AU64">
        <f t="shared" si="23"/>
        <v>-0.33048566454764433</v>
      </c>
      <c r="AW64">
        <v>61</v>
      </c>
      <c r="AX64">
        <f>IF(Z64&gt;0, (R64*SUMPRODUCT(K64:$K$98, X64:$X$98)-K64*$AZ$3)/Z64, 0)</f>
        <v>-648237.0099327073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0.75374016600000004</v>
      </c>
      <c r="Q65" s="4">
        <f t="shared" si="21"/>
        <v>50</v>
      </c>
      <c r="R65">
        <f t="shared" si="0"/>
        <v>2000000</v>
      </c>
      <c r="S65">
        <f t="shared" si="1"/>
        <v>-2472716.805190342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-33.566797169764463</v>
      </c>
      <c r="AC65">
        <f t="shared" si="2"/>
        <v>-30.251043252911582</v>
      </c>
      <c r="AE65">
        <f t="shared" si="3"/>
        <v>0</v>
      </c>
      <c r="AF65">
        <f t="shared" si="24"/>
        <v>0</v>
      </c>
      <c r="AG65">
        <f t="shared" si="24"/>
        <v>-6.1169647873572305E-4</v>
      </c>
      <c r="AH65">
        <f t="shared" si="5"/>
        <v>-78.05985429142045</v>
      </c>
      <c r="AI65">
        <f t="shared" si="25"/>
        <v>-78.060465987899192</v>
      </c>
      <c r="AJ65">
        <f t="shared" si="7"/>
        <v>-3.3157539168528807</v>
      </c>
      <c r="AK65">
        <f t="shared" si="22"/>
        <v>-2.3496758018835124</v>
      </c>
      <c r="AL65">
        <f t="shared" si="8"/>
        <v>-83.725895706635583</v>
      </c>
      <c r="AN65">
        <f t="shared" si="26"/>
        <v>0</v>
      </c>
      <c r="AO65">
        <f t="shared" si="26"/>
        <v>0</v>
      </c>
      <c r="AP65">
        <f t="shared" si="26"/>
        <v>-5.4327356697959687E-7</v>
      </c>
      <c r="AQ65">
        <f t="shared" si="26"/>
        <v>-6.9328264838891512E-2</v>
      </c>
      <c r="AR65">
        <f t="shared" si="26"/>
        <v>-6.9328808112458506E-2</v>
      </c>
      <c r="AS65">
        <f t="shared" si="26"/>
        <v>-2.944861578013911E-3</v>
      </c>
      <c r="AT65">
        <f t="shared" si="26"/>
        <v>-2.0868466609015842E-3</v>
      </c>
      <c r="AU65">
        <f t="shared" si="23"/>
        <v>-7.4360516351374001E-2</v>
      </c>
      <c r="AW65">
        <v>62</v>
      </c>
      <c r="AX65">
        <f>IF(Z65&gt;0, (R65*SUMPRODUCT(K65:$K$98, X65:$X$98)-K65*$AZ$3)/Z65, 0)</f>
        <v>-2472716.805190342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0.75596915499999995</v>
      </c>
      <c r="Q66" s="4">
        <f t="shared" si="21"/>
        <v>50</v>
      </c>
      <c r="R66">
        <f t="shared" si="0"/>
        <v>2000000</v>
      </c>
      <c r="S66">
        <f t="shared" si="1"/>
        <v>-9454651.8793876972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-30.251043252911582</v>
      </c>
      <c r="AC66">
        <f t="shared" si="2"/>
        <v>-27.069773352966891</v>
      </c>
      <c r="AE66">
        <f t="shared" si="3"/>
        <v>0</v>
      </c>
      <c r="AF66">
        <f t="shared" si="24"/>
        <v>0</v>
      </c>
      <c r="AG66">
        <f t="shared" si="24"/>
        <v>-1.4315584380204585E-4</v>
      </c>
      <c r="AH66">
        <f t="shared" si="5"/>
        <v>-18.496946805852797</v>
      </c>
      <c r="AI66">
        <f t="shared" si="25"/>
        <v>-18.497089961696599</v>
      </c>
      <c r="AJ66">
        <f t="shared" si="7"/>
        <v>-3.1812698999446916</v>
      </c>
      <c r="AK66">
        <f t="shared" si="22"/>
        <v>-2.117573027703811</v>
      </c>
      <c r="AL66">
        <f t="shared" si="8"/>
        <v>-23.795932889345103</v>
      </c>
      <c r="AN66">
        <f t="shared" si="26"/>
        <v>0</v>
      </c>
      <c r="AO66">
        <f t="shared" si="26"/>
        <v>0</v>
      </c>
      <c r="AP66">
        <f t="shared" si="26"/>
        <v>-1.1352033209499928E-7</v>
      </c>
      <c r="AQ66">
        <f t="shared" si="26"/>
        <v>-1.4667787834407203E-2</v>
      </c>
      <c r="AR66">
        <f t="shared" si="26"/>
        <v>-1.4667901354739298E-2</v>
      </c>
      <c r="AS66">
        <f t="shared" si="26"/>
        <v>-2.5226969848672395E-3</v>
      </c>
      <c r="AT66">
        <f t="shared" si="26"/>
        <v>-1.6792020986076879E-3</v>
      </c>
      <c r="AU66">
        <f t="shared" si="23"/>
        <v>-1.8869800438214224E-2</v>
      </c>
      <c r="AW66">
        <v>63</v>
      </c>
      <c r="AX66">
        <f>IF(Z66&gt;0, (R66*SUMPRODUCT(K66:$K$98, X66:$X$98)-K66*$AZ$3)/Z66, 0)</f>
        <v>-9454651.8793876972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0.75842527199999998</v>
      </c>
      <c r="Q67" s="4">
        <f t="shared" si="21"/>
        <v>50</v>
      </c>
      <c r="R67">
        <f t="shared" ref="R67:R98" si="27">$C$6</f>
        <v>2000000</v>
      </c>
      <c r="S67">
        <f t="shared" ref="S67:S98" si="28">AX67</f>
        <v>-36472384.426226899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-27.069773352966891</v>
      </c>
      <c r="AC67">
        <f t="shared" ref="AC67:AC98" si="29">S67*Z67</f>
        <v>-24.182121350815958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-3.3151275590069254E-5</v>
      </c>
      <c r="AH67">
        <f t="shared" ref="AH67:AH98" si="32">-X67*R67</f>
        <v>-4.3429203909582457</v>
      </c>
      <c r="AI67">
        <f t="shared" ref="AI67:AI98" si="33">SUM(AE67:AH67)</f>
        <v>-4.3429535422338361</v>
      </c>
      <c r="AJ67">
        <f t="shared" ref="AJ67:AJ98" si="34">AB67-AC67</f>
        <v>-2.8876520021509329</v>
      </c>
      <c r="AK67">
        <f t="shared" si="22"/>
        <v>-1.8948841347076826</v>
      </c>
      <c r="AL67">
        <f t="shared" ref="AL67:AL98" si="35">SUM(AI67:AK67)</f>
        <v>-9.1254896790924516</v>
      </c>
      <c r="AN67">
        <f t="shared" ref="AN67:AU98" si="36">AE67*$K67</f>
        <v>0</v>
      </c>
      <c r="AO67">
        <f t="shared" si="36"/>
        <v>0</v>
      </c>
      <c r="AP67">
        <f t="shared" si="36"/>
        <v>-2.3471821453008152E-8</v>
      </c>
      <c r="AQ67">
        <f t="shared" si="36"/>
        <v>-3.0748817409528631E-3</v>
      </c>
      <c r="AR67">
        <f t="shared" si="36"/>
        <v>-3.0749052127743166E-3</v>
      </c>
      <c r="AS67">
        <f t="shared" si="36"/>
        <v>-2.0445201883336223E-3</v>
      </c>
      <c r="AT67">
        <f t="shared" si="36"/>
        <v>-1.341619026488376E-3</v>
      </c>
      <c r="AU67">
        <f t="shared" si="23"/>
        <v>-6.4610444275963151E-3</v>
      </c>
      <c r="AW67">
        <v>64</v>
      </c>
      <c r="AX67">
        <f>IF(Z67&gt;0, (R67*SUMPRODUCT(K67:$K$98, X67:$X$98)-K67*$AZ$3)/Z67, 0)</f>
        <v>-36472384.426226899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0.76114147499999996</v>
      </c>
      <c r="Q68" s="4">
        <f t="shared" si="21"/>
        <v>50</v>
      </c>
      <c r="R68">
        <f t="shared" si="27"/>
        <v>2000000</v>
      </c>
      <c r="S68">
        <f t="shared" si="28"/>
        <v>-142309053.6365391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-24.182121350815958</v>
      </c>
      <c r="AC68">
        <f t="shared" si="29"/>
        <v>-21.593839277212858</v>
      </c>
      <c r="AE68">
        <f t="shared" si="30"/>
        <v>0</v>
      </c>
      <c r="AF68">
        <f t="shared" si="31"/>
        <v>0</v>
      </c>
      <c r="AG68">
        <f t="shared" si="31"/>
        <v>-7.5869520334117558E-6</v>
      </c>
      <c r="AH68">
        <f t="shared" si="32"/>
        <v>-1.0093124320302724</v>
      </c>
      <c r="AI68">
        <f t="shared" si="33"/>
        <v>-1.0093200189823059</v>
      </c>
      <c r="AJ68">
        <f t="shared" si="34"/>
        <v>-2.5882820736031</v>
      </c>
      <c r="AK68">
        <f t="shared" si="22"/>
        <v>-1.6927484945571172</v>
      </c>
      <c r="AL68">
        <f t="shared" si="35"/>
        <v>-5.2903505871425232</v>
      </c>
      <c r="AN68">
        <f t="shared" si="36"/>
        <v>0</v>
      </c>
      <c r="AO68">
        <f t="shared" si="36"/>
        <v>0</v>
      </c>
      <c r="AP68">
        <f t="shared" si="36"/>
        <v>-4.7961843185703607E-9</v>
      </c>
      <c r="AQ68">
        <f t="shared" si="36"/>
        <v>-6.3804917148854539E-4</v>
      </c>
      <c r="AR68">
        <f t="shared" si="36"/>
        <v>-6.3805396767286401E-4</v>
      </c>
      <c r="AS68">
        <f t="shared" si="36"/>
        <v>-1.6362141000474469E-3</v>
      </c>
      <c r="AT68">
        <f t="shared" si="36"/>
        <v>-1.0700916190223414E-3</v>
      </c>
      <c r="AU68">
        <f t="shared" si="23"/>
        <v>-3.3443596867426522E-3</v>
      </c>
      <c r="AW68">
        <v>65</v>
      </c>
      <c r="AX68">
        <f>IF(Z68&gt;0, (R68*SUMPRODUCT(K68:$K$98, X68:$X$98)-K68*$AZ$3)/Z68, 0)</f>
        <v>-142309053.6365391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0.76383916100000004</v>
      </c>
      <c r="Q69" s="4">
        <f t="shared" ref="Q69:Q98" si="48">$C$8</f>
        <v>50</v>
      </c>
      <c r="R69">
        <f t="shared" si="27"/>
        <v>2000000</v>
      </c>
      <c r="S69">
        <f t="shared" si="28"/>
        <v>-561835966.83456588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-21.593839277212858</v>
      </c>
      <c r="AC69">
        <f t="shared" si="29"/>
        <v>-19.280765759112871</v>
      </c>
      <c r="AE69">
        <f t="shared" si="30"/>
        <v>0</v>
      </c>
      <c r="AF69">
        <f t="shared" si="31"/>
        <v>0</v>
      </c>
      <c r="AG69">
        <f t="shared" si="31"/>
        <v>-1.7158714373291578E-6</v>
      </c>
      <c r="AH69">
        <f t="shared" si="32"/>
        <v>-0.23180844302993919</v>
      </c>
      <c r="AI69">
        <f t="shared" si="33"/>
        <v>-0.23181015890137652</v>
      </c>
      <c r="AJ69">
        <f t="shared" si="34"/>
        <v>-2.3130735180999871</v>
      </c>
      <c r="AK69">
        <f t="shared" si="22"/>
        <v>-1.5115687494049002</v>
      </c>
      <c r="AL69">
        <f t="shared" si="35"/>
        <v>-4.0564524264062634</v>
      </c>
      <c r="AN69">
        <f t="shared" si="36"/>
        <v>0</v>
      </c>
      <c r="AO69">
        <f t="shared" si="36"/>
        <v>0</v>
      </c>
      <c r="AP69">
        <f t="shared" si="36"/>
        <v>-9.6849024061296013E-10</v>
      </c>
      <c r="AQ69">
        <f t="shared" si="36"/>
        <v>-1.3083976449636218E-4</v>
      </c>
      <c r="AR69">
        <f t="shared" si="36"/>
        <v>-1.308407329866028E-4</v>
      </c>
      <c r="AS69">
        <f t="shared" si="36"/>
        <v>-1.3055693330889012E-3</v>
      </c>
      <c r="AT69">
        <f t="shared" si="36"/>
        <v>-8.5317556430269644E-4</v>
      </c>
      <c r="AU69">
        <f t="shared" si="23"/>
        <v>-2.2895856303782E-3</v>
      </c>
      <c r="AW69">
        <v>66</v>
      </c>
      <c r="AX69">
        <f>IF(Z69&gt;0, (R69*SUMPRODUCT(K69:$K$98, X69:$X$98)-K69*$AZ$3)/Z69, 0)</f>
        <v>-561835966.83456588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0.76675259399999995</v>
      </c>
      <c r="Q70" s="4">
        <f t="shared" si="48"/>
        <v>50</v>
      </c>
      <c r="R70">
        <f t="shared" si="27"/>
        <v>2000000</v>
      </c>
      <c r="S70">
        <f t="shared" si="28"/>
        <v>-2247025243.4129133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-19.280765759112871</v>
      </c>
      <c r="AC70">
        <f t="shared" si="29"/>
        <v>-17.215082699527837</v>
      </c>
      <c r="AE70">
        <f t="shared" si="30"/>
        <v>0</v>
      </c>
      <c r="AF70">
        <f t="shared" si="31"/>
        <v>0</v>
      </c>
      <c r="AG70">
        <f t="shared" si="31"/>
        <v>-3.8306384741322626E-7</v>
      </c>
      <c r="AH70">
        <f t="shared" si="32"/>
        <v>-5.2625955021705605E-2</v>
      </c>
      <c r="AI70">
        <f t="shared" si="33"/>
        <v>-5.2626338085553018E-2</v>
      </c>
      <c r="AJ70">
        <f t="shared" si="34"/>
        <v>-2.0656830595850337</v>
      </c>
      <c r="AK70">
        <f t="shared" si="22"/>
        <v>-1.3496536031379012</v>
      </c>
      <c r="AL70">
        <f t="shared" si="35"/>
        <v>-3.4679630008084876</v>
      </c>
      <c r="AN70">
        <f t="shared" si="36"/>
        <v>0</v>
      </c>
      <c r="AO70">
        <f t="shared" si="36"/>
        <v>0</v>
      </c>
      <c r="AP70">
        <f t="shared" si="36"/>
        <v>-1.9304726245817798E-10</v>
      </c>
      <c r="AQ70">
        <f t="shared" si="36"/>
        <v>-2.6521157294773976E-5</v>
      </c>
      <c r="AR70">
        <f t="shared" si="36"/>
        <v>-2.6521350342036434E-5</v>
      </c>
      <c r="AS70">
        <f t="shared" si="36"/>
        <v>-1.0410130385626033E-3</v>
      </c>
      <c r="AT70">
        <f t="shared" si="36"/>
        <v>-6.8016581338077987E-4</v>
      </c>
      <c r="AU70">
        <f t="shared" si="23"/>
        <v>-1.7477002022854196E-3</v>
      </c>
      <c r="AW70">
        <v>67</v>
      </c>
      <c r="AX70">
        <f>IF(Z70&gt;0, (R70*SUMPRODUCT(K70:$K$98, X70:$X$98)-K70*$AZ$3)/Z70, 0)</f>
        <v>-2247025243.4129133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0.76980532899999998</v>
      </c>
      <c r="Q71" s="4">
        <f t="shared" si="48"/>
        <v>50</v>
      </c>
      <c r="R71">
        <f t="shared" si="27"/>
        <v>2000000</v>
      </c>
      <c r="S71">
        <f t="shared" si="28"/>
        <v>-9111371896.8089752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-17.215082699527837</v>
      </c>
      <c r="AC71">
        <f t="shared" si="29"/>
        <v>-15.370632524837333</v>
      </c>
      <c r="AE71">
        <f t="shared" si="30"/>
        <v>0</v>
      </c>
      <c r="AF71">
        <f t="shared" si="31"/>
        <v>0</v>
      </c>
      <c r="AG71">
        <f t="shared" si="31"/>
        <v>-8.4348617853149554E-8</v>
      </c>
      <c r="AH71">
        <f t="shared" si="32"/>
        <v>-1.1795383643437778E-2</v>
      </c>
      <c r="AI71">
        <f t="shared" si="33"/>
        <v>-1.1795467992055631E-2</v>
      </c>
      <c r="AJ71">
        <f t="shared" si="34"/>
        <v>-1.844450174690504</v>
      </c>
      <c r="AK71">
        <f t="shared" si="22"/>
        <v>-1.2050557889669486</v>
      </c>
      <c r="AL71">
        <f t="shared" si="35"/>
        <v>-3.0613014316495084</v>
      </c>
      <c r="AN71">
        <f t="shared" si="36"/>
        <v>0</v>
      </c>
      <c r="AO71">
        <f t="shared" si="36"/>
        <v>0</v>
      </c>
      <c r="AP71">
        <f t="shared" si="36"/>
        <v>-3.795355218252602E-11</v>
      </c>
      <c r="AQ71">
        <f t="shared" si="36"/>
        <v>-5.3074575496131084E-6</v>
      </c>
      <c r="AR71">
        <f t="shared" si="36"/>
        <v>-5.3074955031652907E-6</v>
      </c>
      <c r="AS71">
        <f t="shared" si="36"/>
        <v>-8.2992985225983007E-4</v>
      </c>
      <c r="AT71">
        <f t="shared" si="36"/>
        <v>-5.4222758989410486E-4</v>
      </c>
      <c r="AU71">
        <f t="shared" si="23"/>
        <v>-1.3774649376571003E-3</v>
      </c>
      <c r="AW71">
        <v>68</v>
      </c>
      <c r="AX71">
        <f>IF(Z71&gt;0, (R71*SUMPRODUCT(K71:$K$98, X71:$X$98)-K71*$AZ$3)/Z71, 0)</f>
        <v>-9111371896.8089752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0.772959481</v>
      </c>
      <c r="Q72" s="4">
        <f t="shared" si="48"/>
        <v>50</v>
      </c>
      <c r="R72">
        <f t="shared" si="27"/>
        <v>2000000</v>
      </c>
      <c r="S72">
        <f t="shared" si="28"/>
        <v>-37482200297.354424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-15.370632524837333</v>
      </c>
      <c r="AC72">
        <f t="shared" si="29"/>
        <v>-13.723783639573636</v>
      </c>
      <c r="AE72">
        <f t="shared" si="30"/>
        <v>0</v>
      </c>
      <c r="AF72">
        <f t="shared" si="31"/>
        <v>0</v>
      </c>
      <c r="AG72">
        <f t="shared" si="31"/>
        <v>-1.8307067795780242E-8</v>
      </c>
      <c r="AH72">
        <f t="shared" si="32"/>
        <v>-2.6079225551535129E-3</v>
      </c>
      <c r="AI72">
        <f t="shared" si="33"/>
        <v>-2.6079408622213087E-3</v>
      </c>
      <c r="AJ72">
        <f t="shared" si="34"/>
        <v>-1.6468488852636973</v>
      </c>
      <c r="AK72">
        <f t="shared" si="22"/>
        <v>-1.0759442767386134</v>
      </c>
      <c r="AL72">
        <f t="shared" si="35"/>
        <v>-2.7254011028645317</v>
      </c>
      <c r="AN72">
        <f t="shared" si="36"/>
        <v>0</v>
      </c>
      <c r="AO72">
        <f t="shared" si="36"/>
        <v>0</v>
      </c>
      <c r="AP72">
        <f t="shared" si="36"/>
        <v>-7.3548738067759178E-12</v>
      </c>
      <c r="AQ72">
        <f t="shared" si="36"/>
        <v>-1.0477342141825618E-6</v>
      </c>
      <c r="AR72">
        <f t="shared" si="36"/>
        <v>-1.0477415690563686E-6</v>
      </c>
      <c r="AS72">
        <f t="shared" si="36"/>
        <v>-6.6162237803784024E-4</v>
      </c>
      <c r="AT72">
        <f t="shared" si="36"/>
        <v>-4.3226116092492565E-4</v>
      </c>
      <c r="AU72">
        <f t="shared" si="23"/>
        <v>-1.0949312805318221E-3</v>
      </c>
      <c r="AW72">
        <v>69</v>
      </c>
      <c r="AX72">
        <f>IF(Z72&gt;0, (R72*SUMPRODUCT(K72:$K$98, X72:$X$98)-K72*$AZ$3)/Z72, 0)</f>
        <v>-37482200297.354424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0.77634382000000002</v>
      </c>
      <c r="Q73" s="4">
        <f t="shared" si="48"/>
        <v>50</v>
      </c>
      <c r="R73">
        <f t="shared" si="27"/>
        <v>2000000</v>
      </c>
      <c r="S73">
        <f t="shared" si="28"/>
        <v>-156636015614.91821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-13.723783639573636</v>
      </c>
      <c r="AC73">
        <f t="shared" si="29"/>
        <v>-12.253379158092452</v>
      </c>
      <c r="AE73">
        <f t="shared" si="30"/>
        <v>0</v>
      </c>
      <c r="AF73">
        <f t="shared" si="31"/>
        <v>0</v>
      </c>
      <c r="AG73">
        <f t="shared" si="31"/>
        <v>-3.9114181722474249E-9</v>
      </c>
      <c r="AH73">
        <f t="shared" si="32"/>
        <v>-5.6850315782300059E-4</v>
      </c>
      <c r="AI73">
        <f t="shared" si="33"/>
        <v>-5.685070692411728E-4</v>
      </c>
      <c r="AJ73">
        <f t="shared" si="34"/>
        <v>-1.4704044814811841</v>
      </c>
      <c r="AK73">
        <f t="shared" ref="AK73:AK98" si="49">G73*SUM(AB73:AB73, AE73:AF73)</f>
        <v>-0.96066485477015462</v>
      </c>
      <c r="AL73">
        <f t="shared" si="35"/>
        <v>-2.4316378433205799</v>
      </c>
      <c r="AN73">
        <f t="shared" si="36"/>
        <v>0</v>
      </c>
      <c r="AO73">
        <f t="shared" si="36"/>
        <v>0</v>
      </c>
      <c r="AP73">
        <f t="shared" si="36"/>
        <v>-1.4030484303016072E-12</v>
      </c>
      <c r="AQ73">
        <f t="shared" si="36"/>
        <v>-2.0392538667036995E-7</v>
      </c>
      <c r="AR73">
        <f t="shared" si="36"/>
        <v>-2.0392678971880023E-7</v>
      </c>
      <c r="AS73">
        <f t="shared" si="36"/>
        <v>-5.2744263302975766E-4</v>
      </c>
      <c r="AT73">
        <f t="shared" si="36"/>
        <v>-3.4459606648417571E-4</v>
      </c>
      <c r="AU73">
        <f t="shared" si="23"/>
        <v>-8.7224262630365213E-4</v>
      </c>
      <c r="AW73">
        <v>70</v>
      </c>
      <c r="AX73">
        <f>IF(Z73&gt;0, (R73*SUMPRODUCT(K73:$K$98, X73:$X$98)-K73*$AZ$3)/Z73, 0)</f>
        <v>-156636015614.91821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0.77982431100000005</v>
      </c>
      <c r="Q74" s="4">
        <f t="shared" si="48"/>
        <v>50</v>
      </c>
      <c r="R74">
        <f t="shared" si="27"/>
        <v>2000000</v>
      </c>
      <c r="S74">
        <f t="shared" si="28"/>
        <v>-665412771084.41504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-12.253379158092452</v>
      </c>
      <c r="AC74">
        <f t="shared" si="29"/>
        <v>-10.940517282361231</v>
      </c>
      <c r="AE74">
        <f t="shared" si="30"/>
        <v>0</v>
      </c>
      <c r="AF74">
        <f t="shared" si="31"/>
        <v>0</v>
      </c>
      <c r="AG74">
        <f t="shared" si="31"/>
        <v>-8.2208500931922343E-10</v>
      </c>
      <c r="AH74">
        <f t="shared" si="32"/>
        <v>-1.2200875924822911E-4</v>
      </c>
      <c r="AI74">
        <f t="shared" si="33"/>
        <v>-1.2200958133323843E-4</v>
      </c>
      <c r="AJ74">
        <f t="shared" si="34"/>
        <v>-1.3128618757312207</v>
      </c>
      <c r="AK74">
        <f t="shared" si="49"/>
        <v>-0.85773654106647168</v>
      </c>
      <c r="AL74">
        <f t="shared" si="35"/>
        <v>-2.1707204263790256</v>
      </c>
      <c r="AN74">
        <f t="shared" si="36"/>
        <v>0</v>
      </c>
      <c r="AO74">
        <f t="shared" si="36"/>
        <v>0</v>
      </c>
      <c r="AP74">
        <f t="shared" si="36"/>
        <v>-2.63291670124115E-13</v>
      </c>
      <c r="AQ74">
        <f t="shared" si="36"/>
        <v>-3.9076116980699361E-8</v>
      </c>
      <c r="AR74">
        <f t="shared" si="36"/>
        <v>-3.9076380272369487E-8</v>
      </c>
      <c r="AS74">
        <f t="shared" si="36"/>
        <v>-4.2047427210696912E-4</v>
      </c>
      <c r="AT74">
        <f t="shared" si="36"/>
        <v>-2.7470989479651129E-4</v>
      </c>
      <c r="AU74">
        <f t="shared" si="23"/>
        <v>-6.9522324328375276E-4</v>
      </c>
      <c r="AW74">
        <v>71</v>
      </c>
      <c r="AX74">
        <f>IF(Z74&gt;0, (R74*SUMPRODUCT(K74:$K$98, X74:$X$98)-K74*$AZ$3)/Z74, 0)</f>
        <v>-665412771084.41504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0.78351069500000003</v>
      </c>
      <c r="Q75" s="4">
        <f t="shared" si="48"/>
        <v>50</v>
      </c>
      <c r="R75">
        <f t="shared" si="27"/>
        <v>2000000</v>
      </c>
      <c r="S75">
        <f t="shared" si="28"/>
        <v>-2877236415097.7134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-10.940517282361231</v>
      </c>
      <c r="AC75">
        <f t="shared" si="29"/>
        <v>-9.7683190360296646</v>
      </c>
      <c r="AE75">
        <f t="shared" si="30"/>
        <v>0</v>
      </c>
      <c r="AF75">
        <f t="shared" si="31"/>
        <v>0</v>
      </c>
      <c r="AG75">
        <f t="shared" si="31"/>
        <v>-1.6975176222524496E-10</v>
      </c>
      <c r="AH75">
        <f t="shared" si="32"/>
        <v>-2.5764495880031447E-5</v>
      </c>
      <c r="AI75">
        <f t="shared" si="33"/>
        <v>-2.5764665631793671E-5</v>
      </c>
      <c r="AJ75">
        <f t="shared" si="34"/>
        <v>-1.1721982463315666</v>
      </c>
      <c r="AK75">
        <f t="shared" si="49"/>
        <v>-0.76583620976528621</v>
      </c>
      <c r="AL75">
        <f t="shared" si="35"/>
        <v>-1.9380602207624846</v>
      </c>
      <c r="AN75">
        <f t="shared" si="36"/>
        <v>0</v>
      </c>
      <c r="AO75">
        <f t="shared" si="36"/>
        <v>0</v>
      </c>
      <c r="AP75">
        <f t="shared" si="36"/>
        <v>-4.8541887478765857E-14</v>
      </c>
      <c r="AQ75">
        <f t="shared" si="36"/>
        <v>-7.3675656945234306E-9</v>
      </c>
      <c r="AR75">
        <f t="shared" si="36"/>
        <v>-7.3676142364109086E-9</v>
      </c>
      <c r="AS75">
        <f t="shared" si="36"/>
        <v>-3.3519955628343674E-4</v>
      </c>
      <c r="AT75">
        <f t="shared" si="36"/>
        <v>-2.189970497759138E-4</v>
      </c>
      <c r="AU75">
        <f t="shared" si="23"/>
        <v>-5.5420397367358693E-4</v>
      </c>
      <c r="AW75">
        <v>72</v>
      </c>
      <c r="AX75">
        <f>IF(Z75&gt;0, (R75*SUMPRODUCT(K75:$K$98, X75:$X$98)-K75*$AZ$3)/Z75, 0)</f>
        <v>-2877236415097.7134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0.78741316699999997</v>
      </c>
      <c r="Q76" s="4">
        <f t="shared" si="48"/>
        <v>50</v>
      </c>
      <c r="R76">
        <f t="shared" si="27"/>
        <v>2000000</v>
      </c>
      <c r="S76">
        <f t="shared" si="28"/>
        <v>-12680790003729.705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-9.7683190360296646</v>
      </c>
      <c r="AC76">
        <f t="shared" si="29"/>
        <v>-8.7217134314260836</v>
      </c>
      <c r="AE76">
        <f t="shared" si="30"/>
        <v>0</v>
      </c>
      <c r="AF76">
        <f t="shared" si="31"/>
        <v>0</v>
      </c>
      <c r="AG76">
        <f t="shared" si="31"/>
        <v>-3.4389471905381417E-11</v>
      </c>
      <c r="AH76">
        <f t="shared" si="32"/>
        <v>-5.3465909079044439E-6</v>
      </c>
      <c r="AI76">
        <f t="shared" si="33"/>
        <v>-5.346625297376349E-6</v>
      </c>
      <c r="AJ76">
        <f t="shared" si="34"/>
        <v>-1.046605604603581</v>
      </c>
      <c r="AK76">
        <f t="shared" si="49"/>
        <v>-0.68378233252207654</v>
      </c>
      <c r="AL76">
        <f t="shared" si="35"/>
        <v>-1.730393283750955</v>
      </c>
      <c r="AN76">
        <f t="shared" si="36"/>
        <v>0</v>
      </c>
      <c r="AO76">
        <f t="shared" si="36"/>
        <v>0</v>
      </c>
      <c r="AP76">
        <f t="shared" si="36"/>
        <v>-8.7803100465763682E-15</v>
      </c>
      <c r="AQ76">
        <f t="shared" si="36"/>
        <v>-1.3650900482790238E-9</v>
      </c>
      <c r="AR76">
        <f t="shared" si="36"/>
        <v>-1.3650988285890703E-9</v>
      </c>
      <c r="AS76">
        <f t="shared" si="36"/>
        <v>-2.6721904105383889E-4</v>
      </c>
      <c r="AT76">
        <f t="shared" si="36"/>
        <v>-1.7458310788935106E-4</v>
      </c>
      <c r="AU76">
        <f t="shared" si="23"/>
        <v>-4.4180351404201858E-4</v>
      </c>
      <c r="AW76">
        <v>73</v>
      </c>
      <c r="AX76">
        <f>IF(Z76&gt;0, (R76*SUMPRODUCT(K76:$K$98, X76:$X$98)-K76*$AZ$3)/Z76, 0)</f>
        <v>-12680790003729.705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0.79138766699999996</v>
      </c>
      <c r="Q77" s="4">
        <f t="shared" si="48"/>
        <v>50</v>
      </c>
      <c r="R77">
        <f t="shared" si="27"/>
        <v>2000000</v>
      </c>
      <c r="S77">
        <f t="shared" si="28"/>
        <v>-57006197765305.031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-8.7217134314260836</v>
      </c>
      <c r="AC77">
        <f t="shared" si="29"/>
        <v>-7.7872441363883649</v>
      </c>
      <c r="AE77">
        <f t="shared" si="30"/>
        <v>0</v>
      </c>
      <c r="AF77">
        <f t="shared" si="31"/>
        <v>0</v>
      </c>
      <c r="AG77">
        <f t="shared" si="31"/>
        <v>-6.830173245765759E-12</v>
      </c>
      <c r="AH77">
        <f t="shared" si="32"/>
        <v>-1.0886161576224736E-6</v>
      </c>
      <c r="AI77">
        <f t="shared" si="33"/>
        <v>-1.0886229877957194E-6</v>
      </c>
      <c r="AJ77">
        <f t="shared" si="34"/>
        <v>-0.93446929503771869</v>
      </c>
      <c r="AK77">
        <f t="shared" si="49"/>
        <v>-0.61051994019982592</v>
      </c>
      <c r="AL77">
        <f t="shared" si="35"/>
        <v>-1.5449903238605325</v>
      </c>
      <c r="AN77">
        <f t="shared" si="36"/>
        <v>0</v>
      </c>
      <c r="AO77">
        <f t="shared" si="36"/>
        <v>0</v>
      </c>
      <c r="AP77">
        <f t="shared" si="36"/>
        <v>-1.5570338060838135E-15</v>
      </c>
      <c r="AQ77">
        <f t="shared" si="36"/>
        <v>-2.481653244034547E-10</v>
      </c>
      <c r="AR77">
        <f t="shared" si="36"/>
        <v>-2.4816688143726079E-10</v>
      </c>
      <c r="AS77">
        <f t="shared" si="36"/>
        <v>-2.1302538468157277E-4</v>
      </c>
      <c r="AT77">
        <f t="shared" si="36"/>
        <v>-1.3917658483534139E-4</v>
      </c>
      <c r="AU77">
        <f t="shared" si="23"/>
        <v>-3.522022176837956E-4</v>
      </c>
      <c r="AW77">
        <v>74</v>
      </c>
      <c r="AX77">
        <f>IF(Z77&gt;0, (R77*SUMPRODUCT(K77:$K$98, X77:$X$98)-K77*$AZ$3)/Z77, 0)</f>
        <v>-57006197765305.031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0.79554122000000005</v>
      </c>
      <c r="Q78" s="4">
        <f t="shared" si="48"/>
        <v>50</v>
      </c>
      <c r="R78">
        <f t="shared" si="27"/>
        <v>2000000</v>
      </c>
      <c r="S78">
        <f t="shared" si="28"/>
        <v>-261743855759351.91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-7.7872441363883649</v>
      </c>
      <c r="AC78">
        <f t="shared" si="29"/>
        <v>-6.9528965505625937</v>
      </c>
      <c r="AE78">
        <f t="shared" si="30"/>
        <v>0</v>
      </c>
      <c r="AF78">
        <f t="shared" si="31"/>
        <v>0</v>
      </c>
      <c r="AG78">
        <f t="shared" si="31"/>
        <v>-1.3281871565602495E-12</v>
      </c>
      <c r="AH78">
        <f t="shared" si="32"/>
        <v>-2.1734737426991409E-7</v>
      </c>
      <c r="AI78">
        <f t="shared" si="33"/>
        <v>-2.1734870245707065E-7</v>
      </c>
      <c r="AJ78">
        <f t="shared" si="34"/>
        <v>-0.83434758582577118</v>
      </c>
      <c r="AK78">
        <f t="shared" si="49"/>
        <v>-0.54510708954718556</v>
      </c>
      <c r="AL78">
        <f t="shared" si="35"/>
        <v>-1.3794548927216592</v>
      </c>
      <c r="AN78">
        <f t="shared" si="36"/>
        <v>0</v>
      </c>
      <c r="AO78">
        <f t="shared" si="36"/>
        <v>0</v>
      </c>
      <c r="AP78">
        <f t="shared" si="36"/>
        <v>-2.7033829852662046E-16</v>
      </c>
      <c r="AQ78">
        <f t="shared" si="36"/>
        <v>-4.4238734774041444E-11</v>
      </c>
      <c r="AR78">
        <f t="shared" si="36"/>
        <v>-4.4239005112339969E-11</v>
      </c>
      <c r="AS78">
        <f t="shared" si="36"/>
        <v>-1.6982253262866925E-4</v>
      </c>
      <c r="AT78">
        <f t="shared" si="36"/>
        <v>-1.1095072134609935E-4</v>
      </c>
      <c r="AU78">
        <f t="shared" si="23"/>
        <v>-2.8077329821377372E-4</v>
      </c>
      <c r="AW78">
        <v>75</v>
      </c>
      <c r="AX78">
        <f>IF(Z78&gt;0, (R78*SUMPRODUCT(K78:$K$98, X78:$X$98)-K78*$AZ$3)/Z78, 0)</f>
        <v>-261743855759351.91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0.79972280399999995</v>
      </c>
      <c r="Q79" s="4">
        <f t="shared" si="48"/>
        <v>50</v>
      </c>
      <c r="R79">
        <f t="shared" si="27"/>
        <v>2000000</v>
      </c>
      <c r="S79">
        <f t="shared" si="28"/>
        <v>-1228207458003304.3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-6.9528965505625937</v>
      </c>
      <c r="AC79">
        <f t="shared" si="29"/>
        <v>-6.2079433487551041</v>
      </c>
      <c r="AE79">
        <f t="shared" si="30"/>
        <v>0</v>
      </c>
      <c r="AF79">
        <f t="shared" si="31"/>
        <v>0</v>
      </c>
      <c r="AG79">
        <f t="shared" si="31"/>
        <v>-2.5272372791349727E-13</v>
      </c>
      <c r="AH79">
        <f t="shared" si="32"/>
        <v>-4.2487262283245991E-8</v>
      </c>
      <c r="AI79">
        <f t="shared" si="33"/>
        <v>-4.2487515006973904E-8</v>
      </c>
      <c r="AJ79">
        <f t="shared" si="34"/>
        <v>-0.74495320180748958</v>
      </c>
      <c r="AK79">
        <f t="shared" si="49"/>
        <v>-0.48670275853938161</v>
      </c>
      <c r="AL79">
        <f t="shared" si="35"/>
        <v>-1.2316560028343861</v>
      </c>
      <c r="AN79">
        <f t="shared" si="36"/>
        <v>0</v>
      </c>
      <c r="AO79">
        <f t="shared" si="36"/>
        <v>0</v>
      </c>
      <c r="AP79">
        <f t="shared" si="36"/>
        <v>-4.5927869120585951E-17</v>
      </c>
      <c r="AQ79">
        <f t="shared" si="36"/>
        <v>-7.7212750759392139E-12</v>
      </c>
      <c r="AR79">
        <f t="shared" si="36"/>
        <v>-7.7213210038083333E-12</v>
      </c>
      <c r="AS79">
        <f t="shared" si="36"/>
        <v>-1.3538148331401119E-4</v>
      </c>
      <c r="AT79">
        <f t="shared" si="36"/>
        <v>-8.8449235769725459E-5</v>
      </c>
      <c r="AU79">
        <f t="shared" si="23"/>
        <v>-2.2383072680505766E-4</v>
      </c>
      <c r="AW79">
        <v>76</v>
      </c>
      <c r="AX79">
        <f>IF(Z79&gt;0, (R79*SUMPRODUCT(K79:$K$98, X79:$X$98)-K79*$AZ$3)/Z79, 0)</f>
        <v>-1228207458003304.3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0.80383592599999998</v>
      </c>
      <c r="Q80" s="4">
        <f t="shared" si="48"/>
        <v>50</v>
      </c>
      <c r="R80">
        <f t="shared" si="27"/>
        <v>2000000</v>
      </c>
      <c r="S80">
        <f t="shared" si="28"/>
        <v>-5890576942305175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-6.2079433487551041</v>
      </c>
      <c r="AC80">
        <f t="shared" si="29"/>
        <v>-5.5428065613952082</v>
      </c>
      <c r="AE80">
        <f t="shared" si="30"/>
        <v>0</v>
      </c>
      <c r="AF80">
        <f t="shared" si="31"/>
        <v>0</v>
      </c>
      <c r="AG80">
        <f t="shared" si="31"/>
        <v>-4.7048078784844181E-14</v>
      </c>
      <c r="AH80">
        <f t="shared" si="32"/>
        <v>-8.1259364739807252E-9</v>
      </c>
      <c r="AI80">
        <f t="shared" si="33"/>
        <v>-8.1259835220595098E-9</v>
      </c>
      <c r="AJ80">
        <f t="shared" si="34"/>
        <v>-0.6651367873598959</v>
      </c>
      <c r="AK80">
        <f t="shared" si="49"/>
        <v>-0.43455603441285734</v>
      </c>
      <c r="AL80">
        <f t="shared" si="35"/>
        <v>-1.0996928298987367</v>
      </c>
      <c r="AN80">
        <f t="shared" si="36"/>
        <v>0</v>
      </c>
      <c r="AO80">
        <f t="shared" si="36"/>
        <v>0</v>
      </c>
      <c r="AP80">
        <f t="shared" si="36"/>
        <v>-7.6340350228813198E-18</v>
      </c>
      <c r="AQ80">
        <f t="shared" si="36"/>
        <v>-1.3185168287054647E-12</v>
      </c>
      <c r="AR80">
        <f t="shared" si="36"/>
        <v>-1.3185244627404875E-12</v>
      </c>
      <c r="AS80">
        <f t="shared" si="36"/>
        <v>-1.07925289636862E-4</v>
      </c>
      <c r="AT80">
        <f t="shared" si="36"/>
        <v>-7.0511189230129155E-5</v>
      </c>
      <c r="AU80">
        <f t="shared" si="23"/>
        <v>-1.7843648018551561E-4</v>
      </c>
      <c r="AW80">
        <v>77</v>
      </c>
      <c r="AX80">
        <f>IF(Z80&gt;0, (R80*SUMPRODUCT(K80:$K$98, X80:$X$98)-K80*$AZ$3)/Z80, 0)</f>
        <v>-5890576942305175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0.80804740799999997</v>
      </c>
      <c r="Q81" s="4">
        <f t="shared" si="48"/>
        <v>50</v>
      </c>
      <c r="R81">
        <f t="shared" si="27"/>
        <v>2000000</v>
      </c>
      <c r="S81">
        <f t="shared" si="28"/>
        <v>-2.8905571724353256E+16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-5.5428065613952082</v>
      </c>
      <c r="AC81">
        <f t="shared" si="29"/>
        <v>-4.9489344298182996</v>
      </c>
      <c r="AE81">
        <f t="shared" si="30"/>
        <v>0</v>
      </c>
      <c r="AF81">
        <f t="shared" si="31"/>
        <v>0</v>
      </c>
      <c r="AG81">
        <f t="shared" si="31"/>
        <v>-8.5605198835226092E-15</v>
      </c>
      <c r="AH81">
        <f t="shared" si="32"/>
        <v>-1.5206831245389251E-9</v>
      </c>
      <c r="AI81">
        <f t="shared" si="33"/>
        <v>-1.5206916850588086E-9</v>
      </c>
      <c r="AJ81">
        <f t="shared" si="34"/>
        <v>-0.59387213157690866</v>
      </c>
      <c r="AK81">
        <f t="shared" si="49"/>
        <v>-0.38799645929766463</v>
      </c>
      <c r="AL81">
        <f t="shared" si="35"/>
        <v>-0.98186859239526503</v>
      </c>
      <c r="AN81">
        <f t="shared" si="36"/>
        <v>0</v>
      </c>
      <c r="AO81">
        <f t="shared" si="36"/>
        <v>0</v>
      </c>
      <c r="AP81">
        <f t="shared" si="36"/>
        <v>-1.2402075534214604E-18</v>
      </c>
      <c r="AQ81">
        <f t="shared" si="36"/>
        <v>-2.2030936474358825E-13</v>
      </c>
      <c r="AR81">
        <f t="shared" si="36"/>
        <v>-2.2031060495114167E-13</v>
      </c>
      <c r="AS81">
        <f t="shared" si="36"/>
        <v>-8.6037380132234368E-5</v>
      </c>
      <c r="AT81">
        <f t="shared" si="36"/>
        <v>-5.6211088353168587E-5</v>
      </c>
      <c r="AU81">
        <f t="shared" si="23"/>
        <v>-1.4224846870571357E-4</v>
      </c>
      <c r="AW81">
        <v>78</v>
      </c>
      <c r="AX81">
        <f>IF(Z81&gt;0, (R81*SUMPRODUCT(K81:$K$98, X81:$X$98)-K81*$AZ$3)/Z81, 0)</f>
        <v>-2.8905571724353256E+16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0.81233261800000001</v>
      </c>
      <c r="Q82" s="4">
        <f t="shared" si="48"/>
        <v>50</v>
      </c>
      <c r="R82">
        <f t="shared" si="27"/>
        <v>2000000</v>
      </c>
      <c r="S82">
        <f t="shared" si="28"/>
        <v>-1.4526327732154787E+17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-4.9489344298182996</v>
      </c>
      <c r="AC82">
        <f t="shared" si="29"/>
        <v>-4.418691455195102</v>
      </c>
      <c r="AE82">
        <f t="shared" si="30"/>
        <v>0</v>
      </c>
      <c r="AF82">
        <f t="shared" si="31"/>
        <v>0</v>
      </c>
      <c r="AG82">
        <f t="shared" si="31"/>
        <v>-1.5209251562644069E-15</v>
      </c>
      <c r="AH82">
        <f t="shared" si="32"/>
        <v>-2.7815958113691905E-10</v>
      </c>
      <c r="AI82">
        <f t="shared" si="33"/>
        <v>-2.7816110206207533E-10</v>
      </c>
      <c r="AJ82">
        <f t="shared" si="34"/>
        <v>-0.53024297462319758</v>
      </c>
      <c r="AK82">
        <f t="shared" si="49"/>
        <v>-0.346425410087281</v>
      </c>
      <c r="AL82">
        <f t="shared" si="35"/>
        <v>-0.87666838498863964</v>
      </c>
      <c r="AN82">
        <f t="shared" si="36"/>
        <v>0</v>
      </c>
      <c r="AO82">
        <f t="shared" si="36"/>
        <v>0</v>
      </c>
      <c r="AP82">
        <f t="shared" si="36"/>
        <v>-1.9673609745804996E-19</v>
      </c>
      <c r="AQ82">
        <f t="shared" si="36"/>
        <v>-3.5980751740508199E-14</v>
      </c>
      <c r="AR82">
        <f t="shared" si="36"/>
        <v>-3.5980948476605659E-14</v>
      </c>
      <c r="AS82">
        <f t="shared" si="36"/>
        <v>-6.8588472682070922E-5</v>
      </c>
      <c r="AT82">
        <f t="shared" si="36"/>
        <v>-4.4811135485635869E-5</v>
      </c>
      <c r="AU82">
        <f t="shared" si="23"/>
        <v>-1.1339960820368772E-4</v>
      </c>
      <c r="AW82">
        <v>79</v>
      </c>
      <c r="AX82">
        <f>IF(Z82&gt;0, (R82*SUMPRODUCT(K82:$K$98, X82:$X$98)-K82*$AZ$3)/Z82, 0)</f>
        <v>-1.4526327732154787E+17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0.81666386499999999</v>
      </c>
      <c r="Q83" s="4">
        <f t="shared" si="48"/>
        <v>50</v>
      </c>
      <c r="R83">
        <f t="shared" si="27"/>
        <v>2000000</v>
      </c>
      <c r="S83">
        <f t="shared" si="28"/>
        <v>-7.4825341381578086E+17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-4.418691455195102</v>
      </c>
      <c r="AC83">
        <f t="shared" si="29"/>
        <v>-3.9452602278528004</v>
      </c>
      <c r="AE83">
        <f t="shared" si="30"/>
        <v>0</v>
      </c>
      <c r="AF83">
        <f t="shared" si="31"/>
        <v>0</v>
      </c>
      <c r="AG83">
        <f t="shared" si="31"/>
        <v>-2.6363128821114334E-16</v>
      </c>
      <c r="AH83">
        <f t="shared" si="32"/>
        <v>-4.968338465962478E-11</v>
      </c>
      <c r="AI83">
        <f t="shared" si="33"/>
        <v>-4.9683648290912994E-11</v>
      </c>
      <c r="AJ83">
        <f t="shared" si="34"/>
        <v>-0.47343122734230159</v>
      </c>
      <c r="AK83">
        <f t="shared" si="49"/>
        <v>-0.30930840186365716</v>
      </c>
      <c r="AL83">
        <f t="shared" si="35"/>
        <v>-0.78273962925564233</v>
      </c>
      <c r="AN83">
        <f t="shared" si="36"/>
        <v>0</v>
      </c>
      <c r="AO83">
        <f t="shared" si="36"/>
        <v>0</v>
      </c>
      <c r="AP83">
        <f t="shared" si="36"/>
        <v>-3.0447745311037234E-20</v>
      </c>
      <c r="AQ83">
        <f t="shared" si="36"/>
        <v>-5.738116490539562E-15</v>
      </c>
      <c r="AR83">
        <f t="shared" si="36"/>
        <v>-5.7381469382848729E-15</v>
      </c>
      <c r="AS83">
        <f t="shared" si="36"/>
        <v>-5.4678310492740921E-5</v>
      </c>
      <c r="AT83">
        <f t="shared" si="36"/>
        <v>-3.5723162855259724E-5</v>
      </c>
      <c r="AU83">
        <f t="shared" si="23"/>
        <v>-9.0401473353738792E-5</v>
      </c>
      <c r="AW83">
        <v>80</v>
      </c>
      <c r="AX83">
        <f>IF(Z83&gt;0, (R83*SUMPRODUCT(K83:$K$98, X83:$X$98)-K83*$AZ$3)/Z83, 0)</f>
        <v>-7.4825341381578086E+17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0.82101379900000004</v>
      </c>
      <c r="Q84" s="4">
        <f t="shared" si="48"/>
        <v>50</v>
      </c>
      <c r="R84">
        <f t="shared" si="27"/>
        <v>2000000</v>
      </c>
      <c r="S84">
        <f t="shared" si="28"/>
        <v>-3.9534790488169062E+18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-3.9452602278528004</v>
      </c>
      <c r="AC84">
        <f t="shared" si="29"/>
        <v>-3.5225537748685767</v>
      </c>
      <c r="AE84">
        <f t="shared" si="30"/>
        <v>0</v>
      </c>
      <c r="AF84">
        <f t="shared" si="31"/>
        <v>0</v>
      </c>
      <c r="AG84">
        <f t="shared" si="31"/>
        <v>-4.4550049859537191E-17</v>
      </c>
      <c r="AH84">
        <f t="shared" si="32"/>
        <v>-8.6577970187797872E-12</v>
      </c>
      <c r="AI84">
        <f t="shared" si="33"/>
        <v>-8.6578415688296473E-12</v>
      </c>
      <c r="AJ84">
        <f t="shared" si="34"/>
        <v>-0.42270645298422371</v>
      </c>
      <c r="AK84">
        <f t="shared" si="49"/>
        <v>-0.27616821594969604</v>
      </c>
      <c r="AL84">
        <f t="shared" si="35"/>
        <v>-0.69887466894257755</v>
      </c>
      <c r="AN84">
        <f t="shared" si="36"/>
        <v>0</v>
      </c>
      <c r="AO84">
        <f t="shared" si="36"/>
        <v>0</v>
      </c>
      <c r="AP84">
        <f t="shared" si="36"/>
        <v>-4.5939721510069146E-21</v>
      </c>
      <c r="AQ84">
        <f t="shared" si="36"/>
        <v>-8.9278639459996836E-16</v>
      </c>
      <c r="AR84">
        <f t="shared" si="36"/>
        <v>-8.9279098857211944E-16</v>
      </c>
      <c r="AS84">
        <f t="shared" si="36"/>
        <v>-4.3589214359649448E-5</v>
      </c>
      <c r="AT84">
        <f t="shared" si="36"/>
        <v>-2.8478286714971305E-5</v>
      </c>
      <c r="AU84">
        <f t="shared" si="23"/>
        <v>-7.2067501075513546E-5</v>
      </c>
      <c r="AW84">
        <v>81</v>
      </c>
      <c r="AX84">
        <f>IF(Z84&gt;0, (R84*SUMPRODUCT(K84:$K$98, X84:$X$98)-K84*$AZ$3)/Z84, 0)</f>
        <v>-3.9534790488169062E+18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0.82538683700000004</v>
      </c>
      <c r="Q85" s="4">
        <f t="shared" si="48"/>
        <v>50</v>
      </c>
      <c r="R85">
        <f t="shared" si="27"/>
        <v>2000000</v>
      </c>
      <c r="S85">
        <f t="shared" si="28"/>
        <v>-2.1443558604558483E+19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-3.5225537748685767</v>
      </c>
      <c r="AC85">
        <f t="shared" si="29"/>
        <v>-3.1451372989898014</v>
      </c>
      <c r="AE85">
        <f t="shared" si="30"/>
        <v>0</v>
      </c>
      <c r="AF85">
        <f t="shared" si="31"/>
        <v>0</v>
      </c>
      <c r="AG85">
        <f t="shared" si="31"/>
        <v>-7.3335246191861237E-18</v>
      </c>
      <c r="AH85">
        <f t="shared" si="32"/>
        <v>-1.4708409896702279E-12</v>
      </c>
      <c r="AI85">
        <f t="shared" si="33"/>
        <v>-1.4708483231948471E-12</v>
      </c>
      <c r="AJ85">
        <f t="shared" si="34"/>
        <v>-0.37741647587877525</v>
      </c>
      <c r="AK85">
        <f t="shared" si="49"/>
        <v>-0.24657876424080039</v>
      </c>
      <c r="AL85">
        <f t="shared" si="35"/>
        <v>-0.62399524012104646</v>
      </c>
      <c r="AN85">
        <f t="shared" si="36"/>
        <v>0</v>
      </c>
      <c r="AO85">
        <f t="shared" si="36"/>
        <v>0</v>
      </c>
      <c r="AP85">
        <f t="shared" si="36"/>
        <v>-6.752038272421089E-22</v>
      </c>
      <c r="AQ85">
        <f t="shared" si="36"/>
        <v>-1.35421576535203E-16</v>
      </c>
      <c r="AR85">
        <f t="shared" si="36"/>
        <v>-1.3542225173903024E-16</v>
      </c>
      <c r="AS85">
        <f t="shared" si="36"/>
        <v>-3.4749054814771939E-5</v>
      </c>
      <c r="AT85">
        <f t="shared" si="36"/>
        <v>-2.2702715812317718E-5</v>
      </c>
      <c r="AU85">
        <f t="shared" si="23"/>
        <v>-5.7451770627225074E-5</v>
      </c>
      <c r="AW85">
        <v>82</v>
      </c>
      <c r="AX85">
        <f>IF(Z85&gt;0, (R85*SUMPRODUCT(K85:$K$98, X85:$X$98)-K85*$AZ$3)/Z85, 0)</f>
        <v>-2.1443558604558483E+19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0.82979096200000002</v>
      </c>
      <c r="Q86" s="4">
        <f t="shared" si="48"/>
        <v>50</v>
      </c>
      <c r="R86">
        <f t="shared" si="27"/>
        <v>2000000</v>
      </c>
      <c r="S86">
        <f t="shared" si="28"/>
        <v>-1.1950658157223186E+20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-3.1451372989898014</v>
      </c>
      <c r="AC86">
        <f t="shared" si="29"/>
        <v>-2.8081583026694652</v>
      </c>
      <c r="AE86">
        <f t="shared" si="30"/>
        <v>0</v>
      </c>
      <c r="AF86">
        <f t="shared" si="31"/>
        <v>0</v>
      </c>
      <c r="AG86">
        <f t="shared" si="31"/>
        <v>-1.1748969243891249E-18</v>
      </c>
      <c r="AH86">
        <f t="shared" si="32"/>
        <v>-2.434116979442055E-13</v>
      </c>
      <c r="AI86">
        <f t="shared" si="33"/>
        <v>-2.434128728411299E-13</v>
      </c>
      <c r="AJ86">
        <f t="shared" si="34"/>
        <v>-0.33697899632033623</v>
      </c>
      <c r="AK86">
        <f t="shared" si="49"/>
        <v>-0.22015961092928613</v>
      </c>
      <c r="AL86">
        <f t="shared" si="35"/>
        <v>-0.55713860724986575</v>
      </c>
      <c r="AN86">
        <f t="shared" si="36"/>
        <v>0</v>
      </c>
      <c r="AO86">
        <f t="shared" si="36"/>
        <v>0</v>
      </c>
      <c r="AP86">
        <f t="shared" si="36"/>
        <v>-9.658371037176466E-23</v>
      </c>
      <c r="AQ86">
        <f t="shared" si="36"/>
        <v>-2.0009929762618261E-17</v>
      </c>
      <c r="AR86">
        <f t="shared" si="36"/>
        <v>-2.0010026346328633E-17</v>
      </c>
      <c r="AS86">
        <f t="shared" si="36"/>
        <v>-2.7701733749021091E-5</v>
      </c>
      <c r="AT86">
        <f t="shared" si="36"/>
        <v>-1.8098466049360428E-5</v>
      </c>
      <c r="AU86">
        <f t="shared" si="23"/>
        <v>-4.5800199798401533E-5</v>
      </c>
      <c r="AW86">
        <v>83</v>
      </c>
      <c r="AX86">
        <f>IF(Z86&gt;0, (R86*SUMPRODUCT(K86:$K$98, X86:$X$98)-K86*$AZ$3)/Z86, 0)</f>
        <v>-1.1950658157223186E+20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0.834201203</v>
      </c>
      <c r="Q87" s="4">
        <f t="shared" si="48"/>
        <v>50</v>
      </c>
      <c r="R87">
        <f t="shared" si="27"/>
        <v>2000000</v>
      </c>
      <c r="S87">
        <f t="shared" si="28"/>
        <v>-6.8487245748891773E+20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-2.8081583026694652</v>
      </c>
      <c r="AC87">
        <f t="shared" si="29"/>
        <v>-2.5072841988120227</v>
      </c>
      <c r="AE87">
        <f t="shared" si="30"/>
        <v>0</v>
      </c>
      <c r="AF87">
        <f t="shared" si="31"/>
        <v>0</v>
      </c>
      <c r="AG87">
        <f t="shared" si="31"/>
        <v>-1.8304752741882562E-19</v>
      </c>
      <c r="AH87">
        <f t="shared" si="32"/>
        <v>-3.9204017109056318E-14</v>
      </c>
      <c r="AI87">
        <f t="shared" si="33"/>
        <v>-3.9204200156583734E-14</v>
      </c>
      <c r="AJ87">
        <f t="shared" si="34"/>
        <v>-0.30087410385744251</v>
      </c>
      <c r="AK87">
        <f t="shared" si="49"/>
        <v>-0.19657108118686259</v>
      </c>
      <c r="AL87">
        <f t="shared" si="35"/>
        <v>-0.49744518504434432</v>
      </c>
      <c r="AN87">
        <f t="shared" si="36"/>
        <v>0</v>
      </c>
      <c r="AO87">
        <f t="shared" si="36"/>
        <v>0</v>
      </c>
      <c r="AP87">
        <f t="shared" si="36"/>
        <v>-1.3435380255104781E-23</v>
      </c>
      <c r="AQ87">
        <f t="shared" si="36"/>
        <v>-2.8775088350832018E-18</v>
      </c>
      <c r="AR87">
        <f t="shared" si="36"/>
        <v>-2.8775222704634565E-18</v>
      </c>
      <c r="AS87">
        <f t="shared" si="36"/>
        <v>-2.2083652542268049E-5</v>
      </c>
      <c r="AT87">
        <f t="shared" si="36"/>
        <v>-1.4427986327615135E-5</v>
      </c>
      <c r="AU87">
        <f t="shared" si="23"/>
        <v>-3.6511638869886061E-5</v>
      </c>
      <c r="AW87">
        <v>84</v>
      </c>
      <c r="AX87">
        <f>IF(Z87&gt;0, (R87*SUMPRODUCT(K87:$K$98, X87:$X$98)-K87*$AZ$3)/Z87, 0)</f>
        <v>-6.8487245748891773E+20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0.83859190800000005</v>
      </c>
      <c r="Q88" s="4">
        <f t="shared" si="48"/>
        <v>50</v>
      </c>
      <c r="R88">
        <f t="shared" si="27"/>
        <v>2000000</v>
      </c>
      <c r="S88">
        <f t="shared" si="28"/>
        <v>-4.0387092759553775E+21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-2.5072841988120227</v>
      </c>
      <c r="AC88">
        <f t="shared" si="29"/>
        <v>-2.2386466060821628</v>
      </c>
      <c r="AE88">
        <f t="shared" si="30"/>
        <v>0</v>
      </c>
      <c r="AF88">
        <f t="shared" si="31"/>
        <v>0</v>
      </c>
      <c r="AG88">
        <f t="shared" si="31"/>
        <v>-2.7714876871802064E-20</v>
      </c>
      <c r="AH88">
        <f t="shared" si="32"/>
        <v>-6.1400870109134115E-15</v>
      </c>
      <c r="AI88">
        <f t="shared" si="33"/>
        <v>-6.1401147257902835E-15</v>
      </c>
      <c r="AJ88">
        <f t="shared" si="34"/>
        <v>-0.26863759272985988</v>
      </c>
      <c r="AK88">
        <f t="shared" si="49"/>
        <v>-0.1755098939168416</v>
      </c>
      <c r="AL88">
        <f t="shared" si="35"/>
        <v>-0.44414748664670767</v>
      </c>
      <c r="AN88">
        <f t="shared" si="36"/>
        <v>0</v>
      </c>
      <c r="AO88">
        <f t="shared" si="36"/>
        <v>0</v>
      </c>
      <c r="AP88">
        <f t="shared" si="36"/>
        <v>-1.8162725801070425E-24</v>
      </c>
      <c r="AQ88">
        <f t="shared" si="36"/>
        <v>-4.0238575581549443E-19</v>
      </c>
      <c r="AR88">
        <f t="shared" si="36"/>
        <v>-4.0238757208807455E-19</v>
      </c>
      <c r="AS88">
        <f t="shared" si="36"/>
        <v>-1.7604952600660147E-5</v>
      </c>
      <c r="AT88">
        <f t="shared" si="36"/>
        <v>-1.1501902365764617E-5</v>
      </c>
      <c r="AU88">
        <f t="shared" si="23"/>
        <v>-2.9106854966425167E-5</v>
      </c>
      <c r="AW88">
        <v>85</v>
      </c>
      <c r="AX88">
        <f>IF(Z88&gt;0, (R88*SUMPRODUCT(K88:$K$98, X88:$X$98)-K88*$AZ$3)/Z88, 0)</f>
        <v>-4.0387092759553775E+21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0.84368948200000005</v>
      </c>
      <c r="Q89" s="4">
        <f t="shared" si="48"/>
        <v>50</v>
      </c>
      <c r="R89">
        <f t="shared" si="27"/>
        <v>2000000</v>
      </c>
      <c r="S89">
        <f t="shared" si="28"/>
        <v>-2.4646146252863107E+22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-2.2386466060821628</v>
      </c>
      <c r="AC89">
        <f t="shared" si="29"/>
        <v>-1.9987916125733596</v>
      </c>
      <c r="AE89">
        <f t="shared" si="30"/>
        <v>0</v>
      </c>
      <c r="AF89">
        <f t="shared" si="31"/>
        <v>0</v>
      </c>
      <c r="AG89">
        <f t="shared" si="31"/>
        <v>-4.0549779914195769E-21</v>
      </c>
      <c r="AH89">
        <f t="shared" si="32"/>
        <v>-9.3531000446657857E-16</v>
      </c>
      <c r="AI89">
        <f t="shared" si="33"/>
        <v>-9.3531405944457E-16</v>
      </c>
      <c r="AJ89">
        <f t="shared" si="34"/>
        <v>-0.23985499350880324</v>
      </c>
      <c r="AK89">
        <f t="shared" si="49"/>
        <v>-0.15670526242575142</v>
      </c>
      <c r="AL89">
        <f t="shared" si="35"/>
        <v>-0.39656025593455557</v>
      </c>
      <c r="AN89">
        <f t="shared" si="36"/>
        <v>0</v>
      </c>
      <c r="AO89">
        <f t="shared" si="36"/>
        <v>0</v>
      </c>
      <c r="AP89">
        <f t="shared" si="36"/>
        <v>-2.3726766252201581E-25</v>
      </c>
      <c r="AQ89">
        <f t="shared" si="36"/>
        <v>-5.4727502581475506E-20</v>
      </c>
      <c r="AR89">
        <f t="shared" si="36"/>
        <v>-5.4727739849138029E-20</v>
      </c>
      <c r="AS89">
        <f t="shared" si="36"/>
        <v>-1.4034560427822169E-5</v>
      </c>
      <c r="AT89">
        <f t="shared" si="36"/>
        <v>-9.169246146177149E-6</v>
      </c>
      <c r="AU89">
        <f t="shared" si="23"/>
        <v>-2.3203806573999371E-5</v>
      </c>
      <c r="AW89">
        <v>86</v>
      </c>
      <c r="AX89">
        <f>IF(Z89&gt;0, (R89*SUMPRODUCT(K89:$K$98, X89:$X$98)-K89*$AZ$3)/Z89, 0)</f>
        <v>-2.4646146252863107E+22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0.84875936500000004</v>
      </c>
      <c r="Q90" s="4">
        <f t="shared" si="48"/>
        <v>50</v>
      </c>
      <c r="R90">
        <f t="shared" si="27"/>
        <v>2000000</v>
      </c>
      <c r="S90">
        <f t="shared" si="28"/>
        <v>-1.5580139331553297E+23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-1.9987916125733596</v>
      </c>
      <c r="AC90">
        <f t="shared" si="29"/>
        <v>-1.7846353683690708</v>
      </c>
      <c r="AE90">
        <f t="shared" si="30"/>
        <v>0</v>
      </c>
      <c r="AF90">
        <f t="shared" si="31"/>
        <v>0</v>
      </c>
      <c r="AG90">
        <f t="shared" si="31"/>
        <v>-5.7272766641912555E-22</v>
      </c>
      <c r="AH90">
        <f t="shared" si="32"/>
        <v>-1.3766802180345023E-16</v>
      </c>
      <c r="AI90">
        <f t="shared" si="33"/>
        <v>-1.3766859453111664E-16</v>
      </c>
      <c r="AJ90">
        <f t="shared" si="34"/>
        <v>-0.2141562442042888</v>
      </c>
      <c r="AK90">
        <f t="shared" si="49"/>
        <v>-0.13991541288013518</v>
      </c>
      <c r="AL90">
        <f t="shared" si="35"/>
        <v>-0.35407165708442412</v>
      </c>
      <c r="AN90">
        <f t="shared" si="36"/>
        <v>0</v>
      </c>
      <c r="AO90">
        <f t="shared" si="36"/>
        <v>0</v>
      </c>
      <c r="AP90">
        <f t="shared" si="36"/>
        <v>-2.9921281535335009E-26</v>
      </c>
      <c r="AQ90">
        <f t="shared" si="36"/>
        <v>-7.1922553777578726E-21</v>
      </c>
      <c r="AR90">
        <f t="shared" si="36"/>
        <v>-7.1922852990394075E-21</v>
      </c>
      <c r="AS90">
        <f t="shared" si="36"/>
        <v>-1.1188265647179672E-5</v>
      </c>
      <c r="AT90">
        <f t="shared" si="36"/>
        <v>-7.30966688949071E-6</v>
      </c>
      <c r="AU90">
        <f t="shared" si="23"/>
        <v>-1.8497932536670391E-5</v>
      </c>
      <c r="AW90">
        <v>87</v>
      </c>
      <c r="AX90">
        <f>IF(Z90&gt;0, (R90*SUMPRODUCT(K90:$K$98, X90:$X$98)-K90*$AZ$3)/Z90, 0)</f>
        <v>-1.5580139331553297E+23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0.85379527200000005</v>
      </c>
      <c r="Q91" s="4">
        <f t="shared" si="48"/>
        <v>50</v>
      </c>
      <c r="R91">
        <f t="shared" si="27"/>
        <v>2000000</v>
      </c>
      <c r="S91">
        <f t="shared" si="28"/>
        <v>-1.0213183413784925E+24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-1.7846353683690708</v>
      </c>
      <c r="AC91">
        <f t="shared" si="29"/>
        <v>-1.5934244360438132</v>
      </c>
      <c r="AE91">
        <f t="shared" si="30"/>
        <v>0</v>
      </c>
      <c r="AF91">
        <f t="shared" si="31"/>
        <v>0</v>
      </c>
      <c r="AG91">
        <f t="shared" si="31"/>
        <v>-7.8008216022691735E-23</v>
      </c>
      <c r="AH91">
        <f t="shared" si="32"/>
        <v>-1.9559686949289702E-17</v>
      </c>
      <c r="AI91">
        <f t="shared" si="33"/>
        <v>-1.9559764957505724E-17</v>
      </c>
      <c r="AJ91">
        <f t="shared" si="34"/>
        <v>-0.19121093232525754</v>
      </c>
      <c r="AK91">
        <f t="shared" si="49"/>
        <v>-0.12492447578583496</v>
      </c>
      <c r="AL91">
        <f t="shared" si="35"/>
        <v>-0.31613540811109253</v>
      </c>
      <c r="AN91">
        <f t="shared" si="36"/>
        <v>0</v>
      </c>
      <c r="AO91">
        <f t="shared" si="36"/>
        <v>0</v>
      </c>
      <c r="AP91">
        <f t="shared" si="36"/>
        <v>-3.6387678686890424E-27</v>
      </c>
      <c r="AQ91">
        <f t="shared" si="36"/>
        <v>-9.1238031096606885E-22</v>
      </c>
      <c r="AR91">
        <f t="shared" si="36"/>
        <v>-9.1238394973393756E-22</v>
      </c>
      <c r="AS91">
        <f t="shared" si="36"/>
        <v>-8.9192168743460258E-6</v>
      </c>
      <c r="AT91">
        <f t="shared" si="36"/>
        <v>-5.8272216912394044E-6</v>
      </c>
      <c r="AU91">
        <f t="shared" si="23"/>
        <v>-1.4746438565585431E-5</v>
      </c>
      <c r="AW91">
        <v>88</v>
      </c>
      <c r="AX91">
        <f>IF(Z91&gt;0, (R91*SUMPRODUCT(K91:$K$98, X91:$X$98)-K91*$AZ$3)/Z91, 0)</f>
        <v>-1.0213183413784925E+24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0.85879091799999996</v>
      </c>
      <c r="Q92" s="4">
        <f t="shared" si="48"/>
        <v>50</v>
      </c>
      <c r="R92">
        <f t="shared" si="27"/>
        <v>2000000</v>
      </c>
      <c r="S92">
        <f t="shared" si="28"/>
        <v>-6.9499104965218511E+24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-1.5934244360438132</v>
      </c>
      <c r="AC92">
        <f t="shared" si="29"/>
        <v>-1.4227003893248331</v>
      </c>
      <c r="AE92">
        <f t="shared" si="30"/>
        <v>0</v>
      </c>
      <c r="AF92">
        <f t="shared" si="31"/>
        <v>0</v>
      </c>
      <c r="AG92">
        <f t="shared" si="31"/>
        <v>-1.023538641279508E-23</v>
      </c>
      <c r="AH92">
        <f t="shared" si="32"/>
        <v>-2.6797098979867894E-18</v>
      </c>
      <c r="AI92">
        <f t="shared" si="33"/>
        <v>-2.6797201333732024E-18</v>
      </c>
      <c r="AJ92">
        <f t="shared" si="34"/>
        <v>-0.17072404671898012</v>
      </c>
      <c r="AK92">
        <f t="shared" si="49"/>
        <v>-0.11153971052306694</v>
      </c>
      <c r="AL92">
        <f t="shared" si="35"/>
        <v>-0.28226375724204705</v>
      </c>
      <c r="AN92">
        <f t="shared" si="36"/>
        <v>0</v>
      </c>
      <c r="AO92">
        <f t="shared" si="36"/>
        <v>0</v>
      </c>
      <c r="AP92">
        <f t="shared" si="36"/>
        <v>-4.2628517112659462E-28</v>
      </c>
      <c r="AQ92">
        <f t="shared" si="36"/>
        <v>-1.116050285121559E-22</v>
      </c>
      <c r="AR92">
        <f t="shared" si="36"/>
        <v>-1.1160545479732703E-22</v>
      </c>
      <c r="AS92">
        <f t="shared" si="36"/>
        <v>-7.1103450847784063E-6</v>
      </c>
      <c r="AT92">
        <f t="shared" si="36"/>
        <v>-4.6454254553885553E-6</v>
      </c>
      <c r="AU92">
        <f t="shared" si="23"/>
        <v>-1.1755770540166961E-5</v>
      </c>
      <c r="AW92">
        <v>89</v>
      </c>
      <c r="AX92">
        <f>IF(Z92&gt;0, (R92*SUMPRODUCT(K92:$K$98, X92:$X$98)-K92*$AZ$3)/Z92, 0)</f>
        <v>-6.9499104965218511E+24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0.86374018699999999</v>
      </c>
      <c r="Q93" s="4">
        <f t="shared" si="48"/>
        <v>50</v>
      </c>
      <c r="R93">
        <f t="shared" si="27"/>
        <v>2000000</v>
      </c>
      <c r="S93">
        <f t="shared" si="28"/>
        <v>-4.914689069781347E+25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-1.4227003893248331</v>
      </c>
      <c r="AC93">
        <f t="shared" si="29"/>
        <v>-1.2702682047543152</v>
      </c>
      <c r="AE93">
        <f t="shared" si="30"/>
        <v>0</v>
      </c>
      <c r="AF93">
        <f t="shared" si="31"/>
        <v>0</v>
      </c>
      <c r="AG93">
        <f t="shared" si="31"/>
        <v>-1.2923179744622472E-24</v>
      </c>
      <c r="AH93">
        <f t="shared" si="32"/>
        <v>-3.5362858296819528E-19</v>
      </c>
      <c r="AI93">
        <f t="shared" si="33"/>
        <v>-3.5362987528616974E-19</v>
      </c>
      <c r="AJ93">
        <f t="shared" si="34"/>
        <v>-0.15243218457051788</v>
      </c>
      <c r="AK93">
        <f t="shared" si="49"/>
        <v>-9.9589027252738327E-2</v>
      </c>
      <c r="AL93">
        <f t="shared" si="35"/>
        <v>-0.25202121182325621</v>
      </c>
      <c r="AN93">
        <f t="shared" si="36"/>
        <v>0</v>
      </c>
      <c r="AO93">
        <f t="shared" si="36"/>
        <v>0</v>
      </c>
      <c r="AP93">
        <f t="shared" si="36"/>
        <v>-4.8055969634925729E-29</v>
      </c>
      <c r="AQ93">
        <f t="shared" si="36"/>
        <v>-1.3149986908007566E-23</v>
      </c>
      <c r="AR93">
        <f t="shared" si="36"/>
        <v>-1.31500349639772E-23</v>
      </c>
      <c r="AS93">
        <f t="shared" si="36"/>
        <v>-5.6683235688603334E-6</v>
      </c>
      <c r="AT93">
        <f t="shared" si="36"/>
        <v>-3.7033047316554168E-6</v>
      </c>
      <c r="AU93">
        <f t="shared" si="23"/>
        <v>-9.3716283005157498E-6</v>
      </c>
      <c r="AW93">
        <v>90</v>
      </c>
      <c r="AX93">
        <f>IF(Z93&gt;0, (R93*SUMPRODUCT(K93:$K$98, X93:$X$98)-K93*$AZ$3)/Z93, 0)</f>
        <v>-4.914689069781347E+25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0.86866431399999999</v>
      </c>
      <c r="Q94" s="4">
        <f t="shared" si="48"/>
        <v>50</v>
      </c>
      <c r="R94">
        <f t="shared" si="27"/>
        <v>2000000</v>
      </c>
      <c r="S94">
        <f t="shared" si="28"/>
        <v>-3.6165083707329124E+26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-1.2702682047543152</v>
      </c>
      <c r="AC94">
        <f t="shared" si="29"/>
        <v>-1.13416803995921</v>
      </c>
      <c r="AE94">
        <f t="shared" si="30"/>
        <v>0</v>
      </c>
      <c r="AF94">
        <f t="shared" si="31"/>
        <v>0</v>
      </c>
      <c r="AG94">
        <f t="shared" si="31"/>
        <v>-1.5680428796150724E-25</v>
      </c>
      <c r="AH94">
        <f t="shared" si="32"/>
        <v>-4.4903620270244696E-20</v>
      </c>
      <c r="AI94">
        <f t="shared" si="33"/>
        <v>-4.4903777074532657E-20</v>
      </c>
      <c r="AJ94">
        <f t="shared" si="34"/>
        <v>-0.13610016479510523</v>
      </c>
      <c r="AK94">
        <f t="shared" si="49"/>
        <v>-8.891877433280207E-2</v>
      </c>
      <c r="AL94">
        <f t="shared" si="35"/>
        <v>-0.2250189391279073</v>
      </c>
      <c r="AN94">
        <f t="shared" si="36"/>
        <v>0</v>
      </c>
      <c r="AO94">
        <f t="shared" si="36"/>
        <v>0</v>
      </c>
      <c r="AP94">
        <f t="shared" si="36"/>
        <v>-5.2061643232579309E-30</v>
      </c>
      <c r="AQ94">
        <f t="shared" si="36"/>
        <v>-1.4908752105902708E-24</v>
      </c>
      <c r="AR94">
        <f t="shared" si="36"/>
        <v>-1.4908804167545941E-24</v>
      </c>
      <c r="AS94">
        <f t="shared" si="36"/>
        <v>-4.5187528450736061E-6</v>
      </c>
      <c r="AT94">
        <f t="shared" si="36"/>
        <v>-2.9522518587814224E-6</v>
      </c>
      <c r="AU94">
        <f t="shared" si="23"/>
        <v>-7.4710047038550289E-6</v>
      </c>
      <c r="AW94">
        <v>91</v>
      </c>
      <c r="AX94">
        <f>IF(Z94&gt;0, (R94*SUMPRODUCT(K94:$K$98, X94:$X$98)-K94*$AZ$3)/Z94, 0)</f>
        <v>-3.6165083707329124E+26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0.87358826999999994</v>
      </c>
      <c r="Q95" s="4">
        <f t="shared" si="48"/>
        <v>50</v>
      </c>
      <c r="R95">
        <f t="shared" si="27"/>
        <v>2000000</v>
      </c>
      <c r="S95">
        <f t="shared" si="28"/>
        <v>-2.773797220444647E+27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-1.13416803995921</v>
      </c>
      <c r="AC95">
        <f t="shared" si="29"/>
        <v>-1.0126500356778658</v>
      </c>
      <c r="AE95">
        <f t="shared" si="30"/>
        <v>0</v>
      </c>
      <c r="AF95">
        <f t="shared" si="31"/>
        <v>0</v>
      </c>
      <c r="AG95">
        <f t="shared" si="31"/>
        <v>-1.8253858433017236E-26</v>
      </c>
      <c r="AH95">
        <f t="shared" si="32"/>
        <v>-5.4792954659549974E-21</v>
      </c>
      <c r="AI95">
        <f t="shared" si="33"/>
        <v>-5.4793137198134303E-21</v>
      </c>
      <c r="AJ95">
        <f t="shared" si="34"/>
        <v>-0.12151800428134418</v>
      </c>
      <c r="AK95">
        <f t="shared" si="49"/>
        <v>-7.9391762797144702E-2</v>
      </c>
      <c r="AL95">
        <f t="shared" si="35"/>
        <v>-0.2009097670784889</v>
      </c>
      <c r="AN95">
        <f t="shared" si="36"/>
        <v>0</v>
      </c>
      <c r="AO95">
        <f t="shared" si="36"/>
        <v>0</v>
      </c>
      <c r="AP95">
        <f t="shared" si="36"/>
        <v>-5.4112374601315634E-31</v>
      </c>
      <c r="AQ95">
        <f t="shared" si="36"/>
        <v>-1.6243014587466488E-25</v>
      </c>
      <c r="AR95">
        <f t="shared" si="36"/>
        <v>-1.6243068699841088E-25</v>
      </c>
      <c r="AS95">
        <f t="shared" si="36"/>
        <v>-3.6023221022589402E-6</v>
      </c>
      <c r="AT95">
        <f t="shared" si="36"/>
        <v>-2.3535171068091693E-6</v>
      </c>
      <c r="AU95">
        <f t="shared" si="23"/>
        <v>-5.95583920906811E-6</v>
      </c>
      <c r="AW95">
        <v>92</v>
      </c>
      <c r="AX95">
        <f>IF(Z95&gt;0, (R95*SUMPRODUCT(K95:$K$98, X95:$X$98)-K95*$AZ$3)/Z95, 0)</f>
        <v>-2.773797220444647E+27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0.87851239699999994</v>
      </c>
      <c r="Q96" s="4">
        <f t="shared" si="48"/>
        <v>50</v>
      </c>
      <c r="R96">
        <f t="shared" si="27"/>
        <v>2000000</v>
      </c>
      <c r="S96">
        <f t="shared" si="28"/>
        <v>-2.2214170853698333E+28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-1.0126500356778658</v>
      </c>
      <c r="AC96">
        <f t="shared" si="29"/>
        <v>-0.90415181756952301</v>
      </c>
      <c r="AE96">
        <f t="shared" si="30"/>
        <v>0</v>
      </c>
      <c r="AF96">
        <f t="shared" si="31"/>
        <v>0</v>
      </c>
      <c r="AG96">
        <f t="shared" si="31"/>
        <v>-2.0350789221984285E-27</v>
      </c>
      <c r="AH96">
        <f t="shared" si="32"/>
        <v>-6.4144963705954542E-22</v>
      </c>
      <c r="AI96">
        <f t="shared" si="33"/>
        <v>-6.414516721384676E-22</v>
      </c>
      <c r="AJ96">
        <f t="shared" si="34"/>
        <v>-0.10849821810834281</v>
      </c>
      <c r="AK96">
        <f t="shared" si="49"/>
        <v>-7.0885502497450611E-2</v>
      </c>
      <c r="AL96">
        <f t="shared" si="35"/>
        <v>-0.17938372060579344</v>
      </c>
      <c r="AN96">
        <f t="shared" si="36"/>
        <v>0</v>
      </c>
      <c r="AO96">
        <f t="shared" si="36"/>
        <v>0</v>
      </c>
      <c r="AP96">
        <f t="shared" si="36"/>
        <v>-5.3864811936953237E-32</v>
      </c>
      <c r="AQ96">
        <f t="shared" si="36"/>
        <v>-1.6977997113701325E-26</v>
      </c>
      <c r="AR96">
        <f t="shared" si="36"/>
        <v>-1.6978050978513261E-26</v>
      </c>
      <c r="AS96">
        <f t="shared" si="36"/>
        <v>-2.8717491248875422E-6</v>
      </c>
      <c r="AT96">
        <f t="shared" si="36"/>
        <v>-1.8762094282598602E-6</v>
      </c>
      <c r="AU96">
        <f t="shared" si="23"/>
        <v>-4.7479585531474032E-6</v>
      </c>
      <c r="AW96">
        <v>93</v>
      </c>
      <c r="AX96">
        <f>IF(Z96&gt;0, (R96*SUMPRODUCT(K96:$K$98, X96:$X$98)-K96*$AZ$3)/Z96, 0)</f>
        <v>-2.2214170853698333E+28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0.88343652399999995</v>
      </c>
      <c r="Q97" s="4">
        <f t="shared" si="48"/>
        <v>50</v>
      </c>
      <c r="R97">
        <f t="shared" si="27"/>
        <v>2000000</v>
      </c>
      <c r="S97">
        <f t="shared" si="28"/>
        <v>-1.8612456972943986E+29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-0.90415181756952301</v>
      </c>
      <c r="AC97">
        <f t="shared" si="29"/>
        <v>-0.80727840854421684</v>
      </c>
      <c r="AE97">
        <f t="shared" si="30"/>
        <v>0</v>
      </c>
      <c r="AF97">
        <f t="shared" si="31"/>
        <v>0</v>
      </c>
      <c r="AG97">
        <f t="shared" si="31"/>
        <v>-2.1686508388379831E-28</v>
      </c>
      <c r="AH97">
        <f t="shared" si="32"/>
        <v>-7.1914521963705832E-23</v>
      </c>
      <c r="AI97">
        <f t="shared" si="33"/>
        <v>-7.191473882878972E-23</v>
      </c>
      <c r="AJ97">
        <f t="shared" si="34"/>
        <v>-9.6873409025306167E-2</v>
      </c>
      <c r="AK97">
        <f t="shared" si="49"/>
        <v>-6.3290627229866614E-2</v>
      </c>
      <c r="AL97">
        <f t="shared" si="35"/>
        <v>-0.16016403625517278</v>
      </c>
      <c r="AN97">
        <f t="shared" si="36"/>
        <v>0</v>
      </c>
      <c r="AO97">
        <f t="shared" si="36"/>
        <v>0</v>
      </c>
      <c r="AP97">
        <f t="shared" si="36"/>
        <v>-5.1250192804357455E-33</v>
      </c>
      <c r="AQ97">
        <f t="shared" si="36"/>
        <v>-1.6995050794105595E-27</v>
      </c>
      <c r="AR97">
        <f t="shared" si="36"/>
        <v>-1.69951020442984E-27</v>
      </c>
      <c r="AS97">
        <f t="shared" si="36"/>
        <v>-2.2893408202228511E-6</v>
      </c>
      <c r="AT97">
        <f t="shared" si="36"/>
        <v>-1.4957026692122609E-6</v>
      </c>
      <c r="AU97">
        <f t="shared" si="23"/>
        <v>-3.7850434894351122E-6</v>
      </c>
      <c r="AW97">
        <v>94</v>
      </c>
      <c r="AX97">
        <f>IF(Z97&gt;0, (R97*SUMPRODUCT(K97:$K$98, X97:$X$98)-K97*$AZ$3)/Z97, 0)</f>
        <v>-1.8612456972943986E+29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50</v>
      </c>
      <c r="R98">
        <f t="shared" si="27"/>
        <v>2000000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-0.80727840854421684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-8.6746033553519333E-24</v>
      </c>
      <c r="AI98">
        <f t="shared" si="33"/>
        <v>-8.6746033553519333E-24</v>
      </c>
      <c r="AJ98">
        <f t="shared" si="34"/>
        <v>-0.80727840854421684</v>
      </c>
      <c r="AK98">
        <f t="shared" si="49"/>
        <v>-5.6509488598095181E-2</v>
      </c>
      <c r="AL98">
        <f t="shared" si="35"/>
        <v>-0.86378789714231208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-1.8303640287270519E-28</v>
      </c>
      <c r="AR98">
        <f t="shared" si="36"/>
        <v>-1.8303640287270519E-28</v>
      </c>
      <c r="AS98">
        <f t="shared" si="36"/>
        <v>-1.7033785864753329E-5</v>
      </c>
      <c r="AT98">
        <f t="shared" si="36"/>
        <v>-1.1923650105327333E-6</v>
      </c>
      <c r="AU98">
        <f t="shared" si="36"/>
        <v>-1.8226150875286065E-5</v>
      </c>
      <c r="AW98">
        <v>95</v>
      </c>
    </row>
    <row r="100" spans="5:50" x14ac:dyDescent="0.25">
      <c r="AN100" s="8">
        <f t="shared" ref="AN100:AU100" si="50">SUM(AN3:AN98)</f>
        <v>46041.624428393588</v>
      </c>
      <c r="AO100" s="8">
        <f t="shared" si="50"/>
        <v>-4604.1624428393588</v>
      </c>
      <c r="AP100" s="8">
        <f t="shared" si="50"/>
        <v>-2849.1702107060455</v>
      </c>
      <c r="AQ100" s="8">
        <f t="shared" si="50"/>
        <v>-34159.969008279673</v>
      </c>
      <c r="AR100" s="8">
        <f t="shared" si="50"/>
        <v>4428.3227665684781</v>
      </c>
      <c r="AS100" s="8">
        <f t="shared" si="50"/>
        <v>-8141.0234733154066</v>
      </c>
      <c r="AT100" s="8">
        <f t="shared" si="50"/>
        <v>4748.9303594339844</v>
      </c>
      <c r="AU100" s="8">
        <f t="shared" si="50"/>
        <v>1036.2296526870634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F5FEE-F047-4284-BAF7-0B0E8653F32B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94369.345594194994</v>
      </c>
      <c r="K3">
        <v>1</v>
      </c>
      <c r="L3" s="2">
        <v>0</v>
      </c>
      <c r="O3">
        <f>$C$3</f>
        <v>94369.345594194994</v>
      </c>
      <c r="P3">
        <f>O3*C5</f>
        <v>9436.9345594195001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94369.345594194994</v>
      </c>
      <c r="AF3">
        <f t="shared" ref="AF3:AG34" si="4">-$Z3*P3</f>
        <v>-9436.9345594195001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82412.502830775484</v>
      </c>
      <c r="AJ3">
        <f t="shared" ref="AJ3:AJ66" si="7">AB3-AC3</f>
        <v>0</v>
      </c>
      <c r="AL3">
        <f t="shared" ref="AL3:AL66" si="8">SUM(AI3:AK3)</f>
        <v>82412.502830775484</v>
      </c>
      <c r="AN3">
        <f t="shared" ref="AN3:AU34" si="9">AE3*$K3</f>
        <v>94369.345594194994</v>
      </c>
      <c r="AO3">
        <f t="shared" si="9"/>
        <v>-9436.9345594195001</v>
      </c>
      <c r="AP3">
        <f t="shared" si="9"/>
        <v>-2519.9082039999998</v>
      </c>
      <c r="AQ3">
        <f t="shared" si="9"/>
        <v>0</v>
      </c>
      <c r="AR3">
        <f t="shared" si="9"/>
        <v>82412.502830775484</v>
      </c>
      <c r="AS3">
        <f t="shared" si="9"/>
        <v>0</v>
      </c>
      <c r="AT3">
        <f t="shared" si="9"/>
        <v>0</v>
      </c>
      <c r="AU3">
        <f t="shared" si="9"/>
        <v>82412.502830775484</v>
      </c>
      <c r="AW3">
        <v>0</v>
      </c>
      <c r="AX3">
        <f>IF(Z3&gt;0, (R3*SUMPRODUCT(K3:$K$98, X3:$X$98)-K3*$AZ$3)/Z3, 0)</f>
        <v>0</v>
      </c>
      <c r="AZ3">
        <f>C6*SUMPRODUCT(X4:X89, K4:K89)/1</f>
        <v>69971.995750911519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1.2822770000000001E-3</v>
      </c>
      <c r="R4">
        <f t="shared" si="0"/>
        <v>2000000</v>
      </c>
      <c r="S4">
        <f t="shared" si="1"/>
        <v>7582.5479510905097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7496.9995447405236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-2564.5540000000001</v>
      </c>
      <c r="AI4">
        <f t="shared" si="6"/>
        <v>-2564.5540000000001</v>
      </c>
      <c r="AJ4">
        <f t="shared" si="7"/>
        <v>-7496.9995447405236</v>
      </c>
      <c r="AK4">
        <f>G4*SUM(AB4, AE4:AF4)</f>
        <v>0</v>
      </c>
      <c r="AL4">
        <f t="shared" si="8"/>
        <v>-10061.553544740524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-2289.7803571428572</v>
      </c>
      <c r="AR4">
        <f t="shared" si="9"/>
        <v>-2289.7803571428572</v>
      </c>
      <c r="AS4">
        <f t="shared" si="9"/>
        <v>-6693.7495935183242</v>
      </c>
      <c r="AT4">
        <f t="shared" si="9"/>
        <v>0</v>
      </c>
      <c r="AU4">
        <f t="shared" si="9"/>
        <v>-8983.5299506611809</v>
      </c>
      <c r="AW4">
        <v>1</v>
      </c>
      <c r="AX4">
        <f>IF(Z4&gt;0, (R4*SUMPRODUCT(K4:$K$98, X4:$X$98)-K4*$AZ$3)/Z4, 0)</f>
        <v>7582.5479510905097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1.3327809999999999E-3</v>
      </c>
      <c r="Q5" s="4">
        <f t="shared" ref="Q5:Q68" si="21">$C$8</f>
        <v>50</v>
      </c>
      <c r="R5">
        <f t="shared" si="0"/>
        <v>2000000</v>
      </c>
      <c r="S5">
        <f t="shared" si="1"/>
        <v>12174.74468052777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7496.9995447405236</v>
      </c>
      <c r="AC5">
        <f t="shared" si="2"/>
        <v>11900.968781115997</v>
      </c>
      <c r="AE5">
        <f t="shared" si="3"/>
        <v>0</v>
      </c>
      <c r="AF5">
        <f t="shared" si="4"/>
        <v>0</v>
      </c>
      <c r="AG5">
        <f t="shared" si="4"/>
        <v>-48.875640078721119</v>
      </c>
      <c r="AH5">
        <f t="shared" si="5"/>
        <v>-2635.4883911553256</v>
      </c>
      <c r="AI5">
        <f t="shared" si="6"/>
        <v>-2684.3640312340467</v>
      </c>
      <c r="AJ5">
        <f t="shared" si="7"/>
        <v>-4403.969236375473</v>
      </c>
      <c r="AK5">
        <f>G5*SUM(AB5, AE5:AF5)</f>
        <v>524.78996813183664</v>
      </c>
      <c r="AL5">
        <f t="shared" si="8"/>
        <v>-6563.5432994776829</v>
      </c>
      <c r="AN5">
        <f t="shared" si="9"/>
        <v>0</v>
      </c>
      <c r="AO5">
        <f t="shared" si="9"/>
        <v>0</v>
      </c>
      <c r="AP5">
        <f t="shared" si="9"/>
        <v>-38.963361032143744</v>
      </c>
      <c r="AQ5">
        <f t="shared" si="9"/>
        <v>-2100.995209785814</v>
      </c>
      <c r="AR5">
        <f t="shared" si="9"/>
        <v>-2139.9585708179579</v>
      </c>
      <c r="AS5">
        <f t="shared" si="9"/>
        <v>-3510.8173121615691</v>
      </c>
      <c r="AT5">
        <f t="shared" si="9"/>
        <v>418.35934959489526</v>
      </c>
      <c r="AU5">
        <f t="shared" si="9"/>
        <v>-5232.4165333846322</v>
      </c>
      <c r="AW5">
        <v>2</v>
      </c>
      <c r="AX5">
        <f>IF(Z5&gt;0, (R5*SUMPRODUCT(K5:$K$98, X5:$X$98)-K5*$AZ$3)/Z5, 0)</f>
        <v>12174.74468052777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1.4022240000000001E-3</v>
      </c>
      <c r="Q6" s="4">
        <f t="shared" si="21"/>
        <v>50</v>
      </c>
      <c r="R6">
        <f t="shared" si="0"/>
        <v>2000000</v>
      </c>
      <c r="S6">
        <f t="shared" si="1"/>
        <v>16325.61543182638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11900.968781115997</v>
      </c>
      <c r="AC6">
        <f t="shared" si="2"/>
        <v>15776.535708400123</v>
      </c>
      <c r="AE6">
        <f t="shared" si="3"/>
        <v>0</v>
      </c>
      <c r="AF6">
        <f t="shared" si="4"/>
        <v>0</v>
      </c>
      <c r="AG6">
        <f t="shared" si="4"/>
        <v>-48.318349082400161</v>
      </c>
      <c r="AH6">
        <f t="shared" si="5"/>
        <v>-2741.3838213497861</v>
      </c>
      <c r="AI6">
        <f t="shared" si="6"/>
        <v>-2789.7021704321864</v>
      </c>
      <c r="AJ6">
        <f t="shared" si="7"/>
        <v>-3875.566927284126</v>
      </c>
      <c r="AK6">
        <f>G6*SUM(AB6, AE6:AF6)</f>
        <v>833.06781467811982</v>
      </c>
      <c r="AL6">
        <f t="shared" si="8"/>
        <v>-5832.2012830381927</v>
      </c>
      <c r="AN6">
        <f t="shared" si="9"/>
        <v>0</v>
      </c>
      <c r="AO6">
        <f t="shared" si="9"/>
        <v>0</v>
      </c>
      <c r="AP6">
        <f t="shared" si="9"/>
        <v>-34.392046483805686</v>
      </c>
      <c r="AQ6">
        <f t="shared" si="9"/>
        <v>-1951.2628557120263</v>
      </c>
      <c r="AR6">
        <f t="shared" si="9"/>
        <v>-1985.6549021958322</v>
      </c>
      <c r="AS6">
        <f t="shared" si="9"/>
        <v>-2758.551987919755</v>
      </c>
      <c r="AT6">
        <f t="shared" si="9"/>
        <v>592.96121557696881</v>
      </c>
      <c r="AU6">
        <f t="shared" si="9"/>
        <v>-4151.245674538618</v>
      </c>
      <c r="AW6">
        <v>3</v>
      </c>
      <c r="AX6">
        <f>IF(Z6&gt;0, (R6*SUMPRODUCT(K6:$K$98, X6:$X$98)-K6*$AZ$3)/Z6, 0)</f>
        <v>16325.61543182638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1.482489E-3</v>
      </c>
      <c r="Q7" s="4">
        <f t="shared" si="21"/>
        <v>50</v>
      </c>
      <c r="R7">
        <f t="shared" si="0"/>
        <v>2000000</v>
      </c>
      <c r="S7">
        <f t="shared" si="1"/>
        <v>20058.701035475056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15776.535708400123</v>
      </c>
      <c r="AC7">
        <f t="shared" si="2"/>
        <v>19161.489046500545</v>
      </c>
      <c r="AE7">
        <f t="shared" si="3"/>
        <v>0</v>
      </c>
      <c r="AF7">
        <f t="shared" si="4"/>
        <v>0</v>
      </c>
      <c r="AG7">
        <f t="shared" si="4"/>
        <v>-47.763534170563346</v>
      </c>
      <c r="AH7">
        <f t="shared" si="5"/>
        <v>-2865.2568405127336</v>
      </c>
      <c r="AI7">
        <f t="shared" si="6"/>
        <v>-2913.0203746832967</v>
      </c>
      <c r="AJ7">
        <f t="shared" si="7"/>
        <v>-3384.9533381004221</v>
      </c>
      <c r="AK7">
        <f>G7*SUM(AB7, AE7:AF7)</f>
        <v>1104.3574995880087</v>
      </c>
      <c r="AL7">
        <f t="shared" si="8"/>
        <v>-5193.6162131957099</v>
      </c>
      <c r="AN7">
        <f t="shared" si="9"/>
        <v>0</v>
      </c>
      <c r="AO7">
        <f t="shared" si="9"/>
        <v>0</v>
      </c>
      <c r="AP7">
        <f t="shared" si="9"/>
        <v>-30.354589453899912</v>
      </c>
      <c r="AQ7">
        <f t="shared" si="9"/>
        <v>-1820.9225214189503</v>
      </c>
      <c r="AR7">
        <f t="shared" si="9"/>
        <v>-1851.2771108728502</v>
      </c>
      <c r="AS7">
        <f t="shared" si="9"/>
        <v>-2151.1990409195992</v>
      </c>
      <c r="AT7">
        <f t="shared" si="9"/>
        <v>701.83915601013553</v>
      </c>
      <c r="AU7">
        <f t="shared" si="9"/>
        <v>-3300.6369957823135</v>
      </c>
      <c r="AW7">
        <v>4</v>
      </c>
      <c r="AX7">
        <f>IF(Z7&gt;0, (R7*SUMPRODUCT(K7:$K$98, X7:$X$98)-K7*$AZ$3)/Z7, 0)</f>
        <v>20058.701035475056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1.564558E-3</v>
      </c>
      <c r="Q8" s="4">
        <f t="shared" si="21"/>
        <v>50</v>
      </c>
      <c r="R8">
        <f t="shared" si="0"/>
        <v>2000000</v>
      </c>
      <c r="S8">
        <f t="shared" si="1"/>
        <v>23410.821279342512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19161.489046500545</v>
      </c>
      <c r="AC8">
        <f t="shared" si="2"/>
        <v>22105.045269556991</v>
      </c>
      <c r="AE8">
        <f t="shared" si="3"/>
        <v>0</v>
      </c>
      <c r="AF8">
        <f t="shared" si="4"/>
        <v>0</v>
      </c>
      <c r="AG8">
        <f t="shared" si="4"/>
        <v>-47.211170009362881</v>
      </c>
      <c r="AH8">
        <f t="shared" si="5"/>
        <v>-2989.1527797931294</v>
      </c>
      <c r="AI8">
        <f t="shared" si="6"/>
        <v>-3036.3639498024922</v>
      </c>
      <c r="AJ8">
        <f t="shared" si="7"/>
        <v>-2943.5562230564465</v>
      </c>
      <c r="AK8">
        <f t="shared" ref="AK8:AK71" si="22">G8*SUM(AB8:AB8, AE8:AF8)</f>
        <v>1341.3042332550383</v>
      </c>
      <c r="AL8">
        <f t="shared" si="8"/>
        <v>-4638.6159396039002</v>
      </c>
      <c r="AN8">
        <f t="shared" si="9"/>
        <v>0</v>
      </c>
      <c r="AO8">
        <f t="shared" si="9"/>
        <v>0</v>
      </c>
      <c r="AP8">
        <f t="shared" si="9"/>
        <v>-26.788885753209016</v>
      </c>
      <c r="AQ8">
        <f t="shared" si="9"/>
        <v>-1696.1255631005261</v>
      </c>
      <c r="AR8">
        <f t="shared" si="9"/>
        <v>-1722.9144488537349</v>
      </c>
      <c r="AS8">
        <f t="shared" si="9"/>
        <v>-1670.2528522798355</v>
      </c>
      <c r="AT8">
        <f t="shared" si="9"/>
        <v>761.09204363795311</v>
      </c>
      <c r="AU8">
        <f t="shared" si="9"/>
        <v>-2632.0752574956173</v>
      </c>
      <c r="AW8">
        <v>5</v>
      </c>
      <c r="AX8">
        <f>IF(Z8&gt;0, (R8*SUMPRODUCT(K8:$K$98, X8:$X$98)-K8*$AZ$3)/Z8, 0)</f>
        <v>23410.821279342512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1.6511360000000001E-3</v>
      </c>
      <c r="Q9" s="4">
        <f t="shared" si="21"/>
        <v>50</v>
      </c>
      <c r="R9">
        <f t="shared" si="0"/>
        <v>2000000</v>
      </c>
      <c r="S9">
        <f t="shared" si="1"/>
        <v>26427.70453723388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22105.045269556991</v>
      </c>
      <c r="AC9">
        <f t="shared" si="2"/>
        <v>24662.918585452353</v>
      </c>
      <c r="AE9">
        <f t="shared" si="3"/>
        <v>0</v>
      </c>
      <c r="AF9">
        <f t="shared" si="4"/>
        <v>0</v>
      </c>
      <c r="AG9">
        <f t="shared" si="4"/>
        <v>-46.661106246864669</v>
      </c>
      <c r="AH9">
        <f t="shared" si="5"/>
        <v>-3118.0824961831754</v>
      </c>
      <c r="AI9">
        <f t="shared" si="6"/>
        <v>-3164.74360243004</v>
      </c>
      <c r="AJ9">
        <f t="shared" si="7"/>
        <v>-2557.8733158953619</v>
      </c>
      <c r="AK9">
        <f t="shared" si="22"/>
        <v>1547.3531688689895</v>
      </c>
      <c r="AL9">
        <f t="shared" si="8"/>
        <v>-4175.2637494564133</v>
      </c>
      <c r="AN9">
        <f t="shared" si="9"/>
        <v>0</v>
      </c>
      <c r="AO9">
        <f t="shared" si="9"/>
        <v>0</v>
      </c>
      <c r="AP9">
        <f t="shared" si="9"/>
        <v>-23.639968573223133</v>
      </c>
      <c r="AQ9">
        <f t="shared" si="9"/>
        <v>-1579.7176309646611</v>
      </c>
      <c r="AR9">
        <f t="shared" si="9"/>
        <v>-1603.3575995378844</v>
      </c>
      <c r="AS9">
        <f t="shared" si="9"/>
        <v>-1295.8982258616184</v>
      </c>
      <c r="AT9">
        <f t="shared" si="9"/>
        <v>783.93727080137637</v>
      </c>
      <c r="AU9">
        <f t="shared" si="9"/>
        <v>-2115.3185545981269</v>
      </c>
      <c r="AW9">
        <v>6</v>
      </c>
      <c r="AX9">
        <f>IF(Z9&gt;0, (R9*SUMPRODUCT(K9:$K$98, X9:$X$98)-K9*$AZ$3)/Z9, 0)</f>
        <v>26427.70453723388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1.7512420000000001E-3</v>
      </c>
      <c r="Q10" s="4">
        <f t="shared" si="21"/>
        <v>50</v>
      </c>
      <c r="R10">
        <f t="shared" si="0"/>
        <v>2000000</v>
      </c>
      <c r="S10">
        <f t="shared" si="1"/>
        <v>29147.466350022347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24662.918585452353</v>
      </c>
      <c r="AC10">
        <f t="shared" si="2"/>
        <v>26881.414239305439</v>
      </c>
      <c r="AE10">
        <f t="shared" si="3"/>
        <v>0</v>
      </c>
      <c r="AF10">
        <f t="shared" si="4"/>
        <v>0</v>
      </c>
      <c r="AG10">
        <f t="shared" si="4"/>
        <v>-46.112780295370051</v>
      </c>
      <c r="AH10">
        <f t="shared" si="5"/>
        <v>-3268.595561038871</v>
      </c>
      <c r="AI10">
        <f t="shared" si="6"/>
        <v>-3314.7083413342411</v>
      </c>
      <c r="AJ10">
        <f t="shared" si="7"/>
        <v>-2218.495653853086</v>
      </c>
      <c r="AK10">
        <f t="shared" si="22"/>
        <v>1726.4043009816648</v>
      </c>
      <c r="AL10">
        <f t="shared" si="8"/>
        <v>-3806.7996942056616</v>
      </c>
      <c r="AN10">
        <f t="shared" si="9"/>
        <v>0</v>
      </c>
      <c r="AO10">
        <f t="shared" si="9"/>
        <v>0</v>
      </c>
      <c r="AP10">
        <f t="shared" si="9"/>
        <v>-20.85907998361321</v>
      </c>
      <c r="AQ10">
        <f t="shared" si="9"/>
        <v>-1478.5466372895867</v>
      </c>
      <c r="AR10">
        <f t="shared" si="9"/>
        <v>-1499.4057172731998</v>
      </c>
      <c r="AS10">
        <f t="shared" si="9"/>
        <v>-1003.534768248752</v>
      </c>
      <c r="AT10">
        <f t="shared" si="9"/>
        <v>780.93763090329423</v>
      </c>
      <c r="AU10">
        <f t="shared" si="9"/>
        <v>-1722.0028546186572</v>
      </c>
      <c r="AW10">
        <v>7</v>
      </c>
      <c r="AX10">
        <f>IF(Z10&gt;0, (R10*SUMPRODUCT(K10:$K$98, X10:$X$98)-K10*$AZ$3)/Z10, 0)</f>
        <v>29147.466350022347</v>
      </c>
    </row>
    <row r="11" spans="1:52" x14ac:dyDescent="0.25">
      <c r="A11" t="s">
        <v>33</v>
      </c>
      <c r="C11" s="12">
        <f>AU91</f>
        <v>3710.634173877977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1.8504459999999999E-3</v>
      </c>
      <c r="Q11" s="4">
        <f t="shared" si="21"/>
        <v>50</v>
      </c>
      <c r="R11">
        <f t="shared" si="0"/>
        <v>2000000</v>
      </c>
      <c r="S11">
        <f t="shared" si="1"/>
        <v>31595.844682156585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26881.414239305439</v>
      </c>
      <c r="AC11">
        <f t="shared" si="2"/>
        <v>28794.129463460282</v>
      </c>
      <c r="AE11">
        <f t="shared" si="3"/>
        <v>0</v>
      </c>
      <c r="AF11">
        <f t="shared" si="4"/>
        <v>0</v>
      </c>
      <c r="AG11">
        <f t="shared" si="4"/>
        <v>-45.566323282569904</v>
      </c>
      <c r="AH11">
        <f t="shared" si="5"/>
        <v>-3413.1683938578531</v>
      </c>
      <c r="AI11">
        <f t="shared" si="6"/>
        <v>-3458.7347171404231</v>
      </c>
      <c r="AJ11">
        <f t="shared" si="7"/>
        <v>-1912.7152241548429</v>
      </c>
      <c r="AK11">
        <f t="shared" si="22"/>
        <v>1881.6989967513809</v>
      </c>
      <c r="AL11">
        <f t="shared" si="8"/>
        <v>-3489.7509445438855</v>
      </c>
      <c r="AN11">
        <f t="shared" si="9"/>
        <v>0</v>
      </c>
      <c r="AO11">
        <f t="shared" si="9"/>
        <v>0</v>
      </c>
      <c r="AP11">
        <f t="shared" si="9"/>
        <v>-18.403473734515821</v>
      </c>
      <c r="AQ11">
        <f t="shared" si="9"/>
        <v>-1378.5214685484686</v>
      </c>
      <c r="AR11">
        <f t="shared" si="9"/>
        <v>-1396.9249422829846</v>
      </c>
      <c r="AS11">
        <f t="shared" si="9"/>
        <v>-772.51359893694064</v>
      </c>
      <c r="AT11">
        <f t="shared" si="9"/>
        <v>759.9866648934883</v>
      </c>
      <c r="AU11">
        <f t="shared" si="9"/>
        <v>-1409.4518763264371</v>
      </c>
      <c r="AW11">
        <v>8</v>
      </c>
      <c r="AX11">
        <f>IF(Z11&gt;0, (R11*SUMPRODUCT(K11:$K$98, X11:$X$98)-K11*$AZ$3)/Z11, 0)</f>
        <v>31595.844682156585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1.9640790000000001E-3</v>
      </c>
      <c r="Q12" s="4">
        <f t="shared" si="21"/>
        <v>50</v>
      </c>
      <c r="R12">
        <f t="shared" si="0"/>
        <v>2000000</v>
      </c>
      <c r="S12">
        <f t="shared" si="1"/>
        <v>33810.232274307535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28794.129463460282</v>
      </c>
      <c r="AC12">
        <f t="shared" si="2"/>
        <v>30443.520371201477</v>
      </c>
      <c r="AE12">
        <f t="shared" si="3"/>
        <v>0</v>
      </c>
      <c r="AF12">
        <f t="shared" si="4"/>
        <v>0</v>
      </c>
      <c r="AG12">
        <f t="shared" si="4"/>
        <v>-45.021164191077702</v>
      </c>
      <c r="AH12">
        <f t="shared" si="5"/>
        <v>-3579.8343466602646</v>
      </c>
      <c r="AI12">
        <f t="shared" si="6"/>
        <v>-3624.8555108513424</v>
      </c>
      <c r="AJ12">
        <f t="shared" si="7"/>
        <v>-1649.3909077411954</v>
      </c>
      <c r="AK12">
        <f t="shared" si="22"/>
        <v>2015.58906244222</v>
      </c>
      <c r="AL12">
        <f t="shared" si="8"/>
        <v>-3258.6573561503183</v>
      </c>
      <c r="AN12">
        <f t="shared" si="9"/>
        <v>0</v>
      </c>
      <c r="AO12">
        <f t="shared" si="9"/>
        <v>0</v>
      </c>
      <c r="AP12">
        <f t="shared" si="9"/>
        <v>-16.235083143644328</v>
      </c>
      <c r="AQ12">
        <f t="shared" si="9"/>
        <v>-1290.9241531790749</v>
      </c>
      <c r="AR12">
        <f t="shared" si="9"/>
        <v>-1307.1592363227192</v>
      </c>
      <c r="AS12">
        <f t="shared" si="9"/>
        <v>-594.78689644494273</v>
      </c>
      <c r="AT12">
        <f t="shared" si="9"/>
        <v>726.84162215988761</v>
      </c>
      <c r="AU12">
        <f t="shared" si="9"/>
        <v>-1175.1045106077745</v>
      </c>
      <c r="AW12">
        <v>9</v>
      </c>
      <c r="AX12">
        <f>IF(Z12&gt;0, (R12*SUMPRODUCT(K12:$K$98, X12:$X$98)-K12*$AZ$3)/Z12, 0)</f>
        <v>33810.232274307535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2.086732E-3</v>
      </c>
      <c r="Q13" s="4">
        <f t="shared" si="21"/>
        <v>50</v>
      </c>
      <c r="R13">
        <f t="shared" si="0"/>
        <v>2000000</v>
      </c>
      <c r="S13">
        <f t="shared" si="1"/>
        <v>35811.864009603705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30443.520371201477</v>
      </c>
      <c r="AC13">
        <f t="shared" si="2"/>
        <v>31856.089411138171</v>
      </c>
      <c r="AE13">
        <f t="shared" si="3"/>
        <v>0</v>
      </c>
      <c r="AF13">
        <f t="shared" si="4"/>
        <v>0</v>
      </c>
      <c r="AG13">
        <f t="shared" si="4"/>
        <v>-44.477005445172153</v>
      </c>
      <c r="AH13">
        <f t="shared" si="5"/>
        <v>-3757.8841597910382</v>
      </c>
      <c r="AI13">
        <f t="shared" si="6"/>
        <v>-3802.3611652362106</v>
      </c>
      <c r="AJ13">
        <f t="shared" si="7"/>
        <v>-1412.569039936694</v>
      </c>
      <c r="AK13">
        <f t="shared" si="22"/>
        <v>2131.0464259841037</v>
      </c>
      <c r="AL13">
        <f t="shared" si="8"/>
        <v>-3083.8837791888009</v>
      </c>
      <c r="AN13">
        <f t="shared" si="9"/>
        <v>0</v>
      </c>
      <c r="AO13">
        <f t="shared" si="9"/>
        <v>0</v>
      </c>
      <c r="AP13">
        <f t="shared" si="9"/>
        <v>-14.320405397044089</v>
      </c>
      <c r="AQ13">
        <f t="shared" si="9"/>
        <v>-1209.938125660829</v>
      </c>
      <c r="AR13">
        <f t="shared" si="9"/>
        <v>-1224.2585310578731</v>
      </c>
      <c r="AS13">
        <f t="shared" si="9"/>
        <v>-454.80942569622954</v>
      </c>
      <c r="AT13">
        <f t="shared" si="9"/>
        <v>686.13991509913706</v>
      </c>
      <c r="AU13">
        <f t="shared" si="9"/>
        <v>-992.92804165496557</v>
      </c>
      <c r="AW13">
        <v>10</v>
      </c>
      <c r="AX13">
        <f>IF(Z13&gt;0, (R13*SUMPRODUCT(K13:$K$98, X13:$X$98)-K13*$AZ$3)/Z13, 0)</f>
        <v>35811.864009603705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2.2202060000000002E-3</v>
      </c>
      <c r="Q14" s="4">
        <f t="shared" si="21"/>
        <v>50</v>
      </c>
      <c r="R14">
        <f t="shared" si="0"/>
        <v>2000000</v>
      </c>
      <c r="S14">
        <f t="shared" si="1"/>
        <v>37625.040195020847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31856.089411138171</v>
      </c>
      <c r="AC14">
        <f t="shared" si="2"/>
        <v>33059.98449361643</v>
      </c>
      <c r="AE14">
        <f t="shared" si="3"/>
        <v>0</v>
      </c>
      <c r="AF14">
        <f t="shared" si="4"/>
        <v>0</v>
      </c>
      <c r="AG14">
        <f t="shared" si="4"/>
        <v>-43.933487276369029</v>
      </c>
      <c r="AH14">
        <f t="shared" si="5"/>
        <v>-3949.9245740561555</v>
      </c>
      <c r="AI14">
        <f t="shared" si="6"/>
        <v>-3993.8580613325244</v>
      </c>
      <c r="AJ14">
        <f t="shared" si="7"/>
        <v>-1203.8950824782587</v>
      </c>
      <c r="AK14">
        <f t="shared" si="22"/>
        <v>2229.926258779672</v>
      </c>
      <c r="AL14">
        <f t="shared" si="8"/>
        <v>-2967.8268850311115</v>
      </c>
      <c r="AN14">
        <f t="shared" si="9"/>
        <v>0</v>
      </c>
      <c r="AO14">
        <f t="shared" si="9"/>
        <v>0</v>
      </c>
      <c r="AP14">
        <f t="shared" si="9"/>
        <v>-12.629827761686338</v>
      </c>
      <c r="AQ14">
        <f t="shared" si="9"/>
        <v>-1135.5089280339166</v>
      </c>
      <c r="AR14">
        <f t="shared" si="9"/>
        <v>-1148.1387557956029</v>
      </c>
      <c r="AS14">
        <f t="shared" si="9"/>
        <v>-346.09106805459635</v>
      </c>
      <c r="AT14">
        <f t="shared" si="9"/>
        <v>641.05051330167225</v>
      </c>
      <c r="AU14">
        <f t="shared" si="9"/>
        <v>-853.17931054852716</v>
      </c>
      <c r="AW14">
        <v>11</v>
      </c>
      <c r="AX14">
        <f>IF(Z14&gt;0, (R14*SUMPRODUCT(K14:$K$98, X14:$X$98)-K14*$AZ$3)/Z14, 0)</f>
        <v>37625.040195020847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2.3617970000000001E-3</v>
      </c>
      <c r="Q15" s="4">
        <f t="shared" si="21"/>
        <v>50</v>
      </c>
      <c r="R15">
        <f t="shared" si="0"/>
        <v>2000000</v>
      </c>
      <c r="S15">
        <f t="shared" si="1"/>
        <v>39271.00384809728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33059.98449361643</v>
      </c>
      <c r="AC15">
        <f t="shared" si="2"/>
        <v>34079.683787135262</v>
      </c>
      <c r="AE15">
        <f t="shared" si="3"/>
        <v>0</v>
      </c>
      <c r="AF15">
        <f t="shared" si="4"/>
        <v>0</v>
      </c>
      <c r="AG15">
        <f t="shared" si="4"/>
        <v>-43.390390425156468</v>
      </c>
      <c r="AH15">
        <f t="shared" si="5"/>
        <v>-4150.4791379546623</v>
      </c>
      <c r="AI15">
        <f t="shared" si="6"/>
        <v>-4193.8695283798188</v>
      </c>
      <c r="AJ15">
        <f t="shared" si="7"/>
        <v>-1019.6992935188318</v>
      </c>
      <c r="AK15">
        <f t="shared" si="22"/>
        <v>2314.1989145531502</v>
      </c>
      <c r="AL15">
        <f t="shared" si="8"/>
        <v>-2899.3699073455005</v>
      </c>
      <c r="AN15">
        <f t="shared" si="9"/>
        <v>0</v>
      </c>
      <c r="AO15">
        <f t="shared" si="9"/>
        <v>0</v>
      </c>
      <c r="AP15">
        <f t="shared" si="9"/>
        <v>-11.137232495313755</v>
      </c>
      <c r="AQ15">
        <f t="shared" si="9"/>
        <v>-1065.3246185024111</v>
      </c>
      <c r="AR15">
        <f t="shared" si="9"/>
        <v>-1076.4618509977249</v>
      </c>
      <c r="AS15">
        <f t="shared" si="9"/>
        <v>-261.7314109402937</v>
      </c>
      <c r="AT15">
        <f t="shared" si="9"/>
        <v>593.99722148704825</v>
      </c>
      <c r="AU15">
        <f t="shared" si="9"/>
        <v>-744.19604045097037</v>
      </c>
      <c r="AW15">
        <v>12</v>
      </c>
      <c r="AX15">
        <f>IF(Z15&gt;0, (R15*SUMPRODUCT(K15:$K$98, X15:$X$98)-K15*$AZ$3)/Z15, 0)</f>
        <v>39271.00384809728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2.52864E-3</v>
      </c>
      <c r="Q16" s="4">
        <f t="shared" si="21"/>
        <v>50</v>
      </c>
      <c r="R16">
        <f t="shared" si="0"/>
        <v>2000000</v>
      </c>
      <c r="S16">
        <f t="shared" si="1"/>
        <v>40771.631072323857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34079.683787135262</v>
      </c>
      <c r="AC16">
        <f t="shared" si="2"/>
        <v>34938.65222359066</v>
      </c>
      <c r="AE16">
        <f t="shared" si="3"/>
        <v>0</v>
      </c>
      <c r="AF16">
        <f t="shared" si="4"/>
        <v>0</v>
      </c>
      <c r="AG16">
        <f t="shared" si="4"/>
        <v>-42.846767844060238</v>
      </c>
      <c r="AH16">
        <f t="shared" si="5"/>
        <v>-4388.7470737867061</v>
      </c>
      <c r="AI16">
        <f t="shared" si="6"/>
        <v>-4431.5938416307663</v>
      </c>
      <c r="AJ16">
        <f t="shared" si="7"/>
        <v>-858.96843645539775</v>
      </c>
      <c r="AK16">
        <f t="shared" si="22"/>
        <v>2385.5778650994685</v>
      </c>
      <c r="AL16">
        <f t="shared" si="8"/>
        <v>-2904.9844129866956</v>
      </c>
      <c r="AN16">
        <f t="shared" si="9"/>
        <v>0</v>
      </c>
      <c r="AO16">
        <f t="shared" si="9"/>
        <v>0</v>
      </c>
      <c r="AP16">
        <f t="shared" si="9"/>
        <v>-9.8193733203425602</v>
      </c>
      <c r="AQ16">
        <f t="shared" si="9"/>
        <v>-1005.7875563196491</v>
      </c>
      <c r="AR16">
        <f t="shared" si="9"/>
        <v>-1015.6069296399916</v>
      </c>
      <c r="AS16">
        <f t="shared" si="9"/>
        <v>-196.85339577173636</v>
      </c>
      <c r="AT16">
        <f t="shared" si="9"/>
        <v>546.71287522577575</v>
      </c>
      <c r="AU16">
        <f t="shared" si="9"/>
        <v>-665.74745018595218</v>
      </c>
      <c r="AW16">
        <v>13</v>
      </c>
      <c r="AX16">
        <f>IF(Z16&gt;0, (R16*SUMPRODUCT(K16:$K$98, X16:$X$98)-K16*$AZ$3)/Z16, 0)</f>
        <v>40771.631072323857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2.719834E-3</v>
      </c>
      <c r="Q17" s="4">
        <f t="shared" si="21"/>
        <v>50</v>
      </c>
      <c r="R17">
        <f t="shared" si="0"/>
        <v>2000000</v>
      </c>
      <c r="S17">
        <f t="shared" si="1"/>
        <v>42138.885044655988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34938.65222359066</v>
      </c>
      <c r="AC17">
        <f t="shared" si="2"/>
        <v>35650.983466340491</v>
      </c>
      <c r="AE17">
        <f t="shared" si="3"/>
        <v>0</v>
      </c>
      <c r="AF17">
        <f t="shared" si="4"/>
        <v>0</v>
      </c>
      <c r="AG17">
        <f t="shared" si="4"/>
        <v>-42.301764069647248</v>
      </c>
      <c r="AH17">
        <f t="shared" si="5"/>
        <v>-4661.4438388952685</v>
      </c>
      <c r="AI17">
        <f t="shared" si="6"/>
        <v>-4703.7456029649156</v>
      </c>
      <c r="AJ17">
        <f t="shared" si="7"/>
        <v>-712.33124274983129</v>
      </c>
      <c r="AK17">
        <f t="shared" si="22"/>
        <v>2445.7056556513462</v>
      </c>
      <c r="AL17">
        <f t="shared" si="8"/>
        <v>-2970.3711900634007</v>
      </c>
      <c r="AN17">
        <f t="shared" si="9"/>
        <v>0</v>
      </c>
      <c r="AO17">
        <f t="shared" si="9"/>
        <v>0</v>
      </c>
      <c r="AP17">
        <f t="shared" si="9"/>
        <v>-8.6557790372533674</v>
      </c>
      <c r="AQ17">
        <f t="shared" si="9"/>
        <v>-953.82376483430642</v>
      </c>
      <c r="AR17">
        <f t="shared" si="9"/>
        <v>-962.47954387155983</v>
      </c>
      <c r="AS17">
        <f t="shared" si="9"/>
        <v>-145.75708541192395</v>
      </c>
      <c r="AT17">
        <f t="shared" si="9"/>
        <v>500.43983297303322</v>
      </c>
      <c r="AU17">
        <f t="shared" si="9"/>
        <v>-607.79679631045053</v>
      </c>
      <c r="AW17">
        <v>14</v>
      </c>
      <c r="AX17">
        <f>IF(Z17&gt;0, (R17*SUMPRODUCT(K17:$K$98, X17:$X$98)-K17*$AZ$3)/Z17, 0)</f>
        <v>42138.885044655988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4.2403780000000004E-3</v>
      </c>
      <c r="Q18" s="4">
        <f t="shared" si="21"/>
        <v>50</v>
      </c>
      <c r="R18">
        <f t="shared" si="0"/>
        <v>2000000</v>
      </c>
      <c r="S18">
        <f t="shared" si="1"/>
        <v>43443.334407798815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35650.983466340491</v>
      </c>
      <c r="AC18">
        <f t="shared" si="2"/>
        <v>36231.194343532501</v>
      </c>
      <c r="AE18">
        <f t="shared" si="3"/>
        <v>0</v>
      </c>
      <c r="AF18">
        <f t="shared" si="4"/>
        <v>0</v>
      </c>
      <c r="AG18">
        <f t="shared" si="4"/>
        <v>-41.699370959228659</v>
      </c>
      <c r="AH18">
        <f t="shared" si="5"/>
        <v>-7175.0187888849077</v>
      </c>
      <c r="AI18">
        <f t="shared" si="6"/>
        <v>-7216.7181598441366</v>
      </c>
      <c r="AJ18">
        <f t="shared" si="7"/>
        <v>-580.21087719201023</v>
      </c>
      <c r="AK18">
        <f t="shared" si="22"/>
        <v>2495.5688426438346</v>
      </c>
      <c r="AL18">
        <f t="shared" si="8"/>
        <v>-5301.3601943923122</v>
      </c>
      <c r="AN18">
        <f t="shared" si="9"/>
        <v>0</v>
      </c>
      <c r="AO18">
        <f t="shared" si="9"/>
        <v>0</v>
      </c>
      <c r="AP18">
        <f t="shared" si="9"/>
        <v>-7.618319171320004</v>
      </c>
      <c r="AQ18">
        <f t="shared" si="9"/>
        <v>-1310.8491072296561</v>
      </c>
      <c r="AR18">
        <f t="shared" si="9"/>
        <v>-1318.4674264009759</v>
      </c>
      <c r="AS18">
        <f t="shared" si="9"/>
        <v>-106.00235800780176</v>
      </c>
      <c r="AT18">
        <f t="shared" si="9"/>
        <v>455.93109727845348</v>
      </c>
      <c r="AU18">
        <f t="shared" si="9"/>
        <v>-968.53868713032421</v>
      </c>
      <c r="AW18">
        <v>15</v>
      </c>
      <c r="AX18">
        <f>IF(Z18&gt;0, (R18*SUMPRODUCT(K18:$K$98, X18:$X$98)-K18*$AZ$3)/Z18, 0)</f>
        <v>43443.334407798815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5.9098179999999998E-3</v>
      </c>
      <c r="Q19" s="4">
        <f t="shared" si="21"/>
        <v>50</v>
      </c>
      <c r="R19">
        <f t="shared" si="0"/>
        <v>2000000</v>
      </c>
      <c r="S19">
        <f t="shared" si="1"/>
        <v>44217.358792430772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36231.194343532501</v>
      </c>
      <c r="AC19">
        <f t="shared" si="2"/>
        <v>36290.019023826346</v>
      </c>
      <c r="AE19">
        <f t="shared" si="3"/>
        <v>0</v>
      </c>
      <c r="AF19">
        <f t="shared" si="4"/>
        <v>0</v>
      </c>
      <c r="AG19">
        <f t="shared" si="4"/>
        <v>-41.035941556552849</v>
      </c>
      <c r="AH19">
        <f t="shared" si="5"/>
        <v>-9857.4277233410721</v>
      </c>
      <c r="AI19">
        <f t="shared" si="6"/>
        <v>-9898.4636648976248</v>
      </c>
      <c r="AJ19">
        <f t="shared" si="7"/>
        <v>-58.824680293844722</v>
      </c>
      <c r="AK19">
        <f t="shared" si="22"/>
        <v>2536.1836040472754</v>
      </c>
      <c r="AL19">
        <f t="shared" si="8"/>
        <v>-7421.1047411441941</v>
      </c>
      <c r="AN19">
        <f t="shared" si="9"/>
        <v>0</v>
      </c>
      <c r="AO19">
        <f t="shared" si="9"/>
        <v>0</v>
      </c>
      <c r="AP19">
        <f t="shared" si="9"/>
        <v>-6.6938509819985645</v>
      </c>
      <c r="AQ19">
        <f t="shared" si="9"/>
        <v>-1607.9599917290016</v>
      </c>
      <c r="AR19">
        <f t="shared" si="9"/>
        <v>-1614.6538427110002</v>
      </c>
      <c r="AS19">
        <f t="shared" si="9"/>
        <v>-9.5955796069171893</v>
      </c>
      <c r="AT19">
        <f t="shared" si="9"/>
        <v>413.70648423124965</v>
      </c>
      <c r="AU19">
        <f t="shared" si="9"/>
        <v>-1210.5429380866676</v>
      </c>
      <c r="AW19">
        <v>16</v>
      </c>
      <c r="AX19">
        <f>IF(Z19&gt;0, (R19*SUMPRODUCT(K19:$K$98, X19:$X$98)-K19*$AZ$3)/Z19, 0)</f>
        <v>44217.358792430772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7.7019840000000003E-3</v>
      </c>
      <c r="Q20" s="4">
        <f t="shared" si="21"/>
        <v>50</v>
      </c>
      <c r="R20">
        <f t="shared" si="0"/>
        <v>2000000</v>
      </c>
      <c r="S20">
        <f t="shared" si="1"/>
        <v>44536.598941632496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36290.019023826346</v>
      </c>
      <c r="AC20">
        <f t="shared" si="2"/>
        <v>35904.982056671892</v>
      </c>
      <c r="AE20">
        <f t="shared" si="3"/>
        <v>0</v>
      </c>
      <c r="AF20">
        <f t="shared" si="4"/>
        <v>0</v>
      </c>
      <c r="AG20">
        <f t="shared" si="4"/>
        <v>-40.309523975693814</v>
      </c>
      <c r="AH20">
        <f t="shared" si="5"/>
        <v>-12642.326611740205</v>
      </c>
      <c r="AI20">
        <f t="shared" si="6"/>
        <v>-12682.636135715898</v>
      </c>
      <c r="AJ20">
        <f t="shared" si="7"/>
        <v>385.03696715445403</v>
      </c>
      <c r="AK20">
        <f t="shared" si="22"/>
        <v>2540.3013316678444</v>
      </c>
      <c r="AL20">
        <f t="shared" si="8"/>
        <v>-9757.2978368936001</v>
      </c>
      <c r="AN20">
        <f t="shared" si="9"/>
        <v>0</v>
      </c>
      <c r="AO20">
        <f t="shared" si="9"/>
        <v>0</v>
      </c>
      <c r="AP20">
        <f t="shared" si="9"/>
        <v>-5.8708540526936082</v>
      </c>
      <c r="AQ20">
        <f t="shared" si="9"/>
        <v>-1841.2833272049011</v>
      </c>
      <c r="AR20">
        <f t="shared" si="9"/>
        <v>-1847.1541812575945</v>
      </c>
      <c r="AS20">
        <f t="shared" si="9"/>
        <v>56.078455315389867</v>
      </c>
      <c r="AT20">
        <f t="shared" si="9"/>
        <v>369.98051321761943</v>
      </c>
      <c r="AU20">
        <f t="shared" si="9"/>
        <v>-1421.0952127245853</v>
      </c>
      <c r="AW20">
        <v>17</v>
      </c>
      <c r="AX20">
        <f>IF(Z20&gt;0, (R20*SUMPRODUCT(K20:$K$98, X20:$X$98)-K20*$AZ$3)/Z20, 0)</f>
        <v>44536.598941632496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9.7648700000000001E-3</v>
      </c>
      <c r="Q21" s="4">
        <f t="shared" si="21"/>
        <v>50</v>
      </c>
      <c r="R21">
        <f t="shared" si="0"/>
        <v>2000000</v>
      </c>
      <c r="S21">
        <f t="shared" si="1"/>
        <v>44486.323517834593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35904.982056671892</v>
      </c>
      <c r="AC21">
        <f t="shared" si="2"/>
        <v>35155.594287122847</v>
      </c>
      <c r="AE21">
        <f t="shared" si="3"/>
        <v>0</v>
      </c>
      <c r="AF21">
        <f t="shared" si="4"/>
        <v>0</v>
      </c>
      <c r="AG21">
        <f t="shared" si="4"/>
        <v>-39.512811474552336</v>
      </c>
      <c r="AH21">
        <f t="shared" si="5"/>
        <v>-15744.690455381329</v>
      </c>
      <c r="AI21">
        <f t="shared" si="6"/>
        <v>-15784.203266855882</v>
      </c>
      <c r="AJ21">
        <f t="shared" si="7"/>
        <v>749.38776954904461</v>
      </c>
      <c r="AK21">
        <f t="shared" si="22"/>
        <v>2513.3487439670325</v>
      </c>
      <c r="AL21">
        <f t="shared" si="8"/>
        <v>-12521.466753339806</v>
      </c>
      <c r="AN21">
        <f t="shared" si="9"/>
        <v>0</v>
      </c>
      <c r="AO21">
        <f t="shared" si="9"/>
        <v>0</v>
      </c>
      <c r="AP21">
        <f t="shared" si="9"/>
        <v>-5.1382298085295925</v>
      </c>
      <c r="AQ21">
        <f t="shared" si="9"/>
        <v>-2047.4330933402223</v>
      </c>
      <c r="AR21">
        <f t="shared" si="9"/>
        <v>-2052.5713231487521</v>
      </c>
      <c r="AS21">
        <f t="shared" si="9"/>
        <v>97.45007839101207</v>
      </c>
      <c r="AT21">
        <f t="shared" si="9"/>
        <v>326.83484048709118</v>
      </c>
      <c r="AU21">
        <f t="shared" si="9"/>
        <v>-1628.2864042706487</v>
      </c>
      <c r="AW21">
        <v>18</v>
      </c>
      <c r="AX21">
        <f>IF(Z21&gt;0, (R21*SUMPRODUCT(K21:$K$98, X21:$X$98)-K21*$AZ$3)/Z21, 0)</f>
        <v>44486.323517834593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1.2112915E-2</v>
      </c>
      <c r="Q22" s="4">
        <f t="shared" si="21"/>
        <v>50</v>
      </c>
      <c r="R22">
        <f t="shared" si="0"/>
        <v>2000000</v>
      </c>
      <c r="S22">
        <f t="shared" si="1"/>
        <v>44104.412550241519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35155.594287122847</v>
      </c>
      <c r="AC22">
        <f t="shared" si="2"/>
        <v>34083.067941689624</v>
      </c>
      <c r="AE22">
        <f t="shared" si="3"/>
        <v>0</v>
      </c>
      <c r="AF22">
        <f t="shared" si="4"/>
        <v>0</v>
      </c>
      <c r="AG22">
        <f t="shared" si="4"/>
        <v>-38.639068033004534</v>
      </c>
      <c r="AH22">
        <f t="shared" si="5"/>
        <v>-19144.613072091088</v>
      </c>
      <c r="AI22">
        <f t="shared" si="6"/>
        <v>-19183.252140124092</v>
      </c>
      <c r="AJ22">
        <f t="shared" si="7"/>
        <v>1072.5263454332235</v>
      </c>
      <c r="AK22">
        <f t="shared" si="22"/>
        <v>2460.8916000985996</v>
      </c>
      <c r="AL22">
        <f t="shared" si="8"/>
        <v>-15649.834194592269</v>
      </c>
      <c r="AN22">
        <f t="shared" si="9"/>
        <v>0</v>
      </c>
      <c r="AO22">
        <f t="shared" si="9"/>
        <v>0</v>
      </c>
      <c r="AP22">
        <f t="shared" si="9"/>
        <v>-4.4862576513599208</v>
      </c>
      <c r="AQ22">
        <f t="shared" si="9"/>
        <v>-2222.8193186137587</v>
      </c>
      <c r="AR22">
        <f t="shared" si="9"/>
        <v>-2227.3055762651184</v>
      </c>
      <c r="AS22">
        <f t="shared" si="9"/>
        <v>124.52757709826017</v>
      </c>
      <c r="AT22">
        <f t="shared" si="9"/>
        <v>285.72619196403599</v>
      </c>
      <c r="AU22">
        <f t="shared" si="9"/>
        <v>-1817.0518072028224</v>
      </c>
      <c r="AW22">
        <v>19</v>
      </c>
      <c r="AX22">
        <f>IF(Z22&gt;0, (R22*SUMPRODUCT(K22:$K$98, X22:$X$98)-K22*$AZ$3)/Z22, 0)</f>
        <v>44104.412550241519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1.471273E-2</v>
      </c>
      <c r="Q23" s="4">
        <f t="shared" si="21"/>
        <v>50</v>
      </c>
      <c r="R23">
        <f t="shared" si="0"/>
        <v>2000000</v>
      </c>
      <c r="S23">
        <f t="shared" si="1"/>
        <v>43427.628475042082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34083.067941689624</v>
      </c>
      <c r="AC23">
        <f t="shared" si="2"/>
        <v>32730.701076564266</v>
      </c>
      <c r="AE23">
        <f t="shared" si="3"/>
        <v>0</v>
      </c>
      <c r="AF23">
        <f t="shared" si="4"/>
        <v>0</v>
      </c>
      <c r="AG23">
        <f t="shared" si="4"/>
        <v>-37.684191177253261</v>
      </c>
      <c r="AH23">
        <f t="shared" si="5"/>
        <v>-22739.447016849073</v>
      </c>
      <c r="AI23">
        <f t="shared" si="6"/>
        <v>-22777.131208026327</v>
      </c>
      <c r="AJ23">
        <f t="shared" si="7"/>
        <v>1352.3668651253574</v>
      </c>
      <c r="AK23">
        <f t="shared" si="22"/>
        <v>2385.8147559182739</v>
      </c>
      <c r="AL23">
        <f t="shared" si="8"/>
        <v>-19038.949586982697</v>
      </c>
      <c r="AN23">
        <f t="shared" si="9"/>
        <v>0</v>
      </c>
      <c r="AO23">
        <f t="shared" si="9"/>
        <v>0</v>
      </c>
      <c r="AP23">
        <f t="shared" si="9"/>
        <v>-3.9065981940280614</v>
      </c>
      <c r="AQ23">
        <f t="shared" si="9"/>
        <v>-2357.324911960452</v>
      </c>
      <c r="AR23">
        <f t="shared" si="9"/>
        <v>-2361.23151015448</v>
      </c>
      <c r="AS23">
        <f t="shared" si="9"/>
        <v>140.19549810985734</v>
      </c>
      <c r="AT23">
        <f t="shared" si="9"/>
        <v>247.32969782781947</v>
      </c>
      <c r="AU23">
        <f t="shared" si="9"/>
        <v>-1973.7063142168033</v>
      </c>
      <c r="AW23">
        <v>20</v>
      </c>
      <c r="AX23">
        <f>IF(Z23&gt;0, (R23*SUMPRODUCT(K23:$K$98, X23:$X$98)-K23*$AZ$3)/Z23, 0)</f>
        <v>43427.628475042082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1.7665382E-2</v>
      </c>
      <c r="Q24" s="4">
        <f t="shared" si="21"/>
        <v>50</v>
      </c>
      <c r="R24">
        <f t="shared" si="0"/>
        <v>2000000</v>
      </c>
      <c r="S24">
        <f t="shared" si="1"/>
        <v>42507.053132281326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32730.701076564266</v>
      </c>
      <c r="AC24">
        <f t="shared" si="2"/>
        <v>31150.565855218461</v>
      </c>
      <c r="AE24">
        <f t="shared" si="3"/>
        <v>0</v>
      </c>
      <c r="AF24">
        <f t="shared" si="4"/>
        <v>0</v>
      </c>
      <c r="AG24">
        <f t="shared" si="4"/>
        <v>-36.641643632973519</v>
      </c>
      <c r="AH24">
        <f t="shared" si="5"/>
        <v>-26628.225300288344</v>
      </c>
      <c r="AI24">
        <f t="shared" si="6"/>
        <v>-26664.866943921319</v>
      </c>
      <c r="AJ24">
        <f t="shared" si="7"/>
        <v>1580.1352213458049</v>
      </c>
      <c r="AK24">
        <f t="shared" si="22"/>
        <v>2291.149075359499</v>
      </c>
      <c r="AL24">
        <f t="shared" si="8"/>
        <v>-22793.582647216015</v>
      </c>
      <c r="AN24">
        <f t="shared" si="9"/>
        <v>0</v>
      </c>
      <c r="AO24">
        <f t="shared" si="9"/>
        <v>0</v>
      </c>
      <c r="AP24">
        <f t="shared" si="9"/>
        <v>-3.3915363059551469</v>
      </c>
      <c r="AQ24">
        <f t="shared" si="9"/>
        <v>-2464.6981935005651</v>
      </c>
      <c r="AR24">
        <f t="shared" si="9"/>
        <v>-2468.0897298065206</v>
      </c>
      <c r="AS24">
        <f t="shared" si="9"/>
        <v>146.25670248837233</v>
      </c>
      <c r="AT24">
        <f t="shared" si="9"/>
        <v>212.06786871440127</v>
      </c>
      <c r="AU24">
        <f t="shared" si="9"/>
        <v>-2109.7651586037468</v>
      </c>
      <c r="AW24">
        <v>21</v>
      </c>
      <c r="AX24">
        <f>IF(Z24&gt;0, (R24*SUMPRODUCT(K24:$K$98, X24:$X$98)-K24*$AZ$3)/Z24, 0)</f>
        <v>42507.053132281326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2.1010579000000001E-2</v>
      </c>
      <c r="Q25" s="4">
        <f t="shared" si="21"/>
        <v>50</v>
      </c>
      <c r="R25">
        <f t="shared" si="0"/>
        <v>2000000</v>
      </c>
      <c r="S25">
        <f t="shared" si="1"/>
        <v>41373.728996006066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31150.565855218461</v>
      </c>
      <c r="AC25">
        <f t="shared" si="2"/>
        <v>29379.78702833812</v>
      </c>
      <c r="AE25">
        <f t="shared" si="3"/>
        <v>0</v>
      </c>
      <c r="AF25">
        <f t="shared" si="4"/>
        <v>0</v>
      </c>
      <c r="AG25">
        <f t="shared" si="4"/>
        <v>-35.505365048403348</v>
      </c>
      <c r="AH25">
        <f t="shared" si="5"/>
        <v>-30794.485929617487</v>
      </c>
      <c r="AI25">
        <f t="shared" si="6"/>
        <v>-30829.991294665891</v>
      </c>
      <c r="AJ25">
        <f t="shared" si="7"/>
        <v>1770.7788268803415</v>
      </c>
      <c r="AK25">
        <f t="shared" si="22"/>
        <v>2180.5396098652923</v>
      </c>
      <c r="AL25">
        <f t="shared" si="8"/>
        <v>-26878.672857920257</v>
      </c>
      <c r="AN25">
        <f t="shared" si="9"/>
        <v>0</v>
      </c>
      <c r="AO25">
        <f t="shared" si="9"/>
        <v>0</v>
      </c>
      <c r="AP25">
        <f t="shared" si="9"/>
        <v>-2.9342525012571041</v>
      </c>
      <c r="AQ25">
        <f t="shared" si="9"/>
        <v>-2544.9336245585282</v>
      </c>
      <c r="AR25">
        <f t="shared" si="9"/>
        <v>-2547.8678770597853</v>
      </c>
      <c r="AS25">
        <f t="shared" si="9"/>
        <v>146.34160766586513</v>
      </c>
      <c r="AT25">
        <f t="shared" si="9"/>
        <v>180.2052674466207</v>
      </c>
      <c r="AU25">
        <f t="shared" si="9"/>
        <v>-2221.3210019472995</v>
      </c>
      <c r="AW25">
        <v>22</v>
      </c>
      <c r="AX25">
        <f>IF(Z25&gt;0, (R25*SUMPRODUCT(K25:$K$98, X25:$X$98)-K25*$AZ$3)/Z25, 0)</f>
        <v>41373.728996006066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2.4499257999999999E-2</v>
      </c>
      <c r="Q26" s="4">
        <f t="shared" si="21"/>
        <v>50</v>
      </c>
      <c r="R26">
        <f t="shared" si="0"/>
        <v>2000000</v>
      </c>
      <c r="S26">
        <f t="shared" si="1"/>
        <v>40043.843097068973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29379.78702833812</v>
      </c>
      <c r="AC26">
        <f t="shared" si="2"/>
        <v>27454.424266833343</v>
      </c>
      <c r="AE26">
        <f t="shared" si="3"/>
        <v>0</v>
      </c>
      <c r="AF26">
        <f t="shared" si="4"/>
        <v>0</v>
      </c>
      <c r="AG26">
        <f t="shared" si="4"/>
        <v>-34.2804562992143</v>
      </c>
      <c r="AH26">
        <f t="shared" si="5"/>
        <v>-34794.203948200644</v>
      </c>
      <c r="AI26">
        <f t="shared" si="6"/>
        <v>-34828.484404499861</v>
      </c>
      <c r="AJ26">
        <f t="shared" si="7"/>
        <v>1925.3627615047772</v>
      </c>
      <c r="AK26">
        <f t="shared" si="22"/>
        <v>2056.5850919836685</v>
      </c>
      <c r="AL26">
        <f t="shared" si="8"/>
        <v>-30846.536551011421</v>
      </c>
      <c r="AN26">
        <f t="shared" si="9"/>
        <v>0</v>
      </c>
      <c r="AO26">
        <f t="shared" si="9"/>
        <v>0</v>
      </c>
      <c r="AP26">
        <f t="shared" si="9"/>
        <v>-2.5294847921241876</v>
      </c>
      <c r="AQ26">
        <f t="shared" si="9"/>
        <v>-2567.3931809086826</v>
      </c>
      <c r="AR26">
        <f t="shared" si="9"/>
        <v>-2569.9226657008071</v>
      </c>
      <c r="AS26">
        <f t="shared" si="9"/>
        <v>142.06858222771632</v>
      </c>
      <c r="AT26">
        <f t="shared" si="9"/>
        <v>151.75120974108049</v>
      </c>
      <c r="AU26">
        <f t="shared" si="9"/>
        <v>-2276.1028737320107</v>
      </c>
      <c r="AW26">
        <v>23</v>
      </c>
      <c r="AX26">
        <f>IF(Z26&gt;0, (R26*SUMPRODUCT(K26:$K$98, X26:$X$98)-K26*$AZ$3)/Z26, 0)</f>
        <v>40043.843097068973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2.8232486000000001E-2</v>
      </c>
      <c r="Q27" s="4">
        <f t="shared" si="21"/>
        <v>50</v>
      </c>
      <c r="R27">
        <f t="shared" si="0"/>
        <v>2000000</v>
      </c>
      <c r="S27">
        <f t="shared" si="1"/>
        <v>38581.060241767074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27454.424266833343</v>
      </c>
      <c r="AC27">
        <f t="shared" si="2"/>
        <v>25440.219356508376</v>
      </c>
      <c r="AE27">
        <f t="shared" si="3"/>
        <v>0</v>
      </c>
      <c r="AF27">
        <f t="shared" si="4"/>
        <v>0</v>
      </c>
      <c r="AG27">
        <f t="shared" si="4"/>
        <v>-32.969829233680976</v>
      </c>
      <c r="AH27">
        <f t="shared" si="5"/>
        <v>-38712.900101647188</v>
      </c>
      <c r="AI27">
        <f t="shared" si="6"/>
        <v>-38745.869930880872</v>
      </c>
      <c r="AJ27">
        <f t="shared" si="7"/>
        <v>2014.2049103249665</v>
      </c>
      <c r="AK27">
        <f t="shared" si="22"/>
        <v>1921.8096986783341</v>
      </c>
      <c r="AL27">
        <f t="shared" si="8"/>
        <v>-34809.855321877571</v>
      </c>
      <c r="AN27">
        <f t="shared" si="9"/>
        <v>0</v>
      </c>
      <c r="AO27">
        <f t="shared" si="9"/>
        <v>0</v>
      </c>
      <c r="AP27">
        <f t="shared" si="9"/>
        <v>-2.1721216966268626</v>
      </c>
      <c r="AQ27">
        <f t="shared" si="9"/>
        <v>-2550.4872850306801</v>
      </c>
      <c r="AR27">
        <f t="shared" si="9"/>
        <v>-2552.6594067273072</v>
      </c>
      <c r="AS27">
        <f t="shared" si="9"/>
        <v>132.7000560469921</v>
      </c>
      <c r="AT27">
        <f t="shared" si="9"/>
        <v>126.61286516530386</v>
      </c>
      <c r="AU27">
        <f t="shared" si="9"/>
        <v>-2293.346485515011</v>
      </c>
      <c r="AW27">
        <v>24</v>
      </c>
      <c r="AX27">
        <f>IF(Z27&gt;0, (R27*SUMPRODUCT(K27:$K$98, X27:$X$98)-K27*$AZ$3)/Z27, 0)</f>
        <v>38581.060241767074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3.2345626000000002E-2</v>
      </c>
      <c r="Q28" s="4">
        <f t="shared" si="21"/>
        <v>50</v>
      </c>
      <c r="R28">
        <f t="shared" si="0"/>
        <v>2000000</v>
      </c>
      <c r="S28">
        <f t="shared" si="1"/>
        <v>37030.264586518962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25440.219356508376</v>
      </c>
      <c r="AC28">
        <f t="shared" si="2"/>
        <v>23383.650170213157</v>
      </c>
      <c r="AE28">
        <f t="shared" si="3"/>
        <v>0</v>
      </c>
      <c r="AF28">
        <f t="shared" si="4"/>
        <v>0</v>
      </c>
      <c r="AG28">
        <f t="shared" si="4"/>
        <v>-31.573701175667651</v>
      </c>
      <c r="AH28">
        <f t="shared" si="5"/>
        <v>-42657.19062706046</v>
      </c>
      <c r="AI28">
        <f t="shared" si="6"/>
        <v>-42688.764328236124</v>
      </c>
      <c r="AJ28">
        <f t="shared" si="7"/>
        <v>2056.569186295219</v>
      </c>
      <c r="AK28">
        <f t="shared" si="22"/>
        <v>1780.8153549555866</v>
      </c>
      <c r="AL28">
        <f t="shared" si="8"/>
        <v>-38851.379786985315</v>
      </c>
      <c r="AN28">
        <f t="shared" si="9"/>
        <v>0</v>
      </c>
      <c r="AO28">
        <f t="shared" si="9"/>
        <v>0</v>
      </c>
      <c r="AP28">
        <f t="shared" si="9"/>
        <v>-1.8572695032455497</v>
      </c>
      <c r="AQ28">
        <f t="shared" si="9"/>
        <v>-2509.2370009134984</v>
      </c>
      <c r="AR28">
        <f t="shared" si="9"/>
        <v>-2511.0942704167442</v>
      </c>
      <c r="AS28">
        <f t="shared" si="9"/>
        <v>120.97419969136251</v>
      </c>
      <c r="AT28">
        <f t="shared" si="9"/>
        <v>104.75344753751287</v>
      </c>
      <c r="AU28">
        <f t="shared" si="9"/>
        <v>-2285.3666231878683</v>
      </c>
      <c r="AW28">
        <v>25</v>
      </c>
      <c r="AX28">
        <f>IF(Z28&gt;0, (R28*SUMPRODUCT(K28:$K$98, X28:$X$98)-K28*$AZ$3)/Z28, 0)</f>
        <v>37030.264586518962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3.7265510000000002E-2</v>
      </c>
      <c r="Q29" s="4">
        <f t="shared" si="21"/>
        <v>50</v>
      </c>
      <c r="R29">
        <f t="shared" si="0"/>
        <v>2000000</v>
      </c>
      <c r="S29">
        <f t="shared" si="1"/>
        <v>35429.607673387865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23383.650170213157</v>
      </c>
      <c r="AC29">
        <f t="shared" si="2"/>
        <v>21315.411471742038</v>
      </c>
      <c r="AE29">
        <f t="shared" si="3"/>
        <v>0</v>
      </c>
      <c r="AF29">
        <f t="shared" si="4"/>
        <v>0</v>
      </c>
      <c r="AG29">
        <f t="shared" si="4"/>
        <v>-30.081354087012119</v>
      </c>
      <c r="AH29">
        <f t="shared" si="5"/>
        <v>-47064.403075954186</v>
      </c>
      <c r="AI29">
        <f t="shared" si="6"/>
        <v>-47094.484430041201</v>
      </c>
      <c r="AJ29">
        <f t="shared" si="7"/>
        <v>2068.2386984711193</v>
      </c>
      <c r="AK29">
        <f t="shared" si="22"/>
        <v>1636.8555119149212</v>
      </c>
      <c r="AL29">
        <f t="shared" si="8"/>
        <v>-43389.390219655157</v>
      </c>
      <c r="AN29">
        <f t="shared" si="9"/>
        <v>0</v>
      </c>
      <c r="AO29">
        <f t="shared" si="9"/>
        <v>0</v>
      </c>
      <c r="AP29">
        <f t="shared" si="9"/>
        <v>-1.5798970651492874</v>
      </c>
      <c r="AQ29">
        <f t="shared" si="9"/>
        <v>-2471.8605444961449</v>
      </c>
      <c r="AR29">
        <f t="shared" si="9"/>
        <v>-2473.4404415612944</v>
      </c>
      <c r="AS29">
        <f t="shared" si="9"/>
        <v>108.62557052089352</v>
      </c>
      <c r="AT29">
        <f t="shared" si="9"/>
        <v>85.96897639206918</v>
      </c>
      <c r="AU29">
        <f t="shared" si="9"/>
        <v>-2278.8458946483315</v>
      </c>
      <c r="AW29">
        <v>26</v>
      </c>
      <c r="AX29">
        <f>IF(Z29&gt;0, (R29*SUMPRODUCT(K29:$K$98, X29:$X$98)-K29*$AZ$3)/Z29, 0)</f>
        <v>35429.607673387865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4.2512064000000002E-2</v>
      </c>
      <c r="Q30" s="4">
        <f t="shared" si="21"/>
        <v>50</v>
      </c>
      <c r="R30">
        <f t="shared" si="0"/>
        <v>2000000</v>
      </c>
      <c r="S30">
        <f t="shared" si="1"/>
        <v>33747.611278866592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21315.411471742038</v>
      </c>
      <c r="AC30">
        <f t="shared" si="2"/>
        <v>19237.299411569449</v>
      </c>
      <c r="AE30">
        <f t="shared" si="3"/>
        <v>0</v>
      </c>
      <c r="AF30">
        <f t="shared" si="4"/>
        <v>0</v>
      </c>
      <c r="AG30">
        <f t="shared" si="4"/>
        <v>-28.501720095988276</v>
      </c>
      <c r="AH30">
        <f t="shared" si="5"/>
        <v>-51152.818006148831</v>
      </c>
      <c r="AI30">
        <f t="shared" si="6"/>
        <v>-51181.319726244823</v>
      </c>
      <c r="AJ30">
        <f t="shared" si="7"/>
        <v>2078.1120601725888</v>
      </c>
      <c r="AK30">
        <f t="shared" si="22"/>
        <v>1492.0788030219428</v>
      </c>
      <c r="AL30">
        <f t="shared" si="8"/>
        <v>-47611.128863050297</v>
      </c>
      <c r="AN30">
        <f t="shared" si="9"/>
        <v>0</v>
      </c>
      <c r="AO30">
        <f t="shared" si="9"/>
        <v>0</v>
      </c>
      <c r="AP30">
        <f t="shared" si="9"/>
        <v>-1.3365476869203174</v>
      </c>
      <c r="AQ30">
        <f t="shared" si="9"/>
        <v>-2398.738755251381</v>
      </c>
      <c r="AR30">
        <f t="shared" si="9"/>
        <v>-2400.0753029383013</v>
      </c>
      <c r="AS30">
        <f t="shared" si="9"/>
        <v>97.450113811756651</v>
      </c>
      <c r="AT30">
        <f t="shared" si="9"/>
        <v>69.968916478220194</v>
      </c>
      <c r="AU30">
        <f t="shared" si="9"/>
        <v>-2232.6562726483248</v>
      </c>
      <c r="AW30">
        <v>27</v>
      </c>
      <c r="AX30">
        <f>IF(Z30&gt;0, (R30*SUMPRODUCT(K30:$K$98, X30:$X$98)-K30*$AZ$3)/Z30, 0)</f>
        <v>33747.611278866592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4.7737861999999999E-2</v>
      </c>
      <c r="Q31" s="4">
        <f t="shared" si="21"/>
        <v>50</v>
      </c>
      <c r="R31">
        <f t="shared" si="0"/>
        <v>2000000</v>
      </c>
      <c r="S31">
        <f t="shared" si="1"/>
        <v>32004.138922915787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19237.299411569449</v>
      </c>
      <c r="AC31">
        <f t="shared" si="2"/>
        <v>17190.121803035527</v>
      </c>
      <c r="AE31">
        <f t="shared" si="3"/>
        <v>0</v>
      </c>
      <c r="AF31">
        <f t="shared" si="4"/>
        <v>0</v>
      </c>
      <c r="AG31">
        <f t="shared" si="4"/>
        <v>-26.856091714323483</v>
      </c>
      <c r="AH31">
        <f t="shared" si="5"/>
        <v>-54424.447228196601</v>
      </c>
      <c r="AI31">
        <f t="shared" si="6"/>
        <v>-54451.303319910927</v>
      </c>
      <c r="AJ31">
        <f t="shared" si="7"/>
        <v>2047.1776085339225</v>
      </c>
      <c r="AK31">
        <f t="shared" si="22"/>
        <v>1346.6109588098616</v>
      </c>
      <c r="AL31">
        <f t="shared" si="8"/>
        <v>-51057.514752567142</v>
      </c>
      <c r="AN31">
        <f t="shared" si="9"/>
        <v>0</v>
      </c>
      <c r="AO31">
        <f t="shared" si="9"/>
        <v>0</v>
      </c>
      <c r="AP31">
        <f t="shared" si="9"/>
        <v>-1.124444893764726</v>
      </c>
      <c r="AQ31">
        <f t="shared" si="9"/>
        <v>-2278.7117512364757</v>
      </c>
      <c r="AR31">
        <f t="shared" si="9"/>
        <v>-2279.8361961302403</v>
      </c>
      <c r="AS31">
        <f t="shared" si="9"/>
        <v>85.713827351793398</v>
      </c>
      <c r="AT31">
        <f t="shared" si="9"/>
        <v>56.381614742318945</v>
      </c>
      <c r="AU31">
        <f t="shared" si="9"/>
        <v>-2137.7407540361278</v>
      </c>
      <c r="AW31">
        <v>28</v>
      </c>
      <c r="AX31">
        <f>IF(Z31&gt;0, (R31*SUMPRODUCT(K31:$K$98, X31:$X$98)-K31*$AZ$3)/Z31, 0)</f>
        <v>32004.138922915787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5.3487053E-2</v>
      </c>
      <c r="Q32" s="4">
        <f t="shared" si="21"/>
        <v>50</v>
      </c>
      <c r="R32">
        <f t="shared" si="0"/>
        <v>2000000</v>
      </c>
      <c r="S32">
        <f t="shared" si="1"/>
        <v>30267.697029105933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17190.121803035527</v>
      </c>
      <c r="AC32">
        <f t="shared" si="2"/>
        <v>15225.303932796776</v>
      </c>
      <c r="AE32">
        <f t="shared" si="3"/>
        <v>0</v>
      </c>
      <c r="AF32">
        <f t="shared" si="4"/>
        <v>0</v>
      </c>
      <c r="AG32">
        <f t="shared" si="4"/>
        <v>-25.151077596283365</v>
      </c>
      <c r="AH32">
        <f t="shared" si="5"/>
        <v>-57458.128035875241</v>
      </c>
      <c r="AI32">
        <f t="shared" si="6"/>
        <v>-57483.279113471523</v>
      </c>
      <c r="AJ32">
        <f t="shared" si="7"/>
        <v>1964.8178702387504</v>
      </c>
      <c r="AK32">
        <f t="shared" si="22"/>
        <v>1203.3085262124871</v>
      </c>
      <c r="AL32">
        <f t="shared" si="8"/>
        <v>-54315.152717020283</v>
      </c>
      <c r="AN32">
        <f t="shared" si="9"/>
        <v>0</v>
      </c>
      <c r="AO32">
        <f t="shared" si="9"/>
        <v>0</v>
      </c>
      <c r="AP32">
        <f t="shared" si="9"/>
        <v>-0.94022964392741537</v>
      </c>
      <c r="AQ32">
        <f t="shared" si="9"/>
        <v>-2147.9729867276164</v>
      </c>
      <c r="AR32">
        <f t="shared" si="9"/>
        <v>-2148.913216371544</v>
      </c>
      <c r="AS32">
        <f t="shared" si="9"/>
        <v>73.451326268016231</v>
      </c>
      <c r="AT32">
        <f t="shared" si="9"/>
        <v>44.983613239011973</v>
      </c>
      <c r="AU32">
        <f t="shared" si="9"/>
        <v>-2030.4782768645157</v>
      </c>
      <c r="AW32">
        <v>29</v>
      </c>
      <c r="AX32">
        <f>IF(Z32&gt;0, (R32*SUMPRODUCT(K32:$K$98, X32:$X$98)-K32*$AZ$3)/Z32, 0)</f>
        <v>30267.697029105933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5.9601715E-2</v>
      </c>
      <c r="Q33" s="4">
        <f t="shared" si="21"/>
        <v>50</v>
      </c>
      <c r="R33">
        <f t="shared" si="0"/>
        <v>2000000</v>
      </c>
      <c r="S33">
        <f t="shared" si="1"/>
        <v>28541.232517942673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15225.303932796776</v>
      </c>
      <c r="AC33">
        <f t="shared" si="2"/>
        <v>13357.593339817131</v>
      </c>
      <c r="AE33">
        <f t="shared" si="3"/>
        <v>0</v>
      </c>
      <c r="AF33">
        <f t="shared" si="4"/>
        <v>0</v>
      </c>
      <c r="AG33">
        <f t="shared" si="4"/>
        <v>-23.400519461483967</v>
      </c>
      <c r="AH33">
        <f t="shared" si="5"/>
        <v>-59961.894353462652</v>
      </c>
      <c r="AI33">
        <f t="shared" si="6"/>
        <v>-59985.29487292414</v>
      </c>
      <c r="AJ33">
        <f t="shared" si="7"/>
        <v>1867.7105929796453</v>
      </c>
      <c r="AK33">
        <f t="shared" si="22"/>
        <v>1065.7712752957743</v>
      </c>
      <c r="AL33">
        <f t="shared" si="8"/>
        <v>-57051.81300464872</v>
      </c>
      <c r="AN33">
        <f t="shared" si="9"/>
        <v>0</v>
      </c>
      <c r="AO33">
        <f t="shared" si="9"/>
        <v>0</v>
      </c>
      <c r="AP33">
        <f t="shared" si="9"/>
        <v>-0.78106075733591784</v>
      </c>
      <c r="AQ33">
        <f t="shared" si="9"/>
        <v>-2001.4035454254749</v>
      </c>
      <c r="AR33">
        <f t="shared" si="9"/>
        <v>-2002.184606182811</v>
      </c>
      <c r="AS33">
        <f t="shared" si="9"/>
        <v>62.340302002188423</v>
      </c>
      <c r="AT33">
        <f t="shared" si="9"/>
        <v>35.573232500223952</v>
      </c>
      <c r="AU33">
        <f t="shared" si="9"/>
        <v>-1904.2710716803986</v>
      </c>
      <c r="AW33">
        <v>30</v>
      </c>
      <c r="AX33">
        <f>IF(Z33&gt;0, (R33*SUMPRODUCT(K33:$K$98, X33:$X$98)-K33*$AZ$3)/Z33, 0)</f>
        <v>28541.232517942673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6.6409420999999996E-2</v>
      </c>
      <c r="Q34" s="4">
        <f t="shared" si="21"/>
        <v>50</v>
      </c>
      <c r="R34">
        <f t="shared" si="0"/>
        <v>2000000</v>
      </c>
      <c r="S34">
        <f t="shared" si="1"/>
        <v>26851.184362279328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13357.593339817131</v>
      </c>
      <c r="AC34">
        <f t="shared" si="2"/>
        <v>11606.424074523777</v>
      </c>
      <c r="AE34">
        <f t="shared" si="3"/>
        <v>0</v>
      </c>
      <c r="AF34">
        <f t="shared" si="4"/>
        <v>0</v>
      </c>
      <c r="AG34">
        <f t="shared" si="4"/>
        <v>-21.612499318332745</v>
      </c>
      <c r="AH34">
        <f t="shared" si="5"/>
        <v>-62160.597941455271</v>
      </c>
      <c r="AI34">
        <f t="shared" si="6"/>
        <v>-62182.210440773604</v>
      </c>
      <c r="AJ34">
        <f t="shared" si="7"/>
        <v>1751.1692652933543</v>
      </c>
      <c r="AK34">
        <f t="shared" si="22"/>
        <v>935.03153378719924</v>
      </c>
      <c r="AL34">
        <f t="shared" si="8"/>
        <v>-59496.009641693046</v>
      </c>
      <c r="AN34">
        <f t="shared" si="9"/>
        <v>0</v>
      </c>
      <c r="AO34">
        <f t="shared" si="9"/>
        <v>0</v>
      </c>
      <c r="AP34">
        <f t="shared" si="9"/>
        <v>-0.64408960455540964</v>
      </c>
      <c r="AQ34">
        <f t="shared" si="9"/>
        <v>-1852.4925950178499</v>
      </c>
      <c r="AR34">
        <f t="shared" si="9"/>
        <v>-1853.1366846224055</v>
      </c>
      <c r="AS34">
        <f t="shared" si="9"/>
        <v>52.18785217661695</v>
      </c>
      <c r="AT34">
        <f t="shared" si="9"/>
        <v>27.86554585720604</v>
      </c>
      <c r="AU34">
        <f t="shared" ref="AU34:AU89" si="23">AL34*$K34</f>
        <v>-1773.0832865885823</v>
      </c>
      <c r="AW34">
        <v>31</v>
      </c>
      <c r="AX34">
        <f>IF(Z34&gt;0, (R34*SUMPRODUCT(K34:$K$98, X34:$X$98)-K34*$AZ$3)/Z34, 0)</f>
        <v>26851.184362279328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7.4261202999999998E-2</v>
      </c>
      <c r="Q35" s="4">
        <f t="shared" si="21"/>
        <v>50</v>
      </c>
      <c r="R35">
        <f t="shared" si="0"/>
        <v>2000000</v>
      </c>
      <c r="S35">
        <f t="shared" si="1"/>
        <v>25206.28369877996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11606.424074523777</v>
      </c>
      <c r="AC35">
        <f t="shared" si="2"/>
        <v>9977.3549439096041</v>
      </c>
      <c r="AE35">
        <f t="shared" si="3"/>
        <v>0</v>
      </c>
      <c r="AF35">
        <f t="shared" ref="AF35:AG66" si="24">-$Z35*P35</f>
        <v>0</v>
      </c>
      <c r="AG35">
        <f t="shared" si="24"/>
        <v>-19.791404125933347</v>
      </c>
      <c r="AH35">
        <f t="shared" si="5"/>
        <v>-64198.807968642788</v>
      </c>
      <c r="AI35">
        <f t="shared" ref="AI35:AI66" si="25">SUM(AE35:AH35)</f>
        <v>-64218.599372768724</v>
      </c>
      <c r="AJ35">
        <f t="shared" si="7"/>
        <v>1629.0691306141725</v>
      </c>
      <c r="AK35">
        <f t="shared" si="22"/>
        <v>812.44968521666442</v>
      </c>
      <c r="AL35">
        <f t="shared" si="8"/>
        <v>-61777.080556937886</v>
      </c>
      <c r="AN35">
        <f t="shared" ref="AN35:AT66" si="26">AE35*$K35</f>
        <v>0</v>
      </c>
      <c r="AO35">
        <f t="shared" si="26"/>
        <v>0</v>
      </c>
      <c r="AP35">
        <f t="shared" si="26"/>
        <v>-0.52662307110337192</v>
      </c>
      <c r="AQ35">
        <f t="shared" si="26"/>
        <v>-1708.2453169313931</v>
      </c>
      <c r="AR35">
        <f t="shared" si="26"/>
        <v>-1708.7719400024964</v>
      </c>
      <c r="AS35">
        <f t="shared" si="26"/>
        <v>43.347373594357215</v>
      </c>
      <c r="AT35">
        <f t="shared" si="26"/>
        <v>21.618210897181118</v>
      </c>
      <c r="AU35">
        <f t="shared" si="23"/>
        <v>-1643.8063555109582</v>
      </c>
      <c r="AW35">
        <v>32</v>
      </c>
      <c r="AX35">
        <f>IF(Z35&gt;0, (R35*SUMPRODUCT(K35:$K$98, X35:$X$98)-K35*$AZ$3)/Z35, 0)</f>
        <v>25206.28369877996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8.2657132999999994E-2</v>
      </c>
      <c r="Q36" s="4">
        <f t="shared" si="21"/>
        <v>50</v>
      </c>
      <c r="R36">
        <f t="shared" si="0"/>
        <v>2000000</v>
      </c>
      <c r="S36">
        <f t="shared" si="1"/>
        <v>23579.431215782675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9977.3549439096041</v>
      </c>
      <c r="AC36">
        <f t="shared" si="2"/>
        <v>8468.5948630529238</v>
      </c>
      <c r="AE36">
        <f t="shared" si="3"/>
        <v>0</v>
      </c>
      <c r="AF36">
        <f t="shared" si="24"/>
        <v>0</v>
      </c>
      <c r="AG36">
        <f t="shared" si="24"/>
        <v>-17.957589361579991</v>
      </c>
      <c r="AH36">
        <f t="shared" si="5"/>
        <v>-65436.028923760852</v>
      </c>
      <c r="AI36">
        <f t="shared" si="25"/>
        <v>-65453.986513122429</v>
      </c>
      <c r="AJ36">
        <f t="shared" si="7"/>
        <v>1508.7600808566804</v>
      </c>
      <c r="AK36">
        <f t="shared" si="22"/>
        <v>698.41484607367238</v>
      </c>
      <c r="AL36">
        <f t="shared" si="8"/>
        <v>-63246.811586192081</v>
      </c>
      <c r="AN36">
        <f t="shared" si="26"/>
        <v>0</v>
      </c>
      <c r="AO36">
        <f t="shared" si="26"/>
        <v>0</v>
      </c>
      <c r="AP36">
        <f t="shared" si="26"/>
        <v>-0.4266318635386413</v>
      </c>
      <c r="AQ36">
        <f t="shared" si="26"/>
        <v>-1554.6126153235666</v>
      </c>
      <c r="AR36">
        <f t="shared" si="26"/>
        <v>-1555.039247187105</v>
      </c>
      <c r="AS36">
        <f t="shared" si="26"/>
        <v>35.84474018020213</v>
      </c>
      <c r="AT36">
        <f t="shared" si="26"/>
        <v>16.592763165692958</v>
      </c>
      <c r="AU36">
        <f t="shared" si="23"/>
        <v>-1502.60174384121</v>
      </c>
      <c r="AW36">
        <v>33</v>
      </c>
      <c r="AX36">
        <f>IF(Z36&gt;0, (R36*SUMPRODUCT(K36:$K$98, X36:$X$98)-K36*$AZ$3)/Z36, 0)</f>
        <v>23579.431215782675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9.1575552000000005E-2</v>
      </c>
      <c r="Q37" s="4">
        <f t="shared" si="21"/>
        <v>50</v>
      </c>
      <c r="R37">
        <f t="shared" si="0"/>
        <v>2000000</v>
      </c>
      <c r="S37">
        <f t="shared" si="1"/>
        <v>21979.352480371326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8468.5948630529238</v>
      </c>
      <c r="AC37">
        <f t="shared" si="2"/>
        <v>7092.0940656532048</v>
      </c>
      <c r="AE37">
        <f t="shared" si="3"/>
        <v>0</v>
      </c>
      <c r="AF37">
        <f t="shared" si="24"/>
        <v>0</v>
      </c>
      <c r="AG37">
        <f t="shared" si="24"/>
        <v>-16.133537309588178</v>
      </c>
      <c r="AH37">
        <f t="shared" si="5"/>
        <v>-65779.046335040621</v>
      </c>
      <c r="AI37">
        <f t="shared" si="25"/>
        <v>-65795.179872350214</v>
      </c>
      <c r="AJ37">
        <f t="shared" si="7"/>
        <v>1376.500797399719</v>
      </c>
      <c r="AK37">
        <f t="shared" si="22"/>
        <v>592.80164041370472</v>
      </c>
      <c r="AL37">
        <f t="shared" si="8"/>
        <v>-63825.877434536793</v>
      </c>
      <c r="AN37">
        <f t="shared" si="26"/>
        <v>0</v>
      </c>
      <c r="AO37">
        <f t="shared" si="26"/>
        <v>0</v>
      </c>
      <c r="AP37">
        <f t="shared" si="26"/>
        <v>-0.34222901473117423</v>
      </c>
      <c r="AQ37">
        <f t="shared" si="26"/>
        <v>-1395.3231572978484</v>
      </c>
      <c r="AR37">
        <f t="shared" si="26"/>
        <v>-1395.6653863125796</v>
      </c>
      <c r="AS37">
        <f t="shared" si="26"/>
        <v>29.19871213802686</v>
      </c>
      <c r="AT37">
        <f t="shared" si="26"/>
        <v>12.574670850963219</v>
      </c>
      <c r="AU37">
        <f t="shared" si="23"/>
        <v>-1353.8920033235897</v>
      </c>
      <c r="AW37">
        <v>34</v>
      </c>
      <c r="AX37">
        <f>IF(Z37&gt;0, (R37*SUMPRODUCT(K37:$K$98, X37:$X$98)-K37*$AZ$3)/Z37, 0)</f>
        <v>21979.352480371326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0.101620166</v>
      </c>
      <c r="Q38" s="4">
        <f t="shared" si="21"/>
        <v>50</v>
      </c>
      <c r="R38">
        <f t="shared" si="0"/>
        <v>2000000</v>
      </c>
      <c r="S38">
        <f t="shared" si="1"/>
        <v>20428.096449735978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7092.0940656532048</v>
      </c>
      <c r="AC38">
        <f t="shared" si="2"/>
        <v>5855.7993172159349</v>
      </c>
      <c r="AE38">
        <f t="shared" si="3"/>
        <v>0</v>
      </c>
      <c r="AF38">
        <f t="shared" si="24"/>
        <v>0</v>
      </c>
      <c r="AG38">
        <f t="shared" si="24"/>
        <v>-14.332709196924753</v>
      </c>
      <c r="AH38">
        <f t="shared" si="5"/>
        <v>-65579.709582701762</v>
      </c>
      <c r="AI38">
        <f t="shared" si="25"/>
        <v>-65594.042291898688</v>
      </c>
      <c r="AJ38">
        <f t="shared" si="7"/>
        <v>1236.2947484372698</v>
      </c>
      <c r="AK38">
        <f t="shared" si="22"/>
        <v>496.4465845957244</v>
      </c>
      <c r="AL38">
        <f t="shared" si="8"/>
        <v>-63861.300958865693</v>
      </c>
      <c r="AN38">
        <f t="shared" si="26"/>
        <v>0</v>
      </c>
      <c r="AO38">
        <f t="shared" si="26"/>
        <v>0</v>
      </c>
      <c r="AP38">
        <f t="shared" si="26"/>
        <v>-0.27145478151505731</v>
      </c>
      <c r="AQ38">
        <f t="shared" si="26"/>
        <v>-1242.0489031070847</v>
      </c>
      <c r="AR38">
        <f t="shared" si="26"/>
        <v>-1242.3203578885998</v>
      </c>
      <c r="AS38">
        <f t="shared" si="26"/>
        <v>23.414841968415729</v>
      </c>
      <c r="AT38">
        <f t="shared" si="26"/>
        <v>9.4024651797333387</v>
      </c>
      <c r="AU38">
        <f t="shared" si="23"/>
        <v>-1209.5030507404508</v>
      </c>
      <c r="AW38">
        <v>35</v>
      </c>
      <c r="AX38">
        <f>IF(Z38&gt;0, (R38*SUMPRODUCT(K38:$K$98, X38:$X$98)-K38*$AZ$3)/Z38, 0)</f>
        <v>20428.096449735978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0.112947091</v>
      </c>
      <c r="Q39" s="4">
        <f t="shared" si="21"/>
        <v>50</v>
      </c>
      <c r="R39">
        <f t="shared" si="0"/>
        <v>2000000</v>
      </c>
      <c r="S39">
        <f t="shared" si="1"/>
        <v>18916.205827155736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5855.7993172159349</v>
      </c>
      <c r="AC39">
        <f t="shared" si="2"/>
        <v>4755.7400648772273</v>
      </c>
      <c r="AE39">
        <f t="shared" si="3"/>
        <v>0</v>
      </c>
      <c r="AF39">
        <f t="shared" si="24"/>
        <v>0</v>
      </c>
      <c r="AG39">
        <f t="shared" si="24"/>
        <v>-12.570544295013908</v>
      </c>
      <c r="AH39">
        <f t="shared" si="5"/>
        <v>-64753.512397663886</v>
      </c>
      <c r="AI39">
        <f t="shared" si="25"/>
        <v>-64766.082941958899</v>
      </c>
      <c r="AJ39">
        <f t="shared" si="7"/>
        <v>1100.0592523387077</v>
      </c>
      <c r="AK39">
        <f t="shared" si="22"/>
        <v>409.90595220511551</v>
      </c>
      <c r="AL39">
        <f t="shared" si="8"/>
        <v>-63256.117737415072</v>
      </c>
      <c r="AN39">
        <f t="shared" si="26"/>
        <v>0</v>
      </c>
      <c r="AO39">
        <f t="shared" si="26"/>
        <v>0</v>
      </c>
      <c r="AP39">
        <f t="shared" si="26"/>
        <v>-0.2125716123122682</v>
      </c>
      <c r="AQ39">
        <f t="shared" si="26"/>
        <v>-1095.0009967916533</v>
      </c>
      <c r="AR39">
        <f t="shared" si="26"/>
        <v>-1095.2135684039656</v>
      </c>
      <c r="AS39">
        <f t="shared" si="26"/>
        <v>18.60232647216559</v>
      </c>
      <c r="AT39">
        <f t="shared" si="26"/>
        <v>6.9316305731644965</v>
      </c>
      <c r="AU39">
        <f t="shared" si="23"/>
        <v>-1069.6796113586354</v>
      </c>
      <c r="AW39">
        <v>36</v>
      </c>
      <c r="AX39">
        <f>IF(Z39&gt;0, (R39*SUMPRODUCT(K39:$K$98, X39:$X$98)-K39*$AZ$3)/Z39, 0)</f>
        <v>18916.205827155736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0.12591097000000001</v>
      </c>
      <c r="Q40" s="4">
        <f t="shared" si="21"/>
        <v>50</v>
      </c>
      <c r="R40">
        <f t="shared" si="0"/>
        <v>2000000</v>
      </c>
      <c r="S40">
        <f t="shared" si="1"/>
        <v>17434.594612159253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4755.7400648772273</v>
      </c>
      <c r="AC40">
        <f t="shared" si="2"/>
        <v>3787.5155419859084</v>
      </c>
      <c r="AE40">
        <f t="shared" si="3"/>
        <v>0</v>
      </c>
      <c r="AF40">
        <f t="shared" si="24"/>
        <v>0</v>
      </c>
      <c r="AG40">
        <f t="shared" si="24"/>
        <v>-10.862069426450601</v>
      </c>
      <c r="AH40">
        <f t="shared" si="5"/>
        <v>-63310.777024526702</v>
      </c>
      <c r="AI40">
        <f t="shared" si="25"/>
        <v>-63321.639093953156</v>
      </c>
      <c r="AJ40">
        <f t="shared" si="7"/>
        <v>968.22452289131888</v>
      </c>
      <c r="AK40">
        <f t="shared" si="22"/>
        <v>332.90180454140597</v>
      </c>
      <c r="AL40">
        <f t="shared" si="8"/>
        <v>-62020.512766520435</v>
      </c>
      <c r="AN40">
        <f t="shared" si="26"/>
        <v>0</v>
      </c>
      <c r="AO40">
        <f t="shared" si="26"/>
        <v>0</v>
      </c>
      <c r="AP40">
        <f t="shared" si="26"/>
        <v>-0.16400071275753916</v>
      </c>
      <c r="AQ40">
        <f t="shared" si="26"/>
        <v>-955.89635359648696</v>
      </c>
      <c r="AR40">
        <f t="shared" si="26"/>
        <v>-956.06035430924453</v>
      </c>
      <c r="AS40">
        <f t="shared" si="26"/>
        <v>14.618716344864337</v>
      </c>
      <c r="AT40">
        <f t="shared" si="26"/>
        <v>5.0263104643865226</v>
      </c>
      <c r="AU40">
        <f t="shared" si="23"/>
        <v>-936.41532749999374</v>
      </c>
      <c r="AW40">
        <v>37</v>
      </c>
      <c r="AX40">
        <f>IF(Z40&gt;0, (R40*SUMPRODUCT(K40:$K$98, X40:$X$98)-K40*$AZ$3)/Z40, 0)</f>
        <v>17434.594612159253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0.140869152</v>
      </c>
      <c r="Q41" s="4">
        <f t="shared" si="21"/>
        <v>50</v>
      </c>
      <c r="R41">
        <f t="shared" si="0"/>
        <v>2000000</v>
      </c>
      <c r="S41">
        <f t="shared" si="1"/>
        <v>15963.953522046131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3787.5155419859084</v>
      </c>
      <c r="AC41">
        <f t="shared" si="2"/>
        <v>2944.8124686575775</v>
      </c>
      <c r="AE41">
        <f t="shared" si="3"/>
        <v>0</v>
      </c>
      <c r="AF41">
        <f t="shared" si="24"/>
        <v>0</v>
      </c>
      <c r="AG41">
        <f t="shared" si="24"/>
        <v>-9.2233182231168733</v>
      </c>
      <c r="AH41">
        <f t="shared" si="5"/>
        <v>-61205.220362768901</v>
      </c>
      <c r="AI41">
        <f t="shared" si="25"/>
        <v>-61214.443680992015</v>
      </c>
      <c r="AJ41">
        <f t="shared" si="7"/>
        <v>842.7030733283309</v>
      </c>
      <c r="AK41">
        <f t="shared" si="22"/>
        <v>265.12608793901359</v>
      </c>
      <c r="AL41">
        <f t="shared" si="8"/>
        <v>-60106.614519724673</v>
      </c>
      <c r="AN41">
        <f t="shared" si="26"/>
        <v>0</v>
      </c>
      <c r="AO41">
        <f t="shared" si="26"/>
        <v>0</v>
      </c>
      <c r="AP41">
        <f t="shared" si="26"/>
        <v>-0.12433755740751219</v>
      </c>
      <c r="AQ41">
        <f t="shared" si="26"/>
        <v>-825.09433334107587</v>
      </c>
      <c r="AR41">
        <f t="shared" si="26"/>
        <v>-825.21867089848331</v>
      </c>
      <c r="AS41">
        <f t="shared" si="26"/>
        <v>11.360297804193044</v>
      </c>
      <c r="AT41">
        <f t="shared" si="26"/>
        <v>3.5741074287910872</v>
      </c>
      <c r="AU41">
        <f t="shared" si="23"/>
        <v>-810.28426566549922</v>
      </c>
      <c r="AW41">
        <v>38</v>
      </c>
      <c r="AX41">
        <f>IF(Z41&gt;0, (R41*SUMPRODUCT(K41:$K$98, X41:$X$98)-K41*$AZ$3)/Z41, 0)</f>
        <v>15963.953522046131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0.15811491799999999</v>
      </c>
      <c r="Q42" s="4">
        <f t="shared" si="21"/>
        <v>50</v>
      </c>
      <c r="R42">
        <f t="shared" si="0"/>
        <v>2000000</v>
      </c>
      <c r="S42">
        <f t="shared" si="1"/>
        <v>14471.905225876877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2944.8124686575775</v>
      </c>
      <c r="AC42">
        <f t="shared" si="2"/>
        <v>2220.7835641273555</v>
      </c>
      <c r="AE42">
        <f t="shared" si="3"/>
        <v>0</v>
      </c>
      <c r="AF42">
        <f t="shared" si="24"/>
        <v>0</v>
      </c>
      <c r="AG42">
        <f t="shared" si="24"/>
        <v>-7.6727408363496741</v>
      </c>
      <c r="AH42">
        <f t="shared" si="5"/>
        <v>-58333.768181441206</v>
      </c>
      <c r="AI42">
        <f t="shared" si="25"/>
        <v>-58341.440922277558</v>
      </c>
      <c r="AJ42">
        <f t="shared" si="7"/>
        <v>724.02890453022201</v>
      </c>
      <c r="AK42">
        <f t="shared" si="22"/>
        <v>206.13687280603045</v>
      </c>
      <c r="AL42">
        <f t="shared" si="8"/>
        <v>-57411.275144941304</v>
      </c>
      <c r="AN42">
        <f t="shared" si="26"/>
        <v>0</v>
      </c>
      <c r="AO42">
        <f t="shared" si="26"/>
        <v>0</v>
      </c>
      <c r="AP42">
        <f t="shared" si="26"/>
        <v>-9.2352284946096402E-2</v>
      </c>
      <c r="AQ42">
        <f t="shared" si="26"/>
        <v>-702.12938192175295</v>
      </c>
      <c r="AR42">
        <f t="shared" si="26"/>
        <v>-702.22173420669901</v>
      </c>
      <c r="AS42">
        <f t="shared" si="26"/>
        <v>8.7147116169502521</v>
      </c>
      <c r="AT42">
        <f t="shared" si="26"/>
        <v>2.4811487343728342</v>
      </c>
      <c r="AU42">
        <f t="shared" si="23"/>
        <v>-691.02587385537595</v>
      </c>
      <c r="AW42">
        <v>39</v>
      </c>
      <c r="AX42">
        <f>IF(Z42&gt;0, (R42*SUMPRODUCT(K42:$K$98, X42:$X$98)-K42*$AZ$3)/Z42, 0)</f>
        <v>14471.905225876877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0.17865895700000001</v>
      </c>
      <c r="Q43" s="4">
        <f t="shared" si="21"/>
        <v>50</v>
      </c>
      <c r="R43">
        <f t="shared" si="0"/>
        <v>2000000</v>
      </c>
      <c r="S43">
        <f t="shared" si="1"/>
        <v>12922.385652730392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2220.7835641273555</v>
      </c>
      <c r="AC43">
        <f t="shared" si="2"/>
        <v>1608.891172215293</v>
      </c>
      <c r="AE43">
        <f t="shared" si="3"/>
        <v>0</v>
      </c>
      <c r="AF43">
        <f t="shared" si="24"/>
        <v>0</v>
      </c>
      <c r="AG43">
        <f t="shared" si="24"/>
        <v>-6.225209552832637</v>
      </c>
      <c r="AH43">
        <f t="shared" si="5"/>
        <v>-54832.15500614162</v>
      </c>
      <c r="AI43">
        <f t="shared" si="25"/>
        <v>-54838.380215694451</v>
      </c>
      <c r="AJ43">
        <f t="shared" si="7"/>
        <v>611.89239191206252</v>
      </c>
      <c r="AK43">
        <f t="shared" si="22"/>
        <v>155.4548494889149</v>
      </c>
      <c r="AL43">
        <f t="shared" si="8"/>
        <v>-54071.03297429347</v>
      </c>
      <c r="AN43">
        <f t="shared" si="26"/>
        <v>0</v>
      </c>
      <c r="AO43">
        <f t="shared" si="26"/>
        <v>0</v>
      </c>
      <c r="AP43">
        <f t="shared" si="26"/>
        <v>-6.6901070706784874E-2</v>
      </c>
      <c r="AQ43">
        <f t="shared" si="26"/>
        <v>-589.27010375129942</v>
      </c>
      <c r="AR43">
        <f t="shared" si="26"/>
        <v>-589.33700482200618</v>
      </c>
      <c r="AS43">
        <f t="shared" si="26"/>
        <v>6.5758840451604588</v>
      </c>
      <c r="AT43">
        <f t="shared" si="26"/>
        <v>1.6706418939163539</v>
      </c>
      <c r="AU43">
        <f t="shared" si="23"/>
        <v>-581.09047888292935</v>
      </c>
      <c r="AW43">
        <v>40</v>
      </c>
      <c r="AX43">
        <f>IF(Z43&gt;0, (R43*SUMPRODUCT(K43:$K$98, X43:$X$98)-K43*$AZ$3)/Z43, 0)</f>
        <v>12922.385652730392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0.202352371</v>
      </c>
      <c r="Q44" s="4">
        <f t="shared" si="21"/>
        <v>50</v>
      </c>
      <c r="R44">
        <f t="shared" si="0"/>
        <v>2000000</v>
      </c>
      <c r="S44">
        <f t="shared" si="1"/>
        <v>11218.936169456794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1608.891172215293</v>
      </c>
      <c r="AC44">
        <f t="shared" si="2"/>
        <v>1100.1898095440752</v>
      </c>
      <c r="AE44">
        <f t="shared" si="3"/>
        <v>0</v>
      </c>
      <c r="AF44">
        <f t="shared" si="24"/>
        <v>0</v>
      </c>
      <c r="AG44">
        <f t="shared" si="24"/>
        <v>-4.9032715443167767</v>
      </c>
      <c r="AH44">
        <f t="shared" si="5"/>
        <v>-50387.436519501352</v>
      </c>
      <c r="AI44">
        <f t="shared" si="25"/>
        <v>-50392.33979104567</v>
      </c>
      <c r="AJ44">
        <f t="shared" si="7"/>
        <v>508.70136267121779</v>
      </c>
      <c r="AK44">
        <f t="shared" si="22"/>
        <v>112.62238205507052</v>
      </c>
      <c r="AL44">
        <f t="shared" si="8"/>
        <v>-49771.016046319382</v>
      </c>
      <c r="AN44">
        <f t="shared" si="26"/>
        <v>0</v>
      </c>
      <c r="AO44">
        <f t="shared" si="26"/>
        <v>0</v>
      </c>
      <c r="AP44">
        <f t="shared" si="26"/>
        <v>-4.704863367835755E-2</v>
      </c>
      <c r="AQ44">
        <f t="shared" si="26"/>
        <v>-483.48536714130586</v>
      </c>
      <c r="AR44">
        <f t="shared" si="26"/>
        <v>-483.5324157749842</v>
      </c>
      <c r="AS44">
        <f t="shared" si="26"/>
        <v>4.8811704282909272</v>
      </c>
      <c r="AT44">
        <f t="shared" si="26"/>
        <v>1.0806517953170729</v>
      </c>
      <c r="AU44">
        <f t="shared" si="23"/>
        <v>-477.57059355137619</v>
      </c>
      <c r="AW44">
        <v>41</v>
      </c>
      <c r="AX44">
        <f>IF(Z44&gt;0, (R44*SUMPRODUCT(K44:$K$98, X44:$X$98)-K44*$AZ$3)/Z44, 0)</f>
        <v>11218.936169456794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0.22956153600000001</v>
      </c>
      <c r="Q45" s="4">
        <f t="shared" si="21"/>
        <v>50</v>
      </c>
      <c r="R45">
        <f t="shared" si="0"/>
        <v>2000000</v>
      </c>
      <c r="S45">
        <f t="shared" si="1"/>
        <v>9234.4863689233534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1100.1898095440752</v>
      </c>
      <c r="AC45">
        <f t="shared" si="2"/>
        <v>688.64081836712739</v>
      </c>
      <c r="AE45">
        <f t="shared" si="3"/>
        <v>0</v>
      </c>
      <c r="AF45">
        <f t="shared" si="24"/>
        <v>0</v>
      </c>
      <c r="AG45">
        <f t="shared" si="24"/>
        <v>-3.7286362817351577</v>
      </c>
      <c r="AH45">
        <f t="shared" si="5"/>
        <v>-45024.101885538046</v>
      </c>
      <c r="AI45">
        <f t="shared" si="25"/>
        <v>-45027.830521819778</v>
      </c>
      <c r="AJ45">
        <f t="shared" si="7"/>
        <v>411.54899117694777</v>
      </c>
      <c r="AK45">
        <f t="shared" si="22"/>
        <v>77.013286668085271</v>
      </c>
      <c r="AL45">
        <f t="shared" si="8"/>
        <v>-44539.268243974744</v>
      </c>
      <c r="AN45">
        <f t="shared" si="26"/>
        <v>0</v>
      </c>
      <c r="AO45">
        <f t="shared" si="26"/>
        <v>0</v>
      </c>
      <c r="AP45">
        <f t="shared" si="26"/>
        <v>-3.1944277435418646E-2</v>
      </c>
      <c r="AQ45">
        <f t="shared" si="26"/>
        <v>-385.73416478232451</v>
      </c>
      <c r="AR45">
        <f t="shared" si="26"/>
        <v>-385.76610905975991</v>
      </c>
      <c r="AS45">
        <f t="shared" si="26"/>
        <v>3.5258561466084224</v>
      </c>
      <c r="AT45">
        <f t="shared" si="26"/>
        <v>0.65979452262206073</v>
      </c>
      <c r="AU45">
        <f t="shared" si="23"/>
        <v>-381.58045839052937</v>
      </c>
      <c r="AW45">
        <v>42</v>
      </c>
      <c r="AX45">
        <f>IF(Z45&gt;0, (R45*SUMPRODUCT(K45:$K$98, X45:$X$98)-K45*$AZ$3)/Z45, 0)</f>
        <v>9234.4863689233534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0.26099212799999999</v>
      </c>
      <c r="Q46" s="4">
        <f t="shared" si="21"/>
        <v>50</v>
      </c>
      <c r="R46">
        <f t="shared" si="0"/>
        <v>2000000</v>
      </c>
      <c r="S46">
        <f t="shared" si="1"/>
        <v>6753.2716171031134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688.64081836712739</v>
      </c>
      <c r="AC46">
        <f t="shared" si="2"/>
        <v>367.13556069583592</v>
      </c>
      <c r="AE46">
        <f t="shared" si="3"/>
        <v>0</v>
      </c>
      <c r="AF46">
        <f t="shared" si="24"/>
        <v>0</v>
      </c>
      <c r="AG46">
        <f t="shared" si="24"/>
        <v>-2.7182052012097402</v>
      </c>
      <c r="AH46">
        <f t="shared" si="5"/>
        <v>-38925.788708322652</v>
      </c>
      <c r="AI46">
        <f t="shared" si="25"/>
        <v>-38928.506913523859</v>
      </c>
      <c r="AJ46">
        <f t="shared" si="7"/>
        <v>321.50525767129147</v>
      </c>
      <c r="AK46">
        <f t="shared" si="22"/>
        <v>48.204857285698921</v>
      </c>
      <c r="AL46">
        <f t="shared" si="8"/>
        <v>-38558.796798566866</v>
      </c>
      <c r="AN46">
        <f t="shared" si="26"/>
        <v>0</v>
      </c>
      <c r="AO46">
        <f t="shared" si="26"/>
        <v>0</v>
      </c>
      <c r="AP46">
        <f t="shared" si="26"/>
        <v>-2.0792526531939432E-2</v>
      </c>
      <c r="AQ46">
        <f t="shared" si="26"/>
        <v>-297.7573194747248</v>
      </c>
      <c r="AR46">
        <f t="shared" si="26"/>
        <v>-297.77811200125672</v>
      </c>
      <c r="AS46">
        <f t="shared" si="26"/>
        <v>2.4593090313097874</v>
      </c>
      <c r="AT46">
        <f t="shared" si="26"/>
        <v>0.36873624317809917</v>
      </c>
      <c r="AU46">
        <f t="shared" si="23"/>
        <v>-294.9500667267688</v>
      </c>
      <c r="AW46">
        <v>43</v>
      </c>
      <c r="AX46">
        <f>IF(Z46&gt;0, (R46*SUMPRODUCT(K46:$K$98, X46:$X$98)-K46*$AZ$3)/Z46, 0)</f>
        <v>6753.2716171031134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0.29613519399999999</v>
      </c>
      <c r="Q47" s="4">
        <f t="shared" si="21"/>
        <v>50</v>
      </c>
      <c r="R47">
        <f t="shared" si="0"/>
        <v>2000000</v>
      </c>
      <c r="S47">
        <f t="shared" si="1"/>
        <v>3359.5170473499084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367.13556069583592</v>
      </c>
      <c r="AC47">
        <f t="shared" si="2"/>
        <v>126.7254797131057</v>
      </c>
      <c r="AE47">
        <f t="shared" si="3"/>
        <v>0</v>
      </c>
      <c r="AF47">
        <f t="shared" si="24"/>
        <v>0</v>
      </c>
      <c r="AG47">
        <f t="shared" si="24"/>
        <v>-1.8860669246055874</v>
      </c>
      <c r="AH47">
        <f t="shared" si="5"/>
        <v>-32198.248983682217</v>
      </c>
      <c r="AI47">
        <f t="shared" si="25"/>
        <v>-32200.135050606823</v>
      </c>
      <c r="AJ47">
        <f t="shared" si="7"/>
        <v>240.41008098273022</v>
      </c>
      <c r="AK47">
        <f t="shared" si="22"/>
        <v>25.699489248708517</v>
      </c>
      <c r="AL47">
        <f t="shared" si="8"/>
        <v>-31934.025480375385</v>
      </c>
      <c r="AN47">
        <f t="shared" si="26"/>
        <v>0</v>
      </c>
      <c r="AO47">
        <f t="shared" si="26"/>
        <v>0</v>
      </c>
      <c r="AP47">
        <f t="shared" si="26"/>
        <v>-1.2881430703869649E-2</v>
      </c>
      <c r="AQ47">
        <f t="shared" si="26"/>
        <v>-219.90710279592966</v>
      </c>
      <c r="AR47">
        <f t="shared" si="26"/>
        <v>-219.91998422663352</v>
      </c>
      <c r="AS47">
        <f t="shared" si="26"/>
        <v>1.6419490519077604</v>
      </c>
      <c r="AT47">
        <f t="shared" si="26"/>
        <v>0.1755219740950125</v>
      </c>
      <c r="AU47">
        <f t="shared" si="23"/>
        <v>-218.10251320063077</v>
      </c>
      <c r="AW47">
        <v>44</v>
      </c>
      <c r="AX47">
        <f>IF(Z47&gt;0, (R47*SUMPRODUCT(K47:$K$98, X47:$X$98)-K47*$AZ$3)/Z47, 0)</f>
        <v>3359.5170473499084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0.33524791700000001</v>
      </c>
      <c r="Q48" s="4">
        <f t="shared" si="21"/>
        <v>50</v>
      </c>
      <c r="R48">
        <f t="shared" si="0"/>
        <v>2000000</v>
      </c>
      <c r="S48">
        <f t="shared" si="1"/>
        <v>-1699.6728154448574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126.7254797131057</v>
      </c>
      <c r="AC48">
        <f t="shared" si="2"/>
        <v>-41.978731572113986</v>
      </c>
      <c r="AE48">
        <f t="shared" si="3"/>
        <v>0</v>
      </c>
      <c r="AF48">
        <f t="shared" si="24"/>
        <v>0</v>
      </c>
      <c r="AG48">
        <f t="shared" si="24"/>
        <v>-1.2349062475629125</v>
      </c>
      <c r="AH48">
        <f t="shared" si="5"/>
        <v>-25292.000311864769</v>
      </c>
      <c r="AI48">
        <f t="shared" si="25"/>
        <v>-25293.235218112331</v>
      </c>
      <c r="AJ48">
        <f t="shared" si="7"/>
        <v>168.70421128521969</v>
      </c>
      <c r="AK48">
        <f t="shared" si="22"/>
        <v>8.8707835799174006</v>
      </c>
      <c r="AL48">
        <f t="shared" si="8"/>
        <v>-25115.660223247192</v>
      </c>
      <c r="AN48">
        <f t="shared" si="26"/>
        <v>0</v>
      </c>
      <c r="AO48">
        <f t="shared" si="26"/>
        <v>0</v>
      </c>
      <c r="AP48">
        <f t="shared" si="26"/>
        <v>-7.5304853440882223E-3</v>
      </c>
      <c r="AQ48">
        <f t="shared" si="26"/>
        <v>-154.23117183757654</v>
      </c>
      <c r="AR48">
        <f t="shared" si="26"/>
        <v>-154.23870232292063</v>
      </c>
      <c r="AS48">
        <f t="shared" si="26"/>
        <v>1.0287619753130999</v>
      </c>
      <c r="AT48">
        <f t="shared" si="26"/>
        <v>5.409423255488327E-2</v>
      </c>
      <c r="AU48">
        <f t="shared" si="23"/>
        <v>-153.15584611505264</v>
      </c>
      <c r="AW48">
        <v>45</v>
      </c>
      <c r="AX48">
        <f>IF(Z48&gt;0, (R48*SUMPRODUCT(K48:$K$98, X48:$X$98)-K48*$AZ$3)/Z48, 0)</f>
        <v>-1699.6728154448574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0.37793865599999998</v>
      </c>
      <c r="Q49" s="4">
        <f t="shared" si="21"/>
        <v>50</v>
      </c>
      <c r="R49">
        <f t="shared" si="0"/>
        <v>2000000</v>
      </c>
      <c r="S49">
        <f t="shared" si="1"/>
        <v>-9955.37144249007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-41.978731572113986</v>
      </c>
      <c r="AC49">
        <f t="shared" si="2"/>
        <v>-150.49303598941427</v>
      </c>
      <c r="AE49">
        <f t="shared" si="3"/>
        <v>0</v>
      </c>
      <c r="AF49">
        <f t="shared" si="24"/>
        <v>0</v>
      </c>
      <c r="AG49">
        <f t="shared" si="24"/>
        <v>-0.75583837759735284</v>
      </c>
      <c r="AH49">
        <f t="shared" si="5"/>
        <v>-18668.752299597214</v>
      </c>
      <c r="AI49">
        <f t="shared" si="25"/>
        <v>-18669.508137974812</v>
      </c>
      <c r="AJ49">
        <f t="shared" si="7"/>
        <v>108.51430441730028</v>
      </c>
      <c r="AK49">
        <f t="shared" si="22"/>
        <v>-2.9385112100479791</v>
      </c>
      <c r="AL49">
        <f t="shared" si="8"/>
        <v>-18563.932344767556</v>
      </c>
      <c r="AN49">
        <f t="shared" si="26"/>
        <v>0</v>
      </c>
      <c r="AO49">
        <f t="shared" si="26"/>
        <v>0</v>
      </c>
      <c r="AP49">
        <f t="shared" si="26"/>
        <v>-4.1152848041740523E-3</v>
      </c>
      <c r="AQ49">
        <f t="shared" si="26"/>
        <v>-101.64505392758569</v>
      </c>
      <c r="AR49">
        <f t="shared" si="26"/>
        <v>-101.64916921238988</v>
      </c>
      <c r="AS49">
        <f t="shared" si="26"/>
        <v>0.59082375444281376</v>
      </c>
      <c r="AT49">
        <f t="shared" si="26"/>
        <v>-1.5999201533065829E-2</v>
      </c>
      <c r="AU49">
        <f t="shared" si="23"/>
        <v>-101.0743446594801</v>
      </c>
      <c r="AW49">
        <v>46</v>
      </c>
      <c r="AX49">
        <f>IF(Z49&gt;0, (R49*SUMPRODUCT(K49:$K$98, X49:$X$98)-K49*$AZ$3)/Z49, 0)</f>
        <v>-9955.37144249007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0.42486345599999997</v>
      </c>
      <c r="Q50" s="4">
        <f t="shared" si="21"/>
        <v>50</v>
      </c>
      <c r="R50">
        <f t="shared" si="0"/>
        <v>2000000</v>
      </c>
      <c r="S50">
        <f t="shared" si="1"/>
        <v>-24735.868430204329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-150.49303598941427</v>
      </c>
      <c r="AC50">
        <f t="shared" si="2"/>
        <v>-211.31945829175328</v>
      </c>
      <c r="AE50">
        <f t="shared" si="3"/>
        <v>0</v>
      </c>
      <c r="AF50">
        <f t="shared" si="24"/>
        <v>0</v>
      </c>
      <c r="AG50">
        <f t="shared" si="24"/>
        <v>-0.42715188853793501</v>
      </c>
      <c r="AH50">
        <f t="shared" si="5"/>
        <v>-12845.124211337772</v>
      </c>
      <c r="AI50">
        <f t="shared" si="25"/>
        <v>-12845.55136322631</v>
      </c>
      <c r="AJ50">
        <f t="shared" si="7"/>
        <v>60.826422302339012</v>
      </c>
      <c r="AK50">
        <f t="shared" si="22"/>
        <v>-10.534512519259</v>
      </c>
      <c r="AL50">
        <f t="shared" si="8"/>
        <v>-12795.25945344323</v>
      </c>
      <c r="AN50">
        <f t="shared" si="26"/>
        <v>0</v>
      </c>
      <c r="AO50">
        <f t="shared" si="26"/>
        <v>0</v>
      </c>
      <c r="AP50">
        <f t="shared" si="26"/>
        <v>-2.0765159212559293E-3</v>
      </c>
      <c r="AQ50">
        <f t="shared" si="26"/>
        <v>-62.444075868773965</v>
      </c>
      <c r="AR50">
        <f t="shared" si="26"/>
        <v>-62.446152384695225</v>
      </c>
      <c r="AS50">
        <f t="shared" si="26"/>
        <v>0.29569583497844343</v>
      </c>
      <c r="AT50">
        <f t="shared" si="26"/>
        <v>-5.1211486021484634E-2</v>
      </c>
      <c r="AU50">
        <f t="shared" si="23"/>
        <v>-62.201668035738265</v>
      </c>
      <c r="AW50">
        <v>47</v>
      </c>
      <c r="AX50">
        <f>IF(Z50&gt;0, (R50*SUMPRODUCT(K50:$K$98, X50:$X$98)-K50*$AZ$3)/Z50, 0)</f>
        <v>-24735.868430204329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0.47765295400000002</v>
      </c>
      <c r="Q51" s="4">
        <f t="shared" si="21"/>
        <v>50</v>
      </c>
      <c r="R51">
        <f t="shared" si="0"/>
        <v>2000000</v>
      </c>
      <c r="S51">
        <f t="shared" si="1"/>
        <v>-54219.401043482394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-211.31945829175328</v>
      </c>
      <c r="AC51">
        <f t="shared" si="2"/>
        <v>-237.31832735227124</v>
      </c>
      <c r="AE51">
        <f t="shared" si="3"/>
        <v>0</v>
      </c>
      <c r="AF51">
        <f t="shared" si="24"/>
        <v>0</v>
      </c>
      <c r="AG51">
        <f t="shared" si="24"/>
        <v>-0.21885000828573226</v>
      </c>
      <c r="AH51">
        <f t="shared" si="5"/>
        <v>-8161.214454672936</v>
      </c>
      <c r="AI51">
        <f t="shared" si="25"/>
        <v>-8161.4333046812217</v>
      </c>
      <c r="AJ51">
        <f t="shared" si="7"/>
        <v>25.998869060517961</v>
      </c>
      <c r="AK51">
        <f t="shared" si="22"/>
        <v>-14.79236208042273</v>
      </c>
      <c r="AL51">
        <f t="shared" si="8"/>
        <v>-8150.226797701127</v>
      </c>
      <c r="AN51">
        <f t="shared" si="26"/>
        <v>0</v>
      </c>
      <c r="AO51">
        <f t="shared" si="26"/>
        <v>0</v>
      </c>
      <c r="AP51">
        <f t="shared" si="26"/>
        <v>-9.4990785556021778E-4</v>
      </c>
      <c r="AQ51">
        <f t="shared" si="26"/>
        <v>-35.423355850568782</v>
      </c>
      <c r="AR51">
        <f t="shared" si="26"/>
        <v>-35.424305758424346</v>
      </c>
      <c r="AS51">
        <f t="shared" si="26"/>
        <v>0.11284683125999032</v>
      </c>
      <c r="AT51">
        <f t="shared" si="26"/>
        <v>-6.4205530776763997E-2</v>
      </c>
      <c r="AU51">
        <f t="shared" si="23"/>
        <v>-35.37566445794112</v>
      </c>
      <c r="AW51">
        <v>48</v>
      </c>
      <c r="AX51">
        <f>IF(Z51&gt;0, (R51*SUMPRODUCT(K51:$K$98, X51:$X$98)-K51*$AZ$3)/Z51, 0)</f>
        <v>-54219.401043482394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0.53697763200000004</v>
      </c>
      <c r="Q52" s="4">
        <f t="shared" si="21"/>
        <v>50</v>
      </c>
      <c r="R52">
        <f t="shared" si="0"/>
        <v>2000000</v>
      </c>
      <c r="S52">
        <f t="shared" si="1"/>
        <v>-121137.66015331303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-237.31832735227124</v>
      </c>
      <c r="AC52">
        <f t="shared" si="2"/>
        <v>-240.20131998118293</v>
      </c>
      <c r="AE52">
        <f t="shared" si="3"/>
        <v>0</v>
      </c>
      <c r="AF52">
        <f t="shared" si="24"/>
        <v>0</v>
      </c>
      <c r="AG52">
        <f t="shared" si="24"/>
        <v>-9.9143948990422032E-2</v>
      </c>
      <c r="AH52">
        <f t="shared" si="5"/>
        <v>-4700.7023684981159</v>
      </c>
      <c r="AI52">
        <f t="shared" si="25"/>
        <v>-4700.8015124471067</v>
      </c>
      <c r="AJ52">
        <f t="shared" si="7"/>
        <v>2.8829926289116941</v>
      </c>
      <c r="AK52">
        <f t="shared" si="22"/>
        <v>-16.612282914658987</v>
      </c>
      <c r="AL52">
        <f t="shared" si="8"/>
        <v>-4714.5308027328538</v>
      </c>
      <c r="AN52">
        <f t="shared" si="26"/>
        <v>0</v>
      </c>
      <c r="AO52">
        <f t="shared" si="26"/>
        <v>0</v>
      </c>
      <c r="AP52">
        <f t="shared" si="26"/>
        <v>-3.8422277331043905E-4</v>
      </c>
      <c r="AQ52">
        <f t="shared" si="26"/>
        <v>-18.217116817747279</v>
      </c>
      <c r="AR52">
        <f t="shared" si="26"/>
        <v>-18.217501040520588</v>
      </c>
      <c r="AS52">
        <f t="shared" si="26"/>
        <v>1.1172758747193102E-2</v>
      </c>
      <c r="AT52">
        <f t="shared" si="26"/>
        <v>-6.4379293718717243E-2</v>
      </c>
      <c r="AU52">
        <f t="shared" si="23"/>
        <v>-18.270707575492114</v>
      </c>
      <c r="AW52">
        <v>49</v>
      </c>
      <c r="AX52">
        <f>IF(Z52&gt;0, (R52*SUMPRODUCT(K52:$K$98, X52:$X$98)-K52*$AZ$3)/Z52, 0)</f>
        <v>-121137.66015331303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0.60388337299999995</v>
      </c>
      <c r="Q53" s="4">
        <f t="shared" si="21"/>
        <v>50</v>
      </c>
      <c r="R53">
        <f t="shared" si="0"/>
        <v>2000000</v>
      </c>
      <c r="S53">
        <f t="shared" si="1"/>
        <v>-299579.13730818534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-240.20131998118293</v>
      </c>
      <c r="AC53">
        <f t="shared" si="2"/>
        <v>-229.36454106530775</v>
      </c>
      <c r="AE53">
        <f t="shared" si="3"/>
        <v>0</v>
      </c>
      <c r="AF53">
        <f t="shared" si="24"/>
        <v>0</v>
      </c>
      <c r="AG53">
        <f t="shared" si="24"/>
        <v>-3.828112717164181E-2</v>
      </c>
      <c r="AH53">
        <f t="shared" si="5"/>
        <v>-2394.8552931550398</v>
      </c>
      <c r="AI53">
        <f t="shared" si="25"/>
        <v>-2394.8935742822114</v>
      </c>
      <c r="AJ53">
        <f t="shared" si="7"/>
        <v>-10.836778915875186</v>
      </c>
      <c r="AK53">
        <f t="shared" si="22"/>
        <v>-16.814092398682806</v>
      </c>
      <c r="AL53">
        <f t="shared" si="8"/>
        <v>-2422.5444455967695</v>
      </c>
      <c r="AN53">
        <f t="shared" si="26"/>
        <v>0</v>
      </c>
      <c r="AO53">
        <f t="shared" si="26"/>
        <v>0</v>
      </c>
      <c r="AP53">
        <f t="shared" si="26"/>
        <v>-1.324596439707253E-4</v>
      </c>
      <c r="AQ53">
        <f t="shared" si="26"/>
        <v>-8.2866337260757952</v>
      </c>
      <c r="AR53">
        <f t="shared" si="26"/>
        <v>-8.286766185719765</v>
      </c>
      <c r="AS53">
        <f t="shared" si="26"/>
        <v>-3.7497220772789649E-2</v>
      </c>
      <c r="AT53">
        <f t="shared" si="26"/>
        <v>-5.8179809670554243E-2</v>
      </c>
      <c r="AU53">
        <f t="shared" si="23"/>
        <v>-8.3824432161631091</v>
      </c>
      <c r="AW53">
        <v>50</v>
      </c>
      <c r="AX53">
        <f>IF(Z53&gt;0, (R53*SUMPRODUCT(K53:$K$98, X53:$X$98)-K53*$AZ$3)/Z53, 0)</f>
        <v>-299579.13730818534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0.676158394</v>
      </c>
      <c r="Q54" s="4">
        <f t="shared" si="21"/>
        <v>50</v>
      </c>
      <c r="R54">
        <f t="shared" si="0"/>
        <v>2000000</v>
      </c>
      <c r="S54">
        <f t="shared" si="1"/>
        <v>-881082.4384715535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-229.36454106530775</v>
      </c>
      <c r="AC54">
        <f t="shared" si="2"/>
        <v>-211.71019645779208</v>
      </c>
      <c r="AE54">
        <f t="shared" si="3"/>
        <v>0</v>
      </c>
      <c r="AF54">
        <f t="shared" si="24"/>
        <v>0</v>
      </c>
      <c r="AG54">
        <f t="shared" si="24"/>
        <v>-1.2014210431038307E-2</v>
      </c>
      <c r="AH54">
        <f t="shared" si="5"/>
        <v>-1035.3642187554835</v>
      </c>
      <c r="AI54">
        <f t="shared" si="25"/>
        <v>-1035.3762329659146</v>
      </c>
      <c r="AJ54">
        <f t="shared" si="7"/>
        <v>-17.654344607515668</v>
      </c>
      <c r="AK54">
        <f t="shared" si="22"/>
        <v>-16.055517874571542</v>
      </c>
      <c r="AL54">
        <f t="shared" si="8"/>
        <v>-1069.0860954480017</v>
      </c>
      <c r="AN54">
        <f t="shared" si="26"/>
        <v>0</v>
      </c>
      <c r="AO54">
        <f t="shared" si="26"/>
        <v>0</v>
      </c>
      <c r="AP54">
        <f t="shared" si="26"/>
        <v>-3.7117274458893435E-5</v>
      </c>
      <c r="AQ54">
        <f t="shared" si="26"/>
        <v>-3.1987035763234779</v>
      </c>
      <c r="AR54">
        <f t="shared" si="26"/>
        <v>-3.1987406935979372</v>
      </c>
      <c r="AS54">
        <f t="shared" si="26"/>
        <v>-5.4542173865720522E-2</v>
      </c>
      <c r="AT54">
        <f t="shared" si="26"/>
        <v>-4.9602682336124068E-2</v>
      </c>
      <c r="AU54">
        <f t="shared" si="23"/>
        <v>-3.3028855497997816</v>
      </c>
      <c r="AW54">
        <v>51</v>
      </c>
      <c r="AX54">
        <f>IF(Z54&gt;0, (R54*SUMPRODUCT(K54:$K$98, X54:$X$98)-K54*$AZ$3)/Z54, 0)</f>
        <v>-881082.4384715535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0.75167664000000001</v>
      </c>
      <c r="Q55" s="4">
        <f t="shared" si="21"/>
        <v>50</v>
      </c>
      <c r="R55">
        <f t="shared" si="0"/>
        <v>2000000</v>
      </c>
      <c r="S55">
        <f t="shared" si="1"/>
        <v>-3348400.8370885621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-211.71019645779208</v>
      </c>
      <c r="AC55">
        <f t="shared" si="2"/>
        <v>-191.74731223626605</v>
      </c>
      <c r="AE55">
        <f t="shared" si="3"/>
        <v>0</v>
      </c>
      <c r="AF55">
        <f t="shared" si="24"/>
        <v>0</v>
      </c>
      <c r="AG55">
        <f t="shared" si="24"/>
        <v>-2.863266997672097E-3</v>
      </c>
      <c r="AH55">
        <f t="shared" si="5"/>
        <v>-361.23205316223306</v>
      </c>
      <c r="AI55">
        <f t="shared" si="25"/>
        <v>-361.23491642923074</v>
      </c>
      <c r="AJ55">
        <f t="shared" si="7"/>
        <v>-19.962884221526025</v>
      </c>
      <c r="AK55">
        <f t="shared" si="22"/>
        <v>-14.819713752045446</v>
      </c>
      <c r="AL55">
        <f t="shared" si="8"/>
        <v>-396.01751440280225</v>
      </c>
      <c r="AN55">
        <f t="shared" si="26"/>
        <v>0</v>
      </c>
      <c r="AO55">
        <f t="shared" si="26"/>
        <v>0</v>
      </c>
      <c r="AP55">
        <f t="shared" si="26"/>
        <v>-7.8981371098979147E-6</v>
      </c>
      <c r="AQ55">
        <f t="shared" si="26"/>
        <v>-0.99643529111495843</v>
      </c>
      <c r="AR55">
        <f t="shared" si="26"/>
        <v>-0.99644318925206832</v>
      </c>
      <c r="AS55">
        <f t="shared" si="26"/>
        <v>-5.5066326968047093E-2</v>
      </c>
      <c r="AT55">
        <f t="shared" si="26"/>
        <v>-4.0879223362074668E-2</v>
      </c>
      <c r="AU55">
        <f t="shared" si="23"/>
        <v>-1.0923887395821903</v>
      </c>
      <c r="AW55">
        <v>52</v>
      </c>
      <c r="AX55">
        <f>IF(Z55&gt;0, (R55*SUMPRODUCT(K55:$K$98, X55:$X$98)-K55*$AZ$3)/Z55, 0)</f>
        <v>-3348400.8370885621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0.75374016600000004</v>
      </c>
      <c r="Q56" s="4">
        <f t="shared" si="21"/>
        <v>50</v>
      </c>
      <c r="R56">
        <f t="shared" si="0"/>
        <v>2000000</v>
      </c>
      <c r="S56">
        <f t="shared" si="1"/>
        <v>-12717673.387269806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-191.74731223626605</v>
      </c>
      <c r="AC56">
        <f t="shared" si="2"/>
        <v>-172.06375842215823</v>
      </c>
      <c r="AE56">
        <f t="shared" si="3"/>
        <v>0</v>
      </c>
      <c r="AF56">
        <f t="shared" si="24"/>
        <v>0</v>
      </c>
      <c r="AG56">
        <f t="shared" si="24"/>
        <v>-6.7647498556768805E-4</v>
      </c>
      <c r="AH56">
        <f t="shared" si="5"/>
        <v>-86.326373685107512</v>
      </c>
      <c r="AI56">
        <f t="shared" si="25"/>
        <v>-86.32705016009308</v>
      </c>
      <c r="AJ56">
        <f t="shared" si="7"/>
        <v>-19.683553814107825</v>
      </c>
      <c r="AK56">
        <f t="shared" si="22"/>
        <v>-13.422311856538625</v>
      </c>
      <c r="AL56">
        <f t="shared" si="8"/>
        <v>-119.43291583073953</v>
      </c>
      <c r="AN56">
        <f t="shared" si="26"/>
        <v>0</v>
      </c>
      <c r="AO56">
        <f t="shared" si="26"/>
        <v>0</v>
      </c>
      <c r="AP56">
        <f t="shared" si="26"/>
        <v>-1.6660826450836795E-6</v>
      </c>
      <c r="AQ56">
        <f t="shared" si="26"/>
        <v>-0.21261225629661476</v>
      </c>
      <c r="AR56">
        <f t="shared" si="26"/>
        <v>-0.21261392237925986</v>
      </c>
      <c r="AS56">
        <f t="shared" si="26"/>
        <v>-4.8478403640801443E-2</v>
      </c>
      <c r="AT56">
        <f t="shared" si="26"/>
        <v>-3.3057661137778013E-2</v>
      </c>
      <c r="AU56">
        <f t="shared" si="23"/>
        <v>-0.2941499871578393</v>
      </c>
      <c r="AW56">
        <v>53</v>
      </c>
      <c r="AX56">
        <f>IF(Z56&gt;0, (R56*SUMPRODUCT(K56:$K$98, X56:$X$98)-K56*$AZ$3)/Z56, 0)</f>
        <v>-12717673.387269806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0.75596915499999995</v>
      </c>
      <c r="Q57" s="4">
        <f t="shared" si="21"/>
        <v>50</v>
      </c>
      <c r="R57">
        <f t="shared" si="0"/>
        <v>2000000</v>
      </c>
      <c r="S57">
        <f t="shared" si="1"/>
        <v>-48577554.559650943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-172.06375842215823</v>
      </c>
      <c r="AC57">
        <f t="shared" si="2"/>
        <v>-153.81209469164878</v>
      </c>
      <c r="AE57">
        <f t="shared" si="3"/>
        <v>0</v>
      </c>
      <c r="AF57">
        <f t="shared" si="24"/>
        <v>0</v>
      </c>
      <c r="AG57">
        <f t="shared" si="24"/>
        <v>-1.5831601249376888E-4</v>
      </c>
      <c r="AH57">
        <f t="shared" si="5"/>
        <v>-20.45576892872969</v>
      </c>
      <c r="AI57">
        <f t="shared" si="25"/>
        <v>-20.455927244742185</v>
      </c>
      <c r="AJ57">
        <f t="shared" si="7"/>
        <v>-18.251663730509449</v>
      </c>
      <c r="AK57">
        <f t="shared" si="22"/>
        <v>-12.044463089551078</v>
      </c>
      <c r="AL57">
        <f t="shared" si="8"/>
        <v>-50.752054064802714</v>
      </c>
      <c r="AN57">
        <f t="shared" si="26"/>
        <v>0</v>
      </c>
      <c r="AO57">
        <f t="shared" si="26"/>
        <v>0</v>
      </c>
      <c r="AP57">
        <f t="shared" si="26"/>
        <v>-3.4813815113282917E-7</v>
      </c>
      <c r="AQ57">
        <f t="shared" si="26"/>
        <v>-4.498239604871692E-2</v>
      </c>
      <c r="AR57">
        <f t="shared" si="26"/>
        <v>-4.4982744186868054E-2</v>
      </c>
      <c r="AS57">
        <f t="shared" si="26"/>
        <v>-4.0135551459065236E-2</v>
      </c>
      <c r="AT57">
        <f t="shared" si="26"/>
        <v>-2.6485868645465992E-2</v>
      </c>
      <c r="AU57">
        <f t="shared" si="23"/>
        <v>-0.11160416429139929</v>
      </c>
      <c r="AW57">
        <v>54</v>
      </c>
      <c r="AX57">
        <f>IF(Z57&gt;0, (R57*SUMPRODUCT(K57:$K$98, X57:$X$98)-K57*$AZ$3)/Z57, 0)</f>
        <v>-48577554.559650943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0.75842527199999998</v>
      </c>
      <c r="Q58" s="4">
        <f t="shared" si="21"/>
        <v>50</v>
      </c>
      <c r="R58">
        <f t="shared" si="0"/>
        <v>2000000</v>
      </c>
      <c r="S58">
        <f t="shared" si="1"/>
        <v>-187348157.63596132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-153.81209469164878</v>
      </c>
      <c r="AC58">
        <f t="shared" si="2"/>
        <v>-137.3711163851921</v>
      </c>
      <c r="AE58">
        <f t="shared" si="3"/>
        <v>0</v>
      </c>
      <c r="AF58">
        <f t="shared" si="24"/>
        <v>0</v>
      </c>
      <c r="AG58">
        <f t="shared" si="24"/>
        <v>-3.6661987531289131E-5</v>
      </c>
      <c r="AH58">
        <f t="shared" si="5"/>
        <v>-4.8028345935016832</v>
      </c>
      <c r="AI58">
        <f t="shared" si="25"/>
        <v>-4.8028712554892143</v>
      </c>
      <c r="AJ58">
        <f t="shared" si="7"/>
        <v>-16.440978306456685</v>
      </c>
      <c r="AK58">
        <f t="shared" si="22"/>
        <v>-10.766846628415415</v>
      </c>
      <c r="AL58">
        <f t="shared" si="8"/>
        <v>-32.010696190361315</v>
      </c>
      <c r="AN58">
        <f t="shared" si="26"/>
        <v>0</v>
      </c>
      <c r="AO58">
        <f t="shared" si="26"/>
        <v>0</v>
      </c>
      <c r="AP58">
        <f t="shared" si="26"/>
        <v>-7.198214076339982E-8</v>
      </c>
      <c r="AQ58">
        <f t="shared" si="26"/>
        <v>-9.4298847130890387E-3</v>
      </c>
      <c r="AR58">
        <f t="shared" si="26"/>
        <v>-9.4299566952298006E-3</v>
      </c>
      <c r="AS58">
        <f t="shared" si="26"/>
        <v>-3.2280214315531804E-2</v>
      </c>
      <c r="AT58">
        <f t="shared" si="26"/>
        <v>-2.1139625038688766E-2</v>
      </c>
      <c r="AU58">
        <f t="shared" si="23"/>
        <v>-6.2849796049450374E-2</v>
      </c>
      <c r="AW58">
        <v>55</v>
      </c>
      <c r="AX58">
        <f>IF(Z58&gt;0, (R58*SUMPRODUCT(K58:$K$98, X58:$X$98)-K58*$AZ$3)/Z58, 0)</f>
        <v>-187348157.63596132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0.76114147499999996</v>
      </c>
      <c r="Q59" s="4">
        <f t="shared" si="21"/>
        <v>50</v>
      </c>
      <c r="R59">
        <f t="shared" si="0"/>
        <v>2000000</v>
      </c>
      <c r="S59">
        <f t="shared" si="1"/>
        <v>-730959285.8811655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-137.3711163851921</v>
      </c>
      <c r="AC59">
        <f t="shared" si="2"/>
        <v>-122.66093849981108</v>
      </c>
      <c r="AE59">
        <f t="shared" si="3"/>
        <v>0</v>
      </c>
      <c r="AF59">
        <f t="shared" si="24"/>
        <v>0</v>
      </c>
      <c r="AG59">
        <f t="shared" si="24"/>
        <v>-8.390408389979226E-6</v>
      </c>
      <c r="AH59">
        <f t="shared" si="5"/>
        <v>-1.1161983706398806</v>
      </c>
      <c r="AI59">
        <f t="shared" si="25"/>
        <v>-1.1162067610482707</v>
      </c>
      <c r="AJ59">
        <f t="shared" si="7"/>
        <v>-14.710177885381015</v>
      </c>
      <c r="AK59">
        <f t="shared" si="22"/>
        <v>-9.6159781469634478</v>
      </c>
      <c r="AL59">
        <f t="shared" si="8"/>
        <v>-25.442362793392732</v>
      </c>
      <c r="AN59">
        <f t="shared" si="26"/>
        <v>0</v>
      </c>
      <c r="AO59">
        <f t="shared" si="26"/>
        <v>0</v>
      </c>
      <c r="AP59">
        <f t="shared" si="26"/>
        <v>-1.4708684429869699E-8</v>
      </c>
      <c r="AQ59">
        <f t="shared" si="26"/>
        <v>-1.9567354569397055E-3</v>
      </c>
      <c r="AR59">
        <f t="shared" si="26"/>
        <v>-1.9567501656241352E-3</v>
      </c>
      <c r="AS59">
        <f t="shared" si="26"/>
        <v>-2.5787465206309583E-2</v>
      </c>
      <c r="AT59">
        <f t="shared" si="26"/>
        <v>-1.6857151818394235E-2</v>
      </c>
      <c r="AU59">
        <f t="shared" si="23"/>
        <v>-4.4601367190327951E-2</v>
      </c>
      <c r="AW59">
        <v>56</v>
      </c>
      <c r="AX59">
        <f>IF(Z59&gt;0, (R59*SUMPRODUCT(K59:$K$98, X59:$X$98)-K59*$AZ$3)/Z59, 0)</f>
        <v>-730959285.8811655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0.76383916100000004</v>
      </c>
      <c r="Q60" s="4">
        <f t="shared" si="21"/>
        <v>50</v>
      </c>
      <c r="R60">
        <f t="shared" si="0"/>
        <v>2000000</v>
      </c>
      <c r="S60">
        <f t="shared" si="1"/>
        <v>-2885788329.0780168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-122.66093849981108</v>
      </c>
      <c r="AC60">
        <f t="shared" si="2"/>
        <v>-109.52038829768399</v>
      </c>
      <c r="AE60">
        <f t="shared" si="3"/>
        <v>0</v>
      </c>
      <c r="AF60">
        <f t="shared" si="24"/>
        <v>0</v>
      </c>
      <c r="AG60">
        <f t="shared" si="24"/>
        <v>-1.8975818010303403E-6</v>
      </c>
      <c r="AH60">
        <f t="shared" si="5"/>
        <v>-0.25635690020196372</v>
      </c>
      <c r="AI60">
        <f t="shared" si="25"/>
        <v>-0.25635879778376475</v>
      </c>
      <c r="AJ60">
        <f t="shared" si="7"/>
        <v>-13.140550202127088</v>
      </c>
      <c r="AK60">
        <f t="shared" si="22"/>
        <v>-8.5862656949867766</v>
      </c>
      <c r="AL60">
        <f t="shared" si="8"/>
        <v>-21.983174694897627</v>
      </c>
      <c r="AN60">
        <f t="shared" si="26"/>
        <v>0</v>
      </c>
      <c r="AO60">
        <f t="shared" si="26"/>
        <v>0</v>
      </c>
      <c r="AP60">
        <f t="shared" si="26"/>
        <v>-2.9701146528978271E-9</v>
      </c>
      <c r="AQ60">
        <f t="shared" si="26"/>
        <v>-4.0125247051162266E-4</v>
      </c>
      <c r="AR60">
        <f t="shared" si="26"/>
        <v>-4.0125544062627553E-4</v>
      </c>
      <c r="AS60">
        <f t="shared" si="26"/>
        <v>-2.0567725028394251E-2</v>
      </c>
      <c r="AT60">
        <f t="shared" si="26"/>
        <v>-1.3439311833886216E-2</v>
      </c>
      <c r="AU60">
        <f t="shared" si="23"/>
        <v>-3.4408292302906741E-2</v>
      </c>
      <c r="AW60">
        <v>57</v>
      </c>
      <c r="AX60">
        <f>IF(Z60&gt;0, (R60*SUMPRODUCT(K60:$K$98, X60:$X$98)-K60*$AZ$3)/Z60, 0)</f>
        <v>-2885788329.0780168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0.76675259399999995</v>
      </c>
      <c r="Q61" s="4">
        <f t="shared" si="21"/>
        <v>50</v>
      </c>
      <c r="R61">
        <f t="shared" si="0"/>
        <v>2000000</v>
      </c>
      <c r="S61">
        <f t="shared" si="1"/>
        <v>-11541481810.136795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-109.52038829768399</v>
      </c>
      <c r="AC61">
        <f t="shared" si="2"/>
        <v>-97.78640835588304</v>
      </c>
      <c r="AE61">
        <f t="shared" si="3"/>
        <v>0</v>
      </c>
      <c r="AF61">
        <f t="shared" si="24"/>
        <v>0</v>
      </c>
      <c r="AG61">
        <f t="shared" si="24"/>
        <v>-4.2363021475283174E-7</v>
      </c>
      <c r="AH61">
        <f t="shared" si="5"/>
        <v>-5.819903073068821E-2</v>
      </c>
      <c r="AI61">
        <f t="shared" si="25"/>
        <v>-5.8199454360902965E-2</v>
      </c>
      <c r="AJ61">
        <f t="shared" si="7"/>
        <v>-11.733979941800953</v>
      </c>
      <c r="AK61">
        <f t="shared" si="22"/>
        <v>-7.6664271808378803</v>
      </c>
      <c r="AL61">
        <f t="shared" si="8"/>
        <v>-19.458606576999735</v>
      </c>
      <c r="AN61">
        <f t="shared" si="26"/>
        <v>0</v>
      </c>
      <c r="AO61">
        <f t="shared" si="26"/>
        <v>0</v>
      </c>
      <c r="AP61">
        <f t="shared" si="26"/>
        <v>-5.9202713551967005E-10</v>
      </c>
      <c r="AQ61">
        <f t="shared" si="26"/>
        <v>-8.1333682663814938E-5</v>
      </c>
      <c r="AR61">
        <f t="shared" si="26"/>
        <v>-8.1334274690950464E-5</v>
      </c>
      <c r="AS61">
        <f t="shared" si="26"/>
        <v>-1.6398345281492335E-2</v>
      </c>
      <c r="AT61">
        <f t="shared" si="26"/>
        <v>-1.0713902751695193E-2</v>
      </c>
      <c r="AU61">
        <f t="shared" si="23"/>
        <v>-2.7193582307878477E-2</v>
      </c>
      <c r="AW61">
        <v>58</v>
      </c>
      <c r="AX61">
        <f>IF(Z61&gt;0, (R61*SUMPRODUCT(K61:$K$98, X61:$X$98)-K61*$AZ$3)/Z61, 0)</f>
        <v>-11541481810.136795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0.76980532899999998</v>
      </c>
      <c r="Q62" s="4">
        <f t="shared" si="21"/>
        <v>50</v>
      </c>
      <c r="R62">
        <f t="shared" si="0"/>
        <v>2000000</v>
      </c>
      <c r="S62">
        <f t="shared" si="1"/>
        <v>-46799056223.196609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-97.78640835588304</v>
      </c>
      <c r="AC62">
        <f t="shared" si="2"/>
        <v>-87.309363623251926</v>
      </c>
      <c r="AE62">
        <f t="shared" si="3"/>
        <v>0</v>
      </c>
      <c r="AF62">
        <f t="shared" si="24"/>
        <v>0</v>
      </c>
      <c r="AG62">
        <f t="shared" si="24"/>
        <v>-9.3281115763159143E-8</v>
      </c>
      <c r="AH62">
        <f t="shared" si="5"/>
        <v>-1.3044511873685771E-2</v>
      </c>
      <c r="AI62">
        <f t="shared" si="25"/>
        <v>-1.3044605154801535E-2</v>
      </c>
      <c r="AJ62">
        <f t="shared" si="7"/>
        <v>-10.477044732631114</v>
      </c>
      <c r="AK62">
        <f t="shared" si="22"/>
        <v>-6.8450485849118134</v>
      </c>
      <c r="AL62">
        <f t="shared" si="8"/>
        <v>-17.335137922697729</v>
      </c>
      <c r="AN62">
        <f t="shared" si="26"/>
        <v>0</v>
      </c>
      <c r="AO62">
        <f t="shared" si="26"/>
        <v>0</v>
      </c>
      <c r="AP62">
        <f t="shared" si="26"/>
        <v>-1.1639394672216622E-10</v>
      </c>
      <c r="AQ62">
        <f t="shared" si="26"/>
        <v>-1.6276630136987398E-5</v>
      </c>
      <c r="AR62">
        <f t="shared" si="26"/>
        <v>-1.6276746530934121E-5</v>
      </c>
      <c r="AS62">
        <f t="shared" si="26"/>
        <v>-1.3073006003828685E-2</v>
      </c>
      <c r="AT62">
        <f t="shared" si="26"/>
        <v>-8.5410880196345792E-3</v>
      </c>
      <c r="AU62">
        <f t="shared" si="23"/>
        <v>-2.16303707699942E-2</v>
      </c>
      <c r="AW62">
        <v>59</v>
      </c>
      <c r="AX62">
        <f>IF(Z62&gt;0, (R62*SUMPRODUCT(K62:$K$98, X62:$X$98)-K62*$AZ$3)/Z62, 0)</f>
        <v>-46799056223.196609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0.772959481</v>
      </c>
      <c r="Q63" s="4">
        <f t="shared" si="21"/>
        <v>50</v>
      </c>
      <c r="R63">
        <f t="shared" si="0"/>
        <v>2000000</v>
      </c>
      <c r="S63">
        <f t="shared" si="1"/>
        <v>-192521098738.57278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-87.309363623251926</v>
      </c>
      <c r="AC63">
        <f t="shared" si="2"/>
        <v>-77.954803054959044</v>
      </c>
      <c r="AE63">
        <f t="shared" si="3"/>
        <v>0</v>
      </c>
      <c r="AF63">
        <f t="shared" si="24"/>
        <v>0</v>
      </c>
      <c r="AG63">
        <f t="shared" si="24"/>
        <v>-2.0245781778135136E-8</v>
      </c>
      <c r="AH63">
        <f t="shared" si="5"/>
        <v>-2.8841009130956968E-3</v>
      </c>
      <c r="AI63">
        <f t="shared" si="25"/>
        <v>-2.8841211588774749E-3</v>
      </c>
      <c r="AJ63">
        <f t="shared" si="7"/>
        <v>-9.3545605682928823</v>
      </c>
      <c r="AK63">
        <f t="shared" si="22"/>
        <v>-6.1116554536276357</v>
      </c>
      <c r="AL63">
        <f t="shared" si="8"/>
        <v>-15.469100143079395</v>
      </c>
      <c r="AN63">
        <f t="shared" si="26"/>
        <v>0</v>
      </c>
      <c r="AO63">
        <f t="shared" si="26"/>
        <v>0</v>
      </c>
      <c r="AP63">
        <f t="shared" si="26"/>
        <v>-2.2555538040211874E-11</v>
      </c>
      <c r="AQ63">
        <f t="shared" si="26"/>
        <v>-3.213135880353831E-6</v>
      </c>
      <c r="AR63">
        <f t="shared" si="26"/>
        <v>-3.2131584358918712E-6</v>
      </c>
      <c r="AS63">
        <f t="shared" si="26"/>
        <v>-1.0421783118074847E-2</v>
      </c>
      <c r="AT63">
        <f t="shared" si="26"/>
        <v>-6.8089085708630112E-3</v>
      </c>
      <c r="AU63">
        <f t="shared" si="23"/>
        <v>-1.7233904847373749E-2</v>
      </c>
      <c r="AW63">
        <v>60</v>
      </c>
      <c r="AX63">
        <f>IF(Z63&gt;0, (R63*SUMPRODUCT(K63:$K$98, X63:$X$98)-K63*$AZ$3)/Z63, 0)</f>
        <v>-192521098738.57278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0.77634382000000002</v>
      </c>
      <c r="Q64" s="4">
        <f t="shared" si="21"/>
        <v>50</v>
      </c>
      <c r="R64">
        <f t="shared" si="0"/>
        <v>2000000</v>
      </c>
      <c r="S64">
        <f t="shared" si="1"/>
        <v>-804534860821.84583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-77.954803054959044</v>
      </c>
      <c r="AC64">
        <f t="shared" si="2"/>
        <v>-69.60250551369937</v>
      </c>
      <c r="AE64">
        <f t="shared" si="3"/>
        <v>0</v>
      </c>
      <c r="AF64">
        <f t="shared" si="24"/>
        <v>0</v>
      </c>
      <c r="AG64">
        <f t="shared" si="24"/>
        <v>-4.3256363958299609E-9</v>
      </c>
      <c r="AH64">
        <f t="shared" si="5"/>
        <v>-6.2870750258095293E-4</v>
      </c>
      <c r="AI64">
        <f t="shared" si="25"/>
        <v>-6.2871182821734877E-4</v>
      </c>
      <c r="AJ64">
        <f t="shared" si="7"/>
        <v>-8.3522975412596736</v>
      </c>
      <c r="AK64">
        <f t="shared" si="22"/>
        <v>-5.4568362138471338</v>
      </c>
      <c r="AL64">
        <f t="shared" si="8"/>
        <v>-13.809762466935023</v>
      </c>
      <c r="AN64">
        <f t="shared" si="26"/>
        <v>0</v>
      </c>
      <c r="AO64">
        <f t="shared" si="26"/>
        <v>0</v>
      </c>
      <c r="AP64">
        <f t="shared" si="26"/>
        <v>-4.3027947281396028E-12</v>
      </c>
      <c r="AQ64">
        <f t="shared" si="26"/>
        <v>-6.2538759158190704E-7</v>
      </c>
      <c r="AR64">
        <f t="shared" si="26"/>
        <v>-6.2539189437663522E-7</v>
      </c>
      <c r="AS64">
        <f t="shared" si="26"/>
        <v>-8.3081929546900846E-3</v>
      </c>
      <c r="AT64">
        <f t="shared" si="26"/>
        <v>-5.4280212076765815E-3</v>
      </c>
      <c r="AU64">
        <f t="shared" si="23"/>
        <v>-1.3736839554261041E-2</v>
      </c>
      <c r="AW64">
        <v>61</v>
      </c>
      <c r="AX64">
        <f>IF(Z64&gt;0, (R64*SUMPRODUCT(K64:$K$98, X64:$X$98)-K64*$AZ$3)/Z64, 0)</f>
        <v>-804534860821.84583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0.77982431100000005</v>
      </c>
      <c r="Q65" s="4">
        <f t="shared" si="21"/>
        <v>50</v>
      </c>
      <c r="R65">
        <f t="shared" si="0"/>
        <v>2000000</v>
      </c>
      <c r="S65">
        <f t="shared" si="1"/>
        <v>-3417782079610.3921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-69.60250551369937</v>
      </c>
      <c r="AC65">
        <f t="shared" si="2"/>
        <v>-62.145094751233778</v>
      </c>
      <c r="AE65">
        <f t="shared" si="3"/>
        <v>0</v>
      </c>
      <c r="AF65">
        <f t="shared" si="24"/>
        <v>0</v>
      </c>
      <c r="AG65">
        <f t="shared" si="24"/>
        <v>-9.0914360985703877E-10</v>
      </c>
      <c r="AH65">
        <f t="shared" si="5"/>
        <v>-1.349294568805849E-4</v>
      </c>
      <c r="AI65">
        <f t="shared" si="25"/>
        <v>-1.3493036602419477E-4</v>
      </c>
      <c r="AJ65">
        <f t="shared" si="7"/>
        <v>-7.4574107624655923</v>
      </c>
      <c r="AK65">
        <f t="shared" si="22"/>
        <v>-4.8721753859589567</v>
      </c>
      <c r="AL65">
        <f t="shared" si="8"/>
        <v>-12.329721078790573</v>
      </c>
      <c r="AN65">
        <f t="shared" si="26"/>
        <v>0</v>
      </c>
      <c r="AO65">
        <f t="shared" si="26"/>
        <v>0</v>
      </c>
      <c r="AP65">
        <f t="shared" si="26"/>
        <v>-8.0744897018956131E-13</v>
      </c>
      <c r="AQ65">
        <f t="shared" si="26"/>
        <v>-1.1983656908021065E-7</v>
      </c>
      <c r="AR65">
        <f t="shared" si="26"/>
        <v>-1.1983737652918085E-7</v>
      </c>
      <c r="AS65">
        <f t="shared" si="26"/>
        <v>-6.6232425495244482E-3</v>
      </c>
      <c r="AT65">
        <f t="shared" si="26"/>
        <v>-4.32718544718596E-3</v>
      </c>
      <c r="AU65">
        <f t="shared" si="23"/>
        <v>-1.0950547834086936E-2</v>
      </c>
      <c r="AW65">
        <v>62</v>
      </c>
      <c r="AX65">
        <f>IF(Z65&gt;0, (R65*SUMPRODUCT(K65:$K$98, X65:$X$98)-K65*$AZ$3)/Z65, 0)</f>
        <v>-3417782079610.3921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0.78351069500000003</v>
      </c>
      <c r="Q66" s="4">
        <f t="shared" si="21"/>
        <v>50</v>
      </c>
      <c r="R66">
        <f t="shared" si="0"/>
        <v>2000000</v>
      </c>
      <c r="S66">
        <f t="shared" si="1"/>
        <v>-14778446507098.809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-62.145094751233778</v>
      </c>
      <c r="AC66">
        <f t="shared" si="2"/>
        <v>-55.486691846201438</v>
      </c>
      <c r="AE66">
        <f t="shared" si="3"/>
        <v>0</v>
      </c>
      <c r="AF66">
        <f t="shared" si="24"/>
        <v>0</v>
      </c>
      <c r="AG66">
        <f t="shared" si="24"/>
        <v>-1.8772843214457107E-10</v>
      </c>
      <c r="AH66">
        <f t="shared" si="5"/>
        <v>-2.8492949664555891E-5</v>
      </c>
      <c r="AI66">
        <f t="shared" si="25"/>
        <v>-2.8493137392988035E-5</v>
      </c>
      <c r="AJ66">
        <f t="shared" si="7"/>
        <v>-6.6584029050323394</v>
      </c>
      <c r="AK66">
        <f t="shared" si="22"/>
        <v>-4.3501566325863648</v>
      </c>
      <c r="AL66">
        <f t="shared" si="8"/>
        <v>-11.008588030756098</v>
      </c>
      <c r="AN66">
        <f t="shared" si="26"/>
        <v>0</v>
      </c>
      <c r="AO66">
        <f t="shared" si="26"/>
        <v>0</v>
      </c>
      <c r="AP66">
        <f t="shared" si="26"/>
        <v>-1.4886569346197163E-13</v>
      </c>
      <c r="AQ66">
        <f t="shared" si="26"/>
        <v>-2.2594460850366338E-8</v>
      </c>
      <c r="AR66">
        <f t="shared" si="26"/>
        <v>-2.2594609716059799E-8</v>
      </c>
      <c r="AS66">
        <f t="shared" si="26"/>
        <v>-5.2800087577757485E-3</v>
      </c>
      <c r="AT66">
        <f t="shared" si="26"/>
        <v>-3.4496057756421856E-3</v>
      </c>
      <c r="AU66">
        <f t="shared" si="23"/>
        <v>-8.7296371280276511E-3</v>
      </c>
      <c r="AW66">
        <v>63</v>
      </c>
      <c r="AX66">
        <f>IF(Z66&gt;0, (R66*SUMPRODUCT(K66:$K$98, X66:$X$98)-K66*$AZ$3)/Z66, 0)</f>
        <v>-14778446507098.809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0.78741316699999997</v>
      </c>
      <c r="Q67" s="4">
        <f t="shared" si="21"/>
        <v>50</v>
      </c>
      <c r="R67">
        <f t="shared" ref="R67:R89" si="27">$C$6</f>
        <v>2000000</v>
      </c>
      <c r="S67">
        <f t="shared" ref="S67:S89" si="28">AX67</f>
        <v>-65132769657456.367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-55.486691846201438</v>
      </c>
      <c r="AC67">
        <f t="shared" ref="AC67:AC89" si="29">S67*Z67</f>
        <v>-49.541689168020092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-3.8031308532224061E-11</v>
      </c>
      <c r="AH67">
        <f t="shared" ref="AH67:AH89" si="32">-X67*R67</f>
        <v>-5.9127935716360515E-6</v>
      </c>
      <c r="AI67">
        <f t="shared" ref="AI67:AI89" si="33">SUM(AE67:AH67)</f>
        <v>-5.9128316029445836E-6</v>
      </c>
      <c r="AJ67">
        <f t="shared" ref="AJ67:AJ89" si="34">AB67-AC67</f>
        <v>-5.9450026781813463</v>
      </c>
      <c r="AK67">
        <f t="shared" si="22"/>
        <v>-3.8840684292341012</v>
      </c>
      <c r="AL67">
        <f t="shared" ref="AL67:AL89" si="35">SUM(AI67:AK67)</f>
        <v>-9.8290770202470501</v>
      </c>
      <c r="AN67">
        <f t="shared" ref="AN67:AT89" si="36">AE67*$K67</f>
        <v>0</v>
      </c>
      <c r="AO67">
        <f t="shared" si="36"/>
        <v>0</v>
      </c>
      <c r="AP67">
        <f t="shared" si="36"/>
        <v>-2.6926990518580039E-14</v>
      </c>
      <c r="AQ67">
        <f t="shared" si="36"/>
        <v>-4.1863859695193664E-9</v>
      </c>
      <c r="AR67">
        <f t="shared" si="36"/>
        <v>-4.1864128965098846E-9</v>
      </c>
      <c r="AS67">
        <f t="shared" si="36"/>
        <v>-4.2091907148733738E-3</v>
      </c>
      <c r="AT67">
        <f t="shared" si="36"/>
        <v>-2.7500046094623958E-3</v>
      </c>
      <c r="AU67">
        <f t="shared" si="23"/>
        <v>-6.9591995107486666E-3</v>
      </c>
      <c r="AW67">
        <v>64</v>
      </c>
      <c r="AX67">
        <f>IF(Z67&gt;0, (R67*SUMPRODUCT(K67:$K$98, X67:$X$98)-K67*$AZ$3)/Z67, 0)</f>
        <v>-65132769657456.367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0.79138766699999996</v>
      </c>
      <c r="Q68" s="4">
        <f t="shared" si="21"/>
        <v>50</v>
      </c>
      <c r="R68">
        <f t="shared" si="27"/>
        <v>2000000</v>
      </c>
      <c r="S68">
        <f t="shared" si="28"/>
        <v>-292802857451519.44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-49.541689168020092</v>
      </c>
      <c r="AC68">
        <f t="shared" si="29"/>
        <v>-44.233651046513778</v>
      </c>
      <c r="AE68">
        <f t="shared" si="30"/>
        <v>0</v>
      </c>
      <c r="AF68">
        <f t="shared" si="31"/>
        <v>0</v>
      </c>
      <c r="AG68">
        <f t="shared" si="31"/>
        <v>-7.553486914627827E-12</v>
      </c>
      <c r="AH68">
        <f t="shared" si="32"/>
        <v>-1.2039003412909595E-6</v>
      </c>
      <c r="AI68">
        <f t="shared" si="33"/>
        <v>-1.2039078947778741E-6</v>
      </c>
      <c r="AJ68">
        <f t="shared" si="34"/>
        <v>-5.3080381215063142</v>
      </c>
      <c r="AK68">
        <f t="shared" si="22"/>
        <v>-3.467918241761407</v>
      </c>
      <c r="AL68">
        <f t="shared" si="35"/>
        <v>-8.7759575671756167</v>
      </c>
      <c r="AN68">
        <f t="shared" si="36"/>
        <v>0</v>
      </c>
      <c r="AO68">
        <f t="shared" si="36"/>
        <v>0</v>
      </c>
      <c r="AP68">
        <f t="shared" si="36"/>
        <v>-4.7750289353250549E-15</v>
      </c>
      <c r="AQ68">
        <f t="shared" si="36"/>
        <v>-7.6106029306536333E-10</v>
      </c>
      <c r="AR68">
        <f t="shared" si="36"/>
        <v>-7.610650680942986E-10</v>
      </c>
      <c r="AS68">
        <f t="shared" si="36"/>
        <v>-3.3555410774481951E-3</v>
      </c>
      <c r="AT68">
        <f t="shared" si="36"/>
        <v>-2.1922868387689817E-3</v>
      </c>
      <c r="AU68">
        <f t="shared" si="23"/>
        <v>-5.5478286772822454E-3</v>
      </c>
      <c r="AW68">
        <v>65</v>
      </c>
      <c r="AX68">
        <f>IF(Z68&gt;0, (R68*SUMPRODUCT(K68:$K$98, X68:$X$98)-K68*$AZ$3)/Z68, 0)</f>
        <v>-292802857451519.44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0.79554122000000005</v>
      </c>
      <c r="Q69" s="4">
        <f t="shared" ref="Q69:Q89" si="48">$C$8</f>
        <v>50</v>
      </c>
      <c r="R69">
        <f t="shared" si="27"/>
        <v>2000000</v>
      </c>
      <c r="S69">
        <f t="shared" si="28"/>
        <v>-1344403799761330.8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-44.233651046513778</v>
      </c>
      <c r="AC69">
        <f t="shared" si="29"/>
        <v>-39.494331292192093</v>
      </c>
      <c r="AE69">
        <f t="shared" si="30"/>
        <v>0</v>
      </c>
      <c r="AF69">
        <f t="shared" si="31"/>
        <v>0</v>
      </c>
      <c r="AG69">
        <f t="shared" si="31"/>
        <v>-1.4688418501644907E-12</v>
      </c>
      <c r="AH69">
        <f t="shared" si="32"/>
        <v>-2.4036440781268233E-7</v>
      </c>
      <c r="AI69">
        <f t="shared" si="33"/>
        <v>-2.4036587665453248E-7</v>
      </c>
      <c r="AJ69">
        <f t="shared" si="34"/>
        <v>-4.7393197543216843</v>
      </c>
      <c r="AK69">
        <f t="shared" si="22"/>
        <v>-3.0963555732559649</v>
      </c>
      <c r="AL69">
        <f t="shared" si="35"/>
        <v>-7.8356755679435253</v>
      </c>
      <c r="AN69">
        <f t="shared" si="36"/>
        <v>0</v>
      </c>
      <c r="AO69">
        <f t="shared" si="36"/>
        <v>0</v>
      </c>
      <c r="AP69">
        <f t="shared" si="36"/>
        <v>-8.2905919752500773E-16</v>
      </c>
      <c r="AQ69">
        <f t="shared" si="36"/>
        <v>-1.3566901231227842E-10</v>
      </c>
      <c r="AR69">
        <f t="shared" si="36"/>
        <v>-1.3566984137147594E-10</v>
      </c>
      <c r="AS69">
        <f t="shared" si="36"/>
        <v>-2.6750168044928301E-3</v>
      </c>
      <c r="AT69">
        <f t="shared" si="36"/>
        <v>-1.7476776458460787E-3</v>
      </c>
      <c r="AU69">
        <f t="shared" si="23"/>
        <v>-4.4226945860087498E-3</v>
      </c>
      <c r="AW69">
        <v>66</v>
      </c>
      <c r="AX69">
        <f>IF(Z69&gt;0, (R69*SUMPRODUCT(K69:$K$98, X69:$X$98)-K69*$AZ$3)/Z69, 0)</f>
        <v>-1344403799761330.8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0.79972280399999995</v>
      </c>
      <c r="Q70" s="4">
        <f t="shared" si="48"/>
        <v>50</v>
      </c>
      <c r="R70">
        <f t="shared" si="27"/>
        <v>2000000</v>
      </c>
      <c r="S70">
        <f t="shared" si="28"/>
        <v>-6308483416505713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-39.494331292192093</v>
      </c>
      <c r="AC70">
        <f t="shared" si="29"/>
        <v>-35.262795796718159</v>
      </c>
      <c r="AE70">
        <f t="shared" si="30"/>
        <v>0</v>
      </c>
      <c r="AF70">
        <f t="shared" si="31"/>
        <v>0</v>
      </c>
      <c r="AG70">
        <f t="shared" si="31"/>
        <v>-2.7948710861675149E-13</v>
      </c>
      <c r="AH70">
        <f t="shared" si="32"/>
        <v>-4.6986652921843768E-8</v>
      </c>
      <c r="AI70">
        <f t="shared" si="33"/>
        <v>-4.6986932408952385E-8</v>
      </c>
      <c r="AJ70">
        <f t="shared" si="34"/>
        <v>-4.2315354954739348</v>
      </c>
      <c r="AK70">
        <f t="shared" si="22"/>
        <v>-2.7646031904534469</v>
      </c>
      <c r="AL70">
        <f t="shared" si="35"/>
        <v>-6.9961387329143143</v>
      </c>
      <c r="AN70">
        <f t="shared" si="36"/>
        <v>0</v>
      </c>
      <c r="AO70">
        <f t="shared" si="36"/>
        <v>0</v>
      </c>
      <c r="AP70">
        <f t="shared" si="36"/>
        <v>-1.4084916019916844E-16</v>
      </c>
      <c r="AQ70">
        <f t="shared" si="36"/>
        <v>-2.3679198075953176E-11</v>
      </c>
      <c r="AR70">
        <f t="shared" si="36"/>
        <v>-2.3679338925113377E-11</v>
      </c>
      <c r="AS70">
        <f t="shared" si="36"/>
        <v>-2.1325070191618605E-3</v>
      </c>
      <c r="AT70">
        <f t="shared" si="36"/>
        <v>-1.3932379192246253E-3</v>
      </c>
      <c r="AU70">
        <f t="shared" si="23"/>
        <v>-3.5257449620658249E-3</v>
      </c>
      <c r="AW70">
        <v>67</v>
      </c>
      <c r="AX70">
        <f>IF(Z70&gt;0, (R70*SUMPRODUCT(K70:$K$98, X70:$X$98)-K70*$AZ$3)/Z70, 0)</f>
        <v>-6308483416505713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0.80383592599999998</v>
      </c>
      <c r="Q71" s="4">
        <f t="shared" si="48"/>
        <v>50</v>
      </c>
      <c r="R71">
        <f t="shared" si="27"/>
        <v>2000000</v>
      </c>
      <c r="S71">
        <f t="shared" si="28"/>
        <v>-3.0255969145940828E+16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-35.262795796718159</v>
      </c>
      <c r="AC71">
        <f t="shared" si="29"/>
        <v>-31.484639104233263</v>
      </c>
      <c r="AE71">
        <f t="shared" si="30"/>
        <v>0</v>
      </c>
      <c r="AF71">
        <f t="shared" si="31"/>
        <v>0</v>
      </c>
      <c r="AG71">
        <f t="shared" si="31"/>
        <v>-5.2030458770574989E-14</v>
      </c>
      <c r="AH71">
        <f t="shared" si="32"/>
        <v>-8.986471150400361E-9</v>
      </c>
      <c r="AI71">
        <f t="shared" si="33"/>
        <v>-8.9865231808591315E-9</v>
      </c>
      <c r="AJ71">
        <f t="shared" si="34"/>
        <v>-3.7781566924848953</v>
      </c>
      <c r="AK71">
        <f t="shared" si="22"/>
        <v>-2.4683957057702712</v>
      </c>
      <c r="AL71">
        <f t="shared" si="35"/>
        <v>-6.2465524072416896</v>
      </c>
      <c r="AN71">
        <f t="shared" si="36"/>
        <v>0</v>
      </c>
      <c r="AO71">
        <f t="shared" si="36"/>
        <v>0</v>
      </c>
      <c r="AP71">
        <f t="shared" si="36"/>
        <v>-2.3411654894782018E-17</v>
      </c>
      <c r="AQ71">
        <f t="shared" si="36"/>
        <v>-4.0435576826793179E-12</v>
      </c>
      <c r="AR71">
        <f t="shared" si="36"/>
        <v>-4.0435810943342125E-12</v>
      </c>
      <c r="AS71">
        <f t="shared" si="36"/>
        <v>-1.7000215395542616E-3</v>
      </c>
      <c r="AT71">
        <f t="shared" si="36"/>
        <v>-1.1106807391815133E-3</v>
      </c>
      <c r="AU71">
        <f t="shared" si="23"/>
        <v>-2.8107022827793559E-3</v>
      </c>
      <c r="AW71">
        <v>68</v>
      </c>
      <c r="AX71">
        <f>IF(Z71&gt;0, (R71*SUMPRODUCT(K71:$K$98, X71:$X$98)-K71*$AZ$3)/Z71, 0)</f>
        <v>-3.0255969145940828E+16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0.80804740799999997</v>
      </c>
      <c r="Q72" s="4">
        <f t="shared" si="48"/>
        <v>50</v>
      </c>
      <c r="R72">
        <f t="shared" si="27"/>
        <v>2000000</v>
      </c>
      <c r="S72">
        <f t="shared" si="28"/>
        <v>-1.4846866356277008E+17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-31.484639104233263</v>
      </c>
      <c r="AC72">
        <f t="shared" si="29"/>
        <v>-28.111284914497507</v>
      </c>
      <c r="AE72">
        <f t="shared" si="30"/>
        <v>0</v>
      </c>
      <c r="AF72">
        <f t="shared" si="31"/>
        <v>0</v>
      </c>
      <c r="AG72">
        <f t="shared" si="31"/>
        <v>-9.4670768362552558E-15</v>
      </c>
      <c r="AH72">
        <f t="shared" si="32"/>
        <v>-1.6817230938645593E-9</v>
      </c>
      <c r="AI72">
        <f t="shared" si="33"/>
        <v>-1.6817325609413954E-9</v>
      </c>
      <c r="AJ72">
        <f t="shared" si="34"/>
        <v>-3.3733541897357568</v>
      </c>
      <c r="AK72">
        <f t="shared" ref="AK72:AK89" si="49">G72*SUM(AB72:AB72, AE72:AF72)</f>
        <v>-2.2039247372963287</v>
      </c>
      <c r="AL72">
        <f t="shared" si="35"/>
        <v>-5.5772789287138185</v>
      </c>
      <c r="AN72">
        <f t="shared" si="36"/>
        <v>0</v>
      </c>
      <c r="AO72">
        <f t="shared" si="36"/>
        <v>0</v>
      </c>
      <c r="AP72">
        <f t="shared" si="36"/>
        <v>-3.8034029384956038E-18</v>
      </c>
      <c r="AQ72">
        <f t="shared" si="36"/>
        <v>-6.7563310909711134E-13</v>
      </c>
      <c r="AR72">
        <f t="shared" si="36"/>
        <v>-6.7563691250004975E-13</v>
      </c>
      <c r="AS72">
        <f t="shared" si="36"/>
        <v>-1.3552467630443873E-3</v>
      </c>
      <c r="AT72">
        <f t="shared" si="36"/>
        <v>-8.8542788518992401E-4</v>
      </c>
      <c r="AU72">
        <f t="shared" si="23"/>
        <v>-2.2406746489099486E-3</v>
      </c>
      <c r="AW72">
        <v>69</v>
      </c>
      <c r="AX72">
        <f>IF(Z72&gt;0, (R72*SUMPRODUCT(K72:$K$98, X72:$X$98)-K72*$AZ$3)/Z72, 0)</f>
        <v>-1.4846866356277008E+17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0.81233261800000001</v>
      </c>
      <c r="Q73" s="4">
        <f t="shared" si="48"/>
        <v>50</v>
      </c>
      <c r="R73">
        <f t="shared" si="27"/>
        <v>2000000</v>
      </c>
      <c r="S73">
        <f t="shared" si="28"/>
        <v>-7.4612067370068186E+17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-28.111284914497507</v>
      </c>
      <c r="AC73">
        <f t="shared" si="29"/>
        <v>-25.099361530801929</v>
      </c>
      <c r="AE73">
        <f t="shared" si="30"/>
        <v>0</v>
      </c>
      <c r="AF73">
        <f t="shared" si="31"/>
        <v>0</v>
      </c>
      <c r="AG73">
        <f t="shared" si="31"/>
        <v>-1.6819907566903136E-15</v>
      </c>
      <c r="AH73">
        <f t="shared" si="32"/>
        <v>-3.0761661244809558E-10</v>
      </c>
      <c r="AI73">
        <f t="shared" si="33"/>
        <v>-3.0761829443885228E-10</v>
      </c>
      <c r="AJ73">
        <f t="shared" si="34"/>
        <v>-3.0119233836955779</v>
      </c>
      <c r="AK73">
        <f t="shared" si="49"/>
        <v>-1.9677899440148257</v>
      </c>
      <c r="AL73">
        <f t="shared" si="35"/>
        <v>-4.9797133280180219</v>
      </c>
      <c r="AN73">
        <f t="shared" si="36"/>
        <v>0</v>
      </c>
      <c r="AO73">
        <f t="shared" si="36"/>
        <v>0</v>
      </c>
      <c r="AP73">
        <f t="shared" si="36"/>
        <v>-6.0333985961930418E-19</v>
      </c>
      <c r="AQ73">
        <f t="shared" si="36"/>
        <v>-1.1034386665489381E-13</v>
      </c>
      <c r="AR73">
        <f t="shared" si="36"/>
        <v>-1.1034446999475343E-13</v>
      </c>
      <c r="AS73">
        <f t="shared" si="36"/>
        <v>-1.0803944220708777E-3</v>
      </c>
      <c r="AT73">
        <f t="shared" si="36"/>
        <v>-7.0585768908644367E-4</v>
      </c>
      <c r="AU73">
        <f t="shared" si="23"/>
        <v>-1.786252111267666E-3</v>
      </c>
      <c r="AW73">
        <v>70</v>
      </c>
      <c r="AX73">
        <f>IF(Z73&gt;0, (R73*SUMPRODUCT(K73:$K$98, X73:$X$98)-K73*$AZ$3)/Z73, 0)</f>
        <v>-7.4612067370068186E+17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0.81666386499999999</v>
      </c>
      <c r="Q74" s="4">
        <f t="shared" si="48"/>
        <v>50</v>
      </c>
      <c r="R74">
        <f t="shared" si="27"/>
        <v>2000000</v>
      </c>
      <c r="S74">
        <f t="shared" si="28"/>
        <v>-3.8432792616902415E+18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-25.099361530801929</v>
      </c>
      <c r="AC74">
        <f t="shared" si="29"/>
        <v>-22.410144223930388</v>
      </c>
      <c r="AE74">
        <f t="shared" si="30"/>
        <v>0</v>
      </c>
      <c r="AF74">
        <f t="shared" si="31"/>
        <v>0</v>
      </c>
      <c r="AG74">
        <f t="shared" si="31"/>
        <v>-2.9154977687042442E-16</v>
      </c>
      <c r="AH74">
        <f t="shared" si="32"/>
        <v>-5.4944842890119438E-11</v>
      </c>
      <c r="AI74">
        <f t="shared" si="33"/>
        <v>-5.4945134439896308E-11</v>
      </c>
      <c r="AJ74">
        <f t="shared" si="34"/>
        <v>-2.6892173068715408</v>
      </c>
      <c r="AK74">
        <f t="shared" si="49"/>
        <v>-1.7569553071561352</v>
      </c>
      <c r="AL74">
        <f t="shared" si="35"/>
        <v>-4.446172614082621</v>
      </c>
      <c r="AN74">
        <f t="shared" si="36"/>
        <v>0</v>
      </c>
      <c r="AO74">
        <f t="shared" si="36"/>
        <v>0</v>
      </c>
      <c r="AP74">
        <f t="shared" si="36"/>
        <v>-9.337553514093998E-20</v>
      </c>
      <c r="AQ74">
        <f t="shared" si="36"/>
        <v>-1.7597352202330654E-14</v>
      </c>
      <c r="AR74">
        <f t="shared" si="36"/>
        <v>-1.7597445577865795E-14</v>
      </c>
      <c r="AS74">
        <f t="shared" si="36"/>
        <v>-8.612838186153333E-4</v>
      </c>
      <c r="AT74">
        <f t="shared" si="36"/>
        <v>-5.6270542816203755E-4</v>
      </c>
      <c r="AU74">
        <f t="shared" si="23"/>
        <v>-1.4239892467949682E-3</v>
      </c>
      <c r="AW74">
        <v>71</v>
      </c>
      <c r="AX74">
        <f>IF(Z74&gt;0, (R74*SUMPRODUCT(K74:$K$98, X74:$X$98)-K74*$AZ$3)/Z74, 0)</f>
        <v>-3.8432792616902415E+18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0.82101379900000004</v>
      </c>
      <c r="Q75" s="4">
        <f t="shared" si="48"/>
        <v>50</v>
      </c>
      <c r="R75">
        <f t="shared" si="27"/>
        <v>2000000</v>
      </c>
      <c r="S75">
        <f t="shared" si="28"/>
        <v>-2.0306387861780861E+19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-22.410144223930388</v>
      </c>
      <c r="AC75">
        <f t="shared" si="29"/>
        <v>-20.009057342795003</v>
      </c>
      <c r="AE75">
        <f t="shared" si="30"/>
        <v>0</v>
      </c>
      <c r="AF75">
        <f t="shared" si="31"/>
        <v>0</v>
      </c>
      <c r="AG75">
        <f t="shared" si="31"/>
        <v>-4.9267889195730695E-17</v>
      </c>
      <c r="AH75">
        <f t="shared" si="32"/>
        <v>-9.5746555962395786E-12</v>
      </c>
      <c r="AI75">
        <f t="shared" si="33"/>
        <v>-9.5747048641287739E-12</v>
      </c>
      <c r="AJ75">
        <f t="shared" si="34"/>
        <v>-2.4010868811353845</v>
      </c>
      <c r="AK75">
        <f t="shared" si="49"/>
        <v>-1.5687100956751272</v>
      </c>
      <c r="AL75">
        <f t="shared" si="35"/>
        <v>-3.9697969768200863</v>
      </c>
      <c r="AN75">
        <f t="shared" si="36"/>
        <v>0</v>
      </c>
      <c r="AO75">
        <f t="shared" si="36"/>
        <v>0</v>
      </c>
      <c r="AP75">
        <f t="shared" si="36"/>
        <v>-1.4088550848044148E-20</v>
      </c>
      <c r="AQ75">
        <f t="shared" si="36"/>
        <v>-2.7379501014186116E-15</v>
      </c>
      <c r="AR75">
        <f t="shared" si="36"/>
        <v>-2.7379641899694597E-15</v>
      </c>
      <c r="AS75">
        <f t="shared" si="36"/>
        <v>-6.8661018703393027E-4</v>
      </c>
      <c r="AT75">
        <f t="shared" si="36"/>
        <v>-4.4858532219550377E-4</v>
      </c>
      <c r="AU75">
        <f t="shared" si="23"/>
        <v>-1.1351955092321719E-3</v>
      </c>
      <c r="AW75">
        <v>72</v>
      </c>
      <c r="AX75">
        <f>IF(Z75&gt;0, (R75*SUMPRODUCT(K75:$K$98, X75:$X$98)-K75*$AZ$3)/Z75, 0)</f>
        <v>-2.0306387861780861E+19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0.82538683700000004</v>
      </c>
      <c r="Q76" s="4">
        <f t="shared" si="48"/>
        <v>50</v>
      </c>
      <c r="R76">
        <f t="shared" si="27"/>
        <v>2000000</v>
      </c>
      <c r="S76">
        <f t="shared" si="28"/>
        <v>-1.101412737450324E+20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-20.009057342795003</v>
      </c>
      <c r="AC76">
        <f t="shared" si="29"/>
        <v>-17.865229770352684</v>
      </c>
      <c r="AE76">
        <f t="shared" si="30"/>
        <v>0</v>
      </c>
      <c r="AF76">
        <f t="shared" si="31"/>
        <v>0</v>
      </c>
      <c r="AG76">
        <f t="shared" si="31"/>
        <v>-8.1101430748427519E-18</v>
      </c>
      <c r="AH76">
        <f t="shared" si="32"/>
        <v>-1.6266026891572254E-12</v>
      </c>
      <c r="AI76">
        <f t="shared" si="33"/>
        <v>-1.6266107993003002E-12</v>
      </c>
      <c r="AJ76">
        <f t="shared" si="34"/>
        <v>-2.1438275724423193</v>
      </c>
      <c r="AK76">
        <f t="shared" si="49"/>
        <v>-1.4006340139956504</v>
      </c>
      <c r="AL76">
        <f t="shared" si="35"/>
        <v>-3.5444615864395965</v>
      </c>
      <c r="AN76">
        <f t="shared" si="36"/>
        <v>0</v>
      </c>
      <c r="AO76">
        <f t="shared" si="36"/>
        <v>0</v>
      </c>
      <c r="AP76">
        <f t="shared" si="36"/>
        <v>-2.0706793903418558E-21</v>
      </c>
      <c r="AQ76">
        <f t="shared" si="36"/>
        <v>-4.1530372937074383E-16</v>
      </c>
      <c r="AR76">
        <f t="shared" si="36"/>
        <v>-4.1530580005013419E-16</v>
      </c>
      <c r="AS76">
        <f t="shared" si="36"/>
        <v>-5.4736143736761316E-4</v>
      </c>
      <c r="AT76">
        <f t="shared" si="36"/>
        <v>-3.5760947241350767E-4</v>
      </c>
      <c r="AU76">
        <f t="shared" si="23"/>
        <v>-9.0497090978153619E-4</v>
      </c>
      <c r="AW76">
        <v>73</v>
      </c>
      <c r="AX76">
        <f>IF(Z76&gt;0, (R76*SUMPRODUCT(K76:$K$98, X76:$X$98)-K76*$AZ$3)/Z76, 0)</f>
        <v>-1.101412737450324E+20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0.82979096200000002</v>
      </c>
      <c r="Q77" s="4">
        <f t="shared" si="48"/>
        <v>50</v>
      </c>
      <c r="R77">
        <f t="shared" si="27"/>
        <v>2000000</v>
      </c>
      <c r="S77">
        <f t="shared" si="28"/>
        <v>-6.1382568807782272E+20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-17.865229770352684</v>
      </c>
      <c r="AC77">
        <f t="shared" si="29"/>
        <v>-15.951098009243468</v>
      </c>
      <c r="AE77">
        <f t="shared" si="30"/>
        <v>0</v>
      </c>
      <c r="AF77">
        <f t="shared" si="31"/>
        <v>0</v>
      </c>
      <c r="AG77">
        <f t="shared" si="31"/>
        <v>-1.2993182200629194E-18</v>
      </c>
      <c r="AH77">
        <f t="shared" si="32"/>
        <v>-2.691889369612562E-13</v>
      </c>
      <c r="AI77">
        <f t="shared" si="33"/>
        <v>-2.6919023627947625E-13</v>
      </c>
      <c r="AJ77">
        <f t="shared" si="34"/>
        <v>-1.9141317611092159</v>
      </c>
      <c r="AK77">
        <f t="shared" si="49"/>
        <v>-1.2505660839246879</v>
      </c>
      <c r="AL77">
        <f t="shared" si="35"/>
        <v>-3.1646978450341727</v>
      </c>
      <c r="AN77">
        <f t="shared" si="36"/>
        <v>0</v>
      </c>
      <c r="AO77">
        <f t="shared" si="36"/>
        <v>0</v>
      </c>
      <c r="AP77">
        <f t="shared" si="36"/>
        <v>-2.9619781529740643E-22</v>
      </c>
      <c r="AQ77">
        <f t="shared" si="36"/>
        <v>-6.1365394403762216E-17</v>
      </c>
      <c r="AR77">
        <f t="shared" si="36"/>
        <v>-6.136569060157751E-17</v>
      </c>
      <c r="AS77">
        <f t="shared" si="36"/>
        <v>-4.36353186676988E-4</v>
      </c>
      <c r="AT77">
        <f t="shared" si="36"/>
        <v>-2.8508408196229888E-4</v>
      </c>
      <c r="AU77">
        <f t="shared" si="23"/>
        <v>-7.2143726863934819E-4</v>
      </c>
      <c r="AW77">
        <v>74</v>
      </c>
      <c r="AX77">
        <f>IF(Z77&gt;0, (R77*SUMPRODUCT(K77:$K$98, X77:$X$98)-K77*$AZ$3)/Z77, 0)</f>
        <v>-6.1382568807782272E+20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0.834201203</v>
      </c>
      <c r="Q78" s="4">
        <f t="shared" si="48"/>
        <v>50</v>
      </c>
      <c r="R78">
        <f t="shared" si="27"/>
        <v>2000000</v>
      </c>
      <c r="S78">
        <f t="shared" si="28"/>
        <v>-3.5177335167067085E+21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-15.951098009243468</v>
      </c>
      <c r="AC78">
        <f t="shared" si="29"/>
        <v>-14.242051793967381</v>
      </c>
      <c r="AE78">
        <f t="shared" si="30"/>
        <v>0</v>
      </c>
      <c r="AF78">
        <f t="shared" si="31"/>
        <v>0</v>
      </c>
      <c r="AG78">
        <f t="shared" si="31"/>
        <v>-2.024322156059841E-19</v>
      </c>
      <c r="AH78">
        <f t="shared" si="32"/>
        <v>-4.3355712890252244E-14</v>
      </c>
      <c r="AI78">
        <f t="shared" si="33"/>
        <v>-4.3355915322467848E-14</v>
      </c>
      <c r="AJ78">
        <f t="shared" si="34"/>
        <v>-1.7090462152760875</v>
      </c>
      <c r="AK78">
        <f t="shared" si="49"/>
        <v>-1.116576860647043</v>
      </c>
      <c r="AL78">
        <f t="shared" si="35"/>
        <v>-2.8256230759231737</v>
      </c>
      <c r="AN78">
        <f t="shared" si="36"/>
        <v>0</v>
      </c>
      <c r="AO78">
        <f t="shared" si="36"/>
        <v>0</v>
      </c>
      <c r="AP78">
        <f t="shared" si="36"/>
        <v>-4.1202913658360816E-23</v>
      </c>
      <c r="AQ78">
        <f t="shared" si="36"/>
        <v>-8.8245919231095805E-18</v>
      </c>
      <c r="AR78">
        <f t="shared" si="36"/>
        <v>-8.8246331260232376E-18</v>
      </c>
      <c r="AS78">
        <f t="shared" si="36"/>
        <v>-3.4785808886877268E-4</v>
      </c>
      <c r="AT78">
        <f t="shared" si="36"/>
        <v>-2.2726728472759799E-4</v>
      </c>
      <c r="AU78">
        <f t="shared" si="23"/>
        <v>-5.7512537359637943E-4</v>
      </c>
      <c r="AW78">
        <v>75</v>
      </c>
      <c r="AX78">
        <f>IF(Z78&gt;0, (R78*SUMPRODUCT(K78:$K$98, X78:$X$98)-K78*$AZ$3)/Z78, 0)</f>
        <v>-3.5177335167067085E+21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0.83859190800000005</v>
      </c>
      <c r="Q79" s="4">
        <f t="shared" si="48"/>
        <v>50</v>
      </c>
      <c r="R79">
        <f t="shared" si="27"/>
        <v>2000000</v>
      </c>
      <c r="S79">
        <f t="shared" si="28"/>
        <v>-2.0744158753810618E+22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-14.242051793967381</v>
      </c>
      <c r="AC79">
        <f t="shared" si="29"/>
        <v>-12.716117673185162</v>
      </c>
      <c r="AE79">
        <f t="shared" si="30"/>
        <v>0</v>
      </c>
      <c r="AF79">
        <f t="shared" si="31"/>
        <v>0</v>
      </c>
      <c r="AG79">
        <f t="shared" si="31"/>
        <v>-3.0649875524234653E-20</v>
      </c>
      <c r="AH79">
        <f t="shared" si="32"/>
        <v>-6.7903207170275841E-15</v>
      </c>
      <c r="AI79">
        <f t="shared" si="33"/>
        <v>-6.7903513669031081E-15</v>
      </c>
      <c r="AJ79">
        <f t="shared" si="34"/>
        <v>-1.5259341207822192</v>
      </c>
      <c r="AK79">
        <f t="shared" si="49"/>
        <v>-0.99694362557771676</v>
      </c>
      <c r="AL79">
        <f t="shared" si="35"/>
        <v>-2.522877746359943</v>
      </c>
      <c r="AN79">
        <f t="shared" si="36"/>
        <v>0</v>
      </c>
      <c r="AO79">
        <f t="shared" si="36"/>
        <v>0</v>
      </c>
      <c r="AP79">
        <f t="shared" si="36"/>
        <v>-5.5700486980831668E-24</v>
      </c>
      <c r="AQ79">
        <f t="shared" si="36"/>
        <v>-1.2340153564258593E-18</v>
      </c>
      <c r="AR79">
        <f t="shared" si="36"/>
        <v>-1.2340209264745574E-18</v>
      </c>
      <c r="AS79">
        <f t="shared" si="36"/>
        <v>-2.7731033870278404E-4</v>
      </c>
      <c r="AT79">
        <f t="shared" si="36"/>
        <v>-1.8117608795248561E-4</v>
      </c>
      <c r="AU79">
        <f t="shared" si="23"/>
        <v>-4.5848642665527093E-4</v>
      </c>
      <c r="AW79">
        <v>76</v>
      </c>
      <c r="AX79">
        <f>IF(Z79&gt;0, (R79*SUMPRODUCT(K79:$K$98, X79:$X$98)-K79*$AZ$3)/Z79, 0)</f>
        <v>-2.0744158753810618E+22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0.84368948200000005</v>
      </c>
      <c r="Q80" s="4">
        <f t="shared" si="48"/>
        <v>50</v>
      </c>
      <c r="R80">
        <f t="shared" si="27"/>
        <v>2000000</v>
      </c>
      <c r="S80">
        <f t="shared" si="28"/>
        <v>-1.265908327650261E+23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-12.716117673185162</v>
      </c>
      <c r="AC80">
        <f t="shared" si="29"/>
        <v>-11.353676493915321</v>
      </c>
      <c r="AE80">
        <f t="shared" si="30"/>
        <v>0</v>
      </c>
      <c r="AF80">
        <f t="shared" si="31"/>
        <v>0</v>
      </c>
      <c r="AG80">
        <f t="shared" si="31"/>
        <v>-4.484399164586292E-21</v>
      </c>
      <c r="AH80">
        <f t="shared" si="32"/>
        <v>-1.0343591041762406E-15</v>
      </c>
      <c r="AI80">
        <f t="shared" si="33"/>
        <v>-1.0343635885754052E-15</v>
      </c>
      <c r="AJ80">
        <f t="shared" si="34"/>
        <v>-1.3624411792698403</v>
      </c>
      <c r="AK80">
        <f t="shared" si="49"/>
        <v>-0.89012823712296141</v>
      </c>
      <c r="AL80">
        <f t="shared" si="35"/>
        <v>-2.2525694163928027</v>
      </c>
      <c r="AN80">
        <f t="shared" si="36"/>
        <v>0</v>
      </c>
      <c r="AO80">
        <f t="shared" si="36"/>
        <v>0</v>
      </c>
      <c r="AP80">
        <f t="shared" si="36"/>
        <v>-7.2763991991229757E-25</v>
      </c>
      <c r="AQ80">
        <f t="shared" si="36"/>
        <v>-1.6783541074287718E-19</v>
      </c>
      <c r="AR80">
        <f t="shared" si="36"/>
        <v>-1.678361383827971E-19</v>
      </c>
      <c r="AS80">
        <f t="shared" si="36"/>
        <v>-2.2107010419545947E-4</v>
      </c>
      <c r="AT80">
        <f t="shared" si="36"/>
        <v>-1.444324680743667E-4</v>
      </c>
      <c r="AU80">
        <f t="shared" si="23"/>
        <v>-3.6550257226982633E-4</v>
      </c>
      <c r="AW80">
        <v>77</v>
      </c>
      <c r="AX80">
        <f>IF(Z80&gt;0, (R80*SUMPRODUCT(K80:$K$98, X80:$X$98)-K80*$AZ$3)/Z80, 0)</f>
        <v>-1.265908327650261E+23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0.84875936500000004</v>
      </c>
      <c r="Q81" s="4">
        <f t="shared" si="48"/>
        <v>50</v>
      </c>
      <c r="R81">
        <f t="shared" si="27"/>
        <v>2000000</v>
      </c>
      <c r="S81">
        <f t="shared" si="28"/>
        <v>-8.0024795452447226E+23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-11.353676493915321</v>
      </c>
      <c r="AC81">
        <f t="shared" si="29"/>
        <v>-10.137211155281536</v>
      </c>
      <c r="AE81">
        <f t="shared" si="30"/>
        <v>0</v>
      </c>
      <c r="AF81">
        <f t="shared" si="31"/>
        <v>0</v>
      </c>
      <c r="AG81">
        <f t="shared" si="31"/>
        <v>-6.3337938559963736E-22</v>
      </c>
      <c r="AH81">
        <f t="shared" si="32"/>
        <v>-1.5224703149363168E-16</v>
      </c>
      <c r="AI81">
        <f t="shared" si="33"/>
        <v>-1.5224766487301727E-16</v>
      </c>
      <c r="AJ81">
        <f t="shared" si="34"/>
        <v>-1.2164653386337854</v>
      </c>
      <c r="AK81">
        <f t="shared" si="49"/>
        <v>-0.79475735457407259</v>
      </c>
      <c r="AL81">
        <f t="shared" si="35"/>
        <v>-2.0112226932078583</v>
      </c>
      <c r="AN81">
        <f t="shared" si="36"/>
        <v>0</v>
      </c>
      <c r="AO81">
        <f t="shared" si="36"/>
        <v>0</v>
      </c>
      <c r="AP81">
        <f t="shared" si="36"/>
        <v>-9.1761003874787539E-26</v>
      </c>
      <c r="AQ81">
        <f t="shared" si="36"/>
        <v>-2.2056828441907594E-20</v>
      </c>
      <c r="AR81">
        <f t="shared" si="36"/>
        <v>-2.2056920202911466E-20</v>
      </c>
      <c r="AS81">
        <f t="shared" si="36"/>
        <v>-1.7623573357418632E-4</v>
      </c>
      <c r="AT81">
        <f t="shared" si="36"/>
        <v>-1.1514067926846832E-4</v>
      </c>
      <c r="AU81">
        <f t="shared" si="23"/>
        <v>-2.9137641284265469E-4</v>
      </c>
      <c r="AW81">
        <v>78</v>
      </c>
      <c r="AX81">
        <f>IF(Z81&gt;0, (R81*SUMPRODUCT(K81:$K$98, X81:$X$98)-K81*$AZ$3)/Z81, 0)</f>
        <v>-8.0024795452447226E+23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0.85379527200000005</v>
      </c>
      <c r="Q82" s="4">
        <f t="shared" si="48"/>
        <v>50</v>
      </c>
      <c r="R82">
        <f t="shared" si="27"/>
        <v>2000000</v>
      </c>
      <c r="S82">
        <f t="shared" si="28"/>
        <v>-5.2458318646177497E+24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-10.137211155281536</v>
      </c>
      <c r="AC82">
        <f t="shared" si="29"/>
        <v>-9.0510813886442278</v>
      </c>
      <c r="AE82">
        <f t="shared" si="30"/>
        <v>0</v>
      </c>
      <c r="AF82">
        <f t="shared" si="31"/>
        <v>0</v>
      </c>
      <c r="AG82">
        <f t="shared" si="31"/>
        <v>-8.6269266936405673E-23</v>
      </c>
      <c r="AH82">
        <f t="shared" si="32"/>
        <v>-2.1631052992289413E-17</v>
      </c>
      <c r="AI82">
        <f t="shared" si="33"/>
        <v>-2.1631139261556349E-17</v>
      </c>
      <c r="AJ82">
        <f t="shared" si="34"/>
        <v>-1.086129766637308</v>
      </c>
      <c r="AK82">
        <f t="shared" si="49"/>
        <v>-0.70960478086970757</v>
      </c>
      <c r="AL82">
        <f t="shared" si="35"/>
        <v>-1.7957345475070157</v>
      </c>
      <c r="AN82">
        <f t="shared" si="36"/>
        <v>0</v>
      </c>
      <c r="AO82">
        <f t="shared" si="36"/>
        <v>0</v>
      </c>
      <c r="AP82">
        <f t="shared" si="36"/>
        <v>-1.1159180869439619E-26</v>
      </c>
      <c r="AQ82">
        <f t="shared" si="36"/>
        <v>-2.7980396879381172E-21</v>
      </c>
      <c r="AR82">
        <f t="shared" si="36"/>
        <v>-2.7980508471189865E-21</v>
      </c>
      <c r="AS82">
        <f t="shared" si="36"/>
        <v>-1.4049404781105409E-4</v>
      </c>
      <c r="AT82">
        <f t="shared" si="36"/>
        <v>-9.1789444569888632E-5</v>
      </c>
      <c r="AU82">
        <f t="shared" si="23"/>
        <v>-2.3228349238094273E-4</v>
      </c>
      <c r="AW82">
        <v>79</v>
      </c>
      <c r="AX82">
        <f>IF(Z82&gt;0, (R82*SUMPRODUCT(K82:$K$98, X82:$X$98)-K82*$AZ$3)/Z82, 0)</f>
        <v>-5.2458318646177497E+24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0.85879091799999996</v>
      </c>
      <c r="Q83" s="4">
        <f t="shared" si="48"/>
        <v>50</v>
      </c>
      <c r="R83">
        <f t="shared" si="27"/>
        <v>2000000</v>
      </c>
      <c r="S83">
        <f t="shared" si="28"/>
        <v>-3.569705983120558E+25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-9.0510813886442278</v>
      </c>
      <c r="AC83">
        <f t="shared" si="29"/>
        <v>-8.0813226684323443</v>
      </c>
      <c r="AE83">
        <f t="shared" si="30"/>
        <v>0</v>
      </c>
      <c r="AF83">
        <f t="shared" si="31"/>
        <v>0</v>
      </c>
      <c r="AG83">
        <f t="shared" si="31"/>
        <v>-1.1319311319538745E-23</v>
      </c>
      <c r="AH83">
        <f t="shared" si="32"/>
        <v>-2.9634905179001149E-18</v>
      </c>
      <c r="AI83">
        <f t="shared" si="33"/>
        <v>-2.9635018372114346E-18</v>
      </c>
      <c r="AJ83">
        <f t="shared" si="34"/>
        <v>-0.96975872021188358</v>
      </c>
      <c r="AK83">
        <f t="shared" si="49"/>
        <v>-0.63357569720509599</v>
      </c>
      <c r="AL83">
        <f t="shared" si="35"/>
        <v>-1.6033344174169795</v>
      </c>
      <c r="AN83">
        <f t="shared" si="36"/>
        <v>0</v>
      </c>
      <c r="AO83">
        <f t="shared" si="36"/>
        <v>0</v>
      </c>
      <c r="AP83">
        <f t="shared" si="36"/>
        <v>-1.307308819420656E-27</v>
      </c>
      <c r="AQ83">
        <f t="shared" si="36"/>
        <v>-3.4226439939264599E-22</v>
      </c>
      <c r="AR83">
        <f t="shared" si="36"/>
        <v>-3.4226570670146544E-22</v>
      </c>
      <c r="AS83">
        <f t="shared" si="36"/>
        <v>-1.120009947473328E-4</v>
      </c>
      <c r="AT83">
        <f t="shared" si="36"/>
        <v>-7.3173983234923952E-5</v>
      </c>
      <c r="AU83">
        <f t="shared" si="23"/>
        <v>-1.8517497798225676E-4</v>
      </c>
      <c r="AW83">
        <v>80</v>
      </c>
      <c r="AX83">
        <f>IF(Z83&gt;0, (R83*SUMPRODUCT(K83:$K$98, X83:$X$98)-K83*$AZ$3)/Z83, 0)</f>
        <v>-3.569705983120558E+25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0.86374018699999999</v>
      </c>
      <c r="Q84" s="4">
        <f t="shared" si="48"/>
        <v>50</v>
      </c>
      <c r="R84">
        <f t="shared" si="27"/>
        <v>2000000</v>
      </c>
      <c r="S84">
        <f t="shared" si="28"/>
        <v>-2.5243483331700081E+26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-8.0813226684323443</v>
      </c>
      <c r="AC84">
        <f t="shared" si="29"/>
        <v>-7.215466668243165</v>
      </c>
      <c r="AE84">
        <f t="shared" si="30"/>
        <v>0</v>
      </c>
      <c r="AF84">
        <f t="shared" si="31"/>
        <v>0</v>
      </c>
      <c r="AG84">
        <f t="shared" si="31"/>
        <v>-1.4291741304937456E-24</v>
      </c>
      <c r="AH84">
        <f t="shared" si="32"/>
        <v>-3.9107776303398451E-19</v>
      </c>
      <c r="AI84">
        <f t="shared" si="33"/>
        <v>-3.9107919220811499E-19</v>
      </c>
      <c r="AJ84">
        <f t="shared" si="34"/>
        <v>-0.8658560001891793</v>
      </c>
      <c r="AK84">
        <f t="shared" si="49"/>
        <v>-0.56569258679026413</v>
      </c>
      <c r="AL84">
        <f t="shared" si="35"/>
        <v>-1.4315485869794435</v>
      </c>
      <c r="AN84">
        <f t="shared" si="36"/>
        <v>0</v>
      </c>
      <c r="AO84">
        <f t="shared" si="36"/>
        <v>0</v>
      </c>
      <c r="AP84">
        <f t="shared" si="36"/>
        <v>-1.4737550631544896E-28</v>
      </c>
      <c r="AQ84">
        <f t="shared" si="36"/>
        <v>-4.0327684434040953E-23</v>
      </c>
      <c r="AR84">
        <f t="shared" si="36"/>
        <v>-4.0327831809547264E-23</v>
      </c>
      <c r="AS84">
        <f t="shared" si="36"/>
        <v>-8.9286507292197451E-5</v>
      </c>
      <c r="AT84">
        <f t="shared" si="36"/>
        <v>-5.833385143090237E-5</v>
      </c>
      <c r="AU84">
        <f t="shared" si="23"/>
        <v>-1.4762035872309984E-4</v>
      </c>
      <c r="AW84">
        <v>81</v>
      </c>
      <c r="AX84">
        <f>IF(Z84&gt;0, (R84*SUMPRODUCT(K84:$K$98, X84:$X$98)-K84*$AZ$3)/Z84, 0)</f>
        <v>-2.5243483331700081E+26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0.86866431399999999</v>
      </c>
      <c r="Q85" s="4">
        <f t="shared" si="48"/>
        <v>50</v>
      </c>
      <c r="R85">
        <f t="shared" si="27"/>
        <v>2000000</v>
      </c>
      <c r="S85">
        <f t="shared" si="28"/>
        <v>-1.8575593995738109E+27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-7.215466668243165</v>
      </c>
      <c r="AC85">
        <f t="shared" si="29"/>
        <v>-6.4423809537885397</v>
      </c>
      <c r="AE85">
        <f t="shared" si="30"/>
        <v>0</v>
      </c>
      <c r="AF85">
        <f t="shared" si="31"/>
        <v>0</v>
      </c>
      <c r="AG85">
        <f t="shared" si="31"/>
        <v>-1.7340982353691214E-25</v>
      </c>
      <c r="AH85">
        <f t="shared" si="32"/>
        <v>-4.9658902626075843E-20</v>
      </c>
      <c r="AI85">
        <f t="shared" si="33"/>
        <v>-4.9659076035899382E-20</v>
      </c>
      <c r="AJ85">
        <f t="shared" si="34"/>
        <v>-0.77308571445462526</v>
      </c>
      <c r="AK85">
        <f t="shared" si="49"/>
        <v>-0.50508266677702163</v>
      </c>
      <c r="AL85">
        <f t="shared" si="35"/>
        <v>-1.2781683812316469</v>
      </c>
      <c r="AN85">
        <f t="shared" si="36"/>
        <v>0</v>
      </c>
      <c r="AO85">
        <f t="shared" si="36"/>
        <v>0</v>
      </c>
      <c r="AP85">
        <f t="shared" si="36"/>
        <v>-1.5965989427127081E-29</v>
      </c>
      <c r="AQ85">
        <f t="shared" si="36"/>
        <v>-4.5721372533540055E-24</v>
      </c>
      <c r="AR85">
        <f t="shared" si="36"/>
        <v>-4.5721532193434327E-24</v>
      </c>
      <c r="AS85">
        <f t="shared" si="36"/>
        <v>-7.1178656961254428E-5</v>
      </c>
      <c r="AT85">
        <f t="shared" si="36"/>
        <v>-4.6503389214686209E-5</v>
      </c>
      <c r="AU85">
        <f t="shared" si="23"/>
        <v>-1.1768204617594064E-4</v>
      </c>
      <c r="AW85">
        <v>82</v>
      </c>
      <c r="AX85">
        <f>IF(Z85&gt;0, (R85*SUMPRODUCT(K85:$K$98, X85:$X$98)-K85*$AZ$3)/Z85, 0)</f>
        <v>-1.8575593995738109E+27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0.87358826999999994</v>
      </c>
      <c r="Q86" s="4">
        <f t="shared" si="48"/>
        <v>50</v>
      </c>
      <c r="R86">
        <f t="shared" si="27"/>
        <v>2000000</v>
      </c>
      <c r="S86">
        <f t="shared" si="28"/>
        <v>-1.4247148274412733E+28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-6.4423809537885397</v>
      </c>
      <c r="AC86">
        <f t="shared" si="29"/>
        <v>-5.7521258515969098</v>
      </c>
      <c r="AE86">
        <f t="shared" si="30"/>
        <v>0</v>
      </c>
      <c r="AF86">
        <f t="shared" si="31"/>
        <v>0</v>
      </c>
      <c r="AG86">
        <f t="shared" si="31"/>
        <v>-2.0186937556926676E-26</v>
      </c>
      <c r="AH86">
        <f t="shared" si="32"/>
        <v>-6.0595515097846535E-21</v>
      </c>
      <c r="AI86">
        <f t="shared" si="33"/>
        <v>-6.0595716967222105E-21</v>
      </c>
      <c r="AJ86">
        <f t="shared" si="34"/>
        <v>-0.69025510219162989</v>
      </c>
      <c r="AK86">
        <f t="shared" si="49"/>
        <v>-0.45096666676519781</v>
      </c>
      <c r="AL86">
        <f t="shared" si="35"/>
        <v>-1.1412217689568278</v>
      </c>
      <c r="AN86">
        <f t="shared" si="36"/>
        <v>0</v>
      </c>
      <c r="AO86">
        <f t="shared" si="36"/>
        <v>0</v>
      </c>
      <c r="AP86">
        <f t="shared" si="36"/>
        <v>-1.659489687833548E-30</v>
      </c>
      <c r="AQ86">
        <f t="shared" si="36"/>
        <v>-4.9813218151722269E-25</v>
      </c>
      <c r="AR86">
        <f t="shared" si="36"/>
        <v>-4.9813384100691058E-25</v>
      </c>
      <c r="AS86">
        <f t="shared" si="36"/>
        <v>-5.674318954181636E-5</v>
      </c>
      <c r="AT86">
        <f t="shared" si="36"/>
        <v>-3.7072217167319989E-5</v>
      </c>
      <c r="AU86">
        <f t="shared" si="23"/>
        <v>-9.3815406709136362E-5</v>
      </c>
      <c r="AW86">
        <v>83</v>
      </c>
      <c r="AX86">
        <f>IF(Z86&gt;0, (R86*SUMPRODUCT(K86:$K$98, X86:$X$98)-K86*$AZ$3)/Z86, 0)</f>
        <v>-1.4247148274412733E+28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0.87851239699999994</v>
      </c>
      <c r="Q87" s="4">
        <f t="shared" si="48"/>
        <v>50</v>
      </c>
      <c r="R87">
        <f t="shared" si="27"/>
        <v>2000000</v>
      </c>
      <c r="S87">
        <f t="shared" si="28"/>
        <v>-1.1409939544717116E+29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-5.7521258515969098</v>
      </c>
      <c r="AC87">
        <f t="shared" si="29"/>
        <v>-5.1358266532115264</v>
      </c>
      <c r="AE87">
        <f t="shared" si="30"/>
        <v>0</v>
      </c>
      <c r="AF87">
        <f t="shared" si="31"/>
        <v>0</v>
      </c>
      <c r="AG87">
        <f t="shared" si="31"/>
        <v>-2.2505932801324312E-27</v>
      </c>
      <c r="AH87">
        <f t="shared" si="32"/>
        <v>-7.0937899604899904E-22</v>
      </c>
      <c r="AI87">
        <f t="shared" si="33"/>
        <v>-7.0938124664227921E-22</v>
      </c>
      <c r="AJ87">
        <f t="shared" si="34"/>
        <v>-0.61629919838538338</v>
      </c>
      <c r="AK87">
        <f t="shared" si="49"/>
        <v>-0.40264880961178373</v>
      </c>
      <c r="AL87">
        <f t="shared" si="35"/>
        <v>-1.0189480079971671</v>
      </c>
      <c r="AN87">
        <f t="shared" si="36"/>
        <v>0</v>
      </c>
      <c r="AO87">
        <f t="shared" si="36"/>
        <v>0</v>
      </c>
      <c r="AP87">
        <f t="shared" si="36"/>
        <v>-1.6518975669623261E-31</v>
      </c>
      <c r="AQ87">
        <f t="shared" si="36"/>
        <v>-5.2067223694836851E-26</v>
      </c>
      <c r="AR87">
        <f t="shared" si="36"/>
        <v>-5.2067388884593544E-26</v>
      </c>
      <c r="AS87">
        <f t="shared" si="36"/>
        <v>-4.5235323295453061E-5</v>
      </c>
      <c r="AT87">
        <f t="shared" si="36"/>
        <v>-2.9553744553029327E-5</v>
      </c>
      <c r="AU87">
        <f t="shared" si="23"/>
        <v>-7.4789067848482385E-5</v>
      </c>
      <c r="AW87">
        <v>84</v>
      </c>
      <c r="AX87">
        <f>IF(Z87&gt;0, (R87*SUMPRODUCT(K87:$K$98, X87:$X$98)-K87*$AZ$3)/Z87, 0)</f>
        <v>-1.1409939544717116E+29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0.88343652399999995</v>
      </c>
      <c r="Q88" s="4">
        <f t="shared" si="48"/>
        <v>50</v>
      </c>
      <c r="R88">
        <f t="shared" si="27"/>
        <v>2000000</v>
      </c>
      <c r="S88">
        <f t="shared" si="28"/>
        <v>-9.5599790889599443E+29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-5.1358266532115264</v>
      </c>
      <c r="AC88">
        <f t="shared" si="29"/>
        <v>-4.5855595117960055</v>
      </c>
      <c r="AE88">
        <f t="shared" si="30"/>
        <v>0</v>
      </c>
      <c r="AF88">
        <f t="shared" si="31"/>
        <v>0</v>
      </c>
      <c r="AG88">
        <f t="shared" si="31"/>
        <v>-2.3983104299315371E-28</v>
      </c>
      <c r="AH88">
        <f t="shared" si="32"/>
        <v>-7.953025217351813E-23</v>
      </c>
      <c r="AI88">
        <f t="shared" si="33"/>
        <v>-7.9530492004561126E-23</v>
      </c>
      <c r="AJ88">
        <f t="shared" si="34"/>
        <v>-0.55026714141552091</v>
      </c>
      <c r="AK88">
        <f t="shared" si="49"/>
        <v>-0.35950786572480686</v>
      </c>
      <c r="AL88">
        <f t="shared" si="35"/>
        <v>-0.90977500714032777</v>
      </c>
      <c r="AN88">
        <f t="shared" si="36"/>
        <v>0</v>
      </c>
      <c r="AO88">
        <f t="shared" si="36"/>
        <v>0</v>
      </c>
      <c r="AP88">
        <f t="shared" si="36"/>
        <v>-1.5717138101022167E-32</v>
      </c>
      <c r="AQ88">
        <f t="shared" si="36"/>
        <v>-5.2119523020044802E-27</v>
      </c>
      <c r="AR88">
        <f t="shared" si="36"/>
        <v>-5.2119680191425815E-27</v>
      </c>
      <c r="AS88">
        <f t="shared" si="36"/>
        <v>-3.6061322780176223E-5</v>
      </c>
      <c r="AT88">
        <f t="shared" si="36"/>
        <v>-2.3560064216381793E-5</v>
      </c>
      <c r="AU88">
        <f t="shared" si="23"/>
        <v>-5.962138699655802E-5</v>
      </c>
      <c r="AW88">
        <v>85</v>
      </c>
      <c r="AX88">
        <f>IF(Z88&gt;0, (R88*SUMPRODUCT(K88:$K$98, X88:$X$98)-K88*$AZ$3)/Z88, 0)</f>
        <v>-9.5599790889599443E+29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7"/>
        <v>2000000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-4.5855595117960055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-9.5932417197261486E-24</v>
      </c>
      <c r="AI89">
        <f t="shared" si="33"/>
        <v>-9.5932417197261486E-24</v>
      </c>
      <c r="AJ89">
        <f t="shared" si="34"/>
        <v>-4.5855595117960055</v>
      </c>
      <c r="AK89">
        <f t="shared" si="49"/>
        <v>-0.3209891658257204</v>
      </c>
      <c r="AL89">
        <f t="shared" si="35"/>
        <v>-4.9065486776217258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-5.6132636075079177E-28</v>
      </c>
      <c r="AR89">
        <f t="shared" si="36"/>
        <v>-5.6132636075079177E-28</v>
      </c>
      <c r="AS89">
        <f t="shared" si="36"/>
        <v>-2.6831341354297775E-4</v>
      </c>
      <c r="AT89">
        <f t="shared" si="36"/>
        <v>-1.8781938948008444E-5</v>
      </c>
      <c r="AU89">
        <f t="shared" si="23"/>
        <v>-2.8709535249098618E-4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94369.345594194994</v>
      </c>
      <c r="AO91" s="8">
        <f t="shared" si="50"/>
        <v>-9436.9345594195001</v>
      </c>
      <c r="AP91" s="8">
        <f t="shared" si="50"/>
        <v>-2841.467359314227</v>
      </c>
      <c r="AQ91" s="8">
        <f t="shared" si="50"/>
        <v>-69971.995750911548</v>
      </c>
      <c r="AR91" s="8">
        <f t="shared" si="50"/>
        <v>12118.947924549724</v>
      </c>
      <c r="AS91" s="8">
        <f t="shared" si="50"/>
        <v>-20179.953001612168</v>
      </c>
      <c r="AT91" s="8">
        <f t="shared" si="50"/>
        <v>11771.639250940416</v>
      </c>
      <c r="AU91" s="8">
        <f t="shared" si="50"/>
        <v>3710.634173877977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39B74-5601-4B9A-8647-C1FE9B9087E7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v>243576.74680455329</v>
      </c>
      <c r="K3">
        <v>1</v>
      </c>
      <c r="L3" s="2">
        <v>0</v>
      </c>
      <c r="O3">
        <f>$C$3</f>
        <v>243576.74680455329</v>
      </c>
      <c r="P3">
        <f>O3*C5</f>
        <v>24357.67468045533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243576.74680455329</v>
      </c>
      <c r="AF3">
        <f t="shared" ref="AF3:AG34" si="4">-$Z3*P3</f>
        <v>-24357.67468045533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216699.16392009796</v>
      </c>
      <c r="AJ3">
        <f t="shared" ref="AJ3:AJ66" si="7">AB3-AC3</f>
        <v>0</v>
      </c>
      <c r="AL3">
        <f t="shared" ref="AL3:AL66" si="8">SUM(AI3:AK3)</f>
        <v>216699.16392009796</v>
      </c>
      <c r="AN3">
        <f t="shared" ref="AN3:AU34" si="9">AE3*$K3</f>
        <v>243576.74680455329</v>
      </c>
      <c r="AO3">
        <f t="shared" si="9"/>
        <v>-24357.67468045533</v>
      </c>
      <c r="AP3">
        <f t="shared" si="9"/>
        <v>-2519.9082039999998</v>
      </c>
      <c r="AQ3">
        <f t="shared" si="9"/>
        <v>0</v>
      </c>
      <c r="AR3">
        <f t="shared" si="9"/>
        <v>216699.16392009796</v>
      </c>
      <c r="AS3">
        <f t="shared" si="9"/>
        <v>0</v>
      </c>
      <c r="AT3">
        <f t="shared" si="9"/>
        <v>0</v>
      </c>
      <c r="AU3">
        <f t="shared" si="9"/>
        <v>216699.16392009796</v>
      </c>
      <c r="AW3">
        <v>0</v>
      </c>
      <c r="AX3">
        <f>IF(Z3&gt;0, (R3*SUMPRODUCT(K3:$K$98, X3:$X$98)-K3*$AZ$3)/Z3, 0)</f>
        <v>0</v>
      </c>
      <c r="AZ3">
        <f>C6*ABS(SUMPRODUCT(X4:X79, K4:K79))/1</f>
        <v>185662.5554716656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2.2202060000000002E-3</v>
      </c>
      <c r="R4">
        <f t="shared" si="0"/>
        <v>2000000</v>
      </c>
      <c r="S4">
        <f t="shared" si="1"/>
        <v>20138.513440454586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19892.416657678463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-4440.4120000000003</v>
      </c>
      <c r="AI4">
        <f t="shared" si="6"/>
        <v>-4440.4120000000003</v>
      </c>
      <c r="AJ4">
        <f t="shared" si="7"/>
        <v>-19892.416657678463</v>
      </c>
      <c r="AK4">
        <f>G4*SUM(AB4, AE4:AF4)</f>
        <v>0</v>
      </c>
      <c r="AL4">
        <f t="shared" si="8"/>
        <v>-24332.828657678463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-3964.6535714285715</v>
      </c>
      <c r="AR4">
        <f t="shared" si="9"/>
        <v>-3964.6535714285715</v>
      </c>
      <c r="AS4">
        <f t="shared" si="9"/>
        <v>-17761.086301498628</v>
      </c>
      <c r="AT4">
        <f t="shared" si="9"/>
        <v>0</v>
      </c>
      <c r="AU4">
        <f t="shared" si="9"/>
        <v>-21725.739872927199</v>
      </c>
      <c r="AW4">
        <v>1</v>
      </c>
      <c r="AX4">
        <f>IF(Z4&gt;0, (R4*SUMPRODUCT(K4:$K$98, X4:$X$98)-K4*$AZ$3)/Z4, 0)</f>
        <v>20138.513440454586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2.3617970000000001E-3</v>
      </c>
      <c r="Q5" s="4">
        <f t="shared" ref="Q5:Q68" si="21">$C$8</f>
        <v>50</v>
      </c>
      <c r="R5">
        <f t="shared" si="0"/>
        <v>2000000</v>
      </c>
      <c r="S5">
        <f t="shared" si="1"/>
        <v>34532.51106935789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19892.416657678463</v>
      </c>
      <c r="AC5">
        <f t="shared" si="2"/>
        <v>33688.849387748545</v>
      </c>
      <c r="AE5">
        <f t="shared" si="3"/>
        <v>0</v>
      </c>
      <c r="AF5">
        <f t="shared" si="4"/>
        <v>0</v>
      </c>
      <c r="AG5">
        <f t="shared" si="4"/>
        <v>-48.778453035293509</v>
      </c>
      <c r="AH5">
        <f t="shared" si="5"/>
        <v>-4665.8707082596366</v>
      </c>
      <c r="AI5">
        <f t="shared" si="6"/>
        <v>-4714.6491612949303</v>
      </c>
      <c r="AJ5">
        <f t="shared" si="7"/>
        <v>-13796.432730070082</v>
      </c>
      <c r="AK5">
        <f>G5*SUM(AB5, AE5:AF5)</f>
        <v>1392.4691660374926</v>
      </c>
      <c r="AL5">
        <f t="shared" si="8"/>
        <v>-17118.612725327523</v>
      </c>
      <c r="AN5">
        <f t="shared" si="9"/>
        <v>0</v>
      </c>
      <c r="AO5">
        <f t="shared" si="9"/>
        <v>0</v>
      </c>
      <c r="AP5">
        <f t="shared" si="9"/>
        <v>-38.885884116145967</v>
      </c>
      <c r="AQ5">
        <f t="shared" si="9"/>
        <v>-3719.6035620692251</v>
      </c>
      <c r="AR5">
        <f t="shared" si="9"/>
        <v>-3758.4894461853714</v>
      </c>
      <c r="AS5">
        <f t="shared" si="9"/>
        <v>-10998.431704456378</v>
      </c>
      <c r="AT5">
        <f t="shared" si="9"/>
        <v>1110.0678938436643</v>
      </c>
      <c r="AU5">
        <f t="shared" si="9"/>
        <v>-13646.853256798087</v>
      </c>
      <c r="AW5">
        <v>2</v>
      </c>
      <c r="AX5">
        <f>IF(Z5&gt;0, (R5*SUMPRODUCT(K5:$K$98, X5:$X$98)-K5*$AZ$3)/Z5, 0)</f>
        <v>34532.51106935789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2.52864E-3</v>
      </c>
      <c r="Q6" s="4">
        <f t="shared" si="21"/>
        <v>50</v>
      </c>
      <c r="R6">
        <f t="shared" si="0"/>
        <v>2000000</v>
      </c>
      <c r="S6">
        <f t="shared" si="1"/>
        <v>47571.001975698622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33688.849387748545</v>
      </c>
      <c r="AC6">
        <f t="shared" si="2"/>
        <v>45827.358594874502</v>
      </c>
      <c r="AE6">
        <f t="shared" si="3"/>
        <v>0</v>
      </c>
      <c r="AF6">
        <f t="shared" si="4"/>
        <v>0</v>
      </c>
      <c r="AG6">
        <f t="shared" si="4"/>
        <v>-48.167325357457415</v>
      </c>
      <c r="AH6">
        <f t="shared" si="5"/>
        <v>-4933.7258993265832</v>
      </c>
      <c r="AI6">
        <f t="shared" si="6"/>
        <v>-4981.8932246840404</v>
      </c>
      <c r="AJ6">
        <f t="shared" si="7"/>
        <v>-12138.509207125957</v>
      </c>
      <c r="AK6">
        <f>G6*SUM(AB6, AE6:AF6)</f>
        <v>2358.2194571423984</v>
      </c>
      <c r="AL6">
        <f t="shared" si="8"/>
        <v>-14762.182974667599</v>
      </c>
      <c r="AN6">
        <f t="shared" si="9"/>
        <v>0</v>
      </c>
      <c r="AO6">
        <f t="shared" si="9"/>
        <v>0</v>
      </c>
      <c r="AP6">
        <f t="shared" si="9"/>
        <v>-34.284550779440231</v>
      </c>
      <c r="AQ6">
        <f t="shared" si="9"/>
        <v>-3511.7286432661194</v>
      </c>
      <c r="AR6">
        <f t="shared" si="9"/>
        <v>-3546.0131940455594</v>
      </c>
      <c r="AS6">
        <f t="shared" si="9"/>
        <v>-8639.9510915334849</v>
      </c>
      <c r="AT6">
        <f t="shared" si="9"/>
        <v>1678.5340296032239</v>
      </c>
      <c r="AU6">
        <f t="shared" si="9"/>
        <v>-10507.43025597582</v>
      </c>
      <c r="AW6">
        <v>3</v>
      </c>
      <c r="AX6">
        <f>IF(Z6&gt;0, (R6*SUMPRODUCT(K6:$K$98, X6:$X$98)-K6*$AZ$3)/Z6, 0)</f>
        <v>47571.001975698622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2.719834E-3</v>
      </c>
      <c r="Q7" s="4">
        <f t="shared" si="21"/>
        <v>50</v>
      </c>
      <c r="R7">
        <f t="shared" si="0"/>
        <v>2000000</v>
      </c>
      <c r="S7">
        <f t="shared" si="1"/>
        <v>59378.699220528266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45827.358594874502</v>
      </c>
      <c r="AC7">
        <f t="shared" si="2"/>
        <v>56474.65920981839</v>
      </c>
      <c r="AE7">
        <f t="shared" si="3"/>
        <v>0</v>
      </c>
      <c r="AF7">
        <f t="shared" si="4"/>
        <v>0</v>
      </c>
      <c r="AG7">
        <f t="shared" si="4"/>
        <v>-47.554644974686568</v>
      </c>
      <c r="AH7">
        <f t="shared" si="5"/>
        <v>-5240.2851678509933</v>
      </c>
      <c r="AI7">
        <f t="shared" si="6"/>
        <v>-5287.8398128256795</v>
      </c>
      <c r="AJ7">
        <f t="shared" si="7"/>
        <v>-10647.300614943888</v>
      </c>
      <c r="AK7">
        <f>G7*SUM(AB7, AE7:AF7)</f>
        <v>3207.9151016412156</v>
      </c>
      <c r="AL7">
        <f t="shared" si="8"/>
        <v>-12727.225326128351</v>
      </c>
      <c r="AN7">
        <f t="shared" si="9"/>
        <v>0</v>
      </c>
      <c r="AO7">
        <f t="shared" si="9"/>
        <v>0</v>
      </c>
      <c r="AP7">
        <f t="shared" si="9"/>
        <v>-30.221836593536771</v>
      </c>
      <c r="AQ7">
        <f t="shared" si="9"/>
        <v>-3330.2959601660018</v>
      </c>
      <c r="AR7">
        <f t="shared" si="9"/>
        <v>-3360.5177967595382</v>
      </c>
      <c r="AS7">
        <f t="shared" si="9"/>
        <v>-6766.5520270077177</v>
      </c>
      <c r="AT7">
        <f t="shared" si="9"/>
        <v>2038.6880410808642</v>
      </c>
      <c r="AU7">
        <f t="shared" si="9"/>
        <v>-8088.3817826863906</v>
      </c>
      <c r="AW7">
        <v>4</v>
      </c>
      <c r="AX7">
        <f>IF(Z7&gt;0, (R7*SUMPRODUCT(K7:$K$98, X7:$X$98)-K7*$AZ$3)/Z7, 0)</f>
        <v>59378.699220528266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4.2403780000000004E-3</v>
      </c>
      <c r="Q8" s="4">
        <f t="shared" si="21"/>
        <v>50</v>
      </c>
      <c r="R8">
        <f t="shared" si="0"/>
        <v>2000000</v>
      </c>
      <c r="S8">
        <f t="shared" si="1"/>
        <v>70168.44481323057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56474.65920981839</v>
      </c>
      <c r="AC8">
        <f t="shared" si="2"/>
        <v>65786.353658768465</v>
      </c>
      <c r="AE8">
        <f t="shared" si="3"/>
        <v>0</v>
      </c>
      <c r="AF8">
        <f t="shared" si="4"/>
        <v>0</v>
      </c>
      <c r="AG8">
        <f t="shared" si="4"/>
        <v>-46.877448854591229</v>
      </c>
      <c r="AH8">
        <f t="shared" si="5"/>
        <v>-8065.98681393886</v>
      </c>
      <c r="AI8">
        <f t="shared" si="6"/>
        <v>-8112.8642627934514</v>
      </c>
      <c r="AJ8">
        <f t="shared" si="7"/>
        <v>-9311.6944489500747</v>
      </c>
      <c r="AK8">
        <f t="shared" ref="AK8:AK71" si="22">G8*SUM(AB8:AB8, AE8:AF8)</f>
        <v>3953.2261446872876</v>
      </c>
      <c r="AL8">
        <f t="shared" si="8"/>
        <v>-13471.332567056241</v>
      </c>
      <c r="AN8">
        <f t="shared" si="9"/>
        <v>0</v>
      </c>
      <c r="AO8">
        <f t="shared" si="9"/>
        <v>0</v>
      </c>
      <c r="AP8">
        <f t="shared" si="9"/>
        <v>-26.599523407670155</v>
      </c>
      <c r="AQ8">
        <f t="shared" si="9"/>
        <v>-4576.8575361010098</v>
      </c>
      <c r="AR8">
        <f t="shared" si="9"/>
        <v>-4603.4570595086798</v>
      </c>
      <c r="AS8">
        <f t="shared" si="9"/>
        <v>-5283.7055025800764</v>
      </c>
      <c r="AT8">
        <f t="shared" si="9"/>
        <v>2243.166681224468</v>
      </c>
      <c r="AU8">
        <f t="shared" si="9"/>
        <v>-7643.9958808642896</v>
      </c>
      <c r="AW8">
        <v>5</v>
      </c>
      <c r="AX8">
        <f>IF(Z8&gt;0, (R8*SUMPRODUCT(K8:$K$98, X8:$X$98)-K8*$AZ$3)/Z8, 0)</f>
        <v>70168.44481323057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5.9098179999999998E-3</v>
      </c>
      <c r="Q9" s="4">
        <f t="shared" si="21"/>
        <v>50</v>
      </c>
      <c r="R9">
        <f t="shared" si="0"/>
        <v>2000000</v>
      </c>
      <c r="S9">
        <f t="shared" si="1"/>
        <v>78576.213634414467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65786.353658768465</v>
      </c>
      <c r="AC9">
        <f t="shared" si="2"/>
        <v>72496.987559378234</v>
      </c>
      <c r="AE9">
        <f t="shared" si="3"/>
        <v>0</v>
      </c>
      <c r="AF9">
        <f t="shared" si="4"/>
        <v>0</v>
      </c>
      <c r="AG9">
        <f t="shared" si="4"/>
        <v>-46.131637175010376</v>
      </c>
      <c r="AH9">
        <f t="shared" si="5"/>
        <v>-11081.487641397705</v>
      </c>
      <c r="AI9">
        <f t="shared" si="6"/>
        <v>-11127.619278572716</v>
      </c>
      <c r="AJ9">
        <f t="shared" si="7"/>
        <v>-6710.6339006097696</v>
      </c>
      <c r="AK9">
        <f t="shared" si="22"/>
        <v>4605.0447561137926</v>
      </c>
      <c r="AL9">
        <f t="shared" si="8"/>
        <v>-13233.208423068696</v>
      </c>
      <c r="AN9">
        <f t="shared" si="9"/>
        <v>0</v>
      </c>
      <c r="AO9">
        <f t="shared" si="9"/>
        <v>0</v>
      </c>
      <c r="AP9">
        <f t="shared" si="9"/>
        <v>-23.371723063720879</v>
      </c>
      <c r="AQ9">
        <f t="shared" si="9"/>
        <v>-5614.2265080739435</v>
      </c>
      <c r="AR9">
        <f t="shared" si="9"/>
        <v>-5637.5982311376647</v>
      </c>
      <c r="AS9">
        <f t="shared" si="9"/>
        <v>-3399.8159768764649</v>
      </c>
      <c r="AT9">
        <f t="shared" si="9"/>
        <v>2333.0589878616724</v>
      </c>
      <c r="AU9">
        <f t="shared" si="9"/>
        <v>-6704.355220152459</v>
      </c>
      <c r="AW9">
        <v>6</v>
      </c>
      <c r="AX9">
        <f>IF(Z9&gt;0, (R9*SUMPRODUCT(K9:$K$98, X9:$X$98)-K9*$AZ$3)/Z9, 0)</f>
        <v>78576.213634414467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7.7019840000000003E-3</v>
      </c>
      <c r="Q10" s="4">
        <f t="shared" si="21"/>
        <v>50</v>
      </c>
      <c r="R10">
        <f t="shared" si="0"/>
        <v>2000000</v>
      </c>
      <c r="S10">
        <f t="shared" si="1"/>
        <v>84917.634104812008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72496.987559378234</v>
      </c>
      <c r="AC10">
        <f t="shared" si="2"/>
        <v>76960.878405510332</v>
      </c>
      <c r="AE10">
        <f t="shared" si="3"/>
        <v>0</v>
      </c>
      <c r="AF10">
        <f t="shared" si="4"/>
        <v>0</v>
      </c>
      <c r="AG10">
        <f t="shared" si="4"/>
        <v>-45.315015671844542</v>
      </c>
      <c r="AH10">
        <f t="shared" si="5"/>
        <v>-14212.205256629406</v>
      </c>
      <c r="AI10">
        <f t="shared" si="6"/>
        <v>-14257.52027230125</v>
      </c>
      <c r="AJ10">
        <f t="shared" si="7"/>
        <v>-4463.8908461320971</v>
      </c>
      <c r="AK10">
        <f t="shared" si="22"/>
        <v>5074.7891291564765</v>
      </c>
      <c r="AL10">
        <f t="shared" si="8"/>
        <v>-13646.621989276868</v>
      </c>
      <c r="AN10">
        <f t="shared" si="9"/>
        <v>0</v>
      </c>
      <c r="AO10">
        <f t="shared" si="9"/>
        <v>0</v>
      </c>
      <c r="AP10">
        <f t="shared" si="9"/>
        <v>-20.498211782137911</v>
      </c>
      <c r="AQ10">
        <f t="shared" si="9"/>
        <v>-6428.8798960431859</v>
      </c>
      <c r="AR10">
        <f t="shared" si="9"/>
        <v>-6449.3781078253232</v>
      </c>
      <c r="AS10">
        <f t="shared" si="9"/>
        <v>-2019.2375215973959</v>
      </c>
      <c r="AT10">
        <f t="shared" si="9"/>
        <v>2295.5768805741295</v>
      </c>
      <c r="AU10">
        <f t="shared" si="9"/>
        <v>-6173.0387488485885</v>
      </c>
      <c r="AW10">
        <v>7</v>
      </c>
      <c r="AX10">
        <f>IF(Z10&gt;0, (R10*SUMPRODUCT(K10:$K$98, X10:$X$98)-K10*$AZ$3)/Z10, 0)</f>
        <v>84917.634104812008</v>
      </c>
    </row>
    <row r="11" spans="1:52" x14ac:dyDescent="0.25">
      <c r="A11" t="s">
        <v>33</v>
      </c>
      <c r="C11" s="12">
        <f>AU81</f>
        <v>11419.171638646196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9.7648700000000001E-3</v>
      </c>
      <c r="Q11" s="4">
        <f t="shared" si="21"/>
        <v>50</v>
      </c>
      <c r="R11">
        <f t="shared" si="0"/>
        <v>2000000</v>
      </c>
      <c r="S11">
        <f t="shared" si="1"/>
        <v>89522.112850658828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76960.878405510332</v>
      </c>
      <c r="AC11">
        <f t="shared" si="2"/>
        <v>79530.317575722554</v>
      </c>
      <c r="AE11">
        <f t="shared" si="3"/>
        <v>0</v>
      </c>
      <c r="AF11">
        <f t="shared" si="4"/>
        <v>0</v>
      </c>
      <c r="AG11">
        <f t="shared" si="4"/>
        <v>-44.419370278042571</v>
      </c>
      <c r="AH11">
        <f t="shared" si="5"/>
        <v>-17699.809483340981</v>
      </c>
      <c r="AI11">
        <f t="shared" si="6"/>
        <v>-17744.228853619024</v>
      </c>
      <c r="AJ11">
        <f t="shared" si="7"/>
        <v>-2569.439170212223</v>
      </c>
      <c r="AK11">
        <f t="shared" si="22"/>
        <v>5387.2614883857241</v>
      </c>
      <c r="AL11">
        <f t="shared" si="8"/>
        <v>-14926.406535445523</v>
      </c>
      <c r="AN11">
        <f t="shared" si="9"/>
        <v>0</v>
      </c>
      <c r="AO11">
        <f t="shared" si="9"/>
        <v>0</v>
      </c>
      <c r="AP11">
        <f t="shared" si="9"/>
        <v>-17.940238652706686</v>
      </c>
      <c r="AQ11">
        <f t="shared" si="9"/>
        <v>-7148.6561887516064</v>
      </c>
      <c r="AR11">
        <f t="shared" si="9"/>
        <v>-7166.5964274043135</v>
      </c>
      <c r="AS11">
        <f t="shared" si="9"/>
        <v>-1037.7533861619445</v>
      </c>
      <c r="AT11">
        <f t="shared" si="9"/>
        <v>2175.8245598981671</v>
      </c>
      <c r="AU11">
        <f t="shared" si="9"/>
        <v>-6028.525253668091</v>
      </c>
      <c r="AW11">
        <v>8</v>
      </c>
      <c r="AX11">
        <f>IF(Z11&gt;0, (R11*SUMPRODUCT(K11:$K$98, X11:$X$98)-K11*$AZ$3)/Z11, 0)</f>
        <v>89522.112850658828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1.2112915E-2</v>
      </c>
      <c r="Q12" s="4">
        <f t="shared" si="21"/>
        <v>50</v>
      </c>
      <c r="R12">
        <f t="shared" si="0"/>
        <v>2000000</v>
      </c>
      <c r="S12">
        <f t="shared" si="1"/>
        <v>92565.82741687019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79530.317575722554</v>
      </c>
      <c r="AC12">
        <f t="shared" si="2"/>
        <v>80415.874838984702</v>
      </c>
      <c r="AE12">
        <f t="shared" si="3"/>
        <v>0</v>
      </c>
      <c r="AF12">
        <f t="shared" si="4"/>
        <v>0</v>
      </c>
      <c r="AG12">
        <f t="shared" si="4"/>
        <v>-43.437128518730688</v>
      </c>
      <c r="AH12">
        <f t="shared" si="5"/>
        <v>-21521.922261258238</v>
      </c>
      <c r="AI12">
        <f t="shared" si="6"/>
        <v>-21565.359389776968</v>
      </c>
      <c r="AJ12">
        <f t="shared" si="7"/>
        <v>-885.5572632621479</v>
      </c>
      <c r="AK12">
        <f t="shared" si="22"/>
        <v>5567.1222303005798</v>
      </c>
      <c r="AL12">
        <f t="shared" si="8"/>
        <v>-16883.794422738538</v>
      </c>
      <c r="AN12">
        <f t="shared" si="9"/>
        <v>0</v>
      </c>
      <c r="AO12">
        <f t="shared" si="9"/>
        <v>0</v>
      </c>
      <c r="AP12">
        <f t="shared" si="9"/>
        <v>-15.663864000267559</v>
      </c>
      <c r="AQ12">
        <f t="shared" si="9"/>
        <v>-7761.0209242839483</v>
      </c>
      <c r="AR12">
        <f t="shared" si="9"/>
        <v>-7776.6847882842148</v>
      </c>
      <c r="AS12">
        <f t="shared" si="9"/>
        <v>-319.34082682758242</v>
      </c>
      <c r="AT12">
        <f t="shared" si="9"/>
        <v>2007.5600865441993</v>
      </c>
      <c r="AU12">
        <f t="shared" si="9"/>
        <v>-6088.465528567599</v>
      </c>
      <c r="AW12">
        <v>9</v>
      </c>
      <c r="AX12">
        <f>IF(Z12&gt;0, (R12*SUMPRODUCT(K12:$K$98, X12:$X$98)-K12*$AZ$3)/Z12, 0)</f>
        <v>92565.82741687019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1.471273E-2</v>
      </c>
      <c r="Q13" s="4">
        <f t="shared" si="21"/>
        <v>50</v>
      </c>
      <c r="R13">
        <f t="shared" si="0"/>
        <v>2000000</v>
      </c>
      <c r="S13">
        <f t="shared" si="1"/>
        <v>94217.808307217507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80415.874838984702</v>
      </c>
      <c r="AC13">
        <f t="shared" si="2"/>
        <v>79828.258782570192</v>
      </c>
      <c r="AE13">
        <f t="shared" si="3"/>
        <v>0</v>
      </c>
      <c r="AF13">
        <f t="shared" si="4"/>
        <v>0</v>
      </c>
      <c r="AG13">
        <f t="shared" si="4"/>
        <v>-42.363678489671997</v>
      </c>
      <c r="AH13">
        <f t="shared" si="5"/>
        <v>-25563.149754855382</v>
      </c>
      <c r="AI13">
        <f t="shared" si="6"/>
        <v>-25605.513433345055</v>
      </c>
      <c r="AJ13">
        <f t="shared" si="7"/>
        <v>587.61605641451024</v>
      </c>
      <c r="AK13">
        <f t="shared" si="22"/>
        <v>5629.1112387289295</v>
      </c>
      <c r="AL13">
        <f t="shared" si="8"/>
        <v>-19388.786138201616</v>
      </c>
      <c r="AN13">
        <f t="shared" si="9"/>
        <v>0</v>
      </c>
      <c r="AO13">
        <f t="shared" si="9"/>
        <v>0</v>
      </c>
      <c r="AP13">
        <f t="shared" si="9"/>
        <v>-13.639970677207343</v>
      </c>
      <c r="AQ13">
        <f t="shared" si="9"/>
        <v>-8230.6500640234462</v>
      </c>
      <c r="AR13">
        <f t="shared" si="9"/>
        <v>-8244.2900347006525</v>
      </c>
      <c r="AS13">
        <f t="shared" si="9"/>
        <v>189.1966435564409</v>
      </c>
      <c r="AT13">
        <f t="shared" si="9"/>
        <v>1812.4231646626156</v>
      </c>
      <c r="AU13">
        <f t="shared" si="9"/>
        <v>-6242.6702264815967</v>
      </c>
      <c r="AW13">
        <v>10</v>
      </c>
      <c r="AX13">
        <f>IF(Z13&gt;0, (R13*SUMPRODUCT(K13:$K$98, X13:$X$98)-K13*$AZ$3)/Z13, 0)</f>
        <v>94217.808307217507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1.7665382E-2</v>
      </c>
      <c r="Q14" s="4">
        <f t="shared" si="21"/>
        <v>50</v>
      </c>
      <c r="R14">
        <f t="shared" si="0"/>
        <v>2000000</v>
      </c>
      <c r="S14">
        <f t="shared" si="1"/>
        <v>94682.289322277269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79828.258782570192</v>
      </c>
      <c r="AC14">
        <f t="shared" si="2"/>
        <v>78002.434493430192</v>
      </c>
      <c r="AE14">
        <f t="shared" si="3"/>
        <v>0</v>
      </c>
      <c r="AF14">
        <f t="shared" si="4"/>
        <v>0</v>
      </c>
      <c r="AG14">
        <f t="shared" si="4"/>
        <v>-41.19167114133004</v>
      </c>
      <c r="AH14">
        <f t="shared" si="5"/>
        <v>-29934.822537809556</v>
      </c>
      <c r="AI14">
        <f t="shared" si="6"/>
        <v>-29976.014208950884</v>
      </c>
      <c r="AJ14">
        <f t="shared" si="7"/>
        <v>1825.8242891400005</v>
      </c>
      <c r="AK14">
        <f t="shared" si="22"/>
        <v>5587.978114779914</v>
      </c>
      <c r="AL14">
        <f t="shared" si="8"/>
        <v>-22562.211805030969</v>
      </c>
      <c r="AN14">
        <f t="shared" si="9"/>
        <v>0</v>
      </c>
      <c r="AO14">
        <f t="shared" si="9"/>
        <v>0</v>
      </c>
      <c r="AP14">
        <f t="shared" si="9"/>
        <v>-11.841621141030002</v>
      </c>
      <c r="AQ14">
        <f t="shared" si="9"/>
        <v>-8605.5461600595136</v>
      </c>
      <c r="AR14">
        <f t="shared" si="9"/>
        <v>-8617.387781200543</v>
      </c>
      <c r="AS14">
        <f t="shared" si="9"/>
        <v>524.8808534109935</v>
      </c>
      <c r="AT14">
        <f t="shared" si="9"/>
        <v>1606.4101782264863</v>
      </c>
      <c r="AU14">
        <f t="shared" si="9"/>
        <v>-6486.096749563063</v>
      </c>
      <c r="AW14">
        <v>11</v>
      </c>
      <c r="AX14">
        <f>IF(Z14&gt;0, (R14*SUMPRODUCT(K14:$K$98, X14:$X$98)-K14*$AZ$3)/Z14, 0)</f>
        <v>94682.289322277269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2.1010579000000001E-2</v>
      </c>
      <c r="Q15" s="4">
        <f t="shared" si="21"/>
        <v>50</v>
      </c>
      <c r="R15">
        <f t="shared" si="0"/>
        <v>2000000</v>
      </c>
      <c r="S15">
        <f t="shared" si="1"/>
        <v>94095.969210740921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78002.434493430192</v>
      </c>
      <c r="AC15">
        <f t="shared" si="2"/>
        <v>75115.482775230892</v>
      </c>
      <c r="AE15">
        <f t="shared" si="3"/>
        <v>0</v>
      </c>
      <c r="AF15">
        <f t="shared" si="4"/>
        <v>0</v>
      </c>
      <c r="AG15">
        <f t="shared" si="4"/>
        <v>-39.914293569259804</v>
      </c>
      <c r="AH15">
        <f t="shared" si="5"/>
        <v>-34618.434426277396</v>
      </c>
      <c r="AI15">
        <f t="shared" si="6"/>
        <v>-34658.348719846654</v>
      </c>
      <c r="AJ15">
        <f t="shared" si="7"/>
        <v>2886.9517181992996</v>
      </c>
      <c r="AK15">
        <f t="shared" si="22"/>
        <v>5460.1704145401136</v>
      </c>
      <c r="AL15">
        <f t="shared" si="8"/>
        <v>-26311.226587107241</v>
      </c>
      <c r="AN15">
        <f t="shared" si="9"/>
        <v>0</v>
      </c>
      <c r="AO15">
        <f t="shared" si="9"/>
        <v>0</v>
      </c>
      <c r="AP15">
        <f t="shared" si="9"/>
        <v>-10.245005011739304</v>
      </c>
      <c r="AQ15">
        <f t="shared" si="9"/>
        <v>-8885.6898739886055</v>
      </c>
      <c r="AR15">
        <f t="shared" si="9"/>
        <v>-8895.9348790003442</v>
      </c>
      <c r="AS15">
        <f t="shared" si="9"/>
        <v>741.0086005976558</v>
      </c>
      <c r="AT15">
        <f t="shared" si="9"/>
        <v>1401.4897486497471</v>
      </c>
      <c r="AU15">
        <f t="shared" si="9"/>
        <v>-6753.4365297529421</v>
      </c>
      <c r="AW15">
        <v>12</v>
      </c>
      <c r="AX15">
        <f>IF(Z15&gt;0, (R15*SUMPRODUCT(K15:$K$98, X15:$X$98)-K15*$AZ$3)/Z15, 0)</f>
        <v>94095.969210740921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2.4499257999999999E-2</v>
      </c>
      <c r="Q16" s="4">
        <f t="shared" si="21"/>
        <v>50</v>
      </c>
      <c r="R16">
        <f t="shared" si="0"/>
        <v>2000000</v>
      </c>
      <c r="S16">
        <f t="shared" si="1"/>
        <v>92554.11991878337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75115.482775230892</v>
      </c>
      <c r="AC16">
        <f t="shared" si="2"/>
        <v>71335.680795760316</v>
      </c>
      <c r="AE16">
        <f t="shared" si="3"/>
        <v>0</v>
      </c>
      <c r="AF16">
        <f t="shared" si="4"/>
        <v>0</v>
      </c>
      <c r="AG16">
        <f t="shared" si="4"/>
        <v>-38.537280057526168</v>
      </c>
      <c r="AH16">
        <f t="shared" si="5"/>
        <v>-39114.823041641466</v>
      </c>
      <c r="AI16">
        <f t="shared" si="6"/>
        <v>-39153.360321698994</v>
      </c>
      <c r="AJ16">
        <f t="shared" si="7"/>
        <v>3779.801979470576</v>
      </c>
      <c r="AK16">
        <f t="shared" si="22"/>
        <v>5258.0837942661628</v>
      </c>
      <c r="AL16">
        <f t="shared" si="8"/>
        <v>-30115.474547962254</v>
      </c>
      <c r="AN16">
        <f t="shared" si="9"/>
        <v>0</v>
      </c>
      <c r="AO16">
        <f t="shared" si="9"/>
        <v>0</v>
      </c>
      <c r="AP16">
        <f t="shared" si="9"/>
        <v>-8.8317499469892997</v>
      </c>
      <c r="AQ16">
        <f t="shared" si="9"/>
        <v>-8964.1078926390783</v>
      </c>
      <c r="AR16">
        <f t="shared" si="9"/>
        <v>-8972.9396425860687</v>
      </c>
      <c r="AS16">
        <f t="shared" si="9"/>
        <v>866.23305749622818</v>
      </c>
      <c r="AT16">
        <f t="shared" si="9"/>
        <v>1205.0170951856351</v>
      </c>
      <c r="AU16">
        <f t="shared" si="9"/>
        <v>-6901.6894899042045</v>
      </c>
      <c r="AW16">
        <v>13</v>
      </c>
      <c r="AX16">
        <f>IF(Z16&gt;0, (R16*SUMPRODUCT(K16:$K$98, X16:$X$98)-K16*$AZ$3)/Z16, 0)</f>
        <v>92554.11991878337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2.8232486000000001E-2</v>
      </c>
      <c r="Q17" s="4">
        <f t="shared" si="21"/>
        <v>50</v>
      </c>
      <c r="R17">
        <f t="shared" si="0"/>
        <v>2000000</v>
      </c>
      <c r="S17">
        <f t="shared" si="1"/>
        <v>90290.544289540208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71335.680795760316</v>
      </c>
      <c r="AC17">
        <f t="shared" si="2"/>
        <v>66930.401380369469</v>
      </c>
      <c r="AE17">
        <f t="shared" si="3"/>
        <v>0</v>
      </c>
      <c r="AF17">
        <f t="shared" si="4"/>
        <v>0</v>
      </c>
      <c r="AG17">
        <f t="shared" si="4"/>
        <v>-37.063904037248719</v>
      </c>
      <c r="AH17">
        <f t="shared" si="5"/>
        <v>-43520.128788087466</v>
      </c>
      <c r="AI17">
        <f t="shared" si="6"/>
        <v>-43557.192692124714</v>
      </c>
      <c r="AJ17">
        <f t="shared" si="7"/>
        <v>4405.2794153908471</v>
      </c>
      <c r="AK17">
        <f t="shared" si="22"/>
        <v>4993.4976557032223</v>
      </c>
      <c r="AL17">
        <f t="shared" si="8"/>
        <v>-34158.415621030646</v>
      </c>
      <c r="AN17">
        <f t="shared" si="9"/>
        <v>0</v>
      </c>
      <c r="AO17">
        <f t="shared" si="9"/>
        <v>0</v>
      </c>
      <c r="AP17">
        <f t="shared" si="9"/>
        <v>-7.5840090989156517</v>
      </c>
      <c r="AQ17">
        <f t="shared" si="9"/>
        <v>-8905.0805976384327</v>
      </c>
      <c r="AR17">
        <f t="shared" si="9"/>
        <v>-8912.6646067373476</v>
      </c>
      <c r="AS17">
        <f t="shared" si="9"/>
        <v>901.4074484979709</v>
      </c>
      <c r="AT17">
        <f t="shared" si="9"/>
        <v>1021.7685546079454</v>
      </c>
      <c r="AU17">
        <f t="shared" si="9"/>
        <v>-6989.4886036314329</v>
      </c>
      <c r="AW17">
        <v>14</v>
      </c>
      <c r="AX17">
        <f>IF(Z17&gt;0, (R17*SUMPRODUCT(K17:$K$98, X17:$X$98)-K17*$AZ$3)/Z17, 0)</f>
        <v>90290.544289540208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3.2345626000000002E-2</v>
      </c>
      <c r="Q18" s="4">
        <f t="shared" si="21"/>
        <v>50</v>
      </c>
      <c r="R18">
        <f t="shared" si="0"/>
        <v>2000000</v>
      </c>
      <c r="S18">
        <f t="shared" si="1"/>
        <v>87472.511402112243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66930.401380369469</v>
      </c>
      <c r="AC18">
        <f t="shared" si="2"/>
        <v>62095.703351702672</v>
      </c>
      <c r="AE18">
        <f t="shared" si="3"/>
        <v>0</v>
      </c>
      <c r="AF18">
        <f t="shared" si="4"/>
        <v>0</v>
      </c>
      <c r="AG18">
        <f t="shared" si="4"/>
        <v>-35.494409818787496</v>
      </c>
      <c r="AH18">
        <f t="shared" si="5"/>
        <v>-47954.207123549488</v>
      </c>
      <c r="AI18">
        <f t="shared" si="6"/>
        <v>-47989.701533368272</v>
      </c>
      <c r="AJ18">
        <f t="shared" si="7"/>
        <v>4834.6980286667967</v>
      </c>
      <c r="AK18">
        <f t="shared" si="22"/>
        <v>4685.1280966258637</v>
      </c>
      <c r="AL18">
        <f t="shared" si="8"/>
        <v>-38469.875408075612</v>
      </c>
      <c r="AN18">
        <f t="shared" si="9"/>
        <v>0</v>
      </c>
      <c r="AO18">
        <f t="shared" si="9"/>
        <v>0</v>
      </c>
      <c r="AP18">
        <f t="shared" si="9"/>
        <v>-6.484695969671761</v>
      </c>
      <c r="AQ18">
        <f t="shared" si="9"/>
        <v>-8761.0543533615237</v>
      </c>
      <c r="AR18">
        <f t="shared" si="9"/>
        <v>-8767.5390493311952</v>
      </c>
      <c r="AS18">
        <f t="shared" si="9"/>
        <v>883.28125417881847</v>
      </c>
      <c r="AT18">
        <f t="shared" si="9"/>
        <v>855.95538679739957</v>
      </c>
      <c r="AU18">
        <f t="shared" si="9"/>
        <v>-7028.3024083549772</v>
      </c>
      <c r="AW18">
        <v>15</v>
      </c>
      <c r="AX18">
        <f>IF(Z18&gt;0, (R18*SUMPRODUCT(K18:$K$98, X18:$X$98)-K18*$AZ$3)/Z18, 0)</f>
        <v>87472.511402112243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3.7265510000000002E-2</v>
      </c>
      <c r="Q19" s="4">
        <f t="shared" si="21"/>
        <v>50</v>
      </c>
      <c r="R19">
        <f t="shared" si="0"/>
        <v>2000000</v>
      </c>
      <c r="S19">
        <f t="shared" si="1"/>
        <v>84231.810837894373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62095.703351702672</v>
      </c>
      <c r="AC19">
        <f t="shared" si="2"/>
        <v>56968.919149208683</v>
      </c>
      <c r="AE19">
        <f t="shared" si="3"/>
        <v>0</v>
      </c>
      <c r="AF19">
        <f t="shared" si="4"/>
        <v>0</v>
      </c>
      <c r="AG19">
        <f t="shared" si="4"/>
        <v>-33.816748436553496</v>
      </c>
      <c r="AH19">
        <f t="shared" si="5"/>
        <v>-52908.691361844947</v>
      </c>
      <c r="AI19">
        <f t="shared" si="6"/>
        <v>-52942.508110281502</v>
      </c>
      <c r="AJ19">
        <f t="shared" si="7"/>
        <v>5126.7842024939891</v>
      </c>
      <c r="AK19">
        <f t="shared" si="22"/>
        <v>4346.6992346191873</v>
      </c>
      <c r="AL19">
        <f t="shared" si="8"/>
        <v>-43469.024673168329</v>
      </c>
      <c r="AN19">
        <f t="shared" si="9"/>
        <v>0</v>
      </c>
      <c r="AO19">
        <f t="shared" si="9"/>
        <v>0</v>
      </c>
      <c r="AP19">
        <f t="shared" si="9"/>
        <v>-5.5162442030984646</v>
      </c>
      <c r="AQ19">
        <f t="shared" si="9"/>
        <v>-8630.5536608843831</v>
      </c>
      <c r="AR19">
        <f t="shared" si="9"/>
        <v>-8636.0699050874809</v>
      </c>
      <c r="AS19">
        <f t="shared" si="9"/>
        <v>836.28955902143878</v>
      </c>
      <c r="AT19">
        <f t="shared" si="9"/>
        <v>709.04080268293046</v>
      </c>
      <c r="AU19">
        <f t="shared" si="9"/>
        <v>-7090.7395433831134</v>
      </c>
      <c r="AW19">
        <v>16</v>
      </c>
      <c r="AX19">
        <f>IF(Z19&gt;0, (R19*SUMPRODUCT(K19:$K$98, X19:$X$98)-K19*$AZ$3)/Z19, 0)</f>
        <v>84231.810837894373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4.2512064000000002E-2</v>
      </c>
      <c r="Q20" s="4">
        <f t="shared" si="21"/>
        <v>50</v>
      </c>
      <c r="R20">
        <f t="shared" si="0"/>
        <v>2000000</v>
      </c>
      <c r="S20">
        <f t="shared" si="1"/>
        <v>80495.789849155932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56968.919149208683</v>
      </c>
      <c r="AC20">
        <f t="shared" si="2"/>
        <v>51583.249551598885</v>
      </c>
      <c r="AE20">
        <f t="shared" si="3"/>
        <v>0</v>
      </c>
      <c r="AF20">
        <f t="shared" si="4"/>
        <v>0</v>
      </c>
      <c r="AG20">
        <f t="shared" si="4"/>
        <v>-32.040961178381295</v>
      </c>
      <c r="AH20">
        <f t="shared" si="5"/>
        <v>-57504.790952266485</v>
      </c>
      <c r="AI20">
        <f t="shared" si="6"/>
        <v>-57536.831913444868</v>
      </c>
      <c r="AJ20">
        <f t="shared" si="7"/>
        <v>5385.6695976097981</v>
      </c>
      <c r="AK20">
        <f t="shared" si="22"/>
        <v>3987.824340444608</v>
      </c>
      <c r="AL20">
        <f t="shared" si="8"/>
        <v>-48163.337975390459</v>
      </c>
      <c r="AN20">
        <f t="shared" si="9"/>
        <v>0</v>
      </c>
      <c r="AO20">
        <f t="shared" si="9"/>
        <v>0</v>
      </c>
      <c r="AP20">
        <f t="shared" si="9"/>
        <v>-4.6665846736301146</v>
      </c>
      <c r="AQ20">
        <f t="shared" si="9"/>
        <v>-8375.2473786339615</v>
      </c>
      <c r="AR20">
        <f t="shared" si="9"/>
        <v>-8379.913963307592</v>
      </c>
      <c r="AS20">
        <f t="shared" si="9"/>
        <v>784.3922990175181</v>
      </c>
      <c r="AT20">
        <f t="shared" si="9"/>
        <v>580.80404781377649</v>
      </c>
      <c r="AU20">
        <f t="shared" si="9"/>
        <v>-7014.7176164762959</v>
      </c>
      <c r="AW20">
        <v>17</v>
      </c>
      <c r="AX20">
        <f>IF(Z20&gt;0, (R20*SUMPRODUCT(K20:$K$98, X20:$X$98)-K20*$AZ$3)/Z20, 0)</f>
        <v>80495.789849155932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4.7737861999999999E-2</v>
      </c>
      <c r="Q21" s="4">
        <f t="shared" si="21"/>
        <v>50</v>
      </c>
      <c r="R21">
        <f t="shared" si="0"/>
        <v>2000000</v>
      </c>
      <c r="S21">
        <f t="shared" si="1"/>
        <v>76355.939898321696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51583.249551598885</v>
      </c>
      <c r="AC21">
        <f t="shared" si="2"/>
        <v>46105.220086602945</v>
      </c>
      <c r="AE21">
        <f t="shared" si="3"/>
        <v>0</v>
      </c>
      <c r="AF21">
        <f t="shared" si="4"/>
        <v>0</v>
      </c>
      <c r="AG21">
        <f t="shared" si="4"/>
        <v>-30.19098458351656</v>
      </c>
      <c r="AH21">
        <f t="shared" si="5"/>
        <v>-61182.679323236938</v>
      </c>
      <c r="AI21">
        <f t="shared" si="6"/>
        <v>-61212.870307820456</v>
      </c>
      <c r="AJ21">
        <f t="shared" si="7"/>
        <v>5478.0294649959396</v>
      </c>
      <c r="AK21">
        <f t="shared" si="22"/>
        <v>3610.8274686119221</v>
      </c>
      <c r="AL21">
        <f t="shared" si="8"/>
        <v>-52124.013374212591</v>
      </c>
      <c r="AN21">
        <f t="shared" si="9"/>
        <v>0</v>
      </c>
      <c r="AO21">
        <f t="shared" si="9"/>
        <v>0</v>
      </c>
      <c r="AP21">
        <f t="shared" si="9"/>
        <v>-3.926023260475664</v>
      </c>
      <c r="AQ21">
        <f t="shared" si="9"/>
        <v>-7956.170541466764</v>
      </c>
      <c r="AR21">
        <f t="shared" si="9"/>
        <v>-7960.0965647272396</v>
      </c>
      <c r="AS21">
        <f t="shared" si="9"/>
        <v>712.36070627810102</v>
      </c>
      <c r="AT21">
        <f t="shared" si="9"/>
        <v>469.55052400227697</v>
      </c>
      <c r="AU21">
        <f t="shared" si="9"/>
        <v>-6778.1853344468609</v>
      </c>
      <c r="AW21">
        <v>18</v>
      </c>
      <c r="AX21">
        <f>IF(Z21&gt;0, (R21*SUMPRODUCT(K21:$K$98, X21:$X$98)-K21*$AZ$3)/Z21, 0)</f>
        <v>76355.939898321696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5.3487053E-2</v>
      </c>
      <c r="Q22" s="4">
        <f t="shared" si="21"/>
        <v>50</v>
      </c>
      <c r="R22">
        <f t="shared" si="0"/>
        <v>2000000</v>
      </c>
      <c r="S22">
        <f t="shared" si="1"/>
        <v>72037.019928486901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46105.220086602945</v>
      </c>
      <c r="AC22">
        <f t="shared" si="2"/>
        <v>40735.851253741552</v>
      </c>
      <c r="AE22">
        <f t="shared" si="3"/>
        <v>0</v>
      </c>
      <c r="AF22">
        <f t="shared" si="4"/>
        <v>0</v>
      </c>
      <c r="AG22">
        <f t="shared" si="4"/>
        <v>-28.274247945140662</v>
      </c>
      <c r="AH22">
        <f t="shared" si="5"/>
        <v>-64593.071701629327</v>
      </c>
      <c r="AI22">
        <f t="shared" si="6"/>
        <v>-64621.345949574468</v>
      </c>
      <c r="AJ22">
        <f t="shared" si="7"/>
        <v>5369.3688328613935</v>
      </c>
      <c r="AK22">
        <f t="shared" si="22"/>
        <v>3227.3654060622066</v>
      </c>
      <c r="AL22">
        <f t="shared" si="8"/>
        <v>-56024.611710650868</v>
      </c>
      <c r="AN22">
        <f t="shared" si="9"/>
        <v>0</v>
      </c>
      <c r="AO22">
        <f t="shared" si="9"/>
        <v>0</v>
      </c>
      <c r="AP22">
        <f t="shared" si="9"/>
        <v>-3.2828317979094752</v>
      </c>
      <c r="AQ22">
        <f t="shared" si="9"/>
        <v>-7499.6933647248079</v>
      </c>
      <c r="AR22">
        <f t="shared" si="9"/>
        <v>-7502.9761965227181</v>
      </c>
      <c r="AS22">
        <f t="shared" si="9"/>
        <v>623.42010911914917</v>
      </c>
      <c r="AT22">
        <f t="shared" si="9"/>
        <v>374.71899514536597</v>
      </c>
      <c r="AU22">
        <f t="shared" si="9"/>
        <v>-6504.8370922582026</v>
      </c>
      <c r="AW22">
        <v>19</v>
      </c>
      <c r="AX22">
        <f>IF(Z22&gt;0, (R22*SUMPRODUCT(K22:$K$98, X22:$X$98)-K22*$AZ$3)/Z22, 0)</f>
        <v>72037.019928486901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5.9601715E-2</v>
      </c>
      <c r="Q23" s="4">
        <f t="shared" si="21"/>
        <v>50</v>
      </c>
      <c r="R23">
        <f t="shared" si="0"/>
        <v>2000000</v>
      </c>
      <c r="S23">
        <f t="shared" si="1"/>
        <v>67561.356652514223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40735.851253741552</v>
      </c>
      <c r="AC23">
        <f t="shared" si="2"/>
        <v>35545.802271700115</v>
      </c>
      <c r="AE23">
        <f t="shared" si="3"/>
        <v>0</v>
      </c>
      <c r="AF23">
        <f t="shared" si="4"/>
        <v>0</v>
      </c>
      <c r="AG23">
        <f t="shared" si="4"/>
        <v>-26.306311797823646</v>
      </c>
      <c r="AH23">
        <f t="shared" si="5"/>
        <v>-67407.746714624373</v>
      </c>
      <c r="AI23">
        <f t="shared" si="6"/>
        <v>-67434.053026422203</v>
      </c>
      <c r="AJ23">
        <f t="shared" si="7"/>
        <v>5190.0489820414368</v>
      </c>
      <c r="AK23">
        <f t="shared" si="22"/>
        <v>2851.5095877619087</v>
      </c>
      <c r="AL23">
        <f t="shared" si="8"/>
        <v>-59392.494456618857</v>
      </c>
      <c r="AN23">
        <f t="shared" si="9"/>
        <v>0</v>
      </c>
      <c r="AO23">
        <f t="shared" si="9"/>
        <v>0</v>
      </c>
      <c r="AP23">
        <f t="shared" si="9"/>
        <v>-2.7270902452843235</v>
      </c>
      <c r="AQ23">
        <f t="shared" si="9"/>
        <v>-6987.9430432835052</v>
      </c>
      <c r="AR23">
        <f t="shared" si="9"/>
        <v>-6990.6701335287898</v>
      </c>
      <c r="AS23">
        <f t="shared" si="9"/>
        <v>538.03558857855523</v>
      </c>
      <c r="AT23">
        <f t="shared" si="9"/>
        <v>295.60677455984421</v>
      </c>
      <c r="AU23">
        <f t="shared" si="9"/>
        <v>-6157.0277703903903</v>
      </c>
      <c r="AW23">
        <v>20</v>
      </c>
      <c r="AX23">
        <f>IF(Z23&gt;0, (R23*SUMPRODUCT(K23:$K$98, X23:$X$98)-K23*$AZ$3)/Z23, 0)</f>
        <v>67561.356652514223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6.6409420999999996E-2</v>
      </c>
      <c r="Q24" s="4">
        <f t="shared" si="21"/>
        <v>50</v>
      </c>
      <c r="R24">
        <f t="shared" si="0"/>
        <v>2000000</v>
      </c>
      <c r="S24">
        <f t="shared" si="1"/>
        <v>63013.894966016029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35545.802271700115</v>
      </c>
      <c r="AC24">
        <f t="shared" si="2"/>
        <v>30620.041712955339</v>
      </c>
      <c r="AE24">
        <f t="shared" si="3"/>
        <v>0</v>
      </c>
      <c r="AF24">
        <f t="shared" si="4"/>
        <v>0</v>
      </c>
      <c r="AG24">
        <f t="shared" si="4"/>
        <v>-24.29626174470647</v>
      </c>
      <c r="AH24">
        <f t="shared" si="5"/>
        <v>-69879.477405557482</v>
      </c>
      <c r="AI24">
        <f t="shared" si="6"/>
        <v>-69903.773667302186</v>
      </c>
      <c r="AJ24">
        <f t="shared" si="7"/>
        <v>4925.7605587447761</v>
      </c>
      <c r="AK24">
        <f t="shared" si="22"/>
        <v>2488.2061590190083</v>
      </c>
      <c r="AL24">
        <f t="shared" si="8"/>
        <v>-62489.806949538404</v>
      </c>
      <c r="AN24">
        <f t="shared" si="9"/>
        <v>0</v>
      </c>
      <c r="AO24">
        <f t="shared" si="9"/>
        <v>0</v>
      </c>
      <c r="AP24">
        <f t="shared" si="9"/>
        <v>-2.2488525523458929</v>
      </c>
      <c r="AQ24">
        <f t="shared" si="9"/>
        <v>-6468.0172930028521</v>
      </c>
      <c r="AR24">
        <f t="shared" si="9"/>
        <v>-6470.2661455551979</v>
      </c>
      <c r="AS24">
        <f t="shared" si="9"/>
        <v>455.9264845420667</v>
      </c>
      <c r="AT24">
        <f t="shared" si="9"/>
        <v>230.30739585655834</v>
      </c>
      <c r="AU24">
        <f t="shared" si="9"/>
        <v>-5784.032265156573</v>
      </c>
      <c r="AW24">
        <v>21</v>
      </c>
      <c r="AX24">
        <f>IF(Z24&gt;0, (R24*SUMPRODUCT(K24:$K$98, X24:$X$98)-K24*$AZ$3)/Z24, 0)</f>
        <v>63013.894966016029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7.4261202999999998E-2</v>
      </c>
      <c r="Q25" s="4">
        <f t="shared" si="21"/>
        <v>50</v>
      </c>
      <c r="R25">
        <f t="shared" si="0"/>
        <v>2000000</v>
      </c>
      <c r="S25">
        <f t="shared" si="1"/>
        <v>58414.365397753572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30620.041712955339</v>
      </c>
      <c r="AC25">
        <f t="shared" si="2"/>
        <v>25993.258781147779</v>
      </c>
      <c r="AE25">
        <f t="shared" si="3"/>
        <v>0</v>
      </c>
      <c r="AF25">
        <f t="shared" si="4"/>
        <v>0</v>
      </c>
      <c r="AG25">
        <f t="shared" si="4"/>
        <v>-22.249029501694626</v>
      </c>
      <c r="AH25">
        <f t="shared" si="5"/>
        <v>-72170.785022591255</v>
      </c>
      <c r="AI25">
        <f t="shared" si="6"/>
        <v>-72193.034052092946</v>
      </c>
      <c r="AJ25">
        <f t="shared" si="7"/>
        <v>4626.7829318075601</v>
      </c>
      <c r="AK25">
        <f t="shared" si="22"/>
        <v>2143.4029199068741</v>
      </c>
      <c r="AL25">
        <f t="shared" si="8"/>
        <v>-65422.848200378518</v>
      </c>
      <c r="AN25">
        <f t="shared" si="9"/>
        <v>0</v>
      </c>
      <c r="AO25">
        <f t="shared" si="9"/>
        <v>0</v>
      </c>
      <c r="AP25">
        <f t="shared" si="9"/>
        <v>-1.8387156526032211</v>
      </c>
      <c r="AQ25">
        <f t="shared" si="9"/>
        <v>-5964.3748538152313</v>
      </c>
      <c r="AR25">
        <f t="shared" si="9"/>
        <v>-5966.2135694678345</v>
      </c>
      <c r="AS25">
        <f t="shared" si="9"/>
        <v>382.36895668927986</v>
      </c>
      <c r="AT25">
        <f t="shared" si="9"/>
        <v>177.13619815947649</v>
      </c>
      <c r="AU25">
        <f t="shared" si="9"/>
        <v>-5406.7084146190782</v>
      </c>
      <c r="AW25">
        <v>22</v>
      </c>
      <c r="AX25">
        <f>IF(Z25&gt;0, (R25*SUMPRODUCT(K25:$K$98, X25:$X$98)-K25*$AZ$3)/Z25, 0)</f>
        <v>58414.365397753572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8.2657132999999994E-2</v>
      </c>
      <c r="Q26" s="4">
        <f t="shared" si="21"/>
        <v>50</v>
      </c>
      <c r="R26">
        <f t="shared" si="0"/>
        <v>2000000</v>
      </c>
      <c r="S26">
        <f t="shared" si="1"/>
        <v>53678.873296902028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25993.258781147779</v>
      </c>
      <c r="AC26">
        <f t="shared" si="2"/>
        <v>21672.843178399766</v>
      </c>
      <c r="AE26">
        <f t="shared" si="3"/>
        <v>0</v>
      </c>
      <c r="AF26">
        <f t="shared" si="4"/>
        <v>0</v>
      </c>
      <c r="AG26">
        <f t="shared" si="4"/>
        <v>-20.187498216035181</v>
      </c>
      <c r="AH26">
        <f t="shared" si="5"/>
        <v>-73561.639625699856</v>
      </c>
      <c r="AI26">
        <f t="shared" si="6"/>
        <v>-73581.827123915893</v>
      </c>
      <c r="AJ26">
        <f t="shared" si="7"/>
        <v>4320.415602748013</v>
      </c>
      <c r="AK26">
        <f t="shared" si="22"/>
        <v>1819.5281146803447</v>
      </c>
      <c r="AL26">
        <f t="shared" si="8"/>
        <v>-67441.883406487526</v>
      </c>
      <c r="AN26">
        <f t="shared" si="9"/>
        <v>0</v>
      </c>
      <c r="AO26">
        <f t="shared" si="9"/>
        <v>0</v>
      </c>
      <c r="AP26">
        <f t="shared" si="9"/>
        <v>-1.4895942248489129</v>
      </c>
      <c r="AQ26">
        <f t="shared" si="9"/>
        <v>-5427.9630088002232</v>
      </c>
      <c r="AR26">
        <f t="shared" si="9"/>
        <v>-5429.4526030250718</v>
      </c>
      <c r="AS26">
        <f t="shared" si="9"/>
        <v>318.79463527029048</v>
      </c>
      <c r="AT26">
        <f t="shared" si="9"/>
        <v>134.25925999216685</v>
      </c>
      <c r="AU26">
        <f t="shared" si="9"/>
        <v>-4976.3987077626134</v>
      </c>
      <c r="AW26">
        <v>23</v>
      </c>
      <c r="AX26">
        <f>IF(Z26&gt;0, (R26*SUMPRODUCT(K26:$K$98, X26:$X$98)-K26*$AZ$3)/Z26, 0)</f>
        <v>53678.873296902028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9.1575552000000005E-2</v>
      </c>
      <c r="Q27" s="4">
        <f t="shared" si="21"/>
        <v>50</v>
      </c>
      <c r="R27">
        <f t="shared" si="0"/>
        <v>2000000</v>
      </c>
      <c r="S27">
        <f t="shared" si="1"/>
        <v>48830.450543603743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21672.843178399766</v>
      </c>
      <c r="AC27">
        <f t="shared" si="2"/>
        <v>17712.700929480983</v>
      </c>
      <c r="AE27">
        <f t="shared" si="3"/>
        <v>0</v>
      </c>
      <c r="AF27">
        <f t="shared" si="4"/>
        <v>0</v>
      </c>
      <c r="AG27">
        <f t="shared" si="4"/>
        <v>-18.136941941242394</v>
      </c>
      <c r="AH27">
        <f t="shared" si="5"/>
        <v>-73947.251705297487</v>
      </c>
      <c r="AI27">
        <f t="shared" si="6"/>
        <v>-73965.388647238724</v>
      </c>
      <c r="AJ27">
        <f t="shared" si="7"/>
        <v>3960.1422489187826</v>
      </c>
      <c r="AK27">
        <f t="shared" si="22"/>
        <v>1517.0990224879838</v>
      </c>
      <c r="AL27">
        <f t="shared" si="8"/>
        <v>-68488.147375831963</v>
      </c>
      <c r="AN27">
        <f t="shared" si="9"/>
        <v>0</v>
      </c>
      <c r="AO27">
        <f t="shared" si="9"/>
        <v>0</v>
      </c>
      <c r="AP27">
        <f t="shared" si="9"/>
        <v>-1.1948998832177433</v>
      </c>
      <c r="AQ27">
        <f t="shared" si="9"/>
        <v>-4871.8004784482609</v>
      </c>
      <c r="AR27">
        <f t="shared" si="9"/>
        <v>-4872.9953783314786</v>
      </c>
      <c r="AS27">
        <f t="shared" si="9"/>
        <v>260.90250087852246</v>
      </c>
      <c r="AT27">
        <f t="shared" si="9"/>
        <v>99.949674574327233</v>
      </c>
      <c r="AU27">
        <f t="shared" si="9"/>
        <v>-4512.1432028786294</v>
      </c>
      <c r="AW27">
        <v>24</v>
      </c>
      <c r="AX27">
        <f>IF(Z27&gt;0, (R27*SUMPRODUCT(K27:$K$98, X27:$X$98)-K27*$AZ$3)/Z27, 0)</f>
        <v>48830.450543603743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0.101620166</v>
      </c>
      <c r="Q28" s="4">
        <f t="shared" si="21"/>
        <v>50</v>
      </c>
      <c r="R28">
        <f t="shared" si="0"/>
        <v>2000000</v>
      </c>
      <c r="S28">
        <f t="shared" si="1"/>
        <v>43914.539752559787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17712.700929480983</v>
      </c>
      <c r="AC28">
        <f t="shared" si="2"/>
        <v>14151.45470092687</v>
      </c>
      <c r="AE28">
        <f t="shared" si="3"/>
        <v>0</v>
      </c>
      <c r="AF28">
        <f t="shared" si="4"/>
        <v>0</v>
      </c>
      <c r="AG28">
        <f t="shared" si="4"/>
        <v>-16.112493471028554</v>
      </c>
      <c r="AH28">
        <f t="shared" si="5"/>
        <v>-73723.162032056571</v>
      </c>
      <c r="AI28">
        <f t="shared" si="6"/>
        <v>-73739.274525527595</v>
      </c>
      <c r="AJ28">
        <f t="shared" si="7"/>
        <v>3561.2462285541133</v>
      </c>
      <c r="AK28">
        <f t="shared" si="22"/>
        <v>1239.889065063669</v>
      </c>
      <c r="AL28">
        <f t="shared" si="8"/>
        <v>-68938.139231909809</v>
      </c>
      <c r="AN28">
        <f t="shared" si="9"/>
        <v>0</v>
      </c>
      <c r="AO28">
        <f t="shared" si="9"/>
        <v>0</v>
      </c>
      <c r="AP28">
        <f t="shared" si="9"/>
        <v>-0.94779014276749807</v>
      </c>
      <c r="AQ28">
        <f t="shared" si="9"/>
        <v>-4336.6401602131309</v>
      </c>
      <c r="AR28">
        <f t="shared" si="9"/>
        <v>-4337.5879503558981</v>
      </c>
      <c r="AS28">
        <f t="shared" si="9"/>
        <v>209.48427861029577</v>
      </c>
      <c r="AT28">
        <f t="shared" si="9"/>
        <v>72.934374565027369</v>
      </c>
      <c r="AU28">
        <f t="shared" si="9"/>
        <v>-4055.1692971805746</v>
      </c>
      <c r="AW28">
        <v>25</v>
      </c>
      <c r="AX28">
        <f>IF(Z28&gt;0, (R28*SUMPRODUCT(K28:$K$98, X28:$X$98)-K28*$AZ$3)/Z28, 0)</f>
        <v>43914.539752559787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0.112947091</v>
      </c>
      <c r="Q29" s="4">
        <f t="shared" si="21"/>
        <v>50</v>
      </c>
      <c r="R29">
        <f t="shared" si="0"/>
        <v>2000000</v>
      </c>
      <c r="S29">
        <f t="shared" si="1"/>
        <v>38866.875625049353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14151.45470092687</v>
      </c>
      <c r="AC29">
        <f t="shared" si="2"/>
        <v>10984.952263833515</v>
      </c>
      <c r="AE29">
        <f t="shared" si="3"/>
        <v>0</v>
      </c>
      <c r="AF29">
        <f t="shared" si="4"/>
        <v>0</v>
      </c>
      <c r="AG29">
        <f t="shared" si="4"/>
        <v>-14.131509270009101</v>
      </c>
      <c r="AH29">
        <f t="shared" si="5"/>
        <v>-72794.370652366721</v>
      </c>
      <c r="AI29">
        <f t="shared" si="6"/>
        <v>-72808.50216163673</v>
      </c>
      <c r="AJ29">
        <f t="shared" si="7"/>
        <v>3166.5024370933552</v>
      </c>
      <c r="AK29">
        <f t="shared" si="22"/>
        <v>990.60182906488103</v>
      </c>
      <c r="AL29">
        <f t="shared" si="8"/>
        <v>-68651.397895478498</v>
      </c>
      <c r="AN29">
        <f t="shared" si="9"/>
        <v>0</v>
      </c>
      <c r="AO29">
        <f t="shared" si="9"/>
        <v>0</v>
      </c>
      <c r="AP29">
        <f t="shared" si="9"/>
        <v>-0.74219830521049945</v>
      </c>
      <c r="AQ29">
        <f t="shared" si="9"/>
        <v>-3823.2192680022713</v>
      </c>
      <c r="AR29">
        <f t="shared" si="9"/>
        <v>-3823.9614663074817</v>
      </c>
      <c r="AS29">
        <f t="shared" si="9"/>
        <v>166.30727103178634</v>
      </c>
      <c r="AT29">
        <f t="shared" si="9"/>
        <v>52.027209877059519</v>
      </c>
      <c r="AU29">
        <f t="shared" si="9"/>
        <v>-3605.626985398636</v>
      </c>
      <c r="AW29">
        <v>26</v>
      </c>
      <c r="AX29">
        <f>IF(Z29&gt;0, (R29*SUMPRODUCT(K29:$K$98, X29:$X$98)-K29*$AZ$3)/Z29, 0)</f>
        <v>38866.875625049353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0.12591097000000001</v>
      </c>
      <c r="Q30" s="4">
        <f t="shared" si="21"/>
        <v>50</v>
      </c>
      <c r="R30">
        <f t="shared" si="0"/>
        <v>2000000</v>
      </c>
      <c r="S30">
        <f t="shared" si="1"/>
        <v>33603.218537356224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10984.952263833515</v>
      </c>
      <c r="AC30">
        <f t="shared" si="2"/>
        <v>8206.4988200453354</v>
      </c>
      <c r="AE30">
        <f t="shared" si="3"/>
        <v>0</v>
      </c>
      <c r="AF30">
        <f t="shared" si="4"/>
        <v>0</v>
      </c>
      <c r="AG30">
        <f t="shared" si="4"/>
        <v>-12.210882137558173</v>
      </c>
      <c r="AH30">
        <f t="shared" si="5"/>
        <v>-71172.481590033523</v>
      </c>
      <c r="AI30">
        <f t="shared" si="6"/>
        <v>-71184.692472171082</v>
      </c>
      <c r="AJ30">
        <f t="shared" si="7"/>
        <v>2778.4534437881794</v>
      </c>
      <c r="AK30">
        <f t="shared" si="22"/>
        <v>768.94665846834607</v>
      </c>
      <c r="AL30">
        <f t="shared" si="8"/>
        <v>-67637.292369914561</v>
      </c>
      <c r="AN30">
        <f t="shared" si="9"/>
        <v>0</v>
      </c>
      <c r="AO30">
        <f t="shared" si="9"/>
        <v>0</v>
      </c>
      <c r="AP30">
        <f t="shared" si="9"/>
        <v>-0.57261197644373607</v>
      </c>
      <c r="AQ30">
        <f t="shared" si="9"/>
        <v>-3337.5324479075016</v>
      </c>
      <c r="AR30">
        <f t="shared" si="9"/>
        <v>-3338.1050598839456</v>
      </c>
      <c r="AS30">
        <f t="shared" si="9"/>
        <v>130.29162840012506</v>
      </c>
      <c r="AT30">
        <f t="shared" si="9"/>
        <v>36.05866152217363</v>
      </c>
      <c r="AU30">
        <f t="shared" si="9"/>
        <v>-3171.7547699616471</v>
      </c>
      <c r="AW30">
        <v>27</v>
      </c>
      <c r="AX30">
        <f>IF(Z30&gt;0, (R30*SUMPRODUCT(K30:$K$98, X30:$X$98)-K30*$AZ$3)/Z30, 0)</f>
        <v>33603.218537356224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0.140869152</v>
      </c>
      <c r="Q31" s="4">
        <f t="shared" si="21"/>
        <v>50</v>
      </c>
      <c r="R31">
        <f t="shared" si="0"/>
        <v>2000000</v>
      </c>
      <c r="S31">
        <f t="shared" si="1"/>
        <v>27977.607695032599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8206.4988200453354</v>
      </c>
      <c r="AC31">
        <f t="shared" si="2"/>
        <v>5801.7930009004067</v>
      </c>
      <c r="AE31">
        <f t="shared" si="3"/>
        <v>0</v>
      </c>
      <c r="AF31">
        <f t="shared" si="4"/>
        <v>0</v>
      </c>
      <c r="AG31">
        <f t="shared" si="4"/>
        <v>-10.368636704292824</v>
      </c>
      <c r="AH31">
        <f t="shared" si="5"/>
        <v>-68805.464475590692</v>
      </c>
      <c r="AI31">
        <f t="shared" si="6"/>
        <v>-68815.833112294989</v>
      </c>
      <c r="AJ31">
        <f t="shared" si="7"/>
        <v>2404.7058191449287</v>
      </c>
      <c r="AK31">
        <f t="shared" si="22"/>
        <v>574.45491740317357</v>
      </c>
      <c r="AL31">
        <f t="shared" si="8"/>
        <v>-65836.672375746886</v>
      </c>
      <c r="AN31">
        <f t="shared" si="9"/>
        <v>0</v>
      </c>
      <c r="AO31">
        <f t="shared" si="9"/>
        <v>0</v>
      </c>
      <c r="AP31">
        <f t="shared" si="9"/>
        <v>-0.43412722601127285</v>
      </c>
      <c r="AQ31">
        <f t="shared" si="9"/>
        <v>-2880.8344123811812</v>
      </c>
      <c r="AR31">
        <f t="shared" si="9"/>
        <v>-2881.2685396071929</v>
      </c>
      <c r="AS31">
        <f t="shared" si="9"/>
        <v>100.68327171751885</v>
      </c>
      <c r="AT31">
        <f t="shared" si="9"/>
        <v>24.052006726932923</v>
      </c>
      <c r="AU31">
        <f t="shared" si="9"/>
        <v>-2756.5332611627409</v>
      </c>
      <c r="AW31">
        <v>28</v>
      </c>
      <c r="AX31">
        <f>IF(Z31&gt;0, (R31*SUMPRODUCT(K31:$K$98, X31:$X$98)-K31*$AZ$3)/Z31, 0)</f>
        <v>27977.607695032599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0.15811491799999999</v>
      </c>
      <c r="Q32" s="4">
        <f t="shared" si="21"/>
        <v>50</v>
      </c>
      <c r="R32">
        <f t="shared" si="0"/>
        <v>2000000</v>
      </c>
      <c r="S32">
        <f t="shared" si="1"/>
        <v>21760.091179505904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5801.7930009004067</v>
      </c>
      <c r="AC32">
        <f t="shared" si="2"/>
        <v>3753.8395070572428</v>
      </c>
      <c r="AE32">
        <f t="shared" si="3"/>
        <v>0</v>
      </c>
      <c r="AF32">
        <f t="shared" si="4"/>
        <v>0</v>
      </c>
      <c r="AG32">
        <f t="shared" si="4"/>
        <v>-8.6255141949788445</v>
      </c>
      <c r="AH32">
        <f t="shared" si="5"/>
        <v>-65577.445690841996</v>
      </c>
      <c r="AI32">
        <f t="shared" si="6"/>
        <v>-65586.071205036977</v>
      </c>
      <c r="AJ32">
        <f t="shared" si="7"/>
        <v>2047.9534938431639</v>
      </c>
      <c r="AK32">
        <f t="shared" si="22"/>
        <v>406.12551006302851</v>
      </c>
      <c r="AL32">
        <f t="shared" si="8"/>
        <v>-63131.992201130786</v>
      </c>
      <c r="AN32">
        <f t="shared" si="9"/>
        <v>0</v>
      </c>
      <c r="AO32">
        <f t="shared" si="9"/>
        <v>0</v>
      </c>
      <c r="AP32">
        <f t="shared" si="9"/>
        <v>-0.32244996697216088</v>
      </c>
      <c r="AQ32">
        <f t="shared" si="9"/>
        <v>-2451.4996693692806</v>
      </c>
      <c r="AR32">
        <f t="shared" si="9"/>
        <v>-2451.8221193362529</v>
      </c>
      <c r="AS32">
        <f t="shared" si="9"/>
        <v>76.559208126359039</v>
      </c>
      <c r="AT32">
        <f t="shared" si="9"/>
        <v>15.18230152384518</v>
      </c>
      <c r="AU32">
        <f t="shared" si="9"/>
        <v>-2360.0806096860488</v>
      </c>
      <c r="AW32">
        <v>29</v>
      </c>
      <c r="AX32">
        <f>IF(Z32&gt;0, (R32*SUMPRODUCT(K32:$K$98, X32:$X$98)-K32*$AZ$3)/Z32, 0)</f>
        <v>21760.091179505904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0.17865895700000001</v>
      </c>
      <c r="Q33" s="4">
        <f t="shared" si="21"/>
        <v>50</v>
      </c>
      <c r="R33">
        <f t="shared" si="0"/>
        <v>2000000</v>
      </c>
      <c r="S33">
        <f t="shared" si="1"/>
        <v>14617.856501543223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3753.8395070572428</v>
      </c>
      <c r="AC33">
        <f t="shared" si="2"/>
        <v>2045.9835149540459</v>
      </c>
      <c r="AE33">
        <f t="shared" si="3"/>
        <v>0</v>
      </c>
      <c r="AF33">
        <f t="shared" si="4"/>
        <v>0</v>
      </c>
      <c r="AG33">
        <f t="shared" si="4"/>
        <v>-6.9982336833654415</v>
      </c>
      <c r="AH33">
        <f t="shared" si="5"/>
        <v>-61641.014786544605</v>
      </c>
      <c r="AI33">
        <f t="shared" si="6"/>
        <v>-61648.013020227969</v>
      </c>
      <c r="AJ33">
        <f t="shared" si="7"/>
        <v>1707.855992103197</v>
      </c>
      <c r="AK33">
        <f t="shared" si="22"/>
        <v>262.76876549400703</v>
      </c>
      <c r="AL33">
        <f t="shared" si="8"/>
        <v>-59677.38826263076</v>
      </c>
      <c r="AN33">
        <f t="shared" si="9"/>
        <v>0</v>
      </c>
      <c r="AO33">
        <f t="shared" si="9"/>
        <v>0</v>
      </c>
      <c r="AP33">
        <f t="shared" si="9"/>
        <v>-0.2335865111772398</v>
      </c>
      <c r="AQ33">
        <f t="shared" si="9"/>
        <v>-2057.4490994260968</v>
      </c>
      <c r="AR33">
        <f t="shared" si="9"/>
        <v>-2057.6826859372741</v>
      </c>
      <c r="AS33">
        <f t="shared" si="9"/>
        <v>57.004687302279883</v>
      </c>
      <c r="AT33">
        <f t="shared" si="9"/>
        <v>8.7706758526786111</v>
      </c>
      <c r="AU33">
        <f t="shared" si="9"/>
        <v>-1991.9073227823155</v>
      </c>
      <c r="AW33">
        <v>30</v>
      </c>
      <c r="AX33">
        <f>IF(Z33&gt;0, (R33*SUMPRODUCT(K33:$K$98, X33:$X$98)-K33*$AZ$3)/Z33, 0)</f>
        <v>14617.856501543223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0.202352371</v>
      </c>
      <c r="Q34" s="4">
        <f t="shared" si="21"/>
        <v>50</v>
      </c>
      <c r="R34">
        <f t="shared" si="0"/>
        <v>2000000</v>
      </c>
      <c r="S34">
        <f t="shared" si="1"/>
        <v>5918.7695513050821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2045.9835149540459</v>
      </c>
      <c r="AC34">
        <f t="shared" si="2"/>
        <v>652.50198451552842</v>
      </c>
      <c r="AE34">
        <f t="shared" si="3"/>
        <v>0</v>
      </c>
      <c r="AF34">
        <f t="shared" si="4"/>
        <v>0</v>
      </c>
      <c r="AG34">
        <f t="shared" si="4"/>
        <v>-5.512142167890727</v>
      </c>
      <c r="AH34">
        <f t="shared" si="5"/>
        <v>-56644.367145642413</v>
      </c>
      <c r="AI34">
        <f t="shared" si="6"/>
        <v>-56649.879287810305</v>
      </c>
      <c r="AJ34">
        <f t="shared" si="7"/>
        <v>1393.4815304385174</v>
      </c>
      <c r="AK34">
        <f t="shared" si="22"/>
        <v>143.21884604678323</v>
      </c>
      <c r="AL34">
        <f t="shared" si="8"/>
        <v>-55113.178911325005</v>
      </c>
      <c r="AN34">
        <f t="shared" si="9"/>
        <v>0</v>
      </c>
      <c r="AO34">
        <f t="shared" si="9"/>
        <v>0</v>
      </c>
      <c r="AP34">
        <f t="shared" si="9"/>
        <v>-0.16427130508494189</v>
      </c>
      <c r="AQ34">
        <f t="shared" si="9"/>
        <v>-1688.0994417975883</v>
      </c>
      <c r="AR34">
        <f t="shared" si="9"/>
        <v>-1688.2637131026731</v>
      </c>
      <c r="AS34">
        <f t="shared" si="9"/>
        <v>41.528143259862915</v>
      </c>
      <c r="AT34">
        <f t="shared" si="9"/>
        <v>4.2681676263562673</v>
      </c>
      <c r="AU34">
        <f t="shared" ref="AU34:AU79" si="23">AL34*$K34</f>
        <v>-1642.467402216454</v>
      </c>
      <c r="AW34">
        <v>31</v>
      </c>
      <c r="AX34">
        <f>IF(Z34&gt;0, (R34*SUMPRODUCT(K34:$K$98, X34:$X$98)-K34*$AZ$3)/Z34, 0)</f>
        <v>5918.7695513050821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0.22956153600000001</v>
      </c>
      <c r="Q35" s="4">
        <f t="shared" si="21"/>
        <v>50</v>
      </c>
      <c r="R35">
        <f t="shared" si="0"/>
        <v>2000000</v>
      </c>
      <c r="S35">
        <f t="shared" si="1"/>
        <v>-5281.5693930039752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652.50198451552842</v>
      </c>
      <c r="AC35">
        <f t="shared" si="2"/>
        <v>-442.7692706860098</v>
      </c>
      <c r="AE35">
        <f t="shared" si="3"/>
        <v>0</v>
      </c>
      <c r="AF35">
        <f t="shared" ref="AF35:AG66" si="24">-$Z35*P35</f>
        <v>0</v>
      </c>
      <c r="AG35">
        <f t="shared" si="24"/>
        <v>-4.1916449235004549</v>
      </c>
      <c r="AH35">
        <f t="shared" si="5"/>
        <v>-50615.03290845461</v>
      </c>
      <c r="AI35">
        <f t="shared" ref="AI35:AI66" si="25">SUM(AE35:AH35)</f>
        <v>-50619.22455337811</v>
      </c>
      <c r="AJ35">
        <f t="shared" si="7"/>
        <v>1095.2712552015382</v>
      </c>
      <c r="AK35">
        <f t="shared" si="22"/>
        <v>45.675138916086993</v>
      </c>
      <c r="AL35">
        <f t="shared" si="8"/>
        <v>-49478.278159260488</v>
      </c>
      <c r="AN35">
        <f t="shared" ref="AN35:AT66" si="26">AE35*$K35</f>
        <v>0</v>
      </c>
      <c r="AO35">
        <f t="shared" si="26"/>
        <v>0</v>
      </c>
      <c r="AP35">
        <f t="shared" si="26"/>
        <v>-0.11153412403398982</v>
      </c>
      <c r="AQ35">
        <f t="shared" si="26"/>
        <v>-1346.7990398579955</v>
      </c>
      <c r="AR35">
        <f t="shared" si="26"/>
        <v>-1346.9105739820295</v>
      </c>
      <c r="AS35">
        <f t="shared" si="26"/>
        <v>29.143718577788267</v>
      </c>
      <c r="AT35">
        <f t="shared" si="26"/>
        <v>1.2153549983623773</v>
      </c>
      <c r="AU35">
        <f t="shared" si="23"/>
        <v>-1316.5515004058789</v>
      </c>
      <c r="AW35">
        <v>32</v>
      </c>
      <c r="AX35">
        <f>IF(Z35&gt;0, (R35*SUMPRODUCT(K35:$K$98, X35:$X$98)-K35*$AZ$3)/Z35, 0)</f>
        <v>-5281.5693930039752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0.26099212799999999</v>
      </c>
      <c r="Q36" s="4">
        <f t="shared" si="21"/>
        <v>50</v>
      </c>
      <c r="R36">
        <f t="shared" si="0"/>
        <v>2000000</v>
      </c>
      <c r="S36">
        <f t="shared" si="1"/>
        <v>-20621.135054897062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-442.7692706860098</v>
      </c>
      <c r="AC36">
        <f t="shared" si="2"/>
        <v>-1260.2574296546763</v>
      </c>
      <c r="AE36">
        <f t="shared" si="3"/>
        <v>0</v>
      </c>
      <c r="AF36">
        <f t="shared" si="24"/>
        <v>0</v>
      </c>
      <c r="AG36">
        <f t="shared" si="24"/>
        <v>-3.0557421458606693</v>
      </c>
      <c r="AH36">
        <f t="shared" si="5"/>
        <v>-43759.45313619123</v>
      </c>
      <c r="AI36">
        <f t="shared" si="25"/>
        <v>-43762.508878337088</v>
      </c>
      <c r="AJ36">
        <f t="shared" si="7"/>
        <v>817.48815896866654</v>
      </c>
      <c r="AK36">
        <f t="shared" si="22"/>
        <v>-30.993848948020688</v>
      </c>
      <c r="AL36">
        <f t="shared" si="8"/>
        <v>-42976.014568316437</v>
      </c>
      <c r="AN36">
        <f t="shared" si="26"/>
        <v>0</v>
      </c>
      <c r="AO36">
        <f t="shared" si="26"/>
        <v>0</v>
      </c>
      <c r="AP36">
        <f t="shared" si="26"/>
        <v>-7.2597548586966931E-2</v>
      </c>
      <c r="AQ36">
        <f t="shared" si="26"/>
        <v>-1039.6260134373908</v>
      </c>
      <c r="AR36">
        <f t="shared" si="26"/>
        <v>-1039.6986109859777</v>
      </c>
      <c r="AS36">
        <f t="shared" si="26"/>
        <v>19.421676799657543</v>
      </c>
      <c r="AT36">
        <f t="shared" si="26"/>
        <v>-0.73634401971678709</v>
      </c>
      <c r="AU36">
        <f t="shared" si="23"/>
        <v>-1021.0132782060368</v>
      </c>
      <c r="AW36">
        <v>33</v>
      </c>
      <c r="AX36">
        <f>IF(Z36&gt;0, (R36*SUMPRODUCT(K36:$K$98, X36:$X$98)-K36*$AZ$3)/Z36, 0)</f>
        <v>-20621.135054897062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0.29613519399999999</v>
      </c>
      <c r="Q37" s="4">
        <f t="shared" si="21"/>
        <v>50</v>
      </c>
      <c r="R37">
        <f t="shared" si="0"/>
        <v>2000000</v>
      </c>
      <c r="S37">
        <f t="shared" si="1"/>
        <v>-43090.803952761664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-1260.2574296546763</v>
      </c>
      <c r="AC37">
        <f t="shared" si="2"/>
        <v>-1827.2844422980222</v>
      </c>
      <c r="AE37">
        <f t="shared" si="3"/>
        <v>0</v>
      </c>
      <c r="AF37">
        <f t="shared" si="24"/>
        <v>0</v>
      </c>
      <c r="AG37">
        <f t="shared" si="24"/>
        <v>-2.1202719312236371</v>
      </c>
      <c r="AH37">
        <f t="shared" si="5"/>
        <v>-36196.511727137025</v>
      </c>
      <c r="AI37">
        <f t="shared" si="25"/>
        <v>-36198.631999068246</v>
      </c>
      <c r="AJ37">
        <f t="shared" si="7"/>
        <v>567.02701264334587</v>
      </c>
      <c r="AK37">
        <f t="shared" si="22"/>
        <v>-88.218020075827354</v>
      </c>
      <c r="AL37">
        <f t="shared" si="8"/>
        <v>-35719.82300650073</v>
      </c>
      <c r="AN37">
        <f t="shared" si="26"/>
        <v>0</v>
      </c>
      <c r="AO37">
        <f t="shared" si="26"/>
        <v>0</v>
      </c>
      <c r="AP37">
        <f t="shared" si="26"/>
        <v>-4.4975789255688743E-2</v>
      </c>
      <c r="AQ37">
        <f t="shared" si="26"/>
        <v>-767.81032624020997</v>
      </c>
      <c r="AR37">
        <f t="shared" si="26"/>
        <v>-767.85530202946563</v>
      </c>
      <c r="AS37">
        <f t="shared" si="26"/>
        <v>12.027932383282579</v>
      </c>
      <c r="AT37">
        <f t="shared" si="26"/>
        <v>-1.8713048175828708</v>
      </c>
      <c r="AU37">
        <f t="shared" si="23"/>
        <v>-757.698674463766</v>
      </c>
      <c r="AW37">
        <v>34</v>
      </c>
      <c r="AX37">
        <f>IF(Z37&gt;0, (R37*SUMPRODUCT(K37:$K$98, X37:$X$98)-K37*$AZ$3)/Z37, 0)</f>
        <v>-43090.803952761664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0.33524791700000001</v>
      </c>
      <c r="Q38" s="4">
        <f t="shared" si="21"/>
        <v>50</v>
      </c>
      <c r="R38">
        <f t="shared" si="0"/>
        <v>2000000</v>
      </c>
      <c r="S38">
        <f t="shared" si="1"/>
        <v>-78268.594226044981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-1827.2844422980222</v>
      </c>
      <c r="AC38">
        <f t="shared" si="2"/>
        <v>-2173.1313749721203</v>
      </c>
      <c r="AE38">
        <f t="shared" si="3"/>
        <v>0</v>
      </c>
      <c r="AF38">
        <f t="shared" si="24"/>
        <v>0</v>
      </c>
      <c r="AG38">
        <f t="shared" si="24"/>
        <v>-1.388252463495109</v>
      </c>
      <c r="AH38">
        <f t="shared" si="5"/>
        <v>-28432.669936651662</v>
      </c>
      <c r="AI38">
        <f t="shared" si="25"/>
        <v>-28434.058189115156</v>
      </c>
      <c r="AJ38">
        <f t="shared" si="7"/>
        <v>345.84693267409807</v>
      </c>
      <c r="AK38">
        <f t="shared" si="22"/>
        <v>-127.90991096086157</v>
      </c>
      <c r="AL38">
        <f t="shared" si="8"/>
        <v>-28216.121167401918</v>
      </c>
      <c r="AN38">
        <f t="shared" si="26"/>
        <v>0</v>
      </c>
      <c r="AO38">
        <f t="shared" si="26"/>
        <v>0</v>
      </c>
      <c r="AP38">
        <f t="shared" si="26"/>
        <v>-2.6292849731902875E-2</v>
      </c>
      <c r="AQ38">
        <f t="shared" si="26"/>
        <v>-538.50141655002244</v>
      </c>
      <c r="AR38">
        <f t="shared" si="26"/>
        <v>-538.52770939975437</v>
      </c>
      <c r="AS38">
        <f t="shared" si="26"/>
        <v>6.5501784942963495</v>
      </c>
      <c r="AT38">
        <f t="shared" si="26"/>
        <v>-2.4225536467970104</v>
      </c>
      <c r="AU38">
        <f t="shared" si="23"/>
        <v>-534.40008455225495</v>
      </c>
      <c r="AW38">
        <v>35</v>
      </c>
      <c r="AX38">
        <f>IF(Z38&gt;0, (R38*SUMPRODUCT(K38:$K$98, X38:$X$98)-K38*$AZ$3)/Z38, 0)</f>
        <v>-78268.594226044981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0.37793865599999998</v>
      </c>
      <c r="Q39" s="4">
        <f t="shared" si="21"/>
        <v>50</v>
      </c>
      <c r="R39">
        <f t="shared" si="0"/>
        <v>2000000</v>
      </c>
      <c r="S39">
        <f t="shared" si="1"/>
        <v>-137395.06083099433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-2173.1313749721203</v>
      </c>
      <c r="AC39">
        <f t="shared" si="2"/>
        <v>-2334.8797615523999</v>
      </c>
      <c r="AE39">
        <f t="shared" si="3"/>
        <v>0</v>
      </c>
      <c r="AF39">
        <f t="shared" si="24"/>
        <v>0</v>
      </c>
      <c r="AG39">
        <f t="shared" si="24"/>
        <v>-0.84969566861812729</v>
      </c>
      <c r="AH39">
        <f t="shared" si="5"/>
        <v>-20986.970809681221</v>
      </c>
      <c r="AI39">
        <f t="shared" si="25"/>
        <v>-20987.820505349839</v>
      </c>
      <c r="AJ39">
        <f t="shared" si="7"/>
        <v>161.74838658027966</v>
      </c>
      <c r="AK39">
        <f t="shared" si="22"/>
        <v>-152.11919624804844</v>
      </c>
      <c r="AL39">
        <f t="shared" si="8"/>
        <v>-20978.191315017608</v>
      </c>
      <c r="AN39">
        <f t="shared" si="26"/>
        <v>0</v>
      </c>
      <c r="AO39">
        <f t="shared" si="26"/>
        <v>0</v>
      </c>
      <c r="AP39">
        <f t="shared" si="26"/>
        <v>-1.4368604414730812E-2</v>
      </c>
      <c r="AQ39">
        <f t="shared" si="26"/>
        <v>-354.8958675030475</v>
      </c>
      <c r="AR39">
        <f t="shared" si="26"/>
        <v>-354.91023610746225</v>
      </c>
      <c r="AS39">
        <f t="shared" si="26"/>
        <v>2.7352129324993602</v>
      </c>
      <c r="AT39">
        <f t="shared" si="26"/>
        <v>-2.5723804833908521</v>
      </c>
      <c r="AU39">
        <f t="shared" si="23"/>
        <v>-354.74740365835373</v>
      </c>
      <c r="AW39">
        <v>36</v>
      </c>
      <c r="AX39">
        <f>IF(Z39&gt;0, (R39*SUMPRODUCT(K39:$K$98, X39:$X$98)-K39*$AZ$3)/Z39, 0)</f>
        <v>-137395.06083099433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0.42486345599999997</v>
      </c>
      <c r="Q40" s="4">
        <f t="shared" si="21"/>
        <v>50</v>
      </c>
      <c r="R40">
        <f t="shared" si="0"/>
        <v>2000000</v>
      </c>
      <c r="S40">
        <f t="shared" si="1"/>
        <v>-245045.6101466401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-2334.8797615523999</v>
      </c>
      <c r="AC40">
        <f t="shared" si="2"/>
        <v>-2353.3889951538922</v>
      </c>
      <c r="AE40">
        <f t="shared" si="3"/>
        <v>0</v>
      </c>
      <c r="AF40">
        <f t="shared" si="24"/>
        <v>0</v>
      </c>
      <c r="AG40">
        <f t="shared" si="24"/>
        <v>-0.48019407361461774</v>
      </c>
      <c r="AH40">
        <f t="shared" si="5"/>
        <v>-14440.185532693133</v>
      </c>
      <c r="AI40">
        <f t="shared" si="25"/>
        <v>-14440.665726766747</v>
      </c>
      <c r="AJ40">
        <f t="shared" si="7"/>
        <v>18.509233601492269</v>
      </c>
      <c r="AK40">
        <f t="shared" si="22"/>
        <v>-163.44158330866802</v>
      </c>
      <c r="AL40">
        <f t="shared" si="8"/>
        <v>-14585.598076473922</v>
      </c>
      <c r="AN40">
        <f t="shared" si="26"/>
        <v>0</v>
      </c>
      <c r="AO40">
        <f t="shared" si="26"/>
        <v>0</v>
      </c>
      <c r="AP40">
        <f t="shared" si="26"/>
        <v>-7.250199500932245E-3</v>
      </c>
      <c r="AQ40">
        <f t="shared" si="26"/>
        <v>-218.02481891212108</v>
      </c>
      <c r="AR40">
        <f t="shared" si="26"/>
        <v>-218.03206911162201</v>
      </c>
      <c r="AS40">
        <f t="shared" si="26"/>
        <v>0.27946125034412023</v>
      </c>
      <c r="AT40">
        <f t="shared" si="26"/>
        <v>-2.4677190970230423</v>
      </c>
      <c r="AU40">
        <f t="shared" si="23"/>
        <v>-220.22032695830092</v>
      </c>
      <c r="AW40">
        <v>37</v>
      </c>
      <c r="AX40">
        <f>IF(Z40&gt;0, (R40*SUMPRODUCT(K40:$K$98, X40:$X$98)-K40*$AZ$3)/Z40, 0)</f>
        <v>-245045.6101466401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0.47765295400000002</v>
      </c>
      <c r="Q41" s="4">
        <f t="shared" si="21"/>
        <v>50</v>
      </c>
      <c r="R41">
        <f t="shared" si="0"/>
        <v>2000000</v>
      </c>
      <c r="S41">
        <f t="shared" si="1"/>
        <v>-461550.49987061019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-2353.3889951538922</v>
      </c>
      <c r="AC41">
        <f t="shared" si="2"/>
        <v>-2271.0686052253386</v>
      </c>
      <c r="AE41">
        <f t="shared" si="3"/>
        <v>0</v>
      </c>
      <c r="AF41">
        <f t="shared" si="24"/>
        <v>0</v>
      </c>
      <c r="AG41">
        <f t="shared" si="24"/>
        <v>-0.24602601512315594</v>
      </c>
      <c r="AH41">
        <f t="shared" si="5"/>
        <v>-9174.644710212624</v>
      </c>
      <c r="AI41">
        <f t="shared" si="25"/>
        <v>-9174.8907362277478</v>
      </c>
      <c r="AJ41">
        <f t="shared" si="7"/>
        <v>-82.320389928553595</v>
      </c>
      <c r="AK41">
        <f t="shared" si="22"/>
        <v>-164.73722966077247</v>
      </c>
      <c r="AL41">
        <f t="shared" si="8"/>
        <v>-9421.9483558170723</v>
      </c>
      <c r="AN41">
        <f t="shared" si="26"/>
        <v>0</v>
      </c>
      <c r="AO41">
        <f t="shared" si="26"/>
        <v>0</v>
      </c>
      <c r="AP41">
        <f t="shared" si="26"/>
        <v>-3.3166234796547407E-3</v>
      </c>
      <c r="AQ41">
        <f t="shared" si="26"/>
        <v>-123.68140031105757</v>
      </c>
      <c r="AR41">
        <f t="shared" si="26"/>
        <v>-123.68471693453724</v>
      </c>
      <c r="AS41">
        <f t="shared" si="26"/>
        <v>-1.1097433657765949</v>
      </c>
      <c r="AT41">
        <f t="shared" si="26"/>
        <v>-2.2207869504885092</v>
      </c>
      <c r="AU41">
        <f t="shared" si="23"/>
        <v>-127.01524725080232</v>
      </c>
      <c r="AW41">
        <v>38</v>
      </c>
      <c r="AX41">
        <f>IF(Z41&gt;0, (R41*SUMPRODUCT(K41:$K$98, X41:$X$98)-K41*$AZ$3)/Z41, 0)</f>
        <v>-461550.49987061019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0.53697763200000004</v>
      </c>
      <c r="Q42" s="4">
        <f t="shared" si="21"/>
        <v>50</v>
      </c>
      <c r="R42">
        <f t="shared" si="0"/>
        <v>2000000</v>
      </c>
      <c r="S42">
        <f t="shared" si="1"/>
        <v>-954007.96113415796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-2271.0686052253386</v>
      </c>
      <c r="AC42">
        <f t="shared" si="2"/>
        <v>-2126.5846405000793</v>
      </c>
      <c r="AE42">
        <f t="shared" si="3"/>
        <v>0</v>
      </c>
      <c r="AF42">
        <f t="shared" si="24"/>
        <v>0</v>
      </c>
      <c r="AG42">
        <f t="shared" si="24"/>
        <v>-0.11145528796069591</v>
      </c>
      <c r="AH42">
        <f t="shared" si="5"/>
        <v>-5284.4186804491401</v>
      </c>
      <c r="AI42">
        <f t="shared" si="25"/>
        <v>-5284.5301357371009</v>
      </c>
      <c r="AJ42">
        <f t="shared" si="7"/>
        <v>-144.48396472525928</v>
      </c>
      <c r="AK42">
        <f t="shared" si="22"/>
        <v>-158.97480236577371</v>
      </c>
      <c r="AL42">
        <f t="shared" si="8"/>
        <v>-5587.9889028281341</v>
      </c>
      <c r="AN42">
        <f t="shared" si="26"/>
        <v>0</v>
      </c>
      <c r="AO42">
        <f t="shared" si="26"/>
        <v>0</v>
      </c>
      <c r="AP42">
        <f t="shared" si="26"/>
        <v>-1.3415219843907057E-3</v>
      </c>
      <c r="AQ42">
        <f t="shared" si="26"/>
        <v>-63.605450797878689</v>
      </c>
      <c r="AR42">
        <f t="shared" si="26"/>
        <v>-63.606792319863082</v>
      </c>
      <c r="AS42">
        <f t="shared" si="26"/>
        <v>-1.7390688106177525</v>
      </c>
      <c r="AT42">
        <f t="shared" si="26"/>
        <v>-1.9134865311465603</v>
      </c>
      <c r="AU42">
        <f t="shared" si="23"/>
        <v>-67.259347661627402</v>
      </c>
      <c r="AW42">
        <v>39</v>
      </c>
      <c r="AX42">
        <f>IF(Z42&gt;0, (R42*SUMPRODUCT(K42:$K$98, X42:$X$98)-K42*$AZ$3)/Z42, 0)</f>
        <v>-954007.96113415796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0.60388337299999995</v>
      </c>
      <c r="Q43" s="4">
        <f t="shared" si="21"/>
        <v>50</v>
      </c>
      <c r="R43">
        <f t="shared" si="0"/>
        <v>2000000</v>
      </c>
      <c r="S43">
        <f t="shared" si="1"/>
        <v>-2266490.6730200979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-2126.5846405000793</v>
      </c>
      <c r="AC43">
        <f t="shared" si="2"/>
        <v>-1950.7567296583895</v>
      </c>
      <c r="AE43">
        <f t="shared" si="3"/>
        <v>0</v>
      </c>
      <c r="AF43">
        <f t="shared" si="24"/>
        <v>0</v>
      </c>
      <c r="AG43">
        <f t="shared" si="24"/>
        <v>-4.3034739848697615E-2</v>
      </c>
      <c r="AH43">
        <f t="shared" si="5"/>
        <v>-2692.2398092956532</v>
      </c>
      <c r="AI43">
        <f t="shared" si="25"/>
        <v>-2692.282844035502</v>
      </c>
      <c r="AJ43">
        <f t="shared" si="7"/>
        <v>-175.8279108416898</v>
      </c>
      <c r="AK43">
        <f t="shared" si="22"/>
        <v>-148.86092483500556</v>
      </c>
      <c r="AL43">
        <f t="shared" si="8"/>
        <v>-3016.9716797121973</v>
      </c>
      <c r="AN43">
        <f t="shared" si="26"/>
        <v>0</v>
      </c>
      <c r="AO43">
        <f t="shared" si="26"/>
        <v>0</v>
      </c>
      <c r="AP43">
        <f t="shared" si="26"/>
        <v>-4.6248566398150525E-4</v>
      </c>
      <c r="AQ43">
        <f t="shared" si="26"/>
        <v>-28.932957888839731</v>
      </c>
      <c r="AR43">
        <f t="shared" si="26"/>
        <v>-28.933420374503715</v>
      </c>
      <c r="AS43">
        <f t="shared" si="26"/>
        <v>-1.8895870726301318</v>
      </c>
      <c r="AT43">
        <f t="shared" si="26"/>
        <v>-1.5997783164315333</v>
      </c>
      <c r="AU43">
        <f t="shared" si="23"/>
        <v>-32.422785763565379</v>
      </c>
      <c r="AW43">
        <v>40</v>
      </c>
      <c r="AX43">
        <f>IF(Z43&gt;0, (R43*SUMPRODUCT(K43:$K$98, X43:$X$98)-K43*$AZ$3)/Z43, 0)</f>
        <v>-2266490.6730200979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0.676158394</v>
      </c>
      <c r="Q44" s="4">
        <f t="shared" si="21"/>
        <v>50</v>
      </c>
      <c r="R44">
        <f t="shared" si="0"/>
        <v>2000000</v>
      </c>
      <c r="S44">
        <f t="shared" si="1"/>
        <v>-6537457.0143607398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-1950.7567296583895</v>
      </c>
      <c r="AC44">
        <f t="shared" si="2"/>
        <v>-1765.909900369043</v>
      </c>
      <c r="AE44">
        <f t="shared" si="3"/>
        <v>0</v>
      </c>
      <c r="AF44">
        <f t="shared" si="24"/>
        <v>0</v>
      </c>
      <c r="AG44">
        <f t="shared" si="24"/>
        <v>-1.3506091867907457E-2</v>
      </c>
      <c r="AH44">
        <f t="shared" si="5"/>
        <v>-1163.9320232921273</v>
      </c>
      <c r="AI44">
        <f t="shared" si="25"/>
        <v>-1163.9455293839951</v>
      </c>
      <c r="AJ44">
        <f t="shared" si="7"/>
        <v>-184.84682928934649</v>
      </c>
      <c r="AK44">
        <f t="shared" si="22"/>
        <v>-136.55297107608729</v>
      </c>
      <c r="AL44">
        <f t="shared" si="8"/>
        <v>-1485.3453297494289</v>
      </c>
      <c r="AN44">
        <f t="shared" si="26"/>
        <v>0</v>
      </c>
      <c r="AO44">
        <f t="shared" si="26"/>
        <v>0</v>
      </c>
      <c r="AP44">
        <f t="shared" si="26"/>
        <v>-1.2959575315708212E-4</v>
      </c>
      <c r="AQ44">
        <f t="shared" si="26"/>
        <v>-11.168341564491366</v>
      </c>
      <c r="AR44">
        <f t="shared" si="26"/>
        <v>-11.168471160244522</v>
      </c>
      <c r="AS44">
        <f t="shared" si="26"/>
        <v>-1.7736710437586358</v>
      </c>
      <c r="AT44">
        <f t="shared" si="26"/>
        <v>-1.310274304774486</v>
      </c>
      <c r="AU44">
        <f t="shared" si="23"/>
        <v>-14.252416508777644</v>
      </c>
      <c r="AW44">
        <v>41</v>
      </c>
      <c r="AX44">
        <f>IF(Z44&gt;0, (R44*SUMPRODUCT(K44:$K$98, X44:$X$98)-K44*$AZ$3)/Z44, 0)</f>
        <v>-6537457.0143607398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0.75167664000000001</v>
      </c>
      <c r="Q45" s="4">
        <f t="shared" si="21"/>
        <v>50</v>
      </c>
      <c r="R45">
        <f t="shared" si="0"/>
        <v>2000000</v>
      </c>
      <c r="S45">
        <f t="shared" si="1"/>
        <v>-24639538.938381676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-1765.909900369043</v>
      </c>
      <c r="AC45">
        <f t="shared" si="2"/>
        <v>-1586.203431953011</v>
      </c>
      <c r="AE45">
        <f t="shared" si="3"/>
        <v>0</v>
      </c>
      <c r="AF45">
        <f t="shared" si="24"/>
        <v>0</v>
      </c>
      <c r="AG45">
        <f t="shared" si="24"/>
        <v>-3.2188171944283806E-3</v>
      </c>
      <c r="AH45">
        <f t="shared" si="5"/>
        <v>-406.08855019200007</v>
      </c>
      <c r="AI45">
        <f t="shared" si="25"/>
        <v>-406.09176900919448</v>
      </c>
      <c r="AJ45">
        <f t="shared" si="7"/>
        <v>-179.70646841603207</v>
      </c>
      <c r="AK45">
        <f t="shared" si="22"/>
        <v>-123.61369302583303</v>
      </c>
      <c r="AL45">
        <f t="shared" si="8"/>
        <v>-709.41193045105956</v>
      </c>
      <c r="AN45">
        <f t="shared" si="26"/>
        <v>0</v>
      </c>
      <c r="AO45">
        <f t="shared" si="26"/>
        <v>0</v>
      </c>
      <c r="AP45">
        <f t="shared" si="26"/>
        <v>-2.7576513691184291E-5</v>
      </c>
      <c r="AQ45">
        <f t="shared" si="26"/>
        <v>-3.4790750104066026</v>
      </c>
      <c r="AR45">
        <f t="shared" si="26"/>
        <v>-3.4791025869202934</v>
      </c>
      <c r="AS45">
        <f t="shared" si="26"/>
        <v>-1.5395959407844373</v>
      </c>
      <c r="AT45">
        <f t="shared" si="26"/>
        <v>-1.0590333318851619</v>
      </c>
      <c r="AU45">
        <f t="shared" si="23"/>
        <v>-6.0777318595898926</v>
      </c>
      <c r="AW45">
        <v>42</v>
      </c>
      <c r="AX45">
        <f>IF(Z45&gt;0, (R45*SUMPRODUCT(K45:$K$98, X45:$X$98)-K45*$AZ$3)/Z45, 0)</f>
        <v>-24639538.938381676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0.75374016600000004</v>
      </c>
      <c r="Q46" s="4">
        <f t="shared" si="21"/>
        <v>50</v>
      </c>
      <c r="R46">
        <f t="shared" si="0"/>
        <v>2000000</v>
      </c>
      <c r="S46">
        <f t="shared" si="1"/>
        <v>-93313681.170238808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-1586.203431953011</v>
      </c>
      <c r="AC46">
        <f t="shared" si="2"/>
        <v>-1419.2585694808076</v>
      </c>
      <c r="AE46">
        <f t="shared" si="3"/>
        <v>0</v>
      </c>
      <c r="AF46">
        <f t="shared" si="24"/>
        <v>0</v>
      </c>
      <c r="AG46">
        <f t="shared" si="24"/>
        <v>-7.6047721603199488E-4</v>
      </c>
      <c r="AH46">
        <f t="shared" si="5"/>
        <v>-97.046072258084081</v>
      </c>
      <c r="AI46">
        <f t="shared" si="25"/>
        <v>-97.046832735300114</v>
      </c>
      <c r="AJ46">
        <f t="shared" si="7"/>
        <v>-166.94486247220334</v>
      </c>
      <c r="AK46">
        <f t="shared" si="22"/>
        <v>-111.03424023671077</v>
      </c>
      <c r="AL46">
        <f t="shared" si="8"/>
        <v>-375.02593544421421</v>
      </c>
      <c r="AN46">
        <f t="shared" si="26"/>
        <v>0</v>
      </c>
      <c r="AO46">
        <f t="shared" si="26"/>
        <v>0</v>
      </c>
      <c r="AP46">
        <f t="shared" si="26"/>
        <v>-5.8171629883731493E-6</v>
      </c>
      <c r="AQ46">
        <f t="shared" si="26"/>
        <v>-0.74234021454623289</v>
      </c>
      <c r="AR46">
        <f t="shared" si="26"/>
        <v>-0.74234603170922131</v>
      </c>
      <c r="AS46">
        <f t="shared" si="26"/>
        <v>-1.2770211317303801</v>
      </c>
      <c r="AT46">
        <f t="shared" si="26"/>
        <v>-0.84934072859843845</v>
      </c>
      <c r="AU46">
        <f t="shared" si="23"/>
        <v>-2.8687078920380396</v>
      </c>
      <c r="AW46">
        <v>43</v>
      </c>
      <c r="AX46">
        <f>IF(Z46&gt;0, (R46*SUMPRODUCT(K46:$K$98, X46:$X$98)-K46*$AZ$3)/Z46, 0)</f>
        <v>-93313681.170238808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0.75596915499999995</v>
      </c>
      <c r="Q47" s="4">
        <f t="shared" si="21"/>
        <v>50</v>
      </c>
      <c r="R47">
        <f t="shared" si="0"/>
        <v>2000000</v>
      </c>
      <c r="S47">
        <f t="shared" si="1"/>
        <v>-356183673.5452165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-1419.2585694808076</v>
      </c>
      <c r="AC47">
        <f t="shared" si="2"/>
        <v>-1267.8366798001662</v>
      </c>
      <c r="AE47">
        <f t="shared" si="3"/>
        <v>0</v>
      </c>
      <c r="AF47">
        <f t="shared" si="24"/>
        <v>0</v>
      </c>
      <c r="AG47">
        <f t="shared" si="24"/>
        <v>-1.7797512547121532E-4</v>
      </c>
      <c r="AH47">
        <f t="shared" si="5"/>
        <v>-22.995892736018384</v>
      </c>
      <c r="AI47">
        <f t="shared" si="25"/>
        <v>-22.996070711143854</v>
      </c>
      <c r="AJ47">
        <f t="shared" si="7"/>
        <v>-151.42188968064147</v>
      </c>
      <c r="AK47">
        <f t="shared" si="22"/>
        <v>-99.348099863656543</v>
      </c>
      <c r="AL47">
        <f t="shared" si="8"/>
        <v>-273.76606025544186</v>
      </c>
      <c r="AN47">
        <f t="shared" si="26"/>
        <v>0</v>
      </c>
      <c r="AO47">
        <f t="shared" si="26"/>
        <v>0</v>
      </c>
      <c r="AP47">
        <f t="shared" si="26"/>
        <v>-1.2155317586354404E-6</v>
      </c>
      <c r="AQ47">
        <f t="shared" si="26"/>
        <v>-0.15705699245777585</v>
      </c>
      <c r="AR47">
        <f t="shared" si="26"/>
        <v>-0.15705820798953449</v>
      </c>
      <c r="AS47">
        <f t="shared" si="26"/>
        <v>-1.0341788796164118</v>
      </c>
      <c r="AT47">
        <f t="shared" si="26"/>
        <v>-0.67852611551545694</v>
      </c>
      <c r="AU47">
        <f t="shared" si="23"/>
        <v>-1.8697632031214031</v>
      </c>
      <c r="AW47">
        <v>44</v>
      </c>
      <c r="AX47">
        <f>IF(Z47&gt;0, (R47*SUMPRODUCT(K47:$K$98, X47:$X$98)-K47*$AZ$3)/Z47, 0)</f>
        <v>-356183673.5452165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0.75842527199999998</v>
      </c>
      <c r="Q48" s="4">
        <f t="shared" si="21"/>
        <v>50</v>
      </c>
      <c r="R48">
        <f t="shared" si="0"/>
        <v>2000000</v>
      </c>
      <c r="S48">
        <f t="shared" si="1"/>
        <v>-1373462838.9750035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-1267.8366798001662</v>
      </c>
      <c r="AC48">
        <f t="shared" si="2"/>
        <v>-1132.1328172433493</v>
      </c>
      <c r="AE48">
        <f t="shared" si="3"/>
        <v>0</v>
      </c>
      <c r="AF48">
        <f t="shared" si="24"/>
        <v>0</v>
      </c>
      <c r="AG48">
        <f t="shared" si="24"/>
        <v>-4.1214541271762568E-5</v>
      </c>
      <c r="AH48">
        <f t="shared" si="5"/>
        <v>-5.3992333177896237</v>
      </c>
      <c r="AI48">
        <f t="shared" si="25"/>
        <v>-5.399274532330895</v>
      </c>
      <c r="AJ48">
        <f t="shared" si="7"/>
        <v>-135.70386255681683</v>
      </c>
      <c r="AK48">
        <f t="shared" si="22"/>
        <v>-88.748567586011646</v>
      </c>
      <c r="AL48">
        <f t="shared" si="8"/>
        <v>-229.8517046751594</v>
      </c>
      <c r="AN48">
        <f t="shared" si="26"/>
        <v>0</v>
      </c>
      <c r="AO48">
        <f t="shared" si="26"/>
        <v>0</v>
      </c>
      <c r="AP48">
        <f t="shared" si="26"/>
        <v>-2.5132717534050336E-7</v>
      </c>
      <c r="AQ48">
        <f t="shared" si="26"/>
        <v>-3.2924643023847212E-2</v>
      </c>
      <c r="AR48">
        <f t="shared" si="26"/>
        <v>-3.2924894351022554E-2</v>
      </c>
      <c r="AS48">
        <f t="shared" si="26"/>
        <v>-0.82752512600614236</v>
      </c>
      <c r="AT48">
        <f t="shared" si="26"/>
        <v>-0.54119070887706078</v>
      </c>
      <c r="AU48">
        <f t="shared" si="23"/>
        <v>-1.4016407292342259</v>
      </c>
      <c r="AW48">
        <v>45</v>
      </c>
      <c r="AX48">
        <f>IF(Z48&gt;0, (R48*SUMPRODUCT(K48:$K$98, X48:$X$98)-K48*$AZ$3)/Z48, 0)</f>
        <v>-1373462838.9750035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0.76114147499999996</v>
      </c>
      <c r="Q49" s="4">
        <f t="shared" si="21"/>
        <v>50</v>
      </c>
      <c r="R49">
        <f t="shared" si="0"/>
        <v>2000000</v>
      </c>
      <c r="S49">
        <f t="shared" si="1"/>
        <v>-5358509818.9836149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-1132.1328172433493</v>
      </c>
      <c r="AC49">
        <f t="shared" si="2"/>
        <v>-1010.8613494316635</v>
      </c>
      <c r="AE49">
        <f t="shared" si="3"/>
        <v>0</v>
      </c>
      <c r="AF49">
        <f t="shared" si="24"/>
        <v>0</v>
      </c>
      <c r="AG49">
        <f t="shared" si="24"/>
        <v>-9.4322991240072092E-6</v>
      </c>
      <c r="AH49">
        <f t="shared" si="5"/>
        <v>-1.2548038694015093</v>
      </c>
      <c r="AI49">
        <f t="shared" si="25"/>
        <v>-1.2548133017006333</v>
      </c>
      <c r="AJ49">
        <f t="shared" si="7"/>
        <v>-121.27146781168585</v>
      </c>
      <c r="AK49">
        <f t="shared" si="22"/>
        <v>-79.249297207034459</v>
      </c>
      <c r="AL49">
        <f t="shared" si="8"/>
        <v>-201.77557832042095</v>
      </c>
      <c r="AN49">
        <f t="shared" si="26"/>
        <v>0</v>
      </c>
      <c r="AO49">
        <f t="shared" si="26"/>
        <v>0</v>
      </c>
      <c r="AP49">
        <f t="shared" si="26"/>
        <v>-5.1355684500753569E-8</v>
      </c>
      <c r="AQ49">
        <f t="shared" si="26"/>
        <v>-6.8319834623662258E-3</v>
      </c>
      <c r="AR49">
        <f t="shared" si="26"/>
        <v>-6.8320348180507268E-3</v>
      </c>
      <c r="AS49">
        <f t="shared" si="26"/>
        <v>-0.66028220246203784</v>
      </c>
      <c r="AT49">
        <f t="shared" si="26"/>
        <v>-0.43148566969342034</v>
      </c>
      <c r="AU49">
        <f t="shared" si="23"/>
        <v>-1.0985999069735088</v>
      </c>
      <c r="AW49">
        <v>46</v>
      </c>
      <c r="AX49">
        <f>IF(Z49&gt;0, (R49*SUMPRODUCT(K49:$K$98, X49:$X$98)-K49*$AZ$3)/Z49, 0)</f>
        <v>-5358509818.9836149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0.76383916100000004</v>
      </c>
      <c r="Q50" s="4">
        <f t="shared" si="21"/>
        <v>50</v>
      </c>
      <c r="R50">
        <f t="shared" si="0"/>
        <v>2000000</v>
      </c>
      <c r="S50">
        <f t="shared" si="1"/>
        <v>-21154922870.643963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-1010.8613494316635</v>
      </c>
      <c r="AC50">
        <f t="shared" si="2"/>
        <v>-902.56068815199251</v>
      </c>
      <c r="AE50">
        <f t="shared" si="3"/>
        <v>0</v>
      </c>
      <c r="AF50">
        <f t="shared" si="24"/>
        <v>0</v>
      </c>
      <c r="AG50">
        <f t="shared" si="24"/>
        <v>-2.1332166835844348E-6</v>
      </c>
      <c r="AH50">
        <f t="shared" si="5"/>
        <v>-0.28819037796730806</v>
      </c>
      <c r="AI50">
        <f t="shared" si="25"/>
        <v>-0.28819251118399164</v>
      </c>
      <c r="AJ50">
        <f t="shared" si="7"/>
        <v>-108.30066127967098</v>
      </c>
      <c r="AK50">
        <f t="shared" si="22"/>
        <v>-70.760294460216457</v>
      </c>
      <c r="AL50">
        <f t="shared" si="8"/>
        <v>-179.34914825107143</v>
      </c>
      <c r="AN50">
        <f t="shared" si="26"/>
        <v>0</v>
      </c>
      <c r="AO50">
        <f t="shared" si="26"/>
        <v>0</v>
      </c>
      <c r="AP50">
        <f t="shared" si="26"/>
        <v>-1.0370218476883676E-8</v>
      </c>
      <c r="AQ50">
        <f t="shared" si="26"/>
        <v>-1.4009815343441537E-3</v>
      </c>
      <c r="AR50">
        <f t="shared" si="26"/>
        <v>-1.4009919045626306E-3</v>
      </c>
      <c r="AS50">
        <f t="shared" si="26"/>
        <v>-0.5264826247158455</v>
      </c>
      <c r="AT50">
        <f t="shared" si="26"/>
        <v>-0.34398742457239079</v>
      </c>
      <c r="AU50">
        <f t="shared" si="23"/>
        <v>-0.8718710411927989</v>
      </c>
      <c r="AW50">
        <v>47</v>
      </c>
      <c r="AX50">
        <f>IF(Z50&gt;0, (R50*SUMPRODUCT(K50:$K$98, X50:$X$98)-K50*$AZ$3)/Z50, 0)</f>
        <v>-21154922870.643963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0.76675259399999995</v>
      </c>
      <c r="Q51" s="4">
        <f t="shared" si="21"/>
        <v>50</v>
      </c>
      <c r="R51">
        <f t="shared" si="0"/>
        <v>2000000</v>
      </c>
      <c r="S51">
        <f t="shared" si="1"/>
        <v>-84607264909.68483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-902.56068815199251</v>
      </c>
      <c r="AC51">
        <f t="shared" si="2"/>
        <v>-805.85897014858642</v>
      </c>
      <c r="AE51">
        <f t="shared" si="3"/>
        <v>0</v>
      </c>
      <c r="AF51">
        <f t="shared" si="24"/>
        <v>0</v>
      </c>
      <c r="AG51">
        <f t="shared" si="24"/>
        <v>-4.7623509104614806E-7</v>
      </c>
      <c r="AH51">
        <f t="shared" si="5"/>
        <v>-6.5425977028097701E-2</v>
      </c>
      <c r="AI51">
        <f t="shared" si="25"/>
        <v>-6.5426453263188744E-2</v>
      </c>
      <c r="AJ51">
        <f t="shared" si="7"/>
        <v>-96.701718003406086</v>
      </c>
      <c r="AK51">
        <f t="shared" si="22"/>
        <v>-63.179248170639482</v>
      </c>
      <c r="AL51">
        <f t="shared" si="8"/>
        <v>-159.94639262730874</v>
      </c>
      <c r="AN51">
        <f t="shared" si="26"/>
        <v>0</v>
      </c>
      <c r="AO51">
        <f t="shared" si="26"/>
        <v>0</v>
      </c>
      <c r="AP51">
        <f t="shared" si="26"/>
        <v>-2.067075334479958E-9</v>
      </c>
      <c r="AQ51">
        <f t="shared" si="26"/>
        <v>-2.8397828276776027E-4</v>
      </c>
      <c r="AR51">
        <f t="shared" si="26"/>
        <v>-2.8398034984309474E-4</v>
      </c>
      <c r="AS51">
        <f t="shared" si="26"/>
        <v>-0.41972912085831054</v>
      </c>
      <c r="AT51">
        <f t="shared" si="26"/>
        <v>-0.27422646503775139</v>
      </c>
      <c r="AU51">
        <f t="shared" si="23"/>
        <v>-0.69423956624590499</v>
      </c>
      <c r="AW51">
        <v>48</v>
      </c>
      <c r="AX51">
        <f>IF(Z51&gt;0, (R51*SUMPRODUCT(K51:$K$98, X51:$X$98)-K51*$AZ$3)/Z51, 0)</f>
        <v>-84607264909.68483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0.76980532899999998</v>
      </c>
      <c r="Q52" s="4">
        <f t="shared" si="21"/>
        <v>50</v>
      </c>
      <c r="R52">
        <f t="shared" si="0"/>
        <v>2000000</v>
      </c>
      <c r="S52">
        <f t="shared" si="1"/>
        <v>-343070185548.91437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-805.85897014858642</v>
      </c>
      <c r="AC52">
        <f t="shared" si="2"/>
        <v>-719.51718360460075</v>
      </c>
      <c r="AE52">
        <f t="shared" si="3"/>
        <v>0</v>
      </c>
      <c r="AF52">
        <f t="shared" si="24"/>
        <v>0</v>
      </c>
      <c r="AG52">
        <f t="shared" si="24"/>
        <v>-1.0486442919156162E-7</v>
      </c>
      <c r="AH52">
        <f t="shared" si="5"/>
        <v>-1.4664332437764998E-2</v>
      </c>
      <c r="AI52">
        <f t="shared" si="25"/>
        <v>-1.466443730219419E-2</v>
      </c>
      <c r="AJ52">
        <f t="shared" si="7"/>
        <v>-86.341786543985677</v>
      </c>
      <c r="AK52">
        <f t="shared" si="22"/>
        <v>-56.410127910401052</v>
      </c>
      <c r="AL52">
        <f t="shared" si="8"/>
        <v>-142.76657889168891</v>
      </c>
      <c r="AN52">
        <f t="shared" si="26"/>
        <v>0</v>
      </c>
      <c r="AO52">
        <f t="shared" si="26"/>
        <v>0</v>
      </c>
      <c r="AP52">
        <f t="shared" si="26"/>
        <v>-4.0639194036431184E-10</v>
      </c>
      <c r="AQ52">
        <f t="shared" si="26"/>
        <v>-5.6830200283111747E-5</v>
      </c>
      <c r="AR52">
        <f t="shared" si="26"/>
        <v>-5.683060667505211E-5</v>
      </c>
      <c r="AS52">
        <f t="shared" si="26"/>
        <v>-0.33460923249802166</v>
      </c>
      <c r="AT52">
        <f t="shared" si="26"/>
        <v>-0.21861198801577644</v>
      </c>
      <c r="AU52">
        <f t="shared" si="23"/>
        <v>-0.55327805112047312</v>
      </c>
      <c r="AW52">
        <v>49</v>
      </c>
      <c r="AX52">
        <f>IF(Z52&gt;0, (R52*SUMPRODUCT(K52:$K$98, X52:$X$98)-K52*$AZ$3)/Z52, 0)</f>
        <v>-343070185548.91437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0.772959481</v>
      </c>
      <c r="Q53" s="4">
        <f t="shared" si="21"/>
        <v>50</v>
      </c>
      <c r="R53">
        <f t="shared" si="0"/>
        <v>2000000</v>
      </c>
      <c r="S53">
        <f t="shared" si="1"/>
        <v>-1411315686871.4468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-719.51718360460075</v>
      </c>
      <c r="AC53">
        <f t="shared" si="2"/>
        <v>-642.42610603991875</v>
      </c>
      <c r="AE53">
        <f t="shared" si="3"/>
        <v>0</v>
      </c>
      <c r="AF53">
        <f t="shared" si="24"/>
        <v>0</v>
      </c>
      <c r="AG53">
        <f t="shared" si="24"/>
        <v>-2.2759830136375281E-8</v>
      </c>
      <c r="AH53">
        <f t="shared" si="5"/>
        <v>-3.2422381905308287E-3</v>
      </c>
      <c r="AI53">
        <f t="shared" si="25"/>
        <v>-3.2422609503609651E-3</v>
      </c>
      <c r="AJ53">
        <f t="shared" si="7"/>
        <v>-77.091077564681996</v>
      </c>
      <c r="AK53">
        <f t="shared" si="22"/>
        <v>-50.366202852322054</v>
      </c>
      <c r="AL53">
        <f t="shared" si="8"/>
        <v>-127.4605226779544</v>
      </c>
      <c r="AN53">
        <f t="shared" si="26"/>
        <v>0</v>
      </c>
      <c r="AO53">
        <f t="shared" si="26"/>
        <v>0</v>
      </c>
      <c r="AP53">
        <f t="shared" si="26"/>
        <v>-7.8753140762577926E-11</v>
      </c>
      <c r="AQ53">
        <f t="shared" si="26"/>
        <v>-1.1218732260949335E-5</v>
      </c>
      <c r="AR53">
        <f t="shared" si="26"/>
        <v>-1.1218811014090098E-5</v>
      </c>
      <c r="AS53">
        <f t="shared" si="26"/>
        <v>-0.26674911221271114</v>
      </c>
      <c r="AT53">
        <f t="shared" si="26"/>
        <v>-0.17427619798295976</v>
      </c>
      <c r="AU53">
        <f t="shared" si="23"/>
        <v>-0.44103652900668494</v>
      </c>
      <c r="AW53">
        <v>50</v>
      </c>
      <c r="AX53">
        <f>IF(Z53&gt;0, (R53*SUMPRODUCT(K53:$K$98, X53:$X$98)-K53*$AZ$3)/Z53, 0)</f>
        <v>-1411315686871.4468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0.77634382000000002</v>
      </c>
      <c r="Q54" s="4">
        <f t="shared" si="21"/>
        <v>50</v>
      </c>
      <c r="R54">
        <f t="shared" si="0"/>
        <v>2000000</v>
      </c>
      <c r="S54">
        <f t="shared" si="1"/>
        <v>-5897808868526.833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-642.42610603991875</v>
      </c>
      <c r="AC54">
        <f t="shared" si="2"/>
        <v>-573.59474726322014</v>
      </c>
      <c r="AE54">
        <f t="shared" si="3"/>
        <v>0</v>
      </c>
      <c r="AF54">
        <f t="shared" si="24"/>
        <v>0</v>
      </c>
      <c r="AG54">
        <f t="shared" si="24"/>
        <v>-4.8627783643868223E-9</v>
      </c>
      <c r="AH54">
        <f t="shared" si="5"/>
        <v>-7.0677813882498832E-4</v>
      </c>
      <c r="AI54">
        <f t="shared" si="25"/>
        <v>-7.0678300160335276E-4</v>
      </c>
      <c r="AJ54">
        <f t="shared" si="7"/>
        <v>-68.831358776698607</v>
      </c>
      <c r="AK54">
        <f t="shared" si="22"/>
        <v>-44.969827422794317</v>
      </c>
      <c r="AL54">
        <f t="shared" si="8"/>
        <v>-113.80189298249454</v>
      </c>
      <c r="AN54">
        <f t="shared" si="26"/>
        <v>0</v>
      </c>
      <c r="AO54">
        <f t="shared" si="26"/>
        <v>0</v>
      </c>
      <c r="AP54">
        <f t="shared" si="26"/>
        <v>-1.5023299302084542E-11</v>
      </c>
      <c r="AQ54">
        <f t="shared" si="26"/>
        <v>-2.183554076307766E-6</v>
      </c>
      <c r="AR54">
        <f t="shared" si="26"/>
        <v>-2.1835690996070685E-6</v>
      </c>
      <c r="AS54">
        <f t="shared" si="26"/>
        <v>-0.21265088120089545</v>
      </c>
      <c r="AT54">
        <f t="shared" si="26"/>
        <v>-0.13893192868577675</v>
      </c>
      <c r="AU54">
        <f t="shared" si="23"/>
        <v>-0.35158499345577182</v>
      </c>
      <c r="AW54">
        <v>51</v>
      </c>
      <c r="AX54">
        <f>IF(Z54&gt;0, (R54*SUMPRODUCT(K54:$K$98, X54:$X$98)-K54*$AZ$3)/Z54, 0)</f>
        <v>-5897808868526.833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0.77982431100000005</v>
      </c>
      <c r="Q55" s="4">
        <f t="shared" si="21"/>
        <v>50</v>
      </c>
      <c r="R55">
        <f t="shared" si="0"/>
        <v>2000000</v>
      </c>
      <c r="S55">
        <f t="shared" si="1"/>
        <v>-25054756903635.23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-573.59474726322014</v>
      </c>
      <c r="AC55">
        <f t="shared" si="2"/>
        <v>-512.1381690937111</v>
      </c>
      <c r="AE55">
        <f t="shared" si="3"/>
        <v>0</v>
      </c>
      <c r="AF55">
        <f t="shared" si="24"/>
        <v>0</v>
      </c>
      <c r="AG55">
        <f t="shared" si="24"/>
        <v>-1.0220377931892931E-9</v>
      </c>
      <c r="AH55">
        <f t="shared" si="5"/>
        <v>-1.5168451150214643E-4</v>
      </c>
      <c r="AI55">
        <f t="shared" si="25"/>
        <v>-1.5168553353993961E-4</v>
      </c>
      <c r="AJ55">
        <f t="shared" si="7"/>
        <v>-61.456578169509044</v>
      </c>
      <c r="AK55">
        <f t="shared" si="22"/>
        <v>-40.151632308425413</v>
      </c>
      <c r="AL55">
        <f t="shared" si="8"/>
        <v>-101.608362163468</v>
      </c>
      <c r="AN55">
        <f t="shared" si="26"/>
        <v>0</v>
      </c>
      <c r="AO55">
        <f t="shared" si="26"/>
        <v>0</v>
      </c>
      <c r="AP55">
        <f t="shared" si="26"/>
        <v>-2.8192252516686038E-12</v>
      </c>
      <c r="AQ55">
        <f t="shared" si="26"/>
        <v>-4.1841192954267348E-7</v>
      </c>
      <c r="AR55">
        <f t="shared" si="26"/>
        <v>-4.1841474876792512E-7</v>
      </c>
      <c r="AS55">
        <f t="shared" si="26"/>
        <v>-0.16952400215647959</v>
      </c>
      <c r="AT55">
        <f t="shared" si="26"/>
        <v>-0.11075568482295897</v>
      </c>
      <c r="AU55">
        <f t="shared" si="23"/>
        <v>-0.28028010539418735</v>
      </c>
      <c r="AW55">
        <v>52</v>
      </c>
      <c r="AX55">
        <f>IF(Z55&gt;0, (R55*SUMPRODUCT(K55:$K$98, X55:$X$98)-K55*$AZ$3)/Z55, 0)</f>
        <v>-25054756903635.23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0.78351069500000003</v>
      </c>
      <c r="Q56" s="4">
        <f t="shared" si="21"/>
        <v>50</v>
      </c>
      <c r="R56">
        <f t="shared" si="0"/>
        <v>2000000</v>
      </c>
      <c r="S56">
        <f t="shared" si="1"/>
        <v>-108336452010089.8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-512.1381690937111</v>
      </c>
      <c r="AC56">
        <f t="shared" si="2"/>
        <v>-457.26622276831654</v>
      </c>
      <c r="AE56">
        <f t="shared" si="3"/>
        <v>0</v>
      </c>
      <c r="AF56">
        <f t="shared" si="24"/>
        <v>0</v>
      </c>
      <c r="AG56">
        <f t="shared" si="24"/>
        <v>-2.1103987359939089E-10</v>
      </c>
      <c r="AH56">
        <f t="shared" si="5"/>
        <v>-3.2031101666320367E-5</v>
      </c>
      <c r="AI56">
        <f t="shared" si="25"/>
        <v>-3.2031312706193966E-5</v>
      </c>
      <c r="AJ56">
        <f t="shared" si="7"/>
        <v>-54.871946325394561</v>
      </c>
      <c r="AK56">
        <f t="shared" si="22"/>
        <v>-35.849671836559779</v>
      </c>
      <c r="AL56">
        <f t="shared" si="8"/>
        <v>-90.721650193267038</v>
      </c>
      <c r="AN56">
        <f t="shared" si="26"/>
        <v>0</v>
      </c>
      <c r="AO56">
        <f t="shared" si="26"/>
        <v>0</v>
      </c>
      <c r="AP56">
        <f t="shared" si="26"/>
        <v>-5.1976773469241089E-13</v>
      </c>
      <c r="AQ56">
        <f t="shared" si="26"/>
        <v>-7.8889040582014905E-8</v>
      </c>
      <c r="AR56">
        <f t="shared" si="26"/>
        <v>-7.8889560349749598E-8</v>
      </c>
      <c r="AS56">
        <f t="shared" si="26"/>
        <v>-0.1351435003882423</v>
      </c>
      <c r="AT56">
        <f t="shared" si="26"/>
        <v>-8.8293754171433397E-2</v>
      </c>
      <c r="AU56">
        <f t="shared" si="23"/>
        <v>-0.22343733344923603</v>
      </c>
      <c r="AW56">
        <v>53</v>
      </c>
      <c r="AX56">
        <f>IF(Z56&gt;0, (R56*SUMPRODUCT(K56:$K$98, X56:$X$98)-K56*$AZ$3)/Z56, 0)</f>
        <v>-108336452010089.8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0.78741316699999997</v>
      </c>
      <c r="Q57" s="4">
        <f t="shared" si="21"/>
        <v>50</v>
      </c>
      <c r="R57">
        <f t="shared" si="0"/>
        <v>2000000</v>
      </c>
      <c r="S57">
        <f t="shared" si="1"/>
        <v>-477469209587000.5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-457.26622276831654</v>
      </c>
      <c r="AC57">
        <f t="shared" si="2"/>
        <v>-408.27341325452136</v>
      </c>
      <c r="AE57">
        <f t="shared" si="3"/>
        <v>0</v>
      </c>
      <c r="AF57">
        <f t="shared" si="24"/>
        <v>0</v>
      </c>
      <c r="AG57">
        <f t="shared" si="24"/>
        <v>-4.2753899629220927E-11</v>
      </c>
      <c r="AH57">
        <f t="shared" si="5"/>
        <v>-6.6470230093670422E-6</v>
      </c>
      <c r="AI57">
        <f t="shared" si="25"/>
        <v>-6.6470657632666712E-6</v>
      </c>
      <c r="AJ57">
        <f t="shared" si="7"/>
        <v>-48.99280951379518</v>
      </c>
      <c r="AK57">
        <f t="shared" si="22"/>
        <v>-32.008635593782159</v>
      </c>
      <c r="AL57">
        <f t="shared" si="8"/>
        <v>-81.001451754643099</v>
      </c>
      <c r="AN57">
        <f t="shared" si="26"/>
        <v>0</v>
      </c>
      <c r="AO57">
        <f t="shared" si="26"/>
        <v>0</v>
      </c>
      <c r="AP57">
        <f t="shared" si="26"/>
        <v>-9.4016160059749799E-14</v>
      </c>
      <c r="AQ57">
        <f t="shared" si="26"/>
        <v>-1.4616855645663104E-8</v>
      </c>
      <c r="AR57">
        <f t="shared" si="26"/>
        <v>-1.4616949661823165E-8</v>
      </c>
      <c r="AS57">
        <f t="shared" si="26"/>
        <v>-0.10773557174835269</v>
      </c>
      <c r="AT57">
        <f t="shared" si="26"/>
        <v>-7.0387240307371812E-2</v>
      </c>
      <c r="AU57">
        <f t="shared" si="23"/>
        <v>-0.17812282667267415</v>
      </c>
      <c r="AW57">
        <v>54</v>
      </c>
      <c r="AX57">
        <f>IF(Z57&gt;0, (R57*SUMPRODUCT(K57:$K$98, X57:$X$98)-K57*$AZ$3)/Z57, 0)</f>
        <v>-477469209587000.5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0.79138766699999996</v>
      </c>
      <c r="Q58" s="4">
        <f t="shared" si="21"/>
        <v>50</v>
      </c>
      <c r="R58">
        <f t="shared" si="0"/>
        <v>2000000</v>
      </c>
      <c r="S58">
        <f t="shared" si="1"/>
        <v>-2146451772906596.3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-408.27341325452136</v>
      </c>
      <c r="AC58">
        <f t="shared" si="2"/>
        <v>-364.52983327567006</v>
      </c>
      <c r="AE58">
        <f t="shared" si="3"/>
        <v>0</v>
      </c>
      <c r="AF58">
        <f t="shared" si="24"/>
        <v>0</v>
      </c>
      <c r="AG58">
        <f t="shared" si="24"/>
        <v>-8.491451750207405E-12</v>
      </c>
      <c r="AH58">
        <f t="shared" si="5"/>
        <v>-1.3533963553088524E-6</v>
      </c>
      <c r="AI58">
        <f t="shared" si="25"/>
        <v>-1.3534048467606026E-6</v>
      </c>
      <c r="AJ58">
        <f t="shared" si="7"/>
        <v>-43.743579978851301</v>
      </c>
      <c r="AK58">
        <f t="shared" si="22"/>
        <v>-28.579138927816498</v>
      </c>
      <c r="AL58">
        <f t="shared" si="8"/>
        <v>-72.322720260072643</v>
      </c>
      <c r="AN58">
        <f t="shared" si="26"/>
        <v>0</v>
      </c>
      <c r="AO58">
        <f t="shared" si="26"/>
        <v>0</v>
      </c>
      <c r="AP58">
        <f t="shared" si="26"/>
        <v>-1.6672115079614579E-14</v>
      </c>
      <c r="AQ58">
        <f t="shared" si="26"/>
        <v>-2.6572581989279982E-9</v>
      </c>
      <c r="AR58">
        <f t="shared" si="26"/>
        <v>-2.6572748710430779E-9</v>
      </c>
      <c r="AS58">
        <f t="shared" si="26"/>
        <v>-8.5886138301842191E-2</v>
      </c>
      <c r="AT58">
        <f t="shared" si="26"/>
        <v>-5.6112277040167066E-2</v>
      </c>
      <c r="AU58">
        <f t="shared" si="23"/>
        <v>-0.14199841799928412</v>
      </c>
      <c r="AW58">
        <v>55</v>
      </c>
      <c r="AX58">
        <f>IF(Z58&gt;0, (R58*SUMPRODUCT(K58:$K$98, X58:$X$98)-K58*$AZ$3)/Z58, 0)</f>
        <v>-2146451772906596.3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0.79554122000000005</v>
      </c>
      <c r="Q59" s="4">
        <f t="shared" si="21"/>
        <v>50</v>
      </c>
      <c r="R59">
        <f t="shared" si="0"/>
        <v>2000000</v>
      </c>
      <c r="S59">
        <f t="shared" si="1"/>
        <v>-9855429501571702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-364.52983327567006</v>
      </c>
      <c r="AC59">
        <f t="shared" si="2"/>
        <v>-325.47306542701648</v>
      </c>
      <c r="AE59">
        <f t="shared" si="3"/>
        <v>0</v>
      </c>
      <c r="AF59">
        <f t="shared" si="24"/>
        <v>0</v>
      </c>
      <c r="AG59">
        <f t="shared" si="24"/>
        <v>-1.6512373477741961E-12</v>
      </c>
      <c r="AH59">
        <f t="shared" si="5"/>
        <v>-2.702119953972454E-7</v>
      </c>
      <c r="AI59">
        <f t="shared" si="25"/>
        <v>-2.7021364663459319E-7</v>
      </c>
      <c r="AJ59">
        <f t="shared" si="7"/>
        <v>-39.056767848653578</v>
      </c>
      <c r="AK59">
        <f t="shared" si="22"/>
        <v>-25.517088329296907</v>
      </c>
      <c r="AL59">
        <f t="shared" si="8"/>
        <v>-64.573856448164136</v>
      </c>
      <c r="AN59">
        <f t="shared" si="26"/>
        <v>0</v>
      </c>
      <c r="AO59">
        <f t="shared" si="26"/>
        <v>0</v>
      </c>
      <c r="AP59">
        <f t="shared" si="26"/>
        <v>-2.8946778200012968E-15</v>
      </c>
      <c r="AQ59">
        <f t="shared" si="26"/>
        <v>-4.7369124180060643E-10</v>
      </c>
      <c r="AR59">
        <f t="shared" si="26"/>
        <v>-4.7369413647842638E-10</v>
      </c>
      <c r="AS59">
        <f t="shared" si="26"/>
        <v>-6.8467903638948932E-2</v>
      </c>
      <c r="AT59">
        <f t="shared" si="26"/>
        <v>-4.4732363713426884E-2</v>
      </c>
      <c r="AU59">
        <f t="shared" si="23"/>
        <v>-0.11320026782606997</v>
      </c>
      <c r="AW59">
        <v>56</v>
      </c>
      <c r="AX59">
        <f>IF(Z59&gt;0, (R59*SUMPRODUCT(K59:$K$98, X59:$X$98)-K59*$AZ$3)/Z59, 0)</f>
        <v>-9855429501571702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0.79972280399999995</v>
      </c>
      <c r="Q60" s="4">
        <f t="shared" si="21"/>
        <v>50</v>
      </c>
      <c r="R60">
        <f t="shared" si="0"/>
        <v>2000000</v>
      </c>
      <c r="S60">
        <f t="shared" si="1"/>
        <v>-4.624563957951004E+16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-325.47306542701648</v>
      </c>
      <c r="AC60">
        <f t="shared" si="2"/>
        <v>-290.60095127453417</v>
      </c>
      <c r="AE60">
        <f t="shared" si="3"/>
        <v>0</v>
      </c>
      <c r="AF60">
        <f t="shared" si="24"/>
        <v>0</v>
      </c>
      <c r="AG60">
        <f t="shared" si="24"/>
        <v>-3.141928124649509E-13</v>
      </c>
      <c r="AH60">
        <f t="shared" si="5"/>
        <v>-5.282128647326013E-8</v>
      </c>
      <c r="AI60">
        <f t="shared" si="25"/>
        <v>-5.2821600666072596E-8</v>
      </c>
      <c r="AJ60">
        <f t="shared" si="7"/>
        <v>-34.872114152482311</v>
      </c>
      <c r="AK60">
        <f t="shared" si="22"/>
        <v>-22.783114579891155</v>
      </c>
      <c r="AL60">
        <f t="shared" si="8"/>
        <v>-57.655228785195064</v>
      </c>
      <c r="AN60">
        <f t="shared" si="26"/>
        <v>0</v>
      </c>
      <c r="AO60">
        <f t="shared" si="26"/>
        <v>0</v>
      </c>
      <c r="AP60">
        <f t="shared" si="26"/>
        <v>-4.9177783831539234E-16</v>
      </c>
      <c r="AQ60">
        <f t="shared" si="26"/>
        <v>-8.2676423674573004E-11</v>
      </c>
      <c r="AR60">
        <f t="shared" si="26"/>
        <v>-8.2676915452411329E-11</v>
      </c>
      <c r="AS60">
        <f t="shared" si="26"/>
        <v>-5.4582193592695276E-2</v>
      </c>
      <c r="AT60">
        <f t="shared" si="26"/>
        <v>-3.5660366480982551E-2</v>
      </c>
      <c r="AU60">
        <f t="shared" si="23"/>
        <v>-9.0242560156354734E-2</v>
      </c>
      <c r="AW60">
        <v>57</v>
      </c>
      <c r="AX60">
        <f>IF(Z60&gt;0, (R60*SUMPRODUCT(K60:$K$98, X60:$X$98)-K60*$AZ$3)/Z60, 0)</f>
        <v>-4.624563957951004E+16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0.80383592599999998</v>
      </c>
      <c r="Q61" s="4">
        <f t="shared" si="21"/>
        <v>50</v>
      </c>
      <c r="R61">
        <f t="shared" si="0"/>
        <v>2000000</v>
      </c>
      <c r="S61">
        <f t="shared" si="1"/>
        <v>-2.2179762581137955E+17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-290.60095127453417</v>
      </c>
      <c r="AC61">
        <f t="shared" si="2"/>
        <v>-259.46513506662029</v>
      </c>
      <c r="AE61">
        <f t="shared" si="3"/>
        <v>0</v>
      </c>
      <c r="AF61">
        <f t="shared" si="24"/>
        <v>0</v>
      </c>
      <c r="AG61">
        <f t="shared" si="24"/>
        <v>-5.8491413989993252E-14</v>
      </c>
      <c r="AH61">
        <f t="shared" si="5"/>
        <v>-1.0102378814012325E-8</v>
      </c>
      <c r="AI61">
        <f t="shared" si="25"/>
        <v>-1.0102437305426315E-8</v>
      </c>
      <c r="AJ61">
        <f t="shared" si="7"/>
        <v>-31.135816207913876</v>
      </c>
      <c r="AK61">
        <f t="shared" si="22"/>
        <v>-20.342066589217392</v>
      </c>
      <c r="AL61">
        <f t="shared" si="8"/>
        <v>-51.477882807233705</v>
      </c>
      <c r="AN61">
        <f t="shared" si="26"/>
        <v>0</v>
      </c>
      <c r="AO61">
        <f t="shared" si="26"/>
        <v>0</v>
      </c>
      <c r="AP61">
        <f t="shared" si="26"/>
        <v>-8.1742290967595307E-17</v>
      </c>
      <c r="AQ61">
        <f t="shared" si="26"/>
        <v>-1.4118167644590416E-11</v>
      </c>
      <c r="AR61">
        <f t="shared" si="26"/>
        <v>-1.4118249386881384E-11</v>
      </c>
      <c r="AS61">
        <f t="shared" si="26"/>
        <v>-4.3512590555876897E-2</v>
      </c>
      <c r="AT61">
        <f t="shared" si="26"/>
        <v>-2.8428225829905243E-2</v>
      </c>
      <c r="AU61">
        <f t="shared" si="23"/>
        <v>-7.1940816399900381E-2</v>
      </c>
      <c r="AW61">
        <v>58</v>
      </c>
      <c r="AX61">
        <f>IF(Z61&gt;0, (R61*SUMPRODUCT(K61:$K$98, X61:$X$98)-K61*$AZ$3)/Z61, 0)</f>
        <v>-2.2179762581137955E+17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0.80804740799999997</v>
      </c>
      <c r="Q62" s="4">
        <f t="shared" si="21"/>
        <v>50</v>
      </c>
      <c r="R62">
        <f t="shared" si="0"/>
        <v>2000000</v>
      </c>
      <c r="S62">
        <f t="shared" si="1"/>
        <v>-1.0883801780326188E+18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-259.46513506662029</v>
      </c>
      <c r="AC62">
        <f t="shared" si="2"/>
        <v>-231.66529916663757</v>
      </c>
      <c r="AE62">
        <f t="shared" si="3"/>
        <v>0</v>
      </c>
      <c r="AF62">
        <f t="shared" si="24"/>
        <v>0</v>
      </c>
      <c r="AG62">
        <f t="shared" si="24"/>
        <v>-1.0642664385224339E-14</v>
      </c>
      <c r="AH62">
        <f t="shared" si="5"/>
        <v>-1.8905534185947593E-9</v>
      </c>
      <c r="AI62">
        <f t="shared" si="25"/>
        <v>-1.8905640612591447E-9</v>
      </c>
      <c r="AJ62">
        <f t="shared" si="7"/>
        <v>-27.799835899982725</v>
      </c>
      <c r="AK62">
        <f t="shared" si="22"/>
        <v>-18.162559454663423</v>
      </c>
      <c r="AL62">
        <f t="shared" si="8"/>
        <v>-45.96239535653671</v>
      </c>
      <c r="AN62">
        <f t="shared" si="26"/>
        <v>0</v>
      </c>
      <c r="AO62">
        <f t="shared" si="26"/>
        <v>0</v>
      </c>
      <c r="AP62">
        <f t="shared" si="26"/>
        <v>-1.3279662247832286E-17</v>
      </c>
      <c r="AQ62">
        <f t="shared" si="26"/>
        <v>-2.3589873692981143E-12</v>
      </c>
      <c r="AR62">
        <f t="shared" si="26"/>
        <v>-2.3590006489603623E-12</v>
      </c>
      <c r="AS62">
        <f t="shared" si="26"/>
        <v>-3.4687970787603807E-2</v>
      </c>
      <c r="AT62">
        <f t="shared" si="26"/>
        <v>-2.2662807581244521E-2</v>
      </c>
      <c r="AU62">
        <f t="shared" si="23"/>
        <v>-5.7350778371207327E-2</v>
      </c>
      <c r="AW62">
        <v>59</v>
      </c>
      <c r="AX62">
        <f>IF(Z62&gt;0, (R62*SUMPRODUCT(K62:$K$98, X62:$X$98)-K62*$AZ$3)/Z62, 0)</f>
        <v>-1.0883801780326188E+18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0.81233261800000001</v>
      </c>
      <c r="Q63" s="4">
        <f t="shared" si="21"/>
        <v>50</v>
      </c>
      <c r="R63">
        <f t="shared" si="0"/>
        <v>2000000</v>
      </c>
      <c r="S63">
        <f t="shared" si="1"/>
        <v>-5.4695915770321992E+18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-231.66529916663757</v>
      </c>
      <c r="AC63">
        <f t="shared" si="2"/>
        <v>-206.84401711307132</v>
      </c>
      <c r="AE63">
        <f t="shared" si="3"/>
        <v>0</v>
      </c>
      <c r="AF63">
        <f t="shared" si="24"/>
        <v>0</v>
      </c>
      <c r="AG63">
        <f t="shared" si="24"/>
        <v>-1.8908543188274482E-15</v>
      </c>
      <c r="AH63">
        <f t="shared" si="5"/>
        <v>-3.4581533690178594E-10</v>
      </c>
      <c r="AI63">
        <f t="shared" si="25"/>
        <v>-3.4581722775610479E-10</v>
      </c>
      <c r="AJ63">
        <f t="shared" si="7"/>
        <v>-24.82128205356625</v>
      </c>
      <c r="AK63">
        <f t="shared" si="22"/>
        <v>-16.216570941664632</v>
      </c>
      <c r="AL63">
        <f t="shared" si="8"/>
        <v>-41.037852995576699</v>
      </c>
      <c r="AN63">
        <f t="shared" si="26"/>
        <v>0</v>
      </c>
      <c r="AO63">
        <f t="shared" si="26"/>
        <v>0</v>
      </c>
      <c r="AP63">
        <f t="shared" si="26"/>
        <v>-2.1065739512648196E-18</v>
      </c>
      <c r="AQ63">
        <f t="shared" si="26"/>
        <v>-3.8526795714062024E-13</v>
      </c>
      <c r="AR63">
        <f t="shared" si="26"/>
        <v>-3.8527006371457152E-13</v>
      </c>
      <c r="AS63">
        <f t="shared" si="26"/>
        <v>-2.7653037936557816E-2</v>
      </c>
      <c r="AT63">
        <f t="shared" si="26"/>
        <v>-1.8066651451885941E-2</v>
      </c>
      <c r="AU63">
        <f t="shared" si="23"/>
        <v>-4.5719689388829025E-2</v>
      </c>
      <c r="AW63">
        <v>60</v>
      </c>
      <c r="AX63">
        <f>IF(Z63&gt;0, (R63*SUMPRODUCT(K63:$K$98, X63:$X$98)-K63*$AZ$3)/Z63, 0)</f>
        <v>-5.4695915770321992E+18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0.81666386499999999</v>
      </c>
      <c r="Q64" s="4">
        <f t="shared" si="21"/>
        <v>50</v>
      </c>
      <c r="R64">
        <f t="shared" si="0"/>
        <v>2000000</v>
      </c>
      <c r="S64">
        <f t="shared" si="1"/>
        <v>-2.8173951773324521E+19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-206.84401711307132</v>
      </c>
      <c r="AC64">
        <f t="shared" si="2"/>
        <v>-184.68215813667112</v>
      </c>
      <c r="AE64">
        <f t="shared" si="3"/>
        <v>0</v>
      </c>
      <c r="AF64">
        <f t="shared" si="24"/>
        <v>0</v>
      </c>
      <c r="AG64">
        <f t="shared" si="24"/>
        <v>-3.2775337947360775E-16</v>
      </c>
      <c r="AH64">
        <f t="shared" si="5"/>
        <v>-6.1767695846622631E-11</v>
      </c>
      <c r="AI64">
        <f t="shared" si="25"/>
        <v>-6.17680236000021E-11</v>
      </c>
      <c r="AJ64">
        <f t="shared" si="7"/>
        <v>-22.161858976400197</v>
      </c>
      <c r="AK64">
        <f t="shared" si="22"/>
        <v>-14.479081197914994</v>
      </c>
      <c r="AL64">
        <f t="shared" si="8"/>
        <v>-36.640940174376958</v>
      </c>
      <c r="AN64">
        <f t="shared" si="26"/>
        <v>0</v>
      </c>
      <c r="AO64">
        <f t="shared" si="26"/>
        <v>0</v>
      </c>
      <c r="AP64">
        <f t="shared" si="26"/>
        <v>-3.2602266678921636E-19</v>
      </c>
      <c r="AQ64">
        <f t="shared" si="26"/>
        <v>-6.1441529462437454E-14</v>
      </c>
      <c r="AR64">
        <f t="shared" si="26"/>
        <v>-6.1441855485104247E-14</v>
      </c>
      <c r="AS64">
        <f t="shared" si="26"/>
        <v>-2.2044832538711742E-2</v>
      </c>
      <c r="AT64">
        <f t="shared" si="26"/>
        <v>-1.4402623925291869E-2</v>
      </c>
      <c r="AU64">
        <f t="shared" si="23"/>
        <v>-3.6447456464065053E-2</v>
      </c>
      <c r="AW64">
        <v>61</v>
      </c>
      <c r="AX64">
        <f>IF(Z64&gt;0, (R64*SUMPRODUCT(K64:$K$98, X64:$X$98)-K64*$AZ$3)/Z64, 0)</f>
        <v>-2.8173951773324521E+19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0.82101379900000004</v>
      </c>
      <c r="Q65" s="4">
        <f t="shared" si="21"/>
        <v>50</v>
      </c>
      <c r="R65">
        <f t="shared" si="0"/>
        <v>2000000</v>
      </c>
      <c r="S65">
        <f t="shared" si="1"/>
        <v>-1.488601668921208E+20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-184.68215813667112</v>
      </c>
      <c r="AC65">
        <f t="shared" si="2"/>
        <v>-164.89478405059927</v>
      </c>
      <c r="AE65">
        <f t="shared" si="3"/>
        <v>0</v>
      </c>
      <c r="AF65">
        <f t="shared" si="24"/>
        <v>0</v>
      </c>
      <c r="AG65">
        <f t="shared" si="24"/>
        <v>-5.5385798462156356E-17</v>
      </c>
      <c r="AH65">
        <f t="shared" si="5"/>
        <v>-1.0763601888668613E-11</v>
      </c>
      <c r="AI65">
        <f t="shared" si="25"/>
        <v>-1.0763657274467075E-11</v>
      </c>
      <c r="AJ65">
        <f t="shared" si="7"/>
        <v>-19.78737408607185</v>
      </c>
      <c r="AK65">
        <f t="shared" si="22"/>
        <v>-12.92775106956698</v>
      </c>
      <c r="AL65">
        <f t="shared" si="8"/>
        <v>-32.715125155649595</v>
      </c>
      <c r="AN65">
        <f t="shared" si="26"/>
        <v>0</v>
      </c>
      <c r="AO65">
        <f t="shared" si="26"/>
        <v>0</v>
      </c>
      <c r="AP65">
        <f t="shared" si="26"/>
        <v>-4.9190474911248693E-20</v>
      </c>
      <c r="AQ65">
        <f t="shared" si="26"/>
        <v>-9.5596110078830584E-15</v>
      </c>
      <c r="AR65">
        <f t="shared" si="26"/>
        <v>-9.559660198357969E-15</v>
      </c>
      <c r="AS65">
        <f t="shared" si="26"/>
        <v>-1.7574005531498734E-2</v>
      </c>
      <c r="AT65">
        <f t="shared" si="26"/>
        <v>-1.148168361391254E-2</v>
      </c>
      <c r="AU65">
        <f t="shared" si="23"/>
        <v>-2.9055689145420838E-2</v>
      </c>
      <c r="AW65">
        <v>62</v>
      </c>
      <c r="AX65">
        <f>IF(Z65&gt;0, (R65*SUMPRODUCT(K65:$K$98, X65:$X$98)-K65*$AZ$3)/Z65, 0)</f>
        <v>-1.488601668921208E+20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0.82538683700000004</v>
      </c>
      <c r="Q66" s="4">
        <f t="shared" si="21"/>
        <v>50</v>
      </c>
      <c r="R66">
        <f t="shared" si="0"/>
        <v>2000000</v>
      </c>
      <c r="S66">
        <f t="shared" si="1"/>
        <v>-8.0741333727082643E+20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-164.89478405059927</v>
      </c>
      <c r="AC66">
        <f t="shared" si="2"/>
        <v>-147.22748575946363</v>
      </c>
      <c r="AE66">
        <f t="shared" si="3"/>
        <v>0</v>
      </c>
      <c r="AF66">
        <f t="shared" si="24"/>
        <v>0</v>
      </c>
      <c r="AG66">
        <f t="shared" si="24"/>
        <v>-9.1172314701360869E-18</v>
      </c>
      <c r="AH66">
        <f t="shared" si="5"/>
        <v>-1.8285883602959484E-12</v>
      </c>
      <c r="AI66">
        <f t="shared" si="25"/>
        <v>-1.8285974775274187E-12</v>
      </c>
      <c r="AJ66">
        <f t="shared" si="7"/>
        <v>-17.667298291135637</v>
      </c>
      <c r="AK66">
        <f t="shared" si="22"/>
        <v>-11.54263488354195</v>
      </c>
      <c r="AL66">
        <f t="shared" si="8"/>
        <v>-29.209933174679417</v>
      </c>
      <c r="AN66">
        <f t="shared" si="26"/>
        <v>0</v>
      </c>
      <c r="AO66">
        <f t="shared" si="26"/>
        <v>0</v>
      </c>
      <c r="AP66">
        <f t="shared" si="26"/>
        <v>-7.2298211291185593E-21</v>
      </c>
      <c r="AQ66">
        <f t="shared" si="26"/>
        <v>-1.4500418034829795E-15</v>
      </c>
      <c r="AR66">
        <f t="shared" si="26"/>
        <v>-1.4500490333041087E-15</v>
      </c>
      <c r="AS66">
        <f t="shared" si="26"/>
        <v>-1.4009889613758602E-2</v>
      </c>
      <c r="AT66">
        <f t="shared" si="26"/>
        <v>-9.1531278809889541E-3</v>
      </c>
      <c r="AU66">
        <f t="shared" si="23"/>
        <v>-2.3163017494749007E-2</v>
      </c>
      <c r="AW66">
        <v>63</v>
      </c>
      <c r="AX66">
        <f>IF(Z66&gt;0, (R66*SUMPRODUCT(K66:$K$98, X66:$X$98)-K66*$AZ$3)/Z66, 0)</f>
        <v>-8.0741333727082643E+20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0.82979096200000002</v>
      </c>
      <c r="Q67" s="4">
        <f t="shared" si="21"/>
        <v>50</v>
      </c>
      <c r="R67">
        <f t="shared" ref="R67:R79" si="27">$C$6</f>
        <v>2000000</v>
      </c>
      <c r="S67">
        <f t="shared" ref="S67:S79" si="28">AX67</f>
        <v>-4.499775882933525E+21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-147.22748575946363</v>
      </c>
      <c r="AC67">
        <f t="shared" ref="AC67:AC79" si="29">S67*Z67</f>
        <v>-131.45311228523539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-1.4606628830538287E-18</v>
      </c>
      <c r="AH67">
        <f t="shared" ref="AH67:AH79" si="32">-X67*R67</f>
        <v>-3.0261585089523591E-13</v>
      </c>
      <c r="AI67">
        <f t="shared" ref="AI67:AI79" si="33">SUM(AE67:AH67)</f>
        <v>-3.0261731155811895E-13</v>
      </c>
      <c r="AJ67">
        <f t="shared" ref="AJ67:AJ79" si="34">AB67-AC67</f>
        <v>-15.774373474228241</v>
      </c>
      <c r="AK67">
        <f t="shared" si="22"/>
        <v>-10.305924003162456</v>
      </c>
      <c r="AL67">
        <f t="shared" ref="AL67:AL79" si="35">SUM(AI67:AK67)</f>
        <v>-26.080297477390999</v>
      </c>
      <c r="AN67">
        <f t="shared" ref="AN67:AT79" si="36">AE67*$K67</f>
        <v>0</v>
      </c>
      <c r="AO67">
        <f t="shared" si="36"/>
        <v>0</v>
      </c>
      <c r="AP67">
        <f t="shared" si="36"/>
        <v>-1.0341809714358558E-21</v>
      </c>
      <c r="AQ67">
        <f t="shared" si="36"/>
        <v>-2.1425857963640054E-16</v>
      </c>
      <c r="AR67">
        <f t="shared" si="36"/>
        <v>-2.1425961381737198E-16</v>
      </c>
      <c r="AS67">
        <f t="shared" si="36"/>
        <v>-1.1168598225253984E-2</v>
      </c>
      <c r="AT67">
        <f t="shared" si="36"/>
        <v>-7.2968175071659392E-3</v>
      </c>
      <c r="AU67">
        <f t="shared" si="23"/>
        <v>-1.8465415732420137E-2</v>
      </c>
      <c r="AW67">
        <v>64</v>
      </c>
      <c r="AX67">
        <f>IF(Z67&gt;0, (R67*SUMPRODUCT(K67:$K$98, X67:$X$98)-K67*$AZ$3)/Z67, 0)</f>
        <v>-4.499775882933525E+21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0.834201203</v>
      </c>
      <c r="Q68" s="4">
        <f t="shared" si="21"/>
        <v>50</v>
      </c>
      <c r="R68">
        <f t="shared" si="27"/>
        <v>2000000</v>
      </c>
      <c r="S68">
        <f t="shared" si="28"/>
        <v>-2.5787471506172834E+22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-131.45311228523539</v>
      </c>
      <c r="AC68">
        <f t="shared" si="29"/>
        <v>-117.36885025467446</v>
      </c>
      <c r="AE68">
        <f t="shared" si="30"/>
        <v>0</v>
      </c>
      <c r="AF68">
        <f t="shared" si="31"/>
        <v>0</v>
      </c>
      <c r="AG68">
        <f t="shared" si="31"/>
        <v>-2.275695200023381E-19</v>
      </c>
      <c r="AH68">
        <f t="shared" si="32"/>
        <v>-4.8739469368838092E-14</v>
      </c>
      <c r="AI68">
        <f t="shared" si="33"/>
        <v>-4.8739696938358093E-14</v>
      </c>
      <c r="AJ68">
        <f t="shared" si="34"/>
        <v>-14.084262030560936</v>
      </c>
      <c r="AK68">
        <f t="shared" si="22"/>
        <v>-9.2017178599664788</v>
      </c>
      <c r="AL68">
        <f t="shared" si="35"/>
        <v>-23.285979890527464</v>
      </c>
      <c r="AN68">
        <f t="shared" si="36"/>
        <v>0</v>
      </c>
      <c r="AO68">
        <f t="shared" si="36"/>
        <v>0</v>
      </c>
      <c r="AP68">
        <f t="shared" si="36"/>
        <v>-1.4386084931249788E-22</v>
      </c>
      <c r="AQ68">
        <f t="shared" si="36"/>
        <v>-3.0811250374696411E-17</v>
      </c>
      <c r="AR68">
        <f t="shared" si="36"/>
        <v>-3.0811394235545727E-17</v>
      </c>
      <c r="AS68">
        <f t="shared" si="36"/>
        <v>-8.9035381259996715E-3</v>
      </c>
      <c r="AT68">
        <f t="shared" si="36"/>
        <v>-5.8169782423197862E-3</v>
      </c>
      <c r="AU68">
        <f t="shared" si="23"/>
        <v>-1.4720516368319489E-2</v>
      </c>
      <c r="AW68">
        <v>65</v>
      </c>
      <c r="AX68">
        <f>IF(Z68&gt;0, (R68*SUMPRODUCT(K68:$K$98, X68:$X$98)-K68*$AZ$3)/Z68, 0)</f>
        <v>-2.5787471506172834E+22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0.83859190800000005</v>
      </c>
      <c r="Q69" s="4">
        <f t="shared" ref="Q69:Q79" si="48">$C$8</f>
        <v>50</v>
      </c>
      <c r="R69">
        <f t="shared" si="27"/>
        <v>2000000</v>
      </c>
      <c r="S69">
        <f t="shared" si="28"/>
        <v>-1.5206933675983093E+23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-117.36885025467446</v>
      </c>
      <c r="AC69">
        <f t="shared" si="29"/>
        <v>-104.79361629881647</v>
      </c>
      <c r="AE69">
        <f t="shared" si="30"/>
        <v>0</v>
      </c>
      <c r="AF69">
        <f t="shared" si="31"/>
        <v>0</v>
      </c>
      <c r="AG69">
        <f t="shared" si="31"/>
        <v>-3.445586682090984E-20</v>
      </c>
      <c r="AH69">
        <f t="shared" si="32"/>
        <v>-7.6335183192561946E-15</v>
      </c>
      <c r="AI69">
        <f t="shared" si="33"/>
        <v>-7.6335527751230148E-15</v>
      </c>
      <c r="AJ69">
        <f t="shared" si="34"/>
        <v>-12.575233955857982</v>
      </c>
      <c r="AK69">
        <f t="shared" si="22"/>
        <v>-8.215819517827212</v>
      </c>
      <c r="AL69">
        <f t="shared" si="35"/>
        <v>-20.791053473685203</v>
      </c>
      <c r="AN69">
        <f t="shared" si="36"/>
        <v>0</v>
      </c>
      <c r="AO69">
        <f t="shared" si="36"/>
        <v>0</v>
      </c>
      <c r="AP69">
        <f t="shared" si="36"/>
        <v>-1.9447943489200724E-23</v>
      </c>
      <c r="AQ69">
        <f t="shared" si="36"/>
        <v>-4.3085908611238596E-18</v>
      </c>
      <c r="AR69">
        <f t="shared" si="36"/>
        <v>-4.3086103090673488E-18</v>
      </c>
      <c r="AS69">
        <f t="shared" si="36"/>
        <v>-7.0978460825890256E-3</v>
      </c>
      <c r="AT69">
        <f t="shared" si="36"/>
        <v>-4.6372594406248286E-3</v>
      </c>
      <c r="AU69">
        <f t="shared" si="23"/>
        <v>-1.173510552321386E-2</v>
      </c>
      <c r="AW69">
        <v>66</v>
      </c>
      <c r="AX69">
        <f>IF(Z69&gt;0, (R69*SUMPRODUCT(K69:$K$98, X69:$X$98)-K69*$AZ$3)/Z69, 0)</f>
        <v>-1.5206933675983093E+23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0.84368948200000005</v>
      </c>
      <c r="Q70" s="4">
        <f t="shared" si="48"/>
        <v>50</v>
      </c>
      <c r="R70">
        <f t="shared" si="27"/>
        <v>2000000</v>
      </c>
      <c r="S70">
        <f t="shared" si="28"/>
        <v>-9.2800022439646706E+23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-104.79361629881647</v>
      </c>
      <c r="AC70">
        <f t="shared" si="29"/>
        <v>-93.565728838228992</v>
      </c>
      <c r="AE70">
        <f t="shared" si="30"/>
        <v>0</v>
      </c>
      <c r="AF70">
        <f t="shared" si="31"/>
        <v>0</v>
      </c>
      <c r="AG70">
        <f t="shared" si="31"/>
        <v>-5.0412557227063318E-21</v>
      </c>
      <c r="AH70">
        <f t="shared" si="32"/>
        <v>-1.1628020971997764E-15</v>
      </c>
      <c r="AI70">
        <f t="shared" si="33"/>
        <v>-1.1628071384554991E-15</v>
      </c>
      <c r="AJ70">
        <f t="shared" si="34"/>
        <v>-11.227887460587482</v>
      </c>
      <c r="AK70">
        <f t="shared" si="22"/>
        <v>-7.3355531409171535</v>
      </c>
      <c r="AL70">
        <f t="shared" si="35"/>
        <v>-18.563440601504638</v>
      </c>
      <c r="AN70">
        <f t="shared" si="36"/>
        <v>0</v>
      </c>
      <c r="AO70">
        <f t="shared" si="36"/>
        <v>0</v>
      </c>
      <c r="AP70">
        <f t="shared" si="36"/>
        <v>-2.5405702553032906E-24</v>
      </c>
      <c r="AQ70">
        <f t="shared" si="36"/>
        <v>-5.8600090601317965E-19</v>
      </c>
      <c r="AR70">
        <f t="shared" si="36"/>
        <v>-5.8600344658343496E-19</v>
      </c>
      <c r="AS70">
        <f t="shared" si="36"/>
        <v>-5.6583594408394647E-3</v>
      </c>
      <c r="AT70">
        <f t="shared" si="36"/>
        <v>-3.6967948346817831E-3</v>
      </c>
      <c r="AU70">
        <f t="shared" si="23"/>
        <v>-9.3551542755212491E-3</v>
      </c>
      <c r="AW70">
        <v>67</v>
      </c>
      <c r="AX70">
        <f>IF(Z70&gt;0, (R70*SUMPRODUCT(K70:$K$98, X70:$X$98)-K70*$AZ$3)/Z70, 0)</f>
        <v>-9.2800022439646706E+23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0.84875936500000004</v>
      </c>
      <c r="Q71" s="4">
        <f t="shared" si="48"/>
        <v>50</v>
      </c>
      <c r="R71">
        <f t="shared" si="27"/>
        <v>2000000</v>
      </c>
      <c r="S71">
        <f t="shared" si="28"/>
        <v>-5.8663827794700652E+24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-93.565728838228992</v>
      </c>
      <c r="AC71">
        <f t="shared" si="29"/>
        <v>-83.540829319847305</v>
      </c>
      <c r="AE71">
        <f t="shared" si="30"/>
        <v>0</v>
      </c>
      <c r="AF71">
        <f t="shared" si="31"/>
        <v>0</v>
      </c>
      <c r="AG71">
        <f t="shared" si="31"/>
        <v>-7.1203015947242621E-22</v>
      </c>
      <c r="AH71">
        <f t="shared" si="32"/>
        <v>-1.7115252024027369E-16</v>
      </c>
      <c r="AI71">
        <f t="shared" si="33"/>
        <v>-1.7115323227043316E-16</v>
      </c>
      <c r="AJ71">
        <f t="shared" si="34"/>
        <v>-10.024899518381687</v>
      </c>
      <c r="AK71">
        <f t="shared" si="22"/>
        <v>-6.5496010186760305</v>
      </c>
      <c r="AL71">
        <f t="shared" si="35"/>
        <v>-16.574500537057716</v>
      </c>
      <c r="AN71">
        <f t="shared" si="36"/>
        <v>0</v>
      </c>
      <c r="AO71">
        <f t="shared" si="36"/>
        <v>0</v>
      </c>
      <c r="AP71">
        <f t="shared" si="36"/>
        <v>-3.2038549653673999E-25</v>
      </c>
      <c r="AQ71">
        <f t="shared" si="36"/>
        <v>-7.7011885593896734E-20</v>
      </c>
      <c r="AR71">
        <f t="shared" si="36"/>
        <v>-7.7012205979393259E-20</v>
      </c>
      <c r="AS71">
        <f t="shared" si="36"/>
        <v>-4.5108095032202391E-3</v>
      </c>
      <c r="AT71">
        <f t="shared" si="36"/>
        <v>-2.9470622087705541E-3</v>
      </c>
      <c r="AU71">
        <f t="shared" si="23"/>
        <v>-7.4578717119907923E-3</v>
      </c>
      <c r="AW71">
        <v>68</v>
      </c>
      <c r="AX71">
        <f>IF(Z71&gt;0, (R71*SUMPRODUCT(K71:$K$98, X71:$X$98)-K71*$AZ$3)/Z71, 0)</f>
        <v>-5.8663827794700652E+24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0.85379527200000005</v>
      </c>
      <c r="Q72" s="4">
        <f t="shared" si="48"/>
        <v>50</v>
      </c>
      <c r="R72">
        <f t="shared" si="27"/>
        <v>2000000</v>
      </c>
      <c r="S72">
        <f t="shared" si="28"/>
        <v>-3.8455653076771232E+25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-83.540829319847305</v>
      </c>
      <c r="AC72">
        <f t="shared" si="29"/>
        <v>-74.590026178435096</v>
      </c>
      <c r="AE72">
        <f t="shared" si="30"/>
        <v>0</v>
      </c>
      <c r="AF72">
        <f t="shared" si="31"/>
        <v>0</v>
      </c>
      <c r="AG72">
        <f t="shared" si="31"/>
        <v>-9.6981874198738391E-23</v>
      </c>
      <c r="AH72">
        <f t="shared" si="32"/>
        <v>-2.4317119347158539E-17</v>
      </c>
      <c r="AI72">
        <f t="shared" si="33"/>
        <v>-2.4317216329032737E-17</v>
      </c>
      <c r="AJ72">
        <f t="shared" si="34"/>
        <v>-8.9508031414122087</v>
      </c>
      <c r="AK72">
        <f t="shared" ref="AK72:AK79" si="49">G72*SUM(AB72:AB72, AE72:AF72)</f>
        <v>-5.847858052389312</v>
      </c>
      <c r="AL72">
        <f t="shared" si="35"/>
        <v>-14.798661193801522</v>
      </c>
      <c r="AN72">
        <f t="shared" si="36"/>
        <v>0</v>
      </c>
      <c r="AO72">
        <f t="shared" si="36"/>
        <v>0</v>
      </c>
      <c r="AP72">
        <f t="shared" si="36"/>
        <v>-3.8962517331188922E-26</v>
      </c>
      <c r="AQ72">
        <f t="shared" si="36"/>
        <v>-9.7694150771586052E-21</v>
      </c>
      <c r="AR72">
        <f t="shared" si="36"/>
        <v>-9.7694540396759372E-21</v>
      </c>
      <c r="AS72">
        <f t="shared" si="36"/>
        <v>-3.5959897187661295E-3</v>
      </c>
      <c r="AT72">
        <f t="shared" si="36"/>
        <v>-2.3493799495938722E-3</v>
      </c>
      <c r="AU72">
        <f t="shared" si="23"/>
        <v>-5.9453696683600017E-3</v>
      </c>
      <c r="AW72">
        <v>69</v>
      </c>
      <c r="AX72">
        <f>IF(Z72&gt;0, (R72*SUMPRODUCT(K72:$K$98, X72:$X$98)-K72*$AZ$3)/Z72, 0)</f>
        <v>-3.8455653076771232E+25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0.85879091799999996</v>
      </c>
      <c r="Q73" s="4">
        <f t="shared" si="48"/>
        <v>50</v>
      </c>
      <c r="R73">
        <f t="shared" si="27"/>
        <v>2000000</v>
      </c>
      <c r="S73">
        <f t="shared" si="28"/>
        <v>-2.6168466396885108E+26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-74.590026178435096</v>
      </c>
      <c r="AC73">
        <f t="shared" si="29"/>
        <v>-66.598237659317036</v>
      </c>
      <c r="AE73">
        <f t="shared" si="30"/>
        <v>0</v>
      </c>
      <c r="AF73">
        <f t="shared" si="31"/>
        <v>0</v>
      </c>
      <c r="AG73">
        <f t="shared" si="31"/>
        <v>-1.2724902684255959E-23</v>
      </c>
      <c r="AH73">
        <f t="shared" si="32"/>
        <v>-3.3314861108998019E-18</v>
      </c>
      <c r="AI73">
        <f t="shared" si="33"/>
        <v>-3.3314988358024861E-18</v>
      </c>
      <c r="AJ73">
        <f t="shared" si="34"/>
        <v>-7.9917885191180602</v>
      </c>
      <c r="AK73">
        <f t="shared" si="49"/>
        <v>-5.2213018324904574</v>
      </c>
      <c r="AL73">
        <f t="shared" si="35"/>
        <v>-13.213090351608518</v>
      </c>
      <c r="AN73">
        <f t="shared" si="36"/>
        <v>0</v>
      </c>
      <c r="AO73">
        <f t="shared" si="36"/>
        <v>0</v>
      </c>
      <c r="AP73">
        <f t="shared" si="36"/>
        <v>-4.5644965459235637E-27</v>
      </c>
      <c r="AQ73">
        <f t="shared" si="36"/>
        <v>-1.1950234295158085E-21</v>
      </c>
      <c r="AR73">
        <f t="shared" si="36"/>
        <v>-1.1950279940123544E-21</v>
      </c>
      <c r="AS73">
        <f t="shared" si="36"/>
        <v>-2.86670098753678E-3</v>
      </c>
      <c r="AT73">
        <f t="shared" si="36"/>
        <v>-1.8729113118573597E-3</v>
      </c>
      <c r="AU73">
        <f t="shared" si="23"/>
        <v>-4.7396122993941395E-3</v>
      </c>
      <c r="AW73">
        <v>70</v>
      </c>
      <c r="AX73">
        <f>IF(Z73&gt;0, (R73*SUMPRODUCT(K73:$K$98, X73:$X$98)-K73*$AZ$3)/Z73, 0)</f>
        <v>-2.6168466396885108E+26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0.86374018699999999</v>
      </c>
      <c r="Q74" s="4">
        <f t="shared" si="48"/>
        <v>50</v>
      </c>
      <c r="R74">
        <f t="shared" si="27"/>
        <v>2000000</v>
      </c>
      <c r="S74">
        <f t="shared" si="28"/>
        <v>-1.8505256411298489E+27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-66.598237659317036</v>
      </c>
      <c r="AC74">
        <f t="shared" si="29"/>
        <v>-59.462712195818774</v>
      </c>
      <c r="AE74">
        <f t="shared" si="30"/>
        <v>0</v>
      </c>
      <c r="AF74">
        <f t="shared" si="31"/>
        <v>0</v>
      </c>
      <c r="AG74">
        <f t="shared" si="31"/>
        <v>-1.6066438333573557E-24</v>
      </c>
      <c r="AH74">
        <f t="shared" si="32"/>
        <v>-4.3964039296224175E-19</v>
      </c>
      <c r="AI74">
        <f t="shared" si="33"/>
        <v>-4.3964199960607507E-19</v>
      </c>
      <c r="AJ74">
        <f t="shared" si="34"/>
        <v>-7.1355254634982614</v>
      </c>
      <c r="AK74">
        <f t="shared" si="49"/>
        <v>-4.6618766361521926</v>
      </c>
      <c r="AL74">
        <f t="shared" si="35"/>
        <v>-11.797402099650455</v>
      </c>
      <c r="AN74">
        <f t="shared" si="36"/>
        <v>0</v>
      </c>
      <c r="AO74">
        <f t="shared" si="36"/>
        <v>0</v>
      </c>
      <c r="AP74">
        <f t="shared" si="36"/>
        <v>-5.1456471457808493E-28</v>
      </c>
      <c r="AQ74">
        <f t="shared" si="36"/>
        <v>-1.4080496786203115E-22</v>
      </c>
      <c r="AR74">
        <f t="shared" si="36"/>
        <v>-1.4080548242674572E-22</v>
      </c>
      <c r="AS74">
        <f t="shared" si="36"/>
        <v>-2.2853164760337826E-3</v>
      </c>
      <c r="AT74">
        <f t="shared" si="36"/>
        <v>-1.4930734310087364E-3</v>
      </c>
      <c r="AU74">
        <f t="shared" si="23"/>
        <v>-3.7783899070425193E-3</v>
      </c>
      <c r="AW74">
        <v>71</v>
      </c>
      <c r="AX74">
        <f>IF(Z74&gt;0, (R74*SUMPRODUCT(K74:$K$98, X74:$X$98)-K74*$AZ$3)/Z74, 0)</f>
        <v>-1.8505256411298489E+27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0.86866431399999999</v>
      </c>
      <c r="Q75" s="4">
        <f t="shared" si="48"/>
        <v>50</v>
      </c>
      <c r="R75">
        <f t="shared" si="27"/>
        <v>2000000</v>
      </c>
      <c r="S75">
        <f t="shared" si="28"/>
        <v>-1.3617222526957813E+28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-59.462712195818774</v>
      </c>
      <c r="AC75">
        <f t="shared" si="29"/>
        <v>-53.091707317695338</v>
      </c>
      <c r="AE75">
        <f t="shared" si="30"/>
        <v>0</v>
      </c>
      <c r="AF75">
        <f t="shared" si="31"/>
        <v>0</v>
      </c>
      <c r="AG75">
        <f t="shared" si="31"/>
        <v>-1.9494323167808442E-25</v>
      </c>
      <c r="AH75">
        <f t="shared" si="32"/>
        <v>-5.5825366533827906E-20</v>
      </c>
      <c r="AI75">
        <f t="shared" si="33"/>
        <v>-5.5825561477059585E-20</v>
      </c>
      <c r="AJ75">
        <f t="shared" si="34"/>
        <v>-6.3710048781234363</v>
      </c>
      <c r="AK75">
        <f t="shared" si="49"/>
        <v>-4.1623898537073147</v>
      </c>
      <c r="AL75">
        <f t="shared" si="35"/>
        <v>-10.53339473183075</v>
      </c>
      <c r="AN75">
        <f t="shared" si="36"/>
        <v>0</v>
      </c>
      <c r="AO75">
        <f t="shared" si="36"/>
        <v>0</v>
      </c>
      <c r="AP75">
        <f t="shared" si="36"/>
        <v>-5.5745591638148331E-29</v>
      </c>
      <c r="AQ75">
        <f t="shared" si="36"/>
        <v>-1.5963714457056353E-23</v>
      </c>
      <c r="AR75">
        <f t="shared" si="36"/>
        <v>-1.5963770202647991E-23</v>
      </c>
      <c r="AS75">
        <f t="shared" si="36"/>
        <v>-1.8218403029606014E-3</v>
      </c>
      <c r="AT75">
        <f t="shared" si="36"/>
        <v>-1.1902689979342604E-3</v>
      </c>
      <c r="AU75">
        <f t="shared" si="23"/>
        <v>-3.0121093008948618E-3</v>
      </c>
      <c r="AW75">
        <v>72</v>
      </c>
      <c r="AX75">
        <f>IF(Z75&gt;0, (R75*SUMPRODUCT(K75:$K$98, X75:$X$98)-K75*$AZ$3)/Z75, 0)</f>
        <v>-1.3617222526957813E+28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0.87358826999999994</v>
      </c>
      <c r="Q76" s="4">
        <f t="shared" si="48"/>
        <v>50</v>
      </c>
      <c r="R76">
        <f t="shared" si="27"/>
        <v>2000000</v>
      </c>
      <c r="S76">
        <f t="shared" si="28"/>
        <v>-1.0444166063909073E+29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-53.091707317695338</v>
      </c>
      <c r="AC76">
        <f t="shared" si="29"/>
        <v>-47.403310105085119</v>
      </c>
      <c r="AE76">
        <f t="shared" si="30"/>
        <v>0</v>
      </c>
      <c r="AF76">
        <f t="shared" si="31"/>
        <v>0</v>
      </c>
      <c r="AG76">
        <f t="shared" si="31"/>
        <v>-2.2693678851436639E-26</v>
      </c>
      <c r="AH76">
        <f t="shared" si="32"/>
        <v>-6.8120048203946768E-21</v>
      </c>
      <c r="AI76">
        <f t="shared" si="33"/>
        <v>-6.8120275140735277E-21</v>
      </c>
      <c r="AJ76">
        <f t="shared" si="34"/>
        <v>-5.6883972126102194</v>
      </c>
      <c r="AK76">
        <f t="shared" si="49"/>
        <v>-3.7164195122386738</v>
      </c>
      <c r="AL76">
        <f t="shared" si="35"/>
        <v>-9.4048167248488923</v>
      </c>
      <c r="AN76">
        <f t="shared" si="36"/>
        <v>0</v>
      </c>
      <c r="AO76">
        <f t="shared" si="36"/>
        <v>0</v>
      </c>
      <c r="AP76">
        <f t="shared" si="36"/>
        <v>-5.7941435379199899E-30</v>
      </c>
      <c r="AQ76">
        <f t="shared" si="36"/>
        <v>-1.7392391056891589E-24</v>
      </c>
      <c r="AR76">
        <f t="shared" si="36"/>
        <v>-1.7392448998326965E-24</v>
      </c>
      <c r="AS76">
        <f t="shared" si="36"/>
        <v>-1.4523599353958897E-3</v>
      </c>
      <c r="AT76">
        <f t="shared" si="36"/>
        <v>-9.488751577919805E-4</v>
      </c>
      <c r="AU76">
        <f t="shared" si="23"/>
        <v>-2.40123509318787E-3</v>
      </c>
      <c r="AW76">
        <v>73</v>
      </c>
      <c r="AX76">
        <f>IF(Z76&gt;0, (R76*SUMPRODUCT(K76:$K$98, X76:$X$98)-K76*$AZ$3)/Z76, 0)</f>
        <v>-1.0444166063909073E+29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0.87851239699999994</v>
      </c>
      <c r="Q77" s="4">
        <f t="shared" si="48"/>
        <v>50</v>
      </c>
      <c r="R77">
        <f t="shared" si="27"/>
        <v>2000000</v>
      </c>
      <c r="S77">
        <f t="shared" si="28"/>
        <v>-8.3642916525412977E+29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-47.403310105085119</v>
      </c>
      <c r="AC77">
        <f t="shared" si="29"/>
        <v>-42.324384022397425</v>
      </c>
      <c r="AE77">
        <f t="shared" si="30"/>
        <v>0</v>
      </c>
      <c r="AF77">
        <f t="shared" si="31"/>
        <v>0</v>
      </c>
      <c r="AG77">
        <f t="shared" si="31"/>
        <v>-2.5300638583984654E-27</v>
      </c>
      <c r="AH77">
        <f t="shared" si="32"/>
        <v>-7.9746712818095233E-22</v>
      </c>
      <c r="AI77">
        <f t="shared" si="33"/>
        <v>-7.9746965824481076E-22</v>
      </c>
      <c r="AJ77">
        <f t="shared" si="34"/>
        <v>-5.0789260826876941</v>
      </c>
      <c r="AK77">
        <f t="shared" si="49"/>
        <v>-3.3182317073559586</v>
      </c>
      <c r="AL77">
        <f t="shared" si="35"/>
        <v>-8.3971577900436536</v>
      </c>
      <c r="AN77">
        <f t="shared" si="36"/>
        <v>0</v>
      </c>
      <c r="AO77">
        <f t="shared" si="36"/>
        <v>0</v>
      </c>
      <c r="AP77">
        <f t="shared" si="36"/>
        <v>-5.7676354864342825E-31</v>
      </c>
      <c r="AQ77">
        <f t="shared" si="36"/>
        <v>-1.8179381885929109E-25</v>
      </c>
      <c r="AR77">
        <f t="shared" si="36"/>
        <v>-1.8179439562283973E-25</v>
      </c>
      <c r="AS77">
        <f t="shared" si="36"/>
        <v>-1.1578124484979983E-3</v>
      </c>
      <c r="AT77">
        <f t="shared" si="36"/>
        <v>-7.5643746635202524E-4</v>
      </c>
      <c r="AU77">
        <f t="shared" si="23"/>
        <v>-1.9142499148500237E-3</v>
      </c>
      <c r="AW77">
        <v>74</v>
      </c>
      <c r="AX77">
        <f>IF(Z77&gt;0, (R77*SUMPRODUCT(K77:$K$98, X77:$X$98)-K77*$AZ$3)/Z77, 0)</f>
        <v>-8.3642916525412977E+29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0.88343652399999995</v>
      </c>
      <c r="Q78" s="4">
        <f t="shared" si="48"/>
        <v>50</v>
      </c>
      <c r="R78">
        <f t="shared" si="27"/>
        <v>2000000</v>
      </c>
      <c r="S78">
        <f t="shared" si="28"/>
        <v>-7.0081399624312831E+30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-42.324384022397425</v>
      </c>
      <c r="AC78">
        <f t="shared" si="29"/>
        <v>-37.789628591426272</v>
      </c>
      <c r="AE78">
        <f t="shared" si="30"/>
        <v>0</v>
      </c>
      <c r="AF78">
        <f t="shared" si="31"/>
        <v>0</v>
      </c>
      <c r="AG78">
        <f t="shared" si="31"/>
        <v>-2.6961239925291242E-28</v>
      </c>
      <c r="AH78">
        <f t="shared" si="32"/>
        <v>-8.9406032822462724E-23</v>
      </c>
      <c r="AI78">
        <f t="shared" si="33"/>
        <v>-8.9406302434861973E-23</v>
      </c>
      <c r="AJ78">
        <f t="shared" si="34"/>
        <v>-4.5347554309711526</v>
      </c>
      <c r="AK78">
        <f t="shared" si="49"/>
        <v>-2.9627068815678199</v>
      </c>
      <c r="AL78">
        <f t="shared" si="35"/>
        <v>-7.497462312538973</v>
      </c>
      <c r="AN78">
        <f t="shared" si="36"/>
        <v>0</v>
      </c>
      <c r="AO78">
        <f t="shared" si="36"/>
        <v>0</v>
      </c>
      <c r="AP78">
        <f t="shared" si="36"/>
        <v>-5.4876721940659665E-32</v>
      </c>
      <c r="AQ78">
        <f t="shared" si="36"/>
        <v>-1.8197642306551964E-26</v>
      </c>
      <c r="AR78">
        <f t="shared" si="36"/>
        <v>-1.8197697183273905E-26</v>
      </c>
      <c r="AS78">
        <f t="shared" si="36"/>
        <v>-9.2300099529495972E-4</v>
      </c>
      <c r="AT78">
        <f t="shared" si="36"/>
        <v>-6.0302731692604044E-4</v>
      </c>
      <c r="AU78">
        <f t="shared" si="23"/>
        <v>-1.5260283122210002E-3</v>
      </c>
      <c r="AW78">
        <v>75</v>
      </c>
      <c r="AX78">
        <f>IF(Z78&gt;0, (R78*SUMPRODUCT(K78:$K$98, X78:$X$98)-K78*$AZ$3)/Z78, 0)</f>
        <v>-7.0081399624312831E+30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7"/>
        <v>2000000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-37.789628591426272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-1.0784495970116497E-23</v>
      </c>
      <c r="AI79">
        <f t="shared" si="33"/>
        <v>-1.0784495970116497E-23</v>
      </c>
      <c r="AJ79">
        <f t="shared" si="34"/>
        <v>-37.789628591426272</v>
      </c>
      <c r="AK79">
        <f t="shared" si="49"/>
        <v>-2.6452740013998395</v>
      </c>
      <c r="AL79">
        <f t="shared" si="35"/>
        <v>-40.434902592826113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-1.9598829264521309E-27</v>
      </c>
      <c r="AR79">
        <f t="shared" si="36"/>
        <v>-1.9598829264521309E-27</v>
      </c>
      <c r="AS79">
        <f t="shared" si="36"/>
        <v>-6.8675669292779743E-3</v>
      </c>
      <c r="AT79">
        <f t="shared" si="36"/>
        <v>-4.8072968504945829E-4</v>
      </c>
      <c r="AU79">
        <f t="shared" si="23"/>
        <v>-7.3482966143274325E-3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243576.74680455329</v>
      </c>
      <c r="AO81" s="8">
        <f t="shared" si="50"/>
        <v>-24357.67468045533</v>
      </c>
      <c r="AP81" s="8">
        <f t="shared" si="50"/>
        <v>-2816.591264435498</v>
      </c>
      <c r="AQ81" s="8">
        <f t="shared" si="50"/>
        <v>-185662.55547166563</v>
      </c>
      <c r="AR81" s="8">
        <f t="shared" si="50"/>
        <v>30739.925387996722</v>
      </c>
      <c r="AS81" s="8">
        <f t="shared" si="50"/>
        <v>-46369.808998441396</v>
      </c>
      <c r="AT81" s="8">
        <f t="shared" si="50"/>
        <v>27049.055249090783</v>
      </c>
      <c r="AU81" s="8">
        <f t="shared" si="50"/>
        <v>11419.171638646196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00AEB-9791-4ABC-87B4-CADE2D99D8C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585904.49092150293</v>
      </c>
      <c r="K3">
        <v>1</v>
      </c>
      <c r="L3" s="2">
        <v>0</v>
      </c>
      <c r="O3">
        <f>$C$3</f>
        <v>585904.49092150293</v>
      </c>
      <c r="P3" s="2">
        <f>O3*C5</f>
        <v>58590.449092150295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585904.49092150293</v>
      </c>
      <c r="AF3">
        <f t="shared" ref="AF3:AG34" si="4">-$Z3*P3</f>
        <v>-58590.449092150295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524794.13362535264</v>
      </c>
      <c r="AJ3">
        <f t="shared" ref="AJ3:AJ66" si="7">AB3-AC3</f>
        <v>0</v>
      </c>
      <c r="AL3">
        <f t="shared" ref="AL3:AL66" si="8">SUM(AI3:AK3)</f>
        <v>524794.13362535264</v>
      </c>
      <c r="AN3">
        <f t="shared" ref="AN3:AU34" si="9">AE3*$K3</f>
        <v>585904.49092150293</v>
      </c>
      <c r="AO3">
        <f t="shared" si="9"/>
        <v>-58590.449092150295</v>
      </c>
      <c r="AP3">
        <f t="shared" si="9"/>
        <v>-2519.9082039999998</v>
      </c>
      <c r="AQ3">
        <f t="shared" si="9"/>
        <v>0</v>
      </c>
      <c r="AR3">
        <f t="shared" si="9"/>
        <v>524794.13362535264</v>
      </c>
      <c r="AS3">
        <f t="shared" si="9"/>
        <v>0</v>
      </c>
      <c r="AT3">
        <f t="shared" si="9"/>
        <v>0</v>
      </c>
      <c r="AU3">
        <f t="shared" si="9"/>
        <v>524794.13362535264</v>
      </c>
      <c r="AW3">
        <v>0</v>
      </c>
      <c r="AX3">
        <f>IF(Z3&gt;0, (R3*SUMPRODUCT(K3:$K$98, X3:$X$98)-K3*$AZ$3)/Z3, 0)</f>
        <v>0</v>
      </c>
      <c r="AZ3">
        <f>C6*ABS(SUMPRODUCT(X4:X69, K4:K69))/1</f>
        <v>481584.54928715667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1.7665382E-2</v>
      </c>
      <c r="R4">
        <f t="shared" si="0"/>
        <v>2000000</v>
      </c>
      <c r="S4">
        <f t="shared" si="1"/>
        <v>53066.448125249335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51598.34456648113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-35330.764000000003</v>
      </c>
      <c r="AI4">
        <f t="shared" si="6"/>
        <v>-35330.764000000003</v>
      </c>
      <c r="AJ4">
        <f t="shared" si="7"/>
        <v>-51598.34456648113</v>
      </c>
      <c r="AK4">
        <f>G4*SUM(AB4, AE4:AF4)</f>
        <v>0</v>
      </c>
      <c r="AL4">
        <f t="shared" si="8"/>
        <v>-86929.108566481125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-31545.325000000001</v>
      </c>
      <c r="AR4">
        <f t="shared" si="9"/>
        <v>-31545.325000000001</v>
      </c>
      <c r="AS4">
        <f t="shared" si="9"/>
        <v>-46069.950505786721</v>
      </c>
      <c r="AT4">
        <f t="shared" si="9"/>
        <v>0</v>
      </c>
      <c r="AU4">
        <f t="shared" si="9"/>
        <v>-77615.275505786718</v>
      </c>
      <c r="AW4">
        <v>1</v>
      </c>
      <c r="AX4">
        <f>IF(Z4&gt;0, (R4*SUMPRODUCT(K4:$K$98, X4:$X$98)-K4*$AZ$3)/Z4, 0)</f>
        <v>53066.448125249335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2.1010579000000001E-2</v>
      </c>
      <c r="Q5" s="4">
        <f t="shared" ref="Q5:Q68" si="21">$C$8</f>
        <v>50</v>
      </c>
      <c r="R5">
        <f t="shared" si="0"/>
        <v>2000000</v>
      </c>
      <c r="S5">
        <f t="shared" si="1"/>
        <v>70180.679511790731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51598.34456648113</v>
      </c>
      <c r="AC5">
        <f t="shared" si="2"/>
        <v>66122.970072267693</v>
      </c>
      <c r="AE5">
        <f t="shared" si="3"/>
        <v>0</v>
      </c>
      <c r="AF5">
        <f t="shared" si="4"/>
        <v>0</v>
      </c>
      <c r="AG5">
        <f t="shared" si="4"/>
        <v>-47.109097925703807</v>
      </c>
      <c r="AH5">
        <f t="shared" si="5"/>
        <v>-40858.626611847641</v>
      </c>
      <c r="AI5">
        <f t="shared" si="6"/>
        <v>-40905.735709773347</v>
      </c>
      <c r="AJ5">
        <f t="shared" si="7"/>
        <v>-14524.625505786564</v>
      </c>
      <c r="AK5">
        <f>G5*SUM(AB5, AE5:AF5)</f>
        <v>3611.8841196536796</v>
      </c>
      <c r="AL5">
        <f t="shared" si="8"/>
        <v>-51818.47709590623</v>
      </c>
      <c r="AN5">
        <f t="shared" si="9"/>
        <v>0</v>
      </c>
      <c r="AO5">
        <f t="shared" si="9"/>
        <v>0</v>
      </c>
      <c r="AP5">
        <f t="shared" si="9"/>
        <v>-37.555084443322549</v>
      </c>
      <c r="AQ5">
        <f t="shared" si="9"/>
        <v>-32572.246980108128</v>
      </c>
      <c r="AR5">
        <f t="shared" si="9"/>
        <v>-32609.802064551455</v>
      </c>
      <c r="AS5">
        <f t="shared" si="9"/>
        <v>-11578.942526934441</v>
      </c>
      <c r="AT5">
        <f t="shared" si="9"/>
        <v>2879.3719066116705</v>
      </c>
      <c r="AU5">
        <f t="shared" si="9"/>
        <v>-41309.372684874223</v>
      </c>
      <c r="AW5">
        <v>2</v>
      </c>
      <c r="AX5">
        <f>IF(Z5&gt;0, (R5*SUMPRODUCT(K5:$K$98, X5:$X$98)-K5*$AZ$3)/Z5, 0)</f>
        <v>70180.679511790731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2.4499257999999999E-2</v>
      </c>
      <c r="Q6" s="4">
        <f t="shared" si="21"/>
        <v>50</v>
      </c>
      <c r="R6">
        <f t="shared" si="0"/>
        <v>2000000</v>
      </c>
      <c r="S6">
        <f t="shared" si="1"/>
        <v>82100.103960686378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66122.970072267693</v>
      </c>
      <c r="AC6">
        <f t="shared" si="2"/>
        <v>74684.607472326257</v>
      </c>
      <c r="AE6">
        <f t="shared" si="3"/>
        <v>0</v>
      </c>
      <c r="AF6">
        <f t="shared" si="4"/>
        <v>0</v>
      </c>
      <c r="AG6">
        <f t="shared" si="4"/>
        <v>-45.483869002217688</v>
      </c>
      <c r="AH6">
        <f t="shared" si="5"/>
        <v>-46165.5177691633</v>
      </c>
      <c r="AI6">
        <f t="shared" si="6"/>
        <v>-46211.001638165515</v>
      </c>
      <c r="AJ6">
        <f t="shared" si="7"/>
        <v>-8561.6374000585638</v>
      </c>
      <c r="AK6">
        <f>G6*SUM(AB6, AE6:AF6)</f>
        <v>4628.6079050587387</v>
      </c>
      <c r="AL6">
        <f t="shared" si="8"/>
        <v>-50144.031133165343</v>
      </c>
      <c r="AN6">
        <f t="shared" si="9"/>
        <v>0</v>
      </c>
      <c r="AO6">
        <f t="shared" si="9"/>
        <v>0</v>
      </c>
      <c r="AP6">
        <f t="shared" si="9"/>
        <v>-32.374519549911227</v>
      </c>
      <c r="AQ6">
        <f t="shared" si="9"/>
        <v>-32859.703678169484</v>
      </c>
      <c r="AR6">
        <f t="shared" si="9"/>
        <v>-32892.078197719391</v>
      </c>
      <c r="AS6">
        <f t="shared" si="9"/>
        <v>-6094.0043903022524</v>
      </c>
      <c r="AT6">
        <f t="shared" si="9"/>
        <v>3294.551681693822</v>
      </c>
      <c r="AU6">
        <f t="shared" si="9"/>
        <v>-35691.530906327826</v>
      </c>
      <c r="AW6">
        <v>3</v>
      </c>
      <c r="AX6">
        <f>IF(Z6&gt;0, (R6*SUMPRODUCT(K6:$K$98, X6:$X$98)-K6*$AZ$3)/Z6, 0)</f>
        <v>82100.103960686378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2.8232486000000001E-2</v>
      </c>
      <c r="Q7" s="4">
        <f t="shared" si="21"/>
        <v>50</v>
      </c>
      <c r="R7">
        <f t="shared" si="0"/>
        <v>2000000</v>
      </c>
      <c r="S7">
        <f t="shared" si="1"/>
        <v>89783.692039696238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74684.607472326257</v>
      </c>
      <c r="AC7">
        <f t="shared" si="2"/>
        <v>78551.586276448448</v>
      </c>
      <c r="AE7">
        <f t="shared" si="3"/>
        <v>0</v>
      </c>
      <c r="AF7">
        <f t="shared" si="4"/>
        <v>0</v>
      </c>
      <c r="AG7">
        <f t="shared" si="4"/>
        <v>-43.744907617364568</v>
      </c>
      <c r="AH7">
        <f t="shared" si="5"/>
        <v>-51364.907793237799</v>
      </c>
      <c r="AI7">
        <f t="shared" si="6"/>
        <v>-51408.652700855164</v>
      </c>
      <c r="AJ7">
        <f t="shared" si="7"/>
        <v>-3866.9788041221909</v>
      </c>
      <c r="AK7">
        <f>G7*SUM(AB7, AE7:AF7)</f>
        <v>5227.9225230628381</v>
      </c>
      <c r="AL7">
        <f t="shared" si="8"/>
        <v>-50047.708981914519</v>
      </c>
      <c r="AN7">
        <f t="shared" si="9"/>
        <v>0</v>
      </c>
      <c r="AO7">
        <f t="shared" si="9"/>
        <v>0</v>
      </c>
      <c r="AP7">
        <f t="shared" si="9"/>
        <v>-27.800679628984394</v>
      </c>
      <c r="AQ7">
        <f t="shared" si="9"/>
        <v>-32643.327498199826</v>
      </c>
      <c r="AR7">
        <f t="shared" si="9"/>
        <v>-32671.12817782881</v>
      </c>
      <c r="AS7">
        <f t="shared" si="9"/>
        <v>-2457.5349388279469</v>
      </c>
      <c r="AT7">
        <f t="shared" si="9"/>
        <v>3322.4392759062316</v>
      </c>
      <c r="AU7">
        <f t="shared" si="9"/>
        <v>-31806.223840750525</v>
      </c>
      <c r="AW7">
        <v>4</v>
      </c>
      <c r="AX7">
        <f>IF(Z7&gt;0, (R7*SUMPRODUCT(K7:$K$98, X7:$X$98)-K7*$AZ$3)/Z7, 0)</f>
        <v>89783.692039696238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3.2345626000000002E-2</v>
      </c>
      <c r="Q8" s="4">
        <f t="shared" si="21"/>
        <v>50</v>
      </c>
      <c r="R8">
        <f t="shared" si="0"/>
        <v>2000000</v>
      </c>
      <c r="S8">
        <f t="shared" si="1"/>
        <v>93930.81766825993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78551.586276448448</v>
      </c>
      <c r="AC8">
        <f t="shared" si="2"/>
        <v>78699.939566009038</v>
      </c>
      <c r="AE8">
        <f t="shared" si="3"/>
        <v>0</v>
      </c>
      <c r="AF8">
        <f t="shared" si="4"/>
        <v>0</v>
      </c>
      <c r="AG8">
        <f t="shared" si="4"/>
        <v>-41.892502119995093</v>
      </c>
      <c r="AH8">
        <f t="shared" si="5"/>
        <v>-56598.256847833021</v>
      </c>
      <c r="AI8">
        <f t="shared" si="6"/>
        <v>-56640.149349953019</v>
      </c>
      <c r="AJ8">
        <f t="shared" si="7"/>
        <v>-148.35328956058947</v>
      </c>
      <c r="AK8">
        <f t="shared" ref="AK8:AK69" si="22">G8*SUM(AB8:AB8, AE8:AF8)</f>
        <v>5498.6110393513918</v>
      </c>
      <c r="AL8">
        <f t="shared" si="8"/>
        <v>-51289.891600162213</v>
      </c>
      <c r="AN8">
        <f t="shared" si="9"/>
        <v>0</v>
      </c>
      <c r="AO8">
        <f t="shared" si="9"/>
        <v>0</v>
      </c>
      <c r="AP8">
        <f t="shared" si="9"/>
        <v>-23.77093075613357</v>
      </c>
      <c r="AQ8">
        <f t="shared" si="9"/>
        <v>-32115.370922319573</v>
      </c>
      <c r="AR8">
        <f t="shared" si="9"/>
        <v>-32139.141853075707</v>
      </c>
      <c r="AS8">
        <f t="shared" si="9"/>
        <v>-84.179640630876193</v>
      </c>
      <c r="AT8">
        <f t="shared" si="9"/>
        <v>3120.0595728787393</v>
      </c>
      <c r="AU8">
        <f t="shared" si="9"/>
        <v>-29103.261920827841</v>
      </c>
      <c r="AW8">
        <v>5</v>
      </c>
      <c r="AX8">
        <f>IF(Z8&gt;0, (R8*SUMPRODUCT(K8:$K$98, X8:$X$98)-K8*$AZ$3)/Z8, 0)</f>
        <v>93930.81766825993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3.7265510000000002E-2</v>
      </c>
      <c r="Q9" s="4">
        <f t="shared" si="21"/>
        <v>50</v>
      </c>
      <c r="R9">
        <f t="shared" si="0"/>
        <v>2000000</v>
      </c>
      <c r="S9">
        <f t="shared" si="1"/>
        <v>95036.623853905578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78699.939566009038</v>
      </c>
      <c r="AC9">
        <f t="shared" si="2"/>
        <v>75862.855061332695</v>
      </c>
      <c r="AE9">
        <f t="shared" si="3"/>
        <v>0</v>
      </c>
      <c r="AF9">
        <f t="shared" si="4"/>
        <v>0</v>
      </c>
      <c r="AG9">
        <f t="shared" si="4"/>
        <v>-39.912431642117447</v>
      </c>
      <c r="AH9">
        <f t="shared" si="5"/>
        <v>-62445.818267107941</v>
      </c>
      <c r="AI9">
        <f t="shared" si="6"/>
        <v>-62485.730698750056</v>
      </c>
      <c r="AJ9">
        <f t="shared" si="7"/>
        <v>2837.0845046763425</v>
      </c>
      <c r="AK9">
        <f t="shared" si="22"/>
        <v>5508.9957696206329</v>
      </c>
      <c r="AL9">
        <f t="shared" si="8"/>
        <v>-54139.650424453081</v>
      </c>
      <c r="AN9">
        <f t="shared" si="9"/>
        <v>0</v>
      </c>
      <c r="AO9">
        <f t="shared" si="9"/>
        <v>0</v>
      </c>
      <c r="AP9">
        <f t="shared" si="9"/>
        <v>-20.220879991759137</v>
      </c>
      <c r="AQ9">
        <f t="shared" si="9"/>
        <v>-31636.994921500114</v>
      </c>
      <c r="AR9">
        <f t="shared" si="9"/>
        <v>-31657.215801491871</v>
      </c>
      <c r="AS9">
        <f t="shared" si="9"/>
        <v>1437.3553034789793</v>
      </c>
      <c r="AT9">
        <f t="shared" si="9"/>
        <v>2791.0287033240184</v>
      </c>
      <c r="AU9">
        <f t="shared" si="9"/>
        <v>-27428.831794688875</v>
      </c>
      <c r="AW9">
        <v>6</v>
      </c>
      <c r="AX9">
        <f>IF(Z9&gt;0, (R9*SUMPRODUCT(K9:$K$98, X9:$X$98)-K9*$AZ$3)/Z9, 0)</f>
        <v>95036.623853905578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4.2512064000000002E-2</v>
      </c>
      <c r="Q10" s="4">
        <f t="shared" si="21"/>
        <v>50</v>
      </c>
      <c r="R10">
        <f t="shared" si="0"/>
        <v>2000000</v>
      </c>
      <c r="S10">
        <f t="shared" si="1"/>
        <v>93037.561586794865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75862.855061332695</v>
      </c>
      <c r="AC10">
        <f t="shared" si="2"/>
        <v>70367.187298442615</v>
      </c>
      <c r="AE10">
        <f t="shared" si="3"/>
        <v>0</v>
      </c>
      <c r="AF10">
        <f t="shared" si="4"/>
        <v>0</v>
      </c>
      <c r="AG10">
        <f t="shared" si="4"/>
        <v>-37.81654747733095</v>
      </c>
      <c r="AH10">
        <f t="shared" si="5"/>
        <v>-67870.39393461289</v>
      </c>
      <c r="AI10">
        <f t="shared" si="6"/>
        <v>-67908.210482090217</v>
      </c>
      <c r="AJ10">
        <f t="shared" si="7"/>
        <v>5495.6677628900798</v>
      </c>
      <c r="AK10">
        <f t="shared" si="22"/>
        <v>5310.3998542932895</v>
      </c>
      <c r="AL10">
        <f t="shared" si="8"/>
        <v>-57102.142864906848</v>
      </c>
      <c r="AN10">
        <f t="shared" si="9"/>
        <v>0</v>
      </c>
      <c r="AO10">
        <f t="shared" si="9"/>
        <v>0</v>
      </c>
      <c r="AP10">
        <f t="shared" si="9"/>
        <v>-17.106285578121035</v>
      </c>
      <c r="AQ10">
        <f t="shared" si="9"/>
        <v>-30701.119440928</v>
      </c>
      <c r="AR10">
        <f t="shared" si="9"/>
        <v>-30718.22572650612</v>
      </c>
      <c r="AS10">
        <f t="shared" si="9"/>
        <v>2485.9610002955887</v>
      </c>
      <c r="AT10">
        <f t="shared" si="9"/>
        <v>2402.1552072147233</v>
      </c>
      <c r="AU10">
        <f t="shared" si="9"/>
        <v>-25830.109518995807</v>
      </c>
      <c r="AW10">
        <v>7</v>
      </c>
      <c r="AX10">
        <f>IF(Z10&gt;0, (R10*SUMPRODUCT(K10:$K$98, X10:$X$98)-K10*$AZ$3)/Z10, 0)</f>
        <v>93037.561586794865</v>
      </c>
    </row>
    <row r="11" spans="1:52" x14ac:dyDescent="0.25">
      <c r="A11" t="s">
        <v>33</v>
      </c>
      <c r="C11" s="12">
        <f>AU71</f>
        <v>26026.014897231471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4.7737861999999999E-2</v>
      </c>
      <c r="Q11" s="4">
        <f t="shared" si="21"/>
        <v>50</v>
      </c>
      <c r="R11">
        <f t="shared" si="0"/>
        <v>2000000</v>
      </c>
      <c r="S11">
        <f t="shared" si="1"/>
        <v>88410.125673563045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70367.187298442615</v>
      </c>
      <c r="AC11">
        <f t="shared" si="2"/>
        <v>63006.538534845022</v>
      </c>
      <c r="AE11">
        <f t="shared" si="3"/>
        <v>0</v>
      </c>
      <c r="AF11">
        <f t="shared" si="4"/>
        <v>0</v>
      </c>
      <c r="AG11">
        <f t="shared" si="4"/>
        <v>-35.633100877768371</v>
      </c>
      <c r="AH11">
        <f t="shared" si="5"/>
        <v>-72211.244991570929</v>
      </c>
      <c r="AI11">
        <f t="shared" si="6"/>
        <v>-72246.878092448693</v>
      </c>
      <c r="AJ11">
        <f t="shared" si="7"/>
        <v>7360.6487635975936</v>
      </c>
      <c r="AK11">
        <f t="shared" si="22"/>
        <v>4925.7031108909832</v>
      </c>
      <c r="AL11">
        <f t="shared" si="8"/>
        <v>-59960.526217960112</v>
      </c>
      <c r="AN11">
        <f t="shared" si="9"/>
        <v>0</v>
      </c>
      <c r="AO11">
        <f t="shared" si="9"/>
        <v>0</v>
      </c>
      <c r="AP11">
        <f t="shared" si="9"/>
        <v>-14.391611805427583</v>
      </c>
      <c r="AQ11">
        <f t="shared" si="9"/>
        <v>-29164.910723604724</v>
      </c>
      <c r="AR11">
        <f t="shared" si="9"/>
        <v>-29179.30233541015</v>
      </c>
      <c r="AS11">
        <f t="shared" si="9"/>
        <v>2972.8425826641492</v>
      </c>
      <c r="AT11">
        <f t="shared" si="9"/>
        <v>1989.4088724946712</v>
      </c>
      <c r="AU11">
        <f t="shared" si="9"/>
        <v>-24217.050880251329</v>
      </c>
      <c r="AW11">
        <v>8</v>
      </c>
      <c r="AX11">
        <f>IF(Z11&gt;0, (R11*SUMPRODUCT(K11:$K$98, X11:$X$98)-K11*$AZ$3)/Z11, 0)</f>
        <v>88410.125673563045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5.3487053E-2</v>
      </c>
      <c r="Q12" s="4">
        <f t="shared" si="21"/>
        <v>50</v>
      </c>
      <c r="R12">
        <f t="shared" si="0"/>
        <v>2000000</v>
      </c>
      <c r="S12">
        <f t="shared" si="1"/>
        <v>81929.763360867044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63006.538534845022</v>
      </c>
      <c r="AC12">
        <f t="shared" si="2"/>
        <v>54681.3337731426</v>
      </c>
      <c r="AE12">
        <f t="shared" si="3"/>
        <v>0</v>
      </c>
      <c r="AF12">
        <f t="shared" si="4"/>
        <v>0</v>
      </c>
      <c r="AG12">
        <f t="shared" si="4"/>
        <v>-33.370860313787141</v>
      </c>
      <c r="AH12">
        <f t="shared" si="5"/>
        <v>-76236.382208141731</v>
      </c>
      <c r="AI12">
        <f t="shared" si="6"/>
        <v>-76269.753068455524</v>
      </c>
      <c r="AJ12">
        <f t="shared" si="7"/>
        <v>8325.2047617024218</v>
      </c>
      <c r="AK12">
        <f t="shared" si="22"/>
        <v>4410.4576974391521</v>
      </c>
      <c r="AL12">
        <f t="shared" si="8"/>
        <v>-63534.090609313949</v>
      </c>
      <c r="AN12">
        <f t="shared" si="9"/>
        <v>0</v>
      </c>
      <c r="AO12">
        <f t="shared" si="9"/>
        <v>0</v>
      </c>
      <c r="AP12">
        <f t="shared" si="9"/>
        <v>-12.033866771411585</v>
      </c>
      <c r="AQ12">
        <f t="shared" si="9"/>
        <v>-27491.603692583241</v>
      </c>
      <c r="AR12">
        <f t="shared" si="9"/>
        <v>-27503.637559354655</v>
      </c>
      <c r="AS12">
        <f t="shared" si="9"/>
        <v>3002.152297094276</v>
      </c>
      <c r="AT12">
        <f t="shared" si="9"/>
        <v>1590.4552604537328</v>
      </c>
      <c r="AU12">
        <f t="shared" si="9"/>
        <v>-22911.030001806648</v>
      </c>
      <c r="AW12">
        <v>9</v>
      </c>
      <c r="AX12">
        <f>IF(Z12&gt;0, (R12*SUMPRODUCT(K12:$K$98, X12:$X$98)-K12*$AZ$3)/Z12, 0)</f>
        <v>81929.763360867044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5.9601715E-2</v>
      </c>
      <c r="Q13" s="4">
        <f t="shared" si="21"/>
        <v>50</v>
      </c>
      <c r="R13">
        <f t="shared" si="0"/>
        <v>2000000</v>
      </c>
      <c r="S13">
        <f t="shared" si="1"/>
        <v>73750.850897275552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54681.3337731426</v>
      </c>
      <c r="AC13">
        <f t="shared" si="2"/>
        <v>45796.610403686267</v>
      </c>
      <c r="AE13">
        <f t="shared" si="3"/>
        <v>0</v>
      </c>
      <c r="AF13">
        <f t="shared" si="4"/>
        <v>0</v>
      </c>
      <c r="AG13">
        <f t="shared" si="4"/>
        <v>-31.048191204922119</v>
      </c>
      <c r="AH13">
        <f t="shared" si="5"/>
        <v>-79558.42022908607</v>
      </c>
      <c r="AI13">
        <f t="shared" si="6"/>
        <v>-79589.468420290999</v>
      </c>
      <c r="AJ13">
        <f t="shared" si="7"/>
        <v>8884.7233694563329</v>
      </c>
      <c r="AK13">
        <f t="shared" si="22"/>
        <v>3827.6933641199826</v>
      </c>
      <c r="AL13">
        <f t="shared" si="8"/>
        <v>-66877.05168671468</v>
      </c>
      <c r="AN13">
        <f t="shared" si="9"/>
        <v>0</v>
      </c>
      <c r="AO13">
        <f t="shared" si="9"/>
        <v>0</v>
      </c>
      <c r="AP13">
        <f t="shared" si="9"/>
        <v>-9.9966866125355569</v>
      </c>
      <c r="AQ13">
        <f t="shared" si="9"/>
        <v>-25615.682059201547</v>
      </c>
      <c r="AR13">
        <f t="shared" si="9"/>
        <v>-25625.678745814086</v>
      </c>
      <c r="AS13">
        <f t="shared" si="9"/>
        <v>2860.6431394768501</v>
      </c>
      <c r="AT13">
        <f t="shared" si="9"/>
        <v>1232.4148211224403</v>
      </c>
      <c r="AU13">
        <f t="shared" si="9"/>
        <v>-21532.620785214793</v>
      </c>
      <c r="AW13">
        <v>10</v>
      </c>
      <c r="AX13">
        <f>IF(Z13&gt;0, (R13*SUMPRODUCT(K13:$K$98, X13:$X$98)-K13*$AZ$3)/Z13, 0)</f>
        <v>73750.850897275552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6.6409420999999996E-2</v>
      </c>
      <c r="Q14" s="4">
        <f t="shared" si="21"/>
        <v>50</v>
      </c>
      <c r="R14">
        <f t="shared" si="0"/>
        <v>2000000</v>
      </c>
      <c r="S14">
        <f t="shared" si="1"/>
        <v>64155.477219770692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45796.610403686267</v>
      </c>
      <c r="AC14">
        <f t="shared" si="2"/>
        <v>36794.214347276604</v>
      </c>
      <c r="AE14">
        <f t="shared" si="3"/>
        <v>0</v>
      </c>
      <c r="AF14">
        <f t="shared" si="4"/>
        <v>0</v>
      </c>
      <c r="AG14">
        <f t="shared" si="4"/>
        <v>-28.67581689185673</v>
      </c>
      <c r="AH14">
        <f t="shared" si="5"/>
        <v>-82475.696040646813</v>
      </c>
      <c r="AI14">
        <f t="shared" si="6"/>
        <v>-82504.371857538674</v>
      </c>
      <c r="AJ14">
        <f t="shared" si="7"/>
        <v>9002.3960564096633</v>
      </c>
      <c r="AK14">
        <f t="shared" si="22"/>
        <v>3205.7627282580388</v>
      </c>
      <c r="AL14">
        <f t="shared" si="8"/>
        <v>-70296.213072870974</v>
      </c>
      <c r="AN14">
        <f t="shared" si="9"/>
        <v>0</v>
      </c>
      <c r="AO14">
        <f t="shared" si="9"/>
        <v>0</v>
      </c>
      <c r="AP14">
        <f t="shared" si="9"/>
        <v>-8.243612121922558</v>
      </c>
      <c r="AQ14">
        <f t="shared" si="9"/>
        <v>-23709.791780604915</v>
      </c>
      <c r="AR14">
        <f t="shared" si="9"/>
        <v>-23718.035392726841</v>
      </c>
      <c r="AS14">
        <f t="shared" si="9"/>
        <v>2587.9737458513728</v>
      </c>
      <c r="AT14">
        <f t="shared" si="9"/>
        <v>921.58017978487555</v>
      </c>
      <c r="AU14">
        <f t="shared" si="9"/>
        <v>-20208.481467090594</v>
      </c>
      <c r="AW14">
        <v>11</v>
      </c>
      <c r="AX14">
        <f>IF(Z14&gt;0, (R14*SUMPRODUCT(K14:$K$98, X14:$X$98)-K14*$AZ$3)/Z14, 0)</f>
        <v>64155.477219770692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7.4261202999999998E-2</v>
      </c>
      <c r="Q15" s="4">
        <f t="shared" si="21"/>
        <v>50</v>
      </c>
      <c r="R15">
        <f t="shared" si="0"/>
        <v>2000000</v>
      </c>
      <c r="S15">
        <f t="shared" si="1"/>
        <v>53157.24197078932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36794.214347276604</v>
      </c>
      <c r="AC15">
        <f t="shared" si="2"/>
        <v>27917.713640592992</v>
      </c>
      <c r="AE15">
        <f t="shared" si="3"/>
        <v>0</v>
      </c>
      <c r="AF15">
        <f t="shared" si="4"/>
        <v>0</v>
      </c>
      <c r="AG15">
        <f t="shared" si="4"/>
        <v>-26.259558063541167</v>
      </c>
      <c r="AH15">
        <f t="shared" si="5"/>
        <v>-85180.026375880072</v>
      </c>
      <c r="AI15">
        <f t="shared" si="6"/>
        <v>-85206.285933943611</v>
      </c>
      <c r="AJ15">
        <f t="shared" si="7"/>
        <v>8876.5007066836115</v>
      </c>
      <c r="AK15">
        <f t="shared" si="22"/>
        <v>2575.5950043093626</v>
      </c>
      <c r="AL15">
        <f t="shared" si="8"/>
        <v>-73754.190222950638</v>
      </c>
      <c r="AN15">
        <f t="shared" si="9"/>
        <v>0</v>
      </c>
      <c r="AO15">
        <f t="shared" si="9"/>
        <v>0</v>
      </c>
      <c r="AP15">
        <f t="shared" si="9"/>
        <v>-6.7401745066642693</v>
      </c>
      <c r="AQ15">
        <f t="shared" si="9"/>
        <v>-21863.591187119706</v>
      </c>
      <c r="AR15">
        <f t="shared" si="9"/>
        <v>-21870.331361626369</v>
      </c>
      <c r="AS15">
        <f t="shared" si="9"/>
        <v>2278.3766439178276</v>
      </c>
      <c r="AT15">
        <f t="shared" si="9"/>
        <v>661.09108712078535</v>
      </c>
      <c r="AU15">
        <f t="shared" si="9"/>
        <v>-18930.863630587759</v>
      </c>
      <c r="AW15">
        <v>12</v>
      </c>
      <c r="AX15">
        <f>IF(Z15&gt;0, (R15*SUMPRODUCT(K15:$K$98, X15:$X$98)-K15*$AZ$3)/Z15, 0)</f>
        <v>53157.24197078932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8.2657132999999994E-2</v>
      </c>
      <c r="Q16" s="4">
        <f t="shared" si="21"/>
        <v>50</v>
      </c>
      <c r="R16">
        <f t="shared" si="0"/>
        <v>2000000</v>
      </c>
      <c r="S16">
        <f t="shared" si="1"/>
        <v>40497.334795639741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27917.713640592992</v>
      </c>
      <c r="AC16">
        <f t="shared" si="2"/>
        <v>19298.13234090303</v>
      </c>
      <c r="AE16">
        <f t="shared" si="3"/>
        <v>0</v>
      </c>
      <c r="AF16">
        <f t="shared" si="4"/>
        <v>0</v>
      </c>
      <c r="AG16">
        <f t="shared" si="4"/>
        <v>-23.826422699526411</v>
      </c>
      <c r="AH16">
        <f t="shared" si="5"/>
        <v>-86821.591335173784</v>
      </c>
      <c r="AI16">
        <f t="shared" si="6"/>
        <v>-86845.417757873307</v>
      </c>
      <c r="AJ16">
        <f t="shared" si="7"/>
        <v>8619.5812996899622</v>
      </c>
      <c r="AK16">
        <f t="shared" si="22"/>
        <v>1954.2399548415096</v>
      </c>
      <c r="AL16">
        <f t="shared" si="8"/>
        <v>-76271.596503341832</v>
      </c>
      <c r="AN16">
        <f t="shared" si="9"/>
        <v>0</v>
      </c>
      <c r="AO16">
        <f t="shared" si="9"/>
        <v>0</v>
      </c>
      <c r="AP16">
        <f t="shared" si="9"/>
        <v>-5.4604011258545251</v>
      </c>
      <c r="AQ16">
        <f t="shared" si="9"/>
        <v>-19897.267880019925</v>
      </c>
      <c r="AR16">
        <f t="shared" si="9"/>
        <v>-19902.728281145777</v>
      </c>
      <c r="AS16">
        <f t="shared" si="9"/>
        <v>1975.3855636145163</v>
      </c>
      <c r="AT16">
        <f t="shared" si="9"/>
        <v>447.86135897012264</v>
      </c>
      <c r="AU16">
        <f t="shared" si="9"/>
        <v>-17479.481358561137</v>
      </c>
      <c r="AW16">
        <v>13</v>
      </c>
      <c r="AX16">
        <f>IF(Z16&gt;0, (R16*SUMPRODUCT(K16:$K$98, X16:$X$98)-K16*$AZ$3)/Z16, 0)</f>
        <v>40497.334795639741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9.1575552000000005E-2</v>
      </c>
      <c r="Q17" s="4">
        <f t="shared" si="21"/>
        <v>50</v>
      </c>
      <c r="R17">
        <f t="shared" si="0"/>
        <v>2000000</v>
      </c>
      <c r="S17">
        <f t="shared" si="1"/>
        <v>26221.029339971625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19298.13234090303</v>
      </c>
      <c r="AC17">
        <f t="shared" si="2"/>
        <v>11225.873288945382</v>
      </c>
      <c r="AE17">
        <f t="shared" si="3"/>
        <v>0</v>
      </c>
      <c r="AF17">
        <f t="shared" si="4"/>
        <v>0</v>
      </c>
      <c r="AG17">
        <f t="shared" si="4"/>
        <v>-21.406240661636687</v>
      </c>
      <c r="AH17">
        <f t="shared" si="5"/>
        <v>-87276.712435778463</v>
      </c>
      <c r="AI17">
        <f t="shared" si="6"/>
        <v>-87298.118676440106</v>
      </c>
      <c r="AJ17">
        <f t="shared" si="7"/>
        <v>8072.2590519576479</v>
      </c>
      <c r="AK17">
        <f t="shared" si="22"/>
        <v>1350.8692638632122</v>
      </c>
      <c r="AL17">
        <f t="shared" si="8"/>
        <v>-77874.990360619253</v>
      </c>
      <c r="AN17">
        <f t="shared" si="9"/>
        <v>0</v>
      </c>
      <c r="AO17">
        <f t="shared" si="9"/>
        <v>0</v>
      </c>
      <c r="AP17">
        <f t="shared" si="9"/>
        <v>-4.3801409529950277</v>
      </c>
      <c r="AQ17">
        <f t="shared" si="9"/>
        <v>-17858.544544341061</v>
      </c>
      <c r="AR17">
        <f t="shared" si="9"/>
        <v>-17862.924685294056</v>
      </c>
      <c r="AS17">
        <f t="shared" si="9"/>
        <v>1651.7441345986026</v>
      </c>
      <c r="AT17">
        <f t="shared" si="9"/>
        <v>276.41461564027361</v>
      </c>
      <c r="AU17">
        <f t="shared" si="9"/>
        <v>-15934.765935055182</v>
      </c>
      <c r="AW17">
        <v>14</v>
      </c>
      <c r="AX17">
        <f>IF(Z17&gt;0, (R17*SUMPRODUCT(K17:$K$98, X17:$X$98)-K17*$AZ$3)/Z17, 0)</f>
        <v>26221.029339971625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0.101620166</v>
      </c>
      <c r="Q18" s="4">
        <f t="shared" si="21"/>
        <v>50</v>
      </c>
      <c r="R18">
        <f t="shared" si="0"/>
        <v>2000000</v>
      </c>
      <c r="S18">
        <f t="shared" si="1"/>
        <v>10320.762091176699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11225.873288945382</v>
      </c>
      <c r="AC18">
        <f t="shared" si="2"/>
        <v>3925.3723410884854</v>
      </c>
      <c r="AE18">
        <f t="shared" si="3"/>
        <v>0</v>
      </c>
      <c r="AF18">
        <f t="shared" si="4"/>
        <v>0</v>
      </c>
      <c r="AG18">
        <f t="shared" si="4"/>
        <v>-19.016872525548852</v>
      </c>
      <c r="AH18">
        <f t="shared" si="5"/>
        <v>-87012.22917885879</v>
      </c>
      <c r="AI18">
        <f t="shared" si="6"/>
        <v>-87031.24605138434</v>
      </c>
      <c r="AJ18">
        <f t="shared" si="7"/>
        <v>7300.5009478568973</v>
      </c>
      <c r="AK18">
        <f t="shared" si="22"/>
        <v>785.81113022617683</v>
      </c>
      <c r="AL18">
        <f t="shared" si="8"/>
        <v>-78944.93397330126</v>
      </c>
      <c r="AN18">
        <f t="shared" si="9"/>
        <v>0</v>
      </c>
      <c r="AO18">
        <f t="shared" si="9"/>
        <v>0</v>
      </c>
      <c r="AP18">
        <f t="shared" si="9"/>
        <v>-3.4743115113556464</v>
      </c>
      <c r="AQ18">
        <f t="shared" si="9"/>
        <v>-15896.808955241171</v>
      </c>
      <c r="AR18">
        <f t="shared" si="9"/>
        <v>-15900.283266752527</v>
      </c>
      <c r="AS18">
        <f t="shared" si="9"/>
        <v>1333.7742285291984</v>
      </c>
      <c r="AT18">
        <f t="shared" si="9"/>
        <v>143.56475555211733</v>
      </c>
      <c r="AU18">
        <f t="shared" si="9"/>
        <v>-14422.944282671211</v>
      </c>
      <c r="AW18">
        <v>15</v>
      </c>
      <c r="AX18">
        <f>IF(Z18&gt;0, (R18*SUMPRODUCT(K18:$K$98, X18:$X$98)-K18*$AZ$3)/Z18, 0)</f>
        <v>10320.762091176699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0.112947091</v>
      </c>
      <c r="Q19" s="4">
        <f t="shared" si="21"/>
        <v>50</v>
      </c>
      <c r="R19">
        <f t="shared" si="0"/>
        <v>2000000</v>
      </c>
      <c r="S19">
        <f t="shared" si="1"/>
        <v>-7628.2809929366804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3925.3723410884854</v>
      </c>
      <c r="AC19">
        <f t="shared" si="2"/>
        <v>-2544.6119744346506</v>
      </c>
      <c r="AE19">
        <f t="shared" si="3"/>
        <v>0</v>
      </c>
      <c r="AF19">
        <f t="shared" si="4"/>
        <v>0</v>
      </c>
      <c r="AG19">
        <f t="shared" si="4"/>
        <v>-16.678803368614798</v>
      </c>
      <c r="AH19">
        <f t="shared" si="5"/>
        <v>-85916.017267142641</v>
      </c>
      <c r="AI19">
        <f t="shared" si="6"/>
        <v>-85932.696070511258</v>
      </c>
      <c r="AJ19">
        <f t="shared" si="7"/>
        <v>6469.9843155231356</v>
      </c>
      <c r="AK19">
        <f t="shared" si="22"/>
        <v>274.77606387619403</v>
      </c>
      <c r="AL19">
        <f t="shared" si="8"/>
        <v>-79187.935691111925</v>
      </c>
      <c r="AN19">
        <f t="shared" si="9"/>
        <v>0</v>
      </c>
      <c r="AO19">
        <f t="shared" si="9"/>
        <v>0</v>
      </c>
      <c r="AP19">
        <f t="shared" si="9"/>
        <v>-2.7206741230416576</v>
      </c>
      <c r="AQ19">
        <f t="shared" si="9"/>
        <v>-14014.763515551205</v>
      </c>
      <c r="AR19">
        <f t="shared" si="9"/>
        <v>-14017.484189674247</v>
      </c>
      <c r="AS19">
        <f t="shared" si="9"/>
        <v>1055.3945936465057</v>
      </c>
      <c r="AT19">
        <f t="shared" si="9"/>
        <v>44.821928174172733</v>
      </c>
      <c r="AU19">
        <f t="shared" si="9"/>
        <v>-12917.267667853568</v>
      </c>
      <c r="AW19">
        <v>16</v>
      </c>
      <c r="AX19">
        <f>IF(Z19&gt;0, (R19*SUMPRODUCT(K19:$K$98, X19:$X$98)-K19*$AZ$3)/Z19, 0)</f>
        <v>-7628.2809929366804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0.12591097000000001</v>
      </c>
      <c r="Q20" s="4">
        <f t="shared" si="21"/>
        <v>50</v>
      </c>
      <c r="R20">
        <f t="shared" si="0"/>
        <v>2000000</v>
      </c>
      <c r="S20">
        <f t="shared" si="1"/>
        <v>-28249.320520406953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-2544.6119744346506</v>
      </c>
      <c r="AC20">
        <f t="shared" si="2"/>
        <v>-8142.567775951974</v>
      </c>
      <c r="AE20">
        <f t="shared" si="3"/>
        <v>0</v>
      </c>
      <c r="AF20">
        <f t="shared" si="4"/>
        <v>0</v>
      </c>
      <c r="AG20">
        <f t="shared" si="4"/>
        <v>-14.411971024347093</v>
      </c>
      <c r="AH20">
        <f t="shared" si="5"/>
        <v>-84001.772423262271</v>
      </c>
      <c r="AI20">
        <f t="shared" si="6"/>
        <v>-84016.184394286625</v>
      </c>
      <c r="AJ20">
        <f t="shared" si="7"/>
        <v>5597.9558015173234</v>
      </c>
      <c r="AK20">
        <f t="shared" si="22"/>
        <v>-178.12283821042556</v>
      </c>
      <c r="AL20">
        <f t="shared" si="8"/>
        <v>-78596.351430979732</v>
      </c>
      <c r="AN20">
        <f t="shared" si="9"/>
        <v>0</v>
      </c>
      <c r="AO20">
        <f t="shared" si="9"/>
        <v>0</v>
      </c>
      <c r="AP20">
        <f t="shared" si="9"/>
        <v>-2.0990220213617556</v>
      </c>
      <c r="AQ20">
        <f t="shared" si="9"/>
        <v>-12234.382781645516</v>
      </c>
      <c r="AR20">
        <f t="shared" si="9"/>
        <v>-12236.481803666878</v>
      </c>
      <c r="AS20">
        <f t="shared" si="9"/>
        <v>815.31058327443316</v>
      </c>
      <c r="AT20">
        <f t="shared" si="9"/>
        <v>-25.942583375966681</v>
      </c>
      <c r="AU20">
        <f t="shared" si="9"/>
        <v>-11447.113803768412</v>
      </c>
      <c r="AW20">
        <v>17</v>
      </c>
      <c r="AX20">
        <f>IF(Z20&gt;0, (R20*SUMPRODUCT(K20:$K$98, X20:$X$98)-K20*$AZ$3)/Z20, 0)</f>
        <v>-28249.320520406953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0.140869152</v>
      </c>
      <c r="Q21" s="4">
        <f t="shared" si="21"/>
        <v>50</v>
      </c>
      <c r="R21">
        <f t="shared" si="0"/>
        <v>2000000</v>
      </c>
      <c r="S21">
        <f t="shared" si="1"/>
        <v>-52550.712492936211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-8142.567775951974</v>
      </c>
      <c r="AC21">
        <f t="shared" si="2"/>
        <v>-12861.943670067187</v>
      </c>
      <c r="AE21">
        <f t="shared" si="3"/>
        <v>0</v>
      </c>
      <c r="AF21">
        <f t="shared" si="4"/>
        <v>0</v>
      </c>
      <c r="AG21">
        <f t="shared" si="4"/>
        <v>-12.237649177255275</v>
      </c>
      <c r="AH21">
        <f t="shared" si="5"/>
        <v>-81208.085473933854</v>
      </c>
      <c r="AI21">
        <f t="shared" si="6"/>
        <v>-81220.323123111113</v>
      </c>
      <c r="AJ21">
        <f t="shared" si="7"/>
        <v>4719.3758941152128</v>
      </c>
      <c r="AK21">
        <f t="shared" si="22"/>
        <v>-569.97974431663829</v>
      </c>
      <c r="AL21">
        <f t="shared" si="8"/>
        <v>-77070.926973312526</v>
      </c>
      <c r="AN21">
        <f t="shared" si="9"/>
        <v>0</v>
      </c>
      <c r="AO21">
        <f t="shared" si="9"/>
        <v>0</v>
      </c>
      <c r="AP21">
        <f t="shared" si="9"/>
        <v>-1.5913788830085547</v>
      </c>
      <c r="AQ21">
        <f t="shared" si="9"/>
        <v>-10560.266149234156</v>
      </c>
      <c r="AR21">
        <f t="shared" si="9"/>
        <v>-10561.857528117165</v>
      </c>
      <c r="AS21">
        <f t="shared" si="9"/>
        <v>613.70570687980944</v>
      </c>
      <c r="AT21">
        <f t="shared" si="9"/>
        <v>-74.1199323260509</v>
      </c>
      <c r="AU21">
        <f t="shared" si="9"/>
        <v>-10022.271753563404</v>
      </c>
      <c r="AW21">
        <v>18</v>
      </c>
      <c r="AX21">
        <f>IF(Z21&gt;0, (R21*SUMPRODUCT(K21:$K$98, X21:$X$98)-K21*$AZ$3)/Z21, 0)</f>
        <v>-52550.712492936211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0.15811491799999999</v>
      </c>
      <c r="Q22" s="4">
        <f t="shared" si="21"/>
        <v>50</v>
      </c>
      <c r="R22">
        <f t="shared" si="0"/>
        <v>2000000</v>
      </c>
      <c r="S22">
        <f t="shared" si="1"/>
        <v>-82081.829796616308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-12861.943670067187</v>
      </c>
      <c r="AC22">
        <f t="shared" si="2"/>
        <v>-16712.38224114928</v>
      </c>
      <c r="AE22">
        <f t="shared" si="3"/>
        <v>0</v>
      </c>
      <c r="AF22">
        <f t="shared" si="4"/>
        <v>0</v>
      </c>
      <c r="AG22">
        <f t="shared" si="4"/>
        <v>-10.180317789308239</v>
      </c>
      <c r="AH22">
        <f t="shared" si="5"/>
        <v>-77398.195846979404</v>
      </c>
      <c r="AI22">
        <f t="shared" si="6"/>
        <v>-77408.376164768706</v>
      </c>
      <c r="AJ22">
        <f t="shared" si="7"/>
        <v>3850.4385710820934</v>
      </c>
      <c r="AK22">
        <f t="shared" si="22"/>
        <v>-900.33605690470313</v>
      </c>
      <c r="AL22">
        <f t="shared" si="8"/>
        <v>-74458.27365059132</v>
      </c>
      <c r="AN22">
        <f t="shared" si="9"/>
        <v>0</v>
      </c>
      <c r="AO22">
        <f t="shared" si="9"/>
        <v>0</v>
      </c>
      <c r="AP22">
        <f t="shared" si="9"/>
        <v>-1.1820038862362858</v>
      </c>
      <c r="AQ22">
        <f t="shared" si="9"/>
        <v>-8986.4550569224721</v>
      </c>
      <c r="AR22">
        <f t="shared" si="9"/>
        <v>-8987.6370608087072</v>
      </c>
      <c r="AS22">
        <f t="shared" si="9"/>
        <v>447.06201210270723</v>
      </c>
      <c r="AT22">
        <f t="shared" si="9"/>
        <v>-104.53511768539067</v>
      </c>
      <c r="AU22">
        <f t="shared" si="9"/>
        <v>-8645.1101663913905</v>
      </c>
      <c r="AW22">
        <v>19</v>
      </c>
      <c r="AX22">
        <f>IF(Z22&gt;0, (R22*SUMPRODUCT(K22:$K$98, X22:$X$98)-K22*$AZ$3)/Z22, 0)</f>
        <v>-82081.829796616308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0.17865895700000001</v>
      </c>
      <c r="Q23" s="4">
        <f t="shared" si="21"/>
        <v>50</v>
      </c>
      <c r="R23">
        <f t="shared" si="0"/>
        <v>2000000</v>
      </c>
      <c r="S23">
        <f t="shared" si="1"/>
        <v>-119301.5290181969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-16712.38224114928</v>
      </c>
      <c r="AC23">
        <f t="shared" si="2"/>
        <v>-19707.919817578855</v>
      </c>
      <c r="AE23">
        <f t="shared" si="3"/>
        <v>0</v>
      </c>
      <c r="AF23">
        <f t="shared" si="4"/>
        <v>0</v>
      </c>
      <c r="AG23">
        <f t="shared" si="4"/>
        <v>-8.2597096532487999</v>
      </c>
      <c r="AH23">
        <f t="shared" si="5"/>
        <v>-72752.198326654223</v>
      </c>
      <c r="AI23">
        <f t="shared" si="6"/>
        <v>-72760.458036307478</v>
      </c>
      <c r="AJ23">
        <f t="shared" si="7"/>
        <v>2995.537576429575</v>
      </c>
      <c r="AK23">
        <f t="shared" si="22"/>
        <v>-1169.8667568804497</v>
      </c>
      <c r="AL23">
        <f t="shared" si="8"/>
        <v>-70934.787216758355</v>
      </c>
      <c r="AN23">
        <f t="shared" si="9"/>
        <v>0</v>
      </c>
      <c r="AO23">
        <f t="shared" si="9"/>
        <v>0</v>
      </c>
      <c r="AP23">
        <f t="shared" si="9"/>
        <v>-0.85625738025803699</v>
      </c>
      <c r="AQ23">
        <f t="shared" si="9"/>
        <v>-7541.9850530329095</v>
      </c>
      <c r="AR23">
        <f t="shared" si="9"/>
        <v>-7542.8413104131687</v>
      </c>
      <c r="AS23">
        <f t="shared" si="9"/>
        <v>310.53769022609919</v>
      </c>
      <c r="AT23">
        <f t="shared" si="9"/>
        <v>-121.2763022612323</v>
      </c>
      <c r="AU23">
        <f t="shared" si="9"/>
        <v>-7353.5799224483017</v>
      </c>
      <c r="AW23">
        <v>20</v>
      </c>
      <c r="AX23">
        <f>IF(Z23&gt;0, (R23*SUMPRODUCT(K23:$K$98, X23:$X$98)-K23*$AZ$3)/Z23, 0)</f>
        <v>-119301.5290181969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0.202352371</v>
      </c>
      <c r="Q24" s="4">
        <f t="shared" si="21"/>
        <v>50</v>
      </c>
      <c r="R24">
        <f t="shared" si="0"/>
        <v>2000000</v>
      </c>
      <c r="S24">
        <f t="shared" si="1"/>
        <v>-168319.58367968487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-19707.919817578855</v>
      </c>
      <c r="AC24">
        <f t="shared" si="2"/>
        <v>-21900.871405885959</v>
      </c>
      <c r="AE24">
        <f t="shared" si="3"/>
        <v>0</v>
      </c>
      <c r="AF24">
        <f t="shared" si="4"/>
        <v>0</v>
      </c>
      <c r="AG24">
        <f t="shared" si="4"/>
        <v>-6.5057407246098293</v>
      </c>
      <c r="AH24">
        <f t="shared" si="5"/>
        <v>-66854.873284259287</v>
      </c>
      <c r="AI24">
        <f t="shared" si="6"/>
        <v>-66861.379024983893</v>
      </c>
      <c r="AJ24">
        <f t="shared" si="7"/>
        <v>2192.9515883071035</v>
      </c>
      <c r="AK24">
        <f t="shared" si="22"/>
        <v>-1379.55438723052</v>
      </c>
      <c r="AL24">
        <f t="shared" si="8"/>
        <v>-66047.981823907307</v>
      </c>
      <c r="AN24">
        <f t="shared" si="9"/>
        <v>0</v>
      </c>
      <c r="AO24">
        <f t="shared" si="9"/>
        <v>0</v>
      </c>
      <c r="AP24">
        <f t="shared" si="9"/>
        <v>-0.60216883515535191</v>
      </c>
      <c r="AQ24">
        <f t="shared" si="9"/>
        <v>-6188.0611100522256</v>
      </c>
      <c r="AR24">
        <f t="shared" si="9"/>
        <v>-6188.6632788873812</v>
      </c>
      <c r="AS24">
        <f t="shared" si="9"/>
        <v>202.97874744495968</v>
      </c>
      <c r="AT24">
        <f t="shared" si="9"/>
        <v>-127.69101837237432</v>
      </c>
      <c r="AU24">
        <f t="shared" si="9"/>
        <v>-6113.3755498147957</v>
      </c>
      <c r="AW24">
        <v>21</v>
      </c>
      <c r="AX24">
        <f>IF(Z24&gt;0, (R24*SUMPRODUCT(K24:$K$98, X24:$X$98)-K24*$AZ$3)/Z24, 0)</f>
        <v>-168319.58367968487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0.22956153600000001</v>
      </c>
      <c r="Q25" s="4">
        <f t="shared" si="21"/>
        <v>50</v>
      </c>
      <c r="R25">
        <f t="shared" si="0"/>
        <v>2000000</v>
      </c>
      <c r="S25">
        <f t="shared" si="1"/>
        <v>-235617.48882674007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-21900.871405885959</v>
      </c>
      <c r="AC25">
        <f t="shared" si="2"/>
        <v>-23313.009779575859</v>
      </c>
      <c r="AE25">
        <f t="shared" si="3"/>
        <v>0</v>
      </c>
      <c r="AF25">
        <f t="shared" si="4"/>
        <v>0</v>
      </c>
      <c r="AG25">
        <f t="shared" si="4"/>
        <v>-4.9472154838045457</v>
      </c>
      <c r="AH25">
        <f t="shared" si="5"/>
        <v>-59738.713342367417</v>
      </c>
      <c r="AI25">
        <f t="shared" si="6"/>
        <v>-59743.660557851224</v>
      </c>
      <c r="AJ25">
        <f t="shared" si="7"/>
        <v>1412.1383736899006</v>
      </c>
      <c r="AK25">
        <f t="shared" si="22"/>
        <v>-1533.0609984120172</v>
      </c>
      <c r="AL25">
        <f t="shared" si="8"/>
        <v>-59864.58318257334</v>
      </c>
      <c r="AN25">
        <f t="shared" si="9"/>
        <v>0</v>
      </c>
      <c r="AO25">
        <f t="shared" si="9"/>
        <v>0</v>
      </c>
      <c r="AP25">
        <f t="shared" si="9"/>
        <v>-0.40885030720911164</v>
      </c>
      <c r="AQ25">
        <f t="shared" si="9"/>
        <v>-4936.9572403426209</v>
      </c>
      <c r="AR25">
        <f t="shared" si="9"/>
        <v>-4937.3660906498299</v>
      </c>
      <c r="AS25">
        <f t="shared" si="9"/>
        <v>116.70266027322718</v>
      </c>
      <c r="AT25">
        <f t="shared" si="9"/>
        <v>-126.69600954778704</v>
      </c>
      <c r="AU25">
        <f t="shared" si="9"/>
        <v>-4947.3594399243902</v>
      </c>
      <c r="AW25">
        <v>22</v>
      </c>
      <c r="AX25">
        <f>IF(Z25&gt;0, (R25*SUMPRODUCT(K25:$K$98, X25:$X$98)-K25*$AZ$3)/Z25, 0)</f>
        <v>-235617.48882674007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0.26099212799999999</v>
      </c>
      <c r="Q26" s="4">
        <f t="shared" si="21"/>
        <v>50</v>
      </c>
      <c r="R26">
        <f t="shared" si="0"/>
        <v>2000000</v>
      </c>
      <c r="S26">
        <f t="shared" si="1"/>
        <v>-332529.56733896112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-23313.009779575859</v>
      </c>
      <c r="AC26">
        <f t="shared" si="2"/>
        <v>-23985.750291023534</v>
      </c>
      <c r="AE26">
        <f t="shared" si="3"/>
        <v>0</v>
      </c>
      <c r="AF26">
        <f t="shared" si="4"/>
        <v>0</v>
      </c>
      <c r="AG26">
        <f t="shared" si="4"/>
        <v>-3.6065590321738021</v>
      </c>
      <c r="AH26">
        <f t="shared" si="5"/>
        <v>-51647.37187170791</v>
      </c>
      <c r="AI26">
        <f t="shared" si="6"/>
        <v>-51650.978430740084</v>
      </c>
      <c r="AJ26">
        <f t="shared" si="7"/>
        <v>672.74051144767509</v>
      </c>
      <c r="AK26">
        <f t="shared" si="22"/>
        <v>-1631.9106845703102</v>
      </c>
      <c r="AL26">
        <f t="shared" si="8"/>
        <v>-52610.148603862726</v>
      </c>
      <c r="AN26">
        <f t="shared" si="9"/>
        <v>0</v>
      </c>
      <c r="AO26">
        <f t="shared" si="9"/>
        <v>0</v>
      </c>
      <c r="AP26">
        <f t="shared" si="9"/>
        <v>-0.26612061823666133</v>
      </c>
      <c r="AQ26">
        <f t="shared" si="9"/>
        <v>-3810.9539897128489</v>
      </c>
      <c r="AR26">
        <f t="shared" si="9"/>
        <v>-3811.2201103310854</v>
      </c>
      <c r="AS26">
        <f t="shared" si="9"/>
        <v>49.640147082632161</v>
      </c>
      <c r="AT26">
        <f t="shared" si="9"/>
        <v>-120.41535336331512</v>
      </c>
      <c r="AU26">
        <f t="shared" si="9"/>
        <v>-3881.9953166117689</v>
      </c>
      <c r="AW26">
        <v>23</v>
      </c>
      <c r="AX26">
        <f>IF(Z26&gt;0, (R26*SUMPRODUCT(K26:$K$98, X26:$X$98)-K26*$AZ$3)/Z26, 0)</f>
        <v>-332529.56733896112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0.29613519399999999</v>
      </c>
      <c r="Q27" s="4">
        <f t="shared" si="21"/>
        <v>50</v>
      </c>
      <c r="R27">
        <f t="shared" si="0"/>
        <v>2000000</v>
      </c>
      <c r="S27">
        <f t="shared" si="1"/>
        <v>-479314.87210822536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-23985.750291023534</v>
      </c>
      <c r="AC27">
        <f t="shared" si="2"/>
        <v>-23989.367915651623</v>
      </c>
      <c r="AE27">
        <f t="shared" si="3"/>
        <v>0</v>
      </c>
      <c r="AF27">
        <f t="shared" si="4"/>
        <v>0</v>
      </c>
      <c r="AG27">
        <f t="shared" si="4"/>
        <v>-2.502464383186823</v>
      </c>
      <c r="AH27">
        <f t="shared" si="5"/>
        <v>-42721.162346609643</v>
      </c>
      <c r="AI27">
        <f t="shared" si="6"/>
        <v>-42723.664810992828</v>
      </c>
      <c r="AJ27">
        <f t="shared" si="7"/>
        <v>3.6176246280883788</v>
      </c>
      <c r="AK27">
        <f t="shared" si="22"/>
        <v>-1679.0025203716475</v>
      </c>
      <c r="AL27">
        <f t="shared" si="8"/>
        <v>-44399.04970673639</v>
      </c>
      <c r="AN27">
        <f t="shared" si="9"/>
        <v>0</v>
      </c>
      <c r="AO27">
        <f t="shared" si="9"/>
        <v>0</v>
      </c>
      <c r="AP27">
        <f t="shared" si="9"/>
        <v>-0.16486761709409023</v>
      </c>
      <c r="AQ27">
        <f t="shared" si="9"/>
        <v>-2814.560032461201</v>
      </c>
      <c r="AR27">
        <f t="shared" si="9"/>
        <v>-2814.7249000782949</v>
      </c>
      <c r="AS27">
        <f t="shared" si="9"/>
        <v>0.23833671958770836</v>
      </c>
      <c r="AT27">
        <f t="shared" si="9"/>
        <v>-110.61621755276728</v>
      </c>
      <c r="AU27">
        <f t="shared" si="9"/>
        <v>-2925.1027809114748</v>
      </c>
      <c r="AW27">
        <v>24</v>
      </c>
      <c r="AX27">
        <f>IF(Z27&gt;0, (R27*SUMPRODUCT(K27:$K$98, X27:$X$98)-K27*$AZ$3)/Z27, 0)</f>
        <v>-479314.87210822536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0.33524791700000001</v>
      </c>
      <c r="Q28" s="4">
        <f t="shared" si="21"/>
        <v>50</v>
      </c>
      <c r="R28">
        <f t="shared" si="0"/>
        <v>2000000</v>
      </c>
      <c r="S28">
        <f t="shared" si="1"/>
        <v>-714208.40723251994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-23989.367915651623</v>
      </c>
      <c r="AC28">
        <f t="shared" si="2"/>
        <v>-23404.520479287141</v>
      </c>
      <c r="AE28">
        <f t="shared" si="3"/>
        <v>0</v>
      </c>
      <c r="AF28">
        <f t="shared" si="4"/>
        <v>0</v>
      </c>
      <c r="AG28">
        <f t="shared" si="4"/>
        <v>-1.6384937675248825</v>
      </c>
      <c r="AH28">
        <f t="shared" si="5"/>
        <v>-33557.838873202891</v>
      </c>
      <c r="AI28">
        <f t="shared" si="6"/>
        <v>-33559.477366970415</v>
      </c>
      <c r="AJ28">
        <f t="shared" si="7"/>
        <v>-584.84743636448184</v>
      </c>
      <c r="AK28">
        <f t="shared" si="22"/>
        <v>-1679.2557540956138</v>
      </c>
      <c r="AL28">
        <f t="shared" si="8"/>
        <v>-35823.580557430505</v>
      </c>
      <c r="AN28">
        <f t="shared" si="9"/>
        <v>0</v>
      </c>
      <c r="AO28">
        <f t="shared" si="9"/>
        <v>0</v>
      </c>
      <c r="AP28">
        <f t="shared" si="9"/>
        <v>-9.6381621171073198E-2</v>
      </c>
      <c r="AQ28">
        <f t="shared" si="9"/>
        <v>-1973.9830432695478</v>
      </c>
      <c r="AR28">
        <f t="shared" si="9"/>
        <v>-1974.0794248907189</v>
      </c>
      <c r="AS28">
        <f t="shared" si="9"/>
        <v>-34.402660035567578</v>
      </c>
      <c r="AT28">
        <f t="shared" si="9"/>
        <v>-98.779376002802167</v>
      </c>
      <c r="AU28">
        <f t="shared" si="9"/>
        <v>-2107.2614609290881</v>
      </c>
      <c r="AW28">
        <v>25</v>
      </c>
      <c r="AX28">
        <f>IF(Z28&gt;0, (R28*SUMPRODUCT(K28:$K$98, X28:$X$98)-K28*$AZ$3)/Z28, 0)</f>
        <v>-714208.40723251994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0.37793865599999998</v>
      </c>
      <c r="Q29" s="4">
        <f t="shared" si="21"/>
        <v>50</v>
      </c>
      <c r="R29">
        <f t="shared" si="0"/>
        <v>2000000</v>
      </c>
      <c r="S29">
        <f t="shared" si="1"/>
        <v>-1113981.3783599134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-23404.520479287141</v>
      </c>
      <c r="AC29">
        <f t="shared" si="2"/>
        <v>-22343.318282533757</v>
      </c>
      <c r="AE29">
        <f t="shared" si="3"/>
        <v>0</v>
      </c>
      <c r="AF29">
        <f t="shared" si="4"/>
        <v>0</v>
      </c>
      <c r="AG29">
        <f t="shared" si="4"/>
        <v>-1.0028586974869032</v>
      </c>
      <c r="AH29">
        <f t="shared" si="5"/>
        <v>-24770.005294509221</v>
      </c>
      <c r="AI29">
        <f t="shared" si="6"/>
        <v>-24771.008153206709</v>
      </c>
      <c r="AJ29">
        <f t="shared" si="7"/>
        <v>-1061.2021967533838</v>
      </c>
      <c r="AK29">
        <f t="shared" si="22"/>
        <v>-1638.3164335501001</v>
      </c>
      <c r="AL29">
        <f t="shared" si="8"/>
        <v>-27470.526783510191</v>
      </c>
      <c r="AN29">
        <f t="shared" si="9"/>
        <v>0</v>
      </c>
      <c r="AO29">
        <f t="shared" si="9"/>
        <v>0</v>
      </c>
      <c r="AP29">
        <f t="shared" si="9"/>
        <v>-5.2670950527558845E-2</v>
      </c>
      <c r="AQ29">
        <f t="shared" si="9"/>
        <v>-1300.9407274463051</v>
      </c>
      <c r="AR29">
        <f t="shared" si="9"/>
        <v>-1300.9933983968326</v>
      </c>
      <c r="AS29">
        <f t="shared" si="9"/>
        <v>-55.735198333526142</v>
      </c>
      <c r="AT29">
        <f t="shared" si="9"/>
        <v>-86.045705178850383</v>
      </c>
      <c r="AU29">
        <f t="shared" si="9"/>
        <v>-1442.774301909209</v>
      </c>
      <c r="AW29">
        <v>26</v>
      </c>
      <c r="AX29">
        <f>IF(Z29&gt;0, (R29*SUMPRODUCT(K29:$K$98, X29:$X$98)-K29*$AZ$3)/Z29, 0)</f>
        <v>-1113981.3783599134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0.42486345599999997</v>
      </c>
      <c r="Q30" s="4">
        <f t="shared" si="21"/>
        <v>50</v>
      </c>
      <c r="R30">
        <f t="shared" si="0"/>
        <v>2000000</v>
      </c>
      <c r="S30">
        <f t="shared" si="1"/>
        <v>-1846863.2270583953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-22343.318282533757</v>
      </c>
      <c r="AC30">
        <f t="shared" si="2"/>
        <v>-20934.272188531017</v>
      </c>
      <c r="AE30">
        <f t="shared" si="3"/>
        <v>0</v>
      </c>
      <c r="AF30">
        <f t="shared" si="4"/>
        <v>0</v>
      </c>
      <c r="AG30">
        <f t="shared" si="4"/>
        <v>-0.56675209841808993</v>
      </c>
      <c r="AH30">
        <f t="shared" si="5"/>
        <v>-17043.120483757768</v>
      </c>
      <c r="AI30">
        <f t="shared" si="6"/>
        <v>-17043.687235856185</v>
      </c>
      <c r="AJ30">
        <f t="shared" si="7"/>
        <v>-1409.0460940027406</v>
      </c>
      <c r="AK30">
        <f t="shared" si="22"/>
        <v>-1564.0322797773631</v>
      </c>
      <c r="AL30">
        <f t="shared" si="8"/>
        <v>-20016.765609636288</v>
      </c>
      <c r="AN30">
        <f t="shared" si="9"/>
        <v>0</v>
      </c>
      <c r="AO30">
        <f t="shared" si="9"/>
        <v>0</v>
      </c>
      <c r="AP30">
        <f t="shared" si="9"/>
        <v>-2.657703477708891E-2</v>
      </c>
      <c r="AQ30">
        <f t="shared" si="9"/>
        <v>-799.2129311408454</v>
      </c>
      <c r="AR30">
        <f t="shared" si="9"/>
        <v>-799.2395081756224</v>
      </c>
      <c r="AS30">
        <f t="shared" si="9"/>
        <v>-66.075215508433359</v>
      </c>
      <c r="AT30">
        <f t="shared" si="9"/>
        <v>-73.343072585271017</v>
      </c>
      <c r="AU30">
        <f t="shared" si="9"/>
        <v>-938.65779626932681</v>
      </c>
      <c r="AW30">
        <v>27</v>
      </c>
      <c r="AX30">
        <f>IF(Z30&gt;0, (R30*SUMPRODUCT(K30:$K$98, X30:$X$98)-K30*$AZ$3)/Z30, 0)</f>
        <v>-1846863.2270583953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0.47765295400000002</v>
      </c>
      <c r="Q31" s="4">
        <f t="shared" si="21"/>
        <v>50</v>
      </c>
      <c r="R31">
        <f t="shared" si="0"/>
        <v>2000000</v>
      </c>
      <c r="S31">
        <f t="shared" si="1"/>
        <v>-3325688.5540146879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-20934.272188531017</v>
      </c>
      <c r="AC31">
        <f t="shared" si="2"/>
        <v>-19313.854029092359</v>
      </c>
      <c r="AE31">
        <f t="shared" si="3"/>
        <v>0</v>
      </c>
      <c r="AF31">
        <f t="shared" si="4"/>
        <v>0</v>
      </c>
      <c r="AG31">
        <f t="shared" si="4"/>
        <v>-0.29037376343880966</v>
      </c>
      <c r="AH31">
        <f t="shared" si="5"/>
        <v>-10828.432559803976</v>
      </c>
      <c r="AI31">
        <f t="shared" si="6"/>
        <v>-10828.722933567415</v>
      </c>
      <c r="AJ31">
        <f t="shared" si="7"/>
        <v>-1620.4181594386573</v>
      </c>
      <c r="AK31">
        <f t="shared" si="22"/>
        <v>-1465.3990531971713</v>
      </c>
      <c r="AL31">
        <f t="shared" si="8"/>
        <v>-13914.540146203242</v>
      </c>
      <c r="AN31">
        <f t="shared" si="9"/>
        <v>0</v>
      </c>
      <c r="AO31">
        <f t="shared" si="9"/>
        <v>0</v>
      </c>
      <c r="AP31">
        <f t="shared" si="9"/>
        <v>-1.2157736838822117E-2</v>
      </c>
      <c r="AQ31">
        <f t="shared" si="9"/>
        <v>-453.37854177990175</v>
      </c>
      <c r="AR31">
        <f t="shared" si="9"/>
        <v>-453.39069951674054</v>
      </c>
      <c r="AS31">
        <f t="shared" si="9"/>
        <v>-67.845721727731771</v>
      </c>
      <c r="AT31">
        <f t="shared" si="9"/>
        <v>-61.355185267572026</v>
      </c>
      <c r="AU31">
        <f t="shared" si="9"/>
        <v>-582.59160651204434</v>
      </c>
      <c r="AW31">
        <v>28</v>
      </c>
      <c r="AX31">
        <f>IF(Z31&gt;0, (R31*SUMPRODUCT(K31:$K$98, X31:$X$98)-K31*$AZ$3)/Z31, 0)</f>
        <v>-3325688.5540146879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0.53697763200000004</v>
      </c>
      <c r="Q32" s="4">
        <f t="shared" si="21"/>
        <v>50</v>
      </c>
      <c r="R32">
        <f t="shared" si="0"/>
        <v>2000000</v>
      </c>
      <c r="S32">
        <f t="shared" si="1"/>
        <v>-6692287.5306816092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-19313.854029092359</v>
      </c>
      <c r="AC32">
        <f t="shared" si="2"/>
        <v>-17606.847668569135</v>
      </c>
      <c r="AE32">
        <f t="shared" si="3"/>
        <v>0</v>
      </c>
      <c r="AF32">
        <f t="shared" si="4"/>
        <v>0</v>
      </c>
      <c r="AG32">
        <f t="shared" si="4"/>
        <v>-0.13154580991812137</v>
      </c>
      <c r="AH32">
        <f t="shared" si="5"/>
        <v>-6236.9686354520081</v>
      </c>
      <c r="AI32">
        <f t="shared" si="6"/>
        <v>-6237.1001812619261</v>
      </c>
      <c r="AJ32">
        <f t="shared" si="7"/>
        <v>-1707.0063605232244</v>
      </c>
      <c r="AK32">
        <f t="shared" si="22"/>
        <v>-1351.9697820364652</v>
      </c>
      <c r="AL32">
        <f t="shared" si="8"/>
        <v>-9296.076323821615</v>
      </c>
      <c r="AN32">
        <f t="shared" si="9"/>
        <v>0</v>
      </c>
      <c r="AO32">
        <f t="shared" si="9"/>
        <v>0</v>
      </c>
      <c r="AP32">
        <f t="shared" si="9"/>
        <v>-4.9176131537893115E-3</v>
      </c>
      <c r="AQ32">
        <f t="shared" si="9"/>
        <v>-233.15831207820949</v>
      </c>
      <c r="AR32">
        <f t="shared" si="9"/>
        <v>-233.16322969136326</v>
      </c>
      <c r="AS32">
        <f t="shared" si="9"/>
        <v>-63.813487767766901</v>
      </c>
      <c r="AT32">
        <f t="shared" si="9"/>
        <v>-50.541057809491775</v>
      </c>
      <c r="AU32">
        <f t="shared" si="9"/>
        <v>-347.5177752686219</v>
      </c>
      <c r="AW32">
        <v>29</v>
      </c>
      <c r="AX32">
        <f>IF(Z32&gt;0, (R32*SUMPRODUCT(K32:$K$98, X32:$X$98)-K32*$AZ$3)/Z32, 0)</f>
        <v>-6692287.5306816092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0.60388337299999995</v>
      </c>
      <c r="Q33" s="4">
        <f t="shared" si="21"/>
        <v>50</v>
      </c>
      <c r="R33">
        <f t="shared" si="0"/>
        <v>2000000</v>
      </c>
      <c r="S33">
        <f t="shared" si="1"/>
        <v>-15662981.610306546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-17606.847668569135</v>
      </c>
      <c r="AC33">
        <f t="shared" si="2"/>
        <v>-15911.090889305267</v>
      </c>
      <c r="AE33">
        <f t="shared" si="3"/>
        <v>0</v>
      </c>
      <c r="AF33">
        <f t="shared" si="4"/>
        <v>0</v>
      </c>
      <c r="AG33">
        <f t="shared" si="4"/>
        <v>-5.0792024421568174E-2</v>
      </c>
      <c r="AH33">
        <f t="shared" si="5"/>
        <v>-3177.5330958948789</v>
      </c>
      <c r="AI33">
        <f t="shared" si="6"/>
        <v>-3177.5838879193007</v>
      </c>
      <c r="AJ33">
        <f t="shared" si="7"/>
        <v>-1695.7567792638674</v>
      </c>
      <c r="AK33">
        <f t="shared" si="22"/>
        <v>-1232.4793367998395</v>
      </c>
      <c r="AL33">
        <f t="shared" si="8"/>
        <v>-6105.8200039830081</v>
      </c>
      <c r="AN33">
        <f t="shared" si="9"/>
        <v>0</v>
      </c>
      <c r="AO33">
        <f t="shared" si="9"/>
        <v>0</v>
      </c>
      <c r="AP33">
        <f t="shared" si="9"/>
        <v>-1.6953323248499654E-3</v>
      </c>
      <c r="AQ33">
        <f t="shared" si="9"/>
        <v>-106.05945780069487</v>
      </c>
      <c r="AR33">
        <f t="shared" si="9"/>
        <v>-106.06115313301973</v>
      </c>
      <c r="AS33">
        <f t="shared" si="9"/>
        <v>-56.600840697121839</v>
      </c>
      <c r="AT33">
        <f t="shared" si="9"/>
        <v>-41.137601487275091</v>
      </c>
      <c r="AU33">
        <f t="shared" si="9"/>
        <v>-203.79959531741667</v>
      </c>
      <c r="AW33">
        <v>30</v>
      </c>
      <c r="AX33">
        <f>IF(Z33&gt;0, (R33*SUMPRODUCT(K33:$K$98, X33:$X$98)-K33*$AZ$3)/Z33, 0)</f>
        <v>-15662981.610306546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0.676158394</v>
      </c>
      <c r="Q34" s="4">
        <f t="shared" si="21"/>
        <v>50</v>
      </c>
      <c r="R34">
        <f t="shared" si="0"/>
        <v>2000000</v>
      </c>
      <c r="S34">
        <f t="shared" si="1"/>
        <v>-44837896.4054166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-15911.090889305267</v>
      </c>
      <c r="AC34">
        <f t="shared" si="2"/>
        <v>-14294.904729836253</v>
      </c>
      <c r="AE34">
        <f t="shared" si="3"/>
        <v>0</v>
      </c>
      <c r="AF34">
        <f t="shared" si="4"/>
        <v>0</v>
      </c>
      <c r="AG34">
        <f t="shared" si="4"/>
        <v>-1.5940650516456174E-2</v>
      </c>
      <c r="AH34">
        <f t="shared" si="5"/>
        <v>-1373.7381464358527</v>
      </c>
      <c r="AI34">
        <f t="shared" si="6"/>
        <v>-1373.7540870863693</v>
      </c>
      <c r="AJ34">
        <f t="shared" si="7"/>
        <v>-1616.1861594690145</v>
      </c>
      <c r="AK34">
        <f t="shared" si="22"/>
        <v>-1113.7763622513689</v>
      </c>
      <c r="AL34">
        <f t="shared" si="8"/>
        <v>-4103.7166088067534</v>
      </c>
      <c r="AN34">
        <f t="shared" si="9"/>
        <v>0</v>
      </c>
      <c r="AO34">
        <f t="shared" si="9"/>
        <v>0</v>
      </c>
      <c r="AP34">
        <f t="shared" si="9"/>
        <v>-4.7505876744163101E-4</v>
      </c>
      <c r="AQ34">
        <f t="shared" si="9"/>
        <v>-40.939756502387105</v>
      </c>
      <c r="AR34">
        <f t="shared" si="9"/>
        <v>-40.940231561154548</v>
      </c>
      <c r="AS34">
        <f t="shared" si="9"/>
        <v>-48.165123755831651</v>
      </c>
      <c r="AT34">
        <f t="shared" si="9"/>
        <v>-33.19244878435407</v>
      </c>
      <c r="AU34">
        <f t="shared" ref="AU34:AU69" si="23">AL34*$K34</f>
        <v>-122.29780410134029</v>
      </c>
      <c r="AW34">
        <v>31</v>
      </c>
      <c r="AX34">
        <f>IF(Z34&gt;0, (R34*SUMPRODUCT(K34:$K$98, X34:$X$98)-K34*$AZ$3)/Z34, 0)</f>
        <v>-44837896.4054166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0.75167664000000001</v>
      </c>
      <c r="Q35" s="4">
        <f t="shared" si="21"/>
        <v>50</v>
      </c>
      <c r="R35">
        <f t="shared" si="0"/>
        <v>2000000</v>
      </c>
      <c r="S35">
        <f t="shared" si="1"/>
        <v>-168439407.35593086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-14294.904729836253</v>
      </c>
      <c r="AC35">
        <f t="shared" si="2"/>
        <v>-12798.125185204966</v>
      </c>
      <c r="AE35">
        <f t="shared" si="3"/>
        <v>0</v>
      </c>
      <c r="AF35">
        <f t="shared" ref="AF35:AG69" si="24">-$Z35*P35</f>
        <v>0</v>
      </c>
      <c r="AG35">
        <f t="shared" si="24"/>
        <v>-3.7990293916675714E-3</v>
      </c>
      <c r="AH35">
        <f t="shared" si="5"/>
        <v>-479.2885847849617</v>
      </c>
      <c r="AI35">
        <f t="shared" ref="AI35:AI66" si="25">SUM(AE35:AH35)</f>
        <v>-479.29238381435334</v>
      </c>
      <c r="AJ35">
        <f t="shared" si="7"/>
        <v>-1496.7795446312866</v>
      </c>
      <c r="AK35">
        <f t="shared" si="22"/>
        <v>-1000.6433310885378</v>
      </c>
      <c r="AL35">
        <f t="shared" si="8"/>
        <v>-2976.7152595341777</v>
      </c>
      <c r="AN35">
        <f t="shared" ref="AN35:AT69" si="26">AE35*$K35</f>
        <v>0</v>
      </c>
      <c r="AO35">
        <f t="shared" si="26"/>
        <v>0</v>
      </c>
      <c r="AP35">
        <f t="shared" si="26"/>
        <v>-1.0108714433406083E-4</v>
      </c>
      <c r="AQ35">
        <f t="shared" si="26"/>
        <v>-12.753234932609521</v>
      </c>
      <c r="AR35">
        <f t="shared" si="26"/>
        <v>-12.753336019753855</v>
      </c>
      <c r="AS35">
        <f t="shared" si="26"/>
        <v>-39.82732278836037</v>
      </c>
      <c r="AT35">
        <f t="shared" si="26"/>
        <v>-26.62579475129094</v>
      </c>
      <c r="AU35">
        <f t="shared" si="23"/>
        <v>-79.206453559405162</v>
      </c>
      <c r="AW35">
        <v>32</v>
      </c>
      <c r="AX35">
        <f>IF(Z35&gt;0, (R35*SUMPRODUCT(K35:$K$98, X35:$X$98)-K35*$AZ$3)/Z35, 0)</f>
        <v>-168439407.35593086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0.75374016600000004</v>
      </c>
      <c r="Q36" s="4">
        <f t="shared" si="21"/>
        <v>50</v>
      </c>
      <c r="R36">
        <f t="shared" si="0"/>
        <v>2000000</v>
      </c>
      <c r="S36">
        <f t="shared" si="1"/>
        <v>-637168521.55793571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-12798.125185204966</v>
      </c>
      <c r="AC36">
        <f t="shared" si="2"/>
        <v>-11437.914758411083</v>
      </c>
      <c r="AE36">
        <f t="shared" si="3"/>
        <v>0</v>
      </c>
      <c r="AF36">
        <f t="shared" si="24"/>
        <v>0</v>
      </c>
      <c r="AG36">
        <f t="shared" si="24"/>
        <v>-8.9755805343650122E-4</v>
      </c>
      <c r="AH36">
        <f t="shared" si="5"/>
        <v>-114.53924177257578</v>
      </c>
      <c r="AI36">
        <f t="shared" si="25"/>
        <v>-114.54013933062922</v>
      </c>
      <c r="AJ36">
        <f t="shared" si="7"/>
        <v>-1360.210426793883</v>
      </c>
      <c r="AK36">
        <f t="shared" si="22"/>
        <v>-895.86876296434775</v>
      </c>
      <c r="AL36">
        <f t="shared" si="8"/>
        <v>-2370.61932908886</v>
      </c>
      <c r="AN36">
        <f t="shared" si="26"/>
        <v>0</v>
      </c>
      <c r="AO36">
        <f t="shared" si="26"/>
        <v>0</v>
      </c>
      <c r="AP36">
        <f t="shared" si="26"/>
        <v>-2.1323957089195754E-5</v>
      </c>
      <c r="AQ36">
        <f t="shared" si="26"/>
        <v>-2.7211943196721773</v>
      </c>
      <c r="AR36">
        <f t="shared" si="26"/>
        <v>-2.7212156436292667</v>
      </c>
      <c r="AS36">
        <f t="shared" si="26"/>
        <v>-32.315535092328602</v>
      </c>
      <c r="AT36">
        <f t="shared" si="26"/>
        <v>-21.283823353665813</v>
      </c>
      <c r="AU36">
        <f t="shared" si="23"/>
        <v>-56.320574089623683</v>
      </c>
      <c r="AW36">
        <v>33</v>
      </c>
      <c r="AX36">
        <f>IF(Z36&gt;0, (R36*SUMPRODUCT(K36:$K$98, X36:$X$98)-K36*$AZ$3)/Z36, 0)</f>
        <v>-637168521.55793571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0.75596915499999995</v>
      </c>
      <c r="Q37" s="4">
        <f t="shared" si="21"/>
        <v>50</v>
      </c>
      <c r="R37">
        <f t="shared" si="0"/>
        <v>2000000</v>
      </c>
      <c r="S37">
        <f t="shared" si="1"/>
        <v>-2431437908.5005026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-11437.914758411083</v>
      </c>
      <c r="AC37">
        <f t="shared" si="2"/>
        <v>-10214.775540474959</v>
      </c>
      <c r="AE37">
        <f t="shared" si="3"/>
        <v>0</v>
      </c>
      <c r="AF37">
        <f t="shared" si="24"/>
        <v>0</v>
      </c>
      <c r="AG37">
        <f t="shared" si="24"/>
        <v>-2.1005626968229955E-4</v>
      </c>
      <c r="AH37">
        <f t="shared" si="5"/>
        <v>-27.141048128793464</v>
      </c>
      <c r="AI37">
        <f t="shared" si="25"/>
        <v>-27.141258185063148</v>
      </c>
      <c r="AJ37">
        <f t="shared" si="7"/>
        <v>-1223.1392179361246</v>
      </c>
      <c r="AK37">
        <f t="shared" si="22"/>
        <v>-800.65403308877592</v>
      </c>
      <c r="AL37">
        <f t="shared" si="8"/>
        <v>-2050.9345092099638</v>
      </c>
      <c r="AN37">
        <f t="shared" si="26"/>
        <v>0</v>
      </c>
      <c r="AO37">
        <f t="shared" si="26"/>
        <v>0</v>
      </c>
      <c r="AP37">
        <f t="shared" si="26"/>
        <v>-4.4557711574359129E-6</v>
      </c>
      <c r="AQ37">
        <f t="shared" si="26"/>
        <v>-0.57572335078484183</v>
      </c>
      <c r="AR37">
        <f t="shared" si="26"/>
        <v>-0.57572780655599931</v>
      </c>
      <c r="AS37">
        <f t="shared" si="26"/>
        <v>-25.945564286423924</v>
      </c>
      <c r="AT37">
        <f t="shared" si="26"/>
        <v>-16.983692765359653</v>
      </c>
      <c r="AU37">
        <f t="shared" si="23"/>
        <v>-43.504984858339583</v>
      </c>
      <c r="AW37">
        <v>34</v>
      </c>
      <c r="AX37">
        <f>IF(Z37&gt;0, (R37*SUMPRODUCT(K37:$K$98, X37:$X$98)-K37*$AZ$3)/Z37, 0)</f>
        <v>-2431437908.5005026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0.75842527199999998</v>
      </c>
      <c r="Q38" s="4">
        <f t="shared" si="21"/>
        <v>50</v>
      </c>
      <c r="R38">
        <f t="shared" si="0"/>
        <v>2000000</v>
      </c>
      <c r="S38">
        <f t="shared" si="1"/>
        <v>-9375138639.9597282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-10214.775540474959</v>
      </c>
      <c r="AC38">
        <f t="shared" si="2"/>
        <v>-9120.833038597355</v>
      </c>
      <c r="AE38">
        <f t="shared" si="3"/>
        <v>0</v>
      </c>
      <c r="AF38">
        <f t="shared" si="24"/>
        <v>0</v>
      </c>
      <c r="AG38">
        <f t="shared" si="24"/>
        <v>-4.8643723516373165E-5</v>
      </c>
      <c r="AH38">
        <f t="shared" si="5"/>
        <v>-6.3724793387641352</v>
      </c>
      <c r="AI38">
        <f t="shared" si="25"/>
        <v>-6.372527982487652</v>
      </c>
      <c r="AJ38">
        <f t="shared" si="7"/>
        <v>-1093.9425018776037</v>
      </c>
      <c r="AK38">
        <f t="shared" si="22"/>
        <v>-715.03428783324716</v>
      </c>
      <c r="AL38">
        <f t="shared" si="8"/>
        <v>-1815.3493176933384</v>
      </c>
      <c r="AN38">
        <f t="shared" si="26"/>
        <v>0</v>
      </c>
      <c r="AO38">
        <f t="shared" si="26"/>
        <v>0</v>
      </c>
      <c r="AP38">
        <f t="shared" si="26"/>
        <v>-9.2128928019059538E-7</v>
      </c>
      <c r="AQ38">
        <f t="shared" si="26"/>
        <v>-0.12069176614457454</v>
      </c>
      <c r="AR38">
        <f t="shared" si="26"/>
        <v>-0.12069268743385474</v>
      </c>
      <c r="AS38">
        <f t="shared" si="26"/>
        <v>-20.718757267532879</v>
      </c>
      <c r="AT38">
        <f t="shared" si="26"/>
        <v>-13.542413629741052</v>
      </c>
      <c r="AU38">
        <f t="shared" si="23"/>
        <v>-34.381863584707787</v>
      </c>
      <c r="AW38">
        <v>35</v>
      </c>
      <c r="AX38">
        <f>IF(Z38&gt;0, (R38*SUMPRODUCT(K38:$K$98, X38:$X$98)-K38*$AZ$3)/Z38, 0)</f>
        <v>-9375138639.9597282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0.76114147499999996</v>
      </c>
      <c r="Q39" s="4">
        <f t="shared" si="21"/>
        <v>50</v>
      </c>
      <c r="R39">
        <f t="shared" si="0"/>
        <v>2000000</v>
      </c>
      <c r="S39">
        <f t="shared" si="1"/>
        <v>-36576163366.193161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-9120.833038597355</v>
      </c>
      <c r="AC39">
        <f t="shared" si="2"/>
        <v>-8143.7053149810072</v>
      </c>
      <c r="AE39">
        <f t="shared" si="3"/>
        <v>0</v>
      </c>
      <c r="AF39">
        <f t="shared" si="24"/>
        <v>0</v>
      </c>
      <c r="AG39">
        <f t="shared" si="24"/>
        <v>-1.1132530814464975E-5</v>
      </c>
      <c r="AH39">
        <f t="shared" si="5"/>
        <v>-1.4809902186697783</v>
      </c>
      <c r="AI39">
        <f t="shared" si="25"/>
        <v>-1.4810013512005928</v>
      </c>
      <c r="AJ39">
        <f t="shared" si="7"/>
        <v>-977.12772361634779</v>
      </c>
      <c r="AK39">
        <f t="shared" si="22"/>
        <v>-638.45831270181486</v>
      </c>
      <c r="AL39">
        <f t="shared" si="8"/>
        <v>-1617.0670376693633</v>
      </c>
      <c r="AN39">
        <f t="shared" si="26"/>
        <v>0</v>
      </c>
      <c r="AO39">
        <f t="shared" si="26"/>
        <v>0</v>
      </c>
      <c r="AP39">
        <f t="shared" si="26"/>
        <v>-1.8825438014529584E-7</v>
      </c>
      <c r="AQ39">
        <f t="shared" si="26"/>
        <v>-2.5043981486641356E-2</v>
      </c>
      <c r="AR39">
        <f t="shared" si="26"/>
        <v>-2.5044169741021503E-2</v>
      </c>
      <c r="AS39">
        <f t="shared" si="26"/>
        <v>-16.523518056933398</v>
      </c>
      <c r="AT39">
        <f t="shared" si="26"/>
        <v>-10.796518411619417</v>
      </c>
      <c r="AU39">
        <f t="shared" si="23"/>
        <v>-27.34508063829384</v>
      </c>
      <c r="AW39">
        <v>36</v>
      </c>
      <c r="AX39">
        <f>IF(Z39&gt;0, (R39*SUMPRODUCT(K39:$K$98, X39:$X$98)-K39*$AZ$3)/Z39, 0)</f>
        <v>-36576163366.193161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0.76383916100000004</v>
      </c>
      <c r="Q40" s="4">
        <f t="shared" si="21"/>
        <v>50</v>
      </c>
      <c r="R40">
        <f t="shared" si="0"/>
        <v>2000000</v>
      </c>
      <c r="S40">
        <f t="shared" si="1"/>
        <v>-144398942790.89185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-8143.7053149810072</v>
      </c>
      <c r="AC40">
        <f t="shared" si="2"/>
        <v>-7271.1871309424132</v>
      </c>
      <c r="AE40">
        <f t="shared" si="3"/>
        <v>0</v>
      </c>
      <c r="AF40">
        <f t="shared" si="24"/>
        <v>0</v>
      </c>
      <c r="AG40">
        <f t="shared" si="24"/>
        <v>-2.5177425091927517E-6</v>
      </c>
      <c r="AH40">
        <f t="shared" si="5"/>
        <v>-0.34013851988510296</v>
      </c>
      <c r="AI40">
        <f t="shared" si="25"/>
        <v>-0.34014103762761216</v>
      </c>
      <c r="AJ40">
        <f t="shared" si="7"/>
        <v>-872.51818403859397</v>
      </c>
      <c r="AK40">
        <f t="shared" si="22"/>
        <v>-570.05937204867053</v>
      </c>
      <c r="AL40">
        <f t="shared" si="8"/>
        <v>-1442.9176971248921</v>
      </c>
      <c r="AN40">
        <f t="shared" si="26"/>
        <v>0</v>
      </c>
      <c r="AO40">
        <f t="shared" si="26"/>
        <v>0</v>
      </c>
      <c r="AP40">
        <f t="shared" si="26"/>
        <v>-3.8014079070611639E-8</v>
      </c>
      <c r="AQ40">
        <f t="shared" si="26"/>
        <v>-5.135573849455637E-3</v>
      </c>
      <c r="AR40">
        <f t="shared" si="26"/>
        <v>-5.1356118635347073E-3</v>
      </c>
      <c r="AS40">
        <f t="shared" si="26"/>
        <v>-13.173696324182108</v>
      </c>
      <c r="AT40">
        <f t="shared" si="26"/>
        <v>-8.6070287032447137</v>
      </c>
      <c r="AU40">
        <f t="shared" si="23"/>
        <v>-21.785860639290355</v>
      </c>
      <c r="AW40">
        <v>37</v>
      </c>
      <c r="AX40">
        <f>IF(Z40&gt;0, (R40*SUMPRODUCT(K40:$K$98, X40:$X$98)-K40*$AZ$3)/Z40, 0)</f>
        <v>-144398942790.89185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0.76675259399999995</v>
      </c>
      <c r="Q41" s="4">
        <f t="shared" si="21"/>
        <v>50</v>
      </c>
      <c r="R41">
        <f t="shared" si="0"/>
        <v>2000000</v>
      </c>
      <c r="S41">
        <f t="shared" si="1"/>
        <v>-577510476361.49451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-7271.1871309424132</v>
      </c>
      <c r="AC41">
        <f t="shared" si="2"/>
        <v>-6492.1358129269047</v>
      </c>
      <c r="AE41">
        <f t="shared" si="3"/>
        <v>0</v>
      </c>
      <c r="AF41">
        <f t="shared" si="24"/>
        <v>0</v>
      </c>
      <c r="AG41">
        <f t="shared" si="24"/>
        <v>-5.6207948415321322E-7</v>
      </c>
      <c r="AH41">
        <f t="shared" si="5"/>
        <v>-7.7219423997904435E-2</v>
      </c>
      <c r="AI41">
        <f t="shared" si="25"/>
        <v>-7.7219986077388586E-2</v>
      </c>
      <c r="AJ41">
        <f t="shared" si="7"/>
        <v>-779.05131801550851</v>
      </c>
      <c r="AK41">
        <f t="shared" si="22"/>
        <v>-508.98309916596895</v>
      </c>
      <c r="AL41">
        <f t="shared" si="8"/>
        <v>-1288.1116371675548</v>
      </c>
      <c r="AN41">
        <f t="shared" si="26"/>
        <v>0</v>
      </c>
      <c r="AO41">
        <f t="shared" si="26"/>
        <v>0</v>
      </c>
      <c r="AP41">
        <f t="shared" si="26"/>
        <v>-7.5772719142794134E-9</v>
      </c>
      <c r="AQ41">
        <f t="shared" si="26"/>
        <v>-1.0409783477111636E-3</v>
      </c>
      <c r="AR41">
        <f t="shared" si="26"/>
        <v>-1.0409859249830779E-3</v>
      </c>
      <c r="AS41">
        <f t="shared" si="26"/>
        <v>-10.502222262522915</v>
      </c>
      <c r="AT41">
        <f t="shared" si="26"/>
        <v>-6.861491036207112</v>
      </c>
      <c r="AU41">
        <f t="shared" si="23"/>
        <v>-17.36475428465501</v>
      </c>
      <c r="AW41">
        <v>38</v>
      </c>
      <c r="AX41">
        <f>IF(Z41&gt;0, (R41*SUMPRODUCT(K41:$K$98, X41:$X$98)-K41*$AZ$3)/Z41, 0)</f>
        <v>-577510476361.49451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0.76980532899999998</v>
      </c>
      <c r="Q42" s="4">
        <f t="shared" si="21"/>
        <v>50</v>
      </c>
      <c r="R42">
        <f t="shared" si="0"/>
        <v>2000000</v>
      </c>
      <c r="S42">
        <f t="shared" si="1"/>
        <v>-2341720768081.5459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-6492.1358129269047</v>
      </c>
      <c r="AC42">
        <f t="shared" si="2"/>
        <v>-5796.5507346290397</v>
      </c>
      <c r="AE42">
        <f t="shared" si="3"/>
        <v>0</v>
      </c>
      <c r="AF42">
        <f t="shared" si="24"/>
        <v>0</v>
      </c>
      <c r="AG42">
        <f t="shared" si="24"/>
        <v>-1.2376690708896652E-7</v>
      </c>
      <c r="AH42">
        <f t="shared" si="5"/>
        <v>-1.7307671288908581E-2</v>
      </c>
      <c r="AI42">
        <f t="shared" si="25"/>
        <v>-1.7307795055815669E-2</v>
      </c>
      <c r="AJ42">
        <f t="shared" si="7"/>
        <v>-695.58507829786504</v>
      </c>
      <c r="AK42">
        <f t="shared" si="22"/>
        <v>-454.44950690488338</v>
      </c>
      <c r="AL42">
        <f t="shared" si="8"/>
        <v>-1150.0518929978043</v>
      </c>
      <c r="AN42">
        <f t="shared" si="26"/>
        <v>0</v>
      </c>
      <c r="AO42">
        <f t="shared" si="26"/>
        <v>0</v>
      </c>
      <c r="AP42">
        <f t="shared" si="26"/>
        <v>-1.4897097287877642E-9</v>
      </c>
      <c r="AQ42">
        <f t="shared" si="26"/>
        <v>-2.0832229638908294E-4</v>
      </c>
      <c r="AR42">
        <f t="shared" si="26"/>
        <v>-2.0832378609881173E-4</v>
      </c>
      <c r="AS42">
        <f t="shared" si="26"/>
        <v>-8.372349949692687</v>
      </c>
      <c r="AT42">
        <f t="shared" si="26"/>
        <v>-5.4699423909200968</v>
      </c>
      <c r="AU42">
        <f t="shared" si="23"/>
        <v>-13.842500664398882</v>
      </c>
      <c r="AW42">
        <v>39</v>
      </c>
      <c r="AX42">
        <f>IF(Z42&gt;0, (R42*SUMPRODUCT(K42:$K$98, X42:$X$98)-K42*$AZ$3)/Z42, 0)</f>
        <v>-2341720768081.5459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0.772959481</v>
      </c>
      <c r="Q43" s="4">
        <f t="shared" si="21"/>
        <v>50</v>
      </c>
      <c r="R43">
        <f t="shared" si="0"/>
        <v>2000000</v>
      </c>
      <c r="S43">
        <f t="shared" si="1"/>
        <v>-9633326518595.2188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-5796.5507346290397</v>
      </c>
      <c r="AC43">
        <f t="shared" si="2"/>
        <v>-5175.4919078832881</v>
      </c>
      <c r="AE43">
        <f t="shared" si="3"/>
        <v>0</v>
      </c>
      <c r="AF43">
        <f t="shared" si="24"/>
        <v>0</v>
      </c>
      <c r="AG43">
        <f t="shared" si="24"/>
        <v>-2.6862433749614068E-8</v>
      </c>
      <c r="AH43">
        <f t="shared" si="5"/>
        <v>-3.8266721707385111E-3</v>
      </c>
      <c r="AI43">
        <f t="shared" si="25"/>
        <v>-3.8266990331722608E-3</v>
      </c>
      <c r="AJ43">
        <f t="shared" si="7"/>
        <v>-621.0588267457515</v>
      </c>
      <c r="AK43">
        <f t="shared" si="22"/>
        <v>-405.75855142403282</v>
      </c>
      <c r="AL43">
        <f t="shared" si="8"/>
        <v>-1026.8212048688174</v>
      </c>
      <c r="AN43">
        <f t="shared" si="26"/>
        <v>0</v>
      </c>
      <c r="AO43">
        <f t="shared" si="26"/>
        <v>0</v>
      </c>
      <c r="AP43">
        <f t="shared" si="26"/>
        <v>-2.8868515419236204E-10</v>
      </c>
      <c r="AQ43">
        <f t="shared" si="26"/>
        <v>-4.1124473528730029E-5</v>
      </c>
      <c r="AR43">
        <f t="shared" si="26"/>
        <v>-4.1124762213884221E-5</v>
      </c>
      <c r="AS43">
        <f t="shared" si="26"/>
        <v>-6.6743938703692693</v>
      </c>
      <c r="AT43">
        <f t="shared" si="26"/>
        <v>-4.3606052628942926</v>
      </c>
      <c r="AU43">
        <f t="shared" si="23"/>
        <v>-11.035040258025775</v>
      </c>
      <c r="AW43">
        <v>40</v>
      </c>
      <c r="AX43">
        <f>IF(Z43&gt;0, (R43*SUMPRODUCT(K43:$K$98, X43:$X$98)-K43*$AZ$3)/Z43, 0)</f>
        <v>-9633326518595.2188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0.77634382000000002</v>
      </c>
      <c r="Q44" s="4">
        <f t="shared" si="21"/>
        <v>50</v>
      </c>
      <c r="R44">
        <f t="shared" si="0"/>
        <v>2000000</v>
      </c>
      <c r="S44">
        <f t="shared" si="1"/>
        <v>-40257129271781.586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-5175.4919078832881</v>
      </c>
      <c r="AC44">
        <f t="shared" si="2"/>
        <v>-4620.9749534112916</v>
      </c>
      <c r="AE44">
        <f t="shared" si="3"/>
        <v>0</v>
      </c>
      <c r="AF44">
        <f t="shared" si="24"/>
        <v>0</v>
      </c>
      <c r="AG44">
        <f t="shared" si="24"/>
        <v>-5.7393249804456186E-9</v>
      </c>
      <c r="AH44">
        <f t="shared" si="5"/>
        <v>-8.3417937726689231E-4</v>
      </c>
      <c r="AI44">
        <f t="shared" si="25"/>
        <v>-8.3418511659187275E-4</v>
      </c>
      <c r="AJ44">
        <f t="shared" si="7"/>
        <v>-554.51695447199654</v>
      </c>
      <c r="AK44">
        <f t="shared" si="22"/>
        <v>-362.2844335518302</v>
      </c>
      <c r="AL44">
        <f t="shared" si="8"/>
        <v>-916.80222220894325</v>
      </c>
      <c r="AN44">
        <f t="shared" si="26"/>
        <v>0</v>
      </c>
      <c r="AO44">
        <f t="shared" si="26"/>
        <v>0</v>
      </c>
      <c r="AP44">
        <f t="shared" si="26"/>
        <v>-5.5070863631652736E-11</v>
      </c>
      <c r="AQ44">
        <f t="shared" si="26"/>
        <v>-8.0042476922495488E-6</v>
      </c>
      <c r="AR44">
        <f t="shared" si="26"/>
        <v>-8.0043027631131794E-6</v>
      </c>
      <c r="AS44">
        <f t="shared" si="26"/>
        <v>-5.3207873199742854</v>
      </c>
      <c r="AT44">
        <f t="shared" si="26"/>
        <v>-3.4762479392575392</v>
      </c>
      <c r="AU44">
        <f t="shared" si="23"/>
        <v>-8.7970432635345865</v>
      </c>
      <c r="AW44">
        <v>41</v>
      </c>
      <c r="AX44">
        <f>IF(Z44&gt;0, (R44*SUMPRODUCT(K44:$K$98, X44:$X$98)-K44*$AZ$3)/Z44, 0)</f>
        <v>-40257129271781.586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0.77982431100000005</v>
      </c>
      <c r="Q45" s="4">
        <f t="shared" si="21"/>
        <v>50</v>
      </c>
      <c r="R45">
        <f t="shared" si="0"/>
        <v>2000000</v>
      </c>
      <c r="S45">
        <f t="shared" si="1"/>
        <v>-171018187939573.28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-4620.9749534112916</v>
      </c>
      <c r="AC45">
        <f t="shared" si="2"/>
        <v>-4125.8705010615486</v>
      </c>
      <c r="AE45">
        <f t="shared" si="3"/>
        <v>0</v>
      </c>
      <c r="AF45">
        <f t="shared" si="24"/>
        <v>0</v>
      </c>
      <c r="AG45">
        <f t="shared" si="24"/>
        <v>-1.2062665821600691E-9</v>
      </c>
      <c r="AH45">
        <f t="shared" si="5"/>
        <v>-1.7902660593924373E-4</v>
      </c>
      <c r="AI45">
        <f t="shared" si="25"/>
        <v>-1.790278122058259E-4</v>
      </c>
      <c r="AJ45">
        <f t="shared" si="7"/>
        <v>-495.10445234974304</v>
      </c>
      <c r="AK45">
        <f t="shared" si="22"/>
        <v>-323.46824673879047</v>
      </c>
      <c r="AL45">
        <f t="shared" si="8"/>
        <v>-818.57287811634569</v>
      </c>
      <c r="AN45">
        <f t="shared" si="26"/>
        <v>0</v>
      </c>
      <c r="AO45">
        <f t="shared" si="26"/>
        <v>0</v>
      </c>
      <c r="AP45">
        <f t="shared" si="26"/>
        <v>-1.0334425631792547E-11</v>
      </c>
      <c r="AQ45">
        <f t="shared" si="26"/>
        <v>-1.5337713674188767E-6</v>
      </c>
      <c r="AR45">
        <f t="shared" si="26"/>
        <v>-1.5337817018445086E-6</v>
      </c>
      <c r="AS45">
        <f t="shared" si="26"/>
        <v>-4.2416993212358021</v>
      </c>
      <c r="AT45">
        <f t="shared" si="26"/>
        <v>-2.771243595410124</v>
      </c>
      <c r="AU45">
        <f t="shared" si="23"/>
        <v>-7.0129444504276277</v>
      </c>
      <c r="AW45">
        <v>42</v>
      </c>
      <c r="AX45">
        <f>IF(Z45&gt;0, (R45*SUMPRODUCT(K45:$K$98, X45:$X$98)-K45*$AZ$3)/Z45, 0)</f>
        <v>-171018187939573.28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0.78351069500000003</v>
      </c>
      <c r="Q46" s="4">
        <f t="shared" si="21"/>
        <v>50</v>
      </c>
      <c r="R46">
        <f t="shared" si="0"/>
        <v>2000000</v>
      </c>
      <c r="S46">
        <f t="shared" si="1"/>
        <v>-739480481642969.13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-4125.8705010615486</v>
      </c>
      <c r="AC46">
        <f t="shared" si="2"/>
        <v>-3683.8129487078272</v>
      </c>
      <c r="AE46">
        <f t="shared" si="3"/>
        <v>0</v>
      </c>
      <c r="AF46">
        <f t="shared" si="24"/>
        <v>0</v>
      </c>
      <c r="AG46">
        <f t="shared" si="24"/>
        <v>-2.4908114819495804E-10</v>
      </c>
      <c r="AH46">
        <f t="shared" si="5"/>
        <v>-3.7804910725740413E-5</v>
      </c>
      <c r="AI46">
        <f t="shared" si="25"/>
        <v>-3.780515980688861E-5</v>
      </c>
      <c r="AJ46">
        <f t="shared" si="7"/>
        <v>-442.05755235372135</v>
      </c>
      <c r="AK46">
        <f t="shared" si="22"/>
        <v>-288.81093507430842</v>
      </c>
      <c r="AL46">
        <f t="shared" si="8"/>
        <v>-730.86852523318953</v>
      </c>
      <c r="AN46">
        <f t="shared" si="26"/>
        <v>0</v>
      </c>
      <c r="AO46">
        <f t="shared" si="26"/>
        <v>0</v>
      </c>
      <c r="AP46">
        <f t="shared" si="26"/>
        <v>-1.9053110413241326E-12</v>
      </c>
      <c r="AQ46">
        <f t="shared" si="26"/>
        <v>-2.8918332175684255E-7</v>
      </c>
      <c r="AR46">
        <f t="shared" si="26"/>
        <v>-2.8918522706788388E-7</v>
      </c>
      <c r="AS46">
        <f t="shared" si="26"/>
        <v>-3.3814567722364273</v>
      </c>
      <c r="AT46">
        <f t="shared" si="26"/>
        <v>-2.2092184311818013</v>
      </c>
      <c r="AU46">
        <f t="shared" si="23"/>
        <v>-5.590675492603455</v>
      </c>
      <c r="AW46">
        <v>43</v>
      </c>
      <c r="AX46">
        <f>IF(Z46&gt;0, (R46*SUMPRODUCT(K46:$K$98, X46:$X$98)-K46*$AZ$3)/Z46, 0)</f>
        <v>-739480481642969.13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0.78741316699999997</v>
      </c>
      <c r="Q47" s="4">
        <f t="shared" si="21"/>
        <v>50</v>
      </c>
      <c r="R47">
        <f t="shared" si="0"/>
        <v>2000000</v>
      </c>
      <c r="S47">
        <f t="shared" si="1"/>
        <v>-3259098433553123.5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-3683.8129487078272</v>
      </c>
      <c r="AC47">
        <f t="shared" si="2"/>
        <v>-3289.1187044546064</v>
      </c>
      <c r="AE47">
        <f t="shared" si="3"/>
        <v>0</v>
      </c>
      <c r="AF47">
        <f t="shared" si="24"/>
        <v>0</v>
      </c>
      <c r="AG47">
        <f t="shared" si="24"/>
        <v>-5.0460560972820241E-11</v>
      </c>
      <c r="AH47">
        <f t="shared" si="5"/>
        <v>-7.8451910296075296E-6</v>
      </c>
      <c r="AI47">
        <f t="shared" si="25"/>
        <v>-7.845241490168503E-6</v>
      </c>
      <c r="AJ47">
        <f t="shared" si="7"/>
        <v>-394.69424425322086</v>
      </c>
      <c r="AK47">
        <f t="shared" si="22"/>
        <v>-257.86690640954794</v>
      </c>
      <c r="AL47">
        <f t="shared" si="8"/>
        <v>-652.56115850801029</v>
      </c>
      <c r="AN47">
        <f t="shared" si="26"/>
        <v>0</v>
      </c>
      <c r="AO47">
        <f t="shared" si="26"/>
        <v>0</v>
      </c>
      <c r="AP47">
        <f t="shared" si="26"/>
        <v>-3.4463475869802526E-13</v>
      </c>
      <c r="AQ47">
        <f t="shared" si="26"/>
        <v>-5.3580964327467957E-8</v>
      </c>
      <c r="AR47">
        <f t="shared" si="26"/>
        <v>-5.3581308962226656E-8</v>
      </c>
      <c r="AS47">
        <f t="shared" si="26"/>
        <v>-2.695676643408226</v>
      </c>
      <c r="AT47">
        <f t="shared" si="26"/>
        <v>-1.7611754081475459</v>
      </c>
      <c r="AU47">
        <f t="shared" si="23"/>
        <v>-4.4568521051370809</v>
      </c>
      <c r="AW47">
        <v>44</v>
      </c>
      <c r="AX47">
        <f>IF(Z47&gt;0, (R47*SUMPRODUCT(K47:$K$98, X47:$X$98)-K47*$AZ$3)/Z47, 0)</f>
        <v>-3259098433553123.5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0.79138766699999996</v>
      </c>
      <c r="Q48" s="4">
        <f t="shared" si="21"/>
        <v>50</v>
      </c>
      <c r="R48">
        <f t="shared" si="0"/>
        <v>2000000</v>
      </c>
      <c r="S48">
        <f t="shared" si="1"/>
        <v>-1.4651201522911358E+16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-3289.1187044546064</v>
      </c>
      <c r="AC48">
        <f t="shared" si="2"/>
        <v>-2936.7131290238985</v>
      </c>
      <c r="AE48">
        <f t="shared" si="3"/>
        <v>0</v>
      </c>
      <c r="AF48">
        <f t="shared" si="24"/>
        <v>0</v>
      </c>
      <c r="AG48">
        <f t="shared" si="24"/>
        <v>-1.0022089739300578E-11</v>
      </c>
      <c r="AH48">
        <f t="shared" si="5"/>
        <v>-1.5973546249516583E-6</v>
      </c>
      <c r="AI48">
        <f t="shared" si="25"/>
        <v>-1.5973646470413976E-6</v>
      </c>
      <c r="AJ48">
        <f t="shared" si="7"/>
        <v>-352.40557543070781</v>
      </c>
      <c r="AK48">
        <f t="shared" si="22"/>
        <v>-230.23830931182246</v>
      </c>
      <c r="AL48">
        <f t="shared" si="8"/>
        <v>-582.64388633989495</v>
      </c>
      <c r="AN48">
        <f t="shared" si="26"/>
        <v>0</v>
      </c>
      <c r="AO48">
        <f t="shared" si="26"/>
        <v>0</v>
      </c>
      <c r="AP48">
        <f t="shared" si="26"/>
        <v>-6.1114922730273949E-14</v>
      </c>
      <c r="AQ48">
        <f t="shared" si="26"/>
        <v>-9.7407034876120744E-9</v>
      </c>
      <c r="AR48">
        <f t="shared" si="26"/>
        <v>-9.7407646025348044E-9</v>
      </c>
      <c r="AS48">
        <f t="shared" si="26"/>
        <v>-2.1489769172300863</v>
      </c>
      <c r="AT48">
        <f t="shared" si="26"/>
        <v>-1.4039982527758659</v>
      </c>
      <c r="AU48">
        <f t="shared" si="23"/>
        <v>-3.5529751797467171</v>
      </c>
      <c r="AW48">
        <v>45</v>
      </c>
      <c r="AX48">
        <f>IF(Z48&gt;0, (R48*SUMPRODUCT(K48:$K$98, X48:$X$98)-K48*$AZ$3)/Z48, 0)</f>
        <v>-1.4651201522911358E+16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0.79554122000000005</v>
      </c>
      <c r="Q49" s="4">
        <f t="shared" si="21"/>
        <v>50</v>
      </c>
      <c r="R49">
        <f t="shared" si="0"/>
        <v>2000000</v>
      </c>
      <c r="S49">
        <f t="shared" si="1"/>
        <v>-6.7270965760523256E+16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-2936.7131290238985</v>
      </c>
      <c r="AC49">
        <f t="shared" si="2"/>
        <v>-2622.0652937798095</v>
      </c>
      <c r="AE49">
        <f t="shared" si="3"/>
        <v>0</v>
      </c>
      <c r="AF49">
        <f t="shared" si="24"/>
        <v>0</v>
      </c>
      <c r="AG49">
        <f t="shared" si="24"/>
        <v>-1.9488833437549079E-12</v>
      </c>
      <c r="AH49">
        <f t="shared" si="5"/>
        <v>-3.1891941992610655E-7</v>
      </c>
      <c r="AI49">
        <f t="shared" si="25"/>
        <v>-3.1892136880945029E-7</v>
      </c>
      <c r="AJ49">
        <f t="shared" si="7"/>
        <v>-314.64783524408904</v>
      </c>
      <c r="AK49">
        <f t="shared" si="22"/>
        <v>-205.56991903167292</v>
      </c>
      <c r="AL49">
        <f t="shared" si="8"/>
        <v>-520.21775459468336</v>
      </c>
      <c r="AN49">
        <f t="shared" si="26"/>
        <v>0</v>
      </c>
      <c r="AO49">
        <f t="shared" si="26"/>
        <v>0</v>
      </c>
      <c r="AP49">
        <f t="shared" si="26"/>
        <v>-1.0611011887431552E-14</v>
      </c>
      <c r="AQ49">
        <f t="shared" si="26"/>
        <v>-1.7364085781802809E-9</v>
      </c>
      <c r="AR49">
        <f t="shared" si="26"/>
        <v>-1.7364191891921684E-9</v>
      </c>
      <c r="AS49">
        <f t="shared" si="26"/>
        <v>-1.713151241621732</v>
      </c>
      <c r="AT49">
        <f t="shared" si="26"/>
        <v>-1.1192588112229997</v>
      </c>
      <c r="AU49">
        <f t="shared" si="23"/>
        <v>-2.832410054581151</v>
      </c>
      <c r="AW49">
        <v>46</v>
      </c>
      <c r="AX49">
        <f>IF(Z49&gt;0, (R49*SUMPRODUCT(K49:$K$98, X49:$X$98)-K49*$AZ$3)/Z49, 0)</f>
        <v>-6.7270965760523256E+16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0.79972280399999995</v>
      </c>
      <c r="Q50" s="4">
        <f t="shared" si="21"/>
        <v>50</v>
      </c>
      <c r="R50">
        <f t="shared" si="0"/>
        <v>2000000</v>
      </c>
      <c r="S50">
        <f t="shared" si="1"/>
        <v>-3.1566243117341421E+17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-2622.0652937798095</v>
      </c>
      <c r="AC50">
        <f t="shared" si="2"/>
        <v>-2341.1297265906264</v>
      </c>
      <c r="AE50">
        <f t="shared" si="3"/>
        <v>0</v>
      </c>
      <c r="AF50">
        <f t="shared" si="24"/>
        <v>0</v>
      </c>
      <c r="AG50">
        <f t="shared" si="24"/>
        <v>-3.7082805798078797E-13</v>
      </c>
      <c r="AH50">
        <f t="shared" si="5"/>
        <v>-6.2342658093462828E-8</v>
      </c>
      <c r="AI50">
        <f t="shared" si="25"/>
        <v>-6.2343028921520813E-8</v>
      </c>
      <c r="AJ50">
        <f t="shared" si="7"/>
        <v>-280.93556718918308</v>
      </c>
      <c r="AK50">
        <f t="shared" si="22"/>
        <v>-183.54457056458668</v>
      </c>
      <c r="AL50">
        <f t="shared" si="8"/>
        <v>-464.4801378161128</v>
      </c>
      <c r="AN50">
        <f t="shared" si="26"/>
        <v>0</v>
      </c>
      <c r="AO50">
        <f t="shared" si="26"/>
        <v>0</v>
      </c>
      <c r="AP50">
        <f t="shared" si="26"/>
        <v>-1.8027085613063776E-15</v>
      </c>
      <c r="AQ50">
        <f t="shared" si="26"/>
        <v>-3.0306672071050326E-10</v>
      </c>
      <c r="AR50">
        <f t="shared" si="26"/>
        <v>-3.0306852341906461E-10</v>
      </c>
      <c r="AS50">
        <f t="shared" si="26"/>
        <v>-1.3657136811736117</v>
      </c>
      <c r="AT50">
        <f t="shared" si="26"/>
        <v>-0.89226627170489137</v>
      </c>
      <c r="AU50">
        <f t="shared" si="23"/>
        <v>-2.2579799531815716</v>
      </c>
      <c r="AW50">
        <v>47</v>
      </c>
      <c r="AX50">
        <f>IF(Z50&gt;0, (R50*SUMPRODUCT(K50:$K$98, X50:$X$98)-K50*$AZ$3)/Z50, 0)</f>
        <v>-3.1566243117341421E+17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0.80383592599999998</v>
      </c>
      <c r="Q51" s="4">
        <f t="shared" si="21"/>
        <v>50</v>
      </c>
      <c r="R51">
        <f t="shared" si="0"/>
        <v>2000000</v>
      </c>
      <c r="S51">
        <f t="shared" si="1"/>
        <v>-1.5139411721558569E+18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-2341.1297265906264</v>
      </c>
      <c r="AC51">
        <f t="shared" si="2"/>
        <v>-2090.2943987418944</v>
      </c>
      <c r="AE51">
        <f t="shared" si="3"/>
        <v>0</v>
      </c>
      <c r="AF51">
        <f t="shared" si="24"/>
        <v>0</v>
      </c>
      <c r="AG51">
        <f t="shared" si="24"/>
        <v>-6.9034862027211693E-14</v>
      </c>
      <c r="AH51">
        <f t="shared" si="5"/>
        <v>-1.1923396614950735E-8</v>
      </c>
      <c r="AI51">
        <f t="shared" si="25"/>
        <v>-1.1923465649812762E-8</v>
      </c>
      <c r="AJ51">
        <f t="shared" si="7"/>
        <v>-250.83532784873205</v>
      </c>
      <c r="AK51">
        <f t="shared" si="22"/>
        <v>-163.87908086134388</v>
      </c>
      <c r="AL51">
        <f t="shared" si="8"/>
        <v>-414.7144087219994</v>
      </c>
      <c r="AN51">
        <f t="shared" si="26"/>
        <v>0</v>
      </c>
      <c r="AO51">
        <f t="shared" si="26"/>
        <v>0</v>
      </c>
      <c r="AP51">
        <f t="shared" si="26"/>
        <v>-2.9964247322095894E-16</v>
      </c>
      <c r="AQ51">
        <f t="shared" si="26"/>
        <v>-5.175292520306571E-11</v>
      </c>
      <c r="AR51">
        <f t="shared" si="26"/>
        <v>-5.1753224845538926E-11</v>
      </c>
      <c r="AS51">
        <f t="shared" si="26"/>
        <v>-1.0887385851246827</v>
      </c>
      <c r="AT51">
        <f t="shared" si="26"/>
        <v>-0.71130920894887384</v>
      </c>
      <c r="AU51">
        <f t="shared" si="23"/>
        <v>-1.8000477941253099</v>
      </c>
      <c r="AW51">
        <v>48</v>
      </c>
      <c r="AX51">
        <f>IF(Z51&gt;0, (R51*SUMPRODUCT(K51:$K$98, X51:$X$98)-K51*$AZ$3)/Z51, 0)</f>
        <v>-1.5139411721558569E+18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0.80804740799999997</v>
      </c>
      <c r="Q52" s="4">
        <f t="shared" si="21"/>
        <v>50</v>
      </c>
      <c r="R52">
        <f t="shared" si="0"/>
        <v>2000000</v>
      </c>
      <c r="S52">
        <f t="shared" si="1"/>
        <v>-7.4290405790146939E+18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-2090.2943987418944</v>
      </c>
      <c r="AC52">
        <f t="shared" si="2"/>
        <v>-1866.3342845910224</v>
      </c>
      <c r="AE52">
        <f t="shared" si="3"/>
        <v>0</v>
      </c>
      <c r="AF52">
        <f t="shared" si="24"/>
        <v>0</v>
      </c>
      <c r="AG52">
        <f t="shared" si="24"/>
        <v>-1.2561072084213548E-14</v>
      </c>
      <c r="AH52">
        <f t="shared" si="5"/>
        <v>-2.2313376529090411E-9</v>
      </c>
      <c r="AI52">
        <f t="shared" si="25"/>
        <v>-2.2313502139811252E-9</v>
      </c>
      <c r="AJ52">
        <f t="shared" si="7"/>
        <v>-223.96011415087196</v>
      </c>
      <c r="AK52">
        <f t="shared" si="22"/>
        <v>-146.32060791193263</v>
      </c>
      <c r="AL52">
        <f t="shared" si="8"/>
        <v>-370.28072206503595</v>
      </c>
      <c r="AN52">
        <f t="shared" si="26"/>
        <v>0</v>
      </c>
      <c r="AO52">
        <f t="shared" si="26"/>
        <v>0</v>
      </c>
      <c r="AP52">
        <f t="shared" si="26"/>
        <v>-4.8679218460575077E-17</v>
      </c>
      <c r="AQ52">
        <f t="shared" si="26"/>
        <v>-8.6473329933180437E-12</v>
      </c>
      <c r="AR52">
        <f t="shared" si="26"/>
        <v>-8.6473816725365031E-12</v>
      </c>
      <c r="AS52">
        <f t="shared" si="26"/>
        <v>-0.86793573431580362</v>
      </c>
      <c r="AT52">
        <f t="shared" si="26"/>
        <v>-0.56705134641977317</v>
      </c>
      <c r="AU52">
        <f t="shared" si="23"/>
        <v>-1.4349870807442242</v>
      </c>
      <c r="AW52">
        <v>49</v>
      </c>
      <c r="AX52">
        <f>IF(Z52&gt;0, (R52*SUMPRODUCT(K52:$K$98, X52:$X$98)-K52*$AZ$3)/Z52, 0)</f>
        <v>-7.4290405790146939E+18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0.81233261800000001</v>
      </c>
      <c r="Q53" s="4">
        <f t="shared" si="21"/>
        <v>50</v>
      </c>
      <c r="R53">
        <f t="shared" si="0"/>
        <v>2000000</v>
      </c>
      <c r="S53">
        <f t="shared" si="1"/>
        <v>-3.7334213353517335E+19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-1866.3342845910224</v>
      </c>
      <c r="AC53">
        <f t="shared" si="2"/>
        <v>-1666.3698969562774</v>
      </c>
      <c r="AE53">
        <f t="shared" si="3"/>
        <v>0</v>
      </c>
      <c r="AF53">
        <f t="shared" si="24"/>
        <v>0</v>
      </c>
      <c r="AG53">
        <f t="shared" si="24"/>
        <v>-2.2316927923155036E-15</v>
      </c>
      <c r="AH53">
        <f t="shared" si="5"/>
        <v>-4.0815074284223629E-10</v>
      </c>
      <c r="AI53">
        <f t="shared" si="25"/>
        <v>-4.0815297453502859E-10</v>
      </c>
      <c r="AJ53">
        <f t="shared" si="7"/>
        <v>-199.96438763474498</v>
      </c>
      <c r="AK53">
        <f t="shared" si="22"/>
        <v>-130.64339992137158</v>
      </c>
      <c r="AL53">
        <f t="shared" si="8"/>
        <v>-330.60778755652473</v>
      </c>
      <c r="AN53">
        <f t="shared" si="26"/>
        <v>0</v>
      </c>
      <c r="AO53">
        <f t="shared" si="26"/>
        <v>0</v>
      </c>
      <c r="AP53">
        <f t="shared" si="26"/>
        <v>-7.7220618765146783E-18</v>
      </c>
      <c r="AQ53">
        <f t="shared" si="26"/>
        <v>-1.4122756062240313E-12</v>
      </c>
      <c r="AR53">
        <f t="shared" si="26"/>
        <v>-1.4122833282859078E-12</v>
      </c>
      <c r="AS53">
        <f t="shared" si="26"/>
        <v>-0.69191305350443877</v>
      </c>
      <c r="AT53">
        <f t="shared" si="26"/>
        <v>-0.45204986162291683</v>
      </c>
      <c r="AU53">
        <f t="shared" si="23"/>
        <v>-1.1439629151287678</v>
      </c>
      <c r="AW53">
        <v>50</v>
      </c>
      <c r="AX53">
        <f>IF(Z53&gt;0, (R53*SUMPRODUCT(K53:$K$98, X53:$X$98)-K53*$AZ$3)/Z53, 0)</f>
        <v>-3.7334213353517335E+19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0.81666386499999999</v>
      </c>
      <c r="Q54" s="4">
        <f t="shared" si="21"/>
        <v>50</v>
      </c>
      <c r="R54">
        <f t="shared" si="0"/>
        <v>2000000</v>
      </c>
      <c r="S54">
        <f t="shared" si="1"/>
        <v>-1.9230911699767909E+20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-1666.3698969562774</v>
      </c>
      <c r="AC54">
        <f t="shared" si="2"/>
        <v>-1487.8302651395345</v>
      </c>
      <c r="AE54">
        <f t="shared" si="3"/>
        <v>0</v>
      </c>
      <c r="AF54">
        <f t="shared" si="24"/>
        <v>0</v>
      </c>
      <c r="AG54">
        <f t="shared" si="24"/>
        <v>-3.8683300312732716E-16</v>
      </c>
      <c r="AH54">
        <f t="shared" si="5"/>
        <v>-7.290171445060087E-11</v>
      </c>
      <c r="AI54">
        <f t="shared" si="25"/>
        <v>-7.2902101283603997E-11</v>
      </c>
      <c r="AJ54">
        <f t="shared" si="7"/>
        <v>-178.53963181674294</v>
      </c>
      <c r="AK54">
        <f t="shared" si="22"/>
        <v>-116.64589278693943</v>
      </c>
      <c r="AL54">
        <f t="shared" si="8"/>
        <v>-295.18552460375525</v>
      </c>
      <c r="AN54">
        <f t="shared" si="26"/>
        <v>0</v>
      </c>
      <c r="AO54">
        <f t="shared" si="26"/>
        <v>0</v>
      </c>
      <c r="AP54">
        <f t="shared" si="26"/>
        <v>-1.195100321344555E-18</v>
      </c>
      <c r="AQ54">
        <f t="shared" si="26"/>
        <v>-2.2522603206584393E-13</v>
      </c>
      <c r="AR54">
        <f t="shared" si="26"/>
        <v>-2.2522722716616527E-13</v>
      </c>
      <c r="AS54">
        <f t="shared" si="26"/>
        <v>-0.55158885005138969</v>
      </c>
      <c r="AT54">
        <f t="shared" si="26"/>
        <v>-0.36037138203357677</v>
      </c>
      <c r="AU54">
        <f t="shared" si="23"/>
        <v>-0.91196023208519172</v>
      </c>
      <c r="AW54">
        <v>51</v>
      </c>
      <c r="AX54">
        <f>IF(Z54&gt;0, (R54*SUMPRODUCT(K54:$K$98, X54:$X$98)-K54*$AZ$3)/Z54, 0)</f>
        <v>-1.9230911699767909E+20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0.82101379900000004</v>
      </c>
      <c r="Q55" s="4">
        <f t="shared" si="21"/>
        <v>50</v>
      </c>
      <c r="R55">
        <f t="shared" si="0"/>
        <v>2000000</v>
      </c>
      <c r="S55">
        <f t="shared" si="1"/>
        <v>-1.0160863297230276E+21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-1487.8302651395345</v>
      </c>
      <c r="AC55">
        <f t="shared" si="2"/>
        <v>-1328.4198795888701</v>
      </c>
      <c r="AE55">
        <f t="shared" si="3"/>
        <v>0</v>
      </c>
      <c r="AF55">
        <f t="shared" si="24"/>
        <v>0</v>
      </c>
      <c r="AG55">
        <f t="shared" si="24"/>
        <v>-6.5369439619908122E-17</v>
      </c>
      <c r="AH55">
        <f t="shared" si="5"/>
        <v>-1.270380933904583E-11</v>
      </c>
      <c r="AI55">
        <f t="shared" si="25"/>
        <v>-1.2703874708485451E-11</v>
      </c>
      <c r="AJ55">
        <f t="shared" si="7"/>
        <v>-159.41038555066439</v>
      </c>
      <c r="AK55">
        <f t="shared" si="22"/>
        <v>-104.14811855976743</v>
      </c>
      <c r="AL55">
        <f t="shared" si="8"/>
        <v>-263.55850411044452</v>
      </c>
      <c r="AN55">
        <f t="shared" si="26"/>
        <v>0</v>
      </c>
      <c r="AO55">
        <f t="shared" si="26"/>
        <v>0</v>
      </c>
      <c r="AP55">
        <f t="shared" si="26"/>
        <v>-1.8031737778383528E-19</v>
      </c>
      <c r="AQ55">
        <f t="shared" si="26"/>
        <v>-3.5042637679043351E-14</v>
      </c>
      <c r="AR55">
        <f t="shared" si="26"/>
        <v>-3.5042817996421139E-14</v>
      </c>
      <c r="AS55">
        <f t="shared" si="26"/>
        <v>-0.43972325418637859</v>
      </c>
      <c r="AT55">
        <f t="shared" si="26"/>
        <v>-0.28728585940176743</v>
      </c>
      <c r="AU55">
        <f t="shared" si="23"/>
        <v>-0.7270091135881811</v>
      </c>
      <c r="AW55">
        <v>52</v>
      </c>
      <c r="AX55">
        <f>IF(Z55&gt;0, (R55*SUMPRODUCT(K55:$K$98, X55:$X$98)-K55*$AZ$3)/Z55, 0)</f>
        <v>-1.0160863297230276E+21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0.82538683700000004</v>
      </c>
      <c r="Q56" s="4">
        <f t="shared" si="21"/>
        <v>50</v>
      </c>
      <c r="R56">
        <f t="shared" si="0"/>
        <v>2000000</v>
      </c>
      <c r="S56">
        <f t="shared" si="1"/>
        <v>-5.5112235298747255E+21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-1328.4198795888701</v>
      </c>
      <c r="AC56">
        <f t="shared" si="2"/>
        <v>-1186.0891782043484</v>
      </c>
      <c r="AE56">
        <f t="shared" si="3"/>
        <v>0</v>
      </c>
      <c r="AF56">
        <f t="shared" si="24"/>
        <v>0</v>
      </c>
      <c r="AG56">
        <f t="shared" si="24"/>
        <v>-1.0760670219370589E-17</v>
      </c>
      <c r="AH56">
        <f t="shared" si="5"/>
        <v>-2.1582030001735382E-12</v>
      </c>
      <c r="AI56">
        <f t="shared" si="25"/>
        <v>-2.1582137608437575E-12</v>
      </c>
      <c r="AJ56">
        <f t="shared" si="7"/>
        <v>-142.33070138452172</v>
      </c>
      <c r="AK56">
        <f t="shared" si="22"/>
        <v>-92.989391571220921</v>
      </c>
      <c r="AL56">
        <f t="shared" si="8"/>
        <v>-235.3200929557448</v>
      </c>
      <c r="AN56">
        <f t="shared" si="26"/>
        <v>0</v>
      </c>
      <c r="AO56">
        <f t="shared" si="26"/>
        <v>0</v>
      </c>
      <c r="AP56">
        <f t="shared" si="26"/>
        <v>-2.6502333840056287E-20</v>
      </c>
      <c r="AQ56">
        <f t="shared" si="26"/>
        <v>-5.3154139323262106E-15</v>
      </c>
      <c r="AR56">
        <f t="shared" si="26"/>
        <v>-5.31544043466005E-15</v>
      </c>
      <c r="AS56">
        <f t="shared" si="26"/>
        <v>-0.35054468605419198</v>
      </c>
      <c r="AT56">
        <f t="shared" si="26"/>
        <v>-0.22902252822207225</v>
      </c>
      <c r="AU56">
        <f t="shared" si="23"/>
        <v>-0.57956721427626956</v>
      </c>
      <c r="AW56">
        <v>53</v>
      </c>
      <c r="AX56">
        <f>IF(Z56&gt;0, (R56*SUMPRODUCT(K56:$K$98, X56:$X$98)-K56*$AZ$3)/Z56, 0)</f>
        <v>-5.5112235298747255E+21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0.82979096200000002</v>
      </c>
      <c r="Q57" s="4">
        <f t="shared" si="21"/>
        <v>50</v>
      </c>
      <c r="R57">
        <f t="shared" si="0"/>
        <v>2000000</v>
      </c>
      <c r="S57">
        <f t="shared" si="1"/>
        <v>-3.0714467522930908E+22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-1186.0891782043484</v>
      </c>
      <c r="AC57">
        <f t="shared" si="2"/>
        <v>-1059.008194825311</v>
      </c>
      <c r="AE57">
        <f t="shared" si="3"/>
        <v>0</v>
      </c>
      <c r="AF57">
        <f t="shared" si="24"/>
        <v>0</v>
      </c>
      <c r="AG57">
        <f t="shared" si="24"/>
        <v>-1.7239566240806115E-18</v>
      </c>
      <c r="AH57">
        <f t="shared" si="5"/>
        <v>-3.571642757238509E-13</v>
      </c>
      <c r="AI57">
        <f t="shared" si="25"/>
        <v>-3.5716599968047498E-13</v>
      </c>
      <c r="AJ57">
        <f t="shared" si="7"/>
        <v>-127.08098337903743</v>
      </c>
      <c r="AK57">
        <f t="shared" si="22"/>
        <v>-83.026242474304397</v>
      </c>
      <c r="AL57">
        <f t="shared" si="8"/>
        <v>-210.10722585334219</v>
      </c>
      <c r="AN57">
        <f t="shared" si="26"/>
        <v>0</v>
      </c>
      <c r="AO57">
        <f t="shared" si="26"/>
        <v>0</v>
      </c>
      <c r="AP57">
        <f t="shared" si="26"/>
        <v>-3.7909941154198791E-21</v>
      </c>
      <c r="AQ57">
        <f t="shared" si="26"/>
        <v>-7.8540703901376641E-16</v>
      </c>
      <c r="AR57">
        <f t="shared" si="26"/>
        <v>-7.8541083000788183E-16</v>
      </c>
      <c r="AS57">
        <f t="shared" si="26"/>
        <v>-0.27945207753044682</v>
      </c>
      <c r="AT57">
        <f t="shared" si="26"/>
        <v>-0.18257535731989177</v>
      </c>
      <c r="AU57">
        <f t="shared" si="23"/>
        <v>-0.46202743485033937</v>
      </c>
      <c r="AW57">
        <v>54</v>
      </c>
      <c r="AX57">
        <f>IF(Z57&gt;0, (R57*SUMPRODUCT(K57:$K$98, X57:$X$98)-K57*$AZ$3)/Z57, 0)</f>
        <v>-3.0714467522930908E+22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0.834201203</v>
      </c>
      <c r="Q58" s="4">
        <f t="shared" si="21"/>
        <v>50</v>
      </c>
      <c r="R58">
        <f t="shared" si="0"/>
        <v>2000000</v>
      </c>
      <c r="S58">
        <f t="shared" si="1"/>
        <v>-1.760195344570124E+23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-1059.008194825311</v>
      </c>
      <c r="AC58">
        <f t="shared" si="2"/>
        <v>-945.54303109402747</v>
      </c>
      <c r="AE58">
        <f t="shared" si="3"/>
        <v>0</v>
      </c>
      <c r="AF58">
        <f t="shared" si="24"/>
        <v>0</v>
      </c>
      <c r="AG58">
        <f t="shared" si="24"/>
        <v>-2.6859036811194063E-19</v>
      </c>
      <c r="AH58">
        <f t="shared" si="5"/>
        <v>-5.7525067589114591E-14</v>
      </c>
      <c r="AI58">
        <f t="shared" si="25"/>
        <v>-5.7525336179482708E-14</v>
      </c>
      <c r="AJ58">
        <f t="shared" si="7"/>
        <v>-113.4651637312835</v>
      </c>
      <c r="AK58">
        <f t="shared" si="22"/>
        <v>-74.130573637771775</v>
      </c>
      <c r="AL58">
        <f t="shared" si="8"/>
        <v>-187.59573736905531</v>
      </c>
      <c r="AN58">
        <f t="shared" si="26"/>
        <v>0</v>
      </c>
      <c r="AO58">
        <f t="shared" si="26"/>
        <v>0</v>
      </c>
      <c r="AP58">
        <f t="shared" si="26"/>
        <v>-5.2735028805044325E-22</v>
      </c>
      <c r="AQ58">
        <f t="shared" si="26"/>
        <v>-1.1294470898747083E-16</v>
      </c>
      <c r="AR58">
        <f t="shared" si="26"/>
        <v>-1.1294523633775889E-16</v>
      </c>
      <c r="AS58">
        <f t="shared" si="26"/>
        <v>-0.22277748527618538</v>
      </c>
      <c r="AT58">
        <f t="shared" si="26"/>
        <v>-0.14554795704710757</v>
      </c>
      <c r="AU58">
        <f t="shared" si="23"/>
        <v>-0.36832544232329301</v>
      </c>
      <c r="AW58">
        <v>55</v>
      </c>
      <c r="AX58">
        <f>IF(Z58&gt;0, (R58*SUMPRODUCT(K58:$K$98, X58:$X$98)-K58*$AZ$3)/Z58, 0)</f>
        <v>-1.760195344570124E+23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0.83859190800000005</v>
      </c>
      <c r="Q59" s="4">
        <f t="shared" si="21"/>
        <v>50</v>
      </c>
      <c r="R59">
        <f t="shared" si="0"/>
        <v>2000000</v>
      </c>
      <c r="S59">
        <f t="shared" si="1"/>
        <v>-1.0379914081628646E+24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-945.54303109402747</v>
      </c>
      <c r="AC59">
        <f t="shared" si="2"/>
        <v>-844.23484919109592</v>
      </c>
      <c r="AE59">
        <f t="shared" si="3"/>
        <v>0</v>
      </c>
      <c r="AF59">
        <f t="shared" si="24"/>
        <v>0</v>
      </c>
      <c r="AG59">
        <f t="shared" si="24"/>
        <v>-4.066675516540655E-20</v>
      </c>
      <c r="AH59">
        <f t="shared" si="5"/>
        <v>-9.0095083706165858E-15</v>
      </c>
      <c r="AI59">
        <f t="shared" si="25"/>
        <v>-9.0095490373717506E-15</v>
      </c>
      <c r="AJ59">
        <f t="shared" si="7"/>
        <v>-101.30818190293155</v>
      </c>
      <c r="AK59">
        <f t="shared" si="22"/>
        <v>-66.188012176581935</v>
      </c>
      <c r="AL59">
        <f t="shared" si="8"/>
        <v>-167.49619407951349</v>
      </c>
      <c r="AN59">
        <f t="shared" si="26"/>
        <v>0</v>
      </c>
      <c r="AO59">
        <f t="shared" si="26"/>
        <v>0</v>
      </c>
      <c r="AP59">
        <f t="shared" si="26"/>
        <v>-7.1290268686935689E-23</v>
      </c>
      <c r="AQ59">
        <f t="shared" si="26"/>
        <v>-1.5793988722877529E-17</v>
      </c>
      <c r="AR59">
        <f t="shared" si="26"/>
        <v>-1.5794060013146215E-17</v>
      </c>
      <c r="AS59">
        <f t="shared" si="26"/>
        <v>-0.17759684731838732</v>
      </c>
      <c r="AT59">
        <f t="shared" si="26"/>
        <v>-0.11602994024801302</v>
      </c>
      <c r="AU59">
        <f t="shared" si="23"/>
        <v>-0.29362678756640032</v>
      </c>
      <c r="AW59">
        <v>56</v>
      </c>
      <c r="AX59">
        <f>IF(Z59&gt;0, (R59*SUMPRODUCT(K59:$K$98, X59:$X$98)-K59*$AZ$3)/Z59, 0)</f>
        <v>-1.0379914081628646E+24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0.84368948200000005</v>
      </c>
      <c r="Q60" s="4">
        <f t="shared" si="21"/>
        <v>50</v>
      </c>
      <c r="R60">
        <f t="shared" si="0"/>
        <v>2000000</v>
      </c>
      <c r="S60">
        <f t="shared" si="1"/>
        <v>-6.3343227518513628E+24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-844.23484919109592</v>
      </c>
      <c r="AC60">
        <f t="shared" si="2"/>
        <v>-753.78111534919276</v>
      </c>
      <c r="AE60">
        <f t="shared" si="3"/>
        <v>0</v>
      </c>
      <c r="AF60">
        <f t="shared" si="24"/>
        <v>0</v>
      </c>
      <c r="AG60">
        <f t="shared" si="24"/>
        <v>-5.9499740136298047E-21</v>
      </c>
      <c r="AH60">
        <f t="shared" si="5"/>
        <v>-1.3724045440049073E-15</v>
      </c>
      <c r="AI60">
        <f t="shared" si="25"/>
        <v>-1.372410493978921E-15</v>
      </c>
      <c r="AJ60">
        <f t="shared" si="7"/>
        <v>-90.453733841903158</v>
      </c>
      <c r="AK60">
        <f t="shared" si="22"/>
        <v>-59.096439443376717</v>
      </c>
      <c r="AL60">
        <f t="shared" si="8"/>
        <v>-149.55017328527987</v>
      </c>
      <c r="AN60">
        <f t="shared" si="26"/>
        <v>0</v>
      </c>
      <c r="AO60">
        <f t="shared" si="26"/>
        <v>0</v>
      </c>
      <c r="AP60">
        <f t="shared" si="26"/>
        <v>-9.3129608392363701E-24</v>
      </c>
      <c r="AQ60">
        <f t="shared" si="26"/>
        <v>-2.1481017807186285E-18</v>
      </c>
      <c r="AR60">
        <f t="shared" si="26"/>
        <v>-2.1481110936794679E-18</v>
      </c>
      <c r="AS60">
        <f t="shared" si="26"/>
        <v>-0.1415791193545817</v>
      </c>
      <c r="AT60">
        <f t="shared" si="26"/>
        <v>-9.2498357978326687E-2</v>
      </c>
      <c r="AU60">
        <f t="shared" si="23"/>
        <v>-0.23407747733290837</v>
      </c>
      <c r="AW60">
        <v>57</v>
      </c>
      <c r="AX60">
        <f>IF(Z60&gt;0, (R60*SUMPRODUCT(K60:$K$98, X60:$X$98)-K60*$AZ$3)/Z60, 0)</f>
        <v>-6.3343227518513628E+24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0.84875936500000004</v>
      </c>
      <c r="Q61" s="4">
        <f t="shared" si="21"/>
        <v>50</v>
      </c>
      <c r="R61">
        <f t="shared" si="0"/>
        <v>2000000</v>
      </c>
      <c r="S61">
        <f t="shared" si="1"/>
        <v>-4.0042621687115771E+25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-753.78111534919276</v>
      </c>
      <c r="AC61">
        <f t="shared" si="2"/>
        <v>-673.01885299035064</v>
      </c>
      <c r="AE61">
        <f t="shared" si="3"/>
        <v>0</v>
      </c>
      <c r="AF61">
        <f t="shared" si="24"/>
        <v>0</v>
      </c>
      <c r="AG61">
        <f t="shared" si="24"/>
        <v>-8.4037810791857204E-22</v>
      </c>
      <c r="AH61">
        <f t="shared" si="5"/>
        <v>-2.0200384662299737E-16</v>
      </c>
      <c r="AI61">
        <f t="shared" si="25"/>
        <v>-2.0200468700110528E-16</v>
      </c>
      <c r="AJ61">
        <f t="shared" si="7"/>
        <v>-80.762262358842122</v>
      </c>
      <c r="AK61">
        <f t="shared" si="22"/>
        <v>-52.764678074443495</v>
      </c>
      <c r="AL61">
        <f t="shared" si="8"/>
        <v>-133.52694043328563</v>
      </c>
      <c r="AN61">
        <f t="shared" si="26"/>
        <v>0</v>
      </c>
      <c r="AO61">
        <f t="shared" si="26"/>
        <v>0</v>
      </c>
      <c r="AP61">
        <f t="shared" si="26"/>
        <v>-1.1744361630927475E-24</v>
      </c>
      <c r="AQ61">
        <f t="shared" si="26"/>
        <v>-2.823022402921474E-19</v>
      </c>
      <c r="AR61">
        <f t="shared" si="26"/>
        <v>-2.8230341472831046E-19</v>
      </c>
      <c r="AS61">
        <f t="shared" si="26"/>
        <v>-0.11286600713853771</v>
      </c>
      <c r="AT61">
        <f t="shared" si="26"/>
        <v>-7.3739124663844607E-2</v>
      </c>
      <c r="AU61">
        <f t="shared" si="23"/>
        <v>-0.18660513180238233</v>
      </c>
      <c r="AW61">
        <v>58</v>
      </c>
      <c r="AX61">
        <f>IF(Z61&gt;0, (R61*SUMPRODUCT(K61:$K$98, X61:$X$98)-K61*$AZ$3)/Z61, 0)</f>
        <v>-4.0042621687115771E+25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0.85379527200000005</v>
      </c>
      <c r="Q62" s="4">
        <f t="shared" si="21"/>
        <v>50</v>
      </c>
      <c r="R62">
        <f t="shared" si="0"/>
        <v>2000000</v>
      </c>
      <c r="S62">
        <f t="shared" si="1"/>
        <v>-2.6248971909453582E+26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-673.01885299035064</v>
      </c>
      <c r="AC62">
        <f t="shared" si="2"/>
        <v>-600.90969016995587</v>
      </c>
      <c r="AE62">
        <f t="shared" si="3"/>
        <v>0</v>
      </c>
      <c r="AF62">
        <f t="shared" si="24"/>
        <v>0</v>
      </c>
      <c r="AG62">
        <f t="shared" si="24"/>
        <v>-1.1446347160620373E-22</v>
      </c>
      <c r="AH62">
        <f t="shared" si="5"/>
        <v>-2.8700434209327302E-17</v>
      </c>
      <c r="AI62">
        <f t="shared" si="25"/>
        <v>-2.8700548672798907E-17</v>
      </c>
      <c r="AJ62">
        <f t="shared" si="7"/>
        <v>-72.109162820394772</v>
      </c>
      <c r="AK62">
        <f t="shared" si="22"/>
        <v>-47.111319709324547</v>
      </c>
      <c r="AL62">
        <f t="shared" si="8"/>
        <v>-119.22048252971932</v>
      </c>
      <c r="AN62">
        <f t="shared" si="26"/>
        <v>0</v>
      </c>
      <c r="AO62">
        <f t="shared" si="26"/>
        <v>0</v>
      </c>
      <c r="AP62">
        <f t="shared" si="26"/>
        <v>-1.4282478406018864E-25</v>
      </c>
      <c r="AQ62">
        <f t="shared" si="26"/>
        <v>-3.5811715832657449E-20</v>
      </c>
      <c r="AR62">
        <f t="shared" si="26"/>
        <v>-3.5811858657441508E-20</v>
      </c>
      <c r="AS62">
        <f t="shared" si="26"/>
        <v>-8.9976089874472046E-2</v>
      </c>
      <c r="AT62">
        <f t="shared" si="26"/>
        <v>-5.8784378717988361E-2</v>
      </c>
      <c r="AU62">
        <f t="shared" si="23"/>
        <v>-0.14876046859246042</v>
      </c>
      <c r="AW62">
        <v>59</v>
      </c>
      <c r="AX62">
        <f>IF(Z62&gt;0, (R62*SUMPRODUCT(K62:$K$98, X62:$X$98)-K62*$AZ$3)/Z62, 0)</f>
        <v>-2.6248971909453582E+26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0.85879091799999996</v>
      </c>
      <c r="Q63" s="4">
        <f t="shared" si="21"/>
        <v>50</v>
      </c>
      <c r="R63">
        <f t="shared" si="0"/>
        <v>2000000</v>
      </c>
      <c r="S63">
        <f t="shared" si="1"/>
        <v>-1.7862012068655529E+27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-600.90969016995587</v>
      </c>
      <c r="AC63">
        <f t="shared" si="2"/>
        <v>-536.52650908031774</v>
      </c>
      <c r="AE63">
        <f t="shared" si="3"/>
        <v>0</v>
      </c>
      <c r="AF63">
        <f t="shared" si="24"/>
        <v>0</v>
      </c>
      <c r="AG63">
        <f t="shared" si="24"/>
        <v>-1.5018647031983054E-23</v>
      </c>
      <c r="AH63">
        <f t="shared" si="5"/>
        <v>-3.9320075943263454E-18</v>
      </c>
      <c r="AI63">
        <f t="shared" si="25"/>
        <v>-3.9320226129733774E-18</v>
      </c>
      <c r="AJ63">
        <f t="shared" si="7"/>
        <v>-64.383181089638128</v>
      </c>
      <c r="AK63">
        <f t="shared" si="22"/>
        <v>-42.063678311896915</v>
      </c>
      <c r="AL63">
        <f t="shared" si="8"/>
        <v>-106.44685940153505</v>
      </c>
      <c r="AN63">
        <f t="shared" si="26"/>
        <v>0</v>
      </c>
      <c r="AO63">
        <f t="shared" si="26"/>
        <v>0</v>
      </c>
      <c r="AP63">
        <f t="shared" si="26"/>
        <v>-1.6732061431594267E-26</v>
      </c>
      <c r="AQ63">
        <f t="shared" si="26"/>
        <v>-4.380593836292899E-21</v>
      </c>
      <c r="AR63">
        <f t="shared" si="26"/>
        <v>-4.3806105683543305E-21</v>
      </c>
      <c r="AS63">
        <f t="shared" si="26"/>
        <v>-7.1728387973909416E-2</v>
      </c>
      <c r="AT63">
        <f t="shared" si="26"/>
        <v>-4.686254680962082E-2</v>
      </c>
      <c r="AU63">
        <f t="shared" si="23"/>
        <v>-0.11859093478353024</v>
      </c>
      <c r="AW63">
        <v>60</v>
      </c>
      <c r="AX63">
        <f>IF(Z63&gt;0, (R63*SUMPRODUCT(K63:$K$98, X63:$X$98)-K63*$AZ$3)/Z63, 0)</f>
        <v>-1.7862012068655529E+27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0.86374018699999999</v>
      </c>
      <c r="Q64" s="4">
        <f t="shared" si="21"/>
        <v>50</v>
      </c>
      <c r="R64">
        <f t="shared" si="0"/>
        <v>2000000</v>
      </c>
      <c r="S64">
        <f t="shared" si="1"/>
        <v>-1.2631275686508094E+28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-536.52650908031774</v>
      </c>
      <c r="AC64">
        <f t="shared" si="2"/>
        <v>-479.04152596456936</v>
      </c>
      <c r="AE64">
        <f t="shared" si="3"/>
        <v>0</v>
      </c>
      <c r="AF64">
        <f t="shared" si="24"/>
        <v>0</v>
      </c>
      <c r="AG64">
        <f t="shared" si="24"/>
        <v>-1.8962515657711844E-24</v>
      </c>
      <c r="AH64">
        <f t="shared" si="5"/>
        <v>-5.1888835983568154E-19</v>
      </c>
      <c r="AI64">
        <f t="shared" si="25"/>
        <v>-5.1889025608724732E-19</v>
      </c>
      <c r="AJ64">
        <f t="shared" si="7"/>
        <v>-57.484983115748378</v>
      </c>
      <c r="AK64">
        <f t="shared" si="22"/>
        <v>-37.556855635622249</v>
      </c>
      <c r="AL64">
        <f t="shared" si="8"/>
        <v>-95.041838751370619</v>
      </c>
      <c r="AN64">
        <f t="shared" si="26"/>
        <v>0</v>
      </c>
      <c r="AO64">
        <f t="shared" si="26"/>
        <v>0</v>
      </c>
      <c r="AP64">
        <f t="shared" si="26"/>
        <v>-1.8862383459442887E-27</v>
      </c>
      <c r="AQ64">
        <f t="shared" si="26"/>
        <v>-5.1614835249359721E-22</v>
      </c>
      <c r="AR64">
        <f t="shared" si="26"/>
        <v>-5.1615023873194313E-22</v>
      </c>
      <c r="AS64">
        <f t="shared" si="26"/>
        <v>-5.7181431739404869E-2</v>
      </c>
      <c r="AT64">
        <f t="shared" si="26"/>
        <v>-3.7358535403077826E-2</v>
      </c>
      <c r="AU64">
        <f t="shared" si="23"/>
        <v>-9.4539967142482681E-2</v>
      </c>
      <c r="AW64">
        <v>61</v>
      </c>
      <c r="AX64">
        <f>IF(Z64&gt;0, (R64*SUMPRODUCT(K64:$K$98, X64:$X$98)-K64*$AZ$3)/Z64, 0)</f>
        <v>-1.2631275686508094E+28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0.86866431399999999</v>
      </c>
      <c r="Q65" s="4">
        <f t="shared" si="21"/>
        <v>50</v>
      </c>
      <c r="R65">
        <f t="shared" si="0"/>
        <v>2000000</v>
      </c>
      <c r="S65">
        <f t="shared" si="1"/>
        <v>-9.2948126737392895E+28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-479.04152596456936</v>
      </c>
      <c r="AC65">
        <f t="shared" si="2"/>
        <v>-427.71564818265125</v>
      </c>
      <c r="AE65">
        <f t="shared" si="3"/>
        <v>0</v>
      </c>
      <c r="AF65">
        <f t="shared" si="24"/>
        <v>0</v>
      </c>
      <c r="AG65">
        <f t="shared" si="24"/>
        <v>-2.300829845614209E-25</v>
      </c>
      <c r="AH65">
        <f t="shared" si="5"/>
        <v>-6.5888242622082067E-20</v>
      </c>
      <c r="AI65">
        <f t="shared" si="25"/>
        <v>-6.5888472705066628E-20</v>
      </c>
      <c r="AJ65">
        <f t="shared" si="7"/>
        <v>-51.325877781918109</v>
      </c>
      <c r="AK65">
        <f t="shared" si="22"/>
        <v>-33.532906817519859</v>
      </c>
      <c r="AL65">
        <f t="shared" si="8"/>
        <v>-84.858784599437968</v>
      </c>
      <c r="AN65">
        <f t="shared" si="26"/>
        <v>0</v>
      </c>
      <c r="AO65">
        <f t="shared" si="26"/>
        <v>0</v>
      </c>
      <c r="AP65">
        <f t="shared" si="26"/>
        <v>-2.0434644970058543E-28</v>
      </c>
      <c r="AQ65">
        <f t="shared" si="26"/>
        <v>-5.8518140672149639E-23</v>
      </c>
      <c r="AR65">
        <f t="shared" si="26"/>
        <v>-5.851834501859934E-23</v>
      </c>
      <c r="AS65">
        <f t="shared" si="26"/>
        <v>-4.5584687292255073E-2</v>
      </c>
      <c r="AT65">
        <f t="shared" si="26"/>
        <v>-2.9781995697606672E-2</v>
      </c>
      <c r="AU65">
        <f t="shared" si="23"/>
        <v>-7.5366682989861752E-2</v>
      </c>
      <c r="AW65">
        <v>62</v>
      </c>
      <c r="AX65">
        <f>IF(Z65&gt;0, (R65*SUMPRODUCT(K65:$K$98, X65:$X$98)-K65*$AZ$3)/Z65, 0)</f>
        <v>-9.2948126737392895E+28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0.87358826999999994</v>
      </c>
      <c r="Q66" s="4">
        <f t="shared" si="21"/>
        <v>50</v>
      </c>
      <c r="R66">
        <f t="shared" si="0"/>
        <v>2000000</v>
      </c>
      <c r="S66">
        <f t="shared" si="1"/>
        <v>-7.1289550350872885E+29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-427.71564818265125</v>
      </c>
      <c r="AC66">
        <f t="shared" si="2"/>
        <v>-381.88897159165282</v>
      </c>
      <c r="AE66">
        <f t="shared" si="3"/>
        <v>0</v>
      </c>
      <c r="AF66">
        <f t="shared" si="24"/>
        <v>0</v>
      </c>
      <c r="AG66">
        <f t="shared" si="24"/>
        <v>-2.6784358276358303E-26</v>
      </c>
      <c r="AH66">
        <f t="shared" si="5"/>
        <v>-8.0399118575779346E-21</v>
      </c>
      <c r="AI66">
        <f t="shared" si="25"/>
        <v>-8.0399386419362109E-21</v>
      </c>
      <c r="AJ66">
        <f t="shared" si="7"/>
        <v>-45.826676590998431</v>
      </c>
      <c r="AK66">
        <f t="shared" si="22"/>
        <v>-29.940095372785592</v>
      </c>
      <c r="AL66">
        <f t="shared" si="8"/>
        <v>-75.766771963784024</v>
      </c>
      <c r="AN66">
        <f t="shared" si="26"/>
        <v>0</v>
      </c>
      <c r="AO66">
        <f t="shared" si="26"/>
        <v>0</v>
      </c>
      <c r="AP66">
        <f t="shared" si="26"/>
        <v>-2.1239574758038515E-29</v>
      </c>
      <c r="AQ66">
        <f t="shared" si="26"/>
        <v>-6.3755236240920146E-24</v>
      </c>
      <c r="AR66">
        <f t="shared" si="26"/>
        <v>-6.3755448636667732E-24</v>
      </c>
      <c r="AS66">
        <f t="shared" si="26"/>
        <v>-3.6339833619463642E-2</v>
      </c>
      <c r="AT66">
        <f t="shared" si="26"/>
        <v>-2.3742024631382874E-2</v>
      </c>
      <c r="AU66">
        <f t="shared" si="23"/>
        <v>-6.0081858250846519E-2</v>
      </c>
      <c r="AW66">
        <v>63</v>
      </c>
      <c r="AX66">
        <f>IF(Z66&gt;0, (R66*SUMPRODUCT(K66:$K$98, X66:$X$98)-K66*$AZ$3)/Z66, 0)</f>
        <v>-7.1289550350872885E+29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0.87851239699999994</v>
      </c>
      <c r="Q67" s="4">
        <f t="shared" si="21"/>
        <v>50</v>
      </c>
      <c r="R67">
        <f t="shared" ref="R67:R69" si="27">$C$6</f>
        <v>2000000</v>
      </c>
      <c r="S67">
        <f t="shared" ref="S67:S69" si="28">AX67</f>
        <v>-5.7092791062922681E+30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-381.88897159165282</v>
      </c>
      <c r="AC67">
        <f t="shared" ref="AC67:AC69" si="29">S67*Z67</f>
        <v>-340.9722960639757</v>
      </c>
      <c r="AE67">
        <f t="shared" ref="AE67:AE69" si="30">$Z67*O67</f>
        <v>0</v>
      </c>
      <c r="AF67">
        <f t="shared" si="24"/>
        <v>0</v>
      </c>
      <c r="AG67">
        <f t="shared" si="24"/>
        <v>-2.9861239021244021E-27</v>
      </c>
      <c r="AH67">
        <f t="shared" ref="AH67:AH69" si="31">-X67*R67</f>
        <v>-9.4121563165881272E-22</v>
      </c>
      <c r="AI67">
        <f t="shared" ref="AI67:AI69" si="32">SUM(AE67:AH67)</f>
        <v>-9.4121861778271478E-22</v>
      </c>
      <c r="AJ67">
        <f t="shared" ref="AJ67:AJ69" si="33">AB67-AC67</f>
        <v>-40.916675527677114</v>
      </c>
      <c r="AK67">
        <f t="shared" si="22"/>
        <v>-26.7322280114157</v>
      </c>
      <c r="AL67">
        <f t="shared" ref="AL67:AL69" si="34">SUM(AI67:AK67)</f>
        <v>-67.648903539092814</v>
      </c>
      <c r="AN67">
        <f t="shared" si="26"/>
        <v>0</v>
      </c>
      <c r="AO67">
        <f t="shared" si="26"/>
        <v>0</v>
      </c>
      <c r="AP67">
        <f t="shared" si="26"/>
        <v>-2.1142404272437692E-30</v>
      </c>
      <c r="AQ67">
        <f t="shared" si="26"/>
        <v>-6.664010618551824E-25</v>
      </c>
      <c r="AR67">
        <f t="shared" si="26"/>
        <v>-6.6640317609560962E-25</v>
      </c>
      <c r="AS67">
        <f t="shared" si="26"/>
        <v>-2.8969892872659116E-2</v>
      </c>
      <c r="AT67">
        <f t="shared" si="26"/>
        <v>-1.8926996676803944E-2</v>
      </c>
      <c r="AU67">
        <f t="shared" si="23"/>
        <v>-4.7896889549463056E-2</v>
      </c>
      <c r="AW67">
        <v>64</v>
      </c>
      <c r="AX67">
        <f>IF(Z67&gt;0, (R67*SUMPRODUCT(K67:$K$98, X67:$X$98)-K67*$AZ$3)/Z67, 0)</f>
        <v>-5.7092791062922681E+30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0.88343652399999995</v>
      </c>
      <c r="Q68" s="4">
        <f t="shared" si="21"/>
        <v>50</v>
      </c>
      <c r="R68">
        <f t="shared" si="27"/>
        <v>2000000</v>
      </c>
      <c r="S68">
        <f t="shared" si="28"/>
        <v>-4.7836001808143821E+31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-340.9722960639757</v>
      </c>
      <c r="AC68">
        <f t="shared" si="29"/>
        <v>-304.43955005712121</v>
      </c>
      <c r="AE68">
        <f t="shared" si="30"/>
        <v>0</v>
      </c>
      <c r="AF68">
        <f t="shared" si="24"/>
        <v>0</v>
      </c>
      <c r="AG68">
        <f t="shared" si="24"/>
        <v>-3.1821174277706043E-28</v>
      </c>
      <c r="AH68">
        <f t="shared" si="31"/>
        <v>-1.055220368130439E-22</v>
      </c>
      <c r="AI68">
        <f t="shared" si="32"/>
        <v>-1.0552235502478668E-22</v>
      </c>
      <c r="AJ68">
        <f t="shared" si="33"/>
        <v>-36.532746006854495</v>
      </c>
      <c r="AK68">
        <f t="shared" si="22"/>
        <v>-23.868060724478301</v>
      </c>
      <c r="AL68">
        <f t="shared" si="34"/>
        <v>-60.400806731332793</v>
      </c>
      <c r="AN68">
        <f t="shared" si="26"/>
        <v>0</v>
      </c>
      <c r="AO68">
        <f t="shared" si="26"/>
        <v>0</v>
      </c>
      <c r="AP68">
        <f t="shared" si="26"/>
        <v>-2.0116143663109053E-31</v>
      </c>
      <c r="AQ68">
        <f t="shared" si="26"/>
        <v>-6.6707043355161076E-26</v>
      </c>
      <c r="AR68">
        <f t="shared" si="26"/>
        <v>-6.6707244516597704E-26</v>
      </c>
      <c r="AS68">
        <f t="shared" si="26"/>
        <v>-2.3094621231392744E-2</v>
      </c>
      <c r="AT68">
        <f t="shared" si="26"/>
        <v>-1.5088485871176612E-2</v>
      </c>
      <c r="AU68">
        <f t="shared" si="23"/>
        <v>-3.818310710256935E-2</v>
      </c>
      <c r="AW68">
        <v>65</v>
      </c>
      <c r="AX68">
        <f>IF(Z68&gt;0, (R68*SUMPRODUCT(K68:$K$98, X68:$X$98)-K68*$AZ$3)/Z68, 0)</f>
        <v>-4.7836001808143821E+31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2000000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-304.43955005712121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-1.2728469711082417E-23</v>
      </c>
      <c r="AI69">
        <f t="shared" si="32"/>
        <v>-1.2728469711082417E-23</v>
      </c>
      <c r="AJ69">
        <f t="shared" si="33"/>
        <v>-304.43955005712121</v>
      </c>
      <c r="AK69">
        <f t="shared" si="22"/>
        <v>-21.310768503998485</v>
      </c>
      <c r="AL69">
        <f t="shared" si="34"/>
        <v>-325.75031856111968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-7.1843370225389477E-27</v>
      </c>
      <c r="AR69">
        <f t="shared" si="26"/>
        <v>-7.1843370225389477E-27</v>
      </c>
      <c r="AS69">
        <f t="shared" si="26"/>
        <v>-0.17183497940024386</v>
      </c>
      <c r="AT69">
        <f t="shared" si="26"/>
        <v>-1.2028448558017071E-2</v>
      </c>
      <c r="AU69">
        <f t="shared" si="23"/>
        <v>-0.18386342795826091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585904.49092150293</v>
      </c>
      <c r="AO71" s="8">
        <f t="shared" si="47"/>
        <v>-58590.449092150295</v>
      </c>
      <c r="AP71" s="8">
        <f t="shared" si="47"/>
        <v>-2753.5437363994124</v>
      </c>
      <c r="AQ71" s="8">
        <f t="shared" si="47"/>
        <v>-481584.54928715673</v>
      </c>
      <c r="AR71" s="8">
        <f t="shared" si="47"/>
        <v>42975.948805796506</v>
      </c>
      <c r="AS71" s="8">
        <f t="shared" si="47"/>
        <v>-40679.841380555976</v>
      </c>
      <c r="AT71" s="8">
        <f t="shared" si="47"/>
        <v>23729.907471990984</v>
      </c>
      <c r="AU71" s="8">
        <f t="shared" si="47"/>
        <v>26026.014897231471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00509-52D4-46F3-A5F2-63FEEEE24A9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192.2264048965389</v>
      </c>
      <c r="K3">
        <v>1</v>
      </c>
      <c r="L3" s="2">
        <v>0</v>
      </c>
      <c r="O3">
        <f>$C$3</f>
        <v>192.2264048965389</v>
      </c>
      <c r="P3">
        <f>O3*B5</f>
        <v>153.78112391723113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10.416790557413243</v>
      </c>
      <c r="AE3">
        <f t="shared" ref="AE3:AE23" si="1">$Z3*O3</f>
        <v>192.2264048965389</v>
      </c>
      <c r="AF3">
        <f t="shared" ref="AF3:AG23" si="2">-$Z3*P3</f>
        <v>-153.78112391723113</v>
      </c>
      <c r="AG3">
        <f t="shared" si="2"/>
        <v>-2519.9082039999998</v>
      </c>
      <c r="AH3">
        <f t="shared" ref="AH3:AH23" si="3">-X3*R3</f>
        <v>0</v>
      </c>
      <c r="AI3">
        <f t="shared" ref="AI3:AI23" si="4">SUM(AE3:AH3)</f>
        <v>-2481.462923020692</v>
      </c>
      <c r="AJ3">
        <f t="shared" ref="AJ3:AJ23" si="5">AB3-AC3</f>
        <v>-10.416790557413243</v>
      </c>
      <c r="AL3">
        <f t="shared" ref="AL3:AL23" si="6">SUM(AI3:AK3)</f>
        <v>-2491.8797135781051</v>
      </c>
      <c r="AN3">
        <f t="shared" ref="AN3:AU23" si="7">AE3*$K3</f>
        <v>192.2264048965389</v>
      </c>
      <c r="AO3">
        <f t="shared" si="7"/>
        <v>-153.78112391723113</v>
      </c>
      <c r="AP3">
        <f t="shared" si="7"/>
        <v>-2519.9082039999998</v>
      </c>
      <c r="AQ3">
        <f t="shared" si="7"/>
        <v>0</v>
      </c>
      <c r="AR3">
        <f t="shared" si="7"/>
        <v>-2481.462923020692</v>
      </c>
      <c r="AS3">
        <f t="shared" si="7"/>
        <v>-10.416790557413243</v>
      </c>
      <c r="AT3">
        <f t="shared" si="7"/>
        <v>0</v>
      </c>
      <c r="AU3">
        <f t="shared" si="7"/>
        <v>-2491.8797135781051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58.520214179196643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8">F4+$C$9</f>
        <v>8.5572000000000009E-2</v>
      </c>
      <c r="I4" s="5">
        <f t="shared" ref="I4:I23" si="9">1+H4</f>
        <v>1.085572</v>
      </c>
      <c r="J4">
        <f t="shared" ref="J4:J23" si="10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1.0468929999999999E-3</v>
      </c>
      <c r="R4">
        <f t="shared" si="0"/>
        <v>50000</v>
      </c>
      <c r="S4">
        <f t="shared" ref="S4:S23" si="11">AX4</f>
        <v>10.416790557413243</v>
      </c>
      <c r="U4">
        <f t="shared" ref="U4:U23" si="12">M4</f>
        <v>1.0468929999999999E-3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1.0468929999999999E-3</v>
      </c>
      <c r="Y4">
        <f t="shared" ref="Y4:Y23" si="16">V4*W4</f>
        <v>0.01</v>
      </c>
      <c r="Z4">
        <f t="shared" ref="Z4:Z23" si="17">MAX(0, W4-X4-Y4)</f>
        <v>0.98895310699999994</v>
      </c>
      <c r="AB4">
        <f t="shared" ref="AB4:AB23" si="18">AC3</f>
        <v>10.416790557413243</v>
      </c>
      <c r="AC4">
        <f t="shared" ref="AC4:AC23" si="19">AX5</f>
        <v>19.664706418787993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-52.344649999999994</v>
      </c>
      <c r="AI4">
        <f t="shared" si="4"/>
        <v>-52.344649999999994</v>
      </c>
      <c r="AJ4">
        <f t="shared" si="5"/>
        <v>-9.2479158613747501</v>
      </c>
      <c r="AK4">
        <f>G4*MAX(0, SUM(AB4:AB4, AE4:AF4))</f>
        <v>0.72917533901892706</v>
      </c>
      <c r="AL4">
        <f t="shared" si="6"/>
        <v>-60.863390522355814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-48.218496792474383</v>
      </c>
      <c r="AR4">
        <f t="shared" si="7"/>
        <v>-48.218496792474383</v>
      </c>
      <c r="AS4">
        <f t="shared" si="7"/>
        <v>-8.5189336694155262</v>
      </c>
      <c r="AT4">
        <f t="shared" si="7"/>
        <v>0.67169689253124354</v>
      </c>
      <c r="AU4">
        <f t="shared" si="7"/>
        <v>-56.065733569358663</v>
      </c>
      <c r="AW4">
        <v>1</v>
      </c>
      <c r="AX4">
        <f>(R4*SUMPRODUCT(K5:$K$23, X5:$X$23)-$AZ$3*SUMPRODUCT(K4:$K$22, W5:$W$23))/Z4</f>
        <v>10.416790557413243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8"/>
        <v>8.5572000000000009E-2</v>
      </c>
      <c r="I5" s="5">
        <f t="shared" si="9"/>
        <v>1.085572</v>
      </c>
      <c r="J5">
        <f t="shared" si="10"/>
        <v>0.92117335377109955</v>
      </c>
      <c r="K5">
        <f t="shared" ref="K5:K23" si="20">K4*J5</f>
        <v>0.84856034769789535</v>
      </c>
      <c r="L5" s="2">
        <v>2</v>
      </c>
      <c r="M5" s="6">
        <v>1.057716E-3</v>
      </c>
      <c r="O5">
        <f t="shared" ref="O5:O23" si="21">$C$3</f>
        <v>192.2264048965389</v>
      </c>
      <c r="P5">
        <f t="shared" ref="P5:P23" si="22">O5*$C$5</f>
        <v>9.6113202448269455</v>
      </c>
      <c r="Q5" s="4">
        <f t="shared" ref="Q5:Q23" si="23">$C$8</f>
        <v>50</v>
      </c>
      <c r="R5">
        <f t="shared" si="0"/>
        <v>50000</v>
      </c>
      <c r="S5">
        <f t="shared" si="11"/>
        <v>19.664706418787993</v>
      </c>
      <c r="U5">
        <f t="shared" si="12"/>
        <v>1.057716E-3</v>
      </c>
      <c r="V5">
        <f t="shared" si="13"/>
        <v>0.01</v>
      </c>
      <c r="W5">
        <f t="shared" si="14"/>
        <v>0.98895310699999994</v>
      </c>
      <c r="X5">
        <f t="shared" si="15"/>
        <v>1.0460315245236118E-3</v>
      </c>
      <c r="Y5">
        <f t="shared" si="16"/>
        <v>9.8895310699999989E-3</v>
      </c>
      <c r="Z5">
        <f t="shared" si="17"/>
        <v>0.97801754440547628</v>
      </c>
      <c r="AB5">
        <f t="shared" si="18"/>
        <v>19.664706418787993</v>
      </c>
      <c r="AC5">
        <f t="shared" si="19"/>
        <v>27.761971115620145</v>
      </c>
      <c r="AE5">
        <f t="shared" si="1"/>
        <v>188.0007964868058</v>
      </c>
      <c r="AF5">
        <f t="shared" si="2"/>
        <v>-9.4000398243402898</v>
      </c>
      <c r="AG5">
        <f t="shared" si="2"/>
        <v>-48.900877220273813</v>
      </c>
      <c r="AH5">
        <f t="shared" si="3"/>
        <v>-52.301576226180593</v>
      </c>
      <c r="AI5">
        <f t="shared" si="4"/>
        <v>77.398303216011072</v>
      </c>
      <c r="AJ5">
        <f t="shared" si="5"/>
        <v>-8.097264696832152</v>
      </c>
      <c r="AK5">
        <f t="shared" ref="AK5:AK23" si="24">G5*SUM(AB5:AB5, AE5:AF5)</f>
        <v>13.878582415687747</v>
      </c>
      <c r="AL5">
        <f t="shared" si="6"/>
        <v>83.179620934866662</v>
      </c>
      <c r="AN5">
        <f t="shared" si="7"/>
        <v>159.53002123432518</v>
      </c>
      <c r="AO5">
        <f t="shared" si="7"/>
        <v>-7.9765010617162595</v>
      </c>
      <c r="AP5">
        <f t="shared" si="7"/>
        <v>-41.495345376767638</v>
      </c>
      <c r="AQ5">
        <f t="shared" si="7"/>
        <v>-44.381043707635783</v>
      </c>
      <c r="AR5">
        <f t="shared" si="7"/>
        <v>65.677131088205485</v>
      </c>
      <c r="AS5">
        <f t="shared" si="7"/>
        <v>-6.8710177465457845</v>
      </c>
      <c r="AT5">
        <f t="shared" si="7"/>
        <v>11.776814720209892</v>
      </c>
      <c r="AU5">
        <f t="shared" si="7"/>
        <v>70.582928061869595</v>
      </c>
      <c r="AW5">
        <v>2</v>
      </c>
      <c r="AX5">
        <f>(R5*SUMPRODUCT(K6:$K$23, X6:$X$23)-$AZ$3*SUMPRODUCT(K5:$K$22, W6:$W$23))/Z5</f>
        <v>19.664706418787993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8"/>
        <v>8.5572000000000009E-2</v>
      </c>
      <c r="I6" s="5">
        <f t="shared" si="9"/>
        <v>1.085572</v>
      </c>
      <c r="J6">
        <f t="shared" si="10"/>
        <v>0.92117335377109955</v>
      </c>
      <c r="K6">
        <f t="shared" si="20"/>
        <v>0.78167118136604063</v>
      </c>
      <c r="L6" s="2">
        <v>3</v>
      </c>
      <c r="M6" s="6">
        <v>1.0712440000000001E-3</v>
      </c>
      <c r="O6">
        <f t="shared" si="21"/>
        <v>192.2264048965389</v>
      </c>
      <c r="P6">
        <f t="shared" si="22"/>
        <v>9.6113202448269455</v>
      </c>
      <c r="Q6" s="4">
        <f t="shared" si="23"/>
        <v>50</v>
      </c>
      <c r="R6">
        <f t="shared" si="0"/>
        <v>50000</v>
      </c>
      <c r="S6">
        <f t="shared" si="11"/>
        <v>27.761971115620145</v>
      </c>
      <c r="U6">
        <f t="shared" si="12"/>
        <v>1.0712440000000001E-3</v>
      </c>
      <c r="V6">
        <f t="shared" si="13"/>
        <v>0.01</v>
      </c>
      <c r="W6">
        <f t="shared" si="14"/>
        <v>0.97801754440547628</v>
      </c>
      <c r="X6">
        <f t="shared" si="15"/>
        <v>1.0476954263391001E-3</v>
      </c>
      <c r="Y6">
        <f t="shared" si="16"/>
        <v>9.7801754440547638E-3</v>
      </c>
      <c r="Z6">
        <f t="shared" si="17"/>
        <v>0.96718967353508245</v>
      </c>
      <c r="AB6">
        <f t="shared" si="18"/>
        <v>27.761971115620145</v>
      </c>
      <c r="AC6">
        <f t="shared" si="19"/>
        <v>34.80416835189893</v>
      </c>
      <c r="AE6">
        <f t="shared" si="1"/>
        <v>185.91939379670603</v>
      </c>
      <c r="AF6">
        <f t="shared" si="2"/>
        <v>-9.2959696898353013</v>
      </c>
      <c r="AG6">
        <f t="shared" si="2"/>
        <v>-48.359483676754124</v>
      </c>
      <c r="AH6">
        <f t="shared" si="3"/>
        <v>-52.384771316955003</v>
      </c>
      <c r="AI6">
        <f t="shared" si="4"/>
        <v>75.879169113161623</v>
      </c>
      <c r="AJ6">
        <f t="shared" si="5"/>
        <v>-7.0421972362787848</v>
      </c>
      <c r="AK6">
        <f t="shared" si="24"/>
        <v>14.306977665574363</v>
      </c>
      <c r="AL6">
        <f t="shared" si="6"/>
        <v>83.143949542457207</v>
      </c>
      <c r="AN6">
        <f t="shared" si="7"/>
        <v>145.32783218792932</v>
      </c>
      <c r="AO6">
        <f t="shared" si="7"/>
        <v>-7.2663916093964662</v>
      </c>
      <c r="AP6">
        <f t="shared" si="7"/>
        <v>-37.801214735860157</v>
      </c>
      <c r="AQ6">
        <f t="shared" si="7"/>
        <v>-40.947666080914097</v>
      </c>
      <c r="AR6">
        <f t="shared" si="7"/>
        <v>59.312559761758628</v>
      </c>
      <c r="AS6">
        <f t="shared" si="7"/>
        <v>-5.5046826330947045</v>
      </c>
      <c r="AT6">
        <f t="shared" si="7"/>
        <v>11.183352133627071</v>
      </c>
      <c r="AU6">
        <f t="shared" si="7"/>
        <v>64.991229262291</v>
      </c>
      <c r="AW6">
        <v>3</v>
      </c>
      <c r="AX6">
        <f>(R6*SUMPRODUCT(K7:$K$23, X7:$X$23)-$AZ$3*SUMPRODUCT(K6:$K$22, W7:$W$23))/Z6</f>
        <v>27.761971115620145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8"/>
        <v>8.5572000000000009E-2</v>
      </c>
      <c r="I7" s="5">
        <f t="shared" si="9"/>
        <v>1.085572</v>
      </c>
      <c r="J7">
        <f t="shared" si="10"/>
        <v>0.92117335377109955</v>
      </c>
      <c r="K7">
        <f t="shared" si="20"/>
        <v>0.72005466368517301</v>
      </c>
      <c r="L7" s="2">
        <v>4</v>
      </c>
      <c r="M7" s="6">
        <v>1.0856730000000001E-3</v>
      </c>
      <c r="O7">
        <f t="shared" si="21"/>
        <v>192.2264048965389</v>
      </c>
      <c r="P7">
        <f t="shared" si="22"/>
        <v>9.6113202448269455</v>
      </c>
      <c r="Q7" s="4">
        <f t="shared" si="23"/>
        <v>50</v>
      </c>
      <c r="R7">
        <f t="shared" si="0"/>
        <v>50000</v>
      </c>
      <c r="S7">
        <f t="shared" si="11"/>
        <v>34.80416835189893</v>
      </c>
      <c r="U7">
        <f t="shared" si="12"/>
        <v>1.0856730000000001E-3</v>
      </c>
      <c r="V7">
        <f t="shared" si="13"/>
        <v>0.01</v>
      </c>
      <c r="W7">
        <f t="shared" si="14"/>
        <v>0.96718967353508245</v>
      </c>
      <c r="X7">
        <f t="shared" si="15"/>
        <v>1.0500517144358538E-3</v>
      </c>
      <c r="Y7">
        <f t="shared" si="16"/>
        <v>9.6718967353508246E-3</v>
      </c>
      <c r="Z7">
        <f t="shared" si="17"/>
        <v>0.95646772508529576</v>
      </c>
      <c r="AB7">
        <f t="shared" si="18"/>
        <v>34.80416835189893</v>
      </c>
      <c r="AC7">
        <f t="shared" si="19"/>
        <v>40.790572607018241</v>
      </c>
      <c r="AE7">
        <f t="shared" si="1"/>
        <v>183.85835219271752</v>
      </c>
      <c r="AF7">
        <f t="shared" si="2"/>
        <v>-9.1929176096358756</v>
      </c>
      <c r="AG7">
        <f t="shared" si="2"/>
        <v>-47.82338625426479</v>
      </c>
      <c r="AH7">
        <f t="shared" si="3"/>
        <v>-52.502585721792691</v>
      </c>
      <c r="AI7">
        <f t="shared" si="4"/>
        <v>74.33946260702416</v>
      </c>
      <c r="AJ7">
        <f t="shared" si="5"/>
        <v>-5.9864042551193108</v>
      </c>
      <c r="AK7">
        <f t="shared" si="24"/>
        <v>14.662872205448641</v>
      </c>
      <c r="AL7">
        <f t="shared" si="6"/>
        <v>83.015930557353485</v>
      </c>
      <c r="AN7">
        <f t="shared" si="7"/>
        <v>132.3880639538373</v>
      </c>
      <c r="AO7">
        <f t="shared" si="7"/>
        <v>-6.6194031976918648</v>
      </c>
      <c r="AP7">
        <f t="shared" si="7"/>
        <v>-34.435452305600762</v>
      </c>
      <c r="AQ7">
        <f t="shared" si="7"/>
        <v>-37.804731704507404</v>
      </c>
      <c r="AR7">
        <f t="shared" si="7"/>
        <v>53.528476746037278</v>
      </c>
      <c r="AS7">
        <f t="shared" si="7"/>
        <v>-4.3105383026034243</v>
      </c>
      <c r="AT7">
        <f t="shared" si="7"/>
        <v>10.558069514552992</v>
      </c>
      <c r="AU7">
        <f t="shared" si="7"/>
        <v>59.776007957986842</v>
      </c>
      <c r="AW7">
        <v>4</v>
      </c>
      <c r="AX7">
        <f>(R7*SUMPRODUCT(K8:$K$23, X8:$X$23)-$AZ$3*SUMPRODUCT(K7:$K$22, W8:$W$23))/Z7</f>
        <v>34.80416835189893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8"/>
        <v>8.5572000000000009E-2</v>
      </c>
      <c r="I8" s="5">
        <f t="shared" si="9"/>
        <v>1.085572</v>
      </c>
      <c r="J8">
        <f t="shared" si="10"/>
        <v>0.92117335377109955</v>
      </c>
      <c r="K8">
        <f t="shared" si="20"/>
        <v>0.66329516944539202</v>
      </c>
      <c r="L8" s="2">
        <v>5</v>
      </c>
      <c r="M8" s="6">
        <v>1.1037099999999999E-3</v>
      </c>
      <c r="O8">
        <f t="shared" si="21"/>
        <v>192.2264048965389</v>
      </c>
      <c r="P8">
        <f t="shared" si="22"/>
        <v>9.6113202448269455</v>
      </c>
      <c r="Q8" s="4">
        <f t="shared" si="23"/>
        <v>50</v>
      </c>
      <c r="R8">
        <f t="shared" si="0"/>
        <v>50000</v>
      </c>
      <c r="S8">
        <f t="shared" si="11"/>
        <v>40.790572607018241</v>
      </c>
      <c r="U8">
        <f t="shared" si="12"/>
        <v>1.1037099999999999E-3</v>
      </c>
      <c r="V8">
        <f t="shared" si="13"/>
        <v>0.01</v>
      </c>
      <c r="W8">
        <f t="shared" si="14"/>
        <v>0.95646772508529576</v>
      </c>
      <c r="X8">
        <f t="shared" si="15"/>
        <v>1.0556629928538917E-3</v>
      </c>
      <c r="Y8">
        <f t="shared" si="16"/>
        <v>9.5646772508529571E-3</v>
      </c>
      <c r="Z8">
        <f t="shared" si="17"/>
        <v>0.94584738484158892</v>
      </c>
      <c r="AB8">
        <f t="shared" si="18"/>
        <v>40.790572607018241</v>
      </c>
      <c r="AC8">
        <f t="shared" si="19"/>
        <v>45.540677750430795</v>
      </c>
      <c r="AE8">
        <f t="shared" si="1"/>
        <v>181.81684236889171</v>
      </c>
      <c r="AF8">
        <f t="shared" si="2"/>
        <v>-9.090842118444586</v>
      </c>
      <c r="AG8">
        <f t="shared" si="2"/>
        <v>-47.292369242079445</v>
      </c>
      <c r="AH8">
        <f t="shared" si="3"/>
        <v>-52.783149642694589</v>
      </c>
      <c r="AI8">
        <f t="shared" si="4"/>
        <v>72.650481365673102</v>
      </c>
      <c r="AJ8">
        <f t="shared" si="5"/>
        <v>-4.7501051434125543</v>
      </c>
      <c r="AK8">
        <f t="shared" si="24"/>
        <v>14.946160100022578</v>
      </c>
      <c r="AL8">
        <f t="shared" si="6"/>
        <v>82.846536322283129</v>
      </c>
      <c r="AN8">
        <f t="shared" si="7"/>
        <v>120.59823326710016</v>
      </c>
      <c r="AO8">
        <f t="shared" si="7"/>
        <v>-6.0299116633550085</v>
      </c>
      <c r="AP8">
        <f t="shared" si="7"/>
        <v>-31.36880006989913</v>
      </c>
      <c r="AQ8">
        <f t="shared" si="7"/>
        <v>-35.010808186112591</v>
      </c>
      <c r="AR8">
        <f t="shared" si="7"/>
        <v>48.188713347733433</v>
      </c>
      <c r="AS8">
        <f t="shared" si="7"/>
        <v>-3.1507217959832583</v>
      </c>
      <c r="AT8">
        <f t="shared" si="7"/>
        <v>9.9137157961024336</v>
      </c>
      <c r="AU8">
        <f t="shared" si="7"/>
        <v>54.951707347852611</v>
      </c>
      <c r="AW8">
        <v>5</v>
      </c>
      <c r="AX8">
        <f>(R8*SUMPRODUCT(K9:$K$23, X9:$X$23)-$AZ$3*SUMPRODUCT(K8:$K$22, W9:$W$23))/Z8</f>
        <v>40.790572607018241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8"/>
        <v>8.5572000000000009E-2</v>
      </c>
      <c r="I9" s="5">
        <f t="shared" si="9"/>
        <v>1.085572</v>
      </c>
      <c r="J9">
        <f t="shared" si="10"/>
        <v>0.92117335377109955</v>
      </c>
      <c r="K9">
        <f t="shared" si="20"/>
        <v>0.61100983577818146</v>
      </c>
      <c r="L9" s="2">
        <v>6</v>
      </c>
      <c r="M9" s="6">
        <v>1.131668E-3</v>
      </c>
      <c r="O9">
        <f t="shared" si="21"/>
        <v>192.2264048965389</v>
      </c>
      <c r="P9">
        <f t="shared" si="22"/>
        <v>9.6113202448269455</v>
      </c>
      <c r="Q9" s="4">
        <f t="shared" si="23"/>
        <v>50</v>
      </c>
      <c r="R9">
        <f t="shared" si="0"/>
        <v>50000</v>
      </c>
      <c r="S9">
        <f t="shared" si="11"/>
        <v>45.540677750430795</v>
      </c>
      <c r="U9">
        <f t="shared" si="12"/>
        <v>1.131668E-3</v>
      </c>
      <c r="V9">
        <f t="shared" si="13"/>
        <v>0.01</v>
      </c>
      <c r="W9">
        <f t="shared" si="14"/>
        <v>0.94584738484158892</v>
      </c>
      <c r="X9">
        <f t="shared" si="15"/>
        <v>1.0703852183089112E-3</v>
      </c>
      <c r="Y9">
        <f t="shared" si="16"/>
        <v>9.4584738484158899E-3</v>
      </c>
      <c r="Z9">
        <f t="shared" si="17"/>
        <v>0.93531852577486407</v>
      </c>
      <c r="AB9">
        <f t="shared" si="18"/>
        <v>45.540677750430795</v>
      </c>
      <c r="AC9">
        <f t="shared" si="19"/>
        <v>49.058047638641732</v>
      </c>
      <c r="AE9">
        <f t="shared" si="1"/>
        <v>179.79291764283286</v>
      </c>
      <c r="AF9">
        <f t="shared" si="2"/>
        <v>-8.9896458821416445</v>
      </c>
      <c r="AG9">
        <f t="shared" si="2"/>
        <v>-46.765926288743202</v>
      </c>
      <c r="AH9">
        <f t="shared" si="3"/>
        <v>-53.519260915445557</v>
      </c>
      <c r="AI9">
        <f t="shared" si="4"/>
        <v>70.518084556502458</v>
      </c>
      <c r="AJ9">
        <f t="shared" si="5"/>
        <v>-3.5173698882109363</v>
      </c>
      <c r="AK9">
        <f t="shared" si="24"/>
        <v>15.144076465778543</v>
      </c>
      <c r="AL9">
        <f t="shared" si="6"/>
        <v>82.144791134070061</v>
      </c>
      <c r="AN9">
        <f t="shared" si="7"/>
        <v>109.85524108302741</v>
      </c>
      <c r="AO9">
        <f t="shared" si="7"/>
        <v>-5.4927620541513713</v>
      </c>
      <c r="AP9">
        <f t="shared" si="7"/>
        <v>-28.574440941699525</v>
      </c>
      <c r="AQ9">
        <f t="shared" si="7"/>
        <v>-32.700794822916038</v>
      </c>
      <c r="AR9">
        <f t="shared" si="7"/>
        <v>43.087243264260479</v>
      </c>
      <c r="AS9">
        <f t="shared" si="7"/>
        <v>-2.1491475977668846</v>
      </c>
      <c r="AT9">
        <f t="shared" si="7"/>
        <v>9.2531796743675709</v>
      </c>
      <c r="AU9">
        <f t="shared" si="7"/>
        <v>50.191275340861168</v>
      </c>
      <c r="AW9">
        <v>6</v>
      </c>
      <c r="AX9">
        <f>(R9*SUMPRODUCT(K10:$K$23, X10:$X$23)-$AZ$3*SUMPRODUCT(K9:$K$22, W10:$W$23))/Z9</f>
        <v>45.540677750430795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8"/>
        <v>8.5572000000000009E-2</v>
      </c>
      <c r="I10" s="5">
        <f t="shared" si="9"/>
        <v>1.085572</v>
      </c>
      <c r="J10">
        <f t="shared" si="10"/>
        <v>0.92117335377109955</v>
      </c>
      <c r="K10">
        <f t="shared" si="20"/>
        <v>0.5628459796109162</v>
      </c>
      <c r="L10" s="2">
        <v>7</v>
      </c>
      <c r="M10" s="6">
        <v>1.1650359999999999E-3</v>
      </c>
      <c r="O10">
        <f t="shared" si="21"/>
        <v>192.2264048965389</v>
      </c>
      <c r="P10">
        <f t="shared" si="22"/>
        <v>9.6113202448269455</v>
      </c>
      <c r="Q10" s="4">
        <f t="shared" si="23"/>
        <v>50</v>
      </c>
      <c r="R10">
        <f t="shared" si="0"/>
        <v>50000</v>
      </c>
      <c r="S10">
        <f t="shared" si="11"/>
        <v>49.058047638641732</v>
      </c>
      <c r="U10">
        <f t="shared" si="12"/>
        <v>1.1650359999999999E-3</v>
      </c>
      <c r="V10">
        <f t="shared" si="13"/>
        <v>0.01</v>
      </c>
      <c r="W10">
        <f t="shared" si="14"/>
        <v>0.93531852577486407</v>
      </c>
      <c r="X10">
        <f t="shared" si="15"/>
        <v>1.0896797539946446E-3</v>
      </c>
      <c r="Y10">
        <f t="shared" si="16"/>
        <v>9.3531852577486401E-3</v>
      </c>
      <c r="Z10">
        <f t="shared" si="17"/>
        <v>0.92487566076312078</v>
      </c>
      <c r="AB10">
        <f t="shared" si="18"/>
        <v>49.058047638641732</v>
      </c>
      <c r="AC10">
        <f t="shared" si="19"/>
        <v>51.528919087787607</v>
      </c>
      <c r="AE10">
        <f t="shared" si="1"/>
        <v>177.7855232448056</v>
      </c>
      <c r="AF10">
        <f t="shared" si="2"/>
        <v>-8.8892761622402805</v>
      </c>
      <c r="AG10">
        <f t="shared" si="2"/>
        <v>-46.243783038156039</v>
      </c>
      <c r="AH10">
        <f t="shared" si="3"/>
        <v>-54.483987699732232</v>
      </c>
      <c r="AI10">
        <f t="shared" si="4"/>
        <v>68.168476344677032</v>
      </c>
      <c r="AJ10">
        <f t="shared" si="5"/>
        <v>-2.470871449145875</v>
      </c>
      <c r="AK10">
        <f t="shared" si="24"/>
        <v>15.256800630484495</v>
      </c>
      <c r="AL10">
        <f t="shared" si="6"/>
        <v>80.954405526015648</v>
      </c>
      <c r="AN10">
        <f t="shared" si="7"/>
        <v>100.06586699136193</v>
      </c>
      <c r="AO10">
        <f t="shared" si="7"/>
        <v>-5.0032933495680965</v>
      </c>
      <c r="AP10">
        <f t="shared" si="7"/>
        <v>-26.028127365025608</v>
      </c>
      <c r="AQ10">
        <f t="shared" si="7"/>
        <v>-30.666093429964896</v>
      </c>
      <c r="AR10">
        <f t="shared" si="7"/>
        <v>38.368352846803312</v>
      </c>
      <c r="AS10">
        <f t="shared" si="7"/>
        <v>-1.3907200612871542</v>
      </c>
      <c r="AT10">
        <f t="shared" si="7"/>
        <v>8.5872288965934889</v>
      </c>
      <c r="AU10">
        <f t="shared" si="7"/>
        <v>45.564861682109644</v>
      </c>
      <c r="AW10">
        <v>7</v>
      </c>
      <c r="AX10">
        <f>(R10*SUMPRODUCT(K11:$K$23, X11:$X$23)-$AZ$3*SUMPRODUCT(K10:$K$22, W11:$W$23))/Z10</f>
        <v>49.058047638641732</v>
      </c>
    </row>
    <row r="11" spans="1:52" x14ac:dyDescent="0.25">
      <c r="A11" t="s">
        <v>33</v>
      </c>
      <c r="C11" s="7">
        <f>AU25</f>
        <v>-1918.0790036333647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8"/>
        <v>8.5572000000000009E-2</v>
      </c>
      <c r="I11" s="5">
        <f t="shared" si="9"/>
        <v>1.085572</v>
      </c>
      <c r="J11">
        <f t="shared" si="10"/>
        <v>0.92117335377109955</v>
      </c>
      <c r="K11">
        <f t="shared" si="20"/>
        <v>0.51847871869476758</v>
      </c>
      <c r="L11" s="2">
        <v>8</v>
      </c>
      <c r="M11" s="6">
        <v>1.1975029999999999E-3</v>
      </c>
      <c r="O11">
        <f t="shared" si="21"/>
        <v>192.2264048965389</v>
      </c>
      <c r="P11">
        <f t="shared" si="22"/>
        <v>9.6113202448269455</v>
      </c>
      <c r="Q11" s="4">
        <f t="shared" si="23"/>
        <v>50</v>
      </c>
      <c r="R11">
        <f t="shared" si="0"/>
        <v>50000</v>
      </c>
      <c r="S11">
        <f t="shared" si="11"/>
        <v>51.528919087787607</v>
      </c>
      <c r="U11">
        <f t="shared" si="12"/>
        <v>1.1975029999999999E-3</v>
      </c>
      <c r="V11">
        <f t="shared" si="13"/>
        <v>0.01</v>
      </c>
      <c r="W11">
        <f t="shared" si="14"/>
        <v>0.92487566076312078</v>
      </c>
      <c r="X11">
        <f t="shared" si="15"/>
        <v>1.1075413783908194E-3</v>
      </c>
      <c r="Y11">
        <f t="shared" si="16"/>
        <v>9.2487566076312078E-3</v>
      </c>
      <c r="Z11">
        <f t="shared" si="17"/>
        <v>0.91451936277709867</v>
      </c>
      <c r="AB11">
        <f t="shared" si="18"/>
        <v>51.528919087787607</v>
      </c>
      <c r="AC11">
        <f t="shared" si="19"/>
        <v>52.877112621809935</v>
      </c>
      <c r="AE11">
        <f t="shared" si="1"/>
        <v>175.7947693149153</v>
      </c>
      <c r="AF11">
        <f t="shared" si="2"/>
        <v>-8.7897384657457653</v>
      </c>
      <c r="AG11">
        <f t="shared" si="2"/>
        <v>-45.725968138854931</v>
      </c>
      <c r="AH11">
        <f t="shared" si="3"/>
        <v>-55.377068919540967</v>
      </c>
      <c r="AI11">
        <f t="shared" si="4"/>
        <v>65.901993790773645</v>
      </c>
      <c r="AJ11">
        <f t="shared" si="5"/>
        <v>-1.3481935340223288</v>
      </c>
      <c r="AK11">
        <f t="shared" si="24"/>
        <v>15.297376495587002</v>
      </c>
      <c r="AL11">
        <f t="shared" si="6"/>
        <v>79.851176752338318</v>
      </c>
      <c r="AN11">
        <f t="shared" si="7"/>
        <v>91.145846747639524</v>
      </c>
      <c r="AO11">
        <f t="shared" si="7"/>
        <v>-4.5572923373819769</v>
      </c>
      <c r="AP11">
        <f t="shared" si="7"/>
        <v>-23.707941371711271</v>
      </c>
      <c r="AQ11">
        <f t="shared" si="7"/>
        <v>-28.711831738475439</v>
      </c>
      <c r="AR11">
        <f t="shared" si="7"/>
        <v>34.168781300070847</v>
      </c>
      <c r="AS11">
        <f t="shared" si="7"/>
        <v>-0.69900965607246757</v>
      </c>
      <c r="AT11">
        <f t="shared" si="7"/>
        <v>7.9313641648234032</v>
      </c>
      <c r="AU11">
        <f t="shared" si="7"/>
        <v>41.401135808821785</v>
      </c>
      <c r="AW11">
        <v>8</v>
      </c>
      <c r="AX11">
        <f>(R11*SUMPRODUCT(K12:$K$23, X12:$X$23)-$AZ$3*SUMPRODUCT(K11:$K$22, W12:$W$23))/Z11</f>
        <v>51.528919087787607</v>
      </c>
    </row>
    <row r="12" spans="1:52" x14ac:dyDescent="0.25">
      <c r="A12" t="s">
        <v>40</v>
      </c>
      <c r="C12">
        <v>0.1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8"/>
        <v>8.5572000000000009E-2</v>
      </c>
      <c r="I12" s="5">
        <f t="shared" si="9"/>
        <v>1.085572</v>
      </c>
      <c r="J12">
        <f t="shared" si="10"/>
        <v>0.92117335377109955</v>
      </c>
      <c r="K12">
        <f t="shared" si="20"/>
        <v>0.47760878015900154</v>
      </c>
      <c r="L12" s="2">
        <v>9</v>
      </c>
      <c r="M12" s="6">
        <v>1.2389879999999999E-3</v>
      </c>
      <c r="O12">
        <f t="shared" si="21"/>
        <v>192.2264048965389</v>
      </c>
      <c r="P12">
        <f t="shared" si="22"/>
        <v>9.6113202448269455</v>
      </c>
      <c r="Q12" s="4">
        <f t="shared" si="23"/>
        <v>50</v>
      </c>
      <c r="R12">
        <f t="shared" si="0"/>
        <v>50000</v>
      </c>
      <c r="S12">
        <f t="shared" si="11"/>
        <v>52.877112621809935</v>
      </c>
      <c r="U12">
        <f t="shared" si="12"/>
        <v>1.2389879999999999E-3</v>
      </c>
      <c r="V12">
        <f t="shared" si="13"/>
        <v>0.01</v>
      </c>
      <c r="W12">
        <f t="shared" si="14"/>
        <v>0.91451936277709867</v>
      </c>
      <c r="X12">
        <f t="shared" si="15"/>
        <v>1.1330785162484717E-3</v>
      </c>
      <c r="Y12">
        <f t="shared" si="16"/>
        <v>9.1451936277709873E-3</v>
      </c>
      <c r="Z12">
        <f t="shared" si="17"/>
        <v>0.90424109063307923</v>
      </c>
      <c r="AB12">
        <f t="shared" si="18"/>
        <v>52.877112621809935</v>
      </c>
      <c r="AC12">
        <f t="shared" si="19"/>
        <v>53.219760473446804</v>
      </c>
      <c r="AE12">
        <f t="shared" si="1"/>
        <v>173.81901401212221</v>
      </c>
      <c r="AF12">
        <f t="shared" si="2"/>
        <v>-8.6909507006061109</v>
      </c>
      <c r="AG12">
        <f t="shared" si="2"/>
        <v>-45.212054531653962</v>
      </c>
      <c r="AH12">
        <f t="shared" si="3"/>
        <v>-56.653925812423587</v>
      </c>
      <c r="AI12">
        <f t="shared" si="4"/>
        <v>63.262082967438538</v>
      </c>
      <c r="AJ12">
        <f t="shared" si="5"/>
        <v>-0.34264785163686895</v>
      </c>
      <c r="AK12">
        <f t="shared" si="24"/>
        <v>15.260362315332824</v>
      </c>
      <c r="AL12">
        <f t="shared" si="6"/>
        <v>78.179797431134489</v>
      </c>
      <c r="AN12">
        <f t="shared" si="7"/>
        <v>83.017487250770088</v>
      </c>
      <c r="AO12">
        <f t="shared" si="7"/>
        <v>-4.1508743625385041</v>
      </c>
      <c r="AP12">
        <f t="shared" si="7"/>
        <v>-21.593674213345508</v>
      </c>
      <c r="AQ12">
        <f t="shared" si="7"/>
        <v>-27.058412398490201</v>
      </c>
      <c r="AR12">
        <f t="shared" si="7"/>
        <v>30.214526276395869</v>
      </c>
      <c r="AS12">
        <f t="shared" si="7"/>
        <v>-0.16365162244438752</v>
      </c>
      <c r="AT12">
        <f t="shared" si="7"/>
        <v>7.2884830302105064</v>
      </c>
      <c r="AU12">
        <f t="shared" si="7"/>
        <v>37.339357684161989</v>
      </c>
      <c r="AW12">
        <v>9</v>
      </c>
      <c r="AX12">
        <f>(R12*SUMPRODUCT(K13:$K$23, X13:$X$23)-$AZ$3*SUMPRODUCT(K12:$K$22, W13:$W$23))/Z12</f>
        <v>52.877112621809935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8"/>
        <v>8.5572000000000009E-2</v>
      </c>
      <c r="I13" s="5">
        <f t="shared" si="9"/>
        <v>1.085572</v>
      </c>
      <c r="J13">
        <f t="shared" si="10"/>
        <v>0.92117335377109955</v>
      </c>
      <c r="K13">
        <f t="shared" si="20"/>
        <v>0.43996048180959124</v>
      </c>
      <c r="L13" s="2">
        <v>10</v>
      </c>
      <c r="M13" s="6">
        <v>1.2822770000000001E-3</v>
      </c>
      <c r="O13">
        <f t="shared" si="21"/>
        <v>192.2264048965389</v>
      </c>
      <c r="P13">
        <f t="shared" si="22"/>
        <v>9.6113202448269455</v>
      </c>
      <c r="Q13" s="4">
        <f t="shared" si="23"/>
        <v>50</v>
      </c>
      <c r="R13">
        <f t="shared" si="0"/>
        <v>50000</v>
      </c>
      <c r="S13">
        <f t="shared" si="11"/>
        <v>53.219760473446804</v>
      </c>
      <c r="U13">
        <f t="shared" si="12"/>
        <v>1.2822770000000001E-3</v>
      </c>
      <c r="V13">
        <f t="shared" si="13"/>
        <v>0.01</v>
      </c>
      <c r="W13">
        <f t="shared" si="14"/>
        <v>0.90424109063307923</v>
      </c>
      <c r="X13">
        <f t="shared" si="15"/>
        <v>1.1594875529737129E-3</v>
      </c>
      <c r="Y13">
        <f t="shared" si="16"/>
        <v>9.0424109063307924E-3</v>
      </c>
      <c r="Z13">
        <f t="shared" si="17"/>
        <v>0.8940391921737747</v>
      </c>
      <c r="AB13">
        <f t="shared" si="18"/>
        <v>53.219760473446804</v>
      </c>
      <c r="AC13">
        <f t="shared" si="19"/>
        <v>52.554464646532409</v>
      </c>
      <c r="AE13">
        <f t="shared" si="1"/>
        <v>171.85793974817057</v>
      </c>
      <c r="AF13">
        <f t="shared" si="2"/>
        <v>-8.5928969874085279</v>
      </c>
      <c r="AG13">
        <f t="shared" si="2"/>
        <v>-44.701959608688732</v>
      </c>
      <c r="AH13">
        <f t="shared" si="3"/>
        <v>-57.974377648685646</v>
      </c>
      <c r="AI13">
        <f t="shared" si="4"/>
        <v>60.588705503387672</v>
      </c>
      <c r="AJ13">
        <f t="shared" si="5"/>
        <v>0.66529582691439515</v>
      </c>
      <c r="AK13">
        <f t="shared" si="24"/>
        <v>15.15393622639462</v>
      </c>
      <c r="AL13">
        <f t="shared" si="6"/>
        <v>76.40793755669668</v>
      </c>
      <c r="AN13">
        <f t="shared" si="7"/>
        <v>75.610701974408826</v>
      </c>
      <c r="AO13">
        <f t="shared" si="7"/>
        <v>-3.7805350987204411</v>
      </c>
      <c r="AP13">
        <f t="shared" si="7"/>
        <v>-19.66709568727158</v>
      </c>
      <c r="AQ13">
        <f t="shared" si="7"/>
        <v>-25.506435122926934</v>
      </c>
      <c r="AR13">
        <f t="shared" si="7"/>
        <v>26.656636065489874</v>
      </c>
      <c r="AS13">
        <f t="shared" si="7"/>
        <v>0.29270387255516772</v>
      </c>
      <c r="AT13">
        <f t="shared" si="7"/>
        <v>6.6671330834763962</v>
      </c>
      <c r="AU13">
        <f t="shared" si="7"/>
        <v>33.616473021521436</v>
      </c>
      <c r="AW13">
        <v>10</v>
      </c>
      <c r="AX13">
        <f>(R13*SUMPRODUCT(K14:$K$23, X14:$X$23)-$AZ$3*SUMPRODUCT(K13:$K$22, W14:$W$23))/Z13</f>
        <v>53.219760473446804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0.40527987255529002</v>
      </c>
      <c r="L14" s="2">
        <v>11</v>
      </c>
      <c r="M14" s="6">
        <v>1.3327809999999999E-3</v>
      </c>
      <c r="O14">
        <f t="shared" si="21"/>
        <v>192.2264048965389</v>
      </c>
      <c r="P14">
        <f t="shared" si="22"/>
        <v>9.6113202448269455</v>
      </c>
      <c r="Q14" s="4">
        <f t="shared" si="23"/>
        <v>50</v>
      </c>
      <c r="R14">
        <f t="shared" si="0"/>
        <v>50000</v>
      </c>
      <c r="S14">
        <f t="shared" si="11"/>
        <v>52.554464646532409</v>
      </c>
      <c r="U14">
        <f t="shared" si="12"/>
        <v>1.3327809999999999E-3</v>
      </c>
      <c r="V14">
        <f t="shared" si="13"/>
        <v>0.01</v>
      </c>
      <c r="W14">
        <f t="shared" si="14"/>
        <v>0.8940391921737747</v>
      </c>
      <c r="X14">
        <f t="shared" si="15"/>
        <v>1.1915584485845555E-3</v>
      </c>
      <c r="Y14">
        <f t="shared" si="16"/>
        <v>8.9403919217377475E-3</v>
      </c>
      <c r="Z14">
        <f t="shared" si="17"/>
        <v>0.88390724180345237</v>
      </c>
      <c r="AB14">
        <f t="shared" si="18"/>
        <v>52.554464646532409</v>
      </c>
      <c r="AC14">
        <f t="shared" si="19"/>
        <v>50.674505664666434</v>
      </c>
      <c r="AE14">
        <f t="shared" si="1"/>
        <v>169.91031135389335</v>
      </c>
      <c r="AF14">
        <f t="shared" si="2"/>
        <v>-8.4955155676946674</v>
      </c>
      <c r="AG14">
        <f t="shared" si="2"/>
        <v>-44.195362090172615</v>
      </c>
      <c r="AH14">
        <f t="shared" si="3"/>
        <v>-59.577922429227776</v>
      </c>
      <c r="AI14">
        <f t="shared" si="4"/>
        <v>57.641511266798297</v>
      </c>
      <c r="AJ14">
        <f t="shared" si="5"/>
        <v>1.8799589818659754</v>
      </c>
      <c r="AK14">
        <f t="shared" si="24"/>
        <v>14.977848230291178</v>
      </c>
      <c r="AL14">
        <f t="shared" si="6"/>
        <v>74.499318478955445</v>
      </c>
      <c r="AN14">
        <f t="shared" si="7"/>
        <v>68.861229331335537</v>
      </c>
      <c r="AO14">
        <f t="shared" si="7"/>
        <v>-3.4430614665667774</v>
      </c>
      <c r="AP14">
        <f t="shared" si="7"/>
        <v>-17.911490715440053</v>
      </c>
      <c r="AQ14">
        <f t="shared" si="7"/>
        <v>-24.145732809226388</v>
      </c>
      <c r="AR14">
        <f t="shared" si="7"/>
        <v>23.360944340102328</v>
      </c>
      <c r="AS14">
        <f t="shared" si="7"/>
        <v>0.76190953657981531</v>
      </c>
      <c r="AT14">
        <f t="shared" si="7"/>
        <v>6.0702204219248852</v>
      </c>
      <c r="AU14">
        <f t="shared" si="7"/>
        <v>30.193074298607026</v>
      </c>
      <c r="AW14">
        <v>11</v>
      </c>
      <c r="AX14">
        <f>(R14*SUMPRODUCT(K15:$K$23, X15:$X$23)-$AZ$3*SUMPRODUCT(K14:$K$22, W15:$W$23))/Z14</f>
        <v>52.554464646532409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0.37333301941768032</v>
      </c>
      <c r="L15" s="2">
        <v>12</v>
      </c>
      <c r="M15" s="6">
        <v>1.4022240000000001E-3</v>
      </c>
      <c r="O15">
        <f t="shared" si="21"/>
        <v>192.2264048965389</v>
      </c>
      <c r="P15">
        <f t="shared" si="22"/>
        <v>9.6113202448269455</v>
      </c>
      <c r="Q15" s="4">
        <f t="shared" si="23"/>
        <v>50</v>
      </c>
      <c r="R15">
        <f t="shared" si="0"/>
        <v>50000</v>
      </c>
      <c r="S15">
        <f t="shared" si="11"/>
        <v>50.674505664666434</v>
      </c>
      <c r="U15">
        <f t="shared" si="12"/>
        <v>1.4022240000000001E-3</v>
      </c>
      <c r="V15">
        <f t="shared" si="13"/>
        <v>0.01</v>
      </c>
      <c r="W15">
        <f t="shared" si="14"/>
        <v>0.88390724180345237</v>
      </c>
      <c r="X15">
        <f t="shared" si="15"/>
        <v>1.2394359482306044E-3</v>
      </c>
      <c r="Y15">
        <f t="shared" si="16"/>
        <v>8.8390724180345236E-3</v>
      </c>
      <c r="Z15">
        <f t="shared" si="17"/>
        <v>0.87382873343718726</v>
      </c>
      <c r="AB15">
        <f t="shared" si="18"/>
        <v>50.674505664666434</v>
      </c>
      <c r="AC15">
        <f t="shared" si="19"/>
        <v>47.576605071065885</v>
      </c>
      <c r="AE15">
        <f t="shared" si="1"/>
        <v>167.97295592392652</v>
      </c>
      <c r="AF15">
        <f t="shared" si="2"/>
        <v>-8.3986477961963271</v>
      </c>
      <c r="AG15">
        <f t="shared" si="2"/>
        <v>-43.691436671859364</v>
      </c>
      <c r="AH15">
        <f t="shared" si="3"/>
        <v>-61.971797411530218</v>
      </c>
      <c r="AI15">
        <f t="shared" si="4"/>
        <v>53.911074044340623</v>
      </c>
      <c r="AJ15">
        <f t="shared" si="5"/>
        <v>3.0979005936005493</v>
      </c>
      <c r="AK15">
        <f t="shared" si="24"/>
        <v>14.717416965467766</v>
      </c>
      <c r="AL15">
        <f t="shared" si="6"/>
        <v>71.726391603408942</v>
      </c>
      <c r="AN15">
        <f t="shared" si="7"/>
        <v>62.709850815592418</v>
      </c>
      <c r="AO15">
        <f t="shared" si="7"/>
        <v>-3.1354925407796213</v>
      </c>
      <c r="AP15">
        <f t="shared" si="7"/>
        <v>-16.311455975401621</v>
      </c>
      <c r="AQ15">
        <f t="shared" si="7"/>
        <v>-23.136118246387362</v>
      </c>
      <c r="AR15">
        <f t="shared" si="7"/>
        <v>20.126784053023819</v>
      </c>
      <c r="AS15">
        <f t="shared" si="7"/>
        <v>1.1565485824647173</v>
      </c>
      <c r="AT15">
        <f t="shared" si="7"/>
        <v>5.4944977137470756</v>
      </c>
      <c r="AU15">
        <f t="shared" si="7"/>
        <v>26.777830349235614</v>
      </c>
      <c r="AW15">
        <v>12</v>
      </c>
      <c r="AX15">
        <f>(R15*SUMPRODUCT(K16:$K$23, X16:$X$23)-$AZ$3*SUMPRODUCT(K15:$K$22, W16:$W$23))/Z15</f>
        <v>50.674505664666434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0.34390442957047562</v>
      </c>
      <c r="L16" s="2">
        <v>13</v>
      </c>
      <c r="M16" s="6">
        <v>1.482489E-3</v>
      </c>
      <c r="O16">
        <f t="shared" si="21"/>
        <v>192.2264048965389</v>
      </c>
      <c r="P16">
        <f t="shared" si="22"/>
        <v>9.6113202448269455</v>
      </c>
      <c r="Q16" s="4">
        <f t="shared" si="23"/>
        <v>50</v>
      </c>
      <c r="R16">
        <f t="shared" si="0"/>
        <v>50000</v>
      </c>
      <c r="S16">
        <f t="shared" si="11"/>
        <v>47.576605071065885</v>
      </c>
      <c r="U16">
        <f t="shared" si="12"/>
        <v>1.482489E-3</v>
      </c>
      <c r="V16">
        <f t="shared" si="13"/>
        <v>0.01</v>
      </c>
      <c r="W16">
        <f t="shared" si="14"/>
        <v>0.87382873343718726</v>
      </c>
      <c r="X16">
        <f t="shared" si="15"/>
        <v>1.2954414852045623E-3</v>
      </c>
      <c r="Y16">
        <f t="shared" si="16"/>
        <v>8.738287334371873E-3</v>
      </c>
      <c r="Z16">
        <f t="shared" si="17"/>
        <v>0.86379500461761083</v>
      </c>
      <c r="AB16">
        <f t="shared" si="18"/>
        <v>47.576605071065885</v>
      </c>
      <c r="AC16">
        <f t="shared" si="19"/>
        <v>43.421866374755702</v>
      </c>
      <c r="AE16">
        <f t="shared" si="1"/>
        <v>166.04420830523253</v>
      </c>
      <c r="AF16">
        <f t="shared" si="2"/>
        <v>-8.3022104152616283</v>
      </c>
      <c r="AG16">
        <f t="shared" si="2"/>
        <v>-43.189750230880541</v>
      </c>
      <c r="AH16">
        <f t="shared" si="3"/>
        <v>-64.772074260228123</v>
      </c>
      <c r="AI16">
        <f t="shared" si="4"/>
        <v>49.780173398862217</v>
      </c>
      <c r="AJ16">
        <f t="shared" si="5"/>
        <v>4.1547386963101829</v>
      </c>
      <c r="AK16">
        <f t="shared" si="24"/>
        <v>14.372302207272577</v>
      </c>
      <c r="AL16">
        <f t="shared" si="6"/>
        <v>68.307214302444976</v>
      </c>
      <c r="AN16">
        <f t="shared" si="7"/>
        <v>57.103338740692223</v>
      </c>
      <c r="AO16">
        <f t="shared" si="7"/>
        <v>-2.8551669370346118</v>
      </c>
      <c r="AP16">
        <f t="shared" si="7"/>
        <v>-14.853146416442291</v>
      </c>
      <c r="AQ16">
        <f t="shared" si="7"/>
        <v>-22.275403250560238</v>
      </c>
      <c r="AR16">
        <f t="shared" si="7"/>
        <v>17.119622136655074</v>
      </c>
      <c r="AS16">
        <f t="shared" si="7"/>
        <v>1.428833041368935</v>
      </c>
      <c r="AT16">
        <f t="shared" si="7"/>
        <v>4.9426983922065633</v>
      </c>
      <c r="AU16">
        <f t="shared" si="7"/>
        <v>23.491153570230573</v>
      </c>
      <c r="AW16">
        <v>13</v>
      </c>
      <c r="AX16">
        <f>(R16*SUMPRODUCT(K17:$K$23, X17:$X$23)-$AZ$3*SUMPRODUCT(K16:$K$22, W17:$W$23))/Z16</f>
        <v>47.576605071065885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0.31679559676417191</v>
      </c>
      <c r="L17" s="2">
        <v>14</v>
      </c>
      <c r="M17" s="6">
        <v>1.564558E-3</v>
      </c>
      <c r="O17">
        <f t="shared" si="21"/>
        <v>192.2264048965389</v>
      </c>
      <c r="P17">
        <f t="shared" si="22"/>
        <v>9.6113202448269455</v>
      </c>
      <c r="Q17" s="4">
        <f t="shared" si="23"/>
        <v>50</v>
      </c>
      <c r="R17">
        <f t="shared" si="0"/>
        <v>50000</v>
      </c>
      <c r="S17">
        <f t="shared" si="11"/>
        <v>43.421866374755702</v>
      </c>
      <c r="U17">
        <f t="shared" si="12"/>
        <v>1.564558E-3</v>
      </c>
      <c r="V17">
        <f t="shared" si="13"/>
        <v>0.01</v>
      </c>
      <c r="W17">
        <f t="shared" si="14"/>
        <v>0.86379500461761083</v>
      </c>
      <c r="X17">
        <f t="shared" si="15"/>
        <v>1.3514573848345199E-3</v>
      </c>
      <c r="Y17">
        <f t="shared" si="16"/>
        <v>8.6379500461761082E-3</v>
      </c>
      <c r="Z17">
        <f t="shared" si="17"/>
        <v>0.85380559718660021</v>
      </c>
      <c r="AB17">
        <f t="shared" si="18"/>
        <v>43.421866374755702</v>
      </c>
      <c r="AC17">
        <f t="shared" si="19"/>
        <v>38.315200433193986</v>
      </c>
      <c r="AE17">
        <f t="shared" si="1"/>
        <v>164.12398042772261</v>
      </c>
      <c r="AF17">
        <f t="shared" si="2"/>
        <v>-8.20619902138613</v>
      </c>
      <c r="AG17">
        <f t="shared" si="2"/>
        <v>-42.690279859330012</v>
      </c>
      <c r="AH17">
        <f t="shared" si="3"/>
        <v>-67.572869241725996</v>
      </c>
      <c r="AI17">
        <f t="shared" si="4"/>
        <v>45.654632305280458</v>
      </c>
      <c r="AJ17">
        <f t="shared" si="5"/>
        <v>5.1066659415617153</v>
      </c>
      <c r="AK17">
        <f t="shared" si="24"/>
        <v>13.953775344676453</v>
      </c>
      <c r="AL17">
        <f t="shared" si="6"/>
        <v>64.715073591518632</v>
      </c>
      <c r="AN17">
        <f t="shared" si="7"/>
        <v>51.993754322911656</v>
      </c>
      <c r="AO17">
        <f t="shared" si="7"/>
        <v>-2.5996877161455827</v>
      </c>
      <c r="AP17">
        <f t="shared" si="7"/>
        <v>-13.524092684065959</v>
      </c>
      <c r="AQ17">
        <f t="shared" si="7"/>
        <v>-21.406787436499943</v>
      </c>
      <c r="AR17">
        <f t="shared" si="7"/>
        <v>14.463186486200165</v>
      </c>
      <c r="AS17">
        <f t="shared" si="7"/>
        <v>1.6177692844323155</v>
      </c>
      <c r="AT17">
        <f t="shared" si="7"/>
        <v>4.4204945874299657</v>
      </c>
      <c r="AU17">
        <f t="shared" si="7"/>
        <v>20.501450358062446</v>
      </c>
      <c r="AW17">
        <v>14</v>
      </c>
      <c r="AX17">
        <f>(R17*SUMPRODUCT(K18:$K$23, X18:$X$23)-$AZ$3*SUMPRODUCT(K17:$K$22, W18:$W$23))/Z17</f>
        <v>43.421866374755702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0.29182366233116913</v>
      </c>
      <c r="L18" s="2">
        <v>15</v>
      </c>
      <c r="M18" s="6">
        <v>1.6511360000000001E-3</v>
      </c>
      <c r="O18">
        <f t="shared" si="21"/>
        <v>192.2264048965389</v>
      </c>
      <c r="P18">
        <f t="shared" si="22"/>
        <v>9.6113202448269455</v>
      </c>
      <c r="Q18" s="4">
        <f t="shared" si="23"/>
        <v>50</v>
      </c>
      <c r="R18">
        <f t="shared" si="0"/>
        <v>50000</v>
      </c>
      <c r="S18">
        <f t="shared" si="11"/>
        <v>38.315200433193986</v>
      </c>
      <c r="U18">
        <f t="shared" si="12"/>
        <v>1.6511360000000001E-3</v>
      </c>
      <c r="V18">
        <f t="shared" si="13"/>
        <v>0.01</v>
      </c>
      <c r="W18">
        <f t="shared" si="14"/>
        <v>0.85380559718660021</v>
      </c>
      <c r="X18">
        <f t="shared" si="15"/>
        <v>1.4097491585162943E-3</v>
      </c>
      <c r="Y18">
        <f t="shared" si="16"/>
        <v>8.5380559718660019E-3</v>
      </c>
      <c r="Z18">
        <f t="shared" si="17"/>
        <v>0.84385779205621791</v>
      </c>
      <c r="AB18">
        <f t="shared" si="18"/>
        <v>38.315200433193986</v>
      </c>
      <c r="AC18">
        <f t="shared" si="19"/>
        <v>32.233103013817164</v>
      </c>
      <c r="AE18">
        <f t="shared" si="1"/>
        <v>162.21174961089787</v>
      </c>
      <c r="AF18">
        <f t="shared" si="2"/>
        <v>-8.1105874805448934</v>
      </c>
      <c r="AG18">
        <f t="shared" si="2"/>
        <v>-42.192889602810894</v>
      </c>
      <c r="AH18">
        <f t="shared" si="3"/>
        <v>-70.487457925814724</v>
      </c>
      <c r="AI18">
        <f t="shared" si="4"/>
        <v>41.420814601727358</v>
      </c>
      <c r="AJ18">
        <f t="shared" si="5"/>
        <v>6.0820974193768222</v>
      </c>
      <c r="AK18">
        <f t="shared" si="24"/>
        <v>13.469145379448289</v>
      </c>
      <c r="AL18">
        <f t="shared" si="6"/>
        <v>60.972057400552472</v>
      </c>
      <c r="AN18">
        <f t="shared" si="7"/>
        <v>47.337226844598817</v>
      </c>
      <c r="AO18">
        <f t="shared" si="7"/>
        <v>-2.3668613422299409</v>
      </c>
      <c r="AP18">
        <f t="shared" si="7"/>
        <v>-12.312883568226983</v>
      </c>
      <c r="AQ18">
        <f t="shared" si="7"/>
        <v>-20.569908120325447</v>
      </c>
      <c r="AR18">
        <f t="shared" si="7"/>
        <v>12.087573813816444</v>
      </c>
      <c r="AS18">
        <f t="shared" si="7"/>
        <v>1.774899943577497</v>
      </c>
      <c r="AT18">
        <f t="shared" si="7"/>
        <v>3.9306153331015445</v>
      </c>
      <c r="AU18">
        <f t="shared" si="7"/>
        <v>17.793089090495485</v>
      </c>
      <c r="AW18">
        <v>15</v>
      </c>
      <c r="AX18">
        <f>(R18*SUMPRODUCT(K19:$K$23, X19:$X$23)-$AZ$3*SUMPRODUCT(K18:$K$22, W19:$W$23))/Z18</f>
        <v>38.315200433193986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0.26882018173936795</v>
      </c>
      <c r="L19" s="2">
        <v>16</v>
      </c>
      <c r="M19" s="6">
        <v>1.7512420000000001E-3</v>
      </c>
      <c r="O19">
        <f t="shared" si="21"/>
        <v>192.2264048965389</v>
      </c>
      <c r="P19">
        <f t="shared" si="22"/>
        <v>9.6113202448269455</v>
      </c>
      <c r="Q19" s="4">
        <f t="shared" si="23"/>
        <v>50</v>
      </c>
      <c r="R19">
        <f t="shared" si="0"/>
        <v>50000</v>
      </c>
      <c r="S19">
        <f t="shared" si="11"/>
        <v>32.233103013817164</v>
      </c>
      <c r="U19">
        <f t="shared" si="12"/>
        <v>1.7512420000000001E-3</v>
      </c>
      <c r="V19">
        <f t="shared" si="13"/>
        <v>0.01</v>
      </c>
      <c r="W19">
        <f t="shared" si="14"/>
        <v>0.84385779205621791</v>
      </c>
      <c r="X19">
        <f t="shared" si="15"/>
        <v>1.4777992074761152E-3</v>
      </c>
      <c r="Y19">
        <f t="shared" si="16"/>
        <v>8.4385779205621795E-3</v>
      </c>
      <c r="Z19">
        <f t="shared" si="17"/>
        <v>0.83394141492817964</v>
      </c>
      <c r="AB19">
        <f t="shared" si="18"/>
        <v>32.233103013817164</v>
      </c>
      <c r="AC19">
        <f t="shared" si="19"/>
        <v>25.353673894933866</v>
      </c>
      <c r="AE19">
        <f t="shared" si="1"/>
        <v>160.30556008597679</v>
      </c>
      <c r="AF19">
        <f t="shared" si="2"/>
        <v>-8.0152780042988407</v>
      </c>
      <c r="AG19">
        <f t="shared" si="2"/>
        <v>-41.697070746408983</v>
      </c>
      <c r="AH19">
        <f t="shared" si="3"/>
        <v>-73.889960373805764</v>
      </c>
      <c r="AI19">
        <f t="shared" si="4"/>
        <v>36.703250961463212</v>
      </c>
      <c r="AJ19">
        <f t="shared" si="5"/>
        <v>6.8794291188832979</v>
      </c>
      <c r="AK19">
        <f t="shared" si="24"/>
        <v>12.916636956684659</v>
      </c>
      <c r="AL19">
        <f t="shared" si="6"/>
        <v>56.499317037031162</v>
      </c>
      <c r="AN19">
        <f t="shared" si="7"/>
        <v>43.093369796143449</v>
      </c>
      <c r="AO19">
        <f t="shared" si="7"/>
        <v>-2.1546684898071726</v>
      </c>
      <c r="AP19">
        <f t="shared" si="7"/>
        <v>-11.209014136048946</v>
      </c>
      <c r="AQ19">
        <f t="shared" si="7"/>
        <v>-19.863112576401161</v>
      </c>
      <c r="AR19">
        <f t="shared" si="7"/>
        <v>9.8665745938861722</v>
      </c>
      <c r="AS19">
        <f t="shared" si="7"/>
        <v>1.849329386001308</v>
      </c>
      <c r="AT19">
        <f t="shared" si="7"/>
        <v>3.4722526941574063</v>
      </c>
      <c r="AU19">
        <f t="shared" si="7"/>
        <v>15.188156674044885</v>
      </c>
      <c r="AW19">
        <v>16</v>
      </c>
      <c r="AX19">
        <f>(R19*SUMPRODUCT(K20:$K$23, X20:$X$23)-$AZ$3*SUMPRODUCT(K19:$K$22, W20:$W$23))/Z19</f>
        <v>32.233103013817164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0.24762998837421007</v>
      </c>
      <c r="L20" s="2">
        <v>17</v>
      </c>
      <c r="M20" s="6">
        <v>1.8504459999999999E-3</v>
      </c>
      <c r="O20">
        <f t="shared" si="21"/>
        <v>192.2264048965389</v>
      </c>
      <c r="P20">
        <f t="shared" si="22"/>
        <v>9.6113202448269455</v>
      </c>
      <c r="Q20" s="4">
        <f t="shared" si="23"/>
        <v>50</v>
      </c>
      <c r="R20">
        <f t="shared" si="0"/>
        <v>50000</v>
      </c>
      <c r="S20">
        <f t="shared" si="11"/>
        <v>25.353673894933866</v>
      </c>
      <c r="U20">
        <f t="shared" si="12"/>
        <v>1.8504459999999999E-3</v>
      </c>
      <c r="V20">
        <f t="shared" si="13"/>
        <v>0.01</v>
      </c>
      <c r="W20">
        <f t="shared" si="14"/>
        <v>0.83394141492817964</v>
      </c>
      <c r="X20">
        <f t="shared" si="15"/>
        <v>1.5431635554881903E-3</v>
      </c>
      <c r="Y20">
        <f t="shared" si="16"/>
        <v>8.3394141492817968E-3</v>
      </c>
      <c r="Z20">
        <f t="shared" si="17"/>
        <v>0.82405883722340967</v>
      </c>
      <c r="AB20">
        <f t="shared" si="18"/>
        <v>25.353673894933866</v>
      </c>
      <c r="AC20">
        <f t="shared" si="19"/>
        <v>17.654941507536979</v>
      </c>
      <c r="AE20">
        <f t="shared" si="1"/>
        <v>158.40586770267819</v>
      </c>
      <c r="AF20">
        <f t="shared" si="2"/>
        <v>-7.9202933851339097</v>
      </c>
      <c r="AG20">
        <f t="shared" si="2"/>
        <v>-41.202941861170487</v>
      </c>
      <c r="AH20">
        <f t="shared" si="3"/>
        <v>-77.158177774409523</v>
      </c>
      <c r="AI20">
        <f t="shared" si="4"/>
        <v>32.124454681964281</v>
      </c>
      <c r="AJ20">
        <f t="shared" si="5"/>
        <v>7.6987323873968876</v>
      </c>
      <c r="AK20">
        <f t="shared" si="24"/>
        <v>12.308747374873473</v>
      </c>
      <c r="AL20">
        <f t="shared" si="6"/>
        <v>52.131934444234645</v>
      </c>
      <c r="AN20">
        <f t="shared" si="7"/>
        <v>39.226043177620859</v>
      </c>
      <c r="AO20">
        <f t="shared" si="7"/>
        <v>-1.9613021588810431</v>
      </c>
      <c r="AP20">
        <f t="shared" si="7"/>
        <v>-10.203084014064901</v>
      </c>
      <c r="AQ20">
        <f t="shared" si="7"/>
        <v>-19.106678665252264</v>
      </c>
      <c r="AR20">
        <f t="shared" si="7"/>
        <v>7.9549783394226532</v>
      </c>
      <c r="AS20">
        <f t="shared" si="7"/>
        <v>1.9064370115872458</v>
      </c>
      <c r="AT20">
        <f t="shared" si="7"/>
        <v>3.0480149693410068</v>
      </c>
      <c r="AU20">
        <f t="shared" si="7"/>
        <v>12.909430320350907</v>
      </c>
      <c r="AW20">
        <v>17</v>
      </c>
      <c r="AX20">
        <f>(R20*SUMPRODUCT(K21:$K$23, X21:$X$23)-$AZ$3*SUMPRODUCT(K20:$K$22, W21:$W$23))/Z20</f>
        <v>25.353673894933866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0.22811014688496947</v>
      </c>
      <c r="L21" s="2">
        <v>18</v>
      </c>
      <c r="M21" s="6">
        <v>1.9640790000000001E-3</v>
      </c>
      <c r="O21">
        <f t="shared" si="21"/>
        <v>192.2264048965389</v>
      </c>
      <c r="P21">
        <f t="shared" si="22"/>
        <v>9.6113202448269455</v>
      </c>
      <c r="Q21" s="4">
        <f t="shared" si="23"/>
        <v>50</v>
      </c>
      <c r="R21">
        <f t="shared" si="0"/>
        <v>50000</v>
      </c>
      <c r="S21">
        <f t="shared" si="11"/>
        <v>17.654941507536979</v>
      </c>
      <c r="U21">
        <f t="shared" si="12"/>
        <v>1.9640790000000001E-3</v>
      </c>
      <c r="V21">
        <f t="shared" si="13"/>
        <v>0.01</v>
      </c>
      <c r="W21">
        <f t="shared" si="14"/>
        <v>0.82405883722340967</v>
      </c>
      <c r="X21">
        <f t="shared" si="15"/>
        <v>1.6185166569549173E-3</v>
      </c>
      <c r="Y21">
        <f t="shared" si="16"/>
        <v>8.2405883722340961E-3</v>
      </c>
      <c r="Z21">
        <f t="shared" si="17"/>
        <v>0.8141997321942207</v>
      </c>
      <c r="AB21">
        <f t="shared" si="18"/>
        <v>17.654941507536979</v>
      </c>
      <c r="AC21">
        <f t="shared" si="19"/>
        <v>9.1909403147307511</v>
      </c>
      <c r="AE21">
        <f t="shared" si="1"/>
        <v>156.51068738741981</v>
      </c>
      <c r="AF21">
        <f t="shared" si="2"/>
        <v>-7.8255343693709909</v>
      </c>
      <c r="AG21">
        <f t="shared" si="2"/>
        <v>-40.709986609711038</v>
      </c>
      <c r="AH21">
        <f t="shared" si="3"/>
        <v>-80.925832847745866</v>
      </c>
      <c r="AI21">
        <f t="shared" si="4"/>
        <v>27.049333560591919</v>
      </c>
      <c r="AJ21">
        <f t="shared" si="5"/>
        <v>8.4640011928062275</v>
      </c>
      <c r="AK21">
        <f t="shared" si="24"/>
        <v>11.643806616791007</v>
      </c>
      <c r="AL21">
        <f t="shared" si="6"/>
        <v>47.157141370189152</v>
      </c>
      <c r="AN21">
        <f t="shared" si="7"/>
        <v>35.701675889011874</v>
      </c>
      <c r="AO21">
        <f t="shared" si="7"/>
        <v>-1.7850837944505937</v>
      </c>
      <c r="AP21">
        <f t="shared" si="7"/>
        <v>-9.2863610252263253</v>
      </c>
      <c r="AQ21">
        <f t="shared" si="7"/>
        <v>-18.460003617687796</v>
      </c>
      <c r="AR21">
        <f t="shared" si="7"/>
        <v>6.1702274516471567</v>
      </c>
      <c r="AS21">
        <f t="shared" si="7"/>
        <v>1.9307245553255854</v>
      </c>
      <c r="AT21">
        <f t="shared" si="7"/>
        <v>2.6560704376563762</v>
      </c>
      <c r="AU21">
        <f t="shared" si="7"/>
        <v>10.757022444629118</v>
      </c>
      <c r="AW21">
        <v>18</v>
      </c>
      <c r="AX21">
        <f>(R21*SUMPRODUCT(K22:$K$23, X22:$X$23)-$AZ$3*SUMPRODUCT(K21:$K$22, W22:$W$23))/Z21</f>
        <v>17.654941507536979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0.21012898903524546</v>
      </c>
      <c r="L22" s="2">
        <v>19</v>
      </c>
      <c r="M22" s="6">
        <v>2.086732E-3</v>
      </c>
      <c r="O22">
        <f t="shared" si="21"/>
        <v>192.2264048965389</v>
      </c>
      <c r="P22">
        <f t="shared" si="22"/>
        <v>9.6113202448269455</v>
      </c>
      <c r="Q22" s="4">
        <f t="shared" si="23"/>
        <v>50</v>
      </c>
      <c r="R22">
        <f t="shared" si="0"/>
        <v>50000</v>
      </c>
      <c r="S22">
        <f t="shared" si="11"/>
        <v>9.1909403147307511</v>
      </c>
      <c r="U22">
        <f t="shared" si="12"/>
        <v>2.086732E-3</v>
      </c>
      <c r="V22">
        <f t="shared" si="13"/>
        <v>0.01</v>
      </c>
      <c r="W22">
        <f t="shared" si="14"/>
        <v>0.8141997321942207</v>
      </c>
      <c r="X22">
        <f t="shared" si="15"/>
        <v>1.6990166355611105E-3</v>
      </c>
      <c r="Y22">
        <f t="shared" si="16"/>
        <v>8.141997321942207E-3</v>
      </c>
      <c r="Z22">
        <f t="shared" si="17"/>
        <v>0.80435871823671734</v>
      </c>
      <c r="AB22">
        <f t="shared" si="18"/>
        <v>9.1909403147307511</v>
      </c>
      <c r="AC22">
        <f t="shared" si="19"/>
        <v>9.304644993305816</v>
      </c>
      <c r="AE22">
        <f t="shared" si="1"/>
        <v>154.61898465383229</v>
      </c>
      <c r="AF22">
        <f t="shared" si="2"/>
        <v>-7.7309492326916143</v>
      </c>
      <c r="AG22">
        <f t="shared" si="2"/>
        <v>-40.217935911835866</v>
      </c>
      <c r="AH22">
        <f t="shared" si="3"/>
        <v>-84.95083177805553</v>
      </c>
      <c r="AI22">
        <f t="shared" si="4"/>
        <v>21.719267731249275</v>
      </c>
      <c r="AJ22">
        <f t="shared" si="5"/>
        <v>-0.11370467857506483</v>
      </c>
      <c r="AK22">
        <f t="shared" si="24"/>
        <v>10.925528301510999</v>
      </c>
      <c r="AL22">
        <f t="shared" si="6"/>
        <v>32.531091354185207</v>
      </c>
      <c r="AN22">
        <f t="shared" si="7"/>
        <v>32.489930930965912</v>
      </c>
      <c r="AO22">
        <f t="shared" si="7"/>
        <v>-1.6244965465482955</v>
      </c>
      <c r="AP22">
        <f t="shared" si="7"/>
        <v>-8.4509542142383633</v>
      </c>
      <c r="AQ22">
        <f t="shared" si="7"/>
        <v>-17.850632399226011</v>
      </c>
      <c r="AR22">
        <f t="shared" si="7"/>
        <v>4.563847770953239</v>
      </c>
      <c r="AS22">
        <f t="shared" si="7"/>
        <v>-2.3892649157555908E-2</v>
      </c>
      <c r="AT22">
        <f t="shared" si="7"/>
        <v>2.2957702166724685</v>
      </c>
      <c r="AU22">
        <f t="shared" si="7"/>
        <v>6.8357253384681522</v>
      </c>
      <c r="AW22">
        <v>19</v>
      </c>
      <c r="AX22">
        <f>(R22*SUMPRODUCT(K23:$K$23, X23:$X$23)-$AZ$3*SUMPRODUCT(K22:$K$22, W23:$W$23))/Z22</f>
        <v>9.1909403147307511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0.19356522555412767</v>
      </c>
      <c r="L23" s="2">
        <v>20</v>
      </c>
      <c r="M23" s="6">
        <v>2.2202060000000002E-3</v>
      </c>
      <c r="O23">
        <f t="shared" si="21"/>
        <v>192.2264048965389</v>
      </c>
      <c r="P23">
        <f t="shared" si="22"/>
        <v>9.6113202448269455</v>
      </c>
      <c r="Q23" s="4">
        <f t="shared" si="23"/>
        <v>50</v>
      </c>
      <c r="R23">
        <f t="shared" si="0"/>
        <v>50000</v>
      </c>
      <c r="S23">
        <f t="shared" si="11"/>
        <v>9.304644993305816</v>
      </c>
      <c r="U23">
        <f t="shared" si="12"/>
        <v>2.2202060000000002E-3</v>
      </c>
      <c r="V23">
        <f t="shared" si="13"/>
        <v>0.01</v>
      </c>
      <c r="W23">
        <f t="shared" si="14"/>
        <v>0.80435871823671734</v>
      </c>
      <c r="X23">
        <f t="shared" si="15"/>
        <v>1.7858420523814693E-3</v>
      </c>
      <c r="Y23">
        <f t="shared" si="16"/>
        <v>8.0435871823671731E-3</v>
      </c>
      <c r="Z23">
        <f t="shared" si="17"/>
        <v>0.79452928900196873</v>
      </c>
      <c r="AB23">
        <f t="shared" si="18"/>
        <v>9.304644993305816</v>
      </c>
      <c r="AC23">
        <f t="shared" si="19"/>
        <v>0</v>
      </c>
      <c r="AE23">
        <f t="shared" si="1"/>
        <v>152.72950880985161</v>
      </c>
      <c r="AF23">
        <f t="shared" si="2"/>
        <v>-7.636475440492581</v>
      </c>
      <c r="AG23">
        <f t="shared" si="2"/>
        <v>-39.726464450098433</v>
      </c>
      <c r="AH23">
        <f t="shared" si="3"/>
        <v>-89.292102619073461</v>
      </c>
      <c r="AI23">
        <f t="shared" si="4"/>
        <v>16.07446630018714</v>
      </c>
      <c r="AJ23">
        <f t="shared" si="5"/>
        <v>9.304644993305816</v>
      </c>
      <c r="AK23">
        <f t="shared" si="24"/>
        <v>10.807837485386541</v>
      </c>
      <c r="AL23">
        <f t="shared" si="6"/>
        <v>36.186948778879497</v>
      </c>
      <c r="AN23">
        <f t="shared" si="7"/>
        <v>29.563121821550055</v>
      </c>
      <c r="AO23">
        <f t="shared" si="7"/>
        <v>-1.4781560910775029</v>
      </c>
      <c r="AP23">
        <f t="shared" si="7"/>
        <v>-7.6896620517513377</v>
      </c>
      <c r="AQ23">
        <f t="shared" si="7"/>
        <v>-17.283845983663269</v>
      </c>
      <c r="AR23">
        <f t="shared" si="7"/>
        <v>3.1114576950579478</v>
      </c>
      <c r="AS23">
        <f t="shared" si="7"/>
        <v>1.801055706830325</v>
      </c>
      <c r="AT23">
        <f t="shared" si="7"/>
        <v>2.0920215006112017</v>
      </c>
      <c r="AU23">
        <f t="shared" si="7"/>
        <v>7.0045349024994747</v>
      </c>
      <c r="AW23">
        <v>20</v>
      </c>
      <c r="AX23">
        <f>(R23*SUMPRODUCT(K$23:$K24, X$23:$X24)-$AZ$3*SUMPRODUCT(K$22:$K23, W$23:$W24))/Z23</f>
        <v>9.304644993305816</v>
      </c>
    </row>
    <row r="25" spans="5:50" x14ac:dyDescent="0.25">
      <c r="AN25" s="8">
        <f t="shared" ref="AN25:AU25" si="25">SUM(AN3:AN23)</f>
        <v>1677.8452412573613</v>
      </c>
      <c r="AO25" s="8">
        <f t="shared" si="25"/>
        <v>-228.06206573527226</v>
      </c>
      <c r="AP25" s="8">
        <f t="shared" si="25"/>
        <v>-2906.3324408680869</v>
      </c>
      <c r="AQ25" s="8">
        <f t="shared" si="25"/>
        <v>-555.10453708964769</v>
      </c>
      <c r="AR25" s="8">
        <f t="shared" si="25"/>
        <v>-2011.6538024356469</v>
      </c>
      <c r="AS25" s="8">
        <f t="shared" si="25"/>
        <v>-28.6788953710615</v>
      </c>
      <c r="AT25" s="8">
        <f t="shared" si="25"/>
        <v>122.2536941733435</v>
      </c>
      <c r="AU25" s="9">
        <f t="shared" si="25"/>
        <v>-1918.0790036333647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6D513-CAFF-473F-A5E4-B57153A1D3B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356.72954270261613</v>
      </c>
      <c r="K3">
        <v>1</v>
      </c>
      <c r="L3" s="2">
        <v>0</v>
      </c>
      <c r="O3">
        <f>$C$3</f>
        <v>356.72954270261613</v>
      </c>
      <c r="P3">
        <f>O3*B5</f>
        <v>285.3836341620929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356.72954270261613</v>
      </c>
      <c r="AF3">
        <f t="shared" ref="AF3:AG23" si="3">-$Z3*P3</f>
        <v>-285.3836341620929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-2448.5622954594764</v>
      </c>
      <c r="AJ3">
        <f t="shared" ref="AJ3:AJ23" si="6">AB3-AC3</f>
        <v>0</v>
      </c>
      <c r="AL3">
        <f t="shared" ref="AL3:AL23" si="7">SUM(AI3:AK3)</f>
        <v>-2448.5622954594764</v>
      </c>
      <c r="AN3">
        <f t="shared" ref="AN3:AU23" si="8">AE3*$K3</f>
        <v>356.72954270261613</v>
      </c>
      <c r="AO3">
        <f t="shared" si="8"/>
        <v>-285.3836341620929</v>
      </c>
      <c r="AP3">
        <f t="shared" si="8"/>
        <v>-2519.9082039999998</v>
      </c>
      <c r="AQ3">
        <f t="shared" si="8"/>
        <v>0</v>
      </c>
      <c r="AR3">
        <f t="shared" si="8"/>
        <v>-2448.5622954594764</v>
      </c>
      <c r="AS3">
        <f t="shared" si="8"/>
        <v>0</v>
      </c>
      <c r="AT3">
        <f t="shared" si="8"/>
        <v>0</v>
      </c>
      <c r="AU3">
        <f t="shared" si="8"/>
        <v>-2448.5622954594764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120.97872409044105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1.2822770000000001E-3</v>
      </c>
      <c r="R4">
        <f t="shared" si="0"/>
        <v>50000</v>
      </c>
      <c r="S4">
        <f t="shared" ref="S4:S23" si="12">AX4</f>
        <v>62.625309956908467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1"/>
        <v>61.918753862763765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-64.113849999999999</v>
      </c>
      <c r="AI4">
        <f t="shared" si="5"/>
        <v>-64.113849999999999</v>
      </c>
      <c r="AJ4">
        <f t="shared" si="6"/>
        <v>-61.918753862763765</v>
      </c>
      <c r="AK4">
        <f t="shared" ref="AK4:AK23" si="20">H4*SUM(AB4:AB4, AE4:AF4)</f>
        <v>0</v>
      </c>
      <c r="AL4">
        <f t="shared" si="7"/>
        <v>-126.03260386276376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-59.059970227677212</v>
      </c>
      <c r="AR4">
        <f t="shared" si="8"/>
        <v>-59.059970227677212</v>
      </c>
      <c r="AS4">
        <f t="shared" si="8"/>
        <v>-57.037906157089324</v>
      </c>
      <c r="AT4">
        <f t="shared" si="8"/>
        <v>0</v>
      </c>
      <c r="AU4">
        <f t="shared" si="8"/>
        <v>-116.09787638476654</v>
      </c>
      <c r="AW4">
        <v>1</v>
      </c>
      <c r="AX4">
        <f>(R4*SUMPRODUCT(K5:$K$23, X5:$X$23)-$AZ$3*SUMPRODUCT(K4:$K$22, W5:$W$23))/Z4</f>
        <v>62.625309956908467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1.3327809999999999E-3</v>
      </c>
      <c r="O5">
        <f t="shared" ref="O5:O23" si="22">$C$3</f>
        <v>356.72954270261613</v>
      </c>
      <c r="P5">
        <f t="shared" ref="P5:P23" si="23">O5*$C$5</f>
        <v>17.836477135130806</v>
      </c>
      <c r="Q5" s="4">
        <f t="shared" ref="Q5:Q23" si="24">$C$8</f>
        <v>50</v>
      </c>
      <c r="R5">
        <f t="shared" si="0"/>
        <v>50000</v>
      </c>
      <c r="S5">
        <f t="shared" si="12"/>
        <v>118.86753122335638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61.918753862763765</v>
      </c>
      <c r="AC5">
        <f t="shared" si="1"/>
        <v>116.19453346237822</v>
      </c>
      <c r="AE5">
        <f t="shared" si="2"/>
        <v>348.70769469159683</v>
      </c>
      <c r="AF5">
        <f t="shared" si="3"/>
        <v>-17.435384734579841</v>
      </c>
      <c r="AG5">
        <f t="shared" si="3"/>
        <v>-48.875640078721119</v>
      </c>
      <c r="AH5">
        <f t="shared" si="4"/>
        <v>-65.887209778883147</v>
      </c>
      <c r="AI5">
        <f t="shared" si="5"/>
        <v>216.50946009941273</v>
      </c>
      <c r="AJ5">
        <f t="shared" si="6"/>
        <v>-54.275779599614452</v>
      </c>
      <c r="AK5">
        <f t="shared" si="20"/>
        <v>33.646145713186286</v>
      </c>
      <c r="AL5">
        <f t="shared" si="7"/>
        <v>195.87982621298457</v>
      </c>
      <c r="AN5">
        <f t="shared" si="8"/>
        <v>295.89952265243295</v>
      </c>
      <c r="AO5">
        <f t="shared" si="8"/>
        <v>-14.794976132621647</v>
      </c>
      <c r="AP5">
        <f t="shared" si="8"/>
        <v>-41.473930139156785</v>
      </c>
      <c r="AQ5">
        <f t="shared" si="8"/>
        <v>-55.909273638813254</v>
      </c>
      <c r="AR5">
        <f t="shared" si="8"/>
        <v>183.72134274184126</v>
      </c>
      <c r="AS5">
        <f t="shared" si="8"/>
        <v>-46.056274408623175</v>
      </c>
      <c r="AT5">
        <f t="shared" si="8"/>
        <v>28.550785105075406</v>
      </c>
      <c r="AU5">
        <f t="shared" si="8"/>
        <v>166.21585343829349</v>
      </c>
      <c r="AW5">
        <v>2</v>
      </c>
      <c r="AX5">
        <f>(R5*SUMPRODUCT(K6:$K$23, X6:$X$23)-$AZ$3*SUMPRODUCT(K5:$K$22, W6:$W$23))/Z5</f>
        <v>118.86753122335638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1.4022240000000001E-3</v>
      </c>
      <c r="O6">
        <f t="shared" si="22"/>
        <v>356.72954270261613</v>
      </c>
      <c r="P6">
        <f t="shared" si="23"/>
        <v>17.836477135130806</v>
      </c>
      <c r="Q6" s="4">
        <f t="shared" si="24"/>
        <v>50</v>
      </c>
      <c r="R6">
        <f t="shared" si="0"/>
        <v>50000</v>
      </c>
      <c r="S6">
        <f t="shared" si="12"/>
        <v>168.64429489733919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116.19453346237822</v>
      </c>
      <c r="AC6">
        <f t="shared" si="1"/>
        <v>162.97227823209744</v>
      </c>
      <c r="AE6">
        <f t="shared" si="2"/>
        <v>344.73165144619963</v>
      </c>
      <c r="AF6">
        <f t="shared" si="3"/>
        <v>-17.236582572309981</v>
      </c>
      <c r="AG6">
        <f t="shared" si="3"/>
        <v>-48.318349082400161</v>
      </c>
      <c r="AH6">
        <f t="shared" si="4"/>
        <v>-68.53459553374465</v>
      </c>
      <c r="AI6">
        <f t="shared" si="5"/>
        <v>210.6421242577448</v>
      </c>
      <c r="AJ6">
        <f t="shared" si="6"/>
        <v>-46.77774476971922</v>
      </c>
      <c r="AK6">
        <f t="shared" si="20"/>
        <v>37.96740665111912</v>
      </c>
      <c r="AL6">
        <f t="shared" si="7"/>
        <v>201.8317861391447</v>
      </c>
      <c r="AN6">
        <f t="shared" si="8"/>
        <v>269.46679724021703</v>
      </c>
      <c r="AO6">
        <f t="shared" si="8"/>
        <v>-13.47333986201085</v>
      </c>
      <c r="AP6">
        <f t="shared" si="8"/>
        <v>-37.769061008896479</v>
      </c>
      <c r="AQ6">
        <f t="shared" si="8"/>
        <v>-53.571518255305953</v>
      </c>
      <c r="AR6">
        <f t="shared" si="8"/>
        <v>164.6528781140037</v>
      </c>
      <c r="AS6">
        <f t="shared" si="8"/>
        <v>-36.564815015785548</v>
      </c>
      <c r="AT6">
        <f t="shared" si="8"/>
        <v>29.678027610385151</v>
      </c>
      <c r="AU6">
        <f t="shared" si="8"/>
        <v>157.76609070860329</v>
      </c>
      <c r="AW6">
        <v>3</v>
      </c>
      <c r="AX6">
        <f>(R6*SUMPRODUCT(K7:$K$23, X7:$X$23)-$AZ$3*SUMPRODUCT(K6:$K$22, W7:$W$23))/Z6</f>
        <v>168.64429489733919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1.482489E-3</v>
      </c>
      <c r="O7">
        <f t="shared" si="22"/>
        <v>356.72954270261613</v>
      </c>
      <c r="P7">
        <f t="shared" si="23"/>
        <v>17.836477135130806</v>
      </c>
      <c r="Q7" s="4">
        <f t="shared" si="24"/>
        <v>50</v>
      </c>
      <c r="R7">
        <f t="shared" si="0"/>
        <v>50000</v>
      </c>
      <c r="S7">
        <f t="shared" si="12"/>
        <v>212.27365102455144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162.97227823209744</v>
      </c>
      <c r="AC7">
        <f t="shared" si="1"/>
        <v>202.77879568442802</v>
      </c>
      <c r="AE7">
        <f t="shared" si="2"/>
        <v>340.77327405051682</v>
      </c>
      <c r="AF7">
        <f t="shared" si="3"/>
        <v>-17.038663702525842</v>
      </c>
      <c r="AG7">
        <f t="shared" si="3"/>
        <v>-47.763534170563346</v>
      </c>
      <c r="AH7">
        <f t="shared" si="4"/>
        <v>-71.631421012818336</v>
      </c>
      <c r="AI7">
        <f t="shared" si="5"/>
        <v>204.33965516460927</v>
      </c>
      <c r="AJ7">
        <f t="shared" si="6"/>
        <v>-39.806517452330581</v>
      </c>
      <c r="AK7">
        <f t="shared" si="20"/>
        <v>41.648481869575328</v>
      </c>
      <c r="AL7">
        <f t="shared" si="7"/>
        <v>206.18161958185402</v>
      </c>
      <c r="AN7">
        <f t="shared" si="8"/>
        <v>245.37538523934018</v>
      </c>
      <c r="AO7">
        <f t="shared" si="8"/>
        <v>-12.268769261967011</v>
      </c>
      <c r="AP7">
        <f t="shared" si="8"/>
        <v>-34.392355533600259</v>
      </c>
      <c r="AQ7">
        <f t="shared" si="8"/>
        <v>-51.578538766675941</v>
      </c>
      <c r="AR7">
        <f t="shared" si="8"/>
        <v>147.13572167709697</v>
      </c>
      <c r="AS7">
        <f t="shared" si="8"/>
        <v>-28.662868536615868</v>
      </c>
      <c r="AT7">
        <f t="shared" si="8"/>
        <v>29.989183605595088</v>
      </c>
      <c r="AU7">
        <f t="shared" si="8"/>
        <v>148.46203674607619</v>
      </c>
      <c r="AW7">
        <v>4</v>
      </c>
      <c r="AX7">
        <f>(R7*SUMPRODUCT(K8:$K$23, X8:$X$23)-$AZ$3*SUMPRODUCT(K7:$K$22, W8:$W$23))/Z7</f>
        <v>212.27365102455144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1.564558E-3</v>
      </c>
      <c r="O8">
        <f t="shared" si="22"/>
        <v>356.72954270261613</v>
      </c>
      <c r="P8">
        <f t="shared" si="23"/>
        <v>17.836477135130806</v>
      </c>
      <c r="Q8" s="4">
        <f t="shared" si="24"/>
        <v>50</v>
      </c>
      <c r="R8">
        <f t="shared" si="0"/>
        <v>50000</v>
      </c>
      <c r="S8">
        <f t="shared" si="12"/>
        <v>250.39243516593584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202.77879568442802</v>
      </c>
      <c r="AC8">
        <f t="shared" si="1"/>
        <v>236.42639651354739</v>
      </c>
      <c r="AE8">
        <f t="shared" si="2"/>
        <v>336.83238175790973</v>
      </c>
      <c r="AF8">
        <f t="shared" si="3"/>
        <v>-16.841619087895484</v>
      </c>
      <c r="AG8">
        <f t="shared" si="3"/>
        <v>-47.211170009362881</v>
      </c>
      <c r="AH8">
        <f t="shared" si="4"/>
        <v>-74.728819494828244</v>
      </c>
      <c r="AI8">
        <f t="shared" si="5"/>
        <v>198.0507731658231</v>
      </c>
      <c r="AJ8">
        <f t="shared" si="6"/>
        <v>-33.647600829119369</v>
      </c>
      <c r="AK8">
        <f t="shared" si="20"/>
        <v>44.734436647506335</v>
      </c>
      <c r="AL8">
        <f t="shared" si="7"/>
        <v>209.13760898421006</v>
      </c>
      <c r="AN8">
        <f t="shared" si="8"/>
        <v>223.41929173280769</v>
      </c>
      <c r="AO8">
        <f t="shared" si="8"/>
        <v>-11.170964586640384</v>
      </c>
      <c r="AP8">
        <f t="shared" si="8"/>
        <v>-31.314941011075561</v>
      </c>
      <c r="AQ8">
        <f t="shared" si="8"/>
        <v>-49.567264989276211</v>
      </c>
      <c r="AR8">
        <f t="shared" si="8"/>
        <v>131.36612114581553</v>
      </c>
      <c r="AS8">
        <f t="shared" si="8"/>
        <v>-22.318291093381646</v>
      </c>
      <c r="AT8">
        <f t="shared" si="8"/>
        <v>29.672135736151869</v>
      </c>
      <c r="AU8">
        <f t="shared" si="8"/>
        <v>138.71996578858574</v>
      </c>
      <c r="AW8">
        <v>5</v>
      </c>
      <c r="AX8">
        <f>(R8*SUMPRODUCT(K9:$K$23, X9:$X$23)-$AZ$3*SUMPRODUCT(K8:$K$22, W9:$W$23))/Z8</f>
        <v>250.39243516593584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1.6511360000000001E-3</v>
      </c>
      <c r="O9">
        <f t="shared" si="22"/>
        <v>356.72954270261613</v>
      </c>
      <c r="P9">
        <f t="shared" si="23"/>
        <v>17.836477135130806</v>
      </c>
      <c r="Q9" s="4">
        <f t="shared" si="24"/>
        <v>50</v>
      </c>
      <c r="R9">
        <f t="shared" si="0"/>
        <v>50000</v>
      </c>
      <c r="S9">
        <f t="shared" si="12"/>
        <v>283.49708474033321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236.42639651354739</v>
      </c>
      <c r="AC9">
        <f t="shared" si="1"/>
        <v>264.56575183490168</v>
      </c>
      <c r="AE9">
        <f t="shared" si="2"/>
        <v>332.90790186884436</v>
      </c>
      <c r="AF9">
        <f t="shared" si="3"/>
        <v>-16.645395093442218</v>
      </c>
      <c r="AG9">
        <f t="shared" si="3"/>
        <v>-46.661106246864669</v>
      </c>
      <c r="AH9">
        <f t="shared" si="4"/>
        <v>-77.952062404579394</v>
      </c>
      <c r="AI9">
        <f t="shared" si="5"/>
        <v>191.64933812395805</v>
      </c>
      <c r="AJ9">
        <f t="shared" si="6"/>
        <v>-28.139355321354287</v>
      </c>
      <c r="AK9">
        <f t="shared" si="20"/>
        <v>47.294694832242001</v>
      </c>
      <c r="AL9">
        <f t="shared" si="7"/>
        <v>210.80467763484575</v>
      </c>
      <c r="AN9">
        <f t="shared" si="8"/>
        <v>203.41000245014155</v>
      </c>
      <c r="AO9">
        <f t="shared" si="8"/>
        <v>-10.170500122507077</v>
      </c>
      <c r="AP9">
        <f t="shared" si="8"/>
        <v>-28.510394865125058</v>
      </c>
      <c r="AQ9">
        <f t="shared" si="8"/>
        <v>-47.629476848392606</v>
      </c>
      <c r="AR9">
        <f t="shared" si="8"/>
        <v>117.09963061411678</v>
      </c>
      <c r="AS9">
        <f t="shared" si="8"/>
        <v>-17.193422873804579</v>
      </c>
      <c r="AT9">
        <f t="shared" si="8"/>
        <v>28.897523722627394</v>
      </c>
      <c r="AU9">
        <f t="shared" si="8"/>
        <v>128.8037314629396</v>
      </c>
      <c r="AW9">
        <v>6</v>
      </c>
      <c r="AX9">
        <f>(R9*SUMPRODUCT(K10:$K$23, X10:$X$23)-$AZ$3*SUMPRODUCT(K9:$K$22, W10:$W$23))/Z9</f>
        <v>283.49708474033321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1.7512420000000001E-3</v>
      </c>
      <c r="O10">
        <f t="shared" si="22"/>
        <v>356.72954270261613</v>
      </c>
      <c r="P10">
        <f t="shared" si="23"/>
        <v>17.836477135130806</v>
      </c>
      <c r="Q10" s="4">
        <f t="shared" si="24"/>
        <v>50</v>
      </c>
      <c r="R10">
        <f t="shared" si="0"/>
        <v>50000</v>
      </c>
      <c r="S10">
        <f t="shared" si="12"/>
        <v>311.79629281982739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264.56575183490168</v>
      </c>
      <c r="AC10">
        <f t="shared" si="1"/>
        <v>287.55587895423133</v>
      </c>
      <c r="AE10">
        <f t="shared" si="2"/>
        <v>328.99582055027133</v>
      </c>
      <c r="AF10">
        <f t="shared" si="3"/>
        <v>-16.449791027513566</v>
      </c>
      <c r="AG10">
        <f t="shared" si="3"/>
        <v>-46.112780295370051</v>
      </c>
      <c r="AH10">
        <f t="shared" si="4"/>
        <v>-81.714889025971786</v>
      </c>
      <c r="AI10">
        <f t="shared" si="5"/>
        <v>184.71836020141592</v>
      </c>
      <c r="AJ10">
        <f t="shared" si="6"/>
        <v>-22.990127119329657</v>
      </c>
      <c r="AK10">
        <f t="shared" si="20"/>
        <v>49.384609354337634</v>
      </c>
      <c r="AL10">
        <f t="shared" si="7"/>
        <v>211.1128424364239</v>
      </c>
      <c r="AN10">
        <f t="shared" si="8"/>
        <v>185.17397490551465</v>
      </c>
      <c r="AO10">
        <f t="shared" si="8"/>
        <v>-9.2586987452757334</v>
      </c>
      <c r="AP10">
        <f t="shared" si="8"/>
        <v>-25.954392997930512</v>
      </c>
      <c r="AQ10">
        <f t="shared" si="8"/>
        <v>-45.992896762620397</v>
      </c>
      <c r="AR10">
        <f t="shared" si="8"/>
        <v>103.96798639968802</v>
      </c>
      <c r="AS10">
        <f t="shared" si="8"/>
        <v>-12.939900619858591</v>
      </c>
      <c r="AT10">
        <f t="shared" si="8"/>
        <v>27.795928829744582</v>
      </c>
      <c r="AU10">
        <f t="shared" si="8"/>
        <v>118.82401460957401</v>
      </c>
      <c r="AW10">
        <v>7</v>
      </c>
      <c r="AX10">
        <f>(R10*SUMPRODUCT(K11:$K$23, X11:$X$23)-$AZ$3*SUMPRODUCT(K10:$K$22, W11:$W$23))/Z10</f>
        <v>311.79629281982739</v>
      </c>
    </row>
    <row r="11" spans="1:52" x14ac:dyDescent="0.25">
      <c r="A11" t="s">
        <v>33</v>
      </c>
      <c r="C11" s="7">
        <f>AU25</f>
        <v>-1167.8238728004535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1.8504459999999999E-3</v>
      </c>
      <c r="O11">
        <f t="shared" si="22"/>
        <v>356.72954270261613</v>
      </c>
      <c r="P11">
        <f t="shared" si="23"/>
        <v>17.836477135130806</v>
      </c>
      <c r="Q11" s="4">
        <f t="shared" si="24"/>
        <v>50</v>
      </c>
      <c r="R11">
        <f t="shared" si="0"/>
        <v>50000</v>
      </c>
      <c r="S11">
        <f t="shared" si="12"/>
        <v>335.89838339176913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287.55587895423133</v>
      </c>
      <c r="AC11">
        <f t="shared" si="1"/>
        <v>306.11308655443923</v>
      </c>
      <c r="AE11">
        <f t="shared" si="2"/>
        <v>325.09707334461461</v>
      </c>
      <c r="AF11">
        <f t="shared" si="3"/>
        <v>-16.254853667230734</v>
      </c>
      <c r="AG11">
        <f t="shared" si="3"/>
        <v>-45.566323282569904</v>
      </c>
      <c r="AH11">
        <f t="shared" si="4"/>
        <v>-85.329209846446318</v>
      </c>
      <c r="AI11">
        <f t="shared" si="5"/>
        <v>177.94668654836767</v>
      </c>
      <c r="AJ11">
        <f t="shared" si="6"/>
        <v>-18.557207600207903</v>
      </c>
      <c r="AK11">
        <f t="shared" si="20"/>
        <v>51.034978096104588</v>
      </c>
      <c r="AL11">
        <f t="shared" si="7"/>
        <v>210.42445704426436</v>
      </c>
      <c r="AN11">
        <f t="shared" si="8"/>
        <v>168.55591403913468</v>
      </c>
      <c r="AO11">
        <f t="shared" si="8"/>
        <v>-8.4277957019567342</v>
      </c>
      <c r="AP11">
        <f t="shared" si="8"/>
        <v>-23.625168911178399</v>
      </c>
      <c r="AQ11">
        <f t="shared" si="8"/>
        <v>-44.24137938842243</v>
      </c>
      <c r="AR11">
        <f t="shared" si="8"/>
        <v>92.261570037577101</v>
      </c>
      <c r="AS11">
        <f t="shared" si="8"/>
        <v>-9.6215172191085969</v>
      </c>
      <c r="AT11">
        <f t="shared" si="8"/>
        <v>26.460550051883835</v>
      </c>
      <c r="AU11">
        <f t="shared" si="8"/>
        <v>109.10060287035235</v>
      </c>
      <c r="AW11">
        <v>8</v>
      </c>
      <c r="AX11">
        <f>(R11*SUMPRODUCT(K12:$K$23, X12:$X$23)-$AZ$3*SUMPRODUCT(K11:$K$22, W12:$W$23))/Z11</f>
        <v>335.89838339176913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1.9640790000000001E-3</v>
      </c>
      <c r="O12">
        <f t="shared" si="22"/>
        <v>356.72954270261613</v>
      </c>
      <c r="P12">
        <f t="shared" si="23"/>
        <v>17.836477135130806</v>
      </c>
      <c r="Q12" s="4">
        <f t="shared" si="24"/>
        <v>50</v>
      </c>
      <c r="R12">
        <f t="shared" si="0"/>
        <v>50000</v>
      </c>
      <c r="S12">
        <f t="shared" si="12"/>
        <v>355.97917141032076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306.11308655443923</v>
      </c>
      <c r="AC12">
        <f t="shared" si="1"/>
        <v>320.53193449335686</v>
      </c>
      <c r="AE12">
        <f t="shared" si="2"/>
        <v>321.20758627645091</v>
      </c>
      <c r="AF12">
        <f t="shared" si="3"/>
        <v>-16.060379313822544</v>
      </c>
      <c r="AG12">
        <f t="shared" si="3"/>
        <v>-45.021164191077702</v>
      </c>
      <c r="AH12">
        <f t="shared" si="4"/>
        <v>-89.495858666506621</v>
      </c>
      <c r="AI12">
        <f t="shared" si="5"/>
        <v>170.63018410504409</v>
      </c>
      <c r="AJ12">
        <f t="shared" si="6"/>
        <v>-14.418847938917622</v>
      </c>
      <c r="AK12">
        <f t="shared" si="20"/>
        <v>52.306765836842509</v>
      </c>
      <c r="AL12">
        <f t="shared" si="7"/>
        <v>208.51810200296899</v>
      </c>
      <c r="AN12">
        <f t="shared" si="8"/>
        <v>153.41156345931296</v>
      </c>
      <c r="AO12">
        <f t="shared" si="8"/>
        <v>-7.6705781729656479</v>
      </c>
      <c r="AP12">
        <f t="shared" si="8"/>
        <v>-21.502503310638744</v>
      </c>
      <c r="AQ12">
        <f t="shared" si="8"/>
        <v>-42.744007886992634</v>
      </c>
      <c r="AR12">
        <f t="shared" si="8"/>
        <v>81.494474088715961</v>
      </c>
      <c r="AS12">
        <f t="shared" si="8"/>
        <v>-6.886568375404579</v>
      </c>
      <c r="AT12">
        <f t="shared" si="8"/>
        <v>24.982170625396886</v>
      </c>
      <c r="AU12">
        <f t="shared" si="8"/>
        <v>99.590076338708272</v>
      </c>
      <c r="AW12">
        <v>9</v>
      </c>
      <c r="AX12">
        <f>(R12*SUMPRODUCT(K13:$K$23, X13:$X$23)-$AZ$3*SUMPRODUCT(K12:$K$22, W13:$W$23))/Z12</f>
        <v>355.97917141032076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2.086732E-3</v>
      </c>
      <c r="O13">
        <f t="shared" si="22"/>
        <v>356.72954270261613</v>
      </c>
      <c r="P13">
        <f t="shared" si="23"/>
        <v>17.836477135130806</v>
      </c>
      <c r="Q13" s="4">
        <f t="shared" si="24"/>
        <v>50</v>
      </c>
      <c r="R13">
        <f t="shared" si="0"/>
        <v>50000</v>
      </c>
      <c r="S13">
        <f t="shared" si="12"/>
        <v>372.3562617867118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320.53193449335686</v>
      </c>
      <c r="AC13">
        <f t="shared" si="1"/>
        <v>331.22582966063055</v>
      </c>
      <c r="AE13">
        <f t="shared" si="2"/>
        <v>317.32523626476058</v>
      </c>
      <c r="AF13">
        <f t="shared" si="3"/>
        <v>-15.86626181323803</v>
      </c>
      <c r="AG13">
        <f t="shared" si="3"/>
        <v>-44.477005445172153</v>
      </c>
      <c r="AH13">
        <f t="shared" si="4"/>
        <v>-93.947103994775944</v>
      </c>
      <c r="AI13">
        <f t="shared" si="5"/>
        <v>163.03486501157442</v>
      </c>
      <c r="AJ13">
        <f t="shared" si="6"/>
        <v>-10.693895167273695</v>
      </c>
      <c r="AK13">
        <f t="shared" si="20"/>
        <v>53.22500606023123</v>
      </c>
      <c r="AL13">
        <f t="shared" si="7"/>
        <v>205.56597590453197</v>
      </c>
      <c r="AN13">
        <f t="shared" si="8"/>
        <v>139.61056383738645</v>
      </c>
      <c r="AO13">
        <f t="shared" si="8"/>
        <v>-6.9805281918693218</v>
      </c>
      <c r="AP13">
        <f t="shared" si="8"/>
        <v>-19.568124745105752</v>
      </c>
      <c r="AQ13">
        <f t="shared" si="8"/>
        <v>-41.333013138157398</v>
      </c>
      <c r="AR13">
        <f t="shared" si="8"/>
        <v>71.728897762253951</v>
      </c>
      <c r="AS13">
        <f t="shared" si="8"/>
        <v>-4.7048912702149943</v>
      </c>
      <c r="AT13">
        <f t="shared" si="8"/>
        <v>23.416899310577747</v>
      </c>
      <c r="AU13">
        <f t="shared" si="8"/>
        <v>90.440905802616712</v>
      </c>
      <c r="AW13">
        <v>10</v>
      </c>
      <c r="AX13">
        <f>(R13*SUMPRODUCT(K14:$K$23, X14:$X$23)-$AZ$3*SUMPRODUCT(K13:$K$22, W14:$W$23))/Z13</f>
        <v>372.3562617867118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2.2202060000000002E-3</v>
      </c>
      <c r="O14">
        <f t="shared" si="22"/>
        <v>356.72954270261613</v>
      </c>
      <c r="P14">
        <f t="shared" si="23"/>
        <v>17.836477135130806</v>
      </c>
      <c r="Q14" s="4">
        <f t="shared" si="24"/>
        <v>50</v>
      </c>
      <c r="R14">
        <f t="shared" si="0"/>
        <v>50000</v>
      </c>
      <c r="S14">
        <f t="shared" si="12"/>
        <v>385.30032867824337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331.22582966063055</v>
      </c>
      <c r="AC14">
        <f t="shared" si="1"/>
        <v>338.55174175132817</v>
      </c>
      <c r="AE14">
        <f t="shared" si="2"/>
        <v>313.44745650860654</v>
      </c>
      <c r="AF14">
        <f t="shared" si="3"/>
        <v>-15.672372825430328</v>
      </c>
      <c r="AG14">
        <f t="shared" si="3"/>
        <v>-43.933487276369029</v>
      </c>
      <c r="AH14">
        <f t="shared" si="4"/>
        <v>-98.748114351403885</v>
      </c>
      <c r="AI14">
        <f t="shared" si="5"/>
        <v>155.09348205540329</v>
      </c>
      <c r="AJ14">
        <f t="shared" si="6"/>
        <v>-7.3259120906976136</v>
      </c>
      <c r="AK14">
        <f t="shared" si="20"/>
        <v>53.824866156656242</v>
      </c>
      <c r="AL14">
        <f t="shared" si="7"/>
        <v>201.59243612136191</v>
      </c>
      <c r="AN14">
        <f t="shared" si="8"/>
        <v>127.03394522658787</v>
      </c>
      <c r="AO14">
        <f t="shared" si="8"/>
        <v>-6.3516972613293943</v>
      </c>
      <c r="AP14">
        <f t="shared" si="8"/>
        <v>-17.805358124276296</v>
      </c>
      <c r="AQ14">
        <f t="shared" si="8"/>
        <v>-40.020623199412171</v>
      </c>
      <c r="AR14">
        <f t="shared" si="8"/>
        <v>62.856266641570002</v>
      </c>
      <c r="AS14">
        <f t="shared" si="8"/>
        <v>-2.969044718469187</v>
      </c>
      <c r="AT14">
        <f t="shared" si="8"/>
        <v>21.814134896275185</v>
      </c>
      <c r="AU14">
        <f t="shared" si="8"/>
        <v>81.701356819376002</v>
      </c>
      <c r="AW14">
        <v>11</v>
      </c>
      <c r="AX14">
        <f>(R14*SUMPRODUCT(K15:$K$23, X15:$X$23)-$AZ$3*SUMPRODUCT(K14:$K$22, W15:$W$23))/Z14</f>
        <v>385.30032867824337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2.3617970000000001E-3</v>
      </c>
      <c r="O15">
        <f t="shared" si="22"/>
        <v>356.72954270261613</v>
      </c>
      <c r="P15">
        <f t="shared" si="23"/>
        <v>17.836477135130806</v>
      </c>
      <c r="Q15" s="4">
        <f t="shared" si="24"/>
        <v>50</v>
      </c>
      <c r="R15">
        <f t="shared" si="0"/>
        <v>50000</v>
      </c>
      <c r="S15">
        <f t="shared" si="12"/>
        <v>395.12822520539731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338.55174175132817</v>
      </c>
      <c r="AC15">
        <f t="shared" si="1"/>
        <v>342.8953591932268</v>
      </c>
      <c r="AE15">
        <f t="shared" si="2"/>
        <v>309.57268268108078</v>
      </c>
      <c r="AF15">
        <f t="shared" si="3"/>
        <v>-15.47863413405404</v>
      </c>
      <c r="AG15">
        <f t="shared" si="3"/>
        <v>-43.390390425156468</v>
      </c>
      <c r="AH15">
        <f t="shared" si="4"/>
        <v>-103.76197844886654</v>
      </c>
      <c r="AI15">
        <f t="shared" si="5"/>
        <v>146.9416796730037</v>
      </c>
      <c r="AJ15">
        <f t="shared" si="6"/>
        <v>-4.3436174418986297</v>
      </c>
      <c r="AK15">
        <f t="shared" si="20"/>
        <v>54.136765567410826</v>
      </c>
      <c r="AL15">
        <f t="shared" si="7"/>
        <v>196.73482779851591</v>
      </c>
      <c r="AN15">
        <f t="shared" si="8"/>
        <v>115.57370435455933</v>
      </c>
      <c r="AO15">
        <f t="shared" si="8"/>
        <v>-5.7786852177279666</v>
      </c>
      <c r="AP15">
        <f t="shared" si="8"/>
        <v>-16.199065471135672</v>
      </c>
      <c r="AQ15">
        <f t="shared" si="8"/>
        <v>-38.737772715067621</v>
      </c>
      <c r="AR15">
        <f t="shared" si="8"/>
        <v>54.858180950628054</v>
      </c>
      <c r="AS15">
        <f t="shared" si="8"/>
        <v>-1.621615814779316</v>
      </c>
      <c r="AT15">
        <f t="shared" si="8"/>
        <v>20.211042150788593</v>
      </c>
      <c r="AU15">
        <f t="shared" si="8"/>
        <v>73.447607286637336</v>
      </c>
      <c r="AW15">
        <v>12</v>
      </c>
      <c r="AX15">
        <f>(R15*SUMPRODUCT(K16:$K$23, X16:$X$23)-$AZ$3*SUMPRODUCT(K15:$K$22, W16:$W$23))/Z15</f>
        <v>395.12822520539731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2.52864E-3</v>
      </c>
      <c r="O16">
        <f t="shared" si="22"/>
        <v>356.72954270261613</v>
      </c>
      <c r="P16">
        <f t="shared" si="23"/>
        <v>17.836477135130806</v>
      </c>
      <c r="Q16" s="4">
        <f t="shared" si="24"/>
        <v>50</v>
      </c>
      <c r="R16">
        <f t="shared" si="0"/>
        <v>50000</v>
      </c>
      <c r="S16">
        <f t="shared" si="12"/>
        <v>401.84765734970347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342.8953591932268</v>
      </c>
      <c r="AC16">
        <f t="shared" si="1"/>
        <v>344.35746566284422</v>
      </c>
      <c r="AE16">
        <f t="shared" si="2"/>
        <v>305.69415798593531</v>
      </c>
      <c r="AF16">
        <f t="shared" si="3"/>
        <v>-15.284707899296766</v>
      </c>
      <c r="AG16">
        <f t="shared" si="3"/>
        <v>-42.846767844060238</v>
      </c>
      <c r="AH16">
        <f t="shared" si="4"/>
        <v>-109.71867684466766</v>
      </c>
      <c r="AI16">
        <f t="shared" si="5"/>
        <v>137.84400539791062</v>
      </c>
      <c r="AJ16">
        <f t="shared" si="6"/>
        <v>-1.4621064696174244</v>
      </c>
      <c r="AK16">
        <f t="shared" si="20"/>
        <v>54.193159139696647</v>
      </c>
      <c r="AL16">
        <f t="shared" si="7"/>
        <v>190.57505806798986</v>
      </c>
      <c r="AN16">
        <f t="shared" si="8"/>
        <v>105.12957502517993</v>
      </c>
      <c r="AO16">
        <f t="shared" si="8"/>
        <v>-5.2564787512589968</v>
      </c>
      <c r="AP16">
        <f t="shared" si="8"/>
        <v>-14.735193254350134</v>
      </c>
      <c r="AQ16">
        <f t="shared" si="8"/>
        <v>-37.732738973492779</v>
      </c>
      <c r="AR16">
        <f t="shared" si="8"/>
        <v>47.405164046078013</v>
      </c>
      <c r="AS16">
        <f t="shared" si="8"/>
        <v>-0.50282489140508224</v>
      </c>
      <c r="AT16">
        <f t="shared" si="8"/>
        <v>18.637267480559384</v>
      </c>
      <c r="AU16">
        <f t="shared" si="8"/>
        <v>65.539606635232317</v>
      </c>
      <c r="AW16">
        <v>13</v>
      </c>
      <c r="AX16">
        <f>(R16*SUMPRODUCT(K17:$K$23, X17:$X$23)-$AZ$3*SUMPRODUCT(K16:$K$22, W17:$W$23))/Z16</f>
        <v>401.84765734970347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2.719834E-3</v>
      </c>
      <c r="O17">
        <f t="shared" si="22"/>
        <v>356.72954270261613</v>
      </c>
      <c r="P17">
        <f t="shared" si="23"/>
        <v>17.836477135130806</v>
      </c>
      <c r="Q17" s="4">
        <f t="shared" si="24"/>
        <v>50</v>
      </c>
      <c r="R17">
        <f t="shared" si="0"/>
        <v>50000</v>
      </c>
      <c r="S17">
        <f t="shared" si="12"/>
        <v>405.52947226098354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344.35746566284422</v>
      </c>
      <c r="AC17">
        <f t="shared" si="1"/>
        <v>343.09224117745373</v>
      </c>
      <c r="AE17">
        <f t="shared" si="2"/>
        <v>301.80577904158446</v>
      </c>
      <c r="AF17">
        <f t="shared" si="3"/>
        <v>-15.090288952079222</v>
      </c>
      <c r="AG17">
        <f t="shared" si="3"/>
        <v>-42.301764069647248</v>
      </c>
      <c r="AH17">
        <f t="shared" si="4"/>
        <v>-116.53609597238172</v>
      </c>
      <c r="AI17">
        <f t="shared" si="5"/>
        <v>127.87763004747627</v>
      </c>
      <c r="AJ17">
        <f t="shared" si="6"/>
        <v>1.2652244853904904</v>
      </c>
      <c r="AK17">
        <f t="shared" si="20"/>
        <v>54.002174969640052</v>
      </c>
      <c r="AL17">
        <f t="shared" si="7"/>
        <v>183.14502950250682</v>
      </c>
      <c r="AN17">
        <f t="shared" si="8"/>
        <v>95.61074187835456</v>
      </c>
      <c r="AO17">
        <f t="shared" si="8"/>
        <v>-4.7805370939177276</v>
      </c>
      <c r="AP17">
        <f t="shared" si="8"/>
        <v>-13.401012592621106</v>
      </c>
      <c r="AQ17">
        <f t="shared" si="8"/>
        <v>-36.918122068137478</v>
      </c>
      <c r="AR17">
        <f t="shared" si="8"/>
        <v>40.511070123678245</v>
      </c>
      <c r="AS17">
        <f t="shared" si="8"/>
        <v>0.40081754588992269</v>
      </c>
      <c r="AT17">
        <f t="shared" si="8"/>
        <v>17.107651246070347</v>
      </c>
      <c r="AU17">
        <f t="shared" si="8"/>
        <v>58.019538915638513</v>
      </c>
      <c r="AW17">
        <v>14</v>
      </c>
      <c r="AX17">
        <f>(R17*SUMPRODUCT(K18:$K$23, X18:$X$23)-$AZ$3*SUMPRODUCT(K17:$K$22, W18:$W$23))/Z17</f>
        <v>405.52947226098354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4.2403780000000004E-3</v>
      </c>
      <c r="O18">
        <f t="shared" si="22"/>
        <v>356.72954270261613</v>
      </c>
      <c r="P18">
        <f t="shared" si="23"/>
        <v>17.836477135130806</v>
      </c>
      <c r="Q18" s="4">
        <f t="shared" si="24"/>
        <v>50</v>
      </c>
      <c r="R18">
        <f t="shared" si="0"/>
        <v>50000</v>
      </c>
      <c r="S18">
        <f t="shared" si="12"/>
        <v>387.50102859615515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343.09224117745373</v>
      </c>
      <c r="AC18">
        <f t="shared" si="1"/>
        <v>323.17098277027492</v>
      </c>
      <c r="AE18">
        <f t="shared" si="2"/>
        <v>297.50795066544782</v>
      </c>
      <c r="AF18">
        <f t="shared" si="3"/>
        <v>-14.875397533272391</v>
      </c>
      <c r="AG18">
        <f t="shared" si="3"/>
        <v>-41.699370959228659</v>
      </c>
      <c r="AH18">
        <f t="shared" si="4"/>
        <v>-179.37546972212269</v>
      </c>
      <c r="AI18">
        <f t="shared" si="5"/>
        <v>61.557712450824084</v>
      </c>
      <c r="AJ18">
        <f t="shared" si="6"/>
        <v>19.921258407178811</v>
      </c>
      <c r="AK18">
        <f t="shared" si="20"/>
        <v>53.544522098663592</v>
      </c>
      <c r="AL18">
        <f t="shared" si="7"/>
        <v>135.02349295666647</v>
      </c>
      <c r="AN18">
        <f t="shared" si="8"/>
        <v>86.81985973583177</v>
      </c>
      <c r="AO18">
        <f t="shared" si="8"/>
        <v>-4.3409929867915888</v>
      </c>
      <c r="AP18">
        <f t="shared" si="8"/>
        <v>-12.168863150228104</v>
      </c>
      <c r="AQ18">
        <f t="shared" si="8"/>
        <v>-52.346006506683587</v>
      </c>
      <c r="AR18">
        <f t="shared" si="8"/>
        <v>17.963997092128494</v>
      </c>
      <c r="AS18">
        <f t="shared" si="8"/>
        <v>5.8134945866285133</v>
      </c>
      <c r="AT18">
        <f t="shared" si="8"/>
        <v>15.625558536604228</v>
      </c>
      <c r="AU18">
        <f t="shared" si="8"/>
        <v>39.403050215361233</v>
      </c>
      <c r="AW18">
        <v>15</v>
      </c>
      <c r="AX18">
        <f>(R18*SUMPRODUCT(K19:$K$23, X19:$X$23)-$AZ$3*SUMPRODUCT(K18:$K$22, W19:$W$23))/Z18</f>
        <v>387.50102859615515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5.9098179999999998E-3</v>
      </c>
      <c r="O19">
        <f t="shared" si="22"/>
        <v>356.72954270261613</v>
      </c>
      <c r="P19">
        <f t="shared" si="23"/>
        <v>17.836477135130806</v>
      </c>
      <c r="Q19" s="4">
        <f t="shared" si="24"/>
        <v>50</v>
      </c>
      <c r="R19">
        <f t="shared" si="0"/>
        <v>50000</v>
      </c>
      <c r="S19">
        <f t="shared" si="12"/>
        <v>348.92286475839489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323.17098277027492</v>
      </c>
      <c r="AC19">
        <f t="shared" si="1"/>
        <v>286.3675657194097</v>
      </c>
      <c r="AE19">
        <f t="shared" si="2"/>
        <v>292.77465331680759</v>
      </c>
      <c r="AF19">
        <f t="shared" si="3"/>
        <v>-14.638732665840378</v>
      </c>
      <c r="AG19">
        <f t="shared" si="3"/>
        <v>-41.035941556552849</v>
      </c>
      <c r="AH19">
        <f t="shared" si="4"/>
        <v>-246.43569308352679</v>
      </c>
      <c r="AI19">
        <f t="shared" si="5"/>
        <v>-9.3357139891124348</v>
      </c>
      <c r="AJ19">
        <f t="shared" si="6"/>
        <v>36.803417050865221</v>
      </c>
      <c r="AK19">
        <f t="shared" si="20"/>
        <v>51.45503433956253</v>
      </c>
      <c r="AL19">
        <f t="shared" si="7"/>
        <v>78.922737401315317</v>
      </c>
      <c r="AN19">
        <f t="shared" si="8"/>
        <v>78.703735513304665</v>
      </c>
      <c r="AO19">
        <f t="shared" si="8"/>
        <v>-3.9351867756652323</v>
      </c>
      <c r="AP19">
        <f t="shared" si="8"/>
        <v>-11.031289267078618</v>
      </c>
      <c r="AQ19">
        <f t="shared" si="8"/>
        <v>-66.246887801780773</v>
      </c>
      <c r="AR19">
        <f t="shared" si="8"/>
        <v>-2.5096283312199645</v>
      </c>
      <c r="AS19">
        <f t="shared" si="8"/>
        <v>9.8935012602433421</v>
      </c>
      <c r="AT19">
        <f t="shared" si="8"/>
        <v>13.832151682566618</v>
      </c>
      <c r="AU19">
        <f t="shared" si="8"/>
        <v>21.216024611589994</v>
      </c>
      <c r="AW19">
        <v>16</v>
      </c>
      <c r="AX19">
        <f>(R19*SUMPRODUCT(K20:$K$23, X20:$X$23)-$AZ$3*SUMPRODUCT(K19:$K$22, W20:$W$23))/Z19</f>
        <v>348.92286475839489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7.7019840000000003E-3</v>
      </c>
      <c r="O20">
        <f t="shared" si="22"/>
        <v>356.72954270261613</v>
      </c>
      <c r="P20">
        <f t="shared" si="23"/>
        <v>17.836477135130806</v>
      </c>
      <c r="Q20" s="4">
        <f t="shared" si="24"/>
        <v>50</v>
      </c>
      <c r="R20">
        <f t="shared" si="0"/>
        <v>50000</v>
      </c>
      <c r="S20">
        <f t="shared" si="12"/>
        <v>291.23776315971566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286.3675657194097</v>
      </c>
      <c r="AC20">
        <f t="shared" si="1"/>
        <v>234.79311193427989</v>
      </c>
      <c r="AE20">
        <f t="shared" si="2"/>
        <v>287.59196108818787</v>
      </c>
      <c r="AF20">
        <f t="shared" si="3"/>
        <v>-14.379598054409394</v>
      </c>
      <c r="AG20">
        <f t="shared" si="3"/>
        <v>-40.309523975693814</v>
      </c>
      <c r="AH20">
        <f t="shared" si="4"/>
        <v>-316.05816529350517</v>
      </c>
      <c r="AI20">
        <f t="shared" si="5"/>
        <v>-83.155326235420489</v>
      </c>
      <c r="AJ20">
        <f t="shared" si="6"/>
        <v>51.574453785129805</v>
      </c>
      <c r="AK20">
        <f t="shared" si="20"/>
        <v>47.884373663267823</v>
      </c>
      <c r="AL20">
        <f t="shared" si="7"/>
        <v>16.303501212977139</v>
      </c>
      <c r="AN20">
        <f t="shared" si="8"/>
        <v>71.216393980784233</v>
      </c>
      <c r="AO20">
        <f t="shared" si="8"/>
        <v>-3.5608196990392122</v>
      </c>
      <c r="AP20">
        <f t="shared" si="8"/>
        <v>-9.9818469534710008</v>
      </c>
      <c r="AQ20">
        <f t="shared" si="8"/>
        <v>-78.265479797204847</v>
      </c>
      <c r="AR20">
        <f t="shared" si="8"/>
        <v>-20.591752468930821</v>
      </c>
      <c r="AS20">
        <f t="shared" si="8"/>
        <v>12.771381391217929</v>
      </c>
      <c r="AT20">
        <f t="shared" si="8"/>
        <v>11.857606893541343</v>
      </c>
      <c r="AU20">
        <f t="shared" si="8"/>
        <v>4.0372358158284491</v>
      </c>
      <c r="AW20">
        <v>17</v>
      </c>
      <c r="AX20">
        <f>(R20*SUMPRODUCT(K21:$K$23, X21:$X$23)-$AZ$3*SUMPRODUCT(K20:$K$22, W21:$W$23))/Z20</f>
        <v>291.23776315971566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9.7648700000000001E-3</v>
      </c>
      <c r="O21">
        <f t="shared" si="22"/>
        <v>356.72954270261613</v>
      </c>
      <c r="P21">
        <f t="shared" si="23"/>
        <v>17.836477135130806</v>
      </c>
      <c r="Q21" s="4">
        <f t="shared" si="24"/>
        <v>50</v>
      </c>
      <c r="R21">
        <f t="shared" si="0"/>
        <v>50000</v>
      </c>
      <c r="S21">
        <f t="shared" si="12"/>
        <v>214.05315957113959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234.79311193427989</v>
      </c>
      <c r="AC21">
        <f t="shared" si="1"/>
        <v>169.15684279333414</v>
      </c>
      <c r="AE21">
        <f t="shared" si="2"/>
        <v>281.90774336423476</v>
      </c>
      <c r="AF21">
        <f t="shared" si="3"/>
        <v>-14.09538716821174</v>
      </c>
      <c r="AG21">
        <f t="shared" si="3"/>
        <v>-39.512811474552336</v>
      </c>
      <c r="AH21">
        <f t="shared" si="4"/>
        <v>-393.61726138453321</v>
      </c>
      <c r="AI21">
        <f t="shared" si="5"/>
        <v>-165.31771666306253</v>
      </c>
      <c r="AJ21">
        <f t="shared" si="6"/>
        <v>65.636269140945757</v>
      </c>
      <c r="AK21">
        <f t="shared" si="20"/>
        <v>43.008955118846281</v>
      </c>
      <c r="AL21">
        <f t="shared" si="7"/>
        <v>-56.672492403270489</v>
      </c>
      <c r="AN21">
        <f t="shared" si="8"/>
        <v>64.306016746825875</v>
      </c>
      <c r="AO21">
        <f t="shared" si="8"/>
        <v>-3.2153008373412941</v>
      </c>
      <c r="AP21">
        <f t="shared" si="8"/>
        <v>-9.0132732292982407</v>
      </c>
      <c r="AQ21">
        <f t="shared" si="8"/>
        <v>-89.788091310885292</v>
      </c>
      <c r="AR21">
        <f t="shared" si="8"/>
        <v>-37.710648630698955</v>
      </c>
      <c r="AS21">
        <f t="shared" si="8"/>
        <v>14.972298994722525</v>
      </c>
      <c r="AT21">
        <f t="shared" si="8"/>
        <v>9.8107790695290849</v>
      </c>
      <c r="AU21">
        <f t="shared" si="8"/>
        <v>-12.927570566447347</v>
      </c>
      <c r="AW21">
        <v>18</v>
      </c>
      <c r="AX21">
        <f>(R21*SUMPRODUCT(K22:$K$23, X22:$X$23)-$AZ$3*SUMPRODUCT(K21:$K$22, W22:$W$23))/Z21</f>
        <v>214.05315957113959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1.2112915E-2</v>
      </c>
      <c r="O22">
        <f t="shared" si="22"/>
        <v>356.72954270261613</v>
      </c>
      <c r="P22">
        <f t="shared" si="23"/>
        <v>17.836477135130806</v>
      </c>
      <c r="Q22" s="4">
        <f t="shared" si="24"/>
        <v>50</v>
      </c>
      <c r="R22">
        <f t="shared" si="0"/>
        <v>50000</v>
      </c>
      <c r="S22">
        <f t="shared" si="12"/>
        <v>116.97250806045078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169.15684279333414</v>
      </c>
      <c r="AC22">
        <f t="shared" si="1"/>
        <v>90.394173938778579</v>
      </c>
      <c r="AE22">
        <f t="shared" si="2"/>
        <v>275.67394139737962</v>
      </c>
      <c r="AF22">
        <f t="shared" si="3"/>
        <v>-13.783697069868982</v>
      </c>
      <c r="AG22">
        <f t="shared" si="3"/>
        <v>-38.639068033004534</v>
      </c>
      <c r="AH22">
        <f t="shared" si="4"/>
        <v>-478.6153268022772</v>
      </c>
      <c r="AI22">
        <f t="shared" si="5"/>
        <v>-255.36415050777111</v>
      </c>
      <c r="AJ22">
        <f t="shared" si="6"/>
        <v>78.762668854555557</v>
      </c>
      <c r="AK22">
        <f t="shared" si="20"/>
        <v>36.885561339104932</v>
      </c>
      <c r="AL22">
        <f t="shared" si="7"/>
        <v>-139.71592031411063</v>
      </c>
      <c r="AN22">
        <f t="shared" si="8"/>
        <v>57.927086609192884</v>
      </c>
      <c r="AO22">
        <f t="shared" si="8"/>
        <v>-2.8963543304596442</v>
      </c>
      <c r="AP22">
        <f t="shared" si="8"/>
        <v>-8.1191883030393139</v>
      </c>
      <c r="AQ22">
        <f t="shared" si="8"/>
        <v>-100.57095475773613</v>
      </c>
      <c r="AR22">
        <f t="shared" si="8"/>
        <v>-53.659410782042208</v>
      </c>
      <c r="AS22">
        <f t="shared" si="8"/>
        <v>16.550319980125575</v>
      </c>
      <c r="AT22">
        <f t="shared" si="8"/>
        <v>7.7507257141836545</v>
      </c>
      <c r="AU22">
        <f t="shared" si="8"/>
        <v>-29.358365087732981</v>
      </c>
      <c r="AW22">
        <v>19</v>
      </c>
      <c r="AX22">
        <f>(R22*SUMPRODUCT(K23:$K$23, X23:$X$23)-$AZ$3*SUMPRODUCT(K22:$K$22, W23:$W$23))/Z22</f>
        <v>116.97250806045078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1.471273E-2</v>
      </c>
      <c r="O23">
        <f t="shared" si="22"/>
        <v>356.72954270261613</v>
      </c>
      <c r="P23">
        <f t="shared" si="23"/>
        <v>17.836477135130806</v>
      </c>
      <c r="Q23" s="4">
        <f t="shared" si="24"/>
        <v>50</v>
      </c>
      <c r="R23">
        <f t="shared" si="0"/>
        <v>50000</v>
      </c>
      <c r="S23">
        <f t="shared" si="12"/>
        <v>119.93646555076104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90.394173938778579</v>
      </c>
      <c r="AC23">
        <f t="shared" si="1"/>
        <v>90.394173938778579</v>
      </c>
      <c r="AE23">
        <f t="shared" si="2"/>
        <v>268.86128571559033</v>
      </c>
      <c r="AF23">
        <f t="shared" si="3"/>
        <v>-13.443064285779517</v>
      </c>
      <c r="AG23">
        <f t="shared" si="3"/>
        <v>-37.684191177253261</v>
      </c>
      <c r="AH23">
        <f t="shared" si="4"/>
        <v>-568.48617542122679</v>
      </c>
      <c r="AI23">
        <f t="shared" si="5"/>
        <v>-350.75214516866924</v>
      </c>
      <c r="AJ23">
        <f t="shared" si="6"/>
        <v>0</v>
      </c>
      <c r="AK23">
        <f t="shared" si="20"/>
        <v>29.591858296480932</v>
      </c>
      <c r="AL23">
        <f t="shared" si="7"/>
        <v>-321.16028687218829</v>
      </c>
      <c r="AN23">
        <f t="shared" si="8"/>
        <v>52.042195412311003</v>
      </c>
      <c r="AO23">
        <f t="shared" si="8"/>
        <v>-2.6021097706155505</v>
      </c>
      <c r="AP23">
        <f t="shared" si="8"/>
        <v>-7.2943489650498954</v>
      </c>
      <c r="AQ23">
        <f t="shared" si="8"/>
        <v>-110.03915476981315</v>
      </c>
      <c r="AR23">
        <f t="shared" si="8"/>
        <v>-67.893418093167597</v>
      </c>
      <c r="AS23">
        <f t="shared" si="8"/>
        <v>0</v>
      </c>
      <c r="AT23">
        <f t="shared" si="8"/>
        <v>5.7279547257241159</v>
      </c>
      <c r="AU23">
        <f t="shared" si="8"/>
        <v>-62.165463367443472</v>
      </c>
      <c r="AW23">
        <v>20</v>
      </c>
      <c r="AX23">
        <f>(R23*SUMPRODUCT(K$23:$K24, X$23:$X24)-$AZ$3*SUMPRODUCT(K$22:$K23, W$23:$W24))/Z23</f>
        <v>119.93646555076104</v>
      </c>
    </row>
    <row r="25" spans="5:50" x14ac:dyDescent="0.25">
      <c r="AN25" s="8">
        <f t="shared" ref="AN25:AU25" si="25">SUM(AN3:AN23)</f>
        <v>3095.4158127418359</v>
      </c>
      <c r="AO25" s="8">
        <f t="shared" si="25"/>
        <v>-422.3179476640538</v>
      </c>
      <c r="AP25" s="8">
        <f t="shared" si="25"/>
        <v>-2903.7685158332547</v>
      </c>
      <c r="AQ25" s="8">
        <f t="shared" si="25"/>
        <v>-1142.2931718025479</v>
      </c>
      <c r="AR25" s="8">
        <f t="shared" si="25"/>
        <v>-1372.9638225580209</v>
      </c>
      <c r="AS25" s="8">
        <f t="shared" si="25"/>
        <v>-186.67812723571262</v>
      </c>
      <c r="AT25" s="8">
        <f t="shared" si="25"/>
        <v>391.8180769932805</v>
      </c>
      <c r="AU25" s="9">
        <f t="shared" si="25"/>
        <v>-1167.8238728004535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35E78-41AC-423D-9442-8C6E4EA2006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1161.5738169117931</v>
      </c>
      <c r="K3">
        <v>1</v>
      </c>
      <c r="L3" s="2">
        <v>0</v>
      </c>
      <c r="O3">
        <f>$C$3</f>
        <v>1161.5738169117931</v>
      </c>
      <c r="P3">
        <f>O3*B5</f>
        <v>929.25905352943448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1161.5738169117931</v>
      </c>
      <c r="AF3">
        <f t="shared" ref="AF3:AG23" si="3">-$Z3*P3</f>
        <v>-929.25905352943448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-2287.5934406176411</v>
      </c>
      <c r="AJ3">
        <f t="shared" ref="AJ3:AJ23" si="6">AB3-AC3</f>
        <v>0</v>
      </c>
      <c r="AL3">
        <f t="shared" ref="AL3:AL23" si="7">SUM(AI3:AK3)</f>
        <v>-2287.5934406176411</v>
      </c>
      <c r="AN3">
        <f t="shared" ref="AN3:AU23" si="8">AE3*$K3</f>
        <v>1161.5738169117931</v>
      </c>
      <c r="AO3">
        <f t="shared" si="8"/>
        <v>-929.25905352943448</v>
      </c>
      <c r="AP3">
        <f t="shared" si="8"/>
        <v>-2519.9082039999998</v>
      </c>
      <c r="AQ3">
        <f t="shared" si="8"/>
        <v>0</v>
      </c>
      <c r="AR3">
        <f t="shared" si="8"/>
        <v>-2287.5934406176411</v>
      </c>
      <c r="AS3">
        <f t="shared" si="8"/>
        <v>0</v>
      </c>
      <c r="AT3">
        <f t="shared" si="8"/>
        <v>0</v>
      </c>
      <c r="AU3">
        <f t="shared" si="8"/>
        <v>-2287.5934406176411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557.19828258986206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2.2202060000000002E-3</v>
      </c>
      <c r="R4">
        <f t="shared" si="0"/>
        <v>50000</v>
      </c>
      <c r="S4">
        <f t="shared" ref="S4:S23" si="12">AX4</f>
        <v>460.56677307951389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1"/>
        <v>454.938552235727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-111.01030000000002</v>
      </c>
      <c r="AI4">
        <f t="shared" si="5"/>
        <v>-111.01030000000002</v>
      </c>
      <c r="AJ4">
        <f t="shared" si="6"/>
        <v>-454.938552235727</v>
      </c>
      <c r="AK4">
        <f t="shared" ref="AK4:AK23" si="20">H4*SUM(AB4:AB4, AE4:AF4)</f>
        <v>0</v>
      </c>
      <c r="AL4">
        <f t="shared" si="7"/>
        <v>-565.94885223572703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-102.25973035413591</v>
      </c>
      <c r="AR4">
        <f t="shared" si="8"/>
        <v>-102.25973035413591</v>
      </c>
      <c r="AS4">
        <f t="shared" si="8"/>
        <v>-419.0772719227532</v>
      </c>
      <c r="AT4">
        <f t="shared" si="8"/>
        <v>0</v>
      </c>
      <c r="AU4">
        <f t="shared" si="8"/>
        <v>-521.33700227688917</v>
      </c>
      <c r="AW4">
        <v>1</v>
      </c>
      <c r="AX4">
        <f>(R4*SUMPRODUCT(K5:$K$23, X5:$X$23)-$AZ$3*SUMPRODUCT(K4:$K$22, W5:$W$23))/Z4</f>
        <v>460.56677307951389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2.3617970000000001E-3</v>
      </c>
      <c r="O5">
        <f t="shared" ref="O5:O23" si="22">$C$3</f>
        <v>1161.5738169117931</v>
      </c>
      <c r="P5">
        <f t="shared" ref="P5:P23" si="23">O5*$C$5</f>
        <v>58.078690845589655</v>
      </c>
      <c r="Q5" s="4">
        <f t="shared" ref="Q5:Q23" si="24">$C$8</f>
        <v>50</v>
      </c>
      <c r="R5">
        <f t="shared" si="0"/>
        <v>50000</v>
      </c>
      <c r="S5">
        <f t="shared" si="12"/>
        <v>884.57151306926619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454.938552235727</v>
      </c>
      <c r="AC5">
        <f t="shared" si="1"/>
        <v>862.96060013215447</v>
      </c>
      <c r="AE5">
        <f t="shared" si="2"/>
        <v>1133.1954775051704</v>
      </c>
      <c r="AF5">
        <f t="shared" si="3"/>
        <v>-56.659773875258523</v>
      </c>
      <c r="AG5">
        <f t="shared" si="3"/>
        <v>-48.778453035293509</v>
      </c>
      <c r="AH5">
        <f t="shared" si="4"/>
        <v>-116.64676770649092</v>
      </c>
      <c r="AI5">
        <f t="shared" si="5"/>
        <v>911.11048288812754</v>
      </c>
      <c r="AJ5">
        <f t="shared" si="6"/>
        <v>-408.02204789642747</v>
      </c>
      <c r="AK5">
        <f t="shared" si="20"/>
        <v>131.05131502293446</v>
      </c>
      <c r="AL5">
        <f t="shared" si="7"/>
        <v>634.1397500146345</v>
      </c>
      <c r="AN5">
        <f t="shared" si="8"/>
        <v>961.58474840146994</v>
      </c>
      <c r="AO5">
        <f t="shared" si="8"/>
        <v>-48.079237420073497</v>
      </c>
      <c r="AP5">
        <f t="shared" si="8"/>
        <v>-41.391461067794118</v>
      </c>
      <c r="AQ5">
        <f t="shared" si="8"/>
        <v>-98.98182176285556</v>
      </c>
      <c r="AR5">
        <f t="shared" si="8"/>
        <v>773.13222815074687</v>
      </c>
      <c r="AS5">
        <f t="shared" si="8"/>
        <v>-346.23133083139982</v>
      </c>
      <c r="AT5">
        <f t="shared" si="8"/>
        <v>111.20494944212768</v>
      </c>
      <c r="AU5">
        <f t="shared" si="8"/>
        <v>538.10584676147471</v>
      </c>
      <c r="AW5">
        <v>2</v>
      </c>
      <c r="AX5">
        <f>(R5*SUMPRODUCT(K6:$K$23, X6:$X$23)-$AZ$3*SUMPRODUCT(K5:$K$22, W6:$W$23))/Z5</f>
        <v>884.57151306926619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2.52864E-3</v>
      </c>
      <c r="O6">
        <f t="shared" si="22"/>
        <v>1161.5738169117931</v>
      </c>
      <c r="P6">
        <f t="shared" si="23"/>
        <v>58.078690845589655</v>
      </c>
      <c r="Q6" s="4">
        <f t="shared" si="24"/>
        <v>50</v>
      </c>
      <c r="R6">
        <f t="shared" si="0"/>
        <v>50000</v>
      </c>
      <c r="S6">
        <f t="shared" si="12"/>
        <v>1274.527729774278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862.96060013215447</v>
      </c>
      <c r="AC6">
        <f t="shared" si="1"/>
        <v>1227.8118367427842</v>
      </c>
      <c r="AE6">
        <f t="shared" si="2"/>
        <v>1118.9980793178802</v>
      </c>
      <c r="AF6">
        <f t="shared" si="3"/>
        <v>-55.949903965894009</v>
      </c>
      <c r="AG6">
        <f t="shared" si="3"/>
        <v>-48.167325357457415</v>
      </c>
      <c r="AH6">
        <f t="shared" si="4"/>
        <v>-123.34314748316459</v>
      </c>
      <c r="AI6">
        <f t="shared" si="5"/>
        <v>891.53770251136416</v>
      </c>
      <c r="AJ6">
        <f t="shared" si="6"/>
        <v>-364.85123661062971</v>
      </c>
      <c r="AK6">
        <f t="shared" si="20"/>
        <v>164.8124229357289</v>
      </c>
      <c r="AL6">
        <f t="shared" si="7"/>
        <v>691.49888883646338</v>
      </c>
      <c r="AN6">
        <f t="shared" si="8"/>
        <v>874.68855060673786</v>
      </c>
      <c r="AO6">
        <f t="shared" si="8"/>
        <v>-43.734427530336895</v>
      </c>
      <c r="AP6">
        <f t="shared" si="8"/>
        <v>-37.65101011540618</v>
      </c>
      <c r="AQ6">
        <f t="shared" si="8"/>
        <v>-96.413783806571047</v>
      </c>
      <c r="AR6">
        <f t="shared" si="8"/>
        <v>696.88932915442376</v>
      </c>
      <c r="AS6">
        <f t="shared" si="8"/>
        <v>-285.19369714429172</v>
      </c>
      <c r="AT6">
        <f t="shared" si="8"/>
        <v>128.82912133997075</v>
      </c>
      <c r="AU6">
        <f t="shared" si="8"/>
        <v>540.52475335010274</v>
      </c>
      <c r="AW6">
        <v>3</v>
      </c>
      <c r="AX6">
        <f>(R6*SUMPRODUCT(K7:$K$23, X7:$X$23)-$AZ$3*SUMPRODUCT(K6:$K$22, W7:$W$23))/Z6</f>
        <v>1274.527729774278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2.719834E-3</v>
      </c>
      <c r="O7">
        <f t="shared" si="22"/>
        <v>1161.5738169117931</v>
      </c>
      <c r="P7">
        <f t="shared" si="23"/>
        <v>58.078690845589655</v>
      </c>
      <c r="Q7" s="4">
        <f t="shared" si="24"/>
        <v>50</v>
      </c>
      <c r="R7">
        <f t="shared" si="0"/>
        <v>50000</v>
      </c>
      <c r="S7">
        <f t="shared" si="12"/>
        <v>1632.9226163892677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1227.8118367427842</v>
      </c>
      <c r="AC7">
        <f t="shared" si="1"/>
        <v>1553.0611058705585</v>
      </c>
      <c r="AE7">
        <f t="shared" si="2"/>
        <v>1104.764609502638</v>
      </c>
      <c r="AF7">
        <f t="shared" si="3"/>
        <v>-55.238230475131893</v>
      </c>
      <c r="AG7">
        <f t="shared" si="3"/>
        <v>-47.554644974686568</v>
      </c>
      <c r="AH7">
        <f t="shared" si="4"/>
        <v>-131.00712919627483</v>
      </c>
      <c r="AI7">
        <f t="shared" si="5"/>
        <v>870.96460485654484</v>
      </c>
      <c r="AJ7">
        <f t="shared" si="6"/>
        <v>-325.24926912777437</v>
      </c>
      <c r="AK7">
        <f t="shared" si="20"/>
        <v>194.8763857998953</v>
      </c>
      <c r="AL7">
        <f t="shared" si="7"/>
        <v>740.59172152866574</v>
      </c>
      <c r="AN7">
        <f t="shared" si="8"/>
        <v>795.49090934670346</v>
      </c>
      <c r="AO7">
        <f t="shared" si="8"/>
        <v>-39.774545467335173</v>
      </c>
      <c r="AP7">
        <f t="shared" si="8"/>
        <v>-34.241943893915739</v>
      </c>
      <c r="AQ7">
        <f t="shared" si="8"/>
        <v>-94.332294353783681</v>
      </c>
      <c r="AR7">
        <f t="shared" si="8"/>
        <v>627.14212563166905</v>
      </c>
      <c r="AS7">
        <f t="shared" si="8"/>
        <v>-234.19725309564791</v>
      </c>
      <c r="AT7">
        <f t="shared" si="8"/>
        <v>140.32165043732564</v>
      </c>
      <c r="AU7">
        <f t="shared" si="8"/>
        <v>533.2665229733467</v>
      </c>
      <c r="AW7">
        <v>4</v>
      </c>
      <c r="AX7">
        <f>(R7*SUMPRODUCT(K8:$K$23, X8:$X$23)-$AZ$3*SUMPRODUCT(K7:$K$22, W8:$W$23))/Z7</f>
        <v>1632.9226163892677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4.2403780000000004E-3</v>
      </c>
      <c r="O8">
        <f t="shared" si="22"/>
        <v>1161.5738169117931</v>
      </c>
      <c r="P8">
        <f t="shared" si="23"/>
        <v>58.078690845589655</v>
      </c>
      <c r="Q8" s="4">
        <f t="shared" si="24"/>
        <v>50</v>
      </c>
      <c r="R8">
        <f t="shared" si="0"/>
        <v>50000</v>
      </c>
      <c r="S8">
        <f t="shared" si="12"/>
        <v>1920.8584769607655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1553.0611058705585</v>
      </c>
      <c r="AC8">
        <f t="shared" si="1"/>
        <v>1800.8989002127259</v>
      </c>
      <c r="AE8">
        <f t="shared" si="2"/>
        <v>1089.0323438622979</v>
      </c>
      <c r="AF8">
        <f t="shared" si="3"/>
        <v>-54.451617193114899</v>
      </c>
      <c r="AG8">
        <f t="shared" si="3"/>
        <v>-46.877448854591229</v>
      </c>
      <c r="AH8">
        <f t="shared" si="4"/>
        <v>-201.64967034847149</v>
      </c>
      <c r="AI8">
        <f t="shared" si="5"/>
        <v>786.05360746612018</v>
      </c>
      <c r="AJ8">
        <f t="shared" si="6"/>
        <v>-247.8377943421674</v>
      </c>
      <c r="AK8">
        <f t="shared" si="20"/>
        <v>221.42968689409076</v>
      </c>
      <c r="AL8">
        <f t="shared" si="7"/>
        <v>759.64550001804355</v>
      </c>
      <c r="AN8">
        <f t="shared" si="8"/>
        <v>722.34989305365536</v>
      </c>
      <c r="AO8">
        <f t="shared" si="8"/>
        <v>-36.117494652682765</v>
      </c>
      <c r="AP8">
        <f t="shared" si="8"/>
        <v>-31.093585381173789</v>
      </c>
      <c r="AQ8">
        <f t="shared" si="8"/>
        <v>-133.75325226239684</v>
      </c>
      <c r="AR8">
        <f t="shared" si="8"/>
        <v>521.38556075740189</v>
      </c>
      <c r="AS8">
        <f t="shared" si="8"/>
        <v>-164.38961179316016</v>
      </c>
      <c r="AT8">
        <f t="shared" si="8"/>
        <v>146.87324168865604</v>
      </c>
      <c r="AU8">
        <f t="shared" si="8"/>
        <v>503.86919065289771</v>
      </c>
      <c r="AW8">
        <v>5</v>
      </c>
      <c r="AX8">
        <f>(R8*SUMPRODUCT(K9:$K$23, X9:$X$23)-$AZ$3*SUMPRODUCT(K8:$K$22, W9:$W$23))/Z8</f>
        <v>1920.8584769607655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5.9098179999999998E-3</v>
      </c>
      <c r="O9">
        <f t="shared" si="22"/>
        <v>1161.5738169117931</v>
      </c>
      <c r="P9">
        <f t="shared" si="23"/>
        <v>58.078690845589655</v>
      </c>
      <c r="Q9" s="4">
        <f t="shared" si="24"/>
        <v>50</v>
      </c>
      <c r="R9">
        <f t="shared" si="0"/>
        <v>50000</v>
      </c>
      <c r="S9">
        <f t="shared" si="12"/>
        <v>2144.0083424619952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1800.8989002127259</v>
      </c>
      <c r="AC9">
        <f t="shared" si="1"/>
        <v>1978.132299093043</v>
      </c>
      <c r="AE9">
        <f t="shared" si="2"/>
        <v>1071.7060374753353</v>
      </c>
      <c r="AF9">
        <f t="shared" si="3"/>
        <v>-53.585301873766774</v>
      </c>
      <c r="AG9">
        <f t="shared" si="3"/>
        <v>-46.131637175010376</v>
      </c>
      <c r="AH9">
        <f t="shared" si="4"/>
        <v>-277.03719103494262</v>
      </c>
      <c r="AI9">
        <f t="shared" si="5"/>
        <v>694.95190739161558</v>
      </c>
      <c r="AJ9">
        <f t="shared" si="6"/>
        <v>-177.23339888031705</v>
      </c>
      <c r="AK9">
        <f t="shared" si="20"/>
        <v>241.22914827590083</v>
      </c>
      <c r="AL9">
        <f t="shared" si="7"/>
        <v>758.94765678719932</v>
      </c>
      <c r="AN9">
        <f t="shared" si="8"/>
        <v>654.82292996029025</v>
      </c>
      <c r="AO9">
        <f t="shared" si="8"/>
        <v>-32.741146498014515</v>
      </c>
      <c r="AP9">
        <f t="shared" si="8"/>
        <v>-28.186884054481741</v>
      </c>
      <c r="AQ9">
        <f t="shared" si="8"/>
        <v>-169.27244859870899</v>
      </c>
      <c r="AR9">
        <f t="shared" si="8"/>
        <v>424.62245080908502</v>
      </c>
      <c r="AS9">
        <f t="shared" si="8"/>
        <v>-108.29134994427146</v>
      </c>
      <c r="AT9">
        <f t="shared" si="8"/>
        <v>147.39338227296875</v>
      </c>
      <c r="AU9">
        <f t="shared" si="8"/>
        <v>463.72448313778227</v>
      </c>
      <c r="AW9">
        <v>6</v>
      </c>
      <c r="AX9">
        <f>(R9*SUMPRODUCT(K10:$K$23, X10:$X$23)-$AZ$3*SUMPRODUCT(K9:$K$22, W10:$W$23))/Z9</f>
        <v>2144.0083424619952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7.7019840000000003E-3</v>
      </c>
      <c r="O10">
        <f t="shared" si="22"/>
        <v>1161.5738169117931</v>
      </c>
      <c r="P10">
        <f t="shared" si="23"/>
        <v>58.078690845589655</v>
      </c>
      <c r="Q10" s="4">
        <f t="shared" si="24"/>
        <v>50</v>
      </c>
      <c r="R10">
        <f t="shared" si="0"/>
        <v>50000</v>
      </c>
      <c r="S10">
        <f t="shared" si="12"/>
        <v>2308.5768271894085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1978.132299093043</v>
      </c>
      <c r="AC10">
        <f t="shared" si="1"/>
        <v>2092.2639020749039</v>
      </c>
      <c r="AE10">
        <f t="shared" si="2"/>
        <v>1052.7347143472437</v>
      </c>
      <c r="AF10">
        <f t="shared" si="3"/>
        <v>-52.636735717362185</v>
      </c>
      <c r="AG10">
        <f t="shared" si="3"/>
        <v>-45.315015671844542</v>
      </c>
      <c r="AH10">
        <f t="shared" si="4"/>
        <v>-355.30513141573516</v>
      </c>
      <c r="AI10">
        <f t="shared" si="5"/>
        <v>599.47783154230183</v>
      </c>
      <c r="AJ10">
        <f t="shared" si="6"/>
        <v>-114.13160298186085</v>
      </c>
      <c r="AK10">
        <f t="shared" si="20"/>
        <v>254.85312132530609</v>
      </c>
      <c r="AL10">
        <f t="shared" si="7"/>
        <v>740.1993498857471</v>
      </c>
      <c r="AN10">
        <f t="shared" si="8"/>
        <v>592.52750156719242</v>
      </c>
      <c r="AO10">
        <f t="shared" si="8"/>
        <v>-29.626375078359622</v>
      </c>
      <c r="AP10">
        <f t="shared" si="8"/>
        <v>-25.505374386903362</v>
      </c>
      <c r="AQ10">
        <f t="shared" si="8"/>
        <v>-199.98206475247477</v>
      </c>
      <c r="AR10">
        <f t="shared" si="8"/>
        <v>337.41368734945468</v>
      </c>
      <c r="AS10">
        <f t="shared" si="8"/>
        <v>-64.238513884889642</v>
      </c>
      <c r="AT10">
        <f t="shared" si="8"/>
        <v>143.4430547292416</v>
      </c>
      <c r="AU10">
        <f t="shared" si="8"/>
        <v>416.61822819380666</v>
      </c>
      <c r="AW10">
        <v>7</v>
      </c>
      <c r="AX10">
        <f>(R10*SUMPRODUCT(K11:$K$23, X11:$X$23)-$AZ$3*SUMPRODUCT(K10:$K$22, W11:$W$23))/Z10</f>
        <v>2308.5768271894085</v>
      </c>
    </row>
    <row r="11" spans="1:52" x14ac:dyDescent="0.25">
      <c r="A11" t="s">
        <v>33</v>
      </c>
      <c r="C11" s="7">
        <f>AU25</f>
        <v>935.94669794199422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9.7648700000000001E-3</v>
      </c>
      <c r="O11">
        <f t="shared" si="22"/>
        <v>1161.5738169117931</v>
      </c>
      <c r="P11">
        <f t="shared" si="23"/>
        <v>58.078690845589655</v>
      </c>
      <c r="Q11" s="4">
        <f t="shared" si="24"/>
        <v>50</v>
      </c>
      <c r="R11">
        <f t="shared" si="0"/>
        <v>50000</v>
      </c>
      <c r="S11">
        <f t="shared" si="12"/>
        <v>2416.8178670562133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2092.2639020749039</v>
      </c>
      <c r="AC11">
        <f t="shared" si="1"/>
        <v>2147.0705546271802</v>
      </c>
      <c r="AE11">
        <f t="shared" si="2"/>
        <v>1031.9275495736833</v>
      </c>
      <c r="AF11">
        <f t="shared" si="3"/>
        <v>-51.596377478684161</v>
      </c>
      <c r="AG11">
        <f t="shared" si="3"/>
        <v>-44.419370278042571</v>
      </c>
      <c r="AH11">
        <f t="shared" si="4"/>
        <v>-442.49523708352456</v>
      </c>
      <c r="AI11">
        <f t="shared" si="5"/>
        <v>493.41656473343198</v>
      </c>
      <c r="AJ11">
        <f t="shared" si="6"/>
        <v>-54.806652552276319</v>
      </c>
      <c r="AK11">
        <f t="shared" si="20"/>
        <v>262.92810568686696</v>
      </c>
      <c r="AL11">
        <f t="shared" si="7"/>
        <v>701.53801786802262</v>
      </c>
      <c r="AN11">
        <f t="shared" si="8"/>
        <v>535.03247368879454</v>
      </c>
      <c r="AO11">
        <f t="shared" si="8"/>
        <v>-26.751623684439728</v>
      </c>
      <c r="AP11">
        <f t="shared" si="8"/>
        <v>-23.030498186987955</v>
      </c>
      <c r="AQ11">
        <f t="shared" si="8"/>
        <v>-229.42436355160322</v>
      </c>
      <c r="AR11">
        <f t="shared" si="8"/>
        <v>255.82598826576367</v>
      </c>
      <c r="AS11">
        <f t="shared" si="8"/>
        <v>-28.416082991253539</v>
      </c>
      <c r="AT11">
        <f t="shared" si="8"/>
        <v>136.32262734536923</v>
      </c>
      <c r="AU11">
        <f t="shared" si="8"/>
        <v>363.73253261987935</v>
      </c>
      <c r="AW11">
        <v>8</v>
      </c>
      <c r="AX11">
        <f>(R11*SUMPRODUCT(K12:$K$23, X12:$X$23)-$AZ$3*SUMPRODUCT(K11:$K$22, W12:$W$23))/Z11</f>
        <v>2416.8178670562133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1.2112915E-2</v>
      </c>
      <c r="O12">
        <f t="shared" si="22"/>
        <v>1161.5738169117931</v>
      </c>
      <c r="P12">
        <f t="shared" si="23"/>
        <v>58.078690845589655</v>
      </c>
      <c r="Q12" s="4">
        <f t="shared" si="24"/>
        <v>50</v>
      </c>
      <c r="R12">
        <f t="shared" si="0"/>
        <v>50000</v>
      </c>
      <c r="S12">
        <f t="shared" si="12"/>
        <v>2471.0946978161055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2147.0705546271802</v>
      </c>
      <c r="AC12">
        <f t="shared" si="1"/>
        <v>2146.7451594198428</v>
      </c>
      <c r="AE12">
        <f t="shared" si="2"/>
        <v>1009.1086233838022</v>
      </c>
      <c r="AF12">
        <f t="shared" si="3"/>
        <v>-50.455431169190106</v>
      </c>
      <c r="AG12">
        <f t="shared" si="3"/>
        <v>-43.437128518730688</v>
      </c>
      <c r="AH12">
        <f t="shared" si="4"/>
        <v>-538.04805653145604</v>
      </c>
      <c r="AI12">
        <f t="shared" si="5"/>
        <v>377.16800716442538</v>
      </c>
      <c r="AJ12">
        <f t="shared" si="6"/>
        <v>0.32539520733735117</v>
      </c>
      <c r="AK12">
        <f t="shared" si="20"/>
        <v>265.76299246474588</v>
      </c>
      <c r="AL12">
        <f t="shared" si="7"/>
        <v>643.25639483650866</v>
      </c>
      <c r="AN12">
        <f t="shared" si="8"/>
        <v>481.95913866226704</v>
      </c>
      <c r="AO12">
        <f t="shared" si="8"/>
        <v>-24.097956933113352</v>
      </c>
      <c r="AP12">
        <f t="shared" si="8"/>
        <v>-20.745953965440741</v>
      </c>
      <c r="AQ12">
        <f t="shared" si="8"/>
        <v>-256.97647594691023</v>
      </c>
      <c r="AR12">
        <f t="shared" si="8"/>
        <v>180.13875181680277</v>
      </c>
      <c r="AS12">
        <f t="shared" si="8"/>
        <v>0.15541160804597767</v>
      </c>
      <c r="AT12">
        <f t="shared" si="8"/>
        <v>126.9307386424932</v>
      </c>
      <c r="AU12">
        <f t="shared" si="8"/>
        <v>307.22490206734199</v>
      </c>
      <c r="AW12">
        <v>9</v>
      </c>
      <c r="AX12">
        <f>(R12*SUMPRODUCT(K13:$K$23, X13:$X$23)-$AZ$3*SUMPRODUCT(K12:$K$22, W13:$W$23))/Z12</f>
        <v>2471.0946978161055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1.471273E-2</v>
      </c>
      <c r="O13">
        <f t="shared" si="22"/>
        <v>1161.5738169117931</v>
      </c>
      <c r="P13">
        <f t="shared" si="23"/>
        <v>58.078690845589655</v>
      </c>
      <c r="Q13" s="4">
        <f t="shared" si="24"/>
        <v>50</v>
      </c>
      <c r="R13">
        <f t="shared" si="0"/>
        <v>50000</v>
      </c>
      <c r="S13">
        <f t="shared" si="12"/>
        <v>2474.7236789974904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2146.7451594198428</v>
      </c>
      <c r="AC13">
        <f t="shared" si="1"/>
        <v>2096.7679657565586</v>
      </c>
      <c r="AE13">
        <f t="shared" si="2"/>
        <v>984.17079443344653</v>
      </c>
      <c r="AF13">
        <f t="shared" si="3"/>
        <v>-49.208539721672331</v>
      </c>
      <c r="AG13">
        <f t="shared" si="3"/>
        <v>-42.363678489671997</v>
      </c>
      <c r="AH13">
        <f t="shared" si="4"/>
        <v>-639.07874387138463</v>
      </c>
      <c r="AI13">
        <f t="shared" si="5"/>
        <v>253.51983235071759</v>
      </c>
      <c r="AJ13">
        <f t="shared" si="6"/>
        <v>49.977193663284197</v>
      </c>
      <c r="AK13">
        <f t="shared" si="20"/>
        <v>263.70786684207076</v>
      </c>
      <c r="AL13">
        <f t="shared" si="7"/>
        <v>567.20489285607255</v>
      </c>
      <c r="AN13">
        <f t="shared" si="8"/>
        <v>432.9962569018673</v>
      </c>
      <c r="AO13">
        <f t="shared" si="8"/>
        <v>-21.649812845093368</v>
      </c>
      <c r="AP13">
        <f t="shared" si="8"/>
        <v>-18.63834439954271</v>
      </c>
      <c r="AQ13">
        <f t="shared" si="8"/>
        <v>-281.16939206792273</v>
      </c>
      <c r="AR13">
        <f t="shared" si="8"/>
        <v>111.53870758930852</v>
      </c>
      <c r="AS13">
        <f t="shared" si="8"/>
        <v>21.987990203589767</v>
      </c>
      <c r="AT13">
        <f t="shared" si="8"/>
        <v>116.02104015281698</v>
      </c>
      <c r="AU13">
        <f t="shared" si="8"/>
        <v>249.54773794571526</v>
      </c>
      <c r="AW13">
        <v>10</v>
      </c>
      <c r="AX13">
        <f>(R13*SUMPRODUCT(K14:$K$23, X14:$X$23)-$AZ$3*SUMPRODUCT(K13:$K$22, W14:$W$23))/Z13</f>
        <v>2474.7236789974904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1.7665382E-2</v>
      </c>
      <c r="O14">
        <f t="shared" si="22"/>
        <v>1161.5738169117931</v>
      </c>
      <c r="P14">
        <f t="shared" si="23"/>
        <v>58.078690845589655</v>
      </c>
      <c r="Q14" s="4">
        <f t="shared" si="24"/>
        <v>50</v>
      </c>
      <c r="R14">
        <f t="shared" si="0"/>
        <v>50000</v>
      </c>
      <c r="S14">
        <f t="shared" si="12"/>
        <v>2429.0996863275077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2096.7679657565586</v>
      </c>
      <c r="AC14">
        <f t="shared" si="1"/>
        <v>2001.1735089742128</v>
      </c>
      <c r="AE14">
        <f t="shared" si="2"/>
        <v>956.94333345220173</v>
      </c>
      <c r="AF14">
        <f t="shared" si="3"/>
        <v>-47.847166672610086</v>
      </c>
      <c r="AG14">
        <f t="shared" si="3"/>
        <v>-41.19167114133004</v>
      </c>
      <c r="AH14">
        <f t="shared" si="4"/>
        <v>-748.37056344523887</v>
      </c>
      <c r="AI14">
        <f t="shared" si="5"/>
        <v>119.53393219302268</v>
      </c>
      <c r="AJ14">
        <f t="shared" si="6"/>
        <v>95.594456782345787</v>
      </c>
      <c r="AK14">
        <f t="shared" si="20"/>
        <v>257.21780554938351</v>
      </c>
      <c r="AL14">
        <f t="shared" si="7"/>
        <v>472.34619452475198</v>
      </c>
      <c r="AN14">
        <f t="shared" si="8"/>
        <v>387.82987222414272</v>
      </c>
      <c r="AO14">
        <f t="shared" si="8"/>
        <v>-19.391493611207135</v>
      </c>
      <c r="AP14">
        <f t="shared" si="8"/>
        <v>-16.694155230497657</v>
      </c>
      <c r="AQ14">
        <f t="shared" si="8"/>
        <v>-303.29952657721702</v>
      </c>
      <c r="AR14">
        <f t="shared" si="8"/>
        <v>48.444696805220907</v>
      </c>
      <c r="AS14">
        <f t="shared" si="8"/>
        <v>38.742509261741283</v>
      </c>
      <c r="AT14">
        <f t="shared" si="8"/>
        <v>104.24519945200552</v>
      </c>
      <c r="AU14">
        <f t="shared" si="8"/>
        <v>191.4324055189677</v>
      </c>
      <c r="AW14">
        <v>11</v>
      </c>
      <c r="AX14">
        <f>(R14*SUMPRODUCT(K15:$K$23, X15:$X$23)-$AZ$3*SUMPRODUCT(K14:$K$22, W15:$W$23))/Z14</f>
        <v>2429.0996863275077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2.1010579000000001E-2</v>
      </c>
      <c r="O15">
        <f t="shared" si="22"/>
        <v>1161.5738169117931</v>
      </c>
      <c r="P15">
        <f t="shared" si="23"/>
        <v>58.078690845589655</v>
      </c>
      <c r="Q15" s="4">
        <f t="shared" si="24"/>
        <v>50</v>
      </c>
      <c r="R15">
        <f t="shared" si="0"/>
        <v>50000</v>
      </c>
      <c r="S15">
        <f t="shared" si="12"/>
        <v>2335.1377645168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2001.1735089742128</v>
      </c>
      <c r="AC15">
        <f t="shared" si="1"/>
        <v>1864.1074851517724</v>
      </c>
      <c r="AE15">
        <f t="shared" si="2"/>
        <v>927.26796661165884</v>
      </c>
      <c r="AF15">
        <f t="shared" si="3"/>
        <v>-46.363398330582946</v>
      </c>
      <c r="AG15">
        <f t="shared" si="3"/>
        <v>-39.914293569259804</v>
      </c>
      <c r="AH15">
        <f t="shared" si="4"/>
        <v>-865.46086065693498</v>
      </c>
      <c r="AI15">
        <f t="shared" si="5"/>
        <v>-24.470585945118955</v>
      </c>
      <c r="AJ15">
        <f t="shared" si="6"/>
        <v>137.06602382244046</v>
      </c>
      <c r="AK15">
        <f t="shared" si="20"/>
        <v>246.62518522688958</v>
      </c>
      <c r="AL15">
        <f t="shared" si="7"/>
        <v>359.22062310421109</v>
      </c>
      <c r="AN15">
        <f t="shared" si="8"/>
        <v>346.17974978442339</v>
      </c>
      <c r="AO15">
        <f t="shared" si="8"/>
        <v>-17.30898748922117</v>
      </c>
      <c r="AP15">
        <f t="shared" si="8"/>
        <v>-14.901323736135463</v>
      </c>
      <c r="AQ15">
        <f t="shared" si="8"/>
        <v>-323.10511629687784</v>
      </c>
      <c r="AR15">
        <f t="shared" si="8"/>
        <v>-9.1356777378111094</v>
      </c>
      <c r="AS15">
        <f t="shared" si="8"/>
        <v>51.1712725332074</v>
      </c>
      <c r="AT15">
        <f t="shared" si="8"/>
        <v>92.07332506519937</v>
      </c>
      <c r="AU15">
        <f t="shared" si="8"/>
        <v>134.10891986059565</v>
      </c>
      <c r="AW15">
        <v>12</v>
      </c>
      <c r="AX15">
        <f>(R15*SUMPRODUCT(K16:$K$23, X16:$X$23)-$AZ$3*SUMPRODUCT(K15:$K$22, W16:$W$23))/Z15</f>
        <v>2335.1377645168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2.4499257999999999E-2</v>
      </c>
      <c r="O16">
        <f t="shared" si="22"/>
        <v>1161.5738169117931</v>
      </c>
      <c r="P16">
        <f t="shared" si="23"/>
        <v>58.078690845589655</v>
      </c>
      <c r="Q16" s="4">
        <f t="shared" si="24"/>
        <v>50</v>
      </c>
      <c r="R16">
        <f t="shared" si="0"/>
        <v>50000</v>
      </c>
      <c r="S16">
        <f t="shared" si="12"/>
        <v>2197.7073886090534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1864.1074851517724</v>
      </c>
      <c r="AC16">
        <f t="shared" si="1"/>
        <v>1693.8733023864318</v>
      </c>
      <c r="AE16">
        <f t="shared" si="2"/>
        <v>895.27790979638792</v>
      </c>
      <c r="AF16">
        <f t="shared" si="3"/>
        <v>-44.763895489819397</v>
      </c>
      <c r="AG16">
        <f t="shared" si="3"/>
        <v>-38.537280057526168</v>
      </c>
      <c r="AH16">
        <f t="shared" si="4"/>
        <v>-977.87057604103666</v>
      </c>
      <c r="AI16">
        <f t="shared" si="5"/>
        <v>-165.8938417919943</v>
      </c>
      <c r="AJ16">
        <f t="shared" si="6"/>
        <v>170.23418276534062</v>
      </c>
      <c r="AK16">
        <f t="shared" si="20"/>
        <v>232.29559095164919</v>
      </c>
      <c r="AL16">
        <f t="shared" si="7"/>
        <v>236.6359319249955</v>
      </c>
      <c r="AN16">
        <f t="shared" si="8"/>
        <v>307.89003887557453</v>
      </c>
      <c r="AO16">
        <f t="shared" si="8"/>
        <v>-15.394501943778726</v>
      </c>
      <c r="AP16">
        <f t="shared" si="8"/>
        <v>-13.253141315381203</v>
      </c>
      <c r="AQ16">
        <f t="shared" si="8"/>
        <v>-336.29402264714514</v>
      </c>
      <c r="AR16">
        <f t="shared" si="8"/>
        <v>-57.051627030730529</v>
      </c>
      <c r="AS16">
        <f t="shared" si="8"/>
        <v>58.54428951731056</v>
      </c>
      <c r="AT16">
        <f t="shared" si="8"/>
        <v>79.887482697963449</v>
      </c>
      <c r="AU16">
        <f t="shared" si="8"/>
        <v>81.38014518454348</v>
      </c>
      <c r="AW16">
        <v>13</v>
      </c>
      <c r="AX16">
        <f>(R16*SUMPRODUCT(K17:$K$23, X17:$X$23)-$AZ$3*SUMPRODUCT(K16:$K$22, W17:$W$23))/Z16</f>
        <v>2197.7073886090534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2.8232486000000001E-2</v>
      </c>
      <c r="O17">
        <f t="shared" si="22"/>
        <v>1161.5738169117931</v>
      </c>
      <c r="P17">
        <f t="shared" si="23"/>
        <v>58.078690845589655</v>
      </c>
      <c r="Q17" s="4">
        <f t="shared" si="24"/>
        <v>50</v>
      </c>
      <c r="R17">
        <f t="shared" si="0"/>
        <v>50000</v>
      </c>
      <c r="S17">
        <f t="shared" si="12"/>
        <v>2019.3383071737467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1693.8733023864318</v>
      </c>
      <c r="AC17">
        <f t="shared" si="1"/>
        <v>1496.8912247165604</v>
      </c>
      <c r="AE17">
        <f t="shared" si="2"/>
        <v>861.04920964398821</v>
      </c>
      <c r="AF17">
        <f t="shared" si="3"/>
        <v>-43.052460482199415</v>
      </c>
      <c r="AG17">
        <f t="shared" si="3"/>
        <v>-37.063904037248719</v>
      </c>
      <c r="AH17">
        <f t="shared" si="4"/>
        <v>-1088.0032197021867</v>
      </c>
      <c r="AI17">
        <f t="shared" si="5"/>
        <v>-307.07037457764659</v>
      </c>
      <c r="AJ17">
        <f t="shared" si="6"/>
        <v>196.98207766987139</v>
      </c>
      <c r="AK17">
        <f t="shared" si="20"/>
        <v>214.94574405108435</v>
      </c>
      <c r="AL17">
        <f t="shared" si="7"/>
        <v>104.85744714330914</v>
      </c>
      <c r="AN17">
        <f t="shared" si="8"/>
        <v>272.77659821248579</v>
      </c>
      <c r="AO17">
        <f t="shared" si="8"/>
        <v>-13.638829910624292</v>
      </c>
      <c r="AP17">
        <f t="shared" si="8"/>
        <v>-11.741681597890208</v>
      </c>
      <c r="AQ17">
        <f t="shared" si="8"/>
        <v>-344.67462926689467</v>
      </c>
      <c r="AR17">
        <f t="shared" si="8"/>
        <v>-97.278542562923349</v>
      </c>
      <c r="AS17">
        <f t="shared" si="8"/>
        <v>62.403054847273367</v>
      </c>
      <c r="AT17">
        <f t="shared" si="8"/>
        <v>68.093865258582213</v>
      </c>
      <c r="AU17">
        <f t="shared" si="8"/>
        <v>33.218377542932231</v>
      </c>
      <c r="AW17">
        <v>14</v>
      </c>
      <c r="AX17">
        <f>(R17*SUMPRODUCT(K18:$K$23, X18:$X$23)-$AZ$3*SUMPRODUCT(K17:$K$22, W18:$W$23))/Z17</f>
        <v>2019.3383071737467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3.2345626000000002E-2</v>
      </c>
      <c r="O18">
        <f t="shared" si="22"/>
        <v>1161.5738169117931</v>
      </c>
      <c r="P18">
        <f t="shared" si="23"/>
        <v>58.078690845589655</v>
      </c>
      <c r="Q18" s="4">
        <f t="shared" si="24"/>
        <v>50</v>
      </c>
      <c r="R18">
        <f t="shared" si="0"/>
        <v>50000</v>
      </c>
      <c r="S18">
        <f t="shared" si="12"/>
        <v>1800.122637603135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1496.8912247165604</v>
      </c>
      <c r="AC18">
        <f t="shared" si="1"/>
        <v>1277.885812463247</v>
      </c>
      <c r="AE18">
        <f t="shared" si="2"/>
        <v>824.58754184480824</v>
      </c>
      <c r="AF18">
        <f t="shared" si="3"/>
        <v>-41.229377092240412</v>
      </c>
      <c r="AG18">
        <f t="shared" si="3"/>
        <v>-35.494409818787496</v>
      </c>
      <c r="AH18">
        <f t="shared" si="4"/>
        <v>-1198.8551780887371</v>
      </c>
      <c r="AI18">
        <f t="shared" si="5"/>
        <v>-450.99142315495681</v>
      </c>
      <c r="AJ18">
        <f t="shared" si="6"/>
        <v>219.00541225331335</v>
      </c>
      <c r="AK18">
        <f t="shared" si="20"/>
        <v>195.12550075565224</v>
      </c>
      <c r="AL18">
        <f t="shared" si="7"/>
        <v>-36.860510145991213</v>
      </c>
      <c r="AN18">
        <f t="shared" si="8"/>
        <v>240.63415637380811</v>
      </c>
      <c r="AO18">
        <f t="shared" si="8"/>
        <v>-12.031707818690405</v>
      </c>
      <c r="AP18">
        <f t="shared" si="8"/>
        <v>-10.358108665601977</v>
      </c>
      <c r="AQ18">
        <f t="shared" si="8"/>
        <v>-349.85430867454124</v>
      </c>
      <c r="AR18">
        <f t="shared" si="8"/>
        <v>-131.60996878502553</v>
      </c>
      <c r="AS18">
        <f t="shared" si="8"/>
        <v>63.910961474109406</v>
      </c>
      <c r="AT18">
        <f t="shared" si="8"/>
        <v>56.94223824471775</v>
      </c>
      <c r="AU18">
        <f t="shared" si="8"/>
        <v>-10.756769066198373</v>
      </c>
      <c r="AW18">
        <v>15</v>
      </c>
      <c r="AX18">
        <f>(R18*SUMPRODUCT(K19:$K$23, X19:$X$23)-$AZ$3*SUMPRODUCT(K18:$K$22, W19:$W$23))/Z18</f>
        <v>1800.122637603135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3.7265510000000002E-2</v>
      </c>
      <c r="O19">
        <f t="shared" si="22"/>
        <v>1161.5738169117931</v>
      </c>
      <c r="P19">
        <f t="shared" si="23"/>
        <v>58.078690845589655</v>
      </c>
      <c r="Q19" s="4">
        <f t="shared" si="24"/>
        <v>50</v>
      </c>
      <c r="R19">
        <f t="shared" si="0"/>
        <v>50000</v>
      </c>
      <c r="S19">
        <f t="shared" si="12"/>
        <v>1534.3626559931033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1277.885812463247</v>
      </c>
      <c r="AC19">
        <f t="shared" si="1"/>
        <v>1037.7431189632168</v>
      </c>
      <c r="AE19">
        <f t="shared" si="2"/>
        <v>785.61299113986706</v>
      </c>
      <c r="AF19">
        <f t="shared" si="3"/>
        <v>-39.280649556993353</v>
      </c>
      <c r="AG19">
        <f t="shared" si="3"/>
        <v>-33.816748436553496</v>
      </c>
      <c r="AH19">
        <f t="shared" si="4"/>
        <v>-1322.7172840461235</v>
      </c>
      <c r="AI19">
        <f t="shared" si="5"/>
        <v>-610.20169089980322</v>
      </c>
      <c r="AJ19">
        <f t="shared" si="6"/>
        <v>240.14269350003019</v>
      </c>
      <c r="AK19">
        <f t="shared" si="20"/>
        <v>173.21639587803466</v>
      </c>
      <c r="AL19">
        <f t="shared" si="7"/>
        <v>-196.84260152173837</v>
      </c>
      <c r="AN19">
        <f t="shared" si="8"/>
        <v>211.18862705502752</v>
      </c>
      <c r="AO19">
        <f t="shared" si="8"/>
        <v>-10.559431352751377</v>
      </c>
      <c r="AP19">
        <f t="shared" si="8"/>
        <v>-9.0906244605487974</v>
      </c>
      <c r="AQ19">
        <f t="shared" si="8"/>
        <v>-355.5731006870821</v>
      </c>
      <c r="AR19">
        <f t="shared" si="8"/>
        <v>-164.03452944535474</v>
      </c>
      <c r="AS19">
        <f t="shared" si="8"/>
        <v>64.555202510059445</v>
      </c>
      <c r="AT19">
        <f t="shared" si="8"/>
        <v>46.564063020171581</v>
      </c>
      <c r="AU19">
        <f t="shared" si="8"/>
        <v>-52.915263915123695</v>
      </c>
      <c r="AW19">
        <v>16</v>
      </c>
      <c r="AX19">
        <f>(R19*SUMPRODUCT(K20:$K$23, X20:$X$23)-$AZ$3*SUMPRODUCT(K19:$K$22, W20:$W$23))/Z19</f>
        <v>1534.3626559931033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4.2512064000000002E-2</v>
      </c>
      <c r="O20">
        <f t="shared" si="22"/>
        <v>1161.5738169117931</v>
      </c>
      <c r="P20">
        <f t="shared" si="23"/>
        <v>58.078690845589655</v>
      </c>
      <c r="Q20" s="4">
        <f t="shared" si="24"/>
        <v>50</v>
      </c>
      <c r="R20">
        <f t="shared" si="0"/>
        <v>50000</v>
      </c>
      <c r="S20">
        <f t="shared" si="12"/>
        <v>1221.9529768024292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1037.7431189632168</v>
      </c>
      <c r="AC20">
        <f t="shared" si="1"/>
        <v>783.05095783068191</v>
      </c>
      <c r="AE20">
        <f t="shared" si="2"/>
        <v>744.35883146989886</v>
      </c>
      <c r="AF20">
        <f t="shared" si="3"/>
        <v>-37.217941573494947</v>
      </c>
      <c r="AG20">
        <f t="shared" si="3"/>
        <v>-32.040961178381295</v>
      </c>
      <c r="AH20">
        <f t="shared" si="4"/>
        <v>-1437.6197738066621</v>
      </c>
      <c r="AI20">
        <f t="shared" si="5"/>
        <v>-762.5198450886395</v>
      </c>
      <c r="AJ20">
        <f t="shared" si="6"/>
        <v>254.69216113253492</v>
      </c>
      <c r="AK20">
        <f t="shared" si="20"/>
        <v>149.31321440613547</v>
      </c>
      <c r="AL20">
        <f t="shared" si="7"/>
        <v>-358.51446954996914</v>
      </c>
      <c r="AN20">
        <f t="shared" si="8"/>
        <v>184.32556878313164</v>
      </c>
      <c r="AO20">
        <f t="shared" si="8"/>
        <v>-9.216278439156584</v>
      </c>
      <c r="AP20">
        <f t="shared" si="8"/>
        <v>-7.9343028441010768</v>
      </c>
      <c r="AQ20">
        <f t="shared" si="8"/>
        <v>-355.99776787427828</v>
      </c>
      <c r="AR20">
        <f t="shared" si="8"/>
        <v>-188.82278037440426</v>
      </c>
      <c r="AS20">
        <f t="shared" si="8"/>
        <v>63.069416900252058</v>
      </c>
      <c r="AT20">
        <f t="shared" si="8"/>
        <v>36.974429547507263</v>
      </c>
      <c r="AU20">
        <f t="shared" si="8"/>
        <v>-88.778933926644953</v>
      </c>
      <c r="AW20">
        <v>17</v>
      </c>
      <c r="AX20">
        <f>(R20*SUMPRODUCT(K21:$K$23, X21:$X$23)-$AZ$3*SUMPRODUCT(K20:$K$22, W21:$W$23))/Z20</f>
        <v>1221.9529768024292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4.7737861999999999E-2</v>
      </c>
      <c r="O21">
        <f t="shared" si="22"/>
        <v>1161.5738169117931</v>
      </c>
      <c r="P21">
        <f t="shared" si="23"/>
        <v>58.078690845589655</v>
      </c>
      <c r="Q21" s="4">
        <f t="shared" si="24"/>
        <v>50</v>
      </c>
      <c r="R21">
        <f t="shared" si="0"/>
        <v>50000</v>
      </c>
      <c r="S21">
        <f t="shared" si="12"/>
        <v>865.42524900068349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783.05095783068191</v>
      </c>
      <c r="AC21">
        <f t="shared" si="1"/>
        <v>522.56080701531232</v>
      </c>
      <c r="AE21">
        <f t="shared" si="2"/>
        <v>701.38114398000869</v>
      </c>
      <c r="AF21">
        <f t="shared" si="3"/>
        <v>-35.069057199000433</v>
      </c>
      <c r="AG21">
        <f t="shared" si="3"/>
        <v>-30.19098458351656</v>
      </c>
      <c r="AH21">
        <f t="shared" si="4"/>
        <v>-1529.5669830809236</v>
      </c>
      <c r="AI21">
        <f t="shared" si="5"/>
        <v>-893.44588088343187</v>
      </c>
      <c r="AJ21">
        <f t="shared" si="6"/>
        <v>260.49015081536959</v>
      </c>
      <c r="AK21">
        <f t="shared" si="20"/>
        <v>124.02489445351158</v>
      </c>
      <c r="AL21">
        <f t="shared" si="7"/>
        <v>-508.93083561455069</v>
      </c>
      <c r="AN21">
        <f t="shared" si="8"/>
        <v>159.99215577562771</v>
      </c>
      <c r="AO21">
        <f t="shared" si="8"/>
        <v>-7.9996077887813852</v>
      </c>
      <c r="AP21">
        <f t="shared" si="8"/>
        <v>-6.8868699279478109</v>
      </c>
      <c r="AQ21">
        <f t="shared" si="8"/>
        <v>-348.90974918098908</v>
      </c>
      <c r="AR21">
        <f t="shared" si="8"/>
        <v>-203.80407112209059</v>
      </c>
      <c r="AS21">
        <f t="shared" si="8"/>
        <v>59.420446564581809</v>
      </c>
      <c r="AT21">
        <f t="shared" si="8"/>
        <v>28.291336891183363</v>
      </c>
      <c r="AU21">
        <f t="shared" si="8"/>
        <v>-116.0922876663254</v>
      </c>
      <c r="AW21">
        <v>18</v>
      </c>
      <c r="AX21">
        <f>(R21*SUMPRODUCT(K22:$K$23, X22:$X$23)-$AZ$3*SUMPRODUCT(K21:$K$22, W22:$W$23))/Z21</f>
        <v>865.42524900068349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5.3487053E-2</v>
      </c>
      <c r="O22">
        <f t="shared" si="22"/>
        <v>1161.5738169117931</v>
      </c>
      <c r="P22">
        <f t="shared" si="23"/>
        <v>58.078690845589655</v>
      </c>
      <c r="Q22" s="4">
        <f t="shared" si="24"/>
        <v>50</v>
      </c>
      <c r="R22">
        <f t="shared" si="0"/>
        <v>50000</v>
      </c>
      <c r="S22">
        <f t="shared" si="12"/>
        <v>459.75745855660904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522.56080701531232</v>
      </c>
      <c r="AC22">
        <f t="shared" si="1"/>
        <v>259.98592755714594</v>
      </c>
      <c r="AE22">
        <f t="shared" si="2"/>
        <v>656.8525221189492</v>
      </c>
      <c r="AF22">
        <f t="shared" si="3"/>
        <v>-32.84262610594746</v>
      </c>
      <c r="AG22">
        <f t="shared" si="3"/>
        <v>-28.274247945140662</v>
      </c>
      <c r="AH22">
        <f t="shared" si="4"/>
        <v>-1614.8267925407331</v>
      </c>
      <c r="AI22">
        <f t="shared" si="5"/>
        <v>-1019.0911444728721</v>
      </c>
      <c r="AJ22">
        <f t="shared" si="6"/>
        <v>262.57487945816638</v>
      </c>
      <c r="AK22">
        <f t="shared" si="20"/>
        <v>98.114348199538895</v>
      </c>
      <c r="AL22">
        <f t="shared" si="7"/>
        <v>-658.40191681516683</v>
      </c>
      <c r="AN22">
        <f t="shared" si="8"/>
        <v>138.02375641810599</v>
      </c>
      <c r="AO22">
        <f t="shared" si="8"/>
        <v>-6.9011878209053004</v>
      </c>
      <c r="AP22">
        <f t="shared" si="8"/>
        <v>-5.941239136444274</v>
      </c>
      <c r="AQ22">
        <f t="shared" si="8"/>
        <v>-339.32192138361228</v>
      </c>
      <c r="AR22">
        <f t="shared" si="8"/>
        <v>-214.14059192285589</v>
      </c>
      <c r="AS22">
        <f t="shared" si="8"/>
        <v>55.174593966595943</v>
      </c>
      <c r="AT22">
        <f t="shared" si="8"/>
        <v>20.616668797021163</v>
      </c>
      <c r="AU22">
        <f t="shared" si="8"/>
        <v>-138.34932915923878</v>
      </c>
      <c r="AW22">
        <v>19</v>
      </c>
      <c r="AX22">
        <f>(R22*SUMPRODUCT(K23:$K$23, X23:$X$23)-$AZ$3*SUMPRODUCT(K22:$K$22, W23:$W$23))/Z22</f>
        <v>459.75745855660904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5.9601715E-2</v>
      </c>
      <c r="O23">
        <f t="shared" si="22"/>
        <v>1161.5738169117931</v>
      </c>
      <c r="P23">
        <f t="shared" si="23"/>
        <v>58.078690845589655</v>
      </c>
      <c r="Q23" s="4">
        <f t="shared" si="24"/>
        <v>50</v>
      </c>
      <c r="R23">
        <f t="shared" si="0"/>
        <v>50000</v>
      </c>
      <c r="S23">
        <f t="shared" si="12"/>
        <v>494.15123175620329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259.98592755714594</v>
      </c>
      <c r="AC23">
        <f t="shared" si="1"/>
        <v>259.98592755714594</v>
      </c>
      <c r="AE23">
        <f t="shared" si="2"/>
        <v>611.13446007739492</v>
      </c>
      <c r="AF23">
        <f t="shared" si="3"/>
        <v>-30.556723003869745</v>
      </c>
      <c r="AG23">
        <f t="shared" si="3"/>
        <v>-26.306311797823646</v>
      </c>
      <c r="AH23">
        <f t="shared" si="4"/>
        <v>-1685.1936678656095</v>
      </c>
      <c r="AI23">
        <f t="shared" si="5"/>
        <v>-1130.9222425899079</v>
      </c>
      <c r="AJ23">
        <f t="shared" si="6"/>
        <v>0</v>
      </c>
      <c r="AK23">
        <f t="shared" si="20"/>
        <v>71.928713909775794</v>
      </c>
      <c r="AL23">
        <f t="shared" si="7"/>
        <v>-1058.9935286801322</v>
      </c>
      <c r="AN23">
        <f t="shared" si="8"/>
        <v>118.29437960878097</v>
      </c>
      <c r="AO23">
        <f t="shared" si="8"/>
        <v>-5.9147189804390488</v>
      </c>
      <c r="AP23">
        <f t="shared" si="8"/>
        <v>-5.0919871766429434</v>
      </c>
      <c r="AQ23">
        <f t="shared" si="8"/>
        <v>-326.1948924227944</v>
      </c>
      <c r="AR23">
        <f t="shared" si="8"/>
        <v>-218.9072189710954</v>
      </c>
      <c r="AS23">
        <f t="shared" si="8"/>
        <v>0</v>
      </c>
      <c r="AT23">
        <f t="shared" si="8"/>
        <v>13.922897731764072</v>
      </c>
      <c r="AU23">
        <f t="shared" si="8"/>
        <v>-204.98432123933134</v>
      </c>
      <c r="AW23">
        <v>20</v>
      </c>
      <c r="AX23">
        <f>(R23*SUMPRODUCT(K$23:$K24, X$23:$X24)-$AZ$3*SUMPRODUCT(K$22:$K23, W$23:$W24))/Z23</f>
        <v>494.15123175620329</v>
      </c>
    </row>
    <row r="25" spans="5:50" x14ac:dyDescent="0.25">
      <c r="AN25" s="8">
        <f t="shared" ref="AN25:AU25" si="25">SUM(AN3:AN23)</f>
        <v>9580.1611222118772</v>
      </c>
      <c r="AO25" s="8">
        <f t="shared" si="25"/>
        <v>-1350.1884187944388</v>
      </c>
      <c r="AP25" s="8">
        <f t="shared" si="25"/>
        <v>-2882.2866935428378</v>
      </c>
      <c r="AQ25" s="8">
        <f t="shared" si="25"/>
        <v>-5045.7906624687948</v>
      </c>
      <c r="AR25" s="8">
        <f t="shared" si="25"/>
        <v>301.89534740580859</v>
      </c>
      <c r="AS25" s="8">
        <f t="shared" si="25"/>
        <v>-1110.8999622209003</v>
      </c>
      <c r="AT25" s="8">
        <f t="shared" si="25"/>
        <v>1744.9513127570858</v>
      </c>
      <c r="AU25" s="9">
        <f t="shared" si="25"/>
        <v>935.94669794199422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083BD-4743-4C6E-BD90-3B6775B7F5F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3976.6925958302181</v>
      </c>
      <c r="K3">
        <v>1</v>
      </c>
      <c r="L3" s="2">
        <v>0</v>
      </c>
      <c r="O3">
        <f>$C$3</f>
        <v>3976.6925958302181</v>
      </c>
      <c r="P3">
        <f>O3*B5</f>
        <v>3181.3540766641745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3976.6925958302181</v>
      </c>
      <c r="AF3">
        <f t="shared" ref="AF3:AG23" si="3">-$Z3*P3</f>
        <v>-3181.3540766641745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-1724.5696848339562</v>
      </c>
      <c r="AJ3">
        <f t="shared" ref="AJ3:AJ23" si="6">AB3-AC3</f>
        <v>0</v>
      </c>
      <c r="AL3">
        <f t="shared" ref="AL3:AL23" si="7">SUM(AI3:AK3)</f>
        <v>-1724.5696848339562</v>
      </c>
      <c r="AN3">
        <f t="shared" ref="AN3:AU23" si="8">AE3*$K3</f>
        <v>3976.6925958302181</v>
      </c>
      <c r="AO3">
        <f t="shared" si="8"/>
        <v>-3181.3540766641745</v>
      </c>
      <c r="AP3">
        <f t="shared" si="8"/>
        <v>-2519.9082039999998</v>
      </c>
      <c r="AQ3">
        <f t="shared" si="8"/>
        <v>0</v>
      </c>
      <c r="AR3">
        <f t="shared" si="8"/>
        <v>-1724.5696848339562</v>
      </c>
      <c r="AS3">
        <f t="shared" si="8"/>
        <v>0</v>
      </c>
      <c r="AT3">
        <f t="shared" si="8"/>
        <v>0</v>
      </c>
      <c r="AU3">
        <f t="shared" si="8"/>
        <v>-1724.5696848339562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1995.6689014612116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1.7665382E-2</v>
      </c>
      <c r="R4">
        <f t="shared" si="0"/>
        <v>50000</v>
      </c>
      <c r="S4">
        <f t="shared" ref="S4:S23" si="12">AX4</f>
        <v>1215.6565450309095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1"/>
        <v>1182.0249423318292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-883.26909999999998</v>
      </c>
      <c r="AI4">
        <f t="shared" si="5"/>
        <v>-883.26909999999998</v>
      </c>
      <c r="AJ4">
        <f t="shared" si="6"/>
        <v>-1182.0249423318292</v>
      </c>
      <c r="AK4">
        <f t="shared" ref="AK4:AK23" si="20">H4*SUM(AB4:AB4, AE4:AF4)</f>
        <v>0</v>
      </c>
      <c r="AL4">
        <f t="shared" si="7"/>
        <v>-2065.2940423318291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-813.64395912938073</v>
      </c>
      <c r="AR4">
        <f t="shared" si="8"/>
        <v>-813.64395912938073</v>
      </c>
      <c r="AS4">
        <f t="shared" si="8"/>
        <v>-1088.8498803689015</v>
      </c>
      <c r="AT4">
        <f t="shared" si="8"/>
        <v>0</v>
      </c>
      <c r="AU4">
        <f t="shared" si="8"/>
        <v>-1902.4938394982823</v>
      </c>
      <c r="AW4">
        <v>1</v>
      </c>
      <c r="AX4">
        <f>(R4*SUMPRODUCT(K5:$K$23, X5:$X$23)-$AZ$3*SUMPRODUCT(K4:$K$22, W5:$W$23))/Z4</f>
        <v>1215.6565450309095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2.1010579000000001E-2</v>
      </c>
      <c r="O5">
        <f t="shared" ref="O5:O23" si="22">$C$3</f>
        <v>3976.6925958302181</v>
      </c>
      <c r="P5">
        <f t="shared" ref="P5:P23" si="23">O5*$C$5</f>
        <v>198.83462979151091</v>
      </c>
      <c r="Q5" s="4">
        <f t="shared" ref="Q5:Q23" si="24">$C$8</f>
        <v>50</v>
      </c>
      <c r="R5">
        <f t="shared" si="0"/>
        <v>50000</v>
      </c>
      <c r="S5">
        <f t="shared" si="12"/>
        <v>2231.7853033897209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1182.0249423318292</v>
      </c>
      <c r="AC5">
        <f t="shared" si="1"/>
        <v>2102.7478481306589</v>
      </c>
      <c r="AE5">
        <f t="shared" si="2"/>
        <v>3746.7680183477405</v>
      </c>
      <c r="AF5">
        <f t="shared" si="3"/>
        <v>-187.33840091738702</v>
      </c>
      <c r="AG5">
        <f t="shared" si="3"/>
        <v>-47.109097925703807</v>
      </c>
      <c r="AH5">
        <f t="shared" si="4"/>
        <v>-1021.4656652961911</v>
      </c>
      <c r="AI5">
        <f t="shared" si="5"/>
        <v>2490.8548542084586</v>
      </c>
      <c r="AJ5">
        <f t="shared" si="6"/>
        <v>-920.72290579882974</v>
      </c>
      <c r="AK5">
        <f t="shared" si="20"/>
        <v>405.73574958796956</v>
      </c>
      <c r="AL5">
        <f t="shared" si="7"/>
        <v>1975.8676979975985</v>
      </c>
      <c r="AN5">
        <f t="shared" si="8"/>
        <v>3179.3587723925129</v>
      </c>
      <c r="AO5">
        <f t="shared" si="8"/>
        <v>-158.96793861962564</v>
      </c>
      <c r="AP5">
        <f t="shared" si="8"/>
        <v>-39.974912515569422</v>
      </c>
      <c r="AQ5">
        <f t="shared" si="8"/>
        <v>-866.77526010519796</v>
      </c>
      <c r="AR5">
        <f t="shared" si="8"/>
        <v>2113.6406611521202</v>
      </c>
      <c r="AS5">
        <f t="shared" si="8"/>
        <v>-781.28894907807148</v>
      </c>
      <c r="AT5">
        <f t="shared" si="8"/>
        <v>344.29126874383365</v>
      </c>
      <c r="AU5">
        <f t="shared" si="8"/>
        <v>1676.6429808178823</v>
      </c>
      <c r="AW5">
        <v>2</v>
      </c>
      <c r="AX5">
        <f>(R5*SUMPRODUCT(K6:$K$23, X6:$X$23)-$AZ$3*SUMPRODUCT(K5:$K$22, W6:$W$23))/Z5</f>
        <v>2231.7853033897209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2.4499257999999999E-2</v>
      </c>
      <c r="O6">
        <f t="shared" si="22"/>
        <v>3976.6925958302181</v>
      </c>
      <c r="P6">
        <f t="shared" si="23"/>
        <v>198.83462979151091</v>
      </c>
      <c r="Q6" s="4">
        <f t="shared" si="24"/>
        <v>50</v>
      </c>
      <c r="R6">
        <f t="shared" si="0"/>
        <v>50000</v>
      </c>
      <c r="S6">
        <f t="shared" si="12"/>
        <v>3073.754865256175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2102.7478481306589</v>
      </c>
      <c r="AC6">
        <f t="shared" si="1"/>
        <v>2796.1252727248229</v>
      </c>
      <c r="AE6">
        <f t="shared" si="2"/>
        <v>3617.5073018166127</v>
      </c>
      <c r="AF6">
        <f t="shared" si="3"/>
        <v>-180.87536509083066</v>
      </c>
      <c r="AG6">
        <f t="shared" si="3"/>
        <v>-45.483869002217688</v>
      </c>
      <c r="AH6">
        <f t="shared" si="4"/>
        <v>-1154.1379442290824</v>
      </c>
      <c r="AI6">
        <f t="shared" si="5"/>
        <v>2237.0101234944823</v>
      </c>
      <c r="AJ6">
        <f t="shared" si="6"/>
        <v>-693.37742459416404</v>
      </c>
      <c r="AK6">
        <f t="shared" si="20"/>
        <v>474.01580694973541</v>
      </c>
      <c r="AL6">
        <f t="shared" si="7"/>
        <v>2017.6485058500537</v>
      </c>
      <c r="AN6">
        <f t="shared" si="8"/>
        <v>2827.7012062112699</v>
      </c>
      <c r="AO6">
        <f t="shared" si="8"/>
        <v>-141.38506031056352</v>
      </c>
      <c r="AP6">
        <f t="shared" si="8"/>
        <v>-35.553429616061734</v>
      </c>
      <c r="AQ6">
        <f t="shared" si="8"/>
        <v>-902.15637032492043</v>
      </c>
      <c r="AR6">
        <f t="shared" si="8"/>
        <v>1748.6063459597244</v>
      </c>
      <c r="AS6">
        <f t="shared" si="8"/>
        <v>-541.99315061506297</v>
      </c>
      <c r="AT6">
        <f t="shared" si="8"/>
        <v>370.5244958045767</v>
      </c>
      <c r="AU6">
        <f t="shared" si="8"/>
        <v>1577.1376911492382</v>
      </c>
      <c r="AW6">
        <v>3</v>
      </c>
      <c r="AX6">
        <f>(R6*SUMPRODUCT(K7:$K$23, X7:$X$23)-$AZ$3*SUMPRODUCT(K6:$K$22, W7:$W$23))/Z6</f>
        <v>3073.754865256175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2.8232486000000001E-2</v>
      </c>
      <c r="O7">
        <f t="shared" si="22"/>
        <v>3976.6925958302181</v>
      </c>
      <c r="P7">
        <f t="shared" si="23"/>
        <v>198.83462979151091</v>
      </c>
      <c r="Q7" s="4">
        <f t="shared" si="24"/>
        <v>50</v>
      </c>
      <c r="R7">
        <f t="shared" si="0"/>
        <v>50000</v>
      </c>
      <c r="S7">
        <f t="shared" si="12"/>
        <v>3761.0597361999412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2796.1252727248229</v>
      </c>
      <c r="AC7">
        <f t="shared" si="1"/>
        <v>3290.5442140691193</v>
      </c>
      <c r="AE7">
        <f t="shared" si="2"/>
        <v>3479.2010045450115</v>
      </c>
      <c r="AF7">
        <f t="shared" si="3"/>
        <v>-173.96005022725058</v>
      </c>
      <c r="AG7">
        <f t="shared" si="3"/>
        <v>-43.744907617364568</v>
      </c>
      <c r="AH7">
        <f t="shared" si="4"/>
        <v>-1284.122694830945</v>
      </c>
      <c r="AI7">
        <f t="shared" si="5"/>
        <v>1977.3733518694512</v>
      </c>
      <c r="AJ7">
        <f t="shared" si="6"/>
        <v>-494.4189413442964</v>
      </c>
      <c r="AK7">
        <f t="shared" si="20"/>
        <v>522.10611078048805</v>
      </c>
      <c r="AL7">
        <f t="shared" si="7"/>
        <v>2005.0605213056429</v>
      </c>
      <c r="AN7">
        <f t="shared" si="8"/>
        <v>2505.2149092207742</v>
      </c>
      <c r="AO7">
        <f t="shared" si="8"/>
        <v>-125.26074546103872</v>
      </c>
      <c r="AP7">
        <f t="shared" si="8"/>
        <v>-31.498724742360405</v>
      </c>
      <c r="AQ7">
        <f t="shared" si="8"/>
        <v>-924.63853515699418</v>
      </c>
      <c r="AR7">
        <f t="shared" si="8"/>
        <v>1423.816903860381</v>
      </c>
      <c r="AS7">
        <f t="shared" si="8"/>
        <v>-356.00866452924663</v>
      </c>
      <c r="AT7">
        <f t="shared" si="8"/>
        <v>375.94494000601799</v>
      </c>
      <c r="AU7">
        <f t="shared" si="8"/>
        <v>1443.7531793371522</v>
      </c>
      <c r="AW7">
        <v>4</v>
      </c>
      <c r="AX7">
        <f>(R7*SUMPRODUCT(K8:$K$23, X8:$X$23)-$AZ$3*SUMPRODUCT(K7:$K$22, W8:$W$23))/Z7</f>
        <v>3761.0597361999412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3.2345626000000002E-2</v>
      </c>
      <c r="O8">
        <f t="shared" si="22"/>
        <v>3976.6925958302181</v>
      </c>
      <c r="P8">
        <f t="shared" si="23"/>
        <v>198.83462979151091</v>
      </c>
      <c r="Q8" s="4">
        <f t="shared" si="24"/>
        <v>50</v>
      </c>
      <c r="R8">
        <f t="shared" si="0"/>
        <v>50000</v>
      </c>
      <c r="S8">
        <f t="shared" si="12"/>
        <v>4307.7290449927905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3290.5442140691193</v>
      </c>
      <c r="AC8">
        <f t="shared" si="1"/>
        <v>3609.2309629944984</v>
      </c>
      <c r="AE8">
        <f t="shared" si="2"/>
        <v>3331.8720600277243</v>
      </c>
      <c r="AF8">
        <f t="shared" si="3"/>
        <v>-166.59360300138621</v>
      </c>
      <c r="AG8">
        <f t="shared" si="3"/>
        <v>-41.892502119995093</v>
      </c>
      <c r="AH8">
        <f t="shared" si="4"/>
        <v>-1414.9564211958254</v>
      </c>
      <c r="AI8">
        <f t="shared" si="5"/>
        <v>1708.4295337105173</v>
      </c>
      <c r="AJ8">
        <f t="shared" si="6"/>
        <v>-318.68674892537911</v>
      </c>
      <c r="AK8">
        <f t="shared" si="20"/>
        <v>552.43765761098052</v>
      </c>
      <c r="AL8">
        <f t="shared" si="7"/>
        <v>1942.1804423961187</v>
      </c>
      <c r="AN8">
        <f t="shared" si="8"/>
        <v>2210.0146426264569</v>
      </c>
      <c r="AO8">
        <f t="shared" si="8"/>
        <v>-110.50073213132283</v>
      </c>
      <c r="AP8">
        <f t="shared" si="8"/>
        <v>-27.787094292173588</v>
      </c>
      <c r="AQ8">
        <f t="shared" si="8"/>
        <v>-938.53375915493052</v>
      </c>
      <c r="AR8">
        <f t="shared" si="8"/>
        <v>1133.1930570480297</v>
      </c>
      <c r="AS8">
        <f t="shared" si="8"/>
        <v>-211.38338112846043</v>
      </c>
      <c r="AT8">
        <f t="shared" si="8"/>
        <v>366.42922971309076</v>
      </c>
      <c r="AU8">
        <f t="shared" si="8"/>
        <v>1288.2389056326599</v>
      </c>
      <c r="AW8">
        <v>5</v>
      </c>
      <c r="AX8">
        <f>(R8*SUMPRODUCT(K9:$K$23, X9:$X$23)-$AZ$3*SUMPRODUCT(K8:$K$22, W9:$W$23))/Z8</f>
        <v>4307.7290449927905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3.7265510000000002E-2</v>
      </c>
      <c r="O9">
        <f t="shared" si="22"/>
        <v>3976.6925958302181</v>
      </c>
      <c r="P9">
        <f t="shared" si="23"/>
        <v>198.83462979151091</v>
      </c>
      <c r="Q9" s="4">
        <f t="shared" si="24"/>
        <v>50</v>
      </c>
      <c r="R9">
        <f t="shared" si="0"/>
        <v>50000</v>
      </c>
      <c r="S9">
        <f t="shared" si="12"/>
        <v>4715.8646790249995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3609.2309629944984</v>
      </c>
      <c r="AC9">
        <f t="shared" si="1"/>
        <v>3764.4325327012284</v>
      </c>
      <c r="AE9">
        <f t="shared" si="2"/>
        <v>3174.3894278557632</v>
      </c>
      <c r="AF9">
        <f t="shared" si="3"/>
        <v>-158.71947139278817</v>
      </c>
      <c r="AG9">
        <f t="shared" si="3"/>
        <v>-39.912431642117447</v>
      </c>
      <c r="AH9">
        <f t="shared" si="4"/>
        <v>-1561.1454566776986</v>
      </c>
      <c r="AI9">
        <f t="shared" si="5"/>
        <v>1414.6120681431587</v>
      </c>
      <c r="AJ9">
        <f t="shared" si="6"/>
        <v>-155.20156970672997</v>
      </c>
      <c r="AK9">
        <f t="shared" si="20"/>
        <v>566.90602147981497</v>
      </c>
      <c r="AL9">
        <f t="shared" si="7"/>
        <v>1826.3165199162436</v>
      </c>
      <c r="AN9">
        <f t="shared" si="8"/>
        <v>1939.5831630101452</v>
      </c>
      <c r="AO9">
        <f t="shared" si="8"/>
        <v>-96.979158150507274</v>
      </c>
      <c r="AP9">
        <f t="shared" si="8"/>
        <v>-24.386888303158074</v>
      </c>
      <c r="AQ9">
        <f t="shared" si="8"/>
        <v>-953.87522911049473</v>
      </c>
      <c r="AR9">
        <f t="shared" si="8"/>
        <v>864.34188744598509</v>
      </c>
      <c r="AS9">
        <f t="shared" si="8"/>
        <v>-94.829685619025057</v>
      </c>
      <c r="AT9">
        <f t="shared" si="8"/>
        <v>346.38515508604394</v>
      </c>
      <c r="AU9">
        <f t="shared" si="8"/>
        <v>1115.8973569130039</v>
      </c>
      <c r="AW9">
        <v>6</v>
      </c>
      <c r="AX9">
        <f>(R9*SUMPRODUCT(K10:$K$23, X10:$X$23)-$AZ$3*SUMPRODUCT(K9:$K$22, W10:$W$23))/Z9</f>
        <v>4715.8646790249995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4.2512064000000002E-2</v>
      </c>
      <c r="O10">
        <f t="shared" si="22"/>
        <v>3976.6925958302181</v>
      </c>
      <c r="P10">
        <f t="shared" si="23"/>
        <v>198.83462979151091</v>
      </c>
      <c r="Q10" s="4">
        <f t="shared" si="24"/>
        <v>50</v>
      </c>
      <c r="R10">
        <f t="shared" si="0"/>
        <v>50000</v>
      </c>
      <c r="S10">
        <f t="shared" si="12"/>
        <v>5001.4893185999772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3764.4325327012284</v>
      </c>
      <c r="AC10">
        <f t="shared" si="1"/>
        <v>3782.7811654839934</v>
      </c>
      <c r="AE10">
        <f t="shared" si="2"/>
        <v>3007.6956870592785</v>
      </c>
      <c r="AF10">
        <f t="shared" si="3"/>
        <v>-150.38478435296392</v>
      </c>
      <c r="AG10">
        <f t="shared" si="3"/>
        <v>-37.81654747733095</v>
      </c>
      <c r="AH10">
        <f t="shared" si="4"/>
        <v>-1696.7598483653221</v>
      </c>
      <c r="AI10">
        <f t="shared" si="5"/>
        <v>1122.7345068636616</v>
      </c>
      <c r="AJ10">
        <f t="shared" si="6"/>
        <v>-18.34863278276498</v>
      </c>
      <c r="AK10">
        <f t="shared" si="20"/>
        <v>566.63582925469439</v>
      </c>
      <c r="AL10">
        <f t="shared" si="7"/>
        <v>1671.0217033355912</v>
      </c>
      <c r="AN10">
        <f t="shared" si="8"/>
        <v>1692.8694253544072</v>
      </c>
      <c r="AO10">
        <f t="shared" si="8"/>
        <v>-84.643471267720358</v>
      </c>
      <c r="AP10">
        <f t="shared" si="8"/>
        <v>-21.284891710381061</v>
      </c>
      <c r="AQ10">
        <f t="shared" si="8"/>
        <v>-955.01445901764941</v>
      </c>
      <c r="AR10">
        <f t="shared" si="8"/>
        <v>631.92660335865651</v>
      </c>
      <c r="AS10">
        <f t="shared" si="8"/>
        <v>-10.327454193136326</v>
      </c>
      <c r="AT10">
        <f t="shared" si="8"/>
        <v>318.92869839950231</v>
      </c>
      <c r="AU10">
        <f t="shared" si="8"/>
        <v>940.52784756502263</v>
      </c>
      <c r="AW10">
        <v>7</v>
      </c>
      <c r="AX10">
        <f>(R10*SUMPRODUCT(K11:$K$23, X11:$X$23)-$AZ$3*SUMPRODUCT(K10:$K$22, W11:$W$23))/Z10</f>
        <v>5001.4893185999772</v>
      </c>
    </row>
    <row r="11" spans="1:52" x14ac:dyDescent="0.25">
      <c r="A11" t="s">
        <v>33</v>
      </c>
      <c r="C11" s="7">
        <f>AU25</f>
        <v>6224.3802180335588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4.7737861999999999E-2</v>
      </c>
      <c r="O11">
        <f t="shared" si="22"/>
        <v>3976.6925958302181</v>
      </c>
      <c r="P11">
        <f t="shared" si="23"/>
        <v>198.83462979151091</v>
      </c>
      <c r="Q11" s="4">
        <f t="shared" si="24"/>
        <v>50</v>
      </c>
      <c r="R11">
        <f t="shared" si="0"/>
        <v>50000</v>
      </c>
      <c r="S11">
        <f t="shared" si="12"/>
        <v>5186.6567308391304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3782.7811654839934</v>
      </c>
      <c r="AC11">
        <f t="shared" si="1"/>
        <v>3696.3332501669411</v>
      </c>
      <c r="AE11">
        <f t="shared" si="2"/>
        <v>2834.0377685418543</v>
      </c>
      <c r="AF11">
        <f t="shared" si="3"/>
        <v>-141.70188842709271</v>
      </c>
      <c r="AG11">
        <f t="shared" si="3"/>
        <v>-35.633100877768371</v>
      </c>
      <c r="AH11">
        <f t="shared" si="4"/>
        <v>-1805.2811247892732</v>
      </c>
      <c r="AI11">
        <f t="shared" si="5"/>
        <v>851.4216544477199</v>
      </c>
      <c r="AJ11">
        <f t="shared" si="6"/>
        <v>86.44791531705232</v>
      </c>
      <c r="AK11">
        <f t="shared" si="20"/>
        <v>554.08871582597669</v>
      </c>
      <c r="AL11">
        <f t="shared" si="7"/>
        <v>1491.9582855907488</v>
      </c>
      <c r="AN11">
        <f t="shared" si="8"/>
        <v>1469.3882709661589</v>
      </c>
      <c r="AO11">
        <f t="shared" si="8"/>
        <v>-73.469413548307941</v>
      </c>
      <c r="AP11">
        <f t="shared" si="8"/>
        <v>-18.475004486226744</v>
      </c>
      <c r="AQ11">
        <f t="shared" si="8"/>
        <v>-935.99984446459121</v>
      </c>
      <c r="AR11">
        <f t="shared" si="8"/>
        <v>441.44400846703297</v>
      </c>
      <c r="AS11">
        <f t="shared" si="8"/>
        <v>44.821404367419056</v>
      </c>
      <c r="AT11">
        <f t="shared" si="8"/>
        <v>287.28320742468156</v>
      </c>
      <c r="AU11">
        <f t="shared" si="8"/>
        <v>773.5486202591336</v>
      </c>
      <c r="AW11">
        <v>8</v>
      </c>
      <c r="AX11">
        <f>(R11*SUMPRODUCT(K12:$K$23, X12:$X$23)-$AZ$3*SUMPRODUCT(K11:$K$22, W12:$W$23))/Z11</f>
        <v>5186.6567308391304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5.3487053E-2</v>
      </c>
      <c r="O12">
        <f t="shared" si="22"/>
        <v>3976.6925958302181</v>
      </c>
      <c r="P12">
        <f t="shared" si="23"/>
        <v>198.83462979151091</v>
      </c>
      <c r="Q12" s="4">
        <f t="shared" si="24"/>
        <v>50</v>
      </c>
      <c r="R12">
        <f t="shared" si="0"/>
        <v>50000</v>
      </c>
      <c r="S12">
        <f t="shared" si="12"/>
        <v>5279.2375105586671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3696.3332501669411</v>
      </c>
      <c r="AC12">
        <f t="shared" si="1"/>
        <v>3523.4539505631733</v>
      </c>
      <c r="AE12">
        <f t="shared" si="2"/>
        <v>2654.1130625264359</v>
      </c>
      <c r="AF12">
        <f t="shared" si="3"/>
        <v>-132.70565312632181</v>
      </c>
      <c r="AG12">
        <f t="shared" si="3"/>
        <v>-33.370860313787141</v>
      </c>
      <c r="AH12">
        <f t="shared" si="4"/>
        <v>-1905.9095552035433</v>
      </c>
      <c r="AI12">
        <f t="shared" si="5"/>
        <v>582.12699388278361</v>
      </c>
      <c r="AJ12">
        <f t="shared" si="6"/>
        <v>172.87929960376778</v>
      </c>
      <c r="AK12">
        <f t="shared" si="20"/>
        <v>532.06450372047209</v>
      </c>
      <c r="AL12">
        <f t="shared" si="7"/>
        <v>1287.0707972070236</v>
      </c>
      <c r="AN12">
        <f t="shared" si="8"/>
        <v>1267.6277021973228</v>
      </c>
      <c r="AO12">
        <f t="shared" si="8"/>
        <v>-63.381385109866144</v>
      </c>
      <c r="AP12">
        <f t="shared" si="8"/>
        <v>-15.938215887324311</v>
      </c>
      <c r="AQ12">
        <f t="shared" si="8"/>
        <v>-910.27913775414947</v>
      </c>
      <c r="AR12">
        <f t="shared" si="8"/>
        <v>278.02896344598281</v>
      </c>
      <c r="AS12">
        <f t="shared" si="8"/>
        <v>82.568671398498083</v>
      </c>
      <c r="AT12">
        <f t="shared" si="8"/>
        <v>254.11867858783921</v>
      </c>
      <c r="AU12">
        <f t="shared" si="8"/>
        <v>614.71631343232013</v>
      </c>
      <c r="AW12">
        <v>9</v>
      </c>
      <c r="AX12">
        <f>(R12*SUMPRODUCT(K13:$K$23, X13:$X$23)-$AZ$3*SUMPRODUCT(K12:$K$22, W13:$W$23))/Z12</f>
        <v>5279.2375105586671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5.9601715E-2</v>
      </c>
      <c r="O13">
        <f t="shared" si="22"/>
        <v>3976.6925958302181</v>
      </c>
      <c r="P13">
        <f t="shared" si="23"/>
        <v>198.83462979151091</v>
      </c>
      <c r="Q13" s="4">
        <f t="shared" si="24"/>
        <v>50</v>
      </c>
      <c r="R13">
        <f t="shared" si="0"/>
        <v>50000</v>
      </c>
      <c r="S13">
        <f t="shared" si="12"/>
        <v>5289.4191843688914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3523.4539505631733</v>
      </c>
      <c r="AC13">
        <f t="shared" si="1"/>
        <v>3284.5379639853709</v>
      </c>
      <c r="AE13">
        <f t="shared" si="2"/>
        <v>2469.3822415706941</v>
      </c>
      <c r="AF13">
        <f t="shared" si="3"/>
        <v>-123.46911207853469</v>
      </c>
      <c r="AG13">
        <f t="shared" si="3"/>
        <v>-31.048191204922119</v>
      </c>
      <c r="AH13">
        <f t="shared" si="4"/>
        <v>-1988.9605057271519</v>
      </c>
      <c r="AI13">
        <f t="shared" si="5"/>
        <v>325.9044325600853</v>
      </c>
      <c r="AJ13">
        <f t="shared" si="6"/>
        <v>238.91598657780241</v>
      </c>
      <c r="AK13">
        <f t="shared" si="20"/>
        <v>502.25347977449496</v>
      </c>
      <c r="AL13">
        <f t="shared" si="7"/>
        <v>1067.0738989123827</v>
      </c>
      <c r="AN13">
        <f t="shared" si="8"/>
        <v>1086.4306007734911</v>
      </c>
      <c r="AO13">
        <f t="shared" si="8"/>
        <v>-54.321530038674545</v>
      </c>
      <c r="AP13">
        <f t="shared" si="8"/>
        <v>-13.659977161833849</v>
      </c>
      <c r="AQ13">
        <f t="shared" si="8"/>
        <v>-875.06402239996601</v>
      </c>
      <c r="AR13">
        <f t="shared" si="8"/>
        <v>143.38507117301657</v>
      </c>
      <c r="AS13">
        <f t="shared" si="8"/>
        <v>105.11359256678378</v>
      </c>
      <c r="AT13">
        <f t="shared" si="8"/>
        <v>220.97168295213061</v>
      </c>
      <c r="AU13">
        <f t="shared" si="8"/>
        <v>469.47034669193096</v>
      </c>
      <c r="AW13">
        <v>10</v>
      </c>
      <c r="AX13">
        <f>(R13*SUMPRODUCT(K14:$K$23, X14:$X$23)-$AZ$3*SUMPRODUCT(K13:$K$22, W14:$W$23))/Z13</f>
        <v>5289.4191843688914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6.6409420999999996E-2</v>
      </c>
      <c r="O14">
        <f t="shared" si="22"/>
        <v>3976.6925958302181</v>
      </c>
      <c r="P14">
        <f t="shared" si="23"/>
        <v>198.83462979151091</v>
      </c>
      <c r="Q14" s="4">
        <f t="shared" si="24"/>
        <v>50</v>
      </c>
      <c r="R14">
        <f t="shared" si="0"/>
        <v>50000</v>
      </c>
      <c r="S14">
        <f t="shared" si="12"/>
        <v>5220.6190290954164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3284.5379639853709</v>
      </c>
      <c r="AC14">
        <f t="shared" si="1"/>
        <v>2994.1103068096604</v>
      </c>
      <c r="AE14">
        <f t="shared" si="2"/>
        <v>2280.6981742645953</v>
      </c>
      <c r="AF14">
        <f t="shared" si="3"/>
        <v>-114.03490871322977</v>
      </c>
      <c r="AG14">
        <f t="shared" si="3"/>
        <v>-28.67581689185673</v>
      </c>
      <c r="AH14">
        <f t="shared" si="4"/>
        <v>-2061.89240101617</v>
      </c>
      <c r="AI14">
        <f t="shared" si="5"/>
        <v>76.095047643338603</v>
      </c>
      <c r="AJ14">
        <f t="shared" si="6"/>
        <v>290.42765717571046</v>
      </c>
      <c r="AK14">
        <f t="shared" si="20"/>
        <v>466.47019161391762</v>
      </c>
      <c r="AL14">
        <f t="shared" si="7"/>
        <v>832.99289643296675</v>
      </c>
      <c r="AN14">
        <f t="shared" si="8"/>
        <v>924.32106540303778</v>
      </c>
      <c r="AO14">
        <f t="shared" si="8"/>
        <v>-46.216053270151889</v>
      </c>
      <c r="AP14">
        <f t="shared" si="8"/>
        <v>-11.621731415350528</v>
      </c>
      <c r="AQ14">
        <f t="shared" si="8"/>
        <v>-835.64348950655426</v>
      </c>
      <c r="AR14">
        <f t="shared" si="8"/>
        <v>30.839791210980991</v>
      </c>
      <c r="AS14">
        <f t="shared" si="8"/>
        <v>117.7044838867034</v>
      </c>
      <c r="AT14">
        <f t="shared" si="8"/>
        <v>189.05097980813025</v>
      </c>
      <c r="AU14">
        <f t="shared" si="8"/>
        <v>337.59525490581467</v>
      </c>
      <c r="AW14">
        <v>11</v>
      </c>
      <c r="AX14">
        <f>(R14*SUMPRODUCT(K15:$K$23, X15:$X$23)-$AZ$3*SUMPRODUCT(K14:$K$22, W15:$W$23))/Z14</f>
        <v>5220.6190290954164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7.4261202999999998E-2</v>
      </c>
      <c r="O15">
        <f t="shared" si="22"/>
        <v>3976.6925958302181</v>
      </c>
      <c r="P15">
        <f t="shared" si="23"/>
        <v>198.83462979151091</v>
      </c>
      <c r="Q15" s="4">
        <f t="shared" si="24"/>
        <v>50</v>
      </c>
      <c r="R15">
        <f t="shared" si="0"/>
        <v>50000</v>
      </c>
      <c r="S15">
        <f t="shared" si="12"/>
        <v>5070.4584377931587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2994.1103068096604</v>
      </c>
      <c r="AC15">
        <f t="shared" si="1"/>
        <v>2662.9599551200336</v>
      </c>
      <c r="AE15">
        <f t="shared" si="2"/>
        <v>2088.5238024211571</v>
      </c>
      <c r="AF15">
        <f t="shared" si="3"/>
        <v>-104.42619012105786</v>
      </c>
      <c r="AG15">
        <f t="shared" si="3"/>
        <v>-26.259558063541167</v>
      </c>
      <c r="AH15">
        <f t="shared" si="4"/>
        <v>-2129.5006593970015</v>
      </c>
      <c r="AI15">
        <f t="shared" si="5"/>
        <v>-171.66260516044349</v>
      </c>
      <c r="AJ15">
        <f t="shared" si="6"/>
        <v>331.15035168962686</v>
      </c>
      <c r="AK15">
        <f t="shared" si="20"/>
        <v>425.99520805406041</v>
      </c>
      <c r="AL15">
        <f t="shared" si="7"/>
        <v>585.48295458324378</v>
      </c>
      <c r="AN15">
        <f t="shared" si="8"/>
        <v>779.7148972835854</v>
      </c>
      <c r="AO15">
        <f t="shared" si="8"/>
        <v>-38.985744864179267</v>
      </c>
      <c r="AP15">
        <f t="shared" si="8"/>
        <v>-9.8035601004357193</v>
      </c>
      <c r="AQ15">
        <f t="shared" si="8"/>
        <v>-795.0129110246238</v>
      </c>
      <c r="AR15">
        <f t="shared" si="8"/>
        <v>-64.087318705653445</v>
      </c>
      <c r="AS15">
        <f t="shared" si="8"/>
        <v>123.62936067751514</v>
      </c>
      <c r="AT15">
        <f t="shared" si="8"/>
        <v>159.03807728028531</v>
      </c>
      <c r="AU15">
        <f t="shared" si="8"/>
        <v>218.580119252147</v>
      </c>
      <c r="AW15">
        <v>12</v>
      </c>
      <c r="AX15">
        <f>(R15*SUMPRODUCT(K16:$K$23, X16:$X$23)-$AZ$3*SUMPRODUCT(K15:$K$22, W16:$W$23))/Z15</f>
        <v>5070.4584377931587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8.2657132999999994E-2</v>
      </c>
      <c r="O16">
        <f t="shared" si="22"/>
        <v>3976.6925958302181</v>
      </c>
      <c r="P16">
        <f t="shared" si="23"/>
        <v>198.83462979151091</v>
      </c>
      <c r="Q16" s="4">
        <f t="shared" si="24"/>
        <v>50</v>
      </c>
      <c r="R16">
        <f t="shared" si="0"/>
        <v>50000</v>
      </c>
      <c r="S16">
        <f t="shared" si="12"/>
        <v>4842.932022320997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2662.9599551200336</v>
      </c>
      <c r="AC16">
        <f t="shared" si="1"/>
        <v>2307.794909377847</v>
      </c>
      <c r="AE16">
        <f t="shared" si="2"/>
        <v>1895.0071746865544</v>
      </c>
      <c r="AF16">
        <f t="shared" si="3"/>
        <v>-94.750358734327719</v>
      </c>
      <c r="AG16">
        <f t="shared" si="3"/>
        <v>-23.826422699526411</v>
      </c>
      <c r="AH16">
        <f t="shared" si="4"/>
        <v>-2170.5397833793445</v>
      </c>
      <c r="AI16">
        <f t="shared" si="5"/>
        <v>-394.10939012664403</v>
      </c>
      <c r="AJ16">
        <f t="shared" si="6"/>
        <v>355.16504574218652</v>
      </c>
      <c r="AK16">
        <f t="shared" si="20"/>
        <v>381.92638553419545</v>
      </c>
      <c r="AL16">
        <f t="shared" si="7"/>
        <v>342.98204114973794</v>
      </c>
      <c r="AN16">
        <f t="shared" si="8"/>
        <v>651.7013614425382</v>
      </c>
      <c r="AO16">
        <f t="shared" si="8"/>
        <v>-32.585068072126909</v>
      </c>
      <c r="AP16">
        <f t="shared" si="8"/>
        <v>-8.1940123071856625</v>
      </c>
      <c r="AQ16">
        <f t="shared" si="8"/>
        <v>-746.45824606309725</v>
      </c>
      <c r="AR16">
        <f t="shared" si="8"/>
        <v>-135.53596499987154</v>
      </c>
      <c r="AS16">
        <f t="shared" si="8"/>
        <v>122.14283245933854</v>
      </c>
      <c r="AT16">
        <f t="shared" si="8"/>
        <v>131.34617575505104</v>
      </c>
      <c r="AU16">
        <f t="shared" si="8"/>
        <v>117.95304321451802</v>
      </c>
      <c r="AW16">
        <v>13</v>
      </c>
      <c r="AX16">
        <f>(R16*SUMPRODUCT(K17:$K$23, X17:$X$23)-$AZ$3*SUMPRODUCT(K16:$K$22, W17:$W$23))/Z16</f>
        <v>4842.932022320997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9.1575552000000005E-2</v>
      </c>
      <c r="O17">
        <f t="shared" si="22"/>
        <v>3976.6925958302181</v>
      </c>
      <c r="P17">
        <f t="shared" si="23"/>
        <v>198.83462979151091</v>
      </c>
      <c r="Q17" s="4">
        <f t="shared" si="24"/>
        <v>50</v>
      </c>
      <c r="R17">
        <f t="shared" si="0"/>
        <v>50000</v>
      </c>
      <c r="S17">
        <f t="shared" si="12"/>
        <v>4539.8528772528789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2307.794909377847</v>
      </c>
      <c r="AC17">
        <f t="shared" si="1"/>
        <v>1943.6236651779775</v>
      </c>
      <c r="AE17">
        <f t="shared" si="2"/>
        <v>1702.5207748738071</v>
      </c>
      <c r="AF17">
        <f t="shared" si="3"/>
        <v>-85.126038743690359</v>
      </c>
      <c r="AG17">
        <f t="shared" si="3"/>
        <v>-21.406240661636687</v>
      </c>
      <c r="AH17">
        <f t="shared" si="4"/>
        <v>-2181.9178108944616</v>
      </c>
      <c r="AI17">
        <f t="shared" si="5"/>
        <v>-585.92931542598149</v>
      </c>
      <c r="AJ17">
        <f t="shared" si="6"/>
        <v>364.17124419986953</v>
      </c>
      <c r="AK17">
        <f t="shared" si="20"/>
        <v>335.88632834540749</v>
      </c>
      <c r="AL17">
        <f t="shared" si="7"/>
        <v>114.12825711929554</v>
      </c>
      <c r="AN17">
        <f t="shared" si="8"/>
        <v>539.35108487954813</v>
      </c>
      <c r="AO17">
        <f t="shared" si="8"/>
        <v>-26.967554243977407</v>
      </c>
      <c r="AP17">
        <f t="shared" si="8"/>
        <v>-6.7814027848806759</v>
      </c>
      <c r="AQ17">
        <f t="shared" si="8"/>
        <v>-691.22195499268651</v>
      </c>
      <c r="AR17">
        <f t="shared" si="8"/>
        <v>-185.61982714199652</v>
      </c>
      <c r="AS17">
        <f t="shared" si="8"/>
        <v>115.36784663064864</v>
      </c>
      <c r="AT17">
        <f t="shared" si="8"/>
        <v>106.40730983310995</v>
      </c>
      <c r="AU17">
        <f t="shared" si="8"/>
        <v>36.155329321762082</v>
      </c>
      <c r="AW17">
        <v>14</v>
      </c>
      <c r="AX17">
        <f>(R17*SUMPRODUCT(K18:$K$23, X18:$X$23)-$AZ$3*SUMPRODUCT(K17:$K$22, W18:$W$23))/Z17</f>
        <v>4539.8528772528789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0.101620166</v>
      </c>
      <c r="O18">
        <f t="shared" si="22"/>
        <v>3976.6925958302181</v>
      </c>
      <c r="P18">
        <f t="shared" si="23"/>
        <v>198.83462979151091</v>
      </c>
      <c r="Q18" s="4">
        <f t="shared" si="24"/>
        <v>50</v>
      </c>
      <c r="R18">
        <f t="shared" si="0"/>
        <v>50000</v>
      </c>
      <c r="S18">
        <f t="shared" si="12"/>
        <v>4152.8560264391535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1943.6236651779775</v>
      </c>
      <c r="AC18">
        <f t="shared" si="1"/>
        <v>1579.4866734350142</v>
      </c>
      <c r="AE18">
        <f t="shared" si="2"/>
        <v>1512.4851233639442</v>
      </c>
      <c r="AF18">
        <f t="shared" si="3"/>
        <v>-75.624256168197206</v>
      </c>
      <c r="AG18">
        <f t="shared" si="3"/>
        <v>-19.016872525548852</v>
      </c>
      <c r="AH18">
        <f t="shared" si="4"/>
        <v>-2175.3057294714695</v>
      </c>
      <c r="AI18">
        <f t="shared" si="5"/>
        <v>-757.4617348012714</v>
      </c>
      <c r="AJ18">
        <f t="shared" si="6"/>
        <v>364.13699174296335</v>
      </c>
      <c r="AK18">
        <f t="shared" si="20"/>
        <v>289.27482240428441</v>
      </c>
      <c r="AL18">
        <f t="shared" si="7"/>
        <v>-104.04992065402365</v>
      </c>
      <c r="AN18">
        <f t="shared" si="8"/>
        <v>441.37894792147637</v>
      </c>
      <c r="AO18">
        <f t="shared" si="8"/>
        <v>-22.068947396073817</v>
      </c>
      <c r="AP18">
        <f t="shared" si="8"/>
        <v>-5.549573386490656</v>
      </c>
      <c r="AQ18">
        <f t="shared" si="8"/>
        <v>-634.80568466433965</v>
      </c>
      <c r="AR18">
        <f t="shared" si="8"/>
        <v>-221.04525752542781</v>
      </c>
      <c r="AS18">
        <f t="shared" si="8"/>
        <v>106.26379052068626</v>
      </c>
      <c r="AT18">
        <f t="shared" si="8"/>
        <v>84.417238094216813</v>
      </c>
      <c r="AU18">
        <f t="shared" si="8"/>
        <v>-30.364228910524737</v>
      </c>
      <c r="AW18">
        <v>15</v>
      </c>
      <c r="AX18">
        <f>(R18*SUMPRODUCT(K19:$K$23, X19:$X$23)-$AZ$3*SUMPRODUCT(K18:$K$22, W19:$W$23))/Z18</f>
        <v>4152.8560264391535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0.112947091</v>
      </c>
      <c r="O19">
        <f t="shared" si="22"/>
        <v>3976.6925958302181</v>
      </c>
      <c r="P19">
        <f t="shared" si="23"/>
        <v>198.83462979151091</v>
      </c>
      <c r="Q19" s="4">
        <f t="shared" si="24"/>
        <v>50</v>
      </c>
      <c r="R19">
        <f t="shared" si="0"/>
        <v>50000</v>
      </c>
      <c r="S19">
        <f t="shared" si="12"/>
        <v>3668.0986113533754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1579.4866734350142</v>
      </c>
      <c r="AC19">
        <f t="shared" si="1"/>
        <v>1223.5899095090388</v>
      </c>
      <c r="AE19">
        <f t="shared" si="2"/>
        <v>1326.5294772655714</v>
      </c>
      <c r="AF19">
        <f t="shared" si="3"/>
        <v>-66.326473863278565</v>
      </c>
      <c r="AG19">
        <f t="shared" si="3"/>
        <v>-16.678803368614798</v>
      </c>
      <c r="AH19">
        <f t="shared" si="4"/>
        <v>-2147.9004316785658</v>
      </c>
      <c r="AI19">
        <f t="shared" si="5"/>
        <v>-904.37623164488787</v>
      </c>
      <c r="AJ19">
        <f t="shared" si="6"/>
        <v>355.89676392597539</v>
      </c>
      <c r="AK19">
        <f t="shared" si="20"/>
        <v>242.99792502632206</v>
      </c>
      <c r="AL19">
        <f t="shared" si="7"/>
        <v>-305.48154269259044</v>
      </c>
      <c r="AN19">
        <f t="shared" si="8"/>
        <v>356.59789516115967</v>
      </c>
      <c r="AO19">
        <f t="shared" si="8"/>
        <v>-17.829894758057982</v>
      </c>
      <c r="AP19">
        <f t="shared" si="8"/>
        <v>-4.4835989527462123</v>
      </c>
      <c r="AQ19">
        <f t="shared" si="8"/>
        <v>-577.39898440189893</v>
      </c>
      <c r="AR19">
        <f t="shared" si="8"/>
        <v>-243.11458295154347</v>
      </c>
      <c r="AS19">
        <f t="shared" si="8"/>
        <v>95.672232759033633</v>
      </c>
      <c r="AT19">
        <f t="shared" si="8"/>
        <v>65.322746367865207</v>
      </c>
      <c r="AU19">
        <f t="shared" si="8"/>
        <v>-82.119603824644656</v>
      </c>
      <c r="AW19">
        <v>16</v>
      </c>
      <c r="AX19">
        <f>(R19*SUMPRODUCT(K20:$K$23, X20:$X$23)-$AZ$3*SUMPRODUCT(K19:$K$22, W20:$W$23))/Z19</f>
        <v>3668.0986113533754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0.12591097000000001</v>
      </c>
      <c r="O20">
        <f t="shared" si="22"/>
        <v>3976.6925958302181</v>
      </c>
      <c r="P20">
        <f t="shared" si="23"/>
        <v>198.83462979151091</v>
      </c>
      <c r="Q20" s="4">
        <f t="shared" si="24"/>
        <v>50</v>
      </c>
      <c r="R20">
        <f t="shared" si="0"/>
        <v>50000</v>
      </c>
      <c r="S20">
        <f t="shared" si="12"/>
        <v>3061.7309032050862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1223.5899095090388</v>
      </c>
      <c r="AC20">
        <f t="shared" si="1"/>
        <v>882.51154122679509</v>
      </c>
      <c r="AE20">
        <f t="shared" si="2"/>
        <v>1146.2395692768146</v>
      </c>
      <c r="AF20">
        <f t="shared" si="3"/>
        <v>-57.311978463840724</v>
      </c>
      <c r="AG20">
        <f t="shared" si="3"/>
        <v>-14.411971024347093</v>
      </c>
      <c r="AH20">
        <f t="shared" si="4"/>
        <v>-2100.0443105815571</v>
      </c>
      <c r="AI20">
        <f t="shared" si="5"/>
        <v>-1025.5286907929303</v>
      </c>
      <c r="AJ20">
        <f t="shared" si="6"/>
        <v>341.07836828224367</v>
      </c>
      <c r="AK20">
        <f t="shared" si="20"/>
        <v>197.88674753755527</v>
      </c>
      <c r="AL20">
        <f t="shared" si="7"/>
        <v>-486.56357497313138</v>
      </c>
      <c r="AN20">
        <f t="shared" si="8"/>
        <v>283.84329121407717</v>
      </c>
      <c r="AO20">
        <f t="shared" si="8"/>
        <v>-14.192164560703857</v>
      </c>
      <c r="AP20">
        <f t="shared" si="8"/>
        <v>-3.5688362172085228</v>
      </c>
      <c r="AQ20">
        <f t="shared" si="8"/>
        <v>-520.03394821463701</v>
      </c>
      <c r="AR20">
        <f t="shared" si="8"/>
        <v>-253.95165777847222</v>
      </c>
      <c r="AS20">
        <f t="shared" si="8"/>
        <v>84.461232372426537</v>
      </c>
      <c r="AT20">
        <f t="shared" si="8"/>
        <v>49.002692992135053</v>
      </c>
      <c r="AU20">
        <f t="shared" si="8"/>
        <v>-120.48773241391062</v>
      </c>
      <c r="AW20">
        <v>17</v>
      </c>
      <c r="AX20">
        <f>(R20*SUMPRODUCT(K21:$K$23, X21:$X$23)-$AZ$3*SUMPRODUCT(K20:$K$22, W21:$W$23))/Z20</f>
        <v>3061.7309032050862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0.140869152</v>
      </c>
      <c r="O21">
        <f t="shared" si="22"/>
        <v>3976.6925958302181</v>
      </c>
      <c r="P21">
        <f t="shared" si="23"/>
        <v>198.83462979151091</v>
      </c>
      <c r="Q21" s="4">
        <f t="shared" si="24"/>
        <v>50</v>
      </c>
      <c r="R21">
        <f t="shared" si="0"/>
        <v>50000</v>
      </c>
      <c r="S21">
        <f t="shared" si="12"/>
        <v>2295.5640193143058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882.51154122679509</v>
      </c>
      <c r="AC21">
        <f t="shared" si="1"/>
        <v>561.84614264597053</v>
      </c>
      <c r="AE21">
        <f t="shared" si="2"/>
        <v>973.30737747117621</v>
      </c>
      <c r="AF21">
        <f t="shared" si="3"/>
        <v>-48.665368873558812</v>
      </c>
      <c r="AG21">
        <f t="shared" si="3"/>
        <v>-12.237649177255275</v>
      </c>
      <c r="AH21">
        <f t="shared" si="4"/>
        <v>-2030.2021368483463</v>
      </c>
      <c r="AI21">
        <f t="shared" si="5"/>
        <v>-1117.7977774279843</v>
      </c>
      <c r="AJ21">
        <f t="shared" si="6"/>
        <v>320.66539858082456</v>
      </c>
      <c r="AK21">
        <f t="shared" si="20"/>
        <v>154.64174356557461</v>
      </c>
      <c r="AL21">
        <f t="shared" si="7"/>
        <v>-642.49063528158513</v>
      </c>
      <c r="AN21">
        <f t="shared" si="8"/>
        <v>222.02128883917445</v>
      </c>
      <c r="AO21">
        <f t="shared" si="8"/>
        <v>-11.101064441958721</v>
      </c>
      <c r="AP21">
        <f t="shared" si="8"/>
        <v>-2.7915319513504264</v>
      </c>
      <c r="AQ21">
        <f t="shared" si="8"/>
        <v>-463.10970764265517</v>
      </c>
      <c r="AR21">
        <f t="shared" si="8"/>
        <v>-254.98101519678991</v>
      </c>
      <c r="AS21">
        <f t="shared" si="8"/>
        <v>73.147031171199174</v>
      </c>
      <c r="AT21">
        <f t="shared" si="8"/>
        <v>35.275350839291008</v>
      </c>
      <c r="AU21">
        <f t="shared" si="8"/>
        <v>-146.55863318629974</v>
      </c>
      <c r="AW21">
        <v>18</v>
      </c>
      <c r="AX21">
        <f>(R21*SUMPRODUCT(K22:$K$23, X22:$X$23)-$AZ$3*SUMPRODUCT(K21:$K$22, W22:$W$23))/Z21</f>
        <v>2295.5640193143058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0.15811491799999999</v>
      </c>
      <c r="O22">
        <f t="shared" si="22"/>
        <v>3976.6925958302181</v>
      </c>
      <c r="P22">
        <f t="shared" si="23"/>
        <v>198.83462979151091</v>
      </c>
      <c r="Q22" s="4">
        <f t="shared" si="24"/>
        <v>50</v>
      </c>
      <c r="R22">
        <f t="shared" si="0"/>
        <v>50000</v>
      </c>
      <c r="S22">
        <f t="shared" si="12"/>
        <v>1309.7601767353865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561.84614264597053</v>
      </c>
      <c r="AC22">
        <f t="shared" si="1"/>
        <v>266.67549653893514</v>
      </c>
      <c r="AE22">
        <f t="shared" si="2"/>
        <v>809.67988751881444</v>
      </c>
      <c r="AF22">
        <f t="shared" si="3"/>
        <v>-40.483994375940725</v>
      </c>
      <c r="AG22">
        <f t="shared" si="3"/>
        <v>-10.180317789308239</v>
      </c>
      <c r="AH22">
        <f t="shared" si="4"/>
        <v>-1934.9548961744852</v>
      </c>
      <c r="AI22">
        <f t="shared" si="5"/>
        <v>-1175.9393208209196</v>
      </c>
      <c r="AJ22">
        <f t="shared" si="6"/>
        <v>295.1706461070354</v>
      </c>
      <c r="AK22">
        <f t="shared" si="20"/>
        <v>113.89992908652299</v>
      </c>
      <c r="AL22">
        <f t="shared" si="7"/>
        <v>-766.86874562736125</v>
      </c>
      <c r="AN22">
        <f t="shared" si="8"/>
        <v>170.13721620649974</v>
      </c>
      <c r="AO22">
        <f t="shared" si="8"/>
        <v>-8.5068608103249872</v>
      </c>
      <c r="AP22">
        <f t="shared" si="8"/>
        <v>-2.1391798851248653</v>
      </c>
      <c r="AQ22">
        <f t="shared" si="8"/>
        <v>-406.59011616194289</v>
      </c>
      <c r="AR22">
        <f t="shared" si="8"/>
        <v>-247.09894065089301</v>
      </c>
      <c r="AS22">
        <f t="shared" si="8"/>
        <v>62.023909459351557</v>
      </c>
      <c r="AT22">
        <f t="shared" si="8"/>
        <v>23.933676950137226</v>
      </c>
      <c r="AU22">
        <f t="shared" si="8"/>
        <v>-161.14135424140423</v>
      </c>
      <c r="AW22">
        <v>19</v>
      </c>
      <c r="AX22">
        <f>(R22*SUMPRODUCT(K23:$K$23, X23:$X$23)-$AZ$3*SUMPRODUCT(K22:$K$22, W23:$W$23))/Z22</f>
        <v>1309.7601767353865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0.17865895700000001</v>
      </c>
      <c r="O23">
        <f t="shared" si="22"/>
        <v>3976.6925958302181</v>
      </c>
      <c r="P23">
        <f t="shared" si="23"/>
        <v>198.83462979151091</v>
      </c>
      <c r="Q23" s="4">
        <f t="shared" si="24"/>
        <v>50</v>
      </c>
      <c r="R23">
        <f t="shared" si="0"/>
        <v>50000</v>
      </c>
      <c r="S23">
        <f t="shared" si="12"/>
        <v>1614.3151983196128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266.67549653893514</v>
      </c>
      <c r="AC23">
        <f t="shared" si="1"/>
        <v>266.67549653893514</v>
      </c>
      <c r="AE23">
        <f t="shared" si="2"/>
        <v>656.92652443563759</v>
      </c>
      <c r="AF23">
        <f t="shared" si="3"/>
        <v>-32.846326221781879</v>
      </c>
      <c r="AG23">
        <f t="shared" si="3"/>
        <v>-8.2597096532487999</v>
      </c>
      <c r="AH23">
        <f t="shared" si="4"/>
        <v>-1818.8049581663556</v>
      </c>
      <c r="AI23">
        <f t="shared" si="5"/>
        <v>-1202.9844696057487</v>
      </c>
      <c r="AJ23">
        <f t="shared" si="6"/>
        <v>0</v>
      </c>
      <c r="AK23">
        <f t="shared" si="20"/>
        <v>76.223746311385824</v>
      </c>
      <c r="AL23">
        <f t="shared" si="7"/>
        <v>-1126.7607232943628</v>
      </c>
      <c r="AN23">
        <f t="shared" si="8"/>
        <v>127.15813087487335</v>
      </c>
      <c r="AO23">
        <f t="shared" si="8"/>
        <v>-6.3579065437436677</v>
      </c>
      <c r="AP23">
        <f t="shared" si="8"/>
        <v>-1.5987925620427095</v>
      </c>
      <c r="AQ23">
        <f t="shared" si="8"/>
        <v>-352.05739196643634</v>
      </c>
      <c r="AR23">
        <f t="shared" si="8"/>
        <v>-232.85596019734939</v>
      </c>
      <c r="AS23">
        <f t="shared" si="8"/>
        <v>0</v>
      </c>
      <c r="AT23">
        <f t="shared" si="8"/>
        <v>14.754266647344004</v>
      </c>
      <c r="AU23">
        <f t="shared" si="8"/>
        <v>-218.10169355000536</v>
      </c>
      <c r="AW23">
        <v>20</v>
      </c>
      <c r="AX23">
        <f>(R23*SUMPRODUCT(K$23:$K24, X$23:$X24)-$AZ$3*SUMPRODUCT(K$22:$K23, W$23:$W24))/Z23</f>
        <v>1614.3151983196128</v>
      </c>
    </row>
    <row r="25" spans="5:50" x14ac:dyDescent="0.25">
      <c r="AN25" s="8">
        <f t="shared" ref="AN25:AU25" si="25">SUM(AN3:AN23)</f>
        <v>26651.106467808731</v>
      </c>
      <c r="AO25" s="8">
        <f t="shared" si="25"/>
        <v>-4315.0747702630997</v>
      </c>
      <c r="AP25" s="8">
        <f t="shared" si="25"/>
        <v>-2804.9995622779061</v>
      </c>
      <c r="AQ25" s="8">
        <f t="shared" si="25"/>
        <v>-15098.313011257145</v>
      </c>
      <c r="AR25" s="8">
        <f t="shared" si="25"/>
        <v>4432.7191240105767</v>
      </c>
      <c r="AS25" s="8">
        <f t="shared" si="25"/>
        <v>-1951.7647772623009</v>
      </c>
      <c r="AT25" s="8">
        <f t="shared" si="25"/>
        <v>3743.4258712852829</v>
      </c>
      <c r="AU25" s="9">
        <f t="shared" si="25"/>
        <v>6224.3802180335588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67B10-5CEC-4CFE-AC3D-28E9791CB36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352.7821191129616</v>
      </c>
      <c r="K3">
        <v>1</v>
      </c>
      <c r="L3" s="2">
        <v>0</v>
      </c>
      <c r="O3">
        <f>$C$3</f>
        <v>352.7821191129616</v>
      </c>
      <c r="P3">
        <f>O3*B5</f>
        <v>282.22569529036929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352.7821191129616</v>
      </c>
      <c r="AF3">
        <f t="shared" ref="AF3:AG23" si="4">-$Z3*P3</f>
        <v>-282.22569529036929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-2449.3517801774074</v>
      </c>
      <c r="AJ3">
        <f t="shared" ref="AJ3:AJ23" si="7">AB3-AC3</f>
        <v>0</v>
      </c>
      <c r="AL3">
        <f t="shared" ref="AL3:AL23" si="8">SUM(AI3:AK3)</f>
        <v>-2449.3517801774074</v>
      </c>
      <c r="AN3">
        <f t="shared" ref="AN3:AU23" si="9">AE3*$K3</f>
        <v>352.7821191129616</v>
      </c>
      <c r="AO3">
        <f t="shared" si="9"/>
        <v>-282.22569529036929</v>
      </c>
      <c r="AP3">
        <f t="shared" si="9"/>
        <v>-2519.9082039999998</v>
      </c>
      <c r="AQ3">
        <f t="shared" si="9"/>
        <v>0</v>
      </c>
      <c r="AR3">
        <f t="shared" si="9"/>
        <v>-2449.3517801774074</v>
      </c>
      <c r="AS3">
        <f t="shared" si="9"/>
        <v>0</v>
      </c>
      <c r="AT3">
        <f t="shared" si="9"/>
        <v>0</v>
      </c>
      <c r="AU3">
        <f t="shared" si="9"/>
        <v>-2449.3517801774074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117.04042835839329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1.0468929999999999E-3</v>
      </c>
      <c r="R4">
        <f t="shared" si="0"/>
        <v>100000</v>
      </c>
      <c r="S4">
        <f t="shared" si="1"/>
        <v>20.833581114826487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20.603434773444178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-104.68929999999999</v>
      </c>
      <c r="AI4">
        <f t="shared" si="6"/>
        <v>-104.68929999999999</v>
      </c>
      <c r="AJ4">
        <f t="shared" si="7"/>
        <v>-20.603434773444178</v>
      </c>
      <c r="AK4">
        <f>G4*MAX(0, SUM(AB4, AE4:AF4))</f>
        <v>0</v>
      </c>
      <c r="AL4">
        <f t="shared" si="8"/>
        <v>-125.29273477344417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-96.436993584948766</v>
      </c>
      <c r="AR4">
        <f t="shared" si="9"/>
        <v>-96.436993584948766</v>
      </c>
      <c r="AS4">
        <f t="shared" si="9"/>
        <v>-18.979335109457669</v>
      </c>
      <c r="AT4">
        <f t="shared" si="9"/>
        <v>0</v>
      </c>
      <c r="AU4">
        <f t="shared" si="9"/>
        <v>-115.41632869440643</v>
      </c>
      <c r="AW4">
        <v>1</v>
      </c>
      <c r="AX4">
        <f>(R4*SUMPRODUCT(K5:$K$23, X5:$X$23)-$AZ$3*SUMPRODUCT(K4:$K$22, W5:$W$23))/Z4</f>
        <v>20.833581114826487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1.057716E-3</v>
      </c>
      <c r="O5">
        <f t="shared" ref="O5:O23" si="21">$C$3</f>
        <v>352.7821191129616</v>
      </c>
      <c r="P5">
        <f t="shared" ref="P5:P23" si="22">O5*$C$5</f>
        <v>17.63910595564808</v>
      </c>
      <c r="Q5" s="4">
        <f t="shared" ref="Q5:Q23" si="23">$C$8</f>
        <v>50</v>
      </c>
      <c r="R5">
        <f t="shared" si="0"/>
        <v>100000</v>
      </c>
      <c r="S5">
        <f t="shared" si="1"/>
        <v>39.329412837575987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20.603434773444178</v>
      </c>
      <c r="AC5">
        <f t="shared" si="2"/>
        <v>38.464855766315281</v>
      </c>
      <c r="AE5">
        <f t="shared" si="3"/>
        <v>345.02710184501893</v>
      </c>
      <c r="AF5">
        <f t="shared" si="4"/>
        <v>-17.251355092250947</v>
      </c>
      <c r="AG5">
        <f t="shared" si="4"/>
        <v>-48.900877220273813</v>
      </c>
      <c r="AH5">
        <f t="shared" si="5"/>
        <v>-104.60315245236119</v>
      </c>
      <c r="AI5">
        <f t="shared" si="6"/>
        <v>174.27171708013299</v>
      </c>
      <c r="AJ5">
        <f t="shared" si="7"/>
        <v>-17.861420992871103</v>
      </c>
      <c r="AK5">
        <f>G5*SUM(AB5, AE5:AF5)</f>
        <v>24.386542706834852</v>
      </c>
      <c r="AL5">
        <f t="shared" si="8"/>
        <v>180.79683879409674</v>
      </c>
      <c r="AN5">
        <f t="shared" si="9"/>
        <v>292.77631750680644</v>
      </c>
      <c r="AO5">
        <f t="shared" si="9"/>
        <v>-14.63881587534032</v>
      </c>
      <c r="AP5">
        <f t="shared" si="9"/>
        <v>-41.495345376767638</v>
      </c>
      <c r="AQ5">
        <f t="shared" si="9"/>
        <v>-88.762087415271566</v>
      </c>
      <c r="AR5">
        <f t="shared" si="9"/>
        <v>147.88006883942688</v>
      </c>
      <c r="AS5">
        <f t="shared" si="9"/>
        <v>-15.156493608089191</v>
      </c>
      <c r="AT5">
        <f t="shared" si="9"/>
        <v>20.693453158461356</v>
      </c>
      <c r="AU5">
        <f t="shared" si="9"/>
        <v>153.41702838979907</v>
      </c>
      <c r="AW5">
        <v>2</v>
      </c>
      <c r="AX5">
        <f>(R5*SUMPRODUCT(K6:$K$23, X6:$X$23)-$AZ$3*SUMPRODUCT(K5:$K$22, W6:$W$23))/Z5</f>
        <v>39.329412837575987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1.0712440000000001E-3</v>
      </c>
      <c r="O6">
        <f t="shared" si="21"/>
        <v>352.7821191129616</v>
      </c>
      <c r="P6">
        <f t="shared" si="22"/>
        <v>17.63910595564808</v>
      </c>
      <c r="Q6" s="4">
        <f t="shared" si="23"/>
        <v>50</v>
      </c>
      <c r="R6">
        <f t="shared" si="0"/>
        <v>100000</v>
      </c>
      <c r="S6">
        <f t="shared" si="1"/>
        <v>55.523942231240291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38.464855766315281</v>
      </c>
      <c r="AC6">
        <f t="shared" si="2"/>
        <v>53.702183560014078</v>
      </c>
      <c r="AE6">
        <f t="shared" si="3"/>
        <v>341.20722261387988</v>
      </c>
      <c r="AF6">
        <f t="shared" si="4"/>
        <v>-17.060361130693995</v>
      </c>
      <c r="AG6">
        <f t="shared" si="4"/>
        <v>-48.359483676754124</v>
      </c>
      <c r="AH6">
        <f t="shared" si="5"/>
        <v>-104.76954263391001</v>
      </c>
      <c r="AI6">
        <f t="shared" si="6"/>
        <v>171.01783517252176</v>
      </c>
      <c r="AJ6">
        <f t="shared" si="7"/>
        <v>-15.237327793698796</v>
      </c>
      <c r="AK6">
        <f>G6*SUM(AB6, AE6:AF6)</f>
        <v>25.382820207465084</v>
      </c>
      <c r="AL6">
        <f t="shared" si="8"/>
        <v>181.16332758628803</v>
      </c>
      <c r="AN6">
        <f t="shared" si="9"/>
        <v>266.7118527912171</v>
      </c>
      <c r="AO6">
        <f t="shared" si="9"/>
        <v>-13.335592639560856</v>
      </c>
      <c r="AP6">
        <f t="shared" si="9"/>
        <v>-37.801214735860157</v>
      </c>
      <c r="AQ6">
        <f t="shared" si="9"/>
        <v>-81.895332161828193</v>
      </c>
      <c r="AR6">
        <f t="shared" si="9"/>
        <v>133.67971325396789</v>
      </c>
      <c r="AS6">
        <f t="shared" si="9"/>
        <v>-11.910580017362143</v>
      </c>
      <c r="AT6">
        <f t="shared" si="9"/>
        <v>19.841019057971042</v>
      </c>
      <c r="AU6">
        <f t="shared" si="9"/>
        <v>141.61015229457678</v>
      </c>
      <c r="AW6">
        <v>3</v>
      </c>
      <c r="AX6">
        <f>(R6*SUMPRODUCT(K7:$K$23, X7:$X$23)-$AZ$3*SUMPRODUCT(K6:$K$22, W7:$W$23))/Z6</f>
        <v>55.523942231240291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1.0856730000000001E-3</v>
      </c>
      <c r="O7">
        <f t="shared" si="21"/>
        <v>352.7821191129616</v>
      </c>
      <c r="P7">
        <f t="shared" si="22"/>
        <v>17.63910595564808</v>
      </c>
      <c r="Q7" s="4">
        <f t="shared" si="23"/>
        <v>50</v>
      </c>
      <c r="R7">
        <f t="shared" si="0"/>
        <v>100000</v>
      </c>
      <c r="S7">
        <f t="shared" si="1"/>
        <v>69.60833670379786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53.702183560014078</v>
      </c>
      <c r="AC7">
        <f t="shared" si="2"/>
        <v>66.578127454052833</v>
      </c>
      <c r="AE7">
        <f t="shared" si="3"/>
        <v>337.42471091874421</v>
      </c>
      <c r="AF7">
        <f t="shared" si="4"/>
        <v>-16.871235545937211</v>
      </c>
      <c r="AG7">
        <f t="shared" si="4"/>
        <v>-47.82338625426479</v>
      </c>
      <c r="AH7">
        <f t="shared" si="5"/>
        <v>-105.00517144358538</v>
      </c>
      <c r="AI7">
        <f t="shared" si="6"/>
        <v>167.72491767495683</v>
      </c>
      <c r="AJ7">
        <f t="shared" si="7"/>
        <v>-12.875943894038755</v>
      </c>
      <c r="AK7">
        <f>G7*SUM(AB7, AE7:AF7)</f>
        <v>26.197896125297476</v>
      </c>
      <c r="AL7">
        <f t="shared" si="8"/>
        <v>181.04686990621553</v>
      </c>
      <c r="AN7">
        <f t="shared" si="9"/>
        <v>242.96423673966308</v>
      </c>
      <c r="AO7">
        <f t="shared" si="9"/>
        <v>-12.148211836983155</v>
      </c>
      <c r="AP7">
        <f t="shared" si="9"/>
        <v>-34.435452305600762</v>
      </c>
      <c r="AQ7">
        <f t="shared" si="9"/>
        <v>-75.609463409014808</v>
      </c>
      <c r="AR7">
        <f t="shared" si="9"/>
        <v>120.77110918806437</v>
      </c>
      <c r="AS7">
        <f t="shared" si="9"/>
        <v>-9.2713834502512338</v>
      </c>
      <c r="AT7">
        <f t="shared" si="9"/>
        <v>18.86391728376017</v>
      </c>
      <c r="AU7">
        <f t="shared" si="9"/>
        <v>130.3636430215733</v>
      </c>
      <c r="AW7">
        <v>4</v>
      </c>
      <c r="AX7">
        <f>(R7*SUMPRODUCT(K8:$K$23, X8:$X$23)-$AZ$3*SUMPRODUCT(K7:$K$22, W8:$W$23))/Z7</f>
        <v>69.60833670379786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1.1037099999999999E-3</v>
      </c>
      <c r="O8">
        <f t="shared" si="21"/>
        <v>352.7821191129616</v>
      </c>
      <c r="P8">
        <f t="shared" si="22"/>
        <v>17.63910595564808</v>
      </c>
      <c r="Q8" s="4">
        <f t="shared" si="23"/>
        <v>50</v>
      </c>
      <c r="R8">
        <f t="shared" si="0"/>
        <v>100000</v>
      </c>
      <c r="S8">
        <f t="shared" si="1"/>
        <v>81.581145214036482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66.578127454052833</v>
      </c>
      <c r="AC8">
        <f t="shared" si="2"/>
        <v>77.16331285307831</v>
      </c>
      <c r="AE8">
        <f t="shared" si="3"/>
        <v>333.67804478186866</v>
      </c>
      <c r="AF8">
        <f t="shared" si="4"/>
        <v>-16.683902239093435</v>
      </c>
      <c r="AG8">
        <f t="shared" si="4"/>
        <v>-47.292369242079445</v>
      </c>
      <c r="AH8">
        <f t="shared" si="5"/>
        <v>-105.56629928538918</v>
      </c>
      <c r="AI8">
        <f t="shared" si="6"/>
        <v>164.13547401530661</v>
      </c>
      <c r="AJ8">
        <f t="shared" si="7"/>
        <v>-10.585185399025477</v>
      </c>
      <c r="AK8">
        <f t="shared" ref="AK8:AK23" si="24">G8*SUM(AB8:AB8, AE8:AF8)</f>
        <v>26.85005889977797</v>
      </c>
      <c r="AL8">
        <f t="shared" si="8"/>
        <v>180.4003475160591</v>
      </c>
      <c r="AN8">
        <f t="shared" si="9"/>
        <v>221.32703525379668</v>
      </c>
      <c r="AO8">
        <f t="shared" si="9"/>
        <v>-11.066351762689836</v>
      </c>
      <c r="AP8">
        <f t="shared" si="9"/>
        <v>-31.36880006989913</v>
      </c>
      <c r="AQ8">
        <f t="shared" si="9"/>
        <v>-70.021616372225182</v>
      </c>
      <c r="AR8">
        <f t="shared" si="9"/>
        <v>108.87026704898254</v>
      </c>
      <c r="AS8">
        <f t="shared" si="9"/>
        <v>-7.0211023428574935</v>
      </c>
      <c r="AT8">
        <f t="shared" si="9"/>
        <v>17.809514367546985</v>
      </c>
      <c r="AU8">
        <f t="shared" si="9"/>
        <v>119.65867907367202</v>
      </c>
      <c r="AW8">
        <v>5</v>
      </c>
      <c r="AX8">
        <f>(R8*SUMPRODUCT(K9:$K$23, X9:$X$23)-$AZ$3*SUMPRODUCT(K8:$K$22, W9:$W$23))/Z8</f>
        <v>81.581145214036482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1.131668E-3</v>
      </c>
      <c r="O9">
        <f t="shared" si="21"/>
        <v>352.7821191129616</v>
      </c>
      <c r="P9">
        <f t="shared" si="22"/>
        <v>17.63910595564808</v>
      </c>
      <c r="Q9" s="4">
        <f t="shared" si="23"/>
        <v>50</v>
      </c>
      <c r="R9">
        <f t="shared" si="0"/>
        <v>100000</v>
      </c>
      <c r="S9">
        <f t="shared" si="1"/>
        <v>91.081355500861591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77.16331285307831</v>
      </c>
      <c r="AC9">
        <f t="shared" si="2"/>
        <v>85.19007915264217</v>
      </c>
      <c r="AE9">
        <f t="shared" si="3"/>
        <v>329.96365156846775</v>
      </c>
      <c r="AF9">
        <f t="shared" si="4"/>
        <v>-16.498182578423389</v>
      </c>
      <c r="AG9">
        <f t="shared" si="4"/>
        <v>-46.765926288743202</v>
      </c>
      <c r="AH9">
        <f t="shared" si="5"/>
        <v>-107.03852183089111</v>
      </c>
      <c r="AI9">
        <f t="shared" si="6"/>
        <v>159.66102087041008</v>
      </c>
      <c r="AJ9">
        <f t="shared" si="7"/>
        <v>-8.0267662995638602</v>
      </c>
      <c r="AK9">
        <f t="shared" si="24"/>
        <v>27.344014729018589</v>
      </c>
      <c r="AL9">
        <f t="shared" si="8"/>
        <v>178.97826929986482</v>
      </c>
      <c r="AN9">
        <f t="shared" si="9"/>
        <v>201.61103655761858</v>
      </c>
      <c r="AO9">
        <f t="shared" si="9"/>
        <v>-10.08055182788093</v>
      </c>
      <c r="AP9">
        <f t="shared" si="9"/>
        <v>-28.574440941699525</v>
      </c>
      <c r="AQ9">
        <f t="shared" si="9"/>
        <v>-65.401589645832075</v>
      </c>
      <c r="AR9">
        <f t="shared" si="9"/>
        <v>97.554454142206069</v>
      </c>
      <c r="AS9">
        <f t="shared" si="9"/>
        <v>-4.9044331585263556</v>
      </c>
      <c r="AT9">
        <f t="shared" si="9"/>
        <v>16.707461949093823</v>
      </c>
      <c r="AU9">
        <f t="shared" si="9"/>
        <v>109.35748293277354</v>
      </c>
      <c r="AW9">
        <v>6</v>
      </c>
      <c r="AX9">
        <f>(R9*SUMPRODUCT(K10:$K$23, X10:$X$23)-$AZ$3*SUMPRODUCT(K9:$K$22, W10:$W$23))/Z9</f>
        <v>91.081355500861591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1.1650359999999999E-3</v>
      </c>
      <c r="O10">
        <f t="shared" si="21"/>
        <v>352.7821191129616</v>
      </c>
      <c r="P10">
        <f t="shared" si="22"/>
        <v>17.63910595564808</v>
      </c>
      <c r="Q10" s="4">
        <f t="shared" si="23"/>
        <v>50</v>
      </c>
      <c r="R10">
        <f t="shared" si="0"/>
        <v>100000</v>
      </c>
      <c r="S10">
        <f t="shared" si="1"/>
        <v>98.116095277283463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85.19007915264217</v>
      </c>
      <c r="AC10">
        <f t="shared" si="2"/>
        <v>90.745188451074853</v>
      </c>
      <c r="AE10">
        <f t="shared" si="3"/>
        <v>326.27959552001431</v>
      </c>
      <c r="AF10">
        <f t="shared" si="4"/>
        <v>-16.313979776000718</v>
      </c>
      <c r="AG10">
        <f t="shared" si="4"/>
        <v>-46.243783038156039</v>
      </c>
      <c r="AH10">
        <f t="shared" si="5"/>
        <v>-108.96797539946446</v>
      </c>
      <c r="AI10">
        <f t="shared" si="6"/>
        <v>154.75385730639306</v>
      </c>
      <c r="AJ10">
        <f t="shared" si="7"/>
        <v>-5.5551092984326829</v>
      </c>
      <c r="AK10">
        <f t="shared" si="24"/>
        <v>27.660898642765904</v>
      </c>
      <c r="AL10">
        <f t="shared" si="8"/>
        <v>176.85964665072629</v>
      </c>
      <c r="AN10">
        <f t="shared" si="9"/>
        <v>183.64515856751595</v>
      </c>
      <c r="AO10">
        <f t="shared" si="9"/>
        <v>-9.1822579283757992</v>
      </c>
      <c r="AP10">
        <f t="shared" si="9"/>
        <v>-26.028127365025608</v>
      </c>
      <c r="AQ10">
        <f t="shared" si="9"/>
        <v>-61.332186859929791</v>
      </c>
      <c r="AR10">
        <f t="shared" si="9"/>
        <v>87.102586414184742</v>
      </c>
      <c r="AS10">
        <f t="shared" si="9"/>
        <v>-3.1266709349220529</v>
      </c>
      <c r="AT10">
        <f t="shared" si="9"/>
        <v>15.568825593505837</v>
      </c>
      <c r="AU10">
        <f t="shared" si="9"/>
        <v>99.544741072768531</v>
      </c>
      <c r="AW10">
        <v>7</v>
      </c>
      <c r="AX10">
        <f>(R10*SUMPRODUCT(K11:$K$23, X11:$X$23)-$AZ$3*SUMPRODUCT(K10:$K$22, W11:$W$23))/Z10</f>
        <v>98.116095277283463</v>
      </c>
    </row>
    <row r="11" spans="1:52" x14ac:dyDescent="0.25">
      <c r="A11" t="s">
        <v>33</v>
      </c>
      <c r="C11" s="7">
        <f>AU25</f>
        <v>-1186.111383297542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1.1975029999999999E-3</v>
      </c>
      <c r="O11">
        <f t="shared" si="21"/>
        <v>352.7821191129616</v>
      </c>
      <c r="P11">
        <f t="shared" si="22"/>
        <v>17.63910595564808</v>
      </c>
      <c r="Q11" s="4">
        <f t="shared" si="23"/>
        <v>50</v>
      </c>
      <c r="R11">
        <f t="shared" si="0"/>
        <v>100000</v>
      </c>
      <c r="S11">
        <f t="shared" si="1"/>
        <v>103.05783817557521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90.745188451074853</v>
      </c>
      <c r="AC11">
        <f t="shared" si="2"/>
        <v>94.248388497512394</v>
      </c>
      <c r="AE11">
        <f t="shared" si="3"/>
        <v>322.62607877034014</v>
      </c>
      <c r="AF11">
        <f t="shared" si="4"/>
        <v>-16.131303938517007</v>
      </c>
      <c r="AG11">
        <f t="shared" si="4"/>
        <v>-45.725968138854931</v>
      </c>
      <c r="AH11">
        <f t="shared" si="5"/>
        <v>-110.75413783908193</v>
      </c>
      <c r="AI11">
        <f t="shared" si="6"/>
        <v>150.01466885388629</v>
      </c>
      <c r="AJ11">
        <f t="shared" si="7"/>
        <v>-3.5032000464375415</v>
      </c>
      <c r="AK11">
        <f t="shared" si="24"/>
        <v>27.80679742980286</v>
      </c>
      <c r="AL11">
        <f t="shared" si="8"/>
        <v>174.31826623725161</v>
      </c>
      <c r="AN11">
        <f t="shared" si="9"/>
        <v>167.27475593836311</v>
      </c>
      <c r="AO11">
        <f t="shared" si="9"/>
        <v>-8.363737796918155</v>
      </c>
      <c r="AP11">
        <f t="shared" si="9"/>
        <v>-23.707941371711271</v>
      </c>
      <c r="AQ11">
        <f t="shared" si="9"/>
        <v>-57.423663476950878</v>
      </c>
      <c r="AR11">
        <f t="shared" si="9"/>
        <v>77.77941329278282</v>
      </c>
      <c r="AS11">
        <f t="shared" si="9"/>
        <v>-1.8163346714083868</v>
      </c>
      <c r="AT11">
        <f t="shared" si="9"/>
        <v>14.417232702409143</v>
      </c>
      <c r="AU11">
        <f t="shared" si="9"/>
        <v>90.380311323783573</v>
      </c>
      <c r="AW11">
        <v>8</v>
      </c>
      <c r="AX11">
        <f>(R11*SUMPRODUCT(K12:$K$23, X12:$X$23)-$AZ$3*SUMPRODUCT(K11:$K$22, W12:$W$23))/Z11</f>
        <v>103.05783817557521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1.2389879999999999E-3</v>
      </c>
      <c r="O12">
        <f t="shared" si="21"/>
        <v>352.7821191129616</v>
      </c>
      <c r="P12">
        <f t="shared" si="22"/>
        <v>17.63910595564808</v>
      </c>
      <c r="Q12" s="4">
        <f t="shared" si="23"/>
        <v>50</v>
      </c>
      <c r="R12">
        <f t="shared" si="0"/>
        <v>100000</v>
      </c>
      <c r="S12">
        <f t="shared" si="1"/>
        <v>105.75422524361987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94.248388497512394</v>
      </c>
      <c r="AC12">
        <f t="shared" si="2"/>
        <v>95.627315973347152</v>
      </c>
      <c r="AE12">
        <f t="shared" si="3"/>
        <v>319.00008814255324</v>
      </c>
      <c r="AF12">
        <f t="shared" si="4"/>
        <v>-15.950004407127663</v>
      </c>
      <c r="AG12">
        <f t="shared" si="4"/>
        <v>-45.212054531653962</v>
      </c>
      <c r="AH12">
        <f t="shared" si="5"/>
        <v>-113.30785162484717</v>
      </c>
      <c r="AI12">
        <f t="shared" si="6"/>
        <v>144.53017757892445</v>
      </c>
      <c r="AJ12">
        <f t="shared" si="7"/>
        <v>-1.3789274758347574</v>
      </c>
      <c r="AK12">
        <f t="shared" si="24"/>
        <v>27.810893056305659</v>
      </c>
      <c r="AL12">
        <f t="shared" si="8"/>
        <v>170.96214315939534</v>
      </c>
      <c r="AN12">
        <f t="shared" si="9"/>
        <v>152.35724296837881</v>
      </c>
      <c r="AO12">
        <f t="shared" si="9"/>
        <v>-7.6178621484189417</v>
      </c>
      <c r="AP12">
        <f t="shared" si="9"/>
        <v>-21.593674213345508</v>
      </c>
      <c r="AQ12">
        <f t="shared" si="9"/>
        <v>-54.116824796980403</v>
      </c>
      <c r="AR12">
        <f t="shared" si="9"/>
        <v>69.028881809633987</v>
      </c>
      <c r="AS12">
        <f t="shared" si="9"/>
        <v>-0.65858786966116956</v>
      </c>
      <c r="AT12">
        <f t="shared" si="9"/>
        <v>13.282726707754591</v>
      </c>
      <c r="AU12">
        <f t="shared" si="9"/>
        <v>81.653020647727402</v>
      </c>
      <c r="AW12">
        <v>9</v>
      </c>
      <c r="AX12">
        <f>(R12*SUMPRODUCT(K13:$K$23, X13:$X$23)-$AZ$3*SUMPRODUCT(K12:$K$22, W13:$W$23))/Z12</f>
        <v>105.75422524361987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1.2822770000000001E-3</v>
      </c>
      <c r="O13">
        <f t="shared" si="21"/>
        <v>352.7821191129616</v>
      </c>
      <c r="P13">
        <f t="shared" si="22"/>
        <v>17.63910595564808</v>
      </c>
      <c r="Q13" s="4">
        <f t="shared" si="23"/>
        <v>50</v>
      </c>
      <c r="R13">
        <f t="shared" si="0"/>
        <v>100000</v>
      </c>
      <c r="S13">
        <f t="shared" si="1"/>
        <v>106.43952094689361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95.627315973347152</v>
      </c>
      <c r="AC13">
        <f t="shared" si="2"/>
        <v>95.16110332272433</v>
      </c>
      <c r="AE13">
        <f t="shared" si="3"/>
        <v>315.40104078510456</v>
      </c>
      <c r="AF13">
        <f t="shared" si="4"/>
        <v>-15.770052039255228</v>
      </c>
      <c r="AG13">
        <f t="shared" si="4"/>
        <v>-44.701959608688732</v>
      </c>
      <c r="AH13">
        <f t="shared" si="5"/>
        <v>-115.94875529737129</v>
      </c>
      <c r="AI13">
        <f t="shared" si="6"/>
        <v>138.98027383978931</v>
      </c>
      <c r="AJ13">
        <f t="shared" si="7"/>
        <v>0.46621265062282191</v>
      </c>
      <c r="AK13">
        <f t="shared" si="24"/>
        <v>27.668081330343757</v>
      </c>
      <c r="AL13">
        <f t="shared" si="8"/>
        <v>167.11456782075589</v>
      </c>
      <c r="AN13">
        <f t="shared" si="9"/>
        <v>138.76399386706115</v>
      </c>
      <c r="AO13">
        <f t="shared" si="9"/>
        <v>-6.9381996933530568</v>
      </c>
      <c r="AP13">
        <f t="shared" si="9"/>
        <v>-19.66709568727158</v>
      </c>
      <c r="AQ13">
        <f t="shared" si="9"/>
        <v>-51.012870245853868</v>
      </c>
      <c r="AR13">
        <f t="shared" si="9"/>
        <v>61.145828240582631</v>
      </c>
      <c r="AS13">
        <f t="shared" si="9"/>
        <v>0.20511514239374334</v>
      </c>
      <c r="AT13">
        <f t="shared" si="9"/>
        <v>12.172862392844996</v>
      </c>
      <c r="AU13">
        <f t="shared" si="9"/>
        <v>73.523805775821373</v>
      </c>
      <c r="AW13">
        <v>10</v>
      </c>
      <c r="AX13">
        <f>(R13*SUMPRODUCT(K14:$K$23, X14:$X$23)-$AZ$3*SUMPRODUCT(K13:$K$22, W14:$W$23))/Z13</f>
        <v>106.43952094689361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1.3327809999999999E-3</v>
      </c>
      <c r="O14">
        <f t="shared" si="21"/>
        <v>352.7821191129616</v>
      </c>
      <c r="P14">
        <f t="shared" si="22"/>
        <v>17.63910595564808</v>
      </c>
      <c r="Q14" s="4">
        <f t="shared" si="23"/>
        <v>50</v>
      </c>
      <c r="R14">
        <f t="shared" si="0"/>
        <v>100000</v>
      </c>
      <c r="S14">
        <f t="shared" si="1"/>
        <v>105.10892929306482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95.16110332272433</v>
      </c>
      <c r="AC14">
        <f t="shared" si="2"/>
        <v>92.906543780347022</v>
      </c>
      <c r="AE14">
        <f t="shared" si="3"/>
        <v>311.82666986271488</v>
      </c>
      <c r="AF14">
        <f t="shared" si="4"/>
        <v>-15.591333493135744</v>
      </c>
      <c r="AG14">
        <f t="shared" si="4"/>
        <v>-44.195362090172615</v>
      </c>
      <c r="AH14">
        <f t="shared" si="5"/>
        <v>-119.15584485845555</v>
      </c>
      <c r="AI14">
        <f t="shared" si="6"/>
        <v>132.88412942095101</v>
      </c>
      <c r="AJ14">
        <f t="shared" si="7"/>
        <v>2.2545595423773079</v>
      </c>
      <c r="AK14">
        <f t="shared" si="24"/>
        <v>27.397750778461248</v>
      </c>
      <c r="AL14">
        <f t="shared" si="8"/>
        <v>162.53643974178956</v>
      </c>
      <c r="AN14">
        <f t="shared" si="9"/>
        <v>126.37707302130158</v>
      </c>
      <c r="AO14">
        <f t="shared" si="9"/>
        <v>-6.318853651065079</v>
      </c>
      <c r="AP14">
        <f t="shared" si="9"/>
        <v>-17.911490715440053</v>
      </c>
      <c r="AQ14">
        <f t="shared" si="9"/>
        <v>-48.291465618452776</v>
      </c>
      <c r="AR14">
        <f t="shared" si="9"/>
        <v>53.855263036343693</v>
      </c>
      <c r="AS14">
        <f t="shared" si="9"/>
        <v>0.91372760400298836</v>
      </c>
      <c r="AT14">
        <f t="shared" si="9"/>
        <v>11.103756943796373</v>
      </c>
      <c r="AU14">
        <f t="shared" si="9"/>
        <v>65.872747584143056</v>
      </c>
      <c r="AW14">
        <v>11</v>
      </c>
      <c r="AX14">
        <f>(R14*SUMPRODUCT(K15:$K$23, X15:$X$23)-$AZ$3*SUMPRODUCT(K14:$K$22, W15:$W$23))/Z14</f>
        <v>105.10892929306482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1.4022240000000001E-3</v>
      </c>
      <c r="O15">
        <f t="shared" si="21"/>
        <v>352.7821191129616</v>
      </c>
      <c r="P15">
        <f t="shared" si="22"/>
        <v>17.63910595564808</v>
      </c>
      <c r="Q15" s="4">
        <f t="shared" si="23"/>
        <v>50</v>
      </c>
      <c r="R15">
        <f t="shared" si="0"/>
        <v>100000</v>
      </c>
      <c r="S15">
        <f t="shared" si="1"/>
        <v>101.34901132933287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92.906543780347022</v>
      </c>
      <c r="AC15">
        <f t="shared" si="2"/>
        <v>88.561678205022076</v>
      </c>
      <c r="AE15">
        <f t="shared" si="3"/>
        <v>308.27115232376616</v>
      </c>
      <c r="AF15">
        <f t="shared" si="4"/>
        <v>-15.413557616188308</v>
      </c>
      <c r="AG15">
        <f t="shared" si="4"/>
        <v>-43.691436671859364</v>
      </c>
      <c r="AH15">
        <f t="shared" si="5"/>
        <v>-123.94359482306044</v>
      </c>
      <c r="AI15">
        <f t="shared" si="6"/>
        <v>125.22256321265803</v>
      </c>
      <c r="AJ15">
        <f t="shared" si="7"/>
        <v>4.3448655753249454</v>
      </c>
      <c r="AK15">
        <f t="shared" si="24"/>
        <v>27.003489694154744</v>
      </c>
      <c r="AL15">
        <f t="shared" si="8"/>
        <v>156.57091848213773</v>
      </c>
      <c r="AN15">
        <f t="shared" si="9"/>
        <v>115.08780009639928</v>
      </c>
      <c r="AO15">
        <f t="shared" si="9"/>
        <v>-5.7543900048199639</v>
      </c>
      <c r="AP15">
        <f t="shared" si="9"/>
        <v>-16.311455975401621</v>
      </c>
      <c r="AQ15">
        <f t="shared" si="9"/>
        <v>-46.272236492774724</v>
      </c>
      <c r="AR15">
        <f t="shared" si="9"/>
        <v>46.749717623402965</v>
      </c>
      <c r="AS15">
        <f t="shared" si="9"/>
        <v>1.6220817841999986</v>
      </c>
      <c r="AT15">
        <f t="shared" si="9"/>
        <v>10.081294342333004</v>
      </c>
      <c r="AU15">
        <f t="shared" si="9"/>
        <v>58.453093749935967</v>
      </c>
      <c r="AW15">
        <v>12</v>
      </c>
      <c r="AX15">
        <f>(R15*SUMPRODUCT(K16:$K$23, X16:$X$23)-$AZ$3*SUMPRODUCT(K15:$K$22, W16:$W$23))/Z15</f>
        <v>101.34901132933287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1.482489E-3</v>
      </c>
      <c r="O16">
        <f t="shared" si="21"/>
        <v>352.7821191129616</v>
      </c>
      <c r="P16">
        <f t="shared" si="22"/>
        <v>17.63910595564808</v>
      </c>
      <c r="Q16" s="4">
        <f t="shared" si="23"/>
        <v>50</v>
      </c>
      <c r="R16">
        <f t="shared" si="0"/>
        <v>100000</v>
      </c>
      <c r="S16">
        <f t="shared" si="1"/>
        <v>95.153210142131769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88.561678205022076</v>
      </c>
      <c r="AC16">
        <f t="shared" si="2"/>
        <v>82.192867594103205</v>
      </c>
      <c r="AE16">
        <f t="shared" si="3"/>
        <v>304.73143220819122</v>
      </c>
      <c r="AF16">
        <f t="shared" si="4"/>
        <v>-15.236571610409561</v>
      </c>
      <c r="AG16">
        <f t="shared" si="4"/>
        <v>-43.189750230880541</v>
      </c>
      <c r="AH16">
        <f t="shared" si="5"/>
        <v>-129.54414852045625</v>
      </c>
      <c r="AI16">
        <f t="shared" si="6"/>
        <v>116.76096184644487</v>
      </c>
      <c r="AJ16">
        <f t="shared" si="7"/>
        <v>6.3688106109188709</v>
      </c>
      <c r="AK16">
        <f t="shared" si="24"/>
        <v>26.463957716196266</v>
      </c>
      <c r="AL16">
        <f t="shared" si="8"/>
        <v>149.59373017356</v>
      </c>
      <c r="AN16">
        <f t="shared" si="9"/>
        <v>104.79848936575206</v>
      </c>
      <c r="AO16">
        <f t="shared" si="9"/>
        <v>-5.2399244682876027</v>
      </c>
      <c r="AP16">
        <f t="shared" si="9"/>
        <v>-14.853146416442291</v>
      </c>
      <c r="AQ16">
        <f t="shared" si="9"/>
        <v>-44.550806501120476</v>
      </c>
      <c r="AR16">
        <f t="shared" si="9"/>
        <v>40.154611979901695</v>
      </c>
      <c r="AS16">
        <f t="shared" si="9"/>
        <v>2.1902621801904467</v>
      </c>
      <c r="AT16">
        <f t="shared" si="9"/>
        <v>9.1010722825656636</v>
      </c>
      <c r="AU16">
        <f t="shared" si="9"/>
        <v>51.445946442657799</v>
      </c>
      <c r="AW16">
        <v>13</v>
      </c>
      <c r="AX16">
        <f>(R16*SUMPRODUCT(K17:$K$23, X17:$X$23)-$AZ$3*SUMPRODUCT(K16:$K$22, W17:$W$23))/Z16</f>
        <v>95.153210142131769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1.564558E-3</v>
      </c>
      <c r="O17">
        <f t="shared" si="21"/>
        <v>352.7821191129616</v>
      </c>
      <c r="P17">
        <f t="shared" si="22"/>
        <v>17.63910595564808</v>
      </c>
      <c r="Q17" s="4">
        <f t="shared" si="23"/>
        <v>50</v>
      </c>
      <c r="R17">
        <f t="shared" si="0"/>
        <v>100000</v>
      </c>
      <c r="S17">
        <f t="shared" si="1"/>
        <v>86.843732749511403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82.192867594103205</v>
      </c>
      <c r="AC17">
        <f t="shared" si="2"/>
        <v>74.147665102110096</v>
      </c>
      <c r="AE17">
        <f t="shared" si="3"/>
        <v>301.20734788599651</v>
      </c>
      <c r="AF17">
        <f t="shared" si="4"/>
        <v>-15.060367394299826</v>
      </c>
      <c r="AG17">
        <f t="shared" si="4"/>
        <v>-42.690279859330012</v>
      </c>
      <c r="AH17">
        <f t="shared" si="5"/>
        <v>-135.14573848345199</v>
      </c>
      <c r="AI17">
        <f t="shared" si="6"/>
        <v>108.31096214891468</v>
      </c>
      <c r="AJ17">
        <f t="shared" si="7"/>
        <v>8.0452024919931091</v>
      </c>
      <c r="AK17">
        <f t="shared" si="24"/>
        <v>25.783789366005998</v>
      </c>
      <c r="AL17">
        <f t="shared" si="8"/>
        <v>142.1399540069138</v>
      </c>
      <c r="AN17">
        <f t="shared" si="9"/>
        <v>95.421161523297798</v>
      </c>
      <c r="AO17">
        <f t="shared" si="9"/>
        <v>-4.7710580761648904</v>
      </c>
      <c r="AP17">
        <f t="shared" si="9"/>
        <v>-13.524092684065959</v>
      </c>
      <c r="AQ17">
        <f t="shared" si="9"/>
        <v>-42.813574872999887</v>
      </c>
      <c r="AR17">
        <f t="shared" si="9"/>
        <v>34.312435890067064</v>
      </c>
      <c r="AS17">
        <f t="shared" si="9"/>
        <v>2.5486847245395601</v>
      </c>
      <c r="AT17">
        <f t="shared" si="9"/>
        <v>8.16819093904558</v>
      </c>
      <c r="AU17">
        <f t="shared" si="9"/>
        <v>45.029311553652207</v>
      </c>
      <c r="AW17">
        <v>14</v>
      </c>
      <c r="AX17">
        <f>(R17*SUMPRODUCT(K18:$K$23, X18:$X$23)-$AZ$3*SUMPRODUCT(K17:$K$22, W18:$W$23))/Z17</f>
        <v>86.843732749511403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1.6511360000000001E-3</v>
      </c>
      <c r="O18">
        <f t="shared" si="21"/>
        <v>352.7821191129616</v>
      </c>
      <c r="P18">
        <f t="shared" si="22"/>
        <v>17.63910595564808</v>
      </c>
      <c r="Q18" s="4">
        <f t="shared" si="23"/>
        <v>50</v>
      </c>
      <c r="R18">
        <f t="shared" si="0"/>
        <v>100000</v>
      </c>
      <c r="S18">
        <f t="shared" si="1"/>
        <v>76.630400866387973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74.147665102110096</v>
      </c>
      <c r="AC18">
        <f t="shared" si="2"/>
        <v>64.665160879493044</v>
      </c>
      <c r="AE18">
        <f t="shared" si="3"/>
        <v>297.69794011157745</v>
      </c>
      <c r="AF18">
        <f t="shared" si="4"/>
        <v>-14.884897005578873</v>
      </c>
      <c r="AG18">
        <f t="shared" si="4"/>
        <v>-42.192889602810894</v>
      </c>
      <c r="AH18">
        <f t="shared" si="5"/>
        <v>-140.97491585162945</v>
      </c>
      <c r="AI18">
        <f t="shared" si="6"/>
        <v>99.645237651558233</v>
      </c>
      <c r="AJ18">
        <f t="shared" si="7"/>
        <v>9.4825042226170524</v>
      </c>
      <c r="AK18">
        <f t="shared" si="24"/>
        <v>24.987249574567613</v>
      </c>
      <c r="AL18">
        <f t="shared" si="8"/>
        <v>134.1149914487429</v>
      </c>
      <c r="AN18">
        <f t="shared" si="9"/>
        <v>86.875303151805582</v>
      </c>
      <c r="AO18">
        <f t="shared" si="9"/>
        <v>-4.3437651575902798</v>
      </c>
      <c r="AP18">
        <f t="shared" si="9"/>
        <v>-12.312883568226983</v>
      </c>
      <c r="AQ18">
        <f t="shared" si="9"/>
        <v>-41.139816240650894</v>
      </c>
      <c r="AR18">
        <f t="shared" si="9"/>
        <v>29.078838185337432</v>
      </c>
      <c r="AS18">
        <f t="shared" si="9"/>
        <v>2.7672191103148842</v>
      </c>
      <c r="AT18">
        <f t="shared" si="9"/>
        <v>7.2918706824332684</v>
      </c>
      <c r="AU18">
        <f t="shared" si="9"/>
        <v>39.137927978085585</v>
      </c>
      <c r="AW18">
        <v>15</v>
      </c>
      <c r="AX18">
        <f>(R18*SUMPRODUCT(K19:$K$23, X19:$X$23)-$AZ$3*SUMPRODUCT(K18:$K$22, W19:$W$23))/Z18</f>
        <v>76.630400866387973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1.7512420000000001E-3</v>
      </c>
      <c r="O19">
        <f t="shared" si="21"/>
        <v>352.7821191129616</v>
      </c>
      <c r="P19">
        <f t="shared" si="22"/>
        <v>17.63910595564808</v>
      </c>
      <c r="Q19" s="4">
        <f t="shared" si="23"/>
        <v>50</v>
      </c>
      <c r="R19">
        <f t="shared" si="0"/>
        <v>100000</v>
      </c>
      <c r="S19">
        <f t="shared" si="1"/>
        <v>64.466206027634328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64.665160879493044</v>
      </c>
      <c r="AC19">
        <f t="shared" si="2"/>
        <v>53.761039069736917</v>
      </c>
      <c r="AE19">
        <f t="shared" si="3"/>
        <v>294.19961957442479</v>
      </c>
      <c r="AF19">
        <f t="shared" si="4"/>
        <v>-14.709980978721241</v>
      </c>
      <c r="AG19">
        <f t="shared" si="4"/>
        <v>-41.697070746408983</v>
      </c>
      <c r="AH19">
        <f t="shared" si="5"/>
        <v>-147.77992074761153</v>
      </c>
      <c r="AI19">
        <f t="shared" si="6"/>
        <v>90.012647101683001</v>
      </c>
      <c r="AJ19">
        <f t="shared" si="7"/>
        <v>10.904121809756127</v>
      </c>
      <c r="AK19">
        <f t="shared" si="24"/>
        <v>24.090835963263761</v>
      </c>
      <c r="AL19">
        <f t="shared" si="8"/>
        <v>125.00760487470289</v>
      </c>
      <c r="AN19">
        <f t="shared" si="9"/>
        <v>79.086795201649778</v>
      </c>
      <c r="AO19">
        <f t="shared" si="9"/>
        <v>-3.9543397600824894</v>
      </c>
      <c r="AP19">
        <f t="shared" si="9"/>
        <v>-11.209014136048946</v>
      </c>
      <c r="AQ19">
        <f t="shared" si="9"/>
        <v>-39.726225152802321</v>
      </c>
      <c r="AR19">
        <f t="shared" si="9"/>
        <v>24.197216152716017</v>
      </c>
      <c r="AS19">
        <f t="shared" si="9"/>
        <v>2.9312480066068476</v>
      </c>
      <c r="AT19">
        <f t="shared" si="9"/>
        <v>6.4761029018978657</v>
      </c>
      <c r="AU19">
        <f t="shared" si="9"/>
        <v>33.604567061220727</v>
      </c>
      <c r="AW19">
        <v>16</v>
      </c>
      <c r="AX19">
        <f>(R19*SUMPRODUCT(K20:$K$23, X20:$X$23)-$AZ$3*SUMPRODUCT(K19:$K$22, W20:$W$23))/Z19</f>
        <v>64.466206027634328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1.8504459999999999E-3</v>
      </c>
      <c r="O20">
        <f t="shared" si="21"/>
        <v>352.7821191129616</v>
      </c>
      <c r="P20">
        <f t="shared" si="22"/>
        <v>17.63910595564808</v>
      </c>
      <c r="Q20" s="4">
        <f t="shared" si="23"/>
        <v>50</v>
      </c>
      <c r="R20">
        <f t="shared" si="0"/>
        <v>100000</v>
      </c>
      <c r="S20">
        <f t="shared" si="1"/>
        <v>50.707347789867733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53.761039069736917</v>
      </c>
      <c r="AC20">
        <f t="shared" si="2"/>
        <v>41.785838058401438</v>
      </c>
      <c r="AE20">
        <f t="shared" si="3"/>
        <v>290.71322286943752</v>
      </c>
      <c r="AF20">
        <f t="shared" si="4"/>
        <v>-14.535661143471877</v>
      </c>
      <c r="AG20">
        <f t="shared" si="4"/>
        <v>-41.202941861170487</v>
      </c>
      <c r="AH20">
        <f t="shared" si="5"/>
        <v>-154.31635554881905</v>
      </c>
      <c r="AI20">
        <f t="shared" si="6"/>
        <v>80.658264315976112</v>
      </c>
      <c r="AJ20">
        <f t="shared" si="7"/>
        <v>11.975201011335479</v>
      </c>
      <c r="AK20">
        <f t="shared" si="24"/>
        <v>23.095702055699181</v>
      </c>
      <c r="AL20">
        <f t="shared" si="8"/>
        <v>115.72916738301078</v>
      </c>
      <c r="AN20">
        <f t="shared" si="9"/>
        <v>71.989311999387951</v>
      </c>
      <c r="AO20">
        <f t="shared" si="9"/>
        <v>-3.5994655999693981</v>
      </c>
      <c r="AP20">
        <f t="shared" si="9"/>
        <v>-10.203084014064901</v>
      </c>
      <c r="AQ20">
        <f t="shared" si="9"/>
        <v>-38.213357330504529</v>
      </c>
      <c r="AR20">
        <f t="shared" si="9"/>
        <v>19.973405054849128</v>
      </c>
      <c r="AS20">
        <f t="shared" si="9"/>
        <v>2.9654188872158334</v>
      </c>
      <c r="AT20">
        <f t="shared" si="9"/>
        <v>5.7191884315470078</v>
      </c>
      <c r="AU20">
        <f t="shared" si="9"/>
        <v>28.658012373611971</v>
      </c>
      <c r="AW20">
        <v>17</v>
      </c>
      <c r="AX20">
        <f>(R20*SUMPRODUCT(K21:$K$23, X21:$X$23)-$AZ$3*SUMPRODUCT(K20:$K$22, W21:$W$23))/Z20</f>
        <v>50.707347789867733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1.9640790000000001E-3</v>
      </c>
      <c r="O21">
        <f t="shared" si="21"/>
        <v>352.7821191129616</v>
      </c>
      <c r="P21">
        <f t="shared" si="22"/>
        <v>17.63910595564808</v>
      </c>
      <c r="Q21" s="4">
        <f t="shared" si="23"/>
        <v>50</v>
      </c>
      <c r="R21">
        <f t="shared" si="0"/>
        <v>100000</v>
      </c>
      <c r="S21">
        <f t="shared" si="1"/>
        <v>35.309883015073957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41.785838058401438</v>
      </c>
      <c r="AC21">
        <f t="shared" si="2"/>
        <v>28.749297294682478</v>
      </c>
      <c r="AE21">
        <f t="shared" si="3"/>
        <v>287.23510690468299</v>
      </c>
      <c r="AF21">
        <f t="shared" si="4"/>
        <v>-14.361755345234151</v>
      </c>
      <c r="AG21">
        <f t="shared" si="4"/>
        <v>-40.709986609711038</v>
      </c>
      <c r="AH21">
        <f t="shared" si="5"/>
        <v>-161.85166569549173</v>
      </c>
      <c r="AI21">
        <f t="shared" si="6"/>
        <v>70.311699254246065</v>
      </c>
      <c r="AJ21">
        <f t="shared" si="7"/>
        <v>13.036540763718961</v>
      </c>
      <c r="AK21">
        <f t="shared" si="24"/>
        <v>22.026143273249524</v>
      </c>
      <c r="AL21">
        <f t="shared" si="8"/>
        <v>105.37438329121454</v>
      </c>
      <c r="AN21">
        <f t="shared" si="9"/>
        <v>65.521242426547147</v>
      </c>
      <c r="AO21">
        <f t="shared" si="9"/>
        <v>-3.2760621213273575</v>
      </c>
      <c r="AP21">
        <f t="shared" si="9"/>
        <v>-9.2863610252263253</v>
      </c>
      <c r="AQ21">
        <f t="shared" si="9"/>
        <v>-36.920007235375593</v>
      </c>
      <c r="AR21">
        <f t="shared" si="9"/>
        <v>16.038812044617867</v>
      </c>
      <c r="AS21">
        <f t="shared" si="9"/>
        <v>2.9737672284838244</v>
      </c>
      <c r="AT21">
        <f t="shared" si="9"/>
        <v>5.0243867773703315</v>
      </c>
      <c r="AU21">
        <f t="shared" si="9"/>
        <v>24.036966050472021</v>
      </c>
      <c r="AW21">
        <v>18</v>
      </c>
      <c r="AX21">
        <f>(R21*SUMPRODUCT(K22:$K$23, X22:$X$23)-$AZ$3*SUMPRODUCT(K21:$K$22, W22:$W$23))/Z21</f>
        <v>35.309883015073957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2.086732E-3</v>
      </c>
      <c r="O22">
        <f t="shared" si="21"/>
        <v>352.7821191129616</v>
      </c>
      <c r="P22">
        <f t="shared" si="22"/>
        <v>17.63910595564808</v>
      </c>
      <c r="Q22" s="4">
        <f t="shared" si="23"/>
        <v>50</v>
      </c>
      <c r="R22">
        <f t="shared" si="0"/>
        <v>100000</v>
      </c>
      <c r="S22">
        <f t="shared" si="1"/>
        <v>18.381880629461502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28.749297294682478</v>
      </c>
      <c r="AC22">
        <f t="shared" si="2"/>
        <v>14.785625941893997</v>
      </c>
      <c r="AE22">
        <f t="shared" si="3"/>
        <v>283.76337314653472</v>
      </c>
      <c r="AF22">
        <f t="shared" si="4"/>
        <v>-14.188168657326736</v>
      </c>
      <c r="AG22">
        <f t="shared" si="4"/>
        <v>-40.217935911835866</v>
      </c>
      <c r="AH22">
        <f t="shared" si="5"/>
        <v>-169.90166355611106</v>
      </c>
      <c r="AI22">
        <f t="shared" si="6"/>
        <v>59.45560502126105</v>
      </c>
      <c r="AJ22">
        <f t="shared" si="7"/>
        <v>13.963671352788481</v>
      </c>
      <c r="AK22">
        <f t="shared" si="24"/>
        <v>20.882715124872334</v>
      </c>
      <c r="AL22">
        <f t="shared" si="8"/>
        <v>94.301991498921865</v>
      </c>
      <c r="AN22">
        <f t="shared" si="9"/>
        <v>59.626910724512463</v>
      </c>
      <c r="AO22">
        <f t="shared" si="9"/>
        <v>-2.9813455362256231</v>
      </c>
      <c r="AP22">
        <f t="shared" si="9"/>
        <v>-8.4509542142383633</v>
      </c>
      <c r="AQ22">
        <f t="shared" si="9"/>
        <v>-35.701264798452023</v>
      </c>
      <c r="AR22">
        <f t="shared" si="9"/>
        <v>12.493346175596448</v>
      </c>
      <c r="AS22">
        <f t="shared" si="9"/>
        <v>2.9341721445818618</v>
      </c>
      <c r="AT22">
        <f t="shared" si="9"/>
        <v>4.3880638175004529</v>
      </c>
      <c r="AU22">
        <f t="shared" si="9"/>
        <v>19.815582137678764</v>
      </c>
      <c r="AW22">
        <v>19</v>
      </c>
      <c r="AX22">
        <f>(R22*SUMPRODUCT(K23:$K$23, X23:$X$23)-$AZ$3*SUMPRODUCT(K22:$K$22, W23:$W$23))/Z22</f>
        <v>18.381880629461502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2.2202060000000002E-3</v>
      </c>
      <c r="O23">
        <f t="shared" si="21"/>
        <v>352.7821191129616</v>
      </c>
      <c r="P23">
        <f t="shared" si="22"/>
        <v>17.63910595564808</v>
      </c>
      <c r="Q23" s="4">
        <f t="shared" si="23"/>
        <v>50</v>
      </c>
      <c r="R23">
        <f t="shared" si="0"/>
        <v>100000</v>
      </c>
      <c r="S23">
        <f t="shared" si="1"/>
        <v>18.609289986611632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14.785625941893997</v>
      </c>
      <c r="AC23">
        <f t="shared" si="2"/>
        <v>14.785625941893995</v>
      </c>
      <c r="AE23">
        <f t="shared" si="3"/>
        <v>280.2957262714292</v>
      </c>
      <c r="AF23">
        <f t="shared" si="4"/>
        <v>-14.014786313571461</v>
      </c>
      <c r="AG23">
        <f t="shared" si="4"/>
        <v>-39.726464450098433</v>
      </c>
      <c r="AH23">
        <f t="shared" si="5"/>
        <v>-178.58420523814692</v>
      </c>
      <c r="AI23">
        <f t="shared" si="6"/>
        <v>47.970270269612399</v>
      </c>
      <c r="AJ23">
        <f t="shared" si="7"/>
        <v>0</v>
      </c>
      <c r="AK23">
        <f t="shared" si="24"/>
        <v>19.674659612982627</v>
      </c>
      <c r="AL23">
        <f t="shared" si="8"/>
        <v>67.644929882595022</v>
      </c>
      <c r="AN23">
        <f t="shared" si="9"/>
        <v>54.255505477587221</v>
      </c>
      <c r="AO23">
        <f t="shared" si="9"/>
        <v>-2.7127752738793611</v>
      </c>
      <c r="AP23">
        <f t="shared" si="9"/>
        <v>-7.6896620517513377</v>
      </c>
      <c r="AQ23">
        <f t="shared" si="9"/>
        <v>-34.567691967326539</v>
      </c>
      <c r="AR23">
        <f t="shared" si="9"/>
        <v>9.2853761846299889</v>
      </c>
      <c r="AS23">
        <f t="shared" si="9"/>
        <v>0</v>
      </c>
      <c r="AT23">
        <f t="shared" si="9"/>
        <v>3.8083299256876684</v>
      </c>
      <c r="AU23">
        <f t="shared" si="9"/>
        <v>13.093706110317656</v>
      </c>
      <c r="AW23">
        <v>20</v>
      </c>
      <c r="AX23">
        <f>(R23*SUMPRODUCT(K$23:$K24, X$23:$X24)-$AZ$3*SUMPRODUCT(K$22:$K23, W$23:$W24))/Z23</f>
        <v>18.609289986611632</v>
      </c>
    </row>
    <row r="25" spans="5:50" x14ac:dyDescent="0.25">
      <c r="AN25" s="8">
        <f t="shared" ref="AN25:AU25" si="25">SUM(AN3:AN23)</f>
        <v>3079.2533422916235</v>
      </c>
      <c r="AO25" s="8">
        <f t="shared" si="25"/>
        <v>-418.54925644930228</v>
      </c>
      <c r="AP25" s="8">
        <f t="shared" si="25"/>
        <v>-2906.3324408680869</v>
      </c>
      <c r="AQ25" s="8">
        <f t="shared" si="25"/>
        <v>-1110.2090741792954</v>
      </c>
      <c r="AR25" s="8">
        <f t="shared" si="25"/>
        <v>-1355.8374292050621</v>
      </c>
      <c r="AS25" s="8">
        <f t="shared" si="25"/>
        <v>-50.79322435000573</v>
      </c>
      <c r="AT25" s="8">
        <f t="shared" si="25"/>
        <v>220.51927025752514</v>
      </c>
      <c r="AU25" s="9">
        <f t="shared" si="25"/>
        <v>-1186.111383297542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E8C5E-2B40-45D7-90CA-A35375A6434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'T.35.04.B'!C3*(1+C12)</f>
        <v>598.26231152056312</v>
      </c>
      <c r="K3">
        <v>1</v>
      </c>
      <c r="L3" s="2">
        <v>0</v>
      </c>
      <c r="O3">
        <f>$C$3</f>
        <v>598.26231152056312</v>
      </c>
      <c r="P3">
        <f>O3*B5</f>
        <v>478.60984921645053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598.26231152056312</v>
      </c>
      <c r="AF3">
        <f t="shared" ref="AF3:AG23" si="4">-$Z3*P3</f>
        <v>-478.60984921645053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-2400.2557416958871</v>
      </c>
      <c r="AJ3">
        <f t="shared" ref="AJ3:AJ23" si="7">AB3-AC3</f>
        <v>0</v>
      </c>
      <c r="AL3">
        <f t="shared" ref="AL3:AL23" si="8">SUM(AI3:AK3)</f>
        <v>-2400.2557416958871</v>
      </c>
      <c r="AN3">
        <f t="shared" ref="AN3:AU23" si="9">AE3*$K3</f>
        <v>598.26231152056312</v>
      </c>
      <c r="AO3">
        <f t="shared" si="9"/>
        <v>-478.60984921645053</v>
      </c>
      <c r="AP3">
        <f t="shared" si="9"/>
        <v>-2519.9082039999998</v>
      </c>
      <c r="AQ3">
        <f t="shared" si="9"/>
        <v>0</v>
      </c>
      <c r="AR3">
        <f t="shared" si="9"/>
        <v>-2400.2557416958871</v>
      </c>
      <c r="AS3">
        <f t="shared" si="9"/>
        <v>0</v>
      </c>
      <c r="AT3">
        <f t="shared" si="9"/>
        <v>0</v>
      </c>
      <c r="AU3">
        <f t="shared" si="9"/>
        <v>-2400.2557416958871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241.9574481808821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1.2822770000000001E-3</v>
      </c>
      <c r="R4">
        <f t="shared" si="0"/>
        <v>100000</v>
      </c>
      <c r="S4">
        <f t="shared" si="1"/>
        <v>125.25061991381693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2"/>
        <v>123.83750772552753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-128.2277</v>
      </c>
      <c r="AI4">
        <f t="shared" si="6"/>
        <v>-128.2277</v>
      </c>
      <c r="AJ4">
        <f t="shared" si="7"/>
        <v>-123.83750772552753</v>
      </c>
      <c r="AK4">
        <f>G4*MAX(0, SUM(AB4, AE4:AF4))</f>
        <v>0</v>
      </c>
      <c r="AL4">
        <f t="shared" si="8"/>
        <v>-252.06520772552753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-118.11994045535442</v>
      </c>
      <c r="AR4">
        <f t="shared" si="9"/>
        <v>-118.11994045535442</v>
      </c>
      <c r="AS4">
        <f t="shared" si="9"/>
        <v>-114.07581231417865</v>
      </c>
      <c r="AT4">
        <f t="shared" si="9"/>
        <v>0</v>
      </c>
      <c r="AU4">
        <f t="shared" si="9"/>
        <v>-232.19575276953307</v>
      </c>
      <c r="AW4">
        <v>1</v>
      </c>
      <c r="AX4">
        <f>(R4*SUMPRODUCT(K5:$K$23, X5:$X$23)-$AZ$3*SUMPRODUCT(K4:$K$22, W5:$W$23))/Z4</f>
        <v>125.25061991381693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1.3327809999999999E-3</v>
      </c>
      <c r="O5">
        <f t="shared" ref="O5:O23" si="21">$C$3</f>
        <v>598.26231152056312</v>
      </c>
      <c r="P5">
        <f t="shared" ref="P5:P23" si="22">O5*$C$5</f>
        <v>29.913115576028158</v>
      </c>
      <c r="Q5" s="4">
        <f t="shared" ref="Q5:Q23" si="23">$C$8</f>
        <v>50</v>
      </c>
      <c r="R5">
        <f t="shared" si="0"/>
        <v>100000</v>
      </c>
      <c r="S5">
        <f t="shared" si="1"/>
        <v>237.73506244671276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123.83750772552753</v>
      </c>
      <c r="AC5">
        <f t="shared" si="2"/>
        <v>232.38906692475643</v>
      </c>
      <c r="AE5">
        <f t="shared" si="3"/>
        <v>584.80906821085546</v>
      </c>
      <c r="AF5">
        <f t="shared" si="4"/>
        <v>-29.240453410542774</v>
      </c>
      <c r="AG5">
        <f t="shared" si="4"/>
        <v>-48.875640078721119</v>
      </c>
      <c r="AH5">
        <f t="shared" si="5"/>
        <v>-131.77441955776629</v>
      </c>
      <c r="AI5">
        <f t="shared" si="6"/>
        <v>374.91855516382532</v>
      </c>
      <c r="AJ5">
        <f t="shared" si="7"/>
        <v>-108.5515591992289</v>
      </c>
      <c r="AK5">
        <f>G5*SUM(AB5, AE5:AF5)</f>
        <v>47.558428576808822</v>
      </c>
      <c r="AL5">
        <f t="shared" si="8"/>
        <v>313.92542454140522</v>
      </c>
      <c r="AN5">
        <f t="shared" si="9"/>
        <v>496.2457862578857</v>
      </c>
      <c r="AO5">
        <f t="shared" si="9"/>
        <v>-24.812289312894286</v>
      </c>
      <c r="AP5">
        <f t="shared" si="9"/>
        <v>-41.473930139156785</v>
      </c>
      <c r="AQ5">
        <f t="shared" si="9"/>
        <v>-111.81854727762651</v>
      </c>
      <c r="AR5">
        <f t="shared" si="9"/>
        <v>318.14101952820818</v>
      </c>
      <c r="AS5">
        <f t="shared" si="9"/>
        <v>-92.112548817246349</v>
      </c>
      <c r="AT5">
        <f t="shared" si="9"/>
        <v>40.356196689102418</v>
      </c>
      <c r="AU5">
        <f t="shared" si="9"/>
        <v>266.38466740006425</v>
      </c>
      <c r="AW5">
        <v>2</v>
      </c>
      <c r="AX5">
        <f>(R5*SUMPRODUCT(K6:$K$23, X6:$X$23)-$AZ$3*SUMPRODUCT(K5:$K$22, W6:$W$23))/Z5</f>
        <v>237.73506244671276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1.4022240000000001E-3</v>
      </c>
      <c r="O6">
        <f t="shared" si="21"/>
        <v>598.26231152056312</v>
      </c>
      <c r="P6">
        <f t="shared" si="22"/>
        <v>29.913115576028158</v>
      </c>
      <c r="Q6" s="4">
        <f t="shared" si="23"/>
        <v>50</v>
      </c>
      <c r="R6">
        <f t="shared" si="0"/>
        <v>100000</v>
      </c>
      <c r="S6">
        <f t="shared" si="1"/>
        <v>337.28858979467839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232.38906692475643</v>
      </c>
      <c r="AC6">
        <f t="shared" si="2"/>
        <v>325.94455646419487</v>
      </c>
      <c r="AE6">
        <f t="shared" si="3"/>
        <v>578.140944217884</v>
      </c>
      <c r="AF6">
        <f t="shared" si="4"/>
        <v>-28.907047210894206</v>
      </c>
      <c r="AG6">
        <f t="shared" si="4"/>
        <v>-48.318349082400161</v>
      </c>
      <c r="AH6">
        <f t="shared" si="5"/>
        <v>-137.0691910674893</v>
      </c>
      <c r="AI6">
        <f t="shared" si="6"/>
        <v>363.84635685710032</v>
      </c>
      <c r="AJ6">
        <f t="shared" si="7"/>
        <v>-93.55548953943844</v>
      </c>
      <c r="AK6">
        <f>G6*SUM(AB6, AE6:AF6)</f>
        <v>54.71360747522224</v>
      </c>
      <c r="AL6">
        <f t="shared" si="8"/>
        <v>325.00447479288414</v>
      </c>
      <c r="AN6">
        <f t="shared" si="9"/>
        <v>451.91611486287161</v>
      </c>
      <c r="AO6">
        <f t="shared" si="9"/>
        <v>-22.595805743143583</v>
      </c>
      <c r="AP6">
        <f t="shared" si="9"/>
        <v>-37.769061008896479</v>
      </c>
      <c r="AQ6">
        <f t="shared" si="9"/>
        <v>-107.14303651061191</v>
      </c>
      <c r="AR6">
        <f t="shared" si="9"/>
        <v>284.4082116002196</v>
      </c>
      <c r="AS6">
        <f t="shared" si="9"/>
        <v>-73.129630031571097</v>
      </c>
      <c r="AT6">
        <f t="shared" si="9"/>
        <v>42.768050191954799</v>
      </c>
      <c r="AU6">
        <f t="shared" si="9"/>
        <v>254.04663176060333</v>
      </c>
      <c r="AW6">
        <v>3</v>
      </c>
      <c r="AX6">
        <f>(R6*SUMPRODUCT(K7:$K$23, X7:$X$23)-$AZ$3*SUMPRODUCT(K6:$K$22, W7:$W$23))/Z6</f>
        <v>337.28858979467839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1.482489E-3</v>
      </c>
      <c r="O7">
        <f t="shared" si="21"/>
        <v>598.26231152056312</v>
      </c>
      <c r="P7">
        <f t="shared" si="22"/>
        <v>29.913115576028158</v>
      </c>
      <c r="Q7" s="4">
        <f t="shared" si="23"/>
        <v>50</v>
      </c>
      <c r="R7">
        <f t="shared" si="0"/>
        <v>100000</v>
      </c>
      <c r="S7">
        <f t="shared" si="1"/>
        <v>424.54730204910288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325.94455646419487</v>
      </c>
      <c r="AC7">
        <f t="shared" si="2"/>
        <v>405.55759136885604</v>
      </c>
      <c r="AE7">
        <f t="shared" si="3"/>
        <v>571.50244718545252</v>
      </c>
      <c r="AF7">
        <f t="shared" si="4"/>
        <v>-28.57512235927263</v>
      </c>
      <c r="AG7">
        <f t="shared" si="4"/>
        <v>-47.763534170563346</v>
      </c>
      <c r="AH7">
        <f t="shared" si="5"/>
        <v>-143.26284202563667</v>
      </c>
      <c r="AI7">
        <f t="shared" si="6"/>
        <v>351.90094862997989</v>
      </c>
      <c r="AJ7">
        <f t="shared" si="7"/>
        <v>-79.613034904661163</v>
      </c>
      <c r="AK7">
        <f>G7*SUM(AB7, AE7:AF7)</f>
        <v>60.821031690326237</v>
      </c>
      <c r="AL7">
        <f t="shared" si="8"/>
        <v>333.10894541564494</v>
      </c>
      <c r="AN7">
        <f t="shared" si="9"/>
        <v>411.51300240337434</v>
      </c>
      <c r="AO7">
        <f t="shared" si="9"/>
        <v>-20.575650120168721</v>
      </c>
      <c r="AP7">
        <f t="shared" si="9"/>
        <v>-34.392355533600259</v>
      </c>
      <c r="AQ7">
        <f t="shared" si="9"/>
        <v>-103.15707753335188</v>
      </c>
      <c r="AR7">
        <f t="shared" si="9"/>
        <v>253.38791921625352</v>
      </c>
      <c r="AS7">
        <f t="shared" si="9"/>
        <v>-57.325737073231736</v>
      </c>
      <c r="AT7">
        <f t="shared" si="9"/>
        <v>43.794467518763106</v>
      </c>
      <c r="AU7">
        <f t="shared" si="9"/>
        <v>239.85664966178487</v>
      </c>
      <c r="AW7">
        <v>4</v>
      </c>
      <c r="AX7">
        <f>(R7*SUMPRODUCT(K8:$K$23, X8:$X$23)-$AZ$3*SUMPRODUCT(K7:$K$22, W8:$W$23))/Z7</f>
        <v>424.54730204910288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1.564558E-3</v>
      </c>
      <c r="O8">
        <f t="shared" si="21"/>
        <v>598.26231152056312</v>
      </c>
      <c r="P8">
        <f t="shared" si="22"/>
        <v>29.913115576028158</v>
      </c>
      <c r="Q8" s="4">
        <f t="shared" si="23"/>
        <v>50</v>
      </c>
      <c r="R8">
        <f t="shared" si="0"/>
        <v>100000</v>
      </c>
      <c r="S8">
        <f t="shared" si="1"/>
        <v>500.78487033187167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405.55759136885604</v>
      </c>
      <c r="AC8">
        <f t="shared" si="2"/>
        <v>472.85279302709478</v>
      </c>
      <c r="AE8">
        <f t="shared" si="3"/>
        <v>564.89327398783439</v>
      </c>
      <c r="AF8">
        <f t="shared" si="4"/>
        <v>-28.244663699391722</v>
      </c>
      <c r="AG8">
        <f t="shared" si="4"/>
        <v>-47.211170009362881</v>
      </c>
      <c r="AH8">
        <f t="shared" si="5"/>
        <v>-149.45763898965649</v>
      </c>
      <c r="AI8">
        <f t="shared" si="6"/>
        <v>339.97980128942334</v>
      </c>
      <c r="AJ8">
        <f t="shared" si="7"/>
        <v>-67.295201658238739</v>
      </c>
      <c r="AK8">
        <f t="shared" ref="AK8:AK23" si="24">G8*SUM(AB8:AB8, AE8:AF8)</f>
        <v>65.954434116010916</v>
      </c>
      <c r="AL8">
        <f t="shared" si="8"/>
        <v>338.63903374719553</v>
      </c>
      <c r="AN8">
        <f t="shared" si="9"/>
        <v>374.69097988832289</v>
      </c>
      <c r="AO8">
        <f t="shared" si="9"/>
        <v>-18.734548994416144</v>
      </c>
      <c r="AP8">
        <f t="shared" si="9"/>
        <v>-31.314941011075561</v>
      </c>
      <c r="AQ8">
        <f t="shared" si="9"/>
        <v>-99.134529978552422</v>
      </c>
      <c r="AR8">
        <f t="shared" si="9"/>
        <v>225.50695990427877</v>
      </c>
      <c r="AS8">
        <f t="shared" si="9"/>
        <v>-44.636582186763292</v>
      </c>
      <c r="AT8">
        <f t="shared" si="9"/>
        <v>43.747257552654403</v>
      </c>
      <c r="AU8">
        <f t="shared" si="9"/>
        <v>224.61763527016987</v>
      </c>
      <c r="AW8">
        <v>5</v>
      </c>
      <c r="AX8">
        <f>(R8*SUMPRODUCT(K9:$K$23, X9:$X$23)-$AZ$3*SUMPRODUCT(K8:$K$22, W9:$W$23))/Z8</f>
        <v>500.78487033187167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1.6511360000000001E-3</v>
      </c>
      <c r="O9">
        <f t="shared" si="21"/>
        <v>598.26231152056312</v>
      </c>
      <c r="P9">
        <f t="shared" si="22"/>
        <v>29.913115576028158</v>
      </c>
      <c r="Q9" s="4">
        <f t="shared" si="23"/>
        <v>50</v>
      </c>
      <c r="R9">
        <f t="shared" si="0"/>
        <v>100000</v>
      </c>
      <c r="S9">
        <f t="shared" si="1"/>
        <v>566.99416948066641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472.85279302709478</v>
      </c>
      <c r="AC9">
        <f t="shared" si="2"/>
        <v>529.13150366980335</v>
      </c>
      <c r="AE9">
        <f t="shared" si="3"/>
        <v>558.31162562711688</v>
      </c>
      <c r="AF9">
        <f t="shared" si="4"/>
        <v>-27.915581281355848</v>
      </c>
      <c r="AG9">
        <f t="shared" si="4"/>
        <v>-46.661106246864669</v>
      </c>
      <c r="AH9">
        <f t="shared" si="5"/>
        <v>-155.90412480915879</v>
      </c>
      <c r="AI9">
        <f t="shared" si="6"/>
        <v>327.83081328973765</v>
      </c>
      <c r="AJ9">
        <f t="shared" si="7"/>
        <v>-56.278710642708575</v>
      </c>
      <c r="AK9">
        <f t="shared" si="24"/>
        <v>70.227418616099911</v>
      </c>
      <c r="AL9">
        <f t="shared" si="8"/>
        <v>341.77952126312897</v>
      </c>
      <c r="AN9">
        <f t="shared" si="9"/>
        <v>341.1338946874742</v>
      </c>
      <c r="AO9">
        <f t="shared" si="9"/>
        <v>-17.056694734373714</v>
      </c>
      <c r="AP9">
        <f t="shared" si="9"/>
        <v>-28.510394865125058</v>
      </c>
      <c r="AQ9">
        <f t="shared" si="9"/>
        <v>-95.258953696785213</v>
      </c>
      <c r="AR9">
        <f t="shared" si="9"/>
        <v>200.30785139119027</v>
      </c>
      <c r="AS9">
        <f t="shared" si="9"/>
        <v>-34.386845747609158</v>
      </c>
      <c r="AT9">
        <f t="shared" si="9"/>
        <v>42.909643515748812</v>
      </c>
      <c r="AU9">
        <f t="shared" si="9"/>
        <v>208.83064915932991</v>
      </c>
      <c r="AW9">
        <v>6</v>
      </c>
      <c r="AX9">
        <f>(R9*SUMPRODUCT(K10:$K$23, X10:$X$23)-$AZ$3*SUMPRODUCT(K9:$K$22, W10:$W$23))/Z9</f>
        <v>566.99416948066641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1.7512420000000001E-3</v>
      </c>
      <c r="O10">
        <f t="shared" si="21"/>
        <v>598.26231152056312</v>
      </c>
      <c r="P10">
        <f t="shared" si="22"/>
        <v>29.913115576028158</v>
      </c>
      <c r="Q10" s="4">
        <f t="shared" si="23"/>
        <v>50</v>
      </c>
      <c r="R10">
        <f t="shared" si="0"/>
        <v>100000</v>
      </c>
      <c r="S10">
        <f t="shared" si="1"/>
        <v>623.59258563965477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529.13150366980335</v>
      </c>
      <c r="AC10">
        <f t="shared" si="2"/>
        <v>575.11175790846266</v>
      </c>
      <c r="AE10">
        <f t="shared" si="3"/>
        <v>551.75077060295916</v>
      </c>
      <c r="AF10">
        <f t="shared" si="4"/>
        <v>-27.587538530147963</v>
      </c>
      <c r="AG10">
        <f t="shared" si="4"/>
        <v>-46.112780295370051</v>
      </c>
      <c r="AH10">
        <f t="shared" si="5"/>
        <v>-163.42977805194357</v>
      </c>
      <c r="AI10">
        <f t="shared" si="6"/>
        <v>314.62067372549757</v>
      </c>
      <c r="AJ10">
        <f t="shared" si="7"/>
        <v>-45.980254238659313</v>
      </c>
      <c r="AK10">
        <f t="shared" si="24"/>
        <v>73.730631501983027</v>
      </c>
      <c r="AL10">
        <f t="shared" si="8"/>
        <v>342.37105098882125</v>
      </c>
      <c r="AN10">
        <f t="shared" si="9"/>
        <v>310.55070298110047</v>
      </c>
      <c r="AO10">
        <f t="shared" si="9"/>
        <v>-15.527535149055026</v>
      </c>
      <c r="AP10">
        <f t="shared" si="9"/>
        <v>-25.954392997930512</v>
      </c>
      <c r="AQ10">
        <f t="shared" si="9"/>
        <v>-91.985793525240794</v>
      </c>
      <c r="AR10">
        <f t="shared" si="9"/>
        <v>177.08298130887411</v>
      </c>
      <c r="AS10">
        <f t="shared" si="9"/>
        <v>-25.879801239717182</v>
      </c>
      <c r="AT10">
        <f t="shared" si="9"/>
        <v>41.498989515065112</v>
      </c>
      <c r="AU10">
        <f t="shared" si="9"/>
        <v>192.70216958422205</v>
      </c>
      <c r="AW10">
        <v>7</v>
      </c>
      <c r="AX10">
        <f>(R10*SUMPRODUCT(K11:$K$23, X11:$X$23)-$AZ$3*SUMPRODUCT(K10:$K$22, W11:$W$23))/Z10</f>
        <v>623.59258563965477</v>
      </c>
    </row>
    <row r="11" spans="1:52" x14ac:dyDescent="0.25">
      <c r="A11" t="s">
        <v>33</v>
      </c>
      <c r="C11" s="7">
        <f>AU25</f>
        <v>-496.50291279151372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1.8504459999999999E-3</v>
      </c>
      <c r="O11">
        <f t="shared" si="21"/>
        <v>598.26231152056312</v>
      </c>
      <c r="P11">
        <f t="shared" si="22"/>
        <v>29.913115576028158</v>
      </c>
      <c r="Q11" s="4">
        <f t="shared" si="23"/>
        <v>50</v>
      </c>
      <c r="R11">
        <f t="shared" si="0"/>
        <v>100000</v>
      </c>
      <c r="S11">
        <f t="shared" si="1"/>
        <v>671.79676678353826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575.11175790846266</v>
      </c>
      <c r="AC11">
        <f t="shared" si="2"/>
        <v>612.22617310887847</v>
      </c>
      <c r="AE11">
        <f t="shared" si="3"/>
        <v>545.21227789047043</v>
      </c>
      <c r="AF11">
        <f t="shared" si="4"/>
        <v>-27.260613894523527</v>
      </c>
      <c r="AG11">
        <f t="shared" si="4"/>
        <v>-45.566323282569904</v>
      </c>
      <c r="AH11">
        <f t="shared" si="5"/>
        <v>-170.65841969289264</v>
      </c>
      <c r="AI11">
        <f t="shared" si="6"/>
        <v>301.72692102048438</v>
      </c>
      <c r="AJ11">
        <f t="shared" si="7"/>
        <v>-37.114415200415806</v>
      </c>
      <c r="AK11">
        <f t="shared" si="24"/>
        <v>76.514439533308675</v>
      </c>
      <c r="AL11">
        <f t="shared" si="8"/>
        <v>341.12694535337727</v>
      </c>
      <c r="AN11">
        <f t="shared" si="9"/>
        <v>282.68096325730664</v>
      </c>
      <c r="AO11">
        <f t="shared" si="9"/>
        <v>-14.134048162865335</v>
      </c>
      <c r="AP11">
        <f t="shared" si="9"/>
        <v>-23.625168911178399</v>
      </c>
      <c r="AQ11">
        <f t="shared" si="9"/>
        <v>-88.482758776844861</v>
      </c>
      <c r="AR11">
        <f t="shared" si="9"/>
        <v>156.43898740641808</v>
      </c>
      <c r="AS11">
        <f t="shared" si="9"/>
        <v>-19.243034438217194</v>
      </c>
      <c r="AT11">
        <f t="shared" si="9"/>
        <v>39.671108570878154</v>
      </c>
      <c r="AU11">
        <f t="shared" si="9"/>
        <v>176.86706153907903</v>
      </c>
      <c r="AW11">
        <v>8</v>
      </c>
      <c r="AX11">
        <f>(R11*SUMPRODUCT(K12:$K$23, X12:$X$23)-$AZ$3*SUMPRODUCT(K11:$K$22, W12:$W$23))/Z11</f>
        <v>671.79676678353826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1.9640790000000001E-3</v>
      </c>
      <c r="O12">
        <f t="shared" si="21"/>
        <v>598.26231152056312</v>
      </c>
      <c r="P12">
        <f t="shared" si="22"/>
        <v>29.913115576028158</v>
      </c>
      <c r="Q12" s="4">
        <f t="shared" si="23"/>
        <v>50</v>
      </c>
      <c r="R12">
        <f t="shared" si="0"/>
        <v>100000</v>
      </c>
      <c r="S12">
        <f t="shared" si="1"/>
        <v>711.95834282064152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612.22617310887847</v>
      </c>
      <c r="AC12">
        <f t="shared" si="2"/>
        <v>641.06386898671371</v>
      </c>
      <c r="AE12">
        <f t="shared" si="3"/>
        <v>538.68931512601898</v>
      </c>
      <c r="AF12">
        <f t="shared" si="4"/>
        <v>-26.934465756300948</v>
      </c>
      <c r="AG12">
        <f t="shared" si="4"/>
        <v>-45.021164191077702</v>
      </c>
      <c r="AH12">
        <f t="shared" si="5"/>
        <v>-178.99171733301324</v>
      </c>
      <c r="AI12">
        <f t="shared" si="6"/>
        <v>287.74196784562713</v>
      </c>
      <c r="AJ12">
        <f t="shared" si="7"/>
        <v>-28.837695877835245</v>
      </c>
      <c r="AK12">
        <f t="shared" si="24"/>
        <v>78.678671573501759</v>
      </c>
      <c r="AL12">
        <f t="shared" si="8"/>
        <v>337.58294354129362</v>
      </c>
      <c r="AN12">
        <f t="shared" si="9"/>
        <v>257.2827466820259</v>
      </c>
      <c r="AO12">
        <f t="shared" si="9"/>
        <v>-12.864137334101295</v>
      </c>
      <c r="AP12">
        <f t="shared" si="9"/>
        <v>-21.502503310638744</v>
      </c>
      <c r="AQ12">
        <f t="shared" si="9"/>
        <v>-85.488015773985268</v>
      </c>
      <c r="AR12">
        <f t="shared" si="9"/>
        <v>137.42809026330062</v>
      </c>
      <c r="AS12">
        <f t="shared" si="9"/>
        <v>-13.773136750809158</v>
      </c>
      <c r="AT12">
        <f t="shared" si="9"/>
        <v>37.577624354750888</v>
      </c>
      <c r="AU12">
        <f t="shared" si="9"/>
        <v>161.23257786724233</v>
      </c>
      <c r="AW12">
        <v>9</v>
      </c>
      <c r="AX12">
        <f>(R12*SUMPRODUCT(K13:$K$23, X13:$X$23)-$AZ$3*SUMPRODUCT(K12:$K$22, W13:$W$23))/Z12</f>
        <v>711.95834282064152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2.086732E-3</v>
      </c>
      <c r="O13">
        <f t="shared" si="21"/>
        <v>598.26231152056312</v>
      </c>
      <c r="P13">
        <f t="shared" si="22"/>
        <v>29.913115576028158</v>
      </c>
      <c r="Q13" s="4">
        <f t="shared" si="23"/>
        <v>50</v>
      </c>
      <c r="R13">
        <f t="shared" si="0"/>
        <v>100000</v>
      </c>
      <c r="S13">
        <f t="shared" si="1"/>
        <v>744.7125235734236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641.06386898671371</v>
      </c>
      <c r="AC13">
        <f t="shared" si="2"/>
        <v>662.4516593212611</v>
      </c>
      <c r="AE13">
        <f t="shared" si="3"/>
        <v>532.17832174282728</v>
      </c>
      <c r="AF13">
        <f t="shared" si="4"/>
        <v>-26.608916087141367</v>
      </c>
      <c r="AG13">
        <f t="shared" si="4"/>
        <v>-44.477005445172153</v>
      </c>
      <c r="AH13">
        <f t="shared" si="5"/>
        <v>-187.89420798955189</v>
      </c>
      <c r="AI13">
        <f t="shared" si="6"/>
        <v>273.19819222096186</v>
      </c>
      <c r="AJ13">
        <f t="shared" si="7"/>
        <v>-21.38779033454739</v>
      </c>
      <c r="AK13">
        <f t="shared" si="24"/>
        <v>80.264329224967994</v>
      </c>
      <c r="AL13">
        <f t="shared" si="8"/>
        <v>332.07473111138245</v>
      </c>
      <c r="AN13">
        <f t="shared" si="9"/>
        <v>234.13743084259394</v>
      </c>
      <c r="AO13">
        <f t="shared" si="9"/>
        <v>-11.706871542129699</v>
      </c>
      <c r="AP13">
        <f t="shared" si="9"/>
        <v>-19.568124745105752</v>
      </c>
      <c r="AQ13">
        <f t="shared" si="9"/>
        <v>-82.666026276314795</v>
      </c>
      <c r="AR13">
        <f t="shared" si="9"/>
        <v>120.19640827904369</v>
      </c>
      <c r="AS13">
        <f t="shared" si="9"/>
        <v>-9.4097825404299886</v>
      </c>
      <c r="AT13">
        <f t="shared" si="9"/>
        <v>35.313132957940574</v>
      </c>
      <c r="AU13">
        <f t="shared" si="9"/>
        <v>146.09975869655429</v>
      </c>
      <c r="AW13">
        <v>10</v>
      </c>
      <c r="AX13">
        <f>(R13*SUMPRODUCT(K14:$K$23, X14:$X$23)-$AZ$3*SUMPRODUCT(K13:$K$22, W14:$W$23))/Z13</f>
        <v>744.7125235734236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2.2202060000000002E-3</v>
      </c>
      <c r="O14">
        <f t="shared" si="21"/>
        <v>598.26231152056312</v>
      </c>
      <c r="P14">
        <f t="shared" si="22"/>
        <v>29.913115576028158</v>
      </c>
      <c r="Q14" s="4">
        <f t="shared" si="23"/>
        <v>50</v>
      </c>
      <c r="R14">
        <f t="shared" si="0"/>
        <v>100000</v>
      </c>
      <c r="S14">
        <f t="shared" si="1"/>
        <v>770.60065735648675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662.4516593212611</v>
      </c>
      <c r="AC14">
        <f t="shared" si="2"/>
        <v>677.10348350265633</v>
      </c>
      <c r="AE14">
        <f t="shared" si="3"/>
        <v>525.6749930223956</v>
      </c>
      <c r="AF14">
        <f t="shared" si="4"/>
        <v>-26.283749651119784</v>
      </c>
      <c r="AG14">
        <f t="shared" si="4"/>
        <v>-43.933487276369029</v>
      </c>
      <c r="AH14">
        <f t="shared" si="5"/>
        <v>-197.49622870280777</v>
      </c>
      <c r="AI14">
        <f t="shared" si="6"/>
        <v>257.96152739209901</v>
      </c>
      <c r="AJ14">
        <f t="shared" si="7"/>
        <v>-14.651824181395227</v>
      </c>
      <c r="AK14">
        <f t="shared" si="24"/>
        <v>81.329003188477586</v>
      </c>
      <c r="AL14">
        <f t="shared" si="8"/>
        <v>324.63870639918139</v>
      </c>
      <c r="AN14">
        <f t="shared" si="9"/>
        <v>213.04549417761945</v>
      </c>
      <c r="AO14">
        <f t="shared" si="9"/>
        <v>-10.652274708880975</v>
      </c>
      <c r="AP14">
        <f t="shared" si="9"/>
        <v>-17.805358124276296</v>
      </c>
      <c r="AQ14">
        <f t="shared" si="9"/>
        <v>-80.041246398824342</v>
      </c>
      <c r="AR14">
        <f t="shared" si="9"/>
        <v>104.54661494563784</v>
      </c>
      <c r="AS14">
        <f t="shared" si="9"/>
        <v>-5.9380894369383741</v>
      </c>
      <c r="AT14">
        <f t="shared" si="9"/>
        <v>32.961008047274973</v>
      </c>
      <c r="AU14">
        <f t="shared" si="9"/>
        <v>131.56953355597446</v>
      </c>
      <c r="AW14">
        <v>11</v>
      </c>
      <c r="AX14">
        <f>(R14*SUMPRODUCT(K15:$K$23, X15:$X$23)-$AZ$3*SUMPRODUCT(K14:$K$22, W15:$W$23))/Z14</f>
        <v>770.60065735648675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2.3617970000000001E-3</v>
      </c>
      <c r="O15">
        <f t="shared" si="21"/>
        <v>598.26231152056312</v>
      </c>
      <c r="P15">
        <f t="shared" si="22"/>
        <v>29.913115576028158</v>
      </c>
      <c r="Q15" s="4">
        <f t="shared" si="23"/>
        <v>50</v>
      </c>
      <c r="R15">
        <f t="shared" si="0"/>
        <v>100000</v>
      </c>
      <c r="S15">
        <f t="shared" si="1"/>
        <v>790.25645041079463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677.10348350265633</v>
      </c>
      <c r="AC15">
        <f t="shared" si="2"/>
        <v>685.79071838645359</v>
      </c>
      <c r="AE15">
        <f t="shared" si="3"/>
        <v>519.17670547067632</v>
      </c>
      <c r="AF15">
        <f t="shared" si="4"/>
        <v>-25.958835273533818</v>
      </c>
      <c r="AG15">
        <f t="shared" si="4"/>
        <v>-43.390390425156468</v>
      </c>
      <c r="AH15">
        <f t="shared" si="5"/>
        <v>-207.52395689773309</v>
      </c>
      <c r="AI15">
        <f t="shared" si="6"/>
        <v>242.30352287425299</v>
      </c>
      <c r="AJ15">
        <f t="shared" si="7"/>
        <v>-8.6872348837972595</v>
      </c>
      <c r="AK15">
        <f t="shared" si="24"/>
        <v>81.922494758985934</v>
      </c>
      <c r="AL15">
        <f t="shared" si="8"/>
        <v>315.53878274944168</v>
      </c>
      <c r="AN15">
        <f t="shared" si="9"/>
        <v>193.8258070646913</v>
      </c>
      <c r="AO15">
        <f t="shared" si="9"/>
        <v>-9.6912903532345656</v>
      </c>
      <c r="AP15">
        <f t="shared" si="9"/>
        <v>-16.199065471135672</v>
      </c>
      <c r="AQ15">
        <f t="shared" si="9"/>
        <v>-77.475545430135242</v>
      </c>
      <c r="AR15">
        <f t="shared" si="9"/>
        <v>90.459905810185845</v>
      </c>
      <c r="AS15">
        <f t="shared" si="9"/>
        <v>-3.2432316295586321</v>
      </c>
      <c r="AT15">
        <f t="shared" si="9"/>
        <v>30.584372326601311</v>
      </c>
      <c r="AU15">
        <f t="shared" si="9"/>
        <v>117.80104650722852</v>
      </c>
      <c r="AW15">
        <v>12</v>
      </c>
      <c r="AX15">
        <f>(R15*SUMPRODUCT(K16:$K$23, X16:$X$23)-$AZ$3*SUMPRODUCT(K15:$K$22, W16:$W$23))/Z15</f>
        <v>790.25645041079463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2.52864E-3</v>
      </c>
      <c r="O16">
        <f t="shared" si="21"/>
        <v>598.26231152056312</v>
      </c>
      <c r="P16">
        <f t="shared" si="22"/>
        <v>29.913115576028158</v>
      </c>
      <c r="Q16" s="4">
        <f t="shared" si="23"/>
        <v>50</v>
      </c>
      <c r="R16">
        <f t="shared" si="0"/>
        <v>100000</v>
      </c>
      <c r="S16">
        <f t="shared" si="1"/>
        <v>803.69531469940694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685.79071838645359</v>
      </c>
      <c r="AC16">
        <f t="shared" si="2"/>
        <v>688.71493132568844</v>
      </c>
      <c r="AE16">
        <f t="shared" si="3"/>
        <v>512.67212743144819</v>
      </c>
      <c r="AF16">
        <f t="shared" si="4"/>
        <v>-25.633606371572412</v>
      </c>
      <c r="AG16">
        <f t="shared" si="4"/>
        <v>-42.846767844060238</v>
      </c>
      <c r="AH16">
        <f t="shared" si="5"/>
        <v>-219.43735368933531</v>
      </c>
      <c r="AI16">
        <f t="shared" si="6"/>
        <v>224.75439952648023</v>
      </c>
      <c r="AJ16">
        <f t="shared" si="7"/>
        <v>-2.9242129392348488</v>
      </c>
      <c r="AK16">
        <f t="shared" si="24"/>
        <v>82.098046761243069</v>
      </c>
      <c r="AL16">
        <f t="shared" si="8"/>
        <v>303.92823334848845</v>
      </c>
      <c r="AN16">
        <f t="shared" si="9"/>
        <v>176.31021554099436</v>
      </c>
      <c r="AO16">
        <f t="shared" si="9"/>
        <v>-8.8155107770497203</v>
      </c>
      <c r="AP16">
        <f t="shared" si="9"/>
        <v>-14.735193254350134</v>
      </c>
      <c r="AQ16">
        <f t="shared" si="9"/>
        <v>-75.465477946985558</v>
      </c>
      <c r="AR16">
        <f t="shared" si="9"/>
        <v>77.294033562608959</v>
      </c>
      <c r="AS16">
        <f t="shared" si="9"/>
        <v>-1.0056497828101645</v>
      </c>
      <c r="AT16">
        <f t="shared" si="9"/>
        <v>28.233881940275531</v>
      </c>
      <c r="AU16">
        <f t="shared" si="9"/>
        <v>104.52226572007433</v>
      </c>
      <c r="AW16">
        <v>13</v>
      </c>
      <c r="AX16">
        <f>(R16*SUMPRODUCT(K17:$K$23, X17:$X$23)-$AZ$3*SUMPRODUCT(K16:$K$22, W17:$W$23))/Z16</f>
        <v>803.69531469940694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2.719834E-3</v>
      </c>
      <c r="O17">
        <f t="shared" si="21"/>
        <v>598.26231152056312</v>
      </c>
      <c r="P17">
        <f t="shared" si="22"/>
        <v>29.913115576028158</v>
      </c>
      <c r="Q17" s="4">
        <f t="shared" si="23"/>
        <v>50</v>
      </c>
      <c r="R17">
        <f t="shared" si="0"/>
        <v>100000</v>
      </c>
      <c r="S17">
        <f t="shared" si="1"/>
        <v>811.05894452196708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688.71493132568844</v>
      </c>
      <c r="AC17">
        <f t="shared" si="2"/>
        <v>686.18448235490746</v>
      </c>
      <c r="AE17">
        <f t="shared" si="3"/>
        <v>506.15102307409336</v>
      </c>
      <c r="AF17">
        <f t="shared" si="4"/>
        <v>-25.307551153704669</v>
      </c>
      <c r="AG17">
        <f t="shared" si="4"/>
        <v>-42.301764069647248</v>
      </c>
      <c r="AH17">
        <f t="shared" si="5"/>
        <v>-233.07219194476343</v>
      </c>
      <c r="AI17">
        <f t="shared" si="6"/>
        <v>205.469515905978</v>
      </c>
      <c r="AJ17">
        <f t="shared" si="7"/>
        <v>2.5304489707809807</v>
      </c>
      <c r="AK17">
        <f t="shared" si="24"/>
        <v>81.869088227225419</v>
      </c>
      <c r="AL17">
        <f t="shared" si="8"/>
        <v>289.86905310398441</v>
      </c>
      <c r="AN17">
        <f t="shared" si="9"/>
        <v>160.34641540755354</v>
      </c>
      <c r="AO17">
        <f t="shared" si="9"/>
        <v>-8.0173207703776779</v>
      </c>
      <c r="AP17">
        <f t="shared" si="9"/>
        <v>-13.401012592621106</v>
      </c>
      <c r="AQ17">
        <f t="shared" si="9"/>
        <v>-73.836244136274956</v>
      </c>
      <c r="AR17">
        <f t="shared" si="9"/>
        <v>65.091837908279814</v>
      </c>
      <c r="AS17">
        <f t="shared" si="9"/>
        <v>0.80163509177984538</v>
      </c>
      <c r="AT17">
        <f t="shared" si="9"/>
        <v>25.935766661482518</v>
      </c>
      <c r="AU17">
        <f t="shared" si="9"/>
        <v>91.829239661542175</v>
      </c>
      <c r="AW17">
        <v>14</v>
      </c>
      <c r="AX17">
        <f>(R17*SUMPRODUCT(K18:$K$23, X18:$X$23)-$AZ$3*SUMPRODUCT(K17:$K$22, W18:$W$23))/Z17</f>
        <v>811.05894452196708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4.2403780000000004E-3</v>
      </c>
      <c r="O18">
        <f t="shared" si="21"/>
        <v>598.26231152056312</v>
      </c>
      <c r="P18">
        <f t="shared" si="22"/>
        <v>29.913115576028158</v>
      </c>
      <c r="Q18" s="4">
        <f t="shared" si="23"/>
        <v>50</v>
      </c>
      <c r="R18">
        <f t="shared" si="0"/>
        <v>100000</v>
      </c>
      <c r="S18">
        <f t="shared" si="1"/>
        <v>775.0020571923103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686.18448235490746</v>
      </c>
      <c r="AC18">
        <f t="shared" si="2"/>
        <v>646.34196554054984</v>
      </c>
      <c r="AE18">
        <f t="shared" si="3"/>
        <v>498.94324118043158</v>
      </c>
      <c r="AF18">
        <f t="shared" si="4"/>
        <v>-24.947162059021583</v>
      </c>
      <c r="AG18">
        <f t="shared" si="4"/>
        <v>-41.699370959228659</v>
      </c>
      <c r="AH18">
        <f t="shared" si="5"/>
        <v>-358.75093944424538</v>
      </c>
      <c r="AI18">
        <f t="shared" si="6"/>
        <v>73.545768717935971</v>
      </c>
      <c r="AJ18">
        <f t="shared" si="7"/>
        <v>39.842516814357623</v>
      </c>
      <c r="AK18">
        <f t="shared" si="24"/>
        <v>81.212639303342229</v>
      </c>
      <c r="AL18">
        <f t="shared" si="8"/>
        <v>194.60092483563582</v>
      </c>
      <c r="AN18">
        <f t="shared" si="9"/>
        <v>145.60344393665736</v>
      </c>
      <c r="AO18">
        <f t="shared" si="9"/>
        <v>-7.2801721968328685</v>
      </c>
      <c r="AP18">
        <f t="shared" si="9"/>
        <v>-12.168863150228104</v>
      </c>
      <c r="AQ18">
        <f t="shared" si="9"/>
        <v>-104.69201301336717</v>
      </c>
      <c r="AR18">
        <f t="shared" si="9"/>
        <v>21.462395576229209</v>
      </c>
      <c r="AS18">
        <f t="shared" si="9"/>
        <v>11.626989173257027</v>
      </c>
      <c r="AT18">
        <f t="shared" si="9"/>
        <v>23.699769829081578</v>
      </c>
      <c r="AU18">
        <f t="shared" si="9"/>
        <v>56.78915457856781</v>
      </c>
      <c r="AW18">
        <v>15</v>
      </c>
      <c r="AX18">
        <f>(R18*SUMPRODUCT(K19:$K$23, X19:$X$23)-$AZ$3*SUMPRODUCT(K18:$K$22, W19:$W$23))/Z18</f>
        <v>775.0020571923103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5.9098179999999998E-3</v>
      </c>
      <c r="O19">
        <f t="shared" si="21"/>
        <v>598.26231152056312</v>
      </c>
      <c r="P19">
        <f t="shared" si="22"/>
        <v>29.913115576028158</v>
      </c>
      <c r="Q19" s="4">
        <f t="shared" si="23"/>
        <v>50</v>
      </c>
      <c r="R19">
        <f t="shared" si="0"/>
        <v>100000</v>
      </c>
      <c r="S19">
        <f t="shared" si="1"/>
        <v>697.84572951678979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646.34196554054984</v>
      </c>
      <c r="AC19">
        <f t="shared" si="2"/>
        <v>572.73513143881939</v>
      </c>
      <c r="AE19">
        <f t="shared" si="3"/>
        <v>491.00514502092079</v>
      </c>
      <c r="AF19">
        <f t="shared" si="4"/>
        <v>-24.550257251046041</v>
      </c>
      <c r="AG19">
        <f t="shared" si="4"/>
        <v>-41.035941556552849</v>
      </c>
      <c r="AH19">
        <f t="shared" si="5"/>
        <v>-492.87138616705357</v>
      </c>
      <c r="AI19">
        <f t="shared" si="6"/>
        <v>-67.452439953731698</v>
      </c>
      <c r="AJ19">
        <f t="shared" si="7"/>
        <v>73.606834101730442</v>
      </c>
      <c r="AK19">
        <f t="shared" si="24"/>
        <v>77.895779731729718</v>
      </c>
      <c r="AL19">
        <f t="shared" si="8"/>
        <v>84.050173879728462</v>
      </c>
      <c r="AN19">
        <f t="shared" si="9"/>
        <v>131.99209231948865</v>
      </c>
      <c r="AO19">
        <f t="shared" si="9"/>
        <v>-6.5996046159744326</v>
      </c>
      <c r="AP19">
        <f t="shared" si="9"/>
        <v>-11.031289267078618</v>
      </c>
      <c r="AQ19">
        <f t="shared" si="9"/>
        <v>-132.49377560356155</v>
      </c>
      <c r="AR19">
        <f t="shared" si="9"/>
        <v>-18.132577167125959</v>
      </c>
      <c r="AS19">
        <f t="shared" si="9"/>
        <v>19.787002520486684</v>
      </c>
      <c r="AT19">
        <f t="shared" si="9"/>
        <v>20.939957664213356</v>
      </c>
      <c r="AU19">
        <f t="shared" si="9"/>
        <v>22.594383017574081</v>
      </c>
      <c r="AW19">
        <v>16</v>
      </c>
      <c r="AX19">
        <f>(R19*SUMPRODUCT(K20:$K$23, X20:$X$23)-$AZ$3*SUMPRODUCT(K19:$K$22, W20:$W$23))/Z19</f>
        <v>697.84572951678979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7.7019840000000003E-3</v>
      </c>
      <c r="O20">
        <f t="shared" si="21"/>
        <v>598.26231152056312</v>
      </c>
      <c r="P20">
        <f t="shared" si="22"/>
        <v>29.913115576028158</v>
      </c>
      <c r="Q20" s="4">
        <f t="shared" si="23"/>
        <v>50</v>
      </c>
      <c r="R20">
        <f t="shared" si="0"/>
        <v>100000</v>
      </c>
      <c r="S20">
        <f t="shared" si="1"/>
        <v>582.47552631943131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572.73513143881939</v>
      </c>
      <c r="AC20">
        <f t="shared" si="2"/>
        <v>469.58622386855978</v>
      </c>
      <c r="AE20">
        <f t="shared" si="3"/>
        <v>482.31337979984278</v>
      </c>
      <c r="AF20">
        <f t="shared" si="4"/>
        <v>-24.115668989992141</v>
      </c>
      <c r="AG20">
        <f t="shared" si="4"/>
        <v>-40.309523975693814</v>
      </c>
      <c r="AH20">
        <f t="shared" si="5"/>
        <v>-632.11633058701034</v>
      </c>
      <c r="AI20">
        <f t="shared" si="6"/>
        <v>-214.2281437528535</v>
      </c>
      <c r="AJ20">
        <f t="shared" si="7"/>
        <v>103.14890757025961</v>
      </c>
      <c r="AK20">
        <f t="shared" si="24"/>
        <v>72.165298957406918</v>
      </c>
      <c r="AL20">
        <f t="shared" si="8"/>
        <v>-38.91393722518697</v>
      </c>
      <c r="AN20">
        <f t="shared" si="9"/>
        <v>119.43525663256104</v>
      </c>
      <c r="AO20">
        <f t="shared" si="9"/>
        <v>-5.9717628316280527</v>
      </c>
      <c r="AP20">
        <f t="shared" si="9"/>
        <v>-9.9818469534710008</v>
      </c>
      <c r="AQ20">
        <f t="shared" si="9"/>
        <v>-156.53095959440969</v>
      </c>
      <c r="AR20">
        <f t="shared" si="9"/>
        <v>-53.049312746947713</v>
      </c>
      <c r="AS20">
        <f t="shared" si="9"/>
        <v>25.542762782435858</v>
      </c>
      <c r="AT20">
        <f t="shared" si="9"/>
        <v>17.870292141844068</v>
      </c>
      <c r="AU20">
        <f t="shared" si="9"/>
        <v>-9.6362578226677904</v>
      </c>
      <c r="AW20">
        <v>17</v>
      </c>
      <c r="AX20">
        <f>(R20*SUMPRODUCT(K21:$K$23, X21:$X$23)-$AZ$3*SUMPRODUCT(K20:$K$22, W21:$W$23))/Z20</f>
        <v>582.47552631943131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9.7648700000000001E-3</v>
      </c>
      <c r="O21">
        <f t="shared" si="21"/>
        <v>598.26231152056312</v>
      </c>
      <c r="P21">
        <f t="shared" si="22"/>
        <v>29.913115576028158</v>
      </c>
      <c r="Q21" s="4">
        <f t="shared" si="23"/>
        <v>50</v>
      </c>
      <c r="R21">
        <f t="shared" si="0"/>
        <v>100000</v>
      </c>
      <c r="S21">
        <f t="shared" si="1"/>
        <v>428.10631914227918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469.58622386855978</v>
      </c>
      <c r="AC21">
        <f t="shared" si="2"/>
        <v>338.31368558666827</v>
      </c>
      <c r="AE21">
        <f t="shared" si="3"/>
        <v>472.78051854883824</v>
      </c>
      <c r="AF21">
        <f t="shared" si="4"/>
        <v>-23.639025927441914</v>
      </c>
      <c r="AG21">
        <f t="shared" si="4"/>
        <v>-39.512811474552336</v>
      </c>
      <c r="AH21">
        <f t="shared" si="5"/>
        <v>-787.23452276906642</v>
      </c>
      <c r="AI21">
        <f t="shared" si="6"/>
        <v>-377.60584162222244</v>
      </c>
      <c r="AJ21">
        <f t="shared" si="7"/>
        <v>131.27253828189151</v>
      </c>
      <c r="AK21">
        <f t="shared" si="24"/>
        <v>64.310940154296929</v>
      </c>
      <c r="AL21">
        <f t="shared" si="8"/>
        <v>-182.022363186034</v>
      </c>
      <c r="AN21">
        <f t="shared" si="9"/>
        <v>107.84603353052752</v>
      </c>
      <c r="AO21">
        <f t="shared" si="9"/>
        <v>-5.3923016765263769</v>
      </c>
      <c r="AP21">
        <f t="shared" si="9"/>
        <v>-9.0132732292982407</v>
      </c>
      <c r="AQ21">
        <f t="shared" si="9"/>
        <v>-179.57618262177058</v>
      </c>
      <c r="AR21">
        <f t="shared" si="9"/>
        <v>-86.135723997067686</v>
      </c>
      <c r="AS21">
        <f t="shared" si="9"/>
        <v>29.94459798944505</v>
      </c>
      <c r="AT21">
        <f t="shared" si="9"/>
        <v>14.669978004907154</v>
      </c>
      <c r="AU21">
        <f t="shared" si="9"/>
        <v>-41.521148002715478</v>
      </c>
      <c r="AW21">
        <v>18</v>
      </c>
      <c r="AX21">
        <f>(R21*SUMPRODUCT(K22:$K$23, X22:$X$23)-$AZ$3*SUMPRODUCT(K21:$K$22, W22:$W$23))/Z21</f>
        <v>428.10631914227918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1.2112915E-2</v>
      </c>
      <c r="O22">
        <f t="shared" si="21"/>
        <v>598.26231152056312</v>
      </c>
      <c r="P22">
        <f t="shared" si="22"/>
        <v>29.913115576028158</v>
      </c>
      <c r="Q22" s="4">
        <f t="shared" si="23"/>
        <v>50</v>
      </c>
      <c r="R22">
        <f t="shared" si="0"/>
        <v>100000</v>
      </c>
      <c r="S22">
        <f t="shared" si="1"/>
        <v>233.94501612090156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338.31368558666827</v>
      </c>
      <c r="AC22">
        <f t="shared" si="2"/>
        <v>180.78834787755716</v>
      </c>
      <c r="AE22">
        <f t="shared" si="3"/>
        <v>462.32596312851183</v>
      </c>
      <c r="AF22">
        <f t="shared" si="4"/>
        <v>-23.116298156425593</v>
      </c>
      <c r="AG22">
        <f t="shared" si="4"/>
        <v>-38.639068033004534</v>
      </c>
      <c r="AH22">
        <f t="shared" si="5"/>
        <v>-957.23065360455439</v>
      </c>
      <c r="AI22">
        <f t="shared" si="6"/>
        <v>-556.66005666547267</v>
      </c>
      <c r="AJ22">
        <f t="shared" si="7"/>
        <v>157.52533770911111</v>
      </c>
      <c r="AK22">
        <f t="shared" si="24"/>
        <v>54.426634539112818</v>
      </c>
      <c r="AL22">
        <f t="shared" si="8"/>
        <v>-344.70808441724876</v>
      </c>
      <c r="AN22">
        <f t="shared" si="9"/>
        <v>97.148087236940356</v>
      </c>
      <c r="AO22">
        <f t="shared" si="9"/>
        <v>-4.857404361847018</v>
      </c>
      <c r="AP22">
        <f t="shared" si="9"/>
        <v>-8.1191883030393139</v>
      </c>
      <c r="AQ22">
        <f t="shared" si="9"/>
        <v>-201.14190951547226</v>
      </c>
      <c r="AR22">
        <f t="shared" si="9"/>
        <v>-116.97041494341822</v>
      </c>
      <c r="AS22">
        <f t="shared" si="9"/>
        <v>33.100639960251151</v>
      </c>
      <c r="AT22">
        <f t="shared" si="9"/>
        <v>11.43661369229455</v>
      </c>
      <c r="AU22">
        <f t="shared" si="9"/>
        <v>-72.433161290872533</v>
      </c>
      <c r="AW22">
        <v>19</v>
      </c>
      <c r="AX22">
        <f>(R22*SUMPRODUCT(K23:$K$23, X23:$X$23)-$AZ$3*SUMPRODUCT(K22:$K$22, W23:$W$23))/Z22</f>
        <v>233.94501612090156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1.471273E-2</v>
      </c>
      <c r="O23">
        <f t="shared" si="21"/>
        <v>598.26231152056312</v>
      </c>
      <c r="P23">
        <f t="shared" si="22"/>
        <v>29.913115576028158</v>
      </c>
      <c r="Q23" s="4">
        <f t="shared" si="23"/>
        <v>50</v>
      </c>
      <c r="R23">
        <f t="shared" si="0"/>
        <v>100000</v>
      </c>
      <c r="S23">
        <f t="shared" si="1"/>
        <v>239.87293110152208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180.78834787755716</v>
      </c>
      <c r="AC23">
        <f t="shared" si="2"/>
        <v>180.78834787755716</v>
      </c>
      <c r="AE23">
        <f t="shared" si="3"/>
        <v>450.90062642972697</v>
      </c>
      <c r="AF23">
        <f t="shared" si="4"/>
        <v>-22.545031321486348</v>
      </c>
      <c r="AG23">
        <f t="shared" si="4"/>
        <v>-37.684191177253261</v>
      </c>
      <c r="AH23">
        <f t="shared" si="5"/>
        <v>-1136.9723508424536</v>
      </c>
      <c r="AI23">
        <f t="shared" si="6"/>
        <v>-746.30094691146621</v>
      </c>
      <c r="AJ23">
        <f t="shared" si="7"/>
        <v>0</v>
      </c>
      <c r="AK23">
        <f t="shared" si="24"/>
        <v>42.640076009005845</v>
      </c>
      <c r="AL23">
        <f t="shared" si="8"/>
        <v>-703.66087090246037</v>
      </c>
      <c r="AN23">
        <f t="shared" si="9"/>
        <v>87.278681457367554</v>
      </c>
      <c r="AO23">
        <f t="shared" si="9"/>
        <v>-4.3639340728683784</v>
      </c>
      <c r="AP23">
        <f t="shared" si="9"/>
        <v>-7.2943489650498954</v>
      </c>
      <c r="AQ23">
        <f t="shared" si="9"/>
        <v>-220.0783095396263</v>
      </c>
      <c r="AR23">
        <f t="shared" si="9"/>
        <v>-144.45791112017702</v>
      </c>
      <c r="AS23">
        <f t="shared" si="9"/>
        <v>0</v>
      </c>
      <c r="AT23">
        <f t="shared" si="9"/>
        <v>8.2536359303283646</v>
      </c>
      <c r="AU23">
        <f t="shared" si="9"/>
        <v>-136.20427518984866</v>
      </c>
      <c r="AW23">
        <v>20</v>
      </c>
      <c r="AX23">
        <f>(R23*SUMPRODUCT(K$23:$K24, X$23:$X24)-$AZ$3*SUMPRODUCT(K$22:$K23, W$23:$W24))/Z23</f>
        <v>239.87293110152208</v>
      </c>
    </row>
    <row r="25" spans="5:50" x14ac:dyDescent="0.25">
      <c r="AN25" s="8">
        <f t="shared" ref="AN25:AU25" si="25">SUM(AN3:AN23)</f>
        <v>5191.2454606879191</v>
      </c>
      <c r="AO25" s="8">
        <f t="shared" si="25"/>
        <v>-708.25900667481824</v>
      </c>
      <c r="AP25" s="8">
        <f t="shared" si="25"/>
        <v>-2903.7685158332547</v>
      </c>
      <c r="AQ25" s="8">
        <f t="shared" si="25"/>
        <v>-2284.5863436050959</v>
      </c>
      <c r="AR25" s="8">
        <f t="shared" si="25"/>
        <v>-705.36840542524942</v>
      </c>
      <c r="AS25" s="8">
        <f t="shared" si="25"/>
        <v>-373.35625447142525</v>
      </c>
      <c r="AT25" s="8">
        <f t="shared" si="25"/>
        <v>582.22174710516174</v>
      </c>
      <c r="AU25" s="9">
        <f t="shared" si="25"/>
        <v>-496.50291279151372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6388D-458D-4636-872F-E5CC66E5EC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'T.45.04.B'!C3*(1+C12)</f>
        <v>2183.5453169936477</v>
      </c>
      <c r="K3">
        <v>1</v>
      </c>
      <c r="L3" s="2">
        <v>0</v>
      </c>
      <c r="O3">
        <f>$C$3</f>
        <v>2183.5453169936477</v>
      </c>
      <c r="P3">
        <f>O3*B5</f>
        <v>1746.8362535949182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2183.5453169936477</v>
      </c>
      <c r="AF3">
        <f t="shared" ref="AF3:AG23" si="4">-$Z3*P3</f>
        <v>-1746.8362535949182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-2083.1991406012703</v>
      </c>
      <c r="AJ3">
        <f t="shared" ref="AJ3:AJ23" si="7">AB3-AC3</f>
        <v>0</v>
      </c>
      <c r="AL3">
        <f t="shared" ref="AL3:AL23" si="8">SUM(AI3:AK3)</f>
        <v>-2083.1991406012703</v>
      </c>
      <c r="AN3">
        <f t="shared" ref="AN3:AU23" si="9">AE3*$K3</f>
        <v>2183.5453169936477</v>
      </c>
      <c r="AO3">
        <f t="shared" si="9"/>
        <v>-1746.8362535949182</v>
      </c>
      <c r="AP3">
        <f t="shared" si="9"/>
        <v>-2519.9082039999998</v>
      </c>
      <c r="AQ3">
        <f t="shared" si="9"/>
        <v>0</v>
      </c>
      <c r="AR3">
        <f t="shared" si="9"/>
        <v>-2083.1991406012703</v>
      </c>
      <c r="AS3">
        <f t="shared" si="9"/>
        <v>0</v>
      </c>
      <c r="AT3">
        <f t="shared" si="9"/>
        <v>0</v>
      </c>
      <c r="AU3">
        <f t="shared" si="9"/>
        <v>-2083.1991406012703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1114.3965651797241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2.2202060000000002E-3</v>
      </c>
      <c r="R4">
        <f t="shared" si="0"/>
        <v>100000</v>
      </c>
      <c r="S4">
        <f t="shared" si="1"/>
        <v>921.13354615902779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909.877104471454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-222.02060000000003</v>
      </c>
      <c r="AI4">
        <f t="shared" si="6"/>
        <v>-222.02060000000003</v>
      </c>
      <c r="AJ4">
        <f t="shared" si="7"/>
        <v>-909.877104471454</v>
      </c>
      <c r="AK4">
        <f>H4*SUM(AB4, AE4:AF4)</f>
        <v>0</v>
      </c>
      <c r="AL4">
        <f t="shared" si="8"/>
        <v>-1131.8977044714541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-204.51946070827182</v>
      </c>
      <c r="AR4">
        <f t="shared" si="9"/>
        <v>-204.51946070827182</v>
      </c>
      <c r="AS4">
        <f t="shared" si="9"/>
        <v>-838.1545438455064</v>
      </c>
      <c r="AT4">
        <f t="shared" si="9"/>
        <v>0</v>
      </c>
      <c r="AU4">
        <f t="shared" si="9"/>
        <v>-1042.6740045537783</v>
      </c>
      <c r="AW4">
        <v>1</v>
      </c>
      <c r="AX4">
        <f>(R4*SUMPRODUCT(K5:$K$23, X5:$X$23)-$AZ$3*SUMPRODUCT(K4:$K$22, W5:$W$23))/Z4</f>
        <v>921.13354615902779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2.3617970000000001E-3</v>
      </c>
      <c r="O5">
        <f t="shared" ref="O5:O23" si="21">$C$3</f>
        <v>2183.5453169936477</v>
      </c>
      <c r="P5">
        <f t="shared" ref="P5:P23" si="22">O5*$C$5</f>
        <v>109.17726584968239</v>
      </c>
      <c r="Q5" s="4">
        <f t="shared" ref="Q5:Q23" si="23">$C$8</f>
        <v>50</v>
      </c>
      <c r="R5">
        <f t="shared" si="0"/>
        <v>100000</v>
      </c>
      <c r="S5">
        <f t="shared" si="1"/>
        <v>1769.1430261385324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909.877104471454</v>
      </c>
      <c r="AC5">
        <f t="shared" si="2"/>
        <v>1725.9212002643089</v>
      </c>
      <c r="AE5">
        <f t="shared" si="3"/>
        <v>2130.1992539081944</v>
      </c>
      <c r="AF5">
        <f t="shared" si="4"/>
        <v>-106.50996269540973</v>
      </c>
      <c r="AG5">
        <f t="shared" si="4"/>
        <v>-48.778453035293509</v>
      </c>
      <c r="AH5">
        <f t="shared" si="5"/>
        <v>-233.29353541298184</v>
      </c>
      <c r="AI5">
        <f t="shared" si="6"/>
        <v>1741.6173027645093</v>
      </c>
      <c r="AJ5">
        <f t="shared" si="7"/>
        <v>-816.04409579285493</v>
      </c>
      <c r="AK5">
        <f>H5*SUM(AB5, AE5:AF5)</f>
        <v>251.0311436114917</v>
      </c>
      <c r="AL5">
        <f t="shared" si="8"/>
        <v>1176.604350583146</v>
      </c>
      <c r="AN5">
        <f t="shared" si="9"/>
        <v>1807.6026195621346</v>
      </c>
      <c r="AO5">
        <f t="shared" si="9"/>
        <v>-90.380130978106735</v>
      </c>
      <c r="AP5">
        <f t="shared" si="9"/>
        <v>-41.391461067794118</v>
      </c>
      <c r="AQ5">
        <f t="shared" si="9"/>
        <v>-197.96364352571112</v>
      </c>
      <c r="AR5">
        <f t="shared" si="9"/>
        <v>1477.8673839905227</v>
      </c>
      <c r="AS5">
        <f t="shared" si="9"/>
        <v>-692.46266166279963</v>
      </c>
      <c r="AT5">
        <f t="shared" si="9"/>
        <v>213.0150745059677</v>
      </c>
      <c r="AU5">
        <f t="shared" si="9"/>
        <v>998.41979683369073</v>
      </c>
      <c r="AW5">
        <v>2</v>
      </c>
      <c r="AX5">
        <f>(R5*SUMPRODUCT(K6:$K$23, X6:$X$23)-$AZ$3*SUMPRODUCT(K5:$K$22, W6:$W$23))/Z5</f>
        <v>1769.1430261385324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2.52864E-3</v>
      </c>
      <c r="O6">
        <f t="shared" si="21"/>
        <v>2183.5453169936477</v>
      </c>
      <c r="P6">
        <f t="shared" si="22"/>
        <v>109.17726584968239</v>
      </c>
      <c r="Q6" s="4">
        <f t="shared" si="23"/>
        <v>50</v>
      </c>
      <c r="R6">
        <f t="shared" si="0"/>
        <v>100000</v>
      </c>
      <c r="S6">
        <f t="shared" si="1"/>
        <v>2549.055459548556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1725.9212002643089</v>
      </c>
      <c r="AC6">
        <f t="shared" si="2"/>
        <v>2455.6236734855684</v>
      </c>
      <c r="AE6">
        <f t="shared" si="3"/>
        <v>2103.5107543277104</v>
      </c>
      <c r="AF6">
        <f t="shared" si="4"/>
        <v>-105.17553771638551</v>
      </c>
      <c r="AG6">
        <f t="shared" si="4"/>
        <v>-48.167325357457415</v>
      </c>
      <c r="AH6">
        <f t="shared" si="5"/>
        <v>-246.68629496632917</v>
      </c>
      <c r="AI6">
        <f t="shared" si="6"/>
        <v>1703.4815962875384</v>
      </c>
      <c r="AJ6">
        <f t="shared" si="7"/>
        <v>-729.70247322125942</v>
      </c>
      <c r="AK6">
        <f>H6*SUM(AB6, AE6:AF6)</f>
        <v>318.69207010488179</v>
      </c>
      <c r="AL6">
        <f t="shared" si="8"/>
        <v>1292.4711931711608</v>
      </c>
      <c r="AN6">
        <f t="shared" si="9"/>
        <v>1644.2537363515128</v>
      </c>
      <c r="AO6">
        <f t="shared" si="9"/>
        <v>-82.212686817575616</v>
      </c>
      <c r="AP6">
        <f t="shared" si="9"/>
        <v>-37.65101011540618</v>
      </c>
      <c r="AQ6">
        <f t="shared" si="9"/>
        <v>-192.82756761314209</v>
      </c>
      <c r="AR6">
        <f t="shared" si="9"/>
        <v>1331.5624718053889</v>
      </c>
      <c r="AS6">
        <f t="shared" si="9"/>
        <v>-570.38739428858344</v>
      </c>
      <c r="AT6">
        <f t="shared" si="9"/>
        <v>249.112406930872</v>
      </c>
      <c r="AU6">
        <f t="shared" si="9"/>
        <v>1010.2874844476775</v>
      </c>
      <c r="AW6">
        <v>3</v>
      </c>
      <c r="AX6">
        <f>(R6*SUMPRODUCT(K7:$K$23, X7:$X$23)-$AZ$3*SUMPRODUCT(K6:$K$22, W7:$W$23))/Z6</f>
        <v>2549.055459548556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2.719834E-3</v>
      </c>
      <c r="O7">
        <f t="shared" si="21"/>
        <v>2183.5453169936477</v>
      </c>
      <c r="P7">
        <f t="shared" si="22"/>
        <v>109.17726584968239</v>
      </c>
      <c r="Q7" s="4">
        <f t="shared" si="23"/>
        <v>50</v>
      </c>
      <c r="R7">
        <f t="shared" si="0"/>
        <v>100000</v>
      </c>
      <c r="S7">
        <f t="shared" si="1"/>
        <v>3265.8452327785353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2455.6236734855684</v>
      </c>
      <c r="AC7">
        <f t="shared" si="2"/>
        <v>3106.1222117411171</v>
      </c>
      <c r="AE7">
        <f t="shared" si="3"/>
        <v>2076.7544467154471</v>
      </c>
      <c r="AF7">
        <f t="shared" si="4"/>
        <v>-103.83772233577236</v>
      </c>
      <c r="AG7">
        <f t="shared" si="4"/>
        <v>-47.554644974686568</v>
      </c>
      <c r="AH7">
        <f t="shared" si="5"/>
        <v>-262.01425839254966</v>
      </c>
      <c r="AI7">
        <f t="shared" si="6"/>
        <v>1663.3478210124383</v>
      </c>
      <c r="AJ7">
        <f t="shared" si="7"/>
        <v>-650.49853825554874</v>
      </c>
      <c r="AK7">
        <f>H7*SUM(AB7, AE7:AF7)</f>
        <v>378.95905892612467</v>
      </c>
      <c r="AL7">
        <f t="shared" si="8"/>
        <v>1391.8083416830143</v>
      </c>
      <c r="AN7">
        <f t="shared" si="9"/>
        <v>1495.3767246863788</v>
      </c>
      <c r="AO7">
        <f t="shared" si="9"/>
        <v>-74.76883623431894</v>
      </c>
      <c r="AP7">
        <f t="shared" si="9"/>
        <v>-34.241943893915739</v>
      </c>
      <c r="AQ7">
        <f t="shared" si="9"/>
        <v>-188.66458870756736</v>
      </c>
      <c r="AR7">
        <f t="shared" si="9"/>
        <v>1197.7013558505766</v>
      </c>
      <c r="AS7">
        <f t="shared" si="9"/>
        <v>-468.39450619129582</v>
      </c>
      <c r="AT7">
        <f t="shared" si="9"/>
        <v>272.87123772550035</v>
      </c>
      <c r="AU7">
        <f t="shared" si="9"/>
        <v>1002.1780873847812</v>
      </c>
      <c r="AW7">
        <v>4</v>
      </c>
      <c r="AX7">
        <f>(R7*SUMPRODUCT(K8:$K$23, X8:$X$23)-$AZ$3*SUMPRODUCT(K7:$K$22, W8:$W$23))/Z7</f>
        <v>3265.8452327785353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4.2403780000000004E-3</v>
      </c>
      <c r="O8">
        <f t="shared" si="21"/>
        <v>2183.5453169936477</v>
      </c>
      <c r="P8">
        <f t="shared" si="22"/>
        <v>109.17726584968239</v>
      </c>
      <c r="Q8" s="4">
        <f t="shared" si="23"/>
        <v>50</v>
      </c>
      <c r="R8">
        <f t="shared" si="0"/>
        <v>100000</v>
      </c>
      <c r="S8">
        <f t="shared" si="1"/>
        <v>3841.7169539215311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3106.1222117411171</v>
      </c>
      <c r="AC8">
        <f t="shared" si="2"/>
        <v>3601.7978004254519</v>
      </c>
      <c r="AE8">
        <f t="shared" si="3"/>
        <v>2047.1806783810382</v>
      </c>
      <c r="AF8">
        <f t="shared" si="4"/>
        <v>-102.35903391905191</v>
      </c>
      <c r="AG8">
        <f t="shared" si="4"/>
        <v>-46.877448854591229</v>
      </c>
      <c r="AH8">
        <f t="shared" si="5"/>
        <v>-403.29934069694298</v>
      </c>
      <c r="AI8">
        <f t="shared" si="6"/>
        <v>1494.6448549104521</v>
      </c>
      <c r="AJ8">
        <f t="shared" si="7"/>
        <v>-495.6755886843348</v>
      </c>
      <c r="AK8">
        <f t="shared" ref="AK8:AK23" si="24">H8*SUM(AB8:AB8, AE8:AF8)</f>
        <v>432.21936766301195</v>
      </c>
      <c r="AL8">
        <f t="shared" si="8"/>
        <v>1431.1886338891293</v>
      </c>
      <c r="AN8">
        <f t="shared" si="9"/>
        <v>1357.8850549520832</v>
      </c>
      <c r="AO8">
        <f t="shared" si="9"/>
        <v>-67.89425274760417</v>
      </c>
      <c r="AP8">
        <f t="shared" si="9"/>
        <v>-31.093585381173789</v>
      </c>
      <c r="AQ8">
        <f t="shared" si="9"/>
        <v>-267.50650452479368</v>
      </c>
      <c r="AR8">
        <f t="shared" si="9"/>
        <v>991.39071229851163</v>
      </c>
      <c r="AS8">
        <f t="shared" si="9"/>
        <v>-328.77922358632031</v>
      </c>
      <c r="AT8">
        <f t="shared" si="9"/>
        <v>286.68901871161768</v>
      </c>
      <c r="AU8">
        <f t="shared" si="9"/>
        <v>949.30050742380911</v>
      </c>
      <c r="AW8">
        <v>5</v>
      </c>
      <c r="AX8">
        <f>(R8*SUMPRODUCT(K9:$K$23, X9:$X$23)-$AZ$3*SUMPRODUCT(K8:$K$22, W9:$W$23))/Z8</f>
        <v>3841.7169539215311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5.9098179999999998E-3</v>
      </c>
      <c r="O9">
        <f t="shared" si="21"/>
        <v>2183.5453169936477</v>
      </c>
      <c r="P9">
        <f t="shared" si="22"/>
        <v>109.17726584968239</v>
      </c>
      <c r="Q9" s="4">
        <f t="shared" si="23"/>
        <v>50</v>
      </c>
      <c r="R9">
        <f t="shared" si="0"/>
        <v>100000</v>
      </c>
      <c r="S9">
        <f t="shared" si="1"/>
        <v>4288.0166849239904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3601.7978004254519</v>
      </c>
      <c r="AC9">
        <f t="shared" si="2"/>
        <v>3956.264598186086</v>
      </c>
      <c r="AE9">
        <f t="shared" si="3"/>
        <v>2014.6104063748794</v>
      </c>
      <c r="AF9">
        <f t="shared" si="4"/>
        <v>-100.73052031874397</v>
      </c>
      <c r="AG9">
        <f t="shared" si="4"/>
        <v>-46.131637175010376</v>
      </c>
      <c r="AH9">
        <f t="shared" si="5"/>
        <v>-554.07438206988525</v>
      </c>
      <c r="AI9">
        <f t="shared" si="6"/>
        <v>1313.6738668112398</v>
      </c>
      <c r="AJ9">
        <f t="shared" si="7"/>
        <v>-354.46679776063411</v>
      </c>
      <c r="AK9">
        <f t="shared" si="24"/>
        <v>471.98757098760245</v>
      </c>
      <c r="AL9">
        <f t="shared" si="8"/>
        <v>1431.194640038208</v>
      </c>
      <c r="AN9">
        <f t="shared" si="9"/>
        <v>1230.9467735561304</v>
      </c>
      <c r="AO9">
        <f t="shared" si="9"/>
        <v>-61.547338677806522</v>
      </c>
      <c r="AP9">
        <f t="shared" si="9"/>
        <v>-28.186884054481741</v>
      </c>
      <c r="AQ9">
        <f t="shared" si="9"/>
        <v>-338.54489719741798</v>
      </c>
      <c r="AR9">
        <f t="shared" si="9"/>
        <v>802.66765362642423</v>
      </c>
      <c r="AS9">
        <f t="shared" si="9"/>
        <v>-216.58269988854292</v>
      </c>
      <c r="AT9">
        <f t="shared" si="9"/>
        <v>288.38904823847776</v>
      </c>
      <c r="AU9">
        <f t="shared" si="9"/>
        <v>874.47400197635898</v>
      </c>
      <c r="AW9">
        <v>6</v>
      </c>
      <c r="AX9">
        <f>(R9*SUMPRODUCT(K10:$K$23, X10:$X$23)-$AZ$3*SUMPRODUCT(K9:$K$22, W10:$W$23))/Z9</f>
        <v>4288.0166849239904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7.7019840000000003E-3</v>
      </c>
      <c r="O10">
        <f t="shared" si="21"/>
        <v>2183.5453169936477</v>
      </c>
      <c r="P10">
        <f t="shared" si="22"/>
        <v>109.17726584968239</v>
      </c>
      <c r="Q10" s="4">
        <f t="shared" si="23"/>
        <v>50</v>
      </c>
      <c r="R10">
        <f t="shared" si="0"/>
        <v>100000</v>
      </c>
      <c r="S10">
        <f t="shared" si="1"/>
        <v>4617.153654378817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3956.264598186086</v>
      </c>
      <c r="AC10">
        <f t="shared" si="2"/>
        <v>4184.5278041498077</v>
      </c>
      <c r="AE10">
        <f t="shared" si="3"/>
        <v>1978.947805194998</v>
      </c>
      <c r="AF10">
        <f t="shared" si="4"/>
        <v>-98.947390259749895</v>
      </c>
      <c r="AG10">
        <f t="shared" si="4"/>
        <v>-45.315015671844542</v>
      </c>
      <c r="AH10">
        <f t="shared" si="5"/>
        <v>-710.61026283147032</v>
      </c>
      <c r="AI10">
        <f t="shared" si="6"/>
        <v>1124.0751364319331</v>
      </c>
      <c r="AJ10">
        <f t="shared" si="7"/>
        <v>-228.2632059637217</v>
      </c>
      <c r="AK10">
        <f t="shared" si="24"/>
        <v>499.42086970281883</v>
      </c>
      <c r="AL10">
        <f t="shared" si="8"/>
        <v>1395.2328001710302</v>
      </c>
      <c r="AN10">
        <f t="shared" si="9"/>
        <v>1113.8428160138512</v>
      </c>
      <c r="AO10">
        <f t="shared" si="9"/>
        <v>-55.692140800692556</v>
      </c>
      <c r="AP10">
        <f t="shared" si="9"/>
        <v>-25.505374386903362</v>
      </c>
      <c r="AQ10">
        <f t="shared" si="9"/>
        <v>-399.96412950494954</v>
      </c>
      <c r="AR10">
        <f t="shared" si="9"/>
        <v>632.68117132130567</v>
      </c>
      <c r="AS10">
        <f t="shared" si="9"/>
        <v>-128.47702776977928</v>
      </c>
      <c r="AT10">
        <f t="shared" si="9"/>
        <v>281.09702864601883</v>
      </c>
      <c r="AU10">
        <f t="shared" si="9"/>
        <v>785.30117219754516</v>
      </c>
      <c r="AW10">
        <v>7</v>
      </c>
      <c r="AX10">
        <f>(R10*SUMPRODUCT(K11:$K$23, X11:$X$23)-$AZ$3*SUMPRODUCT(K10:$K$22, W11:$W$23))/Z10</f>
        <v>4617.153654378817</v>
      </c>
    </row>
    <row r="11" spans="1:52" x14ac:dyDescent="0.25">
      <c r="A11" t="s">
        <v>33</v>
      </c>
      <c r="C11" s="7">
        <f>AU25</f>
        <v>3682.8201327821307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9.7648700000000001E-3</v>
      </c>
      <c r="O11">
        <f t="shared" si="21"/>
        <v>2183.5453169936477</v>
      </c>
      <c r="P11">
        <f t="shared" si="22"/>
        <v>109.17726584968239</v>
      </c>
      <c r="Q11" s="4">
        <f t="shared" si="23"/>
        <v>50</v>
      </c>
      <c r="R11">
        <f t="shared" si="0"/>
        <v>100000</v>
      </c>
      <c r="S11">
        <f t="shared" si="1"/>
        <v>4833.6357341124267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4184.5278041498077</v>
      </c>
      <c r="AC11">
        <f t="shared" si="2"/>
        <v>4294.1411092543603</v>
      </c>
      <c r="AE11">
        <f t="shared" si="3"/>
        <v>1939.8341590885334</v>
      </c>
      <c r="AF11">
        <f t="shared" si="4"/>
        <v>-96.991707954426673</v>
      </c>
      <c r="AG11">
        <f t="shared" si="4"/>
        <v>-44.419370278042571</v>
      </c>
      <c r="AH11">
        <f t="shared" si="5"/>
        <v>-884.99047416704911</v>
      </c>
      <c r="AI11">
        <f t="shared" si="6"/>
        <v>913.43260668901507</v>
      </c>
      <c r="AJ11">
        <f t="shared" si="7"/>
        <v>-109.61330510455264</v>
      </c>
      <c r="AK11">
        <f t="shared" si="24"/>
        <v>515.77412748515519</v>
      </c>
      <c r="AL11">
        <f t="shared" si="8"/>
        <v>1319.5934290696177</v>
      </c>
      <c r="AN11">
        <f t="shared" si="9"/>
        <v>1005.7627292845648</v>
      </c>
      <c r="AO11">
        <f t="shared" si="9"/>
        <v>-50.288136464228238</v>
      </c>
      <c r="AP11">
        <f t="shared" si="9"/>
        <v>-23.030498186987955</v>
      </c>
      <c r="AQ11">
        <f t="shared" si="9"/>
        <v>-458.84872710320644</v>
      </c>
      <c r="AR11">
        <f t="shared" si="9"/>
        <v>473.59536753014214</v>
      </c>
      <c r="AS11">
        <f t="shared" si="9"/>
        <v>-56.832165982507078</v>
      </c>
      <c r="AT11">
        <f t="shared" si="9"/>
        <v>267.41790875441495</v>
      </c>
      <c r="AU11">
        <f t="shared" si="9"/>
        <v>684.18111030205012</v>
      </c>
      <c r="AW11">
        <v>8</v>
      </c>
      <c r="AX11">
        <f>(R11*SUMPRODUCT(K12:$K$23, X12:$X$23)-$AZ$3*SUMPRODUCT(K11:$K$22, W12:$W$23))/Z11</f>
        <v>4833.6357341124267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1.2112915E-2</v>
      </c>
      <c r="O12">
        <f t="shared" si="21"/>
        <v>2183.5453169936477</v>
      </c>
      <c r="P12">
        <f t="shared" si="22"/>
        <v>109.17726584968239</v>
      </c>
      <c r="Q12" s="4">
        <f t="shared" si="23"/>
        <v>50</v>
      </c>
      <c r="R12">
        <f t="shared" si="0"/>
        <v>100000</v>
      </c>
      <c r="S12">
        <f t="shared" si="1"/>
        <v>4942.189395632211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4294.1411092543603</v>
      </c>
      <c r="AC12">
        <f t="shared" si="2"/>
        <v>4293.4903188396856</v>
      </c>
      <c r="AE12">
        <f t="shared" si="3"/>
        <v>1896.9387712145124</v>
      </c>
      <c r="AF12">
        <f t="shared" si="4"/>
        <v>-94.846938560725619</v>
      </c>
      <c r="AG12">
        <f t="shared" si="4"/>
        <v>-43.437128518730688</v>
      </c>
      <c r="AH12">
        <f t="shared" si="5"/>
        <v>-1076.0961130629121</v>
      </c>
      <c r="AI12">
        <f t="shared" si="6"/>
        <v>682.55859107214383</v>
      </c>
      <c r="AJ12">
        <f t="shared" si="7"/>
        <v>0.65079041467470233</v>
      </c>
      <c r="AK12">
        <f t="shared" si="24"/>
        <v>521.666845304964</v>
      </c>
      <c r="AL12">
        <f t="shared" si="8"/>
        <v>1204.8762267917825</v>
      </c>
      <c r="AN12">
        <f t="shared" si="9"/>
        <v>905.99461255607855</v>
      </c>
      <c r="AO12">
        <f t="shared" si="9"/>
        <v>-45.299730627803932</v>
      </c>
      <c r="AP12">
        <f t="shared" si="9"/>
        <v>-20.745953965440741</v>
      </c>
      <c r="AQ12">
        <f t="shared" si="9"/>
        <v>-513.95295189382045</v>
      </c>
      <c r="AR12">
        <f t="shared" si="9"/>
        <v>325.99597606901335</v>
      </c>
      <c r="AS12">
        <f t="shared" si="9"/>
        <v>0.31082321609195535</v>
      </c>
      <c r="AT12">
        <f t="shared" si="9"/>
        <v>249.15266563549841</v>
      </c>
      <c r="AU12">
        <f t="shared" si="9"/>
        <v>575.45946492060375</v>
      </c>
      <c r="AW12">
        <v>9</v>
      </c>
      <c r="AX12">
        <f>(R12*SUMPRODUCT(K13:$K$23, X13:$X$23)-$AZ$3*SUMPRODUCT(K12:$K$22, W13:$W$23))/Z12</f>
        <v>4942.189395632211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1.471273E-2</v>
      </c>
      <c r="O13">
        <f t="shared" si="21"/>
        <v>2183.5453169936477</v>
      </c>
      <c r="P13">
        <f t="shared" si="22"/>
        <v>109.17726584968239</v>
      </c>
      <c r="Q13" s="4">
        <f t="shared" si="23"/>
        <v>50</v>
      </c>
      <c r="R13">
        <f t="shared" si="0"/>
        <v>100000</v>
      </c>
      <c r="S13">
        <f t="shared" si="1"/>
        <v>4949.4473579949808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4293.4903188396856</v>
      </c>
      <c r="AC13">
        <f t="shared" si="2"/>
        <v>4193.5359315131172</v>
      </c>
      <c r="AE13">
        <f t="shared" si="3"/>
        <v>1850.0602355349563</v>
      </c>
      <c r="AF13">
        <f t="shared" si="4"/>
        <v>-92.503011776747812</v>
      </c>
      <c r="AG13">
        <f t="shared" si="4"/>
        <v>-42.363678489671997</v>
      </c>
      <c r="AH13">
        <f t="shared" si="5"/>
        <v>-1278.1574877427693</v>
      </c>
      <c r="AI13">
        <f t="shared" si="6"/>
        <v>437.03605752576732</v>
      </c>
      <c r="AJ13">
        <f t="shared" si="7"/>
        <v>99.954387326568394</v>
      </c>
      <c r="AK13">
        <f t="shared" si="24"/>
        <v>517.80024031518712</v>
      </c>
      <c r="AL13">
        <f t="shared" si="8"/>
        <v>1054.790685167523</v>
      </c>
      <c r="AN13">
        <f t="shared" si="9"/>
        <v>813.95339260272522</v>
      </c>
      <c r="AO13">
        <f t="shared" si="9"/>
        <v>-40.697669630136261</v>
      </c>
      <c r="AP13">
        <f t="shared" si="9"/>
        <v>-18.63834439954271</v>
      </c>
      <c r="AQ13">
        <f t="shared" si="9"/>
        <v>-562.33878413584546</v>
      </c>
      <c r="AR13">
        <f t="shared" si="9"/>
        <v>192.27859443720084</v>
      </c>
      <c r="AS13">
        <f t="shared" si="9"/>
        <v>43.975980407179534</v>
      </c>
      <c r="AT13">
        <f t="shared" si="9"/>
        <v>227.81164321019185</v>
      </c>
      <c r="AU13">
        <f t="shared" si="9"/>
        <v>464.06621805457229</v>
      </c>
      <c r="AW13">
        <v>10</v>
      </c>
      <c r="AX13">
        <f>(R13*SUMPRODUCT(K14:$K$23, X14:$X$23)-$AZ$3*SUMPRODUCT(K13:$K$22, W14:$W$23))/Z13</f>
        <v>4949.4473579949808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1.7665382E-2</v>
      </c>
      <c r="O14">
        <f t="shared" si="21"/>
        <v>2183.5453169936477</v>
      </c>
      <c r="P14">
        <f t="shared" si="22"/>
        <v>109.17726584968239</v>
      </c>
      <c r="Q14" s="4">
        <f t="shared" si="23"/>
        <v>50</v>
      </c>
      <c r="R14">
        <f t="shared" si="0"/>
        <v>100000</v>
      </c>
      <c r="S14">
        <f t="shared" si="1"/>
        <v>4858.1993726550154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4193.5359315131172</v>
      </c>
      <c r="AC14">
        <f t="shared" si="2"/>
        <v>4002.3470179484257</v>
      </c>
      <c r="AE14">
        <f t="shared" si="3"/>
        <v>1798.8776123958717</v>
      </c>
      <c r="AF14">
        <f t="shared" si="4"/>
        <v>-89.943880619793589</v>
      </c>
      <c r="AG14">
        <f t="shared" si="4"/>
        <v>-41.19167114133004</v>
      </c>
      <c r="AH14">
        <f t="shared" si="5"/>
        <v>-1496.7411268904777</v>
      </c>
      <c r="AI14">
        <f t="shared" si="6"/>
        <v>171.00093374427024</v>
      </c>
      <c r="AJ14">
        <f t="shared" si="7"/>
        <v>191.18891356469157</v>
      </c>
      <c r="AK14">
        <f t="shared" si="24"/>
        <v>505.08613402698307</v>
      </c>
      <c r="AL14">
        <f t="shared" si="8"/>
        <v>867.27598133594483</v>
      </c>
      <c r="AN14">
        <f t="shared" si="9"/>
        <v>729.04888949436327</v>
      </c>
      <c r="AO14">
        <f t="shared" si="9"/>
        <v>-36.452444474718163</v>
      </c>
      <c r="AP14">
        <f t="shared" si="9"/>
        <v>-16.694155230497657</v>
      </c>
      <c r="AQ14">
        <f t="shared" si="9"/>
        <v>-606.59905315443405</v>
      </c>
      <c r="AR14">
        <f t="shared" si="9"/>
        <v>69.303236634713443</v>
      </c>
      <c r="AS14">
        <f t="shared" si="9"/>
        <v>77.485018523482566</v>
      </c>
      <c r="AT14">
        <f t="shared" si="9"/>
        <v>204.70124402789983</v>
      </c>
      <c r="AU14">
        <f t="shared" si="9"/>
        <v>351.48949918609583</v>
      </c>
      <c r="AW14">
        <v>11</v>
      </c>
      <c r="AX14">
        <f>(R14*SUMPRODUCT(K15:$K$23, X15:$X$23)-$AZ$3*SUMPRODUCT(K14:$K$22, W15:$W$23))/Z14</f>
        <v>4858.1993726550154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2.1010579000000001E-2</v>
      </c>
      <c r="O15">
        <f t="shared" si="21"/>
        <v>2183.5453169936477</v>
      </c>
      <c r="P15">
        <f t="shared" si="22"/>
        <v>109.17726584968239</v>
      </c>
      <c r="Q15" s="4">
        <f t="shared" si="23"/>
        <v>50</v>
      </c>
      <c r="R15">
        <f t="shared" si="0"/>
        <v>100000</v>
      </c>
      <c r="S15">
        <f t="shared" si="1"/>
        <v>4670.2755290335999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4002.3470179484257</v>
      </c>
      <c r="AC15">
        <f t="shared" si="2"/>
        <v>3728.2149703035448</v>
      </c>
      <c r="AE15">
        <f t="shared" si="3"/>
        <v>1743.0933760853382</v>
      </c>
      <c r="AF15">
        <f t="shared" si="4"/>
        <v>-87.154668804266905</v>
      </c>
      <c r="AG15">
        <f t="shared" si="4"/>
        <v>-39.914293569259804</v>
      </c>
      <c r="AH15">
        <f t="shared" si="5"/>
        <v>-1730.92172131387</v>
      </c>
      <c r="AI15">
        <f t="shared" si="6"/>
        <v>-114.89730760205862</v>
      </c>
      <c r="AJ15">
        <f t="shared" si="7"/>
        <v>274.13204764488091</v>
      </c>
      <c r="AK15">
        <f t="shared" si="24"/>
        <v>484.19082607933848</v>
      </c>
      <c r="AL15">
        <f t="shared" si="8"/>
        <v>643.42556612216072</v>
      </c>
      <c r="AN15">
        <f t="shared" si="9"/>
        <v>650.75431322089753</v>
      </c>
      <c r="AO15">
        <f t="shared" si="9"/>
        <v>-32.537715661044871</v>
      </c>
      <c r="AP15">
        <f t="shared" si="9"/>
        <v>-14.901323736135463</v>
      </c>
      <c r="AQ15">
        <f t="shared" si="9"/>
        <v>-646.21023259375568</v>
      </c>
      <c r="AR15">
        <f t="shared" si="9"/>
        <v>-42.894958770038542</v>
      </c>
      <c r="AS15">
        <f t="shared" si="9"/>
        <v>102.3425450664148</v>
      </c>
      <c r="AT15">
        <f t="shared" si="9"/>
        <v>180.76442307454036</v>
      </c>
      <c r="AU15">
        <f t="shared" si="9"/>
        <v>240.21200937091658</v>
      </c>
      <c r="AW15">
        <v>12</v>
      </c>
      <c r="AX15">
        <f>(R15*SUMPRODUCT(K16:$K$23, X16:$X$23)-$AZ$3*SUMPRODUCT(K15:$K$22, W16:$W$23))/Z15</f>
        <v>4670.2755290335999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2.4499257999999999E-2</v>
      </c>
      <c r="O16">
        <f t="shared" si="21"/>
        <v>2183.5453169936477</v>
      </c>
      <c r="P16">
        <f t="shared" si="22"/>
        <v>109.17726584968239</v>
      </c>
      <c r="Q16" s="4">
        <f t="shared" si="23"/>
        <v>50</v>
      </c>
      <c r="R16">
        <f t="shared" si="0"/>
        <v>100000</v>
      </c>
      <c r="S16">
        <f t="shared" si="1"/>
        <v>4395.4147772181068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3728.2149703035448</v>
      </c>
      <c r="AC16">
        <f t="shared" si="2"/>
        <v>3387.7466047728635</v>
      </c>
      <c r="AE16">
        <f t="shared" si="3"/>
        <v>1682.9579479856791</v>
      </c>
      <c r="AF16">
        <f t="shared" si="4"/>
        <v>-84.147897399283963</v>
      </c>
      <c r="AG16">
        <f t="shared" si="4"/>
        <v>-38.537280057526168</v>
      </c>
      <c r="AH16">
        <f t="shared" si="5"/>
        <v>-1955.7411520820733</v>
      </c>
      <c r="AI16">
        <f t="shared" si="6"/>
        <v>-395.46838155320438</v>
      </c>
      <c r="AJ16">
        <f t="shared" si="7"/>
        <v>340.46836553068124</v>
      </c>
      <c r="AK16">
        <f t="shared" si="24"/>
        <v>455.84418508759398</v>
      </c>
      <c r="AL16">
        <f t="shared" si="8"/>
        <v>400.84416906507084</v>
      </c>
      <c r="AN16">
        <f t="shared" si="9"/>
        <v>578.77669309311318</v>
      </c>
      <c r="AO16">
        <f t="shared" si="9"/>
        <v>-28.938834654655661</v>
      </c>
      <c r="AP16">
        <f t="shared" si="9"/>
        <v>-13.253141315381203</v>
      </c>
      <c r="AQ16">
        <f t="shared" si="9"/>
        <v>-672.58804529429028</v>
      </c>
      <c r="AR16">
        <f t="shared" si="9"/>
        <v>-136.00332817121395</v>
      </c>
      <c r="AS16">
        <f t="shared" si="9"/>
        <v>117.08857903462112</v>
      </c>
      <c r="AT16">
        <f t="shared" si="9"/>
        <v>156.76683444556733</v>
      </c>
      <c r="AU16">
        <f t="shared" si="9"/>
        <v>137.85208530897447</v>
      </c>
      <c r="AW16">
        <v>13</v>
      </c>
      <c r="AX16">
        <f>(R16*SUMPRODUCT(K17:$K$23, X17:$X$23)-$AZ$3*SUMPRODUCT(K16:$K$22, W17:$W$23))/Z16</f>
        <v>4395.4147772181068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2.8232486000000001E-2</v>
      </c>
      <c r="O17">
        <f t="shared" si="21"/>
        <v>2183.5453169936477</v>
      </c>
      <c r="P17">
        <f t="shared" si="22"/>
        <v>109.17726584968239</v>
      </c>
      <c r="Q17" s="4">
        <f t="shared" si="23"/>
        <v>50</v>
      </c>
      <c r="R17">
        <f t="shared" si="0"/>
        <v>100000</v>
      </c>
      <c r="S17">
        <f t="shared" si="1"/>
        <v>4038.6766143474933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3387.7466047728635</v>
      </c>
      <c r="AC17">
        <f t="shared" si="2"/>
        <v>2993.7824494331207</v>
      </c>
      <c r="AE17">
        <f t="shared" si="3"/>
        <v>1618.6142818007279</v>
      </c>
      <c r="AF17">
        <f t="shared" si="4"/>
        <v>-80.930714090036389</v>
      </c>
      <c r="AG17">
        <f t="shared" si="4"/>
        <v>-37.063904037248719</v>
      </c>
      <c r="AH17">
        <f t="shared" si="5"/>
        <v>-2176.0064394043734</v>
      </c>
      <c r="AI17">
        <f t="shared" si="6"/>
        <v>-675.38677573093059</v>
      </c>
      <c r="AJ17">
        <f t="shared" si="7"/>
        <v>393.96415533974277</v>
      </c>
      <c r="AK17">
        <f t="shared" si="24"/>
        <v>421.47891071976284</v>
      </c>
      <c r="AL17">
        <f t="shared" si="8"/>
        <v>140.05629032857502</v>
      </c>
      <c r="AN17">
        <f t="shared" si="9"/>
        <v>512.76987733407316</v>
      </c>
      <c r="AO17">
        <f t="shared" si="9"/>
        <v>-25.638493866703655</v>
      </c>
      <c r="AP17">
        <f t="shared" si="9"/>
        <v>-11.741681597890208</v>
      </c>
      <c r="AQ17">
        <f t="shared" si="9"/>
        <v>-689.34925853378934</v>
      </c>
      <c r="AR17">
        <f t="shared" si="9"/>
        <v>-213.9595566643101</v>
      </c>
      <c r="AS17">
        <f t="shared" si="9"/>
        <v>124.80610969454673</v>
      </c>
      <c r="AT17">
        <f t="shared" si="9"/>
        <v>133.52266304498039</v>
      </c>
      <c r="AU17">
        <f t="shared" si="9"/>
        <v>44.369216075217039</v>
      </c>
      <c r="AW17">
        <v>14</v>
      </c>
      <c r="AX17">
        <f>(R17*SUMPRODUCT(K18:$K$23, X18:$X$23)-$AZ$3*SUMPRODUCT(K17:$K$22, W18:$W$23))/Z17</f>
        <v>4038.6766143474933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3.2345626000000002E-2</v>
      </c>
      <c r="O18">
        <f t="shared" si="21"/>
        <v>2183.5453169936477</v>
      </c>
      <c r="P18">
        <f t="shared" si="22"/>
        <v>109.17726584968239</v>
      </c>
      <c r="Q18" s="4">
        <f t="shared" si="23"/>
        <v>50</v>
      </c>
      <c r="R18">
        <f t="shared" si="0"/>
        <v>100000</v>
      </c>
      <c r="S18">
        <f t="shared" si="1"/>
        <v>3600.24527520627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2993.7824494331207</v>
      </c>
      <c r="AC18">
        <f t="shared" si="2"/>
        <v>2555.771624926494</v>
      </c>
      <c r="AE18">
        <f t="shared" si="3"/>
        <v>1550.0730467853355</v>
      </c>
      <c r="AF18">
        <f t="shared" si="4"/>
        <v>-77.503652339266779</v>
      </c>
      <c r="AG18">
        <f t="shared" si="4"/>
        <v>-35.494409818787496</v>
      </c>
      <c r="AH18">
        <f t="shared" si="5"/>
        <v>-2397.7103561774743</v>
      </c>
      <c r="AI18">
        <f t="shared" si="6"/>
        <v>-960.63537155019321</v>
      </c>
      <c r="AJ18">
        <f t="shared" si="7"/>
        <v>438.0108245066267</v>
      </c>
      <c r="AK18">
        <f t="shared" si="24"/>
        <v>382.19465998443007</v>
      </c>
      <c r="AL18">
        <f t="shared" si="8"/>
        <v>-140.42988705913643</v>
      </c>
      <c r="AN18">
        <f t="shared" si="9"/>
        <v>452.34799339373029</v>
      </c>
      <c r="AO18">
        <f t="shared" si="9"/>
        <v>-22.617399669686517</v>
      </c>
      <c r="AP18">
        <f t="shared" si="9"/>
        <v>-10.358108665601977</v>
      </c>
      <c r="AQ18">
        <f t="shared" si="9"/>
        <v>-699.70861734908249</v>
      </c>
      <c r="AR18">
        <f t="shared" si="9"/>
        <v>-280.33613229064076</v>
      </c>
      <c r="AS18">
        <f t="shared" si="9"/>
        <v>127.82192294821881</v>
      </c>
      <c r="AT18">
        <f t="shared" si="9"/>
        <v>111.53344540007232</v>
      </c>
      <c r="AU18">
        <f t="shared" si="9"/>
        <v>-40.980763942349647</v>
      </c>
      <c r="AW18">
        <v>15</v>
      </c>
      <c r="AX18">
        <f>(R18*SUMPRODUCT(K19:$K$23, X19:$X$23)-$AZ$3*SUMPRODUCT(K18:$K$22, W19:$W$23))/Z18</f>
        <v>3600.24527520627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3.7265510000000002E-2</v>
      </c>
      <c r="O19">
        <f t="shared" si="21"/>
        <v>2183.5453169936477</v>
      </c>
      <c r="P19">
        <f t="shared" si="22"/>
        <v>109.17726584968239</v>
      </c>
      <c r="Q19" s="4">
        <f t="shared" si="23"/>
        <v>50</v>
      </c>
      <c r="R19">
        <f t="shared" si="0"/>
        <v>100000</v>
      </c>
      <c r="S19">
        <f t="shared" si="1"/>
        <v>3068.7253119862066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2555.771624926494</v>
      </c>
      <c r="AC19">
        <f t="shared" si="2"/>
        <v>2075.4862379264337</v>
      </c>
      <c r="AE19">
        <f t="shared" si="3"/>
        <v>1476.8080536917728</v>
      </c>
      <c r="AF19">
        <f t="shared" si="4"/>
        <v>-73.840402684588639</v>
      </c>
      <c r="AG19">
        <f t="shared" si="4"/>
        <v>-33.816748436553496</v>
      </c>
      <c r="AH19">
        <f t="shared" si="5"/>
        <v>-2645.434568092247</v>
      </c>
      <c r="AI19">
        <f t="shared" si="6"/>
        <v>-1276.2836655216165</v>
      </c>
      <c r="AJ19">
        <f t="shared" si="7"/>
        <v>480.28538700006038</v>
      </c>
      <c r="AK19">
        <f t="shared" si="24"/>
        <v>338.75723732019674</v>
      </c>
      <c r="AL19">
        <f t="shared" si="8"/>
        <v>-457.24104120135939</v>
      </c>
      <c r="AN19">
        <f t="shared" si="9"/>
        <v>396.99580938758464</v>
      </c>
      <c r="AO19">
        <f t="shared" si="9"/>
        <v>-19.849790469379229</v>
      </c>
      <c r="AP19">
        <f t="shared" si="9"/>
        <v>-9.0906244605487974</v>
      </c>
      <c r="AQ19">
        <f t="shared" si="9"/>
        <v>-711.14620137416421</v>
      </c>
      <c r="AR19">
        <f t="shared" si="9"/>
        <v>-343.09080691650763</v>
      </c>
      <c r="AS19">
        <f t="shared" si="9"/>
        <v>129.11040502011889</v>
      </c>
      <c r="AT19">
        <f t="shared" si="9"/>
        <v>91.064782101941489</v>
      </c>
      <c r="AU19">
        <f t="shared" si="9"/>
        <v>-122.91561979444727</v>
      </c>
      <c r="AW19">
        <v>16</v>
      </c>
      <c r="AX19">
        <f>(R19*SUMPRODUCT(K20:$K$23, X20:$X$23)-$AZ$3*SUMPRODUCT(K19:$K$22, W20:$W$23))/Z19</f>
        <v>3068.7253119862066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4.2512064000000002E-2</v>
      </c>
      <c r="O20">
        <f t="shared" si="21"/>
        <v>2183.5453169936477</v>
      </c>
      <c r="P20">
        <f t="shared" si="22"/>
        <v>109.17726584968239</v>
      </c>
      <c r="Q20" s="4">
        <f t="shared" si="23"/>
        <v>50</v>
      </c>
      <c r="R20">
        <f t="shared" si="0"/>
        <v>100000</v>
      </c>
      <c r="S20">
        <f t="shared" si="1"/>
        <v>2443.9059536048585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2075.4862379264337</v>
      </c>
      <c r="AC20">
        <f t="shared" si="2"/>
        <v>1566.1019156613638</v>
      </c>
      <c r="AE20">
        <f t="shared" si="3"/>
        <v>1399.2578146605949</v>
      </c>
      <c r="AF20">
        <f t="shared" si="4"/>
        <v>-69.962890733029738</v>
      </c>
      <c r="AG20">
        <f t="shared" si="4"/>
        <v>-32.040961178381295</v>
      </c>
      <c r="AH20">
        <f t="shared" si="5"/>
        <v>-2875.2395476133242</v>
      </c>
      <c r="AI20">
        <f t="shared" si="6"/>
        <v>-1577.9855848641405</v>
      </c>
      <c r="AJ20">
        <f t="shared" si="7"/>
        <v>509.38432226506984</v>
      </c>
      <c r="AK20">
        <f t="shared" si="24"/>
        <v>291.35393358217044</v>
      </c>
      <c r="AL20">
        <f t="shared" si="8"/>
        <v>-777.24732901690027</v>
      </c>
      <c r="AN20">
        <f t="shared" si="9"/>
        <v>346.4981963769257</v>
      </c>
      <c r="AO20">
        <f t="shared" si="9"/>
        <v>-17.324909818846283</v>
      </c>
      <c r="AP20">
        <f t="shared" si="9"/>
        <v>-7.9343028441010768</v>
      </c>
      <c r="AQ20">
        <f t="shared" si="9"/>
        <v>-711.99553574855656</v>
      </c>
      <c r="AR20">
        <f t="shared" si="9"/>
        <v>-390.75655203457819</v>
      </c>
      <c r="AS20">
        <f t="shared" si="9"/>
        <v>126.13883380050412</v>
      </c>
      <c r="AT20">
        <f t="shared" si="9"/>
        <v>72.14797118573324</v>
      </c>
      <c r="AU20">
        <f t="shared" si="9"/>
        <v>-192.46974704834085</v>
      </c>
      <c r="AW20">
        <v>17</v>
      </c>
      <c r="AX20">
        <f>(R20*SUMPRODUCT(K21:$K$23, X21:$X$23)-$AZ$3*SUMPRODUCT(K20:$K$22, W21:$W$23))/Z20</f>
        <v>2443.9059536048585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4.7737861999999999E-2</v>
      </c>
      <c r="O21">
        <f t="shared" si="21"/>
        <v>2183.5453169936477</v>
      </c>
      <c r="P21">
        <f t="shared" si="22"/>
        <v>109.17726584968239</v>
      </c>
      <c r="Q21" s="4">
        <f t="shared" si="23"/>
        <v>50</v>
      </c>
      <c r="R21">
        <f t="shared" si="0"/>
        <v>100000</v>
      </c>
      <c r="S21">
        <f t="shared" si="1"/>
        <v>1730.850498001367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1566.1019156613638</v>
      </c>
      <c r="AC21">
        <f t="shared" si="2"/>
        <v>1045.1216140306246</v>
      </c>
      <c r="AE21">
        <f t="shared" si="3"/>
        <v>1318.4676600553</v>
      </c>
      <c r="AF21">
        <f t="shared" si="4"/>
        <v>-65.923383002765007</v>
      </c>
      <c r="AG21">
        <f t="shared" si="4"/>
        <v>-30.19098458351656</v>
      </c>
      <c r="AH21">
        <f t="shared" si="5"/>
        <v>-3059.1339661618472</v>
      </c>
      <c r="AI21">
        <f t="shared" si="6"/>
        <v>-1836.7806736928287</v>
      </c>
      <c r="AJ21">
        <f t="shared" si="7"/>
        <v>520.98030163073918</v>
      </c>
      <c r="AK21">
        <f t="shared" si="24"/>
        <v>241.19719200291379</v>
      </c>
      <c r="AL21">
        <f t="shared" si="8"/>
        <v>-1074.6031800591757</v>
      </c>
      <c r="AN21">
        <f t="shared" si="9"/>
        <v>300.75585159829649</v>
      </c>
      <c r="AO21">
        <f t="shared" si="9"/>
        <v>-15.037792579914825</v>
      </c>
      <c r="AP21">
        <f t="shared" si="9"/>
        <v>-6.8868699279478109</v>
      </c>
      <c r="AQ21">
        <f t="shared" si="9"/>
        <v>-697.81949836197816</v>
      </c>
      <c r="AR21">
        <f t="shared" si="9"/>
        <v>-418.98830927154432</v>
      </c>
      <c r="AS21">
        <f t="shared" si="9"/>
        <v>118.84089312916362</v>
      </c>
      <c r="AT21">
        <f t="shared" si="9"/>
        <v>55.019526896026846</v>
      </c>
      <c r="AU21">
        <f t="shared" si="9"/>
        <v>-245.12788924635385</v>
      </c>
      <c r="AW21">
        <v>18</v>
      </c>
      <c r="AX21">
        <f>(R21*SUMPRODUCT(K22:$K$23, X22:$X$23)-$AZ$3*SUMPRODUCT(K21:$K$22, W22:$W$23))/Z21</f>
        <v>1730.850498001367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5.3487053E-2</v>
      </c>
      <c r="O22">
        <f t="shared" si="21"/>
        <v>2183.5453169936477</v>
      </c>
      <c r="P22">
        <f t="shared" si="22"/>
        <v>109.17726584968239</v>
      </c>
      <c r="Q22" s="4">
        <f t="shared" si="23"/>
        <v>50</v>
      </c>
      <c r="R22">
        <f t="shared" si="0"/>
        <v>100000</v>
      </c>
      <c r="S22">
        <f t="shared" si="1"/>
        <v>919.51491711321808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1045.1216140306246</v>
      </c>
      <c r="AC22">
        <f t="shared" si="2"/>
        <v>519.97185511429188</v>
      </c>
      <c r="AE22">
        <f t="shared" si="3"/>
        <v>1234.7620338425832</v>
      </c>
      <c r="AF22">
        <f t="shared" si="4"/>
        <v>-61.738101692129163</v>
      </c>
      <c r="AG22">
        <f t="shared" si="4"/>
        <v>-28.274247945140662</v>
      </c>
      <c r="AH22">
        <f t="shared" si="5"/>
        <v>-3229.6535850814662</v>
      </c>
      <c r="AI22">
        <f t="shared" si="6"/>
        <v>-2084.9039008761529</v>
      </c>
      <c r="AJ22">
        <f t="shared" si="7"/>
        <v>525.14975891633276</v>
      </c>
      <c r="AK22">
        <f t="shared" si="24"/>
        <v>189.81115067780729</v>
      </c>
      <c r="AL22">
        <f t="shared" si="8"/>
        <v>-1369.9429912820128</v>
      </c>
      <c r="AN22">
        <f t="shared" si="9"/>
        <v>259.45929787044554</v>
      </c>
      <c r="AO22">
        <f t="shared" si="9"/>
        <v>-12.972964893522278</v>
      </c>
      <c r="AP22">
        <f t="shared" si="9"/>
        <v>-5.941239136444274</v>
      </c>
      <c r="AQ22">
        <f t="shared" si="9"/>
        <v>-678.64384276722456</v>
      </c>
      <c r="AR22">
        <f t="shared" si="9"/>
        <v>-438.0987489267456</v>
      </c>
      <c r="AS22">
        <f t="shared" si="9"/>
        <v>110.34918793319189</v>
      </c>
      <c r="AT22">
        <f t="shared" si="9"/>
        <v>39.884825199544295</v>
      </c>
      <c r="AU22">
        <f t="shared" si="9"/>
        <v>-287.86473579400945</v>
      </c>
      <c r="AW22">
        <v>19</v>
      </c>
      <c r="AX22">
        <f>(R22*SUMPRODUCT(K23:$K$23, X23:$X$23)-$AZ$3*SUMPRODUCT(K22:$K$22, W23:$W$23))/Z22</f>
        <v>919.51491711321808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5.9601715E-2</v>
      </c>
      <c r="O23">
        <f t="shared" si="21"/>
        <v>2183.5453169936477</v>
      </c>
      <c r="P23">
        <f t="shared" si="22"/>
        <v>109.17726584968239</v>
      </c>
      <c r="Q23" s="4">
        <f t="shared" si="23"/>
        <v>50</v>
      </c>
      <c r="R23">
        <f t="shared" si="0"/>
        <v>100000</v>
      </c>
      <c r="S23">
        <f t="shared" si="1"/>
        <v>988.30246351240658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519.97185511429188</v>
      </c>
      <c r="AC23">
        <f t="shared" si="2"/>
        <v>519.97185511429188</v>
      </c>
      <c r="AE23">
        <f t="shared" si="3"/>
        <v>1148.8204786702513</v>
      </c>
      <c r="AF23">
        <f t="shared" si="4"/>
        <v>-57.441023933512568</v>
      </c>
      <c r="AG23">
        <f t="shared" si="4"/>
        <v>-26.306311797823646</v>
      </c>
      <c r="AH23">
        <f t="shared" si="5"/>
        <v>-3370.3873357312191</v>
      </c>
      <c r="AI23">
        <f t="shared" si="6"/>
        <v>-2305.3141927923039</v>
      </c>
      <c r="AJ23">
        <f t="shared" si="7"/>
        <v>0</v>
      </c>
      <c r="AK23">
        <f t="shared" si="24"/>
        <v>137.88655428657242</v>
      </c>
      <c r="AL23">
        <f t="shared" si="8"/>
        <v>-2167.4276385057315</v>
      </c>
      <c r="AN23">
        <f t="shared" si="9"/>
        <v>222.37169507500812</v>
      </c>
      <c r="AO23">
        <f t="shared" si="9"/>
        <v>-11.118584753750406</v>
      </c>
      <c r="AP23">
        <f t="shared" si="9"/>
        <v>-5.0919871766429434</v>
      </c>
      <c r="AQ23">
        <f t="shared" si="9"/>
        <v>-652.38978484558879</v>
      </c>
      <c r="AR23">
        <f t="shared" si="9"/>
        <v>-446.22866170097404</v>
      </c>
      <c r="AS23">
        <f t="shared" si="9"/>
        <v>0</v>
      </c>
      <c r="AT23">
        <f t="shared" si="9"/>
        <v>26.690041981361858</v>
      </c>
      <c r="AU23">
        <f t="shared" si="9"/>
        <v>-419.5386197196122</v>
      </c>
      <c r="AW23">
        <v>20</v>
      </c>
      <c r="AX23">
        <f>(R23*SUMPRODUCT(K$23:$K24, X$23:$X24)-$AZ$3*SUMPRODUCT(K$22:$K23, W$23:$W24))/Z23</f>
        <v>988.30246351240658</v>
      </c>
    </row>
    <row r="25" spans="5:50" x14ac:dyDescent="0.25">
      <c r="AN25" s="8">
        <f t="shared" ref="AN25:AU25" si="25">SUM(AN3:AN23)</f>
        <v>18008.942393403544</v>
      </c>
      <c r="AO25" s="8">
        <f t="shared" si="25"/>
        <v>-2538.1061074154127</v>
      </c>
      <c r="AP25" s="8">
        <f t="shared" si="25"/>
        <v>-2882.2866935428378</v>
      </c>
      <c r="AQ25" s="8">
        <f t="shared" si="25"/>
        <v>-10091.58132493759</v>
      </c>
      <c r="AR25" s="8">
        <f t="shared" si="25"/>
        <v>2496.9682675077051</v>
      </c>
      <c r="AS25" s="8">
        <f t="shared" si="25"/>
        <v>-2221.7999244418006</v>
      </c>
      <c r="AT25" s="8">
        <f t="shared" si="25"/>
        <v>3407.6517897162275</v>
      </c>
      <c r="AU25" s="9">
        <f t="shared" si="25"/>
        <v>3682.8201327821307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669D-AC7F-47CE-BAC7-C65DDC7BB2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'T.55.04.B'!C3*(1+C12)</f>
        <v>7793.0894055459812</v>
      </c>
      <c r="K3">
        <v>1</v>
      </c>
      <c r="L3" s="2">
        <v>0</v>
      </c>
      <c r="O3">
        <f>$C$3</f>
        <v>7793.0894055459812</v>
      </c>
      <c r="P3">
        <f>O3*B5</f>
        <v>6234.4715244367853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7793.0894055459812</v>
      </c>
      <c r="AF3">
        <f t="shared" ref="AF3:AG23" si="4">-$Z3*P3</f>
        <v>-6234.4715244367853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-961.29032289080396</v>
      </c>
      <c r="AJ3">
        <f t="shared" ref="AJ3:AJ23" si="7">AB3-AC3</f>
        <v>0</v>
      </c>
      <c r="AL3">
        <f t="shared" ref="AL3:AL23" si="8">SUM(AI3:AK3)</f>
        <v>-961.29032289080396</v>
      </c>
      <c r="AN3">
        <f t="shared" ref="AN3:AU23" si="9">AE3*$K3</f>
        <v>7793.0894055459812</v>
      </c>
      <c r="AO3">
        <f t="shared" si="9"/>
        <v>-6234.4715244367853</v>
      </c>
      <c r="AP3">
        <f t="shared" si="9"/>
        <v>-2519.9082039999998</v>
      </c>
      <c r="AQ3">
        <f t="shared" si="9"/>
        <v>0</v>
      </c>
      <c r="AR3">
        <f t="shared" si="9"/>
        <v>-961.29032289080396</v>
      </c>
      <c r="AS3">
        <f t="shared" si="9"/>
        <v>0</v>
      </c>
      <c r="AT3">
        <f t="shared" si="9"/>
        <v>0</v>
      </c>
      <c r="AU3">
        <f t="shared" si="9"/>
        <v>-961.29032289080396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3991.3378029224232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1.7665382E-2</v>
      </c>
      <c r="R4">
        <f t="shared" si="0"/>
        <v>100000</v>
      </c>
      <c r="S4">
        <f t="shared" si="1"/>
        <v>2431.3130900618189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2364.0498846636583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-1766.5382</v>
      </c>
      <c r="AI4">
        <f t="shared" si="6"/>
        <v>-1766.5382</v>
      </c>
      <c r="AJ4">
        <f t="shared" si="7"/>
        <v>-2364.0498846636583</v>
      </c>
      <c r="AK4">
        <f>H4*SUM(AB4, AE4:AF4)</f>
        <v>0</v>
      </c>
      <c r="AL4">
        <f t="shared" si="8"/>
        <v>-4130.5880846636583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-1627.2879182587615</v>
      </c>
      <c r="AR4">
        <f t="shared" si="9"/>
        <v>-1627.2879182587615</v>
      </c>
      <c r="AS4">
        <f t="shared" si="9"/>
        <v>-2177.699760737803</v>
      </c>
      <c r="AT4">
        <f t="shared" si="9"/>
        <v>0</v>
      </c>
      <c r="AU4">
        <f t="shared" si="9"/>
        <v>-3804.9876789965647</v>
      </c>
      <c r="AW4">
        <v>1</v>
      </c>
      <c r="AX4">
        <f>(R4*SUMPRODUCT(K5:$K$23, X5:$X$23)-$AZ$3*SUMPRODUCT(K4:$K$22, W5:$W$23))/Z4</f>
        <v>2431.3130900618189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2.1010579000000001E-2</v>
      </c>
      <c r="O5">
        <f t="shared" ref="O5:O23" si="21">$C$3</f>
        <v>7793.0894055459812</v>
      </c>
      <c r="P5">
        <f t="shared" ref="P5:P23" si="22">O5*$C$5</f>
        <v>389.65447027729908</v>
      </c>
      <c r="Q5" s="4">
        <f t="shared" ref="Q5:Q23" si="23">$C$8</f>
        <v>50</v>
      </c>
      <c r="R5">
        <f t="shared" si="0"/>
        <v>100000</v>
      </c>
      <c r="S5">
        <f t="shared" si="1"/>
        <v>4463.5706067794417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2364.0498846636583</v>
      </c>
      <c r="AC5">
        <f t="shared" si="2"/>
        <v>4205.4956962613178</v>
      </c>
      <c r="AE5">
        <f t="shared" si="3"/>
        <v>7342.5082389926101</v>
      </c>
      <c r="AF5">
        <f t="shared" si="4"/>
        <v>-367.12541194963052</v>
      </c>
      <c r="AG5">
        <f t="shared" si="4"/>
        <v>-47.109097925703807</v>
      </c>
      <c r="AH5">
        <f t="shared" si="5"/>
        <v>-2042.9313305923822</v>
      </c>
      <c r="AI5">
        <f t="shared" si="6"/>
        <v>4885.3423985248928</v>
      </c>
      <c r="AJ5">
        <f t="shared" si="7"/>
        <v>-1841.4458115976595</v>
      </c>
      <c r="AK5">
        <f>H5*SUM(AB5, AE5:AF5)</f>
        <v>799.19393600616058</v>
      </c>
      <c r="AL5">
        <f t="shared" si="8"/>
        <v>3843.0905229333939</v>
      </c>
      <c r="AN5">
        <f t="shared" si="9"/>
        <v>6230.5613442542308</v>
      </c>
      <c r="AO5">
        <f t="shared" si="9"/>
        <v>-311.52806721271156</v>
      </c>
      <c r="AP5">
        <f t="shared" si="9"/>
        <v>-39.974912515569422</v>
      </c>
      <c r="AQ5">
        <f t="shared" si="9"/>
        <v>-1733.5505202103959</v>
      </c>
      <c r="AR5">
        <f t="shared" si="9"/>
        <v>4145.5078443155535</v>
      </c>
      <c r="AS5">
        <f t="shared" si="9"/>
        <v>-1562.577898156143</v>
      </c>
      <c r="AT5">
        <f t="shared" si="9"/>
        <v>678.16428421543719</v>
      </c>
      <c r="AU5">
        <f t="shared" si="9"/>
        <v>3261.094230374847</v>
      </c>
      <c r="AW5">
        <v>2</v>
      </c>
      <c r="AX5">
        <f>(R5*SUMPRODUCT(K6:$K$23, X6:$X$23)-$AZ$3*SUMPRODUCT(K5:$K$22, W6:$W$23))/Z5</f>
        <v>4463.5706067794417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2.4499257999999999E-2</v>
      </c>
      <c r="O6">
        <f t="shared" si="21"/>
        <v>7793.0894055459812</v>
      </c>
      <c r="P6">
        <f t="shared" si="22"/>
        <v>389.65447027729908</v>
      </c>
      <c r="Q6" s="4">
        <f t="shared" si="23"/>
        <v>50</v>
      </c>
      <c r="R6">
        <f t="shared" si="0"/>
        <v>100000</v>
      </c>
      <c r="S6">
        <f t="shared" si="1"/>
        <v>6147.50973051235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4205.4956962613178</v>
      </c>
      <c r="AC6">
        <f t="shared" si="2"/>
        <v>5592.2505454496459</v>
      </c>
      <c r="AE6">
        <f t="shared" si="3"/>
        <v>7089.1971528884778</v>
      </c>
      <c r="AF6">
        <f t="shared" si="4"/>
        <v>-354.45985764442395</v>
      </c>
      <c r="AG6">
        <f t="shared" si="4"/>
        <v>-45.483869002217688</v>
      </c>
      <c r="AH6">
        <f t="shared" si="5"/>
        <v>-2308.2758884581649</v>
      </c>
      <c r="AI6">
        <f t="shared" si="6"/>
        <v>4380.9775377836704</v>
      </c>
      <c r="AJ6">
        <f t="shared" si="7"/>
        <v>-1386.7548491883281</v>
      </c>
      <c r="AK6">
        <f>H6*SUM(AB6, AE6:AF6)</f>
        <v>936.17761754909782</v>
      </c>
      <c r="AL6">
        <f t="shared" si="8"/>
        <v>3930.40030614444</v>
      </c>
      <c r="AN6">
        <f t="shared" si="9"/>
        <v>5541.4211134351081</v>
      </c>
      <c r="AO6">
        <f t="shared" si="9"/>
        <v>-277.07105567175546</v>
      </c>
      <c r="AP6">
        <f t="shared" si="9"/>
        <v>-35.553429616061734</v>
      </c>
      <c r="AQ6">
        <f t="shared" si="9"/>
        <v>-1804.3127406498409</v>
      </c>
      <c r="AR6">
        <f t="shared" si="9"/>
        <v>3424.4838874974494</v>
      </c>
      <c r="AS6">
        <f t="shared" si="9"/>
        <v>-1083.9863012301259</v>
      </c>
      <c r="AT6">
        <f t="shared" si="9"/>
        <v>731.78306427804864</v>
      </c>
      <c r="AU6">
        <f t="shared" si="9"/>
        <v>3072.2806505453723</v>
      </c>
      <c r="AW6">
        <v>3</v>
      </c>
      <c r="AX6">
        <f>(R6*SUMPRODUCT(K7:$K$23, X7:$X$23)-$AZ$3*SUMPRODUCT(K6:$K$22, W7:$W$23))/Z6</f>
        <v>6147.50973051235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2.8232486000000001E-2</v>
      </c>
      <c r="O7">
        <f t="shared" si="21"/>
        <v>7793.0894055459812</v>
      </c>
      <c r="P7">
        <f t="shared" si="22"/>
        <v>389.65447027729908</v>
      </c>
      <c r="Q7" s="4">
        <f t="shared" si="23"/>
        <v>50</v>
      </c>
      <c r="R7">
        <f t="shared" si="0"/>
        <v>100000</v>
      </c>
      <c r="S7">
        <f t="shared" si="1"/>
        <v>7522.1194723998824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5592.2505454496459</v>
      </c>
      <c r="AC7">
        <f t="shared" si="2"/>
        <v>6581.0884281382387</v>
      </c>
      <c r="AE7">
        <f t="shared" si="3"/>
        <v>6818.1595219894298</v>
      </c>
      <c r="AF7">
        <f t="shared" si="4"/>
        <v>-340.90797609947151</v>
      </c>
      <c r="AG7">
        <f t="shared" si="4"/>
        <v>-43.744907617364568</v>
      </c>
      <c r="AH7">
        <f t="shared" si="5"/>
        <v>-2568.2453896618899</v>
      </c>
      <c r="AI7">
        <f t="shared" si="6"/>
        <v>3865.2612486107037</v>
      </c>
      <c r="AJ7">
        <f t="shared" si="7"/>
        <v>-988.8378826885928</v>
      </c>
      <c r="AK7">
        <f>H7*SUM(AB7, AE7:AF7)</f>
        <v>1032.8114329601126</v>
      </c>
      <c r="AL7">
        <f t="shared" si="8"/>
        <v>3909.2347988822235</v>
      </c>
      <c r="AN7">
        <f t="shared" si="9"/>
        <v>4909.4475615579586</v>
      </c>
      <c r="AO7">
        <f t="shared" si="9"/>
        <v>-245.47237807789796</v>
      </c>
      <c r="AP7">
        <f t="shared" si="9"/>
        <v>-31.498724742360405</v>
      </c>
      <c r="AQ7">
        <f t="shared" si="9"/>
        <v>-1849.2770703139884</v>
      </c>
      <c r="AR7">
        <f t="shared" si="9"/>
        <v>2783.1993884237122</v>
      </c>
      <c r="AS7">
        <f t="shared" si="9"/>
        <v>-712.01732905849326</v>
      </c>
      <c r="AT7">
        <f t="shared" si="9"/>
        <v>743.68068901029551</v>
      </c>
      <c r="AU7">
        <f t="shared" si="9"/>
        <v>2814.8627483755145</v>
      </c>
      <c r="AW7">
        <v>4</v>
      </c>
      <c r="AX7">
        <f>(R7*SUMPRODUCT(K8:$K$23, X8:$X$23)-$AZ$3*SUMPRODUCT(K7:$K$22, W8:$W$23))/Z7</f>
        <v>7522.1194723998824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3.2345626000000002E-2</v>
      </c>
      <c r="O8">
        <f t="shared" si="21"/>
        <v>7793.0894055459812</v>
      </c>
      <c r="P8">
        <f t="shared" si="22"/>
        <v>389.65447027729908</v>
      </c>
      <c r="Q8" s="4">
        <f t="shared" si="23"/>
        <v>50</v>
      </c>
      <c r="R8">
        <f t="shared" si="0"/>
        <v>100000</v>
      </c>
      <c r="S8">
        <f t="shared" si="1"/>
        <v>8615.458089985581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6581.0884281382387</v>
      </c>
      <c r="AC8">
        <f t="shared" si="2"/>
        <v>7218.4619259889969</v>
      </c>
      <c r="AE8">
        <f t="shared" si="3"/>
        <v>6529.4402888629265</v>
      </c>
      <c r="AF8">
        <f t="shared" si="4"/>
        <v>-326.47201444314635</v>
      </c>
      <c r="AG8">
        <f t="shared" si="4"/>
        <v>-41.892502119995093</v>
      </c>
      <c r="AH8">
        <f t="shared" si="5"/>
        <v>-2829.9128423916509</v>
      </c>
      <c r="AI8">
        <f t="shared" si="6"/>
        <v>3331.1629299081342</v>
      </c>
      <c r="AJ8">
        <f t="shared" si="7"/>
        <v>-637.37349785075821</v>
      </c>
      <c r="AK8">
        <f t="shared" ref="AK8:AK23" si="24">H8*SUM(AB8:AB8, AE8:AF8)</f>
        <v>1093.9573001512949</v>
      </c>
      <c r="AL8">
        <f t="shared" si="8"/>
        <v>3787.7467322086709</v>
      </c>
      <c r="AN8">
        <f t="shared" si="9"/>
        <v>4330.946202784904</v>
      </c>
      <c r="AO8">
        <f t="shared" si="9"/>
        <v>-216.54731013924524</v>
      </c>
      <c r="AP8">
        <f t="shared" si="9"/>
        <v>-27.787094292173588</v>
      </c>
      <c r="AQ8">
        <f t="shared" si="9"/>
        <v>-1877.067518309861</v>
      </c>
      <c r="AR8">
        <f t="shared" si="9"/>
        <v>2209.5442800436244</v>
      </c>
      <c r="AS8">
        <f t="shared" si="9"/>
        <v>-422.76676225692086</v>
      </c>
      <c r="AT8">
        <f t="shared" si="9"/>
        <v>725.61659276987677</v>
      </c>
      <c r="AU8">
        <f t="shared" si="9"/>
        <v>2512.3941105565805</v>
      </c>
      <c r="AW8">
        <v>5</v>
      </c>
      <c r="AX8">
        <f>(R8*SUMPRODUCT(K9:$K$23, X9:$X$23)-$AZ$3*SUMPRODUCT(K8:$K$22, W9:$W$23))/Z8</f>
        <v>8615.458089985581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3.7265510000000002E-2</v>
      </c>
      <c r="O9">
        <f t="shared" si="21"/>
        <v>7793.0894055459812</v>
      </c>
      <c r="P9">
        <f t="shared" si="22"/>
        <v>389.65447027729908</v>
      </c>
      <c r="Q9" s="4">
        <f t="shared" si="23"/>
        <v>50</v>
      </c>
      <c r="R9">
        <f t="shared" si="0"/>
        <v>100000</v>
      </c>
      <c r="S9">
        <f t="shared" si="1"/>
        <v>9431.7293580499991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7218.4619259889969</v>
      </c>
      <c r="AC9">
        <f t="shared" si="2"/>
        <v>7528.8650654024568</v>
      </c>
      <c r="AE9">
        <f t="shared" si="3"/>
        <v>6220.822963595273</v>
      </c>
      <c r="AF9">
        <f t="shared" si="4"/>
        <v>-311.0411481797637</v>
      </c>
      <c r="AG9">
        <f t="shared" si="4"/>
        <v>-39.912431642117447</v>
      </c>
      <c r="AH9">
        <f t="shared" si="5"/>
        <v>-3122.2909133553972</v>
      </c>
      <c r="AI9">
        <f t="shared" si="6"/>
        <v>2747.5784704179946</v>
      </c>
      <c r="AJ9">
        <f t="shared" si="7"/>
        <v>-310.40313941345994</v>
      </c>
      <c r="AK9">
        <f t="shared" si="24"/>
        <v>1123.4100734394665</v>
      </c>
      <c r="AL9">
        <f t="shared" si="8"/>
        <v>3560.5854044440011</v>
      </c>
      <c r="AN9">
        <f t="shared" si="9"/>
        <v>3800.9840173914877</v>
      </c>
      <c r="AO9">
        <f t="shared" si="9"/>
        <v>-190.04920086957443</v>
      </c>
      <c r="AP9">
        <f t="shared" si="9"/>
        <v>-24.386888303158074</v>
      </c>
      <c r="AQ9">
        <f t="shared" si="9"/>
        <v>-1907.7504582209895</v>
      </c>
      <c r="AR9">
        <f t="shared" si="9"/>
        <v>1678.7974699977658</v>
      </c>
      <c r="AS9">
        <f t="shared" si="9"/>
        <v>-189.65937123805011</v>
      </c>
      <c r="AT9">
        <f t="shared" si="9"/>
        <v>686.41460448380315</v>
      </c>
      <c r="AU9">
        <f t="shared" si="9"/>
        <v>2175.5527032435189</v>
      </c>
      <c r="AW9">
        <v>6</v>
      </c>
      <c r="AX9">
        <f>(R9*SUMPRODUCT(K10:$K$23, X10:$X$23)-$AZ$3*SUMPRODUCT(K9:$K$22, W10:$W$23))/Z9</f>
        <v>9431.7293580499991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4.2512064000000002E-2</v>
      </c>
      <c r="O10">
        <f t="shared" si="21"/>
        <v>7793.0894055459812</v>
      </c>
      <c r="P10">
        <f t="shared" si="22"/>
        <v>389.65447027729908</v>
      </c>
      <c r="Q10" s="4">
        <f t="shared" si="23"/>
        <v>50</v>
      </c>
      <c r="R10">
        <f t="shared" si="0"/>
        <v>100000</v>
      </c>
      <c r="S10">
        <f t="shared" si="1"/>
        <v>10002.978637199954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7528.8650654024568</v>
      </c>
      <c r="AC10">
        <f t="shared" si="2"/>
        <v>7565.5623309679868</v>
      </c>
      <c r="AE10">
        <f t="shared" si="3"/>
        <v>5894.154709998289</v>
      </c>
      <c r="AF10">
        <f t="shared" si="4"/>
        <v>-294.70773549991446</v>
      </c>
      <c r="AG10">
        <f t="shared" si="4"/>
        <v>-37.81654747733095</v>
      </c>
      <c r="AH10">
        <f t="shared" si="5"/>
        <v>-3393.5196967306442</v>
      </c>
      <c r="AI10">
        <f t="shared" si="6"/>
        <v>2168.1107302903988</v>
      </c>
      <c r="AJ10">
        <f t="shared" si="7"/>
        <v>-36.69726556552996</v>
      </c>
      <c r="AK10">
        <f t="shared" si="24"/>
        <v>1123.4159178783941</v>
      </c>
      <c r="AL10">
        <f t="shared" si="8"/>
        <v>3254.8293826032632</v>
      </c>
      <c r="AN10">
        <f t="shared" si="9"/>
        <v>3317.5012817272827</v>
      </c>
      <c r="AO10">
        <f t="shared" si="9"/>
        <v>-165.87506408636415</v>
      </c>
      <c r="AP10">
        <f t="shared" si="9"/>
        <v>-21.284891710381061</v>
      </c>
      <c r="AQ10">
        <f t="shared" si="9"/>
        <v>-1910.0289180352988</v>
      </c>
      <c r="AR10">
        <f t="shared" si="9"/>
        <v>1220.3124078952385</v>
      </c>
      <c r="AS10">
        <f t="shared" si="9"/>
        <v>-20.654908386272652</v>
      </c>
      <c r="AT10">
        <f t="shared" si="9"/>
        <v>632.3101328087613</v>
      </c>
      <c r="AU10">
        <f t="shared" si="9"/>
        <v>1831.9676323177273</v>
      </c>
      <c r="AW10">
        <v>7</v>
      </c>
      <c r="AX10">
        <f>(R10*SUMPRODUCT(K11:$K$23, X11:$X$23)-$AZ$3*SUMPRODUCT(K10:$K$22, W11:$W$23))/Z10</f>
        <v>10002.978637199954</v>
      </c>
    </row>
    <row r="11" spans="1:52" x14ac:dyDescent="0.25">
      <c r="A11" t="s">
        <v>33</v>
      </c>
      <c r="C11" s="7">
        <f>AU25</f>
        <v>14279.120467028879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4.7737861999999999E-2</v>
      </c>
      <c r="O11">
        <f t="shared" si="21"/>
        <v>7793.0894055459812</v>
      </c>
      <c r="P11">
        <f t="shared" si="22"/>
        <v>389.65447027729908</v>
      </c>
      <c r="Q11" s="4">
        <f t="shared" si="23"/>
        <v>50</v>
      </c>
      <c r="R11">
        <f t="shared" si="0"/>
        <v>100000</v>
      </c>
      <c r="S11">
        <f t="shared" si="1"/>
        <v>10373.313461678261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7565.5623309679868</v>
      </c>
      <c r="AC11">
        <f t="shared" si="2"/>
        <v>7392.6665003338821</v>
      </c>
      <c r="AE11">
        <f t="shared" si="3"/>
        <v>5553.8388187457576</v>
      </c>
      <c r="AF11">
        <f t="shared" si="4"/>
        <v>-277.69194093728788</v>
      </c>
      <c r="AG11">
        <f t="shared" si="4"/>
        <v>-35.633100877768371</v>
      </c>
      <c r="AH11">
        <f t="shared" si="5"/>
        <v>-3610.5622495785465</v>
      </c>
      <c r="AI11">
        <f t="shared" si="6"/>
        <v>1629.9515273521547</v>
      </c>
      <c r="AJ11">
        <f t="shared" si="7"/>
        <v>172.89583063410464</v>
      </c>
      <c r="AK11">
        <f t="shared" si="24"/>
        <v>1098.8907404134191</v>
      </c>
      <c r="AL11">
        <f t="shared" si="8"/>
        <v>2901.7380983996782</v>
      </c>
      <c r="AN11">
        <f t="shared" si="9"/>
        <v>2879.547234580562</v>
      </c>
      <c r="AO11">
        <f t="shared" si="9"/>
        <v>-143.9773617290281</v>
      </c>
      <c r="AP11">
        <f t="shared" si="9"/>
        <v>-18.475004486226744</v>
      </c>
      <c r="AQ11">
        <f t="shared" si="9"/>
        <v>-1871.9996889291824</v>
      </c>
      <c r="AR11">
        <f t="shared" si="9"/>
        <v>845.09517943612457</v>
      </c>
      <c r="AS11">
        <f t="shared" si="9"/>
        <v>89.642808734838113</v>
      </c>
      <c r="AT11">
        <f t="shared" si="9"/>
        <v>569.75146307509397</v>
      </c>
      <c r="AU11">
        <f t="shared" si="9"/>
        <v>1504.4894512460567</v>
      </c>
      <c r="AW11">
        <v>8</v>
      </c>
      <c r="AX11">
        <f>(R11*SUMPRODUCT(K12:$K$23, X12:$X$23)-$AZ$3*SUMPRODUCT(K11:$K$22, W12:$W$23))/Z11</f>
        <v>10373.313461678261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5.3487053E-2</v>
      </c>
      <c r="O12">
        <f t="shared" si="21"/>
        <v>7793.0894055459812</v>
      </c>
      <c r="P12">
        <f t="shared" si="22"/>
        <v>389.65447027729908</v>
      </c>
      <c r="Q12" s="4">
        <f t="shared" si="23"/>
        <v>50</v>
      </c>
      <c r="R12">
        <f t="shared" si="0"/>
        <v>100000</v>
      </c>
      <c r="S12">
        <f t="shared" si="1"/>
        <v>10558.475021117334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7392.6665003338821</v>
      </c>
      <c r="AC12">
        <f t="shared" si="2"/>
        <v>7046.9079011263466</v>
      </c>
      <c r="AE12">
        <f t="shared" si="3"/>
        <v>5201.2419593065888</v>
      </c>
      <c r="AF12">
        <f t="shared" si="4"/>
        <v>-260.06209796532943</v>
      </c>
      <c r="AG12">
        <f t="shared" si="4"/>
        <v>-33.370860313787141</v>
      </c>
      <c r="AH12">
        <f t="shared" si="5"/>
        <v>-3811.8191104070866</v>
      </c>
      <c r="AI12">
        <f t="shared" si="6"/>
        <v>1095.9898906203853</v>
      </c>
      <c r="AJ12">
        <f t="shared" si="7"/>
        <v>345.75859920753555</v>
      </c>
      <c r="AK12">
        <f t="shared" si="24"/>
        <v>1055.4319008612654</v>
      </c>
      <c r="AL12">
        <f t="shared" si="8"/>
        <v>2497.1803906891864</v>
      </c>
      <c r="AN12">
        <f t="shared" si="9"/>
        <v>2484.1588274962351</v>
      </c>
      <c r="AO12">
        <f t="shared" si="9"/>
        <v>-124.20794137481174</v>
      </c>
      <c r="AP12">
        <f t="shared" si="9"/>
        <v>-15.938215887324311</v>
      </c>
      <c r="AQ12">
        <f t="shared" si="9"/>
        <v>-1820.5582755082989</v>
      </c>
      <c r="AR12">
        <f t="shared" si="9"/>
        <v>523.45439472579972</v>
      </c>
      <c r="AS12">
        <f t="shared" si="9"/>
        <v>165.13734279699617</v>
      </c>
      <c r="AT12">
        <f t="shared" si="9"/>
        <v>504.08354271124523</v>
      </c>
      <c r="AU12">
        <f t="shared" si="9"/>
        <v>1192.6752802340413</v>
      </c>
      <c r="AW12">
        <v>9</v>
      </c>
      <c r="AX12">
        <f>(R12*SUMPRODUCT(K13:$K$23, X13:$X$23)-$AZ$3*SUMPRODUCT(K12:$K$22, W13:$W$23))/Z12</f>
        <v>10558.475021117334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5.9601715E-2</v>
      </c>
      <c r="O13">
        <f t="shared" si="21"/>
        <v>7793.0894055459812</v>
      </c>
      <c r="P13">
        <f t="shared" si="22"/>
        <v>389.65447027729908</v>
      </c>
      <c r="Q13" s="4">
        <f t="shared" si="23"/>
        <v>50</v>
      </c>
      <c r="R13">
        <f t="shared" si="0"/>
        <v>100000</v>
      </c>
      <c r="S13">
        <f t="shared" si="1"/>
        <v>10578.838368737783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7046.9079011263466</v>
      </c>
      <c r="AC13">
        <f t="shared" si="2"/>
        <v>6569.0759279707418</v>
      </c>
      <c r="AE13">
        <f t="shared" si="3"/>
        <v>4839.2265988088902</v>
      </c>
      <c r="AF13">
        <f t="shared" si="4"/>
        <v>-241.9613299404445</v>
      </c>
      <c r="AG13">
        <f t="shared" si="4"/>
        <v>-31.048191204922119</v>
      </c>
      <c r="AH13">
        <f t="shared" si="5"/>
        <v>-3977.9210114543039</v>
      </c>
      <c r="AI13">
        <f t="shared" si="6"/>
        <v>588.29606620922004</v>
      </c>
      <c r="AJ13">
        <f t="shared" si="7"/>
        <v>477.83197315560483</v>
      </c>
      <c r="AK13">
        <f t="shared" si="24"/>
        <v>996.41518650279443</v>
      </c>
      <c r="AL13">
        <f t="shared" si="8"/>
        <v>2062.5432258676192</v>
      </c>
      <c r="AN13">
        <f t="shared" si="9"/>
        <v>2129.0684659977487</v>
      </c>
      <c r="AO13">
        <f t="shared" si="9"/>
        <v>-106.45342329988743</v>
      </c>
      <c r="AP13">
        <f t="shared" si="9"/>
        <v>-13.659977161833849</v>
      </c>
      <c r="AQ13">
        <f t="shared" si="9"/>
        <v>-1750.128044799932</v>
      </c>
      <c r="AR13">
        <f t="shared" si="9"/>
        <v>258.82702073609562</v>
      </c>
      <c r="AS13">
        <f t="shared" si="9"/>
        <v>210.22718513356756</v>
      </c>
      <c r="AT13">
        <f t="shared" si="9"/>
        <v>438.38330553616316</v>
      </c>
      <c r="AU13">
        <f t="shared" si="9"/>
        <v>907.43751140582629</v>
      </c>
      <c r="AW13">
        <v>10</v>
      </c>
      <c r="AX13">
        <f>(R13*SUMPRODUCT(K14:$K$23, X14:$X$23)-$AZ$3*SUMPRODUCT(K13:$K$22, W14:$W$23))/Z13</f>
        <v>10578.838368737783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6.6409420999999996E-2</v>
      </c>
      <c r="O14">
        <f t="shared" si="21"/>
        <v>7793.0894055459812</v>
      </c>
      <c r="P14">
        <f t="shared" si="22"/>
        <v>389.65447027729908</v>
      </c>
      <c r="Q14" s="4">
        <f t="shared" si="23"/>
        <v>50</v>
      </c>
      <c r="R14">
        <f t="shared" si="0"/>
        <v>100000</v>
      </c>
      <c r="S14">
        <f t="shared" si="1"/>
        <v>10441.238058190833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6569.0759279707418</v>
      </c>
      <c r="AC14">
        <f t="shared" si="2"/>
        <v>5988.2206136193208</v>
      </c>
      <c r="AE14">
        <f t="shared" si="3"/>
        <v>4469.4640963061038</v>
      </c>
      <c r="AF14">
        <f t="shared" si="4"/>
        <v>-223.47320481530519</v>
      </c>
      <c r="AG14">
        <f t="shared" si="4"/>
        <v>-28.67581689185673</v>
      </c>
      <c r="AH14">
        <f t="shared" si="5"/>
        <v>-4123.7848020323399</v>
      </c>
      <c r="AI14">
        <f t="shared" si="6"/>
        <v>93.530272566601525</v>
      </c>
      <c r="AJ14">
        <f t="shared" si="7"/>
        <v>580.85531435142093</v>
      </c>
      <c r="AK14">
        <f t="shared" si="24"/>
        <v>925.46689787496291</v>
      </c>
      <c r="AL14">
        <f t="shared" si="8"/>
        <v>1599.8524847929853</v>
      </c>
      <c r="AN14">
        <f t="shared" si="9"/>
        <v>1811.3838393413823</v>
      </c>
      <c r="AO14">
        <f t="shared" si="9"/>
        <v>-90.569191967069116</v>
      </c>
      <c r="AP14">
        <f t="shared" si="9"/>
        <v>-11.621731415350528</v>
      </c>
      <c r="AQ14">
        <f t="shared" si="9"/>
        <v>-1671.2869790131085</v>
      </c>
      <c r="AR14">
        <f t="shared" si="9"/>
        <v>37.905936945853803</v>
      </c>
      <c r="AS14">
        <f t="shared" si="9"/>
        <v>235.4089677734068</v>
      </c>
      <c r="AT14">
        <f t="shared" si="9"/>
        <v>375.07310642490455</v>
      </c>
      <c r="AU14">
        <f t="shared" si="9"/>
        <v>648.38801114416515</v>
      </c>
      <c r="AW14">
        <v>11</v>
      </c>
      <c r="AX14">
        <f>(R14*SUMPRODUCT(K15:$K$23, X15:$X$23)-$AZ$3*SUMPRODUCT(K14:$K$22, W15:$W$23))/Z14</f>
        <v>10441.238058190833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7.4261202999999998E-2</v>
      </c>
      <c r="O15">
        <f t="shared" si="21"/>
        <v>7793.0894055459812</v>
      </c>
      <c r="P15">
        <f t="shared" si="22"/>
        <v>389.65447027729908</v>
      </c>
      <c r="Q15" s="4">
        <f t="shared" si="23"/>
        <v>50</v>
      </c>
      <c r="R15">
        <f t="shared" si="0"/>
        <v>100000</v>
      </c>
      <c r="S15">
        <f t="shared" si="1"/>
        <v>10140.916875586317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5988.2206136193208</v>
      </c>
      <c r="AC15">
        <f t="shared" si="2"/>
        <v>5325.9199102400671</v>
      </c>
      <c r="AE15">
        <f t="shared" si="3"/>
        <v>4092.8616747860442</v>
      </c>
      <c r="AF15">
        <f t="shared" si="4"/>
        <v>-204.64308373930223</v>
      </c>
      <c r="AG15">
        <f t="shared" si="4"/>
        <v>-26.259558063541167</v>
      </c>
      <c r="AH15">
        <f t="shared" si="5"/>
        <v>-4259.0013187940031</v>
      </c>
      <c r="AI15">
        <f t="shared" si="6"/>
        <v>-397.04228581080224</v>
      </c>
      <c r="AJ15">
        <f t="shared" si="7"/>
        <v>662.30070337925372</v>
      </c>
      <c r="AK15">
        <f t="shared" si="24"/>
        <v>845.14665562168443</v>
      </c>
      <c r="AL15">
        <f t="shared" si="8"/>
        <v>1110.4050731901359</v>
      </c>
      <c r="AN15">
        <f t="shared" si="9"/>
        <v>1528.0004071067779</v>
      </c>
      <c r="AO15">
        <f t="shared" si="9"/>
        <v>-76.400020355338896</v>
      </c>
      <c r="AP15">
        <f t="shared" si="9"/>
        <v>-9.8035601004357193</v>
      </c>
      <c r="AQ15">
        <f t="shared" si="9"/>
        <v>-1590.0258220492476</v>
      </c>
      <c r="AR15">
        <f t="shared" si="9"/>
        <v>-148.22899539824442</v>
      </c>
      <c r="AS15">
        <f t="shared" si="9"/>
        <v>247.25872135503027</v>
      </c>
      <c r="AT15">
        <f t="shared" si="9"/>
        <v>315.52115279399789</v>
      </c>
      <c r="AU15">
        <f t="shared" si="9"/>
        <v>414.55087875078374</v>
      </c>
      <c r="AW15">
        <v>12</v>
      </c>
      <c r="AX15">
        <f>(R15*SUMPRODUCT(K16:$K$23, X16:$X$23)-$AZ$3*SUMPRODUCT(K15:$K$22, W16:$W$23))/Z15</f>
        <v>10140.916875586317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8.2657132999999994E-2</v>
      </c>
      <c r="O16">
        <f t="shared" si="21"/>
        <v>7793.0894055459812</v>
      </c>
      <c r="P16">
        <f t="shared" si="22"/>
        <v>389.65447027729908</v>
      </c>
      <c r="Q16" s="4">
        <f t="shared" si="23"/>
        <v>50</v>
      </c>
      <c r="R16">
        <f t="shared" si="0"/>
        <v>100000</v>
      </c>
      <c r="S16">
        <f t="shared" si="1"/>
        <v>9685.864044641994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5325.9199102400671</v>
      </c>
      <c r="AC16">
        <f t="shared" si="2"/>
        <v>4615.5898187556941</v>
      </c>
      <c r="AE16">
        <f t="shared" si="3"/>
        <v>3713.6288462347911</v>
      </c>
      <c r="AF16">
        <f t="shared" si="4"/>
        <v>-185.68144231173957</v>
      </c>
      <c r="AG16">
        <f t="shared" si="4"/>
        <v>-23.826422699526411</v>
      </c>
      <c r="AH16">
        <f t="shared" si="5"/>
        <v>-4341.079566758689</v>
      </c>
      <c r="AI16">
        <f t="shared" si="6"/>
        <v>-836.95858553516382</v>
      </c>
      <c r="AJ16">
        <f t="shared" si="7"/>
        <v>710.33009148437304</v>
      </c>
      <c r="AK16">
        <f t="shared" si="24"/>
        <v>757.64313380756653</v>
      </c>
      <c r="AL16">
        <f t="shared" si="8"/>
        <v>631.01463975677575</v>
      </c>
      <c r="AN16">
        <f t="shared" si="9"/>
        <v>1277.1334100008394</v>
      </c>
      <c r="AO16">
        <f t="shared" si="9"/>
        <v>-63.856670500041972</v>
      </c>
      <c r="AP16">
        <f t="shared" si="9"/>
        <v>-8.1940123071856625</v>
      </c>
      <c r="AQ16">
        <f t="shared" si="9"/>
        <v>-1492.9164921261945</v>
      </c>
      <c r="AR16">
        <f t="shared" si="9"/>
        <v>-287.83376493258265</v>
      </c>
      <c r="AS16">
        <f t="shared" si="9"/>
        <v>244.28566491867707</v>
      </c>
      <c r="AT16">
        <f t="shared" si="9"/>
        <v>260.55682975007869</v>
      </c>
      <c r="AU16">
        <f t="shared" si="9"/>
        <v>217.00872973617314</v>
      </c>
      <c r="AW16">
        <v>13</v>
      </c>
      <c r="AX16">
        <f>(R16*SUMPRODUCT(K17:$K$23, X17:$X$23)-$AZ$3*SUMPRODUCT(K16:$K$22, W17:$W$23))/Z16</f>
        <v>9685.864044641994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9.1575552000000005E-2</v>
      </c>
      <c r="O17">
        <f t="shared" si="21"/>
        <v>7793.0894055459812</v>
      </c>
      <c r="P17">
        <f t="shared" si="22"/>
        <v>389.65447027729908</v>
      </c>
      <c r="Q17" s="4">
        <f t="shared" si="23"/>
        <v>50</v>
      </c>
      <c r="R17">
        <f t="shared" si="0"/>
        <v>100000</v>
      </c>
      <c r="S17">
        <f t="shared" si="1"/>
        <v>9079.7057545057578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4615.5898187556941</v>
      </c>
      <c r="AC17">
        <f t="shared" si="2"/>
        <v>3887.247330355955</v>
      </c>
      <c r="AE17">
        <f t="shared" si="3"/>
        <v>3336.4149462553692</v>
      </c>
      <c r="AF17">
        <f t="shared" si="4"/>
        <v>-166.82074731276845</v>
      </c>
      <c r="AG17">
        <f t="shared" si="4"/>
        <v>-21.406240661636687</v>
      </c>
      <c r="AH17">
        <f t="shared" si="5"/>
        <v>-4363.8356217889232</v>
      </c>
      <c r="AI17">
        <f t="shared" si="6"/>
        <v>-1215.6476635079594</v>
      </c>
      <c r="AJ17">
        <f t="shared" si="7"/>
        <v>728.34248839973907</v>
      </c>
      <c r="AK17">
        <f t="shared" si="24"/>
        <v>666.1937667624785</v>
      </c>
      <c r="AL17">
        <f t="shared" si="8"/>
        <v>178.88859165425822</v>
      </c>
      <c r="AN17">
        <f t="shared" si="9"/>
        <v>1056.9615639518722</v>
      </c>
      <c r="AO17">
        <f t="shared" si="9"/>
        <v>-52.848078197593608</v>
      </c>
      <c r="AP17">
        <f t="shared" si="9"/>
        <v>-6.7814027848806759</v>
      </c>
      <c r="AQ17">
        <f t="shared" si="9"/>
        <v>-1382.443909985373</v>
      </c>
      <c r="AR17">
        <f t="shared" si="9"/>
        <v>-385.11182701597522</v>
      </c>
      <c r="AS17">
        <f t="shared" si="9"/>
        <v>230.73569326129729</v>
      </c>
      <c r="AT17">
        <f t="shared" si="9"/>
        <v>211.04725190209092</v>
      </c>
      <c r="AU17">
        <f t="shared" si="9"/>
        <v>56.671118147412997</v>
      </c>
      <c r="AW17">
        <v>14</v>
      </c>
      <c r="AX17">
        <f>(R17*SUMPRODUCT(K18:$K$23, X18:$X$23)-$AZ$3*SUMPRODUCT(K17:$K$22, W18:$W$23))/Z17</f>
        <v>9079.7057545057578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0.101620166</v>
      </c>
      <c r="O18">
        <f t="shared" si="21"/>
        <v>7793.0894055459812</v>
      </c>
      <c r="P18">
        <f t="shared" si="22"/>
        <v>389.65447027729908</v>
      </c>
      <c r="Q18" s="4">
        <f t="shared" si="23"/>
        <v>50</v>
      </c>
      <c r="R18">
        <f t="shared" si="0"/>
        <v>100000</v>
      </c>
      <c r="S18">
        <f t="shared" si="1"/>
        <v>8305.7120528783071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3887.247330355955</v>
      </c>
      <c r="AC18">
        <f t="shared" si="2"/>
        <v>3158.9733468700283</v>
      </c>
      <c r="AE18">
        <f t="shared" si="3"/>
        <v>2964.0037561094637</v>
      </c>
      <c r="AF18">
        <f t="shared" si="4"/>
        <v>-148.20018780547321</v>
      </c>
      <c r="AG18">
        <f t="shared" si="4"/>
        <v>-19.016872525548852</v>
      </c>
      <c r="AH18">
        <f t="shared" si="5"/>
        <v>-4350.611458942939</v>
      </c>
      <c r="AI18">
        <f t="shared" si="6"/>
        <v>-1553.8247631644972</v>
      </c>
      <c r="AJ18">
        <f t="shared" si="7"/>
        <v>728.27398348592669</v>
      </c>
      <c r="AK18">
        <f t="shared" si="24"/>
        <v>573.59347150012889</v>
      </c>
      <c r="AL18">
        <f t="shared" si="8"/>
        <v>-251.95730817844162</v>
      </c>
      <c r="AN18">
        <f t="shared" si="9"/>
        <v>864.96643127120512</v>
      </c>
      <c r="AO18">
        <f t="shared" si="9"/>
        <v>-43.24832156356026</v>
      </c>
      <c r="AP18">
        <f t="shared" si="9"/>
        <v>-5.549573386490656</v>
      </c>
      <c r="AQ18">
        <f t="shared" si="9"/>
        <v>-1269.6113693286793</v>
      </c>
      <c r="AR18">
        <f t="shared" si="9"/>
        <v>-453.44283300752505</v>
      </c>
      <c r="AS18">
        <f t="shared" si="9"/>
        <v>212.52758104137251</v>
      </c>
      <c r="AT18">
        <f t="shared" si="9"/>
        <v>167.3881475424167</v>
      </c>
      <c r="AU18">
        <f t="shared" si="9"/>
        <v>-73.527104423735864</v>
      </c>
      <c r="AW18">
        <v>15</v>
      </c>
      <c r="AX18">
        <f>(R18*SUMPRODUCT(K19:$K$23, X19:$X$23)-$AZ$3*SUMPRODUCT(K18:$K$22, W19:$W$23))/Z18</f>
        <v>8305.7120528783071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0.112947091</v>
      </c>
      <c r="O19">
        <f t="shared" si="21"/>
        <v>7793.0894055459812</v>
      </c>
      <c r="P19">
        <f t="shared" si="22"/>
        <v>389.65447027729908</v>
      </c>
      <c r="Q19" s="4">
        <f t="shared" si="23"/>
        <v>50</v>
      </c>
      <c r="R19">
        <f t="shared" si="0"/>
        <v>100000</v>
      </c>
      <c r="S19">
        <f t="shared" si="1"/>
        <v>7336.1972227067508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3158.9733468700283</v>
      </c>
      <c r="AC19">
        <f t="shared" si="2"/>
        <v>2447.1798190180775</v>
      </c>
      <c r="AE19">
        <f t="shared" si="3"/>
        <v>2599.5881165827318</v>
      </c>
      <c r="AF19">
        <f t="shared" si="4"/>
        <v>-129.9794058291366</v>
      </c>
      <c r="AG19">
        <f t="shared" si="4"/>
        <v>-16.678803368614798</v>
      </c>
      <c r="AH19">
        <f t="shared" si="5"/>
        <v>-4295.8008633571317</v>
      </c>
      <c r="AI19">
        <f t="shared" si="6"/>
        <v>-1842.8709559721515</v>
      </c>
      <c r="AJ19">
        <f t="shared" si="7"/>
        <v>711.79352785195078</v>
      </c>
      <c r="AK19">
        <f t="shared" si="24"/>
        <v>481.64902383496877</v>
      </c>
      <c r="AL19">
        <f t="shared" si="8"/>
        <v>-649.42840428523186</v>
      </c>
      <c r="AN19">
        <f t="shared" si="9"/>
        <v>698.8217499472712</v>
      </c>
      <c r="AO19">
        <f t="shared" si="9"/>
        <v>-34.941087497363561</v>
      </c>
      <c r="AP19">
        <f t="shared" si="9"/>
        <v>-4.4835989527462123</v>
      </c>
      <c r="AQ19">
        <f t="shared" si="9"/>
        <v>-1154.7979688037979</v>
      </c>
      <c r="AR19">
        <f t="shared" si="9"/>
        <v>-495.4009053066365</v>
      </c>
      <c r="AS19">
        <f t="shared" si="9"/>
        <v>191.34446551806727</v>
      </c>
      <c r="AT19">
        <f t="shared" si="9"/>
        <v>129.47697812190546</v>
      </c>
      <c r="AU19">
        <f t="shared" si="9"/>
        <v>-174.57946166666375</v>
      </c>
      <c r="AW19">
        <v>16</v>
      </c>
      <c r="AX19">
        <f>(R19*SUMPRODUCT(K20:$K$23, X20:$X$23)-$AZ$3*SUMPRODUCT(K19:$K$22, W20:$W$23))/Z19</f>
        <v>7336.1972227067508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0.12591097000000001</v>
      </c>
      <c r="O20">
        <f t="shared" si="21"/>
        <v>7793.0894055459812</v>
      </c>
      <c r="P20">
        <f t="shared" si="22"/>
        <v>389.65447027729908</v>
      </c>
      <c r="Q20" s="4">
        <f t="shared" si="23"/>
        <v>50</v>
      </c>
      <c r="R20">
        <f t="shared" si="0"/>
        <v>100000</v>
      </c>
      <c r="S20">
        <f t="shared" si="1"/>
        <v>6123.4618064101724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2447.1798190180775</v>
      </c>
      <c r="AC20">
        <f t="shared" si="2"/>
        <v>1765.0230824535902</v>
      </c>
      <c r="AE20">
        <f t="shared" si="3"/>
        <v>2246.2755740574999</v>
      </c>
      <c r="AF20">
        <f t="shared" si="4"/>
        <v>-112.313778702875</v>
      </c>
      <c r="AG20">
        <f t="shared" si="4"/>
        <v>-14.411971024347093</v>
      </c>
      <c r="AH20">
        <f t="shared" si="5"/>
        <v>-4200.0886211631141</v>
      </c>
      <c r="AI20">
        <f t="shared" si="6"/>
        <v>-2080.5387968328364</v>
      </c>
      <c r="AJ20">
        <f t="shared" si="7"/>
        <v>682.15673656448735</v>
      </c>
      <c r="AK20">
        <f t="shared" si="24"/>
        <v>392.0174502251009</v>
      </c>
      <c r="AL20">
        <f t="shared" si="8"/>
        <v>-1006.3646100432481</v>
      </c>
      <c r="AN20">
        <f t="shared" si="9"/>
        <v>556.24519428913072</v>
      </c>
      <c r="AO20">
        <f t="shared" si="9"/>
        <v>-27.812259714456538</v>
      </c>
      <c r="AP20">
        <f t="shared" si="9"/>
        <v>-3.5688362172085228</v>
      </c>
      <c r="AQ20">
        <f t="shared" si="9"/>
        <v>-1040.067896429274</v>
      </c>
      <c r="AR20">
        <f t="shared" si="9"/>
        <v>-515.20379807180825</v>
      </c>
      <c r="AS20">
        <f t="shared" si="9"/>
        <v>168.92246474485307</v>
      </c>
      <c r="AT20">
        <f t="shared" si="9"/>
        <v>97.075276641729218</v>
      </c>
      <c r="AU20">
        <f t="shared" si="9"/>
        <v>-249.206056685226</v>
      </c>
      <c r="AW20">
        <v>17</v>
      </c>
      <c r="AX20">
        <f>(R20*SUMPRODUCT(K21:$K$23, X21:$X$23)-$AZ$3*SUMPRODUCT(K20:$K$22, W21:$W$23))/Z20</f>
        <v>6123.4618064101724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0.140869152</v>
      </c>
      <c r="O21">
        <f t="shared" si="21"/>
        <v>7793.0894055459812</v>
      </c>
      <c r="P21">
        <f t="shared" si="22"/>
        <v>389.65447027729908</v>
      </c>
      <c r="Q21" s="4">
        <f t="shared" si="23"/>
        <v>50</v>
      </c>
      <c r="R21">
        <f t="shared" si="0"/>
        <v>100000</v>
      </c>
      <c r="S21">
        <f t="shared" si="1"/>
        <v>4591.1280386286116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1765.0230824535902</v>
      </c>
      <c r="AC21">
        <f t="shared" si="2"/>
        <v>1123.6922852919411</v>
      </c>
      <c r="AE21">
        <f t="shared" si="3"/>
        <v>1907.3818830411315</v>
      </c>
      <c r="AF21">
        <f t="shared" si="4"/>
        <v>-95.369094152056576</v>
      </c>
      <c r="AG21">
        <f t="shared" si="4"/>
        <v>-12.237649177255275</v>
      </c>
      <c r="AH21">
        <f t="shared" si="5"/>
        <v>-4060.4042736966926</v>
      </c>
      <c r="AI21">
        <f t="shared" si="6"/>
        <v>-2260.6291339848731</v>
      </c>
      <c r="AJ21">
        <f t="shared" si="7"/>
        <v>641.33079716164912</v>
      </c>
      <c r="AK21">
        <f t="shared" si="24"/>
        <v>306.09411358253453</v>
      </c>
      <c r="AL21">
        <f t="shared" si="8"/>
        <v>-1313.2042232406893</v>
      </c>
      <c r="AN21">
        <f t="shared" si="9"/>
        <v>435.09316150624215</v>
      </c>
      <c r="AO21">
        <f t="shared" si="9"/>
        <v>-21.754658075312108</v>
      </c>
      <c r="AP21">
        <f t="shared" si="9"/>
        <v>-2.7915319513504264</v>
      </c>
      <c r="AQ21">
        <f t="shared" si="9"/>
        <v>-926.21941528531033</v>
      </c>
      <c r="AR21">
        <f t="shared" si="9"/>
        <v>-515.67244380573072</v>
      </c>
      <c r="AS21">
        <f t="shared" si="9"/>
        <v>146.29406234239835</v>
      </c>
      <c r="AT21">
        <f t="shared" si="9"/>
        <v>69.823173209936485</v>
      </c>
      <c r="AU21">
        <f t="shared" si="9"/>
        <v>-299.5552082533959</v>
      </c>
      <c r="AW21">
        <v>18</v>
      </c>
      <c r="AX21">
        <f>(R21*SUMPRODUCT(K22:$K$23, X22:$X$23)-$AZ$3*SUMPRODUCT(K21:$K$22, W22:$W$23))/Z21</f>
        <v>4591.1280386286116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0.15811491799999999</v>
      </c>
      <c r="O22">
        <f t="shared" si="21"/>
        <v>7793.0894055459812</v>
      </c>
      <c r="P22">
        <f t="shared" si="22"/>
        <v>389.65447027729908</v>
      </c>
      <c r="Q22" s="4">
        <f t="shared" si="23"/>
        <v>50</v>
      </c>
      <c r="R22">
        <f t="shared" si="0"/>
        <v>100000</v>
      </c>
      <c r="S22">
        <f t="shared" si="1"/>
        <v>2619.520353470773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1123.6922852919411</v>
      </c>
      <c r="AC22">
        <f t="shared" si="2"/>
        <v>533.35099307787027</v>
      </c>
      <c r="AE22">
        <f t="shared" si="3"/>
        <v>1586.7225341789863</v>
      </c>
      <c r="AF22">
        <f t="shared" si="4"/>
        <v>-79.336126708949323</v>
      </c>
      <c r="AG22">
        <f t="shared" si="4"/>
        <v>-10.180317789308239</v>
      </c>
      <c r="AH22">
        <f t="shared" si="5"/>
        <v>-3869.9097923489703</v>
      </c>
      <c r="AI22">
        <f t="shared" si="6"/>
        <v>-2372.7037026682415</v>
      </c>
      <c r="AJ22">
        <f t="shared" si="7"/>
        <v>590.34129221407079</v>
      </c>
      <c r="AK22">
        <f t="shared" si="24"/>
        <v>225.14666589702799</v>
      </c>
      <c r="AL22">
        <f t="shared" si="8"/>
        <v>-1557.2157445571427</v>
      </c>
      <c r="AN22">
        <f t="shared" si="9"/>
        <v>333.41640198647309</v>
      </c>
      <c r="AO22">
        <f t="shared" si="9"/>
        <v>-16.670820099323656</v>
      </c>
      <c r="AP22">
        <f t="shared" si="9"/>
        <v>-2.1391798851248653</v>
      </c>
      <c r="AQ22">
        <f t="shared" si="9"/>
        <v>-813.18023232388578</v>
      </c>
      <c r="AR22">
        <f t="shared" si="9"/>
        <v>-498.57383032186124</v>
      </c>
      <c r="AS22">
        <f t="shared" si="9"/>
        <v>124.04781891870311</v>
      </c>
      <c r="AT22">
        <f t="shared" si="9"/>
        <v>47.309841289598666</v>
      </c>
      <c r="AU22">
        <f t="shared" si="9"/>
        <v>-327.21617011355943</v>
      </c>
      <c r="AW22">
        <v>19</v>
      </c>
      <c r="AX22">
        <f>(R22*SUMPRODUCT(K23:$K$23, X23:$X$23)-$AZ$3*SUMPRODUCT(K22:$K$22, W23:$W$23))/Z22</f>
        <v>2619.520353470773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0.17865895700000001</v>
      </c>
      <c r="O23">
        <f t="shared" si="21"/>
        <v>7793.0894055459812</v>
      </c>
      <c r="P23">
        <f t="shared" si="22"/>
        <v>389.65447027729908</v>
      </c>
      <c r="Q23" s="4">
        <f t="shared" si="23"/>
        <v>50</v>
      </c>
      <c r="R23">
        <f t="shared" si="0"/>
        <v>100000</v>
      </c>
      <c r="S23">
        <f t="shared" si="1"/>
        <v>3228.6303966392256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533.35099307787027</v>
      </c>
      <c r="AC23">
        <f t="shared" si="2"/>
        <v>533.35099307787027</v>
      </c>
      <c r="AE23">
        <f t="shared" si="3"/>
        <v>1287.3731158323817</v>
      </c>
      <c r="AF23">
        <f t="shared" si="4"/>
        <v>-64.368655791619091</v>
      </c>
      <c r="AG23">
        <f t="shared" si="4"/>
        <v>-8.2597096532487999</v>
      </c>
      <c r="AH23">
        <f t="shared" si="5"/>
        <v>-3637.6099163327112</v>
      </c>
      <c r="AI23">
        <f t="shared" si="6"/>
        <v>-2422.8651659451975</v>
      </c>
      <c r="AJ23">
        <f t="shared" si="7"/>
        <v>0</v>
      </c>
      <c r="AK23">
        <f t="shared" si="24"/>
        <v>150.29484883426767</v>
      </c>
      <c r="AL23">
        <f t="shared" si="8"/>
        <v>-2272.5703171109299</v>
      </c>
      <c r="AN23">
        <f t="shared" si="9"/>
        <v>249.19066753841508</v>
      </c>
      <c r="AO23">
        <f t="shared" si="9"/>
        <v>-12.459533376920756</v>
      </c>
      <c r="AP23">
        <f t="shared" si="9"/>
        <v>-1.5987925620427095</v>
      </c>
      <c r="AQ23">
        <f t="shared" si="9"/>
        <v>-704.11478393287268</v>
      </c>
      <c r="AR23">
        <f t="shared" si="9"/>
        <v>-468.98244233342115</v>
      </c>
      <c r="AS23">
        <f t="shared" si="9"/>
        <v>0</v>
      </c>
      <c r="AT23">
        <f t="shared" si="9"/>
        <v>29.091856314228544</v>
      </c>
      <c r="AU23">
        <f t="shared" si="9"/>
        <v>-439.8905860191926</v>
      </c>
      <c r="AW23">
        <v>20</v>
      </c>
      <c r="AX23">
        <f>(R23*SUMPRODUCT(K$23:$K24, X$23:$X24)-$AZ$3*SUMPRODUCT(K$22:$K23, W$23:$W24))/Z23</f>
        <v>3228.6303966392256</v>
      </c>
    </row>
    <row r="25" spans="5:50" x14ac:dyDescent="0.25">
      <c r="AN25" s="8">
        <f t="shared" ref="AN25:AU25" si="25">SUM(AN3:AN23)</f>
        <v>52227.938281711111</v>
      </c>
      <c r="AO25" s="8">
        <f t="shared" si="25"/>
        <v>-8456.2139682450415</v>
      </c>
      <c r="AP25" s="8">
        <f t="shared" si="25"/>
        <v>-2804.9995622779061</v>
      </c>
      <c r="AQ25" s="8">
        <f t="shared" si="25"/>
        <v>-30196.626022514291</v>
      </c>
      <c r="AR25" s="8">
        <f t="shared" si="25"/>
        <v>10770.098728673869</v>
      </c>
      <c r="AS25" s="8">
        <f t="shared" si="25"/>
        <v>-3903.5295545246017</v>
      </c>
      <c r="AT25" s="8">
        <f t="shared" si="25"/>
        <v>7412.5512928796124</v>
      </c>
      <c r="AU25" s="9">
        <f t="shared" si="25"/>
        <v>14279.120467028879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020E7-AC0C-46CD-B7B9-46A3D4112E2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'T.26.04.C'!C3*(1+C12)</f>
        <v>676.84614802981082</v>
      </c>
      <c r="K3">
        <v>1</v>
      </c>
      <c r="L3" s="2">
        <v>0</v>
      </c>
      <c r="O3">
        <f>$C$3</f>
        <v>676.84614802981082</v>
      </c>
      <c r="P3">
        <f>O3*B5</f>
        <v>541.4769184238487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676.84614802981082</v>
      </c>
      <c r="AF3">
        <f t="shared" ref="AF3:AG23" si="4">-$Z3*P3</f>
        <v>-541.4769184238487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-2384.5389743940377</v>
      </c>
      <c r="AJ3">
        <f t="shared" ref="AJ3:AJ23" si="7">AB3-AC3</f>
        <v>0</v>
      </c>
      <c r="AL3">
        <f t="shared" ref="AL3:AL23" si="8">SUM(AI3:AK3)</f>
        <v>-2384.5389743940377</v>
      </c>
      <c r="AN3">
        <f t="shared" ref="AN3:AU23" si="9">AE3*$K3</f>
        <v>676.84614802981082</v>
      </c>
      <c r="AO3">
        <f t="shared" si="9"/>
        <v>-541.4769184238487</v>
      </c>
      <c r="AP3">
        <f t="shared" si="9"/>
        <v>-2519.9082039999998</v>
      </c>
      <c r="AQ3">
        <f t="shared" si="9"/>
        <v>0</v>
      </c>
      <c r="AR3">
        <f t="shared" si="9"/>
        <v>-2384.5389743940377</v>
      </c>
      <c r="AS3">
        <f t="shared" si="9"/>
        <v>0</v>
      </c>
      <c r="AT3">
        <f t="shared" si="9"/>
        <v>0</v>
      </c>
      <c r="AU3">
        <f t="shared" si="9"/>
        <v>-2384.5389743940377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292.60107089598318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1.0468929999999999E-3</v>
      </c>
      <c r="R4">
        <f t="shared" si="0"/>
        <v>250000</v>
      </c>
      <c r="S4">
        <f t="shared" si="1"/>
        <v>52.083952787066565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51.508586933610786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-261.72324999999995</v>
      </c>
      <c r="AI4">
        <f t="shared" si="6"/>
        <v>-261.72324999999995</v>
      </c>
      <c r="AJ4">
        <f t="shared" si="7"/>
        <v>-51.508586933610786</v>
      </c>
      <c r="AK4">
        <f>G4*MAX(0, SUM(AB4, AE4:AF4))</f>
        <v>0</v>
      </c>
      <c r="AL4">
        <f t="shared" si="8"/>
        <v>-313.23183693361074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-241.09248396237189</v>
      </c>
      <c r="AR4">
        <f t="shared" si="9"/>
        <v>-241.09248396237189</v>
      </c>
      <c r="AS4">
        <f t="shared" si="9"/>
        <v>-47.448337773644482</v>
      </c>
      <c r="AT4">
        <f t="shared" si="9"/>
        <v>0</v>
      </c>
      <c r="AU4">
        <f t="shared" si="9"/>
        <v>-288.54082173601637</v>
      </c>
      <c r="AW4">
        <v>1</v>
      </c>
      <c r="AX4">
        <f>(R4*SUMPRODUCT(K5:$K$23, X5:$X$23)-$AZ$3*SUMPRODUCT(K4:$K$22, W5:$W$23))/Z4</f>
        <v>52.083952787066565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1.057716E-3</v>
      </c>
      <c r="O5">
        <f t="shared" ref="O5:O23" si="21">$C$3</f>
        <v>676.84614802981082</v>
      </c>
      <c r="P5">
        <f t="shared" ref="P5:P23" si="22">O5*$C$5</f>
        <v>33.842307401490544</v>
      </c>
      <c r="Q5" s="4">
        <f t="shared" ref="Q5:Q23" si="23">$C$8</f>
        <v>50</v>
      </c>
      <c r="R5">
        <f t="shared" si="0"/>
        <v>250000</v>
      </c>
      <c r="S5">
        <f t="shared" si="1"/>
        <v>98.323532093940031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51.508586933610786</v>
      </c>
      <c r="AC5">
        <f t="shared" si="2"/>
        <v>96.162139415788261</v>
      </c>
      <c r="AE5">
        <f t="shared" si="3"/>
        <v>661.96740763642106</v>
      </c>
      <c r="AF5">
        <f t="shared" si="4"/>
        <v>-33.098370381821056</v>
      </c>
      <c r="AG5">
        <f t="shared" si="4"/>
        <v>-48.900877220273813</v>
      </c>
      <c r="AH5">
        <f t="shared" si="5"/>
        <v>-261.50788113090294</v>
      </c>
      <c r="AI5">
        <f t="shared" si="6"/>
        <v>318.46027890342322</v>
      </c>
      <c r="AJ5">
        <f t="shared" si="7"/>
        <v>-44.653552482177474</v>
      </c>
      <c r="AK5">
        <f>G5*SUM(AB5, AE5:AF5)</f>
        <v>47.626433693174761</v>
      </c>
      <c r="AL5">
        <f t="shared" si="8"/>
        <v>321.4331601144205</v>
      </c>
      <c r="AN5">
        <f t="shared" si="9"/>
        <v>561.71929358863588</v>
      </c>
      <c r="AO5">
        <f t="shared" si="9"/>
        <v>-28.085964679431797</v>
      </c>
      <c r="AP5">
        <f t="shared" si="9"/>
        <v>-41.495345376767638</v>
      </c>
      <c r="AQ5">
        <f t="shared" si="9"/>
        <v>-221.9052185381789</v>
      </c>
      <c r="AR5">
        <f t="shared" si="9"/>
        <v>270.23276499425754</v>
      </c>
      <c r="AS5">
        <f t="shared" si="9"/>
        <v>-37.891234020222733</v>
      </c>
      <c r="AT5">
        <f t="shared" si="9"/>
        <v>40.413903134291132</v>
      </c>
      <c r="AU5">
        <f t="shared" si="9"/>
        <v>272.75543410832591</v>
      </c>
      <c r="AW5">
        <v>2</v>
      </c>
      <c r="AX5">
        <f>(R5*SUMPRODUCT(K6:$K$23, X6:$X$23)-$AZ$3*SUMPRODUCT(K5:$K$22, W6:$W$23))/Z5</f>
        <v>98.323532093940031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1.0712440000000001E-3</v>
      </c>
      <c r="O6">
        <f t="shared" si="21"/>
        <v>676.84614802981082</v>
      </c>
      <c r="P6">
        <f t="shared" si="22"/>
        <v>33.842307401490544</v>
      </c>
      <c r="Q6" s="4">
        <f t="shared" si="23"/>
        <v>50</v>
      </c>
      <c r="R6">
        <f t="shared" si="0"/>
        <v>250000</v>
      </c>
      <c r="S6">
        <f t="shared" si="1"/>
        <v>138.80985557810115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96.162139415788261</v>
      </c>
      <c r="AC6">
        <f t="shared" si="2"/>
        <v>134.25545890003559</v>
      </c>
      <c r="AE6">
        <f t="shared" si="3"/>
        <v>654.63860494643086</v>
      </c>
      <c r="AF6">
        <f t="shared" si="4"/>
        <v>-32.731930247321543</v>
      </c>
      <c r="AG6">
        <f t="shared" si="4"/>
        <v>-48.359483676754124</v>
      </c>
      <c r="AH6">
        <f t="shared" si="5"/>
        <v>-261.92385658477502</v>
      </c>
      <c r="AI6">
        <f t="shared" si="6"/>
        <v>311.62333443758013</v>
      </c>
      <c r="AJ6">
        <f t="shared" si="7"/>
        <v>-38.093319484247331</v>
      </c>
      <c r="AK6">
        <f>G6*SUM(AB6, AE6:AF6)</f>
        <v>50.264816988042838</v>
      </c>
      <c r="AL6">
        <f t="shared" si="8"/>
        <v>323.79483194137561</v>
      </c>
      <c r="AN6">
        <f t="shared" si="9"/>
        <v>511.7121316962934</v>
      </c>
      <c r="AO6">
        <f t="shared" si="9"/>
        <v>-25.58560658481467</v>
      </c>
      <c r="AP6">
        <f t="shared" si="9"/>
        <v>-37.801214735860157</v>
      </c>
      <c r="AQ6">
        <f t="shared" si="9"/>
        <v>-204.73833040457049</v>
      </c>
      <c r="AR6">
        <f t="shared" si="9"/>
        <v>243.58697997104804</v>
      </c>
      <c r="AS6">
        <f t="shared" si="9"/>
        <v>-29.776450043405625</v>
      </c>
      <c r="AT6">
        <f t="shared" si="9"/>
        <v>39.290558876191277</v>
      </c>
      <c r="AU6">
        <f t="shared" si="9"/>
        <v>253.10108880383365</v>
      </c>
      <c r="AW6">
        <v>3</v>
      </c>
      <c r="AX6">
        <f>(R6*SUMPRODUCT(K7:$K$23, X7:$X$23)-$AZ$3*SUMPRODUCT(K6:$K$22, W7:$W$23))/Z6</f>
        <v>138.80985557810115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1.0856730000000001E-3</v>
      </c>
      <c r="O7">
        <f t="shared" si="21"/>
        <v>676.84614802981082</v>
      </c>
      <c r="P7">
        <f t="shared" si="22"/>
        <v>33.842307401490544</v>
      </c>
      <c r="Q7" s="4">
        <f t="shared" si="23"/>
        <v>50</v>
      </c>
      <c r="R7">
        <f t="shared" si="0"/>
        <v>250000</v>
      </c>
      <c r="S7">
        <f t="shared" si="1"/>
        <v>174.02084175949506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134.25545890003559</v>
      </c>
      <c r="AC7">
        <f t="shared" si="2"/>
        <v>166.44531863513248</v>
      </c>
      <c r="AE7">
        <f t="shared" si="3"/>
        <v>647.38149543881855</v>
      </c>
      <c r="AF7">
        <f t="shared" si="4"/>
        <v>-32.36907477194093</v>
      </c>
      <c r="AG7">
        <f t="shared" si="4"/>
        <v>-47.82338625426479</v>
      </c>
      <c r="AH7">
        <f t="shared" si="5"/>
        <v>-262.51292860896342</v>
      </c>
      <c r="AI7">
        <f t="shared" si="6"/>
        <v>304.67610580364931</v>
      </c>
      <c r="AJ7">
        <f t="shared" si="7"/>
        <v>-32.189859735096888</v>
      </c>
      <c r="AK7">
        <f>G7*SUM(AB7, AE7:AF7)</f>
        <v>52.448751569683928</v>
      </c>
      <c r="AL7">
        <f t="shared" si="8"/>
        <v>324.93499763823633</v>
      </c>
      <c r="AN7">
        <f t="shared" si="9"/>
        <v>466.15006497420285</v>
      </c>
      <c r="AO7">
        <f t="shared" si="9"/>
        <v>-23.307503248710145</v>
      </c>
      <c r="AP7">
        <f t="shared" si="9"/>
        <v>-34.435452305600762</v>
      </c>
      <c r="AQ7">
        <f t="shared" si="9"/>
        <v>-189.02365852253698</v>
      </c>
      <c r="AR7">
        <f t="shared" si="9"/>
        <v>219.38345089735489</v>
      </c>
      <c r="AS7">
        <f t="shared" si="9"/>
        <v>-23.178458625628082</v>
      </c>
      <c r="AT7">
        <f t="shared" si="9"/>
        <v>37.765968172215949</v>
      </c>
      <c r="AU7">
        <f t="shared" si="9"/>
        <v>233.97096044394274</v>
      </c>
      <c r="AW7">
        <v>4</v>
      </c>
      <c r="AX7">
        <f>(R7*SUMPRODUCT(K8:$K$23, X8:$X$23)-$AZ$3*SUMPRODUCT(K7:$K$22, W8:$W$23))/Z7</f>
        <v>174.02084175949506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1.1037099999999999E-3</v>
      </c>
      <c r="O8">
        <f t="shared" si="21"/>
        <v>676.84614802981082</v>
      </c>
      <c r="P8">
        <f t="shared" si="22"/>
        <v>33.842307401490544</v>
      </c>
      <c r="Q8" s="4">
        <f t="shared" si="23"/>
        <v>50</v>
      </c>
      <c r="R8">
        <f t="shared" si="0"/>
        <v>250000</v>
      </c>
      <c r="S8">
        <f t="shared" si="1"/>
        <v>203.95286303509124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166.44531863513248</v>
      </c>
      <c r="AC8">
        <f t="shared" si="2"/>
        <v>192.90828213269583</v>
      </c>
      <c r="AE8">
        <f t="shared" si="3"/>
        <v>640.19315905409951</v>
      </c>
      <c r="AF8">
        <f t="shared" si="4"/>
        <v>-32.009657952704977</v>
      </c>
      <c r="AG8">
        <f t="shared" si="4"/>
        <v>-47.292369242079445</v>
      </c>
      <c r="AH8">
        <f t="shared" si="5"/>
        <v>-263.91574821347291</v>
      </c>
      <c r="AI8">
        <f t="shared" si="6"/>
        <v>296.97538364584221</v>
      </c>
      <c r="AJ8">
        <f t="shared" si="7"/>
        <v>-26.462963497563351</v>
      </c>
      <c r="AK8">
        <f t="shared" ref="AK8:AK23" si="24">G8*SUM(AB8:AB8, AE8:AF8)</f>
        <v>54.224017381556898</v>
      </c>
      <c r="AL8">
        <f t="shared" si="8"/>
        <v>324.73643752983577</v>
      </c>
      <c r="AN8">
        <f t="shared" si="9"/>
        <v>424.63702991256974</v>
      </c>
      <c r="AO8">
        <f t="shared" si="9"/>
        <v>-21.231851495628487</v>
      </c>
      <c r="AP8">
        <f t="shared" si="9"/>
        <v>-31.36880006989913</v>
      </c>
      <c r="AQ8">
        <f t="shared" si="9"/>
        <v>-175.05404093056293</v>
      </c>
      <c r="AR8">
        <f t="shared" si="9"/>
        <v>196.98233741647923</v>
      </c>
      <c r="AS8">
        <f t="shared" si="9"/>
        <v>-17.552755857143506</v>
      </c>
      <c r="AT8">
        <f t="shared" si="9"/>
        <v>35.966528797109667</v>
      </c>
      <c r="AU8">
        <f t="shared" si="9"/>
        <v>215.39611035644538</v>
      </c>
      <c r="AW8">
        <v>5</v>
      </c>
      <c r="AX8">
        <f>(R8*SUMPRODUCT(K9:$K$23, X9:$X$23)-$AZ$3*SUMPRODUCT(K8:$K$22, W9:$W$23))/Z8</f>
        <v>203.95286303509124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1.131668E-3</v>
      </c>
      <c r="O9">
        <f t="shared" si="21"/>
        <v>676.84614802981082</v>
      </c>
      <c r="P9">
        <f t="shared" si="22"/>
        <v>33.842307401490544</v>
      </c>
      <c r="Q9" s="4">
        <f t="shared" si="23"/>
        <v>50</v>
      </c>
      <c r="R9">
        <f t="shared" si="0"/>
        <v>250000</v>
      </c>
      <c r="S9">
        <f t="shared" si="1"/>
        <v>227.70338875215427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192.90828213269583</v>
      </c>
      <c r="AC9">
        <f t="shared" si="2"/>
        <v>212.97519788160571</v>
      </c>
      <c r="AE9">
        <f t="shared" si="3"/>
        <v>633.06674135163803</v>
      </c>
      <c r="AF9">
        <f t="shared" si="4"/>
        <v>-31.653337067581905</v>
      </c>
      <c r="AG9">
        <f t="shared" si="4"/>
        <v>-46.765926288743202</v>
      </c>
      <c r="AH9">
        <f t="shared" si="5"/>
        <v>-267.59630457722778</v>
      </c>
      <c r="AI9">
        <f t="shared" si="6"/>
        <v>287.05117341808511</v>
      </c>
      <c r="AJ9">
        <f t="shared" si="7"/>
        <v>-20.066915748909878</v>
      </c>
      <c r="AK9">
        <f t="shared" si="24"/>
        <v>55.602518049172645</v>
      </c>
      <c r="AL9">
        <f t="shared" si="8"/>
        <v>322.58677571834789</v>
      </c>
      <c r="AN9">
        <f t="shared" si="9"/>
        <v>386.81000566989286</v>
      </c>
      <c r="AO9">
        <f t="shared" si="9"/>
        <v>-19.340500283494645</v>
      </c>
      <c r="AP9">
        <f t="shared" si="9"/>
        <v>-28.574440941699525</v>
      </c>
      <c r="AQ9">
        <f t="shared" si="9"/>
        <v>-163.50397411458019</v>
      </c>
      <c r="AR9">
        <f t="shared" si="9"/>
        <v>175.39109033011849</v>
      </c>
      <c r="AS9">
        <f t="shared" si="9"/>
        <v>-12.261082896316028</v>
      </c>
      <c r="AT9">
        <f t="shared" si="9"/>
        <v>33.973685422078347</v>
      </c>
      <c r="AU9">
        <f t="shared" si="9"/>
        <v>197.10369285588081</v>
      </c>
      <c r="AW9">
        <v>6</v>
      </c>
      <c r="AX9">
        <f>(R9*SUMPRODUCT(K10:$K$23, X10:$X$23)-$AZ$3*SUMPRODUCT(K9:$K$22, W10:$W$23))/Z9</f>
        <v>227.70338875215427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1.1650359999999999E-3</v>
      </c>
      <c r="O10">
        <f t="shared" si="21"/>
        <v>676.84614802981082</v>
      </c>
      <c r="P10">
        <f t="shared" si="22"/>
        <v>33.842307401490544</v>
      </c>
      <c r="Q10" s="4">
        <f t="shared" si="23"/>
        <v>50</v>
      </c>
      <c r="R10">
        <f t="shared" si="0"/>
        <v>250000</v>
      </c>
      <c r="S10">
        <f t="shared" si="1"/>
        <v>245.29023819320892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212.97519788160571</v>
      </c>
      <c r="AC10">
        <f t="shared" si="2"/>
        <v>226.86297112768739</v>
      </c>
      <c r="AE10">
        <f t="shared" si="3"/>
        <v>625.99852839404434</v>
      </c>
      <c r="AF10">
        <f t="shared" si="4"/>
        <v>-31.299926419702221</v>
      </c>
      <c r="AG10">
        <f t="shared" si="4"/>
        <v>-46.243783038156039</v>
      </c>
      <c r="AH10">
        <f t="shared" si="5"/>
        <v>-272.41993849866117</v>
      </c>
      <c r="AI10">
        <f t="shared" si="6"/>
        <v>276.03488043752486</v>
      </c>
      <c r="AJ10">
        <f t="shared" si="7"/>
        <v>-13.887773246081679</v>
      </c>
      <c r="AK10">
        <f t="shared" si="24"/>
        <v>56.537165989916353</v>
      </c>
      <c r="AL10">
        <f t="shared" si="8"/>
        <v>318.68427318135952</v>
      </c>
      <c r="AN10">
        <f t="shared" si="9"/>
        <v>352.34075494893784</v>
      </c>
      <c r="AO10">
        <f t="shared" si="9"/>
        <v>-17.617037747446894</v>
      </c>
      <c r="AP10">
        <f t="shared" si="9"/>
        <v>-26.028127365025608</v>
      </c>
      <c r="AQ10">
        <f t="shared" si="9"/>
        <v>-153.3304671498245</v>
      </c>
      <c r="AR10">
        <f t="shared" si="9"/>
        <v>155.3651226866408</v>
      </c>
      <c r="AS10">
        <f t="shared" si="9"/>
        <v>-7.8166773373051157</v>
      </c>
      <c r="AT10">
        <f t="shared" si="9"/>
        <v>31.821716576019444</v>
      </c>
      <c r="AU10">
        <f t="shared" si="9"/>
        <v>179.37016192535512</v>
      </c>
      <c r="AW10">
        <v>7</v>
      </c>
      <c r="AX10">
        <f>(R10*SUMPRODUCT(K11:$K$23, X11:$X$23)-$AZ$3*SUMPRODUCT(K10:$K$22, W11:$W$23))/Z10</f>
        <v>245.29023819320892</v>
      </c>
    </row>
    <row r="11" spans="1:52" x14ac:dyDescent="0.25">
      <c r="A11" t="s">
        <v>33</v>
      </c>
      <c r="C11" s="7">
        <f>AU25</f>
        <v>-258.14007864878397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1.1975029999999999E-3</v>
      </c>
      <c r="O11">
        <f t="shared" si="21"/>
        <v>676.84614802981082</v>
      </c>
      <c r="P11">
        <f t="shared" si="22"/>
        <v>33.842307401490544</v>
      </c>
      <c r="Q11" s="4">
        <f t="shared" si="23"/>
        <v>50</v>
      </c>
      <c r="R11">
        <f t="shared" si="0"/>
        <v>250000</v>
      </c>
      <c r="S11">
        <f t="shared" si="1"/>
        <v>257.64459543893804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226.86297112768739</v>
      </c>
      <c r="AC11">
        <f t="shared" si="2"/>
        <v>235.62097124378099</v>
      </c>
      <c r="AE11">
        <f t="shared" si="3"/>
        <v>618.9889079943564</v>
      </c>
      <c r="AF11">
        <f t="shared" si="4"/>
        <v>-30.94944539971782</v>
      </c>
      <c r="AG11">
        <f t="shared" si="4"/>
        <v>-45.725968138854931</v>
      </c>
      <c r="AH11">
        <f t="shared" si="5"/>
        <v>-276.88534459770483</v>
      </c>
      <c r="AI11">
        <f t="shared" si="6"/>
        <v>265.42814985807888</v>
      </c>
      <c r="AJ11">
        <f t="shared" si="7"/>
        <v>-8.7580001160935979</v>
      </c>
      <c r="AK11">
        <f t="shared" si="24"/>
        <v>57.043170360562826</v>
      </c>
      <c r="AL11">
        <f t="shared" si="8"/>
        <v>313.7133201025481</v>
      </c>
      <c r="AN11">
        <f t="shared" si="9"/>
        <v>320.93257590318728</v>
      </c>
      <c r="AO11">
        <f t="shared" si="9"/>
        <v>-16.046628795159364</v>
      </c>
      <c r="AP11">
        <f t="shared" si="9"/>
        <v>-23.707941371711271</v>
      </c>
      <c r="AQ11">
        <f t="shared" si="9"/>
        <v>-143.5591586923772</v>
      </c>
      <c r="AR11">
        <f t="shared" si="9"/>
        <v>137.6188470439395</v>
      </c>
      <c r="AS11">
        <f t="shared" si="9"/>
        <v>-4.5408366785208347</v>
      </c>
      <c r="AT11">
        <f t="shared" si="9"/>
        <v>29.575669878831956</v>
      </c>
      <c r="AU11">
        <f t="shared" si="9"/>
        <v>162.65368024425061</v>
      </c>
      <c r="AW11">
        <v>8</v>
      </c>
      <c r="AX11">
        <f>(R11*SUMPRODUCT(K12:$K$23, X12:$X$23)-$AZ$3*SUMPRODUCT(K11:$K$22, W12:$W$23))/Z11</f>
        <v>257.64459543893804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1.2389879999999999E-3</v>
      </c>
      <c r="O12">
        <f t="shared" si="21"/>
        <v>676.84614802981082</v>
      </c>
      <c r="P12">
        <f t="shared" si="22"/>
        <v>33.842307401490544</v>
      </c>
      <c r="Q12" s="4">
        <f t="shared" si="23"/>
        <v>50</v>
      </c>
      <c r="R12">
        <f t="shared" si="0"/>
        <v>250000</v>
      </c>
      <c r="S12">
        <f t="shared" si="1"/>
        <v>264.38556310904988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235.62097124378099</v>
      </c>
      <c r="AC12">
        <f t="shared" si="2"/>
        <v>239.06828993336805</v>
      </c>
      <c r="AE12">
        <f t="shared" si="3"/>
        <v>612.03209908527469</v>
      </c>
      <c r="AF12">
        <f t="shared" si="4"/>
        <v>-30.601604954263738</v>
      </c>
      <c r="AG12">
        <f t="shared" si="4"/>
        <v>-45.212054531653962</v>
      </c>
      <c r="AH12">
        <f t="shared" si="5"/>
        <v>-283.26962906211793</v>
      </c>
      <c r="AI12">
        <f t="shared" si="6"/>
        <v>252.94881053723907</v>
      </c>
      <c r="AJ12">
        <f t="shared" si="7"/>
        <v>-3.447318689587064</v>
      </c>
      <c r="AK12">
        <f t="shared" si="24"/>
        <v>57.193602576235442</v>
      </c>
      <c r="AL12">
        <f t="shared" si="8"/>
        <v>306.69509442388744</v>
      </c>
      <c r="AN12">
        <f t="shared" si="9"/>
        <v>292.31190426227118</v>
      </c>
      <c r="AO12">
        <f t="shared" si="9"/>
        <v>-14.615595213113563</v>
      </c>
      <c r="AP12">
        <f t="shared" si="9"/>
        <v>-21.593674213345508</v>
      </c>
      <c r="AQ12">
        <f t="shared" si="9"/>
        <v>-135.29206199245101</v>
      </c>
      <c r="AR12">
        <f t="shared" si="9"/>
        <v>120.81057284336114</v>
      </c>
      <c r="AS12">
        <f t="shared" si="9"/>
        <v>-1.6464696741530054</v>
      </c>
      <c r="AT12">
        <f t="shared" si="9"/>
        <v>27.316166759334539</v>
      </c>
      <c r="AU12">
        <f t="shared" si="9"/>
        <v>146.48026992854267</v>
      </c>
      <c r="AW12">
        <v>9</v>
      </c>
      <c r="AX12">
        <f>(R12*SUMPRODUCT(K13:$K$23, X13:$X$23)-$AZ$3*SUMPRODUCT(K12:$K$22, W13:$W$23))/Z12</f>
        <v>264.38556310904988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1.2822770000000001E-3</v>
      </c>
      <c r="O13">
        <f t="shared" si="21"/>
        <v>676.84614802981082</v>
      </c>
      <c r="P13">
        <f t="shared" si="22"/>
        <v>33.842307401490544</v>
      </c>
      <c r="Q13" s="4">
        <f t="shared" si="23"/>
        <v>50</v>
      </c>
      <c r="R13">
        <f t="shared" si="0"/>
        <v>250000</v>
      </c>
      <c r="S13">
        <f t="shared" si="1"/>
        <v>266.09880236723399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239.06828993336805</v>
      </c>
      <c r="AC13">
        <f t="shared" si="2"/>
        <v>237.9027583068108</v>
      </c>
      <c r="AE13">
        <f t="shared" si="3"/>
        <v>605.12698341050316</v>
      </c>
      <c r="AF13">
        <f t="shared" si="4"/>
        <v>-30.256349170525162</v>
      </c>
      <c r="AG13">
        <f t="shared" si="4"/>
        <v>-44.701959608688732</v>
      </c>
      <c r="AH13">
        <f t="shared" si="5"/>
        <v>-289.8718882434282</v>
      </c>
      <c r="AI13">
        <f t="shared" si="6"/>
        <v>240.29678638786106</v>
      </c>
      <c r="AJ13">
        <f t="shared" si="7"/>
        <v>1.1655316265572537</v>
      </c>
      <c r="AK13">
        <f t="shared" si="24"/>
        <v>56.975724692134229</v>
      </c>
      <c r="AL13">
        <f t="shared" si="8"/>
        <v>298.43804270655255</v>
      </c>
      <c r="AN13">
        <f t="shared" si="9"/>
        <v>266.23195917726952</v>
      </c>
      <c r="AO13">
        <f t="shared" si="9"/>
        <v>-13.311597958863477</v>
      </c>
      <c r="AP13">
        <f t="shared" si="9"/>
        <v>-19.66709568727158</v>
      </c>
      <c r="AQ13">
        <f t="shared" si="9"/>
        <v>-127.53217561463465</v>
      </c>
      <c r="AR13">
        <f t="shared" si="9"/>
        <v>105.72108991649978</v>
      </c>
      <c r="AS13">
        <f t="shared" si="9"/>
        <v>0.51278785598444587</v>
      </c>
      <c r="AT13">
        <f t="shared" si="9"/>
        <v>25.067067287002001</v>
      </c>
      <c r="AU13">
        <f t="shared" si="9"/>
        <v>131.30094505948622</v>
      </c>
      <c r="AW13">
        <v>10</v>
      </c>
      <c r="AX13">
        <f>(R13*SUMPRODUCT(K14:$K$23, X14:$X$23)-$AZ$3*SUMPRODUCT(K13:$K$22, W14:$W$23))/Z13</f>
        <v>266.09880236723399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1.3327809999999999E-3</v>
      </c>
      <c r="O14">
        <f t="shared" si="21"/>
        <v>676.84614802981082</v>
      </c>
      <c r="P14">
        <f t="shared" si="22"/>
        <v>33.842307401490544</v>
      </c>
      <c r="Q14" s="4">
        <f t="shared" si="23"/>
        <v>50</v>
      </c>
      <c r="R14">
        <f t="shared" si="0"/>
        <v>250000</v>
      </c>
      <c r="S14">
        <f t="shared" si="1"/>
        <v>262.77232323266213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237.9027583068108</v>
      </c>
      <c r="AC14">
        <f t="shared" si="2"/>
        <v>232.26635945086764</v>
      </c>
      <c r="AE14">
        <f t="shared" si="3"/>
        <v>598.2692118303213</v>
      </c>
      <c r="AF14">
        <f t="shared" si="4"/>
        <v>-29.913460591516067</v>
      </c>
      <c r="AG14">
        <f t="shared" si="4"/>
        <v>-44.195362090172615</v>
      </c>
      <c r="AH14">
        <f t="shared" si="5"/>
        <v>-297.88961214613886</v>
      </c>
      <c r="AI14">
        <f t="shared" si="6"/>
        <v>226.27077700249384</v>
      </c>
      <c r="AJ14">
        <f t="shared" si="7"/>
        <v>5.6363988559431561</v>
      </c>
      <c r="AK14">
        <f t="shared" si="24"/>
        <v>56.438095668193135</v>
      </c>
      <c r="AL14">
        <f t="shared" si="8"/>
        <v>288.34527152663014</v>
      </c>
      <c r="AN14">
        <f t="shared" si="9"/>
        <v>242.46646992434643</v>
      </c>
      <c r="AO14">
        <f t="shared" si="9"/>
        <v>-12.123323496217322</v>
      </c>
      <c r="AP14">
        <f t="shared" si="9"/>
        <v>-17.911490715440053</v>
      </c>
      <c r="AQ14">
        <f t="shared" si="9"/>
        <v>-120.72866404613193</v>
      </c>
      <c r="AR14">
        <f t="shared" si="9"/>
        <v>91.702991666557153</v>
      </c>
      <c r="AS14">
        <f t="shared" si="9"/>
        <v>2.2843190100074247</v>
      </c>
      <c r="AT14">
        <f t="shared" si="9"/>
        <v>22.873224219668579</v>
      </c>
      <c r="AU14">
        <f t="shared" si="9"/>
        <v>116.86053489623316</v>
      </c>
      <c r="AW14">
        <v>11</v>
      </c>
      <c r="AX14">
        <f>(R14*SUMPRODUCT(K15:$K$23, X15:$X$23)-$AZ$3*SUMPRODUCT(K14:$K$22, W15:$W$23))/Z14</f>
        <v>262.77232323266213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1.4022240000000001E-3</v>
      </c>
      <c r="O15">
        <f t="shared" si="21"/>
        <v>676.84614802981082</v>
      </c>
      <c r="P15">
        <f t="shared" si="22"/>
        <v>33.842307401490544</v>
      </c>
      <c r="Q15" s="4">
        <f t="shared" si="23"/>
        <v>50</v>
      </c>
      <c r="R15">
        <f t="shared" si="0"/>
        <v>250000</v>
      </c>
      <c r="S15">
        <f t="shared" si="1"/>
        <v>253.37252832333223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232.26635945086764</v>
      </c>
      <c r="AC15">
        <f t="shared" si="2"/>
        <v>221.40419551255525</v>
      </c>
      <c r="AE15">
        <f t="shared" si="3"/>
        <v>591.44761226472849</v>
      </c>
      <c r="AF15">
        <f t="shared" si="4"/>
        <v>-29.57238061323643</v>
      </c>
      <c r="AG15">
        <f t="shared" si="4"/>
        <v>-43.691436671859364</v>
      </c>
      <c r="AH15">
        <f t="shared" si="5"/>
        <v>-309.85898705765112</v>
      </c>
      <c r="AI15">
        <f t="shared" si="6"/>
        <v>208.32480792198157</v>
      </c>
      <c r="AJ15">
        <f t="shared" si="7"/>
        <v>10.862163938312392</v>
      </c>
      <c r="AK15">
        <f t="shared" si="24"/>
        <v>55.589911377165187</v>
      </c>
      <c r="AL15">
        <f t="shared" si="8"/>
        <v>274.77688323745917</v>
      </c>
      <c r="AN15">
        <f t="shared" si="9"/>
        <v>220.80692291416855</v>
      </c>
      <c r="AO15">
        <f t="shared" si="9"/>
        <v>-11.04034614570843</v>
      </c>
      <c r="AP15">
        <f t="shared" si="9"/>
        <v>-16.311455975401621</v>
      </c>
      <c r="AQ15">
        <f t="shared" si="9"/>
        <v>-115.68059123193682</v>
      </c>
      <c r="AR15">
        <f t="shared" si="9"/>
        <v>77.774529561121668</v>
      </c>
      <c r="AS15">
        <f t="shared" si="9"/>
        <v>4.0552044605000068</v>
      </c>
      <c r="AT15">
        <f t="shared" si="9"/>
        <v>20.75354946359834</v>
      </c>
      <c r="AU15">
        <f t="shared" si="9"/>
        <v>102.58328348522002</v>
      </c>
      <c r="AW15">
        <v>12</v>
      </c>
      <c r="AX15">
        <f>(R15*SUMPRODUCT(K16:$K$23, X16:$X$23)-$AZ$3*SUMPRODUCT(K15:$K$22, W16:$W$23))/Z15</f>
        <v>253.37252832333223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1.482489E-3</v>
      </c>
      <c r="O16">
        <f t="shared" si="21"/>
        <v>676.84614802981082</v>
      </c>
      <c r="P16">
        <f t="shared" si="22"/>
        <v>33.842307401490544</v>
      </c>
      <c r="Q16" s="4">
        <f t="shared" si="23"/>
        <v>50</v>
      </c>
      <c r="R16">
        <f t="shared" si="0"/>
        <v>250000</v>
      </c>
      <c r="S16">
        <f t="shared" si="1"/>
        <v>237.88302535532955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221.40419551255525</v>
      </c>
      <c r="AC16">
        <f t="shared" si="2"/>
        <v>205.48216898525811</v>
      </c>
      <c r="AE16">
        <f t="shared" si="3"/>
        <v>584.65632156282254</v>
      </c>
      <c r="AF16">
        <f t="shared" si="4"/>
        <v>-29.232816078141131</v>
      </c>
      <c r="AG16">
        <f t="shared" si="4"/>
        <v>-43.189750230880541</v>
      </c>
      <c r="AH16">
        <f t="shared" si="5"/>
        <v>-323.86037130114056</v>
      </c>
      <c r="AI16">
        <f t="shared" si="6"/>
        <v>188.37338395266028</v>
      </c>
      <c r="AJ16">
        <f t="shared" si="7"/>
        <v>15.922026527297135</v>
      </c>
      <c r="AK16">
        <f t="shared" si="24"/>
        <v>54.377939069806573</v>
      </c>
      <c r="AL16">
        <f t="shared" si="8"/>
        <v>258.673349549764</v>
      </c>
      <c r="AN16">
        <f t="shared" si="9"/>
        <v>201.06589876183506</v>
      </c>
      <c r="AO16">
        <f t="shared" si="9"/>
        <v>-10.053294938091755</v>
      </c>
      <c r="AP16">
        <f t="shared" si="9"/>
        <v>-14.853146416442291</v>
      </c>
      <c r="AQ16">
        <f t="shared" si="9"/>
        <v>-111.37701625280118</v>
      </c>
      <c r="AR16">
        <f t="shared" si="9"/>
        <v>64.782441154499821</v>
      </c>
      <c r="AS16">
        <f t="shared" si="9"/>
        <v>5.4756554504761024</v>
      </c>
      <c r="AT16">
        <f t="shared" si="9"/>
        <v>18.70081411701991</v>
      </c>
      <c r="AU16">
        <f t="shared" si="9"/>
        <v>88.958910721995835</v>
      </c>
      <c r="AW16">
        <v>13</v>
      </c>
      <c r="AX16">
        <f>(R16*SUMPRODUCT(K17:$K$23, X17:$X$23)-$AZ$3*SUMPRODUCT(K16:$K$22, W17:$W$23))/Z16</f>
        <v>237.88302535532955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1.564558E-3</v>
      </c>
      <c r="O17">
        <f t="shared" si="21"/>
        <v>676.84614802981082</v>
      </c>
      <c r="P17">
        <f t="shared" si="22"/>
        <v>33.842307401490544</v>
      </c>
      <c r="Q17" s="4">
        <f t="shared" si="23"/>
        <v>50</v>
      </c>
      <c r="R17">
        <f t="shared" si="0"/>
        <v>250000</v>
      </c>
      <c r="S17">
        <f t="shared" si="1"/>
        <v>217.1093318737785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205.48216898525811</v>
      </c>
      <c r="AC17">
        <f t="shared" si="2"/>
        <v>185.36916275527523</v>
      </c>
      <c r="AE17">
        <f t="shared" si="3"/>
        <v>577.89502962204267</v>
      </c>
      <c r="AF17">
        <f t="shared" si="4"/>
        <v>-28.894751481102134</v>
      </c>
      <c r="AG17">
        <f t="shared" si="4"/>
        <v>-42.690279859330012</v>
      </c>
      <c r="AH17">
        <f t="shared" si="5"/>
        <v>-337.86434620862997</v>
      </c>
      <c r="AI17">
        <f t="shared" si="6"/>
        <v>168.44565207298052</v>
      </c>
      <c r="AJ17">
        <f t="shared" si="7"/>
        <v>20.113006229982886</v>
      </c>
      <c r="AK17">
        <f t="shared" si="24"/>
        <v>52.813771298833906</v>
      </c>
      <c r="AL17">
        <f t="shared" si="8"/>
        <v>241.37242960179731</v>
      </c>
      <c r="AN17">
        <f t="shared" si="9"/>
        <v>183.07460077616381</v>
      </c>
      <c r="AO17">
        <f t="shared" si="9"/>
        <v>-9.1537300388081899</v>
      </c>
      <c r="AP17">
        <f t="shared" si="9"/>
        <v>-13.524092684065959</v>
      </c>
      <c r="AQ17">
        <f t="shared" si="9"/>
        <v>-107.03393718249971</v>
      </c>
      <c r="AR17">
        <f t="shared" si="9"/>
        <v>53.362840870789938</v>
      </c>
      <c r="AS17">
        <f t="shared" si="9"/>
        <v>6.3717118113489359</v>
      </c>
      <c r="AT17">
        <f t="shared" si="9"/>
        <v>16.731170195980582</v>
      </c>
      <c r="AU17">
        <f t="shared" si="9"/>
        <v>76.46572287811945</v>
      </c>
      <c r="AW17">
        <v>14</v>
      </c>
      <c r="AX17">
        <f>(R17*SUMPRODUCT(K18:$K$23, X18:$X$23)-$AZ$3*SUMPRODUCT(K17:$K$22, W18:$W$23))/Z17</f>
        <v>217.1093318737785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1.6511360000000001E-3</v>
      </c>
      <c r="O18">
        <f t="shared" si="21"/>
        <v>676.84614802981082</v>
      </c>
      <c r="P18">
        <f t="shared" si="22"/>
        <v>33.842307401490544</v>
      </c>
      <c r="Q18" s="4">
        <f t="shared" si="23"/>
        <v>50</v>
      </c>
      <c r="R18">
        <f t="shared" si="0"/>
        <v>250000</v>
      </c>
      <c r="S18">
        <f t="shared" si="1"/>
        <v>191.5760021659699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185.36916275527523</v>
      </c>
      <c r="AC18">
        <f t="shared" si="2"/>
        <v>161.66290219873258</v>
      </c>
      <c r="AE18">
        <f t="shared" si="3"/>
        <v>571.16189603819214</v>
      </c>
      <c r="AF18">
        <f t="shared" si="4"/>
        <v>-28.558094801909611</v>
      </c>
      <c r="AG18">
        <f t="shared" si="4"/>
        <v>-42.192889602810894</v>
      </c>
      <c r="AH18">
        <f t="shared" si="5"/>
        <v>-352.43728962907358</v>
      </c>
      <c r="AI18">
        <f t="shared" si="6"/>
        <v>147.97362200439801</v>
      </c>
      <c r="AJ18">
        <f t="shared" si="7"/>
        <v>23.706260556542645</v>
      </c>
      <c r="AK18">
        <f t="shared" si="24"/>
        <v>50.958107479409044</v>
      </c>
      <c r="AL18">
        <f t="shared" si="8"/>
        <v>222.63799004034971</v>
      </c>
      <c r="AN18">
        <f t="shared" si="9"/>
        <v>166.67855628587972</v>
      </c>
      <c r="AO18">
        <f t="shared" si="9"/>
        <v>-8.3339278142939861</v>
      </c>
      <c r="AP18">
        <f t="shared" si="9"/>
        <v>-12.312883568226983</v>
      </c>
      <c r="AQ18">
        <f t="shared" si="9"/>
        <v>-102.84954060162723</v>
      </c>
      <c r="AR18">
        <f t="shared" si="9"/>
        <v>43.182204301731502</v>
      </c>
      <c r="AS18">
        <f t="shared" si="9"/>
        <v>6.9180477757872145</v>
      </c>
      <c r="AT18">
        <f t="shared" si="9"/>
        <v>14.870781550106489</v>
      </c>
      <c r="AU18">
        <f t="shared" si="9"/>
        <v>64.971033627625204</v>
      </c>
      <c r="AW18">
        <v>15</v>
      </c>
      <c r="AX18">
        <f>(R18*SUMPRODUCT(K19:$K$23, X19:$X$23)-$AZ$3*SUMPRODUCT(K18:$K$22, W19:$W$23))/Z18</f>
        <v>191.5760021659699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1.7512420000000001E-3</v>
      </c>
      <c r="O19">
        <f t="shared" si="21"/>
        <v>676.84614802981082</v>
      </c>
      <c r="P19">
        <f t="shared" si="22"/>
        <v>33.842307401490544</v>
      </c>
      <c r="Q19" s="4">
        <f t="shared" si="23"/>
        <v>50</v>
      </c>
      <c r="R19">
        <f t="shared" si="0"/>
        <v>250000</v>
      </c>
      <c r="S19">
        <f t="shared" si="1"/>
        <v>161.16551506908581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161.66290219873258</v>
      </c>
      <c r="AC19">
        <f t="shared" si="2"/>
        <v>134.40259767434227</v>
      </c>
      <c r="AE19">
        <f t="shared" si="3"/>
        <v>564.45003437666855</v>
      </c>
      <c r="AF19">
        <f t="shared" si="4"/>
        <v>-28.222501718833431</v>
      </c>
      <c r="AG19">
        <f t="shared" si="4"/>
        <v>-41.697070746408983</v>
      </c>
      <c r="AH19">
        <f t="shared" si="5"/>
        <v>-369.44980186902882</v>
      </c>
      <c r="AI19">
        <f t="shared" si="6"/>
        <v>125.08066004239731</v>
      </c>
      <c r="AJ19">
        <f t="shared" si="7"/>
        <v>27.260304524390307</v>
      </c>
      <c r="AK19">
        <f t="shared" si="24"/>
        <v>48.852330439959744</v>
      </c>
      <c r="AL19">
        <f t="shared" si="8"/>
        <v>201.19329500674735</v>
      </c>
      <c r="AN19">
        <f t="shared" si="9"/>
        <v>151.73556082392852</v>
      </c>
      <c r="AO19">
        <f t="shared" si="9"/>
        <v>-7.5867780411964274</v>
      </c>
      <c r="AP19">
        <f t="shared" si="9"/>
        <v>-11.209014136048946</v>
      </c>
      <c r="AQ19">
        <f t="shared" si="9"/>
        <v>-99.315562882005807</v>
      </c>
      <c r="AR19">
        <f t="shared" si="9"/>
        <v>33.624205764677342</v>
      </c>
      <c r="AS19">
        <f t="shared" si="9"/>
        <v>7.3281200165171168</v>
      </c>
      <c r="AT19">
        <f t="shared" si="9"/>
        <v>13.132492347261636</v>
      </c>
      <c r="AU19">
        <f t="shared" si="9"/>
        <v>54.084818128456092</v>
      </c>
      <c r="AW19">
        <v>16</v>
      </c>
      <c r="AX19">
        <f>(R19*SUMPRODUCT(K20:$K$23, X20:$X$23)-$AZ$3*SUMPRODUCT(K19:$K$22, W20:$W$23))/Z19</f>
        <v>161.16551506908581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1.8504459999999999E-3</v>
      </c>
      <c r="O20">
        <f t="shared" si="21"/>
        <v>676.84614802981082</v>
      </c>
      <c r="P20">
        <f t="shared" si="22"/>
        <v>33.842307401490544</v>
      </c>
      <c r="Q20" s="4">
        <f t="shared" si="23"/>
        <v>50</v>
      </c>
      <c r="R20">
        <f t="shared" si="0"/>
        <v>250000</v>
      </c>
      <c r="S20">
        <f t="shared" si="1"/>
        <v>126.76836947466941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134.40259767434227</v>
      </c>
      <c r="AC20">
        <f t="shared" si="2"/>
        <v>104.46459514600366</v>
      </c>
      <c r="AE20">
        <f t="shared" si="3"/>
        <v>557.76104972458972</v>
      </c>
      <c r="AF20">
        <f t="shared" si="4"/>
        <v>-27.888052486229487</v>
      </c>
      <c r="AG20">
        <f t="shared" si="4"/>
        <v>-41.202941861170487</v>
      </c>
      <c r="AH20">
        <f t="shared" si="5"/>
        <v>-385.79088887204756</v>
      </c>
      <c r="AI20">
        <f t="shared" si="6"/>
        <v>102.87916650514217</v>
      </c>
      <c r="AJ20">
        <f t="shared" si="7"/>
        <v>29.938002528338615</v>
      </c>
      <c r="AK20">
        <f t="shared" si="24"/>
        <v>46.499291643889173</v>
      </c>
      <c r="AL20">
        <f t="shared" si="8"/>
        <v>179.31646067736995</v>
      </c>
      <c r="AN20">
        <f t="shared" si="9"/>
        <v>138.11836225888737</v>
      </c>
      <c r="AO20">
        <f t="shared" si="9"/>
        <v>-6.9059181129443683</v>
      </c>
      <c r="AP20">
        <f t="shared" si="9"/>
        <v>-10.203084014064901</v>
      </c>
      <c r="AQ20">
        <f t="shared" si="9"/>
        <v>-95.533393326261304</v>
      </c>
      <c r="AR20">
        <f t="shared" si="9"/>
        <v>25.475966805616778</v>
      </c>
      <c r="AS20">
        <f t="shared" si="9"/>
        <v>7.4135472180395627</v>
      </c>
      <c r="AT20">
        <f t="shared" si="9"/>
        <v>11.51461904918528</v>
      </c>
      <c r="AU20">
        <f t="shared" si="9"/>
        <v>44.404133072841617</v>
      </c>
      <c r="AW20">
        <v>17</v>
      </c>
      <c r="AX20">
        <f>(R20*SUMPRODUCT(K21:$K$23, X21:$X$23)-$AZ$3*SUMPRODUCT(K20:$K$22, W21:$W$23))/Z20</f>
        <v>126.76836947466941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1.9640790000000001E-3</v>
      </c>
      <c r="O21">
        <f t="shared" si="21"/>
        <v>676.84614802981082</v>
      </c>
      <c r="P21">
        <f t="shared" si="22"/>
        <v>33.842307401490544</v>
      </c>
      <c r="Q21" s="4">
        <f t="shared" si="23"/>
        <v>50</v>
      </c>
      <c r="R21">
        <f t="shared" si="0"/>
        <v>250000</v>
      </c>
      <c r="S21">
        <f t="shared" si="1"/>
        <v>88.274707537684861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104.46459514600366</v>
      </c>
      <c r="AC21">
        <f t="shared" si="2"/>
        <v>71.873243236706173</v>
      </c>
      <c r="AE21">
        <f t="shared" si="3"/>
        <v>551.08795246256182</v>
      </c>
      <c r="AF21">
        <f t="shared" si="4"/>
        <v>-27.554397623128093</v>
      </c>
      <c r="AG21">
        <f t="shared" si="4"/>
        <v>-40.709986609711038</v>
      </c>
      <c r="AH21">
        <f t="shared" si="5"/>
        <v>-404.62916423872935</v>
      </c>
      <c r="AI21">
        <f t="shared" si="6"/>
        <v>78.194403990993294</v>
      </c>
      <c r="AJ21">
        <f t="shared" si="7"/>
        <v>32.591351909297487</v>
      </c>
      <c r="AK21">
        <f t="shared" si="24"/>
        <v>43.959870498980614</v>
      </c>
      <c r="AL21">
        <f t="shared" si="8"/>
        <v>154.7456263992714</v>
      </c>
      <c r="AN21">
        <f t="shared" si="9"/>
        <v>125.70875378277205</v>
      </c>
      <c r="AO21">
        <f t="shared" si="9"/>
        <v>-6.285437689138603</v>
      </c>
      <c r="AP21">
        <f t="shared" si="9"/>
        <v>-9.2863610252263253</v>
      </c>
      <c r="AQ21">
        <f t="shared" si="9"/>
        <v>-92.300018088438989</v>
      </c>
      <c r="AR21">
        <f t="shared" si="9"/>
        <v>17.836936979968122</v>
      </c>
      <c r="AS21">
        <f t="shared" si="9"/>
        <v>7.4344180712095795</v>
      </c>
      <c r="AT21">
        <f t="shared" si="9"/>
        <v>10.027692516566704</v>
      </c>
      <c r="AU21">
        <f t="shared" si="9"/>
        <v>35.29904756774441</v>
      </c>
      <c r="AW21">
        <v>18</v>
      </c>
      <c r="AX21">
        <f>(R21*SUMPRODUCT(K22:$K$23, X22:$X$23)-$AZ$3*SUMPRODUCT(K21:$K$22, W22:$W$23))/Z21</f>
        <v>88.274707537684861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2.086732E-3</v>
      </c>
      <c r="O22">
        <f t="shared" si="21"/>
        <v>676.84614802981082</v>
      </c>
      <c r="P22">
        <f t="shared" si="22"/>
        <v>33.842307401490544</v>
      </c>
      <c r="Q22" s="4">
        <f t="shared" si="23"/>
        <v>50</v>
      </c>
      <c r="R22">
        <f t="shared" si="0"/>
        <v>250000</v>
      </c>
      <c r="S22">
        <f t="shared" si="1"/>
        <v>45.954701573653765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71.873243236706173</v>
      </c>
      <c r="AC22">
        <f t="shared" si="2"/>
        <v>36.964064854735</v>
      </c>
      <c r="AE22">
        <f t="shared" si="3"/>
        <v>544.42710007271808</v>
      </c>
      <c r="AF22">
        <f t="shared" si="4"/>
        <v>-27.221355003635907</v>
      </c>
      <c r="AG22">
        <f t="shared" si="4"/>
        <v>-40.217935911835866</v>
      </c>
      <c r="AH22">
        <f t="shared" si="5"/>
        <v>-424.75415889027761</v>
      </c>
      <c r="AI22">
        <f t="shared" si="6"/>
        <v>52.233650266968652</v>
      </c>
      <c r="AJ22">
        <f t="shared" si="7"/>
        <v>34.909178381971174</v>
      </c>
      <c r="AK22">
        <f t="shared" si="24"/>
        <v>41.235529181405191</v>
      </c>
      <c r="AL22">
        <f t="shared" si="8"/>
        <v>128.37835783034501</v>
      </c>
      <c r="AN22">
        <f t="shared" si="9"/>
        <v>114.39991614167066</v>
      </c>
      <c r="AO22">
        <f t="shared" si="9"/>
        <v>-5.7199958070835333</v>
      </c>
      <c r="AP22">
        <f t="shared" si="9"/>
        <v>-8.4509542142383633</v>
      </c>
      <c r="AQ22">
        <f t="shared" si="9"/>
        <v>-89.253161996130046</v>
      </c>
      <c r="AR22">
        <f t="shared" si="9"/>
        <v>10.975804124218703</v>
      </c>
      <c r="AS22">
        <f t="shared" si="9"/>
        <v>7.335430361454649</v>
      </c>
      <c r="AT22">
        <f t="shared" si="9"/>
        <v>8.6647800592220356</v>
      </c>
      <c r="AU22">
        <f t="shared" si="9"/>
        <v>26.976014544895385</v>
      </c>
      <c r="AW22">
        <v>19</v>
      </c>
      <c r="AX22">
        <f>(R22*SUMPRODUCT(K23:$K$23, X23:$X$23)-$AZ$3*SUMPRODUCT(K22:$K$22, W23:$W$23))/Z22</f>
        <v>45.954701573653765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2.2202060000000002E-3</v>
      </c>
      <c r="O23">
        <f t="shared" si="21"/>
        <v>676.84614802981082</v>
      </c>
      <c r="P23">
        <f t="shared" si="22"/>
        <v>33.842307401490544</v>
      </c>
      <c r="Q23" s="4">
        <f t="shared" si="23"/>
        <v>50</v>
      </c>
      <c r="R23">
        <f t="shared" si="0"/>
        <v>250000</v>
      </c>
      <c r="S23">
        <f t="shared" si="1"/>
        <v>46.523224966529092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36.964064854735</v>
      </c>
      <c r="AC23">
        <f t="shared" si="2"/>
        <v>36.964064854735</v>
      </c>
      <c r="AE23">
        <f t="shared" si="3"/>
        <v>537.77408875784693</v>
      </c>
      <c r="AF23">
        <f t="shared" si="4"/>
        <v>-26.888704437892347</v>
      </c>
      <c r="AG23">
        <f t="shared" si="4"/>
        <v>-39.726464450098433</v>
      </c>
      <c r="AH23">
        <f t="shared" si="5"/>
        <v>-446.46051309536733</v>
      </c>
      <c r="AI23">
        <f t="shared" si="6"/>
        <v>24.698406774488831</v>
      </c>
      <c r="AJ23">
        <f t="shared" si="7"/>
        <v>0</v>
      </c>
      <c r="AK23">
        <f t="shared" si="24"/>
        <v>38.349461442228282</v>
      </c>
      <c r="AL23">
        <f t="shared" si="8"/>
        <v>63.047868216717113</v>
      </c>
      <c r="AN23">
        <f t="shared" si="9"/>
        <v>104.09436278757811</v>
      </c>
      <c r="AO23">
        <f t="shared" si="9"/>
        <v>-5.2047181393789055</v>
      </c>
      <c r="AP23">
        <f t="shared" si="9"/>
        <v>-7.6896620517513377</v>
      </c>
      <c r="AQ23">
        <f t="shared" si="9"/>
        <v>-86.419229918316347</v>
      </c>
      <c r="AR23">
        <f t="shared" si="9"/>
        <v>4.7807526781315257</v>
      </c>
      <c r="AS23">
        <f t="shared" si="9"/>
        <v>0</v>
      </c>
      <c r="AT23">
        <f t="shared" si="9"/>
        <v>7.4231221539442398</v>
      </c>
      <c r="AU23">
        <f t="shared" si="9"/>
        <v>12.203874832075766</v>
      </c>
      <c r="AW23">
        <v>20</v>
      </c>
      <c r="AX23">
        <f>(R23*SUMPRODUCT(K$23:$K24, X$23:$X24)-$AZ$3*SUMPRODUCT(K$22:$K23, W$23:$W24))/Z23</f>
        <v>46.523224966529092</v>
      </c>
    </row>
    <row r="25" spans="5:50" x14ac:dyDescent="0.25">
      <c r="AN25" s="8">
        <f t="shared" ref="AN25:AU25" si="25">SUM(AN3:AN23)</f>
        <v>5907.8412726203014</v>
      </c>
      <c r="AO25" s="8">
        <f t="shared" si="25"/>
        <v>-803.02667465337299</v>
      </c>
      <c r="AP25" s="8">
        <f t="shared" si="25"/>
        <v>-2906.3324408680869</v>
      </c>
      <c r="AQ25" s="8">
        <f t="shared" si="25"/>
        <v>-2775.5226854482385</v>
      </c>
      <c r="AR25" s="8">
        <f t="shared" si="25"/>
        <v>-577.04052834939762</v>
      </c>
      <c r="AS25" s="8">
        <f t="shared" si="25"/>
        <v>-126.98306087501433</v>
      </c>
      <c r="AT25" s="8">
        <f t="shared" si="25"/>
        <v>445.88351057562812</v>
      </c>
      <c r="AU25" s="9">
        <f t="shared" si="25"/>
        <v>-258.14007864878397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461E4-4DA7-471C-A00A-F012721007D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'T.35.04.C'!C3*(1+C12)</f>
        <v>1289.812761715933</v>
      </c>
      <c r="K3">
        <v>1</v>
      </c>
      <c r="L3" s="2">
        <v>0</v>
      </c>
      <c r="O3">
        <f>$C$3</f>
        <v>1289.812761715933</v>
      </c>
      <c r="P3">
        <f>O3*B5</f>
        <v>1031.8502093727463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1289.812761715933</v>
      </c>
      <c r="AF3">
        <f t="shared" ref="AF3:AG23" si="4">-$Z3*P3</f>
        <v>-1031.8502093727463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-2261.9456516568134</v>
      </c>
      <c r="AJ3">
        <f t="shared" ref="AJ3:AJ23" si="7">AB3-AC3</f>
        <v>0</v>
      </c>
      <c r="AL3">
        <f t="shared" ref="AL3:AL23" si="8">SUM(AI3:AK3)</f>
        <v>-2261.9456516568134</v>
      </c>
      <c r="AN3">
        <f t="shared" ref="AN3:AU23" si="9">AE3*$K3</f>
        <v>1289.812761715933</v>
      </c>
      <c r="AO3">
        <f t="shared" si="9"/>
        <v>-1031.8502093727463</v>
      </c>
      <c r="AP3">
        <f t="shared" si="9"/>
        <v>-2519.9082039999998</v>
      </c>
      <c r="AQ3">
        <f t="shared" si="9"/>
        <v>0</v>
      </c>
      <c r="AR3">
        <f t="shared" si="9"/>
        <v>-2261.9456516568134</v>
      </c>
      <c r="AS3">
        <f t="shared" si="9"/>
        <v>0</v>
      </c>
      <c r="AT3">
        <f t="shared" si="9"/>
        <v>0</v>
      </c>
      <c r="AU3">
        <f t="shared" si="9"/>
        <v>-2261.9456516568134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604.89362045220525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1.2822770000000001E-3</v>
      </c>
      <c r="R4">
        <f t="shared" si="0"/>
        <v>250000</v>
      </c>
      <c r="S4">
        <f t="shared" si="1"/>
        <v>313.12654978454293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2"/>
        <v>309.59376931381939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-320.56925000000001</v>
      </c>
      <c r="AI4">
        <f t="shared" si="6"/>
        <v>-320.56925000000001</v>
      </c>
      <c r="AJ4">
        <f t="shared" si="7"/>
        <v>-309.59376931381939</v>
      </c>
      <c r="AK4">
        <f>G4*MAX(0, SUM(AB4, AE4:AF4))</f>
        <v>0</v>
      </c>
      <c r="AL4">
        <f t="shared" si="8"/>
        <v>-630.1630193138194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-295.29985113838609</v>
      </c>
      <c r="AR4">
        <f t="shared" si="9"/>
        <v>-295.29985113838609</v>
      </c>
      <c r="AS4">
        <f t="shared" si="9"/>
        <v>-285.18953078544712</v>
      </c>
      <c r="AT4">
        <f t="shared" si="9"/>
        <v>0</v>
      </c>
      <c r="AU4">
        <f t="shared" si="9"/>
        <v>-580.48938192383321</v>
      </c>
      <c r="AW4">
        <v>1</v>
      </c>
      <c r="AX4">
        <f>(R4*SUMPRODUCT(K5:$K$23, X5:$X$23)-$AZ$3*SUMPRODUCT(K4:$K$22, W5:$W$23))/Z4</f>
        <v>313.12654978454293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1.3327809999999999E-3</v>
      </c>
      <c r="O5">
        <f t="shared" ref="O5:O23" si="21">$C$3</f>
        <v>1289.812761715933</v>
      </c>
      <c r="P5">
        <f t="shared" ref="P5:P23" si="22">O5*$C$5</f>
        <v>64.490638085796647</v>
      </c>
      <c r="Q5" s="4">
        <f t="shared" ref="Q5:Q23" si="23">$C$8</f>
        <v>50</v>
      </c>
      <c r="R5">
        <f t="shared" si="0"/>
        <v>250000</v>
      </c>
      <c r="S5">
        <f t="shared" si="1"/>
        <v>594.33765611678109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309.59376931381939</v>
      </c>
      <c r="AC5">
        <f t="shared" si="2"/>
        <v>580.97266731189029</v>
      </c>
      <c r="AE5">
        <f t="shared" si="3"/>
        <v>1260.8084862113844</v>
      </c>
      <c r="AF5">
        <f t="shared" si="4"/>
        <v>-63.040424310569222</v>
      </c>
      <c r="AG5">
        <f t="shared" si="4"/>
        <v>-48.875640078721119</v>
      </c>
      <c r="AH5">
        <f t="shared" si="5"/>
        <v>-329.43604889441571</v>
      </c>
      <c r="AI5">
        <f t="shared" si="6"/>
        <v>819.45637292767833</v>
      </c>
      <c r="AJ5">
        <f t="shared" si="7"/>
        <v>-271.3788979980709</v>
      </c>
      <c r="AK5">
        <f>G5*SUM(AB5, AE5:AF5)</f>
        <v>105.51532818502443</v>
      </c>
      <c r="AL5">
        <f t="shared" si="8"/>
        <v>653.59280311463181</v>
      </c>
      <c r="AN5">
        <f t="shared" si="9"/>
        <v>1069.8720874399894</v>
      </c>
      <c r="AO5">
        <f t="shared" si="9"/>
        <v>-53.493604371999474</v>
      </c>
      <c r="AP5">
        <f t="shared" si="9"/>
        <v>-41.473930139156785</v>
      </c>
      <c r="AQ5">
        <f t="shared" si="9"/>
        <v>-279.54636819406625</v>
      </c>
      <c r="AR5">
        <f t="shared" si="9"/>
        <v>695.35818473476695</v>
      </c>
      <c r="AS5">
        <f t="shared" si="9"/>
        <v>-230.28137204311471</v>
      </c>
      <c r="AT5">
        <f t="shared" si="9"/>
        <v>89.536123572141861</v>
      </c>
      <c r="AU5">
        <f t="shared" si="9"/>
        <v>554.61293626379404</v>
      </c>
      <c r="AW5">
        <v>2</v>
      </c>
      <c r="AX5">
        <f>(R5*SUMPRODUCT(K6:$K$23, X6:$X$23)-$AZ$3*SUMPRODUCT(K5:$K$22, W6:$W$23))/Z5</f>
        <v>594.33765611678109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1.4022240000000001E-3</v>
      </c>
      <c r="O6">
        <f t="shared" si="21"/>
        <v>1289.812761715933</v>
      </c>
      <c r="P6">
        <f t="shared" si="22"/>
        <v>64.490638085796647</v>
      </c>
      <c r="Q6" s="4">
        <f t="shared" si="23"/>
        <v>50</v>
      </c>
      <c r="R6">
        <f t="shared" si="0"/>
        <v>250000</v>
      </c>
      <c r="S6">
        <f t="shared" si="1"/>
        <v>843.22147448669637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580.97266731189029</v>
      </c>
      <c r="AC6">
        <f t="shared" si="2"/>
        <v>814.86139116048753</v>
      </c>
      <c r="AE6">
        <f t="shared" si="3"/>
        <v>1246.4324654305015</v>
      </c>
      <c r="AF6">
        <f t="shared" si="4"/>
        <v>-62.32162327152507</v>
      </c>
      <c r="AG6">
        <f t="shared" si="4"/>
        <v>-48.318349082400161</v>
      </c>
      <c r="AH6">
        <f t="shared" si="5"/>
        <v>-342.67297766872326</v>
      </c>
      <c r="AI6">
        <f t="shared" si="6"/>
        <v>793.11951540785299</v>
      </c>
      <c r="AJ6">
        <f t="shared" si="7"/>
        <v>-233.88872384859724</v>
      </c>
      <c r="AK6">
        <f>G6*SUM(AB6, AE6:AF6)</f>
        <v>123.55584566296068</v>
      </c>
      <c r="AL6">
        <f t="shared" si="8"/>
        <v>682.78663722221643</v>
      </c>
      <c r="AN6">
        <f t="shared" si="9"/>
        <v>974.30033774604669</v>
      </c>
      <c r="AO6">
        <f t="shared" si="9"/>
        <v>-48.715016887302333</v>
      </c>
      <c r="AP6">
        <f t="shared" si="9"/>
        <v>-37.769061008896479</v>
      </c>
      <c r="AQ6">
        <f t="shared" si="9"/>
        <v>-267.85759127652977</v>
      </c>
      <c r="AR6">
        <f t="shared" si="9"/>
        <v>619.95866857331816</v>
      </c>
      <c r="AS6">
        <f t="shared" si="9"/>
        <v>-182.82407507892864</v>
      </c>
      <c r="AT6">
        <f t="shared" si="9"/>
        <v>96.580043844046656</v>
      </c>
      <c r="AU6">
        <f t="shared" si="9"/>
        <v>533.71463733843609</v>
      </c>
      <c r="AW6">
        <v>3</v>
      </c>
      <c r="AX6">
        <f>(R6*SUMPRODUCT(K7:$K$23, X7:$X$23)-$AZ$3*SUMPRODUCT(K6:$K$22, W7:$W$23))/Z6</f>
        <v>843.22147448669637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1.482489E-3</v>
      </c>
      <c r="O7">
        <f t="shared" si="21"/>
        <v>1289.812761715933</v>
      </c>
      <c r="P7">
        <f t="shared" si="22"/>
        <v>64.490638085796647</v>
      </c>
      <c r="Q7" s="4">
        <f t="shared" si="23"/>
        <v>50</v>
      </c>
      <c r="R7">
        <f t="shared" si="0"/>
        <v>250000</v>
      </c>
      <c r="S7">
        <f t="shared" si="1"/>
        <v>1061.3682551227569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814.86139116048753</v>
      </c>
      <c r="AC7">
        <f t="shared" si="2"/>
        <v>1013.8939784221398</v>
      </c>
      <c r="AE7">
        <f t="shared" si="3"/>
        <v>1232.1203183569528</v>
      </c>
      <c r="AF7">
        <f t="shared" si="4"/>
        <v>-61.606015917847635</v>
      </c>
      <c r="AG7">
        <f t="shared" si="4"/>
        <v>-47.763534170563346</v>
      </c>
      <c r="AH7">
        <f t="shared" si="5"/>
        <v>-358.1571050640917</v>
      </c>
      <c r="AI7">
        <f t="shared" si="6"/>
        <v>764.59366320445019</v>
      </c>
      <c r="AJ7">
        <f t="shared" si="7"/>
        <v>-199.03258726165222</v>
      </c>
      <c r="AK7">
        <f>G7*SUM(AB7, AE7:AF7)</f>
        <v>138.9762985519715</v>
      </c>
      <c r="AL7">
        <f t="shared" si="8"/>
        <v>704.53737449476944</v>
      </c>
      <c r="AN7">
        <f t="shared" si="9"/>
        <v>887.19398145418393</v>
      </c>
      <c r="AO7">
        <f t="shared" si="9"/>
        <v>-44.359699072709198</v>
      </c>
      <c r="AP7">
        <f t="shared" si="9"/>
        <v>-34.392355533600259</v>
      </c>
      <c r="AQ7">
        <f t="shared" si="9"/>
        <v>-257.89269383337972</v>
      </c>
      <c r="AR7">
        <f t="shared" si="9"/>
        <v>550.5492330144948</v>
      </c>
      <c r="AS7">
        <f t="shared" si="9"/>
        <v>-143.31434268307885</v>
      </c>
      <c r="AT7">
        <f t="shared" si="9"/>
        <v>100.07053191405004</v>
      </c>
      <c r="AU7">
        <f t="shared" si="9"/>
        <v>507.30542224546599</v>
      </c>
      <c r="AW7">
        <v>4</v>
      </c>
      <c r="AX7">
        <f>(R7*SUMPRODUCT(K8:$K$23, X8:$X$23)-$AZ$3*SUMPRODUCT(K7:$K$22, W8:$W$23))/Z7</f>
        <v>1061.3682551227569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1.564558E-3</v>
      </c>
      <c r="O8">
        <f t="shared" si="21"/>
        <v>1289.812761715933</v>
      </c>
      <c r="P8">
        <f t="shared" si="22"/>
        <v>64.490638085796647</v>
      </c>
      <c r="Q8" s="4">
        <f t="shared" si="23"/>
        <v>50</v>
      </c>
      <c r="R8">
        <f t="shared" si="0"/>
        <v>250000</v>
      </c>
      <c r="S8">
        <f t="shared" si="1"/>
        <v>1251.9621758296792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1013.8939784221398</v>
      </c>
      <c r="AC8">
        <f t="shared" si="2"/>
        <v>1182.1319825677369</v>
      </c>
      <c r="AE8">
        <f t="shared" si="3"/>
        <v>1217.8713914723353</v>
      </c>
      <c r="AF8">
        <f t="shared" si="4"/>
        <v>-60.893569573616766</v>
      </c>
      <c r="AG8">
        <f t="shared" si="4"/>
        <v>-47.211170009362881</v>
      </c>
      <c r="AH8">
        <f t="shared" si="5"/>
        <v>-373.64409747414118</v>
      </c>
      <c r="AI8">
        <f t="shared" si="6"/>
        <v>736.12255441521449</v>
      </c>
      <c r="AJ8">
        <f t="shared" si="7"/>
        <v>-168.23800414559719</v>
      </c>
      <c r="AK8">
        <f t="shared" ref="AK8:AK23" si="24">G8*SUM(AB8:AB8, AE8:AF8)</f>
        <v>151.96102602246009</v>
      </c>
      <c r="AL8">
        <f t="shared" si="8"/>
        <v>719.84557629207734</v>
      </c>
      <c r="AN8">
        <f t="shared" si="9"/>
        <v>807.80821096933801</v>
      </c>
      <c r="AO8">
        <f t="shared" si="9"/>
        <v>-40.390410548466903</v>
      </c>
      <c r="AP8">
        <f t="shared" si="9"/>
        <v>-31.314941011075561</v>
      </c>
      <c r="AQ8">
        <f t="shared" si="9"/>
        <v>-247.83632494638104</v>
      </c>
      <c r="AR8">
        <f t="shared" si="9"/>
        <v>488.26653446341453</v>
      </c>
      <c r="AS8">
        <f t="shared" si="9"/>
        <v>-111.59145546690846</v>
      </c>
      <c r="AT8">
        <f t="shared" si="9"/>
        <v>100.79501450466329</v>
      </c>
      <c r="AU8">
        <f t="shared" si="9"/>
        <v>477.47009350116929</v>
      </c>
      <c r="AW8">
        <v>5</v>
      </c>
      <c r="AX8">
        <f>(R8*SUMPRODUCT(K9:$K$23, X9:$X$23)-$AZ$3*SUMPRODUCT(K8:$K$22, W9:$W$23))/Z8</f>
        <v>1251.9621758296792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1.6511360000000001E-3</v>
      </c>
      <c r="O9">
        <f t="shared" si="21"/>
        <v>1289.812761715933</v>
      </c>
      <c r="P9">
        <f t="shared" si="22"/>
        <v>64.490638085796647</v>
      </c>
      <c r="Q9" s="4">
        <f t="shared" si="23"/>
        <v>50</v>
      </c>
      <c r="R9">
        <f t="shared" si="0"/>
        <v>250000</v>
      </c>
      <c r="S9">
        <f t="shared" si="1"/>
        <v>1417.4854237016664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1182.1319825677369</v>
      </c>
      <c r="AC9">
        <f t="shared" si="2"/>
        <v>1322.8287591745088</v>
      </c>
      <c r="AE9">
        <f t="shared" si="3"/>
        <v>1203.6818062597818</v>
      </c>
      <c r="AF9">
        <f t="shared" si="4"/>
        <v>-60.184090312989092</v>
      </c>
      <c r="AG9">
        <f t="shared" si="4"/>
        <v>-46.661106246864669</v>
      </c>
      <c r="AH9">
        <f t="shared" si="5"/>
        <v>-389.76031202289693</v>
      </c>
      <c r="AI9">
        <f t="shared" si="6"/>
        <v>707.07629767703111</v>
      </c>
      <c r="AJ9">
        <f t="shared" si="7"/>
        <v>-140.69677660677189</v>
      </c>
      <c r="AK9">
        <f t="shared" si="24"/>
        <v>162.79407889601708</v>
      </c>
      <c r="AL9">
        <f t="shared" si="8"/>
        <v>729.17359996627624</v>
      </c>
      <c r="AN9">
        <f t="shared" si="9"/>
        <v>735.46142277197407</v>
      </c>
      <c r="AO9">
        <f t="shared" si="9"/>
        <v>-36.773071138598709</v>
      </c>
      <c r="AP9">
        <f t="shared" si="9"/>
        <v>-28.510394865125058</v>
      </c>
      <c r="AQ9">
        <f t="shared" si="9"/>
        <v>-238.14738424196301</v>
      </c>
      <c r="AR9">
        <f t="shared" si="9"/>
        <v>432.0305725262873</v>
      </c>
      <c r="AS9">
        <f t="shared" si="9"/>
        <v>-85.967114369023179</v>
      </c>
      <c r="AT9">
        <f t="shared" si="9"/>
        <v>99.468783411915709</v>
      </c>
      <c r="AU9">
        <f t="shared" si="9"/>
        <v>445.53224156917986</v>
      </c>
      <c r="AW9">
        <v>6</v>
      </c>
      <c r="AX9">
        <f>(R9*SUMPRODUCT(K10:$K$23, X10:$X$23)-$AZ$3*SUMPRODUCT(K9:$K$22, W10:$W$23))/Z9</f>
        <v>1417.4854237016664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1.7512420000000001E-3</v>
      </c>
      <c r="O10">
        <f t="shared" si="21"/>
        <v>1289.812761715933</v>
      </c>
      <c r="P10">
        <f t="shared" si="22"/>
        <v>64.490638085796647</v>
      </c>
      <c r="Q10" s="4">
        <f t="shared" si="23"/>
        <v>50</v>
      </c>
      <c r="R10">
        <f t="shared" si="0"/>
        <v>250000</v>
      </c>
      <c r="S10">
        <f t="shared" si="1"/>
        <v>1558.9814640991369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1322.8287591745088</v>
      </c>
      <c r="AC10">
        <f t="shared" si="2"/>
        <v>1437.7793947711566</v>
      </c>
      <c r="AE10">
        <f t="shared" si="3"/>
        <v>1189.537050063426</v>
      </c>
      <c r="AF10">
        <f t="shared" si="4"/>
        <v>-59.476852503171294</v>
      </c>
      <c r="AG10">
        <f t="shared" si="4"/>
        <v>-46.112780295370051</v>
      </c>
      <c r="AH10">
        <f t="shared" si="5"/>
        <v>-408.57444512985887</v>
      </c>
      <c r="AI10">
        <f t="shared" si="6"/>
        <v>675.37297213502563</v>
      </c>
      <c r="AJ10">
        <f t="shared" si="7"/>
        <v>-114.95063559664777</v>
      </c>
      <c r="AK10">
        <f t="shared" si="24"/>
        <v>171.70222697143345</v>
      </c>
      <c r="AL10">
        <f t="shared" si="8"/>
        <v>732.12456350981131</v>
      </c>
      <c r="AN10">
        <f t="shared" si="9"/>
        <v>669.52614622642852</v>
      </c>
      <c r="AO10">
        <f t="shared" si="9"/>
        <v>-33.47630731132142</v>
      </c>
      <c r="AP10">
        <f t="shared" si="9"/>
        <v>-25.954392997930512</v>
      </c>
      <c r="AQ10">
        <f t="shared" si="9"/>
        <v>-229.96448381310194</v>
      </c>
      <c r="AR10">
        <f t="shared" si="9"/>
        <v>380.13096210407451</v>
      </c>
      <c r="AS10">
        <f t="shared" si="9"/>
        <v>-64.69950309929267</v>
      </c>
      <c r="AT10">
        <f t="shared" si="9"/>
        <v>96.641908141112339</v>
      </c>
      <c r="AU10">
        <f t="shared" si="9"/>
        <v>412.07336714589417</v>
      </c>
      <c r="AW10">
        <v>7</v>
      </c>
      <c r="AX10">
        <f>(R10*SUMPRODUCT(K11:$K$23, X11:$X$23)-$AZ$3*SUMPRODUCT(K10:$K$22, W11:$W$23))/Z10</f>
        <v>1558.9814640991369</v>
      </c>
    </row>
    <row r="11" spans="1:52" x14ac:dyDescent="0.25">
      <c r="A11" t="s">
        <v>33</v>
      </c>
      <c r="C11" s="7">
        <f>AU25</f>
        <v>1466.8526554514801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1.8504459999999999E-3</v>
      </c>
      <c r="O11">
        <f t="shared" si="21"/>
        <v>1289.812761715933</v>
      </c>
      <c r="P11">
        <f t="shared" si="22"/>
        <v>64.490638085796647</v>
      </c>
      <c r="Q11" s="4">
        <f t="shared" si="23"/>
        <v>50</v>
      </c>
      <c r="R11">
        <f t="shared" si="0"/>
        <v>250000</v>
      </c>
      <c r="S11">
        <f t="shared" si="1"/>
        <v>1679.4919169588454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1437.7793947711566</v>
      </c>
      <c r="AC11">
        <f t="shared" si="2"/>
        <v>1530.5654327721959</v>
      </c>
      <c r="AE11">
        <f t="shared" si="3"/>
        <v>1175.4405054866502</v>
      </c>
      <c r="AF11">
        <f t="shared" si="4"/>
        <v>-58.772025274332499</v>
      </c>
      <c r="AG11">
        <f t="shared" si="4"/>
        <v>-45.566323282569904</v>
      </c>
      <c r="AH11">
        <f t="shared" si="5"/>
        <v>-426.64604923223163</v>
      </c>
      <c r="AI11">
        <f t="shared" si="6"/>
        <v>644.45610769751602</v>
      </c>
      <c r="AJ11">
        <f t="shared" si="7"/>
        <v>-92.786038001039287</v>
      </c>
      <c r="AK11">
        <f t="shared" si="24"/>
        <v>178.81135124884321</v>
      </c>
      <c r="AL11">
        <f t="shared" si="8"/>
        <v>730.48142094532</v>
      </c>
      <c r="AN11">
        <f t="shared" si="9"/>
        <v>609.4408871866483</v>
      </c>
      <c r="AO11">
        <f t="shared" si="9"/>
        <v>-30.472044359332411</v>
      </c>
      <c r="AP11">
        <f t="shared" si="9"/>
        <v>-23.625168911178399</v>
      </c>
      <c r="AQ11">
        <f t="shared" si="9"/>
        <v>-221.20689694211219</v>
      </c>
      <c r="AR11">
        <f t="shared" si="9"/>
        <v>334.13677697402522</v>
      </c>
      <c r="AS11">
        <f t="shared" si="9"/>
        <v>-48.107586095542864</v>
      </c>
      <c r="AT11">
        <f t="shared" si="9"/>
        <v>92.709880283580262</v>
      </c>
      <c r="AU11">
        <f t="shared" si="9"/>
        <v>378.73907116206266</v>
      </c>
      <c r="AW11">
        <v>8</v>
      </c>
      <c r="AX11">
        <f>(R11*SUMPRODUCT(K12:$K$23, X12:$X$23)-$AZ$3*SUMPRODUCT(K11:$K$22, W12:$W$23))/Z11</f>
        <v>1679.4919169588454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1.9640790000000001E-3</v>
      </c>
      <c r="O12">
        <f t="shared" si="21"/>
        <v>1289.812761715933</v>
      </c>
      <c r="P12">
        <f t="shared" si="22"/>
        <v>64.490638085796647</v>
      </c>
      <c r="Q12" s="4">
        <f t="shared" si="23"/>
        <v>50</v>
      </c>
      <c r="R12">
        <f t="shared" si="0"/>
        <v>250000</v>
      </c>
      <c r="S12">
        <f t="shared" si="1"/>
        <v>1779.8958570516038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1530.5654327721959</v>
      </c>
      <c r="AC12">
        <f t="shared" si="2"/>
        <v>1602.6596724667843</v>
      </c>
      <c r="AE12">
        <f t="shared" si="3"/>
        <v>1161.3774424192079</v>
      </c>
      <c r="AF12">
        <f t="shared" si="4"/>
        <v>-58.068872120960393</v>
      </c>
      <c r="AG12">
        <f t="shared" si="4"/>
        <v>-45.021164191077702</v>
      </c>
      <c r="AH12">
        <f t="shared" si="5"/>
        <v>-447.47929333253308</v>
      </c>
      <c r="AI12">
        <f t="shared" si="6"/>
        <v>610.8081127746367</v>
      </c>
      <c r="AJ12">
        <f t="shared" si="7"/>
        <v>-72.094239694588396</v>
      </c>
      <c r="AK12">
        <f t="shared" si="24"/>
        <v>184.37118021493106</v>
      </c>
      <c r="AL12">
        <f t="shared" si="8"/>
        <v>723.08505329497939</v>
      </c>
      <c r="AN12">
        <f t="shared" si="9"/>
        <v>554.68406357801894</v>
      </c>
      <c r="AO12">
        <f t="shared" si="9"/>
        <v>-27.734203178900945</v>
      </c>
      <c r="AP12">
        <f t="shared" si="9"/>
        <v>-21.502503310638744</v>
      </c>
      <c r="AQ12">
        <f t="shared" si="9"/>
        <v>-213.72003943496316</v>
      </c>
      <c r="AR12">
        <f t="shared" si="9"/>
        <v>291.72731765351608</v>
      </c>
      <c r="AS12">
        <f t="shared" si="9"/>
        <v>-34.43284187702303</v>
      </c>
      <c r="AT12">
        <f t="shared" si="9"/>
        <v>88.057294478928668</v>
      </c>
      <c r="AU12">
        <f t="shared" si="9"/>
        <v>345.35177025542174</v>
      </c>
      <c r="AW12">
        <v>9</v>
      </c>
      <c r="AX12">
        <f>(R12*SUMPRODUCT(K13:$K$23, X13:$X$23)-$AZ$3*SUMPRODUCT(K12:$K$22, W13:$W$23))/Z12</f>
        <v>1779.8958570516038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2.086732E-3</v>
      </c>
      <c r="O13">
        <f t="shared" si="21"/>
        <v>1289.812761715933</v>
      </c>
      <c r="P13">
        <f t="shared" si="22"/>
        <v>64.490638085796647</v>
      </c>
      <c r="Q13" s="4">
        <f t="shared" si="23"/>
        <v>50</v>
      </c>
      <c r="R13">
        <f t="shared" si="0"/>
        <v>250000</v>
      </c>
      <c r="S13">
        <f t="shared" si="1"/>
        <v>1861.7813089335591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1602.6596724667843</v>
      </c>
      <c r="AC13">
        <f t="shared" si="2"/>
        <v>1656.129148303153</v>
      </c>
      <c r="AE13">
        <f t="shared" si="3"/>
        <v>1147.3401845218416</v>
      </c>
      <c r="AF13">
        <f t="shared" si="4"/>
        <v>-57.36700922609208</v>
      </c>
      <c r="AG13">
        <f t="shared" si="4"/>
        <v>-44.477005445172153</v>
      </c>
      <c r="AH13">
        <f t="shared" si="5"/>
        <v>-469.73551997387978</v>
      </c>
      <c r="AI13">
        <f t="shared" si="6"/>
        <v>575.7606498766977</v>
      </c>
      <c r="AJ13">
        <f t="shared" si="7"/>
        <v>-53.469475836368701</v>
      </c>
      <c r="AK13">
        <f t="shared" si="24"/>
        <v>188.48429934337736</v>
      </c>
      <c r="AL13">
        <f t="shared" si="8"/>
        <v>710.77547338370641</v>
      </c>
      <c r="AN13">
        <f t="shared" si="9"/>
        <v>504.78434038173475</v>
      </c>
      <c r="AO13">
        <f t="shared" si="9"/>
        <v>-25.239217019086738</v>
      </c>
      <c r="AP13">
        <f t="shared" si="9"/>
        <v>-19.568124745105752</v>
      </c>
      <c r="AQ13">
        <f t="shared" si="9"/>
        <v>-206.665065690787</v>
      </c>
      <c r="AR13">
        <f t="shared" si="9"/>
        <v>253.31193292675528</v>
      </c>
      <c r="AS13">
        <f t="shared" si="9"/>
        <v>-23.52445635107507</v>
      </c>
      <c r="AT13">
        <f t="shared" si="9"/>
        <v>82.925643152655525</v>
      </c>
      <c r="AU13">
        <f t="shared" si="9"/>
        <v>312.71311972833576</v>
      </c>
      <c r="AW13">
        <v>10</v>
      </c>
      <c r="AX13">
        <f>(R13*SUMPRODUCT(K14:$K$23, X14:$X$23)-$AZ$3*SUMPRODUCT(K13:$K$22, W14:$W$23))/Z13</f>
        <v>1861.7813089335591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2.2202060000000002E-3</v>
      </c>
      <c r="O14">
        <f t="shared" si="21"/>
        <v>1289.812761715933</v>
      </c>
      <c r="P14">
        <f t="shared" si="22"/>
        <v>64.490638085796647</v>
      </c>
      <c r="Q14" s="4">
        <f t="shared" si="23"/>
        <v>50</v>
      </c>
      <c r="R14">
        <f t="shared" si="0"/>
        <v>250000</v>
      </c>
      <c r="S14">
        <f t="shared" si="1"/>
        <v>1926.5016433912165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1656.129148303153</v>
      </c>
      <c r="AC14">
        <f t="shared" si="2"/>
        <v>1692.7587087566405</v>
      </c>
      <c r="AE14">
        <f t="shared" si="3"/>
        <v>1133.3194511149068</v>
      </c>
      <c r="AF14">
        <f t="shared" si="4"/>
        <v>-56.665972555745334</v>
      </c>
      <c r="AG14">
        <f t="shared" si="4"/>
        <v>-43.933487276369029</v>
      </c>
      <c r="AH14">
        <f t="shared" si="5"/>
        <v>-493.74057175701944</v>
      </c>
      <c r="AI14">
        <f t="shared" si="6"/>
        <v>538.97941952577287</v>
      </c>
      <c r="AJ14">
        <f t="shared" si="7"/>
        <v>-36.629560453487557</v>
      </c>
      <c r="AK14">
        <f t="shared" si="24"/>
        <v>191.29478388036202</v>
      </c>
      <c r="AL14">
        <f t="shared" si="8"/>
        <v>693.64464295264736</v>
      </c>
      <c r="AN14">
        <f t="shared" si="9"/>
        <v>459.31156271228065</v>
      </c>
      <c r="AO14">
        <f t="shared" si="9"/>
        <v>-22.965578135614031</v>
      </c>
      <c r="AP14">
        <f t="shared" si="9"/>
        <v>-17.805358124276296</v>
      </c>
      <c r="AQ14">
        <f t="shared" si="9"/>
        <v>-200.10311599706085</v>
      </c>
      <c r="AR14">
        <f t="shared" si="9"/>
        <v>218.43751045532943</v>
      </c>
      <c r="AS14">
        <f t="shared" si="9"/>
        <v>-14.845223592345729</v>
      </c>
      <c r="AT14">
        <f t="shared" si="9"/>
        <v>77.527925631524866</v>
      </c>
      <c r="AU14">
        <f t="shared" si="9"/>
        <v>281.12021249450856</v>
      </c>
      <c r="AW14">
        <v>11</v>
      </c>
      <c r="AX14">
        <f>(R14*SUMPRODUCT(K15:$K$23, X15:$X$23)-$AZ$3*SUMPRODUCT(K14:$K$22, W15:$W$23))/Z14</f>
        <v>1926.5016433912165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2.3617970000000001E-3</v>
      </c>
      <c r="O15">
        <f t="shared" si="21"/>
        <v>1289.812761715933</v>
      </c>
      <c r="P15">
        <f t="shared" si="22"/>
        <v>64.490638085796647</v>
      </c>
      <c r="Q15" s="4">
        <f t="shared" si="23"/>
        <v>50</v>
      </c>
      <c r="R15">
        <f t="shared" si="0"/>
        <v>250000</v>
      </c>
      <c r="S15">
        <f t="shared" si="1"/>
        <v>1975.6411260269858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1692.7587087566405</v>
      </c>
      <c r="AC15">
        <f t="shared" si="2"/>
        <v>1714.4767959661333</v>
      </c>
      <c r="AE15">
        <f t="shared" si="3"/>
        <v>1119.3095861240727</v>
      </c>
      <c r="AF15">
        <f t="shared" si="4"/>
        <v>-55.965479306203633</v>
      </c>
      <c r="AG15">
        <f t="shared" si="4"/>
        <v>-43.390390425156468</v>
      </c>
      <c r="AH15">
        <f t="shared" si="5"/>
        <v>-518.80989224433279</v>
      </c>
      <c r="AI15">
        <f t="shared" si="6"/>
        <v>501.14382414837974</v>
      </c>
      <c r="AJ15">
        <f t="shared" si="7"/>
        <v>-21.718087209492751</v>
      </c>
      <c r="AK15">
        <f t="shared" si="24"/>
        <v>192.92719709021571</v>
      </c>
      <c r="AL15">
        <f t="shared" si="8"/>
        <v>672.3529340291027</v>
      </c>
      <c r="AN15">
        <f t="shared" si="9"/>
        <v>417.87522745085414</v>
      </c>
      <c r="AO15">
        <f t="shared" si="9"/>
        <v>-20.893761372542706</v>
      </c>
      <c r="AP15">
        <f t="shared" si="9"/>
        <v>-16.199065471135672</v>
      </c>
      <c r="AQ15">
        <f t="shared" si="9"/>
        <v>-193.68886357533813</v>
      </c>
      <c r="AR15">
        <f t="shared" si="9"/>
        <v>187.09353703183763</v>
      </c>
      <c r="AS15">
        <f t="shared" si="9"/>
        <v>-8.1080790738964321</v>
      </c>
      <c r="AT15">
        <f t="shared" si="9"/>
        <v>72.026093017480136</v>
      </c>
      <c r="AU15">
        <f t="shared" si="9"/>
        <v>251.01155097542133</v>
      </c>
      <c r="AW15">
        <v>12</v>
      </c>
      <c r="AX15">
        <f>(R15*SUMPRODUCT(K16:$K$23, X16:$X$23)-$AZ$3*SUMPRODUCT(K15:$K$22, W16:$W$23))/Z15</f>
        <v>1975.6411260269858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2.52864E-3</v>
      </c>
      <c r="O16">
        <f t="shared" si="21"/>
        <v>1289.812761715933</v>
      </c>
      <c r="P16">
        <f t="shared" si="22"/>
        <v>64.490638085796647</v>
      </c>
      <c r="Q16" s="4">
        <f t="shared" si="23"/>
        <v>50</v>
      </c>
      <c r="R16">
        <f t="shared" si="0"/>
        <v>250000</v>
      </c>
      <c r="S16">
        <f t="shared" si="1"/>
        <v>2009.2382867485173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1714.4767959661333</v>
      </c>
      <c r="AC16">
        <f t="shared" si="2"/>
        <v>1721.787328314221</v>
      </c>
      <c r="AE16">
        <f t="shared" si="3"/>
        <v>1105.2861592709753</v>
      </c>
      <c r="AF16">
        <f t="shared" si="4"/>
        <v>-55.26430796354876</v>
      </c>
      <c r="AG16">
        <f t="shared" si="4"/>
        <v>-42.846767844060238</v>
      </c>
      <c r="AH16">
        <f t="shared" si="5"/>
        <v>-548.59338422333826</v>
      </c>
      <c r="AI16">
        <f t="shared" si="6"/>
        <v>458.581699240028</v>
      </c>
      <c r="AJ16">
        <f t="shared" si="7"/>
        <v>-7.3105323480876905</v>
      </c>
      <c r="AK16">
        <f t="shared" si="24"/>
        <v>193.51490530914921</v>
      </c>
      <c r="AL16">
        <f t="shared" si="8"/>
        <v>644.7860722010895</v>
      </c>
      <c r="AN16">
        <f t="shared" si="9"/>
        <v>380.11280611622664</v>
      </c>
      <c r="AO16">
        <f t="shared" si="9"/>
        <v>-19.00564030581133</v>
      </c>
      <c r="AP16">
        <f t="shared" si="9"/>
        <v>-14.735193254350134</v>
      </c>
      <c r="AQ16">
        <f t="shared" si="9"/>
        <v>-188.6636948674639</v>
      </c>
      <c r="AR16">
        <f t="shared" si="9"/>
        <v>157.70827768860124</v>
      </c>
      <c r="AS16">
        <f t="shared" si="9"/>
        <v>-2.5141244570256069</v>
      </c>
      <c r="AT16">
        <f t="shared" si="9"/>
        <v>66.550633123727565</v>
      </c>
      <c r="AU16">
        <f t="shared" si="9"/>
        <v>221.74478635530321</v>
      </c>
      <c r="AW16">
        <v>13</v>
      </c>
      <c r="AX16">
        <f>(R16*SUMPRODUCT(K17:$K$23, X17:$X$23)-$AZ$3*SUMPRODUCT(K16:$K$22, W17:$W$23))/Z16</f>
        <v>2009.2382867485173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2.719834E-3</v>
      </c>
      <c r="O17">
        <f t="shared" si="21"/>
        <v>1289.812761715933</v>
      </c>
      <c r="P17">
        <f t="shared" si="22"/>
        <v>64.490638085796647</v>
      </c>
      <c r="Q17" s="4">
        <f t="shared" si="23"/>
        <v>50</v>
      </c>
      <c r="R17">
        <f t="shared" si="0"/>
        <v>250000</v>
      </c>
      <c r="S17">
        <f t="shared" si="1"/>
        <v>2027.6473613049179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1721.787328314221</v>
      </c>
      <c r="AC17">
        <f t="shared" si="2"/>
        <v>1715.4612058872688</v>
      </c>
      <c r="AE17">
        <f t="shared" si="3"/>
        <v>1091.2271028025509</v>
      </c>
      <c r="AF17">
        <f t="shared" si="4"/>
        <v>-54.561355140127546</v>
      </c>
      <c r="AG17">
        <f t="shared" si="4"/>
        <v>-42.301764069647248</v>
      </c>
      <c r="AH17">
        <f t="shared" si="5"/>
        <v>-582.68047986190857</v>
      </c>
      <c r="AI17">
        <f t="shared" si="6"/>
        <v>411.68350373086764</v>
      </c>
      <c r="AJ17">
        <f t="shared" si="7"/>
        <v>6.3261224269522245</v>
      </c>
      <c r="AK17">
        <f t="shared" si="24"/>
        <v>193.09171531836512</v>
      </c>
      <c r="AL17">
        <f t="shared" si="8"/>
        <v>611.10134147618498</v>
      </c>
      <c r="AN17">
        <f t="shared" si="9"/>
        <v>345.69594123757247</v>
      </c>
      <c r="AO17">
        <f t="shared" si="9"/>
        <v>-17.284797061878624</v>
      </c>
      <c r="AP17">
        <f t="shared" si="9"/>
        <v>-13.401012592621106</v>
      </c>
      <c r="AQ17">
        <f t="shared" si="9"/>
        <v>-184.59061034068736</v>
      </c>
      <c r="AR17">
        <f t="shared" si="9"/>
        <v>130.4195212423854</v>
      </c>
      <c r="AS17">
        <f t="shared" si="9"/>
        <v>2.0040877294495414</v>
      </c>
      <c r="AT17">
        <f t="shared" si="9"/>
        <v>61.170605184499074</v>
      </c>
      <c r="AU17">
        <f t="shared" si="9"/>
        <v>193.594214156334</v>
      </c>
      <c r="AW17">
        <v>14</v>
      </c>
      <c r="AX17">
        <f>(R17*SUMPRODUCT(K18:$K$23, X18:$X$23)-$AZ$3*SUMPRODUCT(K17:$K$22, W18:$W$23))/Z17</f>
        <v>2027.6473613049179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4.2403780000000004E-3</v>
      </c>
      <c r="O18">
        <f t="shared" si="21"/>
        <v>1289.812761715933</v>
      </c>
      <c r="P18">
        <f t="shared" si="22"/>
        <v>64.490638085796647</v>
      </c>
      <c r="Q18" s="4">
        <f t="shared" si="23"/>
        <v>50</v>
      </c>
      <c r="R18">
        <f t="shared" si="0"/>
        <v>250000</v>
      </c>
      <c r="S18">
        <f t="shared" si="1"/>
        <v>1937.5051429807759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1715.4612058872688</v>
      </c>
      <c r="AC18">
        <f t="shared" si="2"/>
        <v>1615.8549138513747</v>
      </c>
      <c r="AE18">
        <f t="shared" si="3"/>
        <v>1075.6876163747979</v>
      </c>
      <c r="AF18">
        <f t="shared" si="4"/>
        <v>-53.784380818739891</v>
      </c>
      <c r="AG18">
        <f t="shared" si="4"/>
        <v>-41.699370959228659</v>
      </c>
      <c r="AH18">
        <f t="shared" si="5"/>
        <v>-896.87734861061347</v>
      </c>
      <c r="AI18">
        <f t="shared" si="6"/>
        <v>83.326515986215895</v>
      </c>
      <c r="AJ18">
        <f t="shared" si="7"/>
        <v>99.606292035894057</v>
      </c>
      <c r="AK18">
        <f t="shared" si="24"/>
        <v>191.61551090103288</v>
      </c>
      <c r="AL18">
        <f t="shared" si="8"/>
        <v>374.5483189231428</v>
      </c>
      <c r="AN18">
        <f t="shared" si="9"/>
        <v>313.91109973477921</v>
      </c>
      <c r="AO18">
        <f t="shared" si="9"/>
        <v>-15.69555498673896</v>
      </c>
      <c r="AP18">
        <f t="shared" si="9"/>
        <v>-12.168863150228104</v>
      </c>
      <c r="AQ18">
        <f t="shared" si="9"/>
        <v>-261.73003253341795</v>
      </c>
      <c r="AR18">
        <f t="shared" si="9"/>
        <v>24.316649064394234</v>
      </c>
      <c r="AS18">
        <f t="shared" si="9"/>
        <v>29.067472933142568</v>
      </c>
      <c r="AT18">
        <f t="shared" si="9"/>
        <v>55.917940150597474</v>
      </c>
      <c r="AU18">
        <f t="shared" si="9"/>
        <v>109.30206214813427</v>
      </c>
      <c r="AW18">
        <v>15</v>
      </c>
      <c r="AX18">
        <f>(R18*SUMPRODUCT(K19:$K$23, X19:$X$23)-$AZ$3*SUMPRODUCT(K18:$K$22, W19:$W$23))/Z18</f>
        <v>1937.5051429807759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5.9098179999999998E-3</v>
      </c>
      <c r="O19">
        <f t="shared" si="21"/>
        <v>1289.812761715933</v>
      </c>
      <c r="P19">
        <f t="shared" si="22"/>
        <v>64.490638085796647</v>
      </c>
      <c r="Q19" s="4">
        <f t="shared" si="23"/>
        <v>50</v>
      </c>
      <c r="R19">
        <f t="shared" si="0"/>
        <v>250000</v>
      </c>
      <c r="S19">
        <f t="shared" si="1"/>
        <v>1744.6143237919744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1615.8549138513747</v>
      </c>
      <c r="AC19">
        <f t="shared" si="2"/>
        <v>1431.8378285970484</v>
      </c>
      <c r="AE19">
        <f t="shared" si="3"/>
        <v>1058.573622173421</v>
      </c>
      <c r="AF19">
        <f t="shared" si="4"/>
        <v>-52.928681108671043</v>
      </c>
      <c r="AG19">
        <f t="shared" si="4"/>
        <v>-41.035941556552849</v>
      </c>
      <c r="AH19">
        <f t="shared" si="5"/>
        <v>-1232.178465417634</v>
      </c>
      <c r="AI19">
        <f t="shared" si="6"/>
        <v>-267.56946590943699</v>
      </c>
      <c r="AJ19">
        <f t="shared" si="7"/>
        <v>184.01708525432628</v>
      </c>
      <c r="AK19">
        <f t="shared" si="24"/>
        <v>183.50498984412877</v>
      </c>
      <c r="AL19">
        <f t="shared" si="8"/>
        <v>99.952609189018062</v>
      </c>
      <c r="AN19">
        <f t="shared" si="9"/>
        <v>284.56595349716002</v>
      </c>
      <c r="AO19">
        <f t="shared" si="9"/>
        <v>-14.228297674858</v>
      </c>
      <c r="AP19">
        <f t="shared" si="9"/>
        <v>-11.031289267078618</v>
      </c>
      <c r="AQ19">
        <f t="shared" si="9"/>
        <v>-331.23443900890391</v>
      </c>
      <c r="AR19">
        <f t="shared" si="9"/>
        <v>-71.928072453680471</v>
      </c>
      <c r="AS19">
        <f t="shared" si="9"/>
        <v>49.467506301216758</v>
      </c>
      <c r="AT19">
        <f t="shared" si="9"/>
        <v>49.329844719979569</v>
      </c>
      <c r="AU19">
        <f t="shared" si="9"/>
        <v>26.869278567515853</v>
      </c>
      <c r="AW19">
        <v>16</v>
      </c>
      <c r="AX19">
        <f>(R19*SUMPRODUCT(K20:$K$23, X20:$X$23)-$AZ$3*SUMPRODUCT(K19:$K$22, W20:$W$23))/Z19</f>
        <v>1744.6143237919744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7.7019840000000003E-3</v>
      </c>
      <c r="O20">
        <f t="shared" si="21"/>
        <v>1289.812761715933</v>
      </c>
      <c r="P20">
        <f t="shared" si="22"/>
        <v>64.490638085796647</v>
      </c>
      <c r="Q20" s="4">
        <f t="shared" si="23"/>
        <v>50</v>
      </c>
      <c r="R20">
        <f t="shared" si="0"/>
        <v>250000</v>
      </c>
      <c r="S20">
        <f t="shared" si="1"/>
        <v>1456.1888157985779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1431.8378285970484</v>
      </c>
      <c r="AC20">
        <f t="shared" si="2"/>
        <v>1173.9655596713992</v>
      </c>
      <c r="AE20">
        <f t="shared" si="3"/>
        <v>1039.834768850885</v>
      </c>
      <c r="AF20">
        <f t="shared" si="4"/>
        <v>-51.991738442544246</v>
      </c>
      <c r="AG20">
        <f t="shared" si="4"/>
        <v>-40.309523975693814</v>
      </c>
      <c r="AH20">
        <f t="shared" si="5"/>
        <v>-1580.2908264675257</v>
      </c>
      <c r="AI20">
        <f t="shared" si="6"/>
        <v>-632.75732003487872</v>
      </c>
      <c r="AJ20">
        <f t="shared" si="7"/>
        <v>257.87226892564922</v>
      </c>
      <c r="AK20">
        <f t="shared" si="24"/>
        <v>169.37766013037722</v>
      </c>
      <c r="AL20">
        <f t="shared" si="8"/>
        <v>-205.50739097885227</v>
      </c>
      <c r="AN20">
        <f t="shared" si="9"/>
        <v>257.49427172164405</v>
      </c>
      <c r="AO20">
        <f t="shared" si="9"/>
        <v>-12.874713586082203</v>
      </c>
      <c r="AP20">
        <f t="shared" si="9"/>
        <v>-9.9818469534710008</v>
      </c>
      <c r="AQ20">
        <f t="shared" si="9"/>
        <v>-391.32739898602421</v>
      </c>
      <c r="AR20">
        <f t="shared" si="9"/>
        <v>-156.68968780393334</v>
      </c>
      <c r="AS20">
        <f t="shared" si="9"/>
        <v>63.856906956089688</v>
      </c>
      <c r="AT20">
        <f t="shared" si="9"/>
        <v>41.942988008936219</v>
      </c>
      <c r="AU20">
        <f t="shared" si="9"/>
        <v>-50.889792838907432</v>
      </c>
      <c r="AW20">
        <v>17</v>
      </c>
      <c r="AX20">
        <f>(R20*SUMPRODUCT(K21:$K$23, X21:$X$23)-$AZ$3*SUMPRODUCT(K20:$K$22, W21:$W$23))/Z20</f>
        <v>1456.1888157985779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9.7648700000000001E-3</v>
      </c>
      <c r="O21">
        <f t="shared" si="21"/>
        <v>1289.812761715933</v>
      </c>
      <c r="P21">
        <f t="shared" si="22"/>
        <v>64.490638085796647</v>
      </c>
      <c r="Q21" s="4">
        <f t="shared" si="23"/>
        <v>50</v>
      </c>
      <c r="R21">
        <f t="shared" si="0"/>
        <v>250000</v>
      </c>
      <c r="S21">
        <f t="shared" si="1"/>
        <v>1070.2657978556977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1173.9655596713992</v>
      </c>
      <c r="AC21">
        <f t="shared" si="2"/>
        <v>845.78421396667045</v>
      </c>
      <c r="AE21">
        <f t="shared" si="3"/>
        <v>1019.2825698230672</v>
      </c>
      <c r="AF21">
        <f t="shared" si="4"/>
        <v>-50.96412849115336</v>
      </c>
      <c r="AG21">
        <f t="shared" si="4"/>
        <v>-39.512811474552336</v>
      </c>
      <c r="AH21">
        <f t="shared" si="5"/>
        <v>-1968.0863069226662</v>
      </c>
      <c r="AI21">
        <f t="shared" si="6"/>
        <v>-1039.2806770653046</v>
      </c>
      <c r="AJ21">
        <f t="shared" si="7"/>
        <v>328.18134570472876</v>
      </c>
      <c r="AK21">
        <f t="shared" si="24"/>
        <v>149.95988007023195</v>
      </c>
      <c r="AL21">
        <f t="shared" si="8"/>
        <v>-561.13945129034391</v>
      </c>
      <c r="AN21">
        <f t="shared" si="9"/>
        <v>232.508696719629</v>
      </c>
      <c r="AO21">
        <f t="shared" si="9"/>
        <v>-11.625434835981451</v>
      </c>
      <c r="AP21">
        <f t="shared" si="9"/>
        <v>-9.0132732292982407</v>
      </c>
      <c r="AQ21">
        <f t="shared" si="9"/>
        <v>-448.94045655442648</v>
      </c>
      <c r="AR21">
        <f t="shared" si="9"/>
        <v>-237.07046790007718</v>
      </c>
      <c r="AS21">
        <f t="shared" si="9"/>
        <v>74.861494973612622</v>
      </c>
      <c r="AT21">
        <f t="shared" si="9"/>
        <v>34.207370269673014</v>
      </c>
      <c r="AU21">
        <f t="shared" si="9"/>
        <v>-128.00160265679153</v>
      </c>
      <c r="AW21">
        <v>18</v>
      </c>
      <c r="AX21">
        <f>(R21*SUMPRODUCT(K22:$K$23, X22:$X$23)-$AZ$3*SUMPRODUCT(K21:$K$22, W22:$W$23))/Z21</f>
        <v>1070.2657978556977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1.2112915E-2</v>
      </c>
      <c r="O22">
        <f t="shared" si="21"/>
        <v>1289.812761715933</v>
      </c>
      <c r="P22">
        <f t="shared" si="22"/>
        <v>64.490638085796647</v>
      </c>
      <c r="Q22" s="4">
        <f t="shared" si="23"/>
        <v>50</v>
      </c>
      <c r="R22">
        <f t="shared" si="0"/>
        <v>250000</v>
      </c>
      <c r="S22">
        <f t="shared" si="1"/>
        <v>584.86254030225382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845.78421396667045</v>
      </c>
      <c r="AC22">
        <f t="shared" si="2"/>
        <v>451.97086969389284</v>
      </c>
      <c r="AE22">
        <f t="shared" si="3"/>
        <v>996.74326099558812</v>
      </c>
      <c r="AF22">
        <f t="shared" si="4"/>
        <v>-49.837163049779399</v>
      </c>
      <c r="AG22">
        <f t="shared" si="4"/>
        <v>-38.639068033004534</v>
      </c>
      <c r="AH22">
        <f t="shared" si="5"/>
        <v>-2393.076634011386</v>
      </c>
      <c r="AI22">
        <f t="shared" si="6"/>
        <v>-1484.8096040985818</v>
      </c>
      <c r="AJ22">
        <f t="shared" si="7"/>
        <v>393.81334427277761</v>
      </c>
      <c r="AK22">
        <f t="shared" si="24"/>
        <v>125.48832183387356</v>
      </c>
      <c r="AL22">
        <f t="shared" si="8"/>
        <v>-965.50793799193059</v>
      </c>
      <c r="AN22">
        <f t="shared" si="9"/>
        <v>209.44465376069675</v>
      </c>
      <c r="AO22">
        <f t="shared" si="9"/>
        <v>-10.472232688034836</v>
      </c>
      <c r="AP22">
        <f t="shared" si="9"/>
        <v>-8.1191883030393139</v>
      </c>
      <c r="AQ22">
        <f t="shared" si="9"/>
        <v>-502.85477378868063</v>
      </c>
      <c r="AR22">
        <f t="shared" si="9"/>
        <v>-312.00154101905804</v>
      </c>
      <c r="AS22">
        <f t="shared" si="9"/>
        <v>82.751599900627838</v>
      </c>
      <c r="AT22">
        <f t="shared" si="9"/>
        <v>26.36873420268137</v>
      </c>
      <c r="AU22">
        <f t="shared" si="9"/>
        <v>-202.88120691574883</v>
      </c>
      <c r="AW22">
        <v>19</v>
      </c>
      <c r="AX22">
        <f>(R22*SUMPRODUCT(K23:$K$23, X23:$X$23)-$AZ$3*SUMPRODUCT(K22:$K$22, W23:$W$23))/Z22</f>
        <v>584.86254030225382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1.471273E-2</v>
      </c>
      <c r="O23">
        <f t="shared" si="21"/>
        <v>1289.812761715933</v>
      </c>
      <c r="P23">
        <f t="shared" si="22"/>
        <v>64.490638085796647</v>
      </c>
      <c r="Q23" s="4">
        <f t="shared" si="23"/>
        <v>50</v>
      </c>
      <c r="R23">
        <f t="shared" si="0"/>
        <v>250000</v>
      </c>
      <c r="S23">
        <f t="shared" si="1"/>
        <v>599.68232775380523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451.97086969389284</v>
      </c>
      <c r="AC23">
        <f t="shared" si="2"/>
        <v>451.97086969389289</v>
      </c>
      <c r="AE23">
        <f t="shared" si="3"/>
        <v>972.11101390728447</v>
      </c>
      <c r="AF23">
        <f t="shared" si="4"/>
        <v>-48.605550695364222</v>
      </c>
      <c r="AG23">
        <f t="shared" si="4"/>
        <v>-37.684191177253261</v>
      </c>
      <c r="AH23">
        <f t="shared" si="5"/>
        <v>-2842.4308771061342</v>
      </c>
      <c r="AI23">
        <f t="shared" si="6"/>
        <v>-1956.6096050714673</v>
      </c>
      <c r="AJ23">
        <f t="shared" si="7"/>
        <v>0</v>
      </c>
      <c r="AK23">
        <f t="shared" si="24"/>
        <v>96.283343303406923</v>
      </c>
      <c r="AL23">
        <f t="shared" si="8"/>
        <v>-1860.3262617680602</v>
      </c>
      <c r="AN23">
        <f t="shared" si="9"/>
        <v>188.16688767061527</v>
      </c>
      <c r="AO23">
        <f t="shared" si="9"/>
        <v>-9.4083443835307623</v>
      </c>
      <c r="AP23">
        <f t="shared" si="9"/>
        <v>-7.2943489650498954</v>
      </c>
      <c r="AQ23">
        <f t="shared" si="9"/>
        <v>-550.19577384906586</v>
      </c>
      <c r="AR23">
        <f t="shared" si="9"/>
        <v>-378.73157952703122</v>
      </c>
      <c r="AS23">
        <f t="shared" si="9"/>
        <v>0</v>
      </c>
      <c r="AT23">
        <f t="shared" si="9"/>
        <v>18.637107063629468</v>
      </c>
      <c r="AU23">
        <f t="shared" si="9"/>
        <v>-360.09447246340176</v>
      </c>
      <c r="AW23">
        <v>20</v>
      </c>
      <c r="AX23">
        <f>(R23*SUMPRODUCT(K$23:$K24, X$23:$X24)-$AZ$3*SUMPRODUCT(K$22:$K23, W$23:$W24))/Z23</f>
        <v>599.68232775380523</v>
      </c>
    </row>
    <row r="25" spans="5:50" x14ac:dyDescent="0.25">
      <c r="AN25" s="8">
        <f t="shared" ref="AN25:AU25" si="25">SUM(AN3:AN23)</f>
        <v>11191.971340091755</v>
      </c>
      <c r="AO25" s="8">
        <f t="shared" si="25"/>
        <v>-1526.9581382915371</v>
      </c>
      <c r="AP25" s="8">
        <f t="shared" si="25"/>
        <v>-2903.7685158332547</v>
      </c>
      <c r="AQ25" s="8">
        <f t="shared" si="25"/>
        <v>-5711.4658590127383</v>
      </c>
      <c r="AR25" s="8">
        <f t="shared" si="25"/>
        <v>1049.7788269542211</v>
      </c>
      <c r="AS25" s="8">
        <f t="shared" si="25"/>
        <v>-933.39063617856345</v>
      </c>
      <c r="AT25" s="8">
        <f t="shared" si="25"/>
        <v>1350.4644646758229</v>
      </c>
      <c r="AU25" s="9">
        <f t="shared" si="25"/>
        <v>1466.8526554514801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4AD82-8624-49E4-AA2C-830A7C5494D8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'T.45.04.C'!C3*(1+C12)</f>
        <v>5249.459817239217</v>
      </c>
      <c r="K3">
        <v>1</v>
      </c>
      <c r="L3" s="2">
        <v>0</v>
      </c>
      <c r="O3">
        <f>$C$3</f>
        <v>5249.459817239217</v>
      </c>
      <c r="P3">
        <f>O3*B5</f>
        <v>4199.5678537913736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5249.459817239217</v>
      </c>
      <c r="AF3">
        <f t="shared" ref="AF3:AG23" si="4">-$Z3*P3</f>
        <v>-4199.5678537913736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-1470.0162405521564</v>
      </c>
      <c r="AJ3">
        <f t="shared" ref="AJ3:AJ23" si="7">AB3-AC3</f>
        <v>0</v>
      </c>
      <c r="AL3">
        <f t="shared" ref="AL3:AL23" si="8">SUM(AI3:AK3)</f>
        <v>-1470.0162405521564</v>
      </c>
      <c r="AN3">
        <f t="shared" ref="AN3:AU23" si="9">AE3*$K3</f>
        <v>5249.459817239217</v>
      </c>
      <c r="AO3">
        <f t="shared" si="9"/>
        <v>-4199.5678537913736</v>
      </c>
      <c r="AP3">
        <f t="shared" si="9"/>
        <v>-2519.9082039999998</v>
      </c>
      <c r="AQ3">
        <f t="shared" si="9"/>
        <v>0</v>
      </c>
      <c r="AR3">
        <f t="shared" si="9"/>
        <v>-1470.0162405521564</v>
      </c>
      <c r="AS3">
        <f t="shared" si="9"/>
        <v>0</v>
      </c>
      <c r="AT3">
        <f t="shared" si="9"/>
        <v>0</v>
      </c>
      <c r="AU3">
        <f t="shared" si="9"/>
        <v>-1470.0162405521564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2785.9914129493104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2.2202060000000002E-3</v>
      </c>
      <c r="R4">
        <f t="shared" si="0"/>
        <v>250000</v>
      </c>
      <c r="S4">
        <f t="shared" si="1"/>
        <v>2302.8338653975648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2274.6927611786305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-555.05150000000003</v>
      </c>
      <c r="AI4">
        <f t="shared" si="6"/>
        <v>-555.05150000000003</v>
      </c>
      <c r="AJ4">
        <f t="shared" si="7"/>
        <v>-2274.6927611786305</v>
      </c>
      <c r="AK4">
        <f>H4*SUM(AB4, AE4:AF4)</f>
        <v>0</v>
      </c>
      <c r="AL4">
        <f t="shared" si="8"/>
        <v>-2829.7442611786305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-511.2986517706795</v>
      </c>
      <c r="AR4">
        <f t="shared" si="9"/>
        <v>-511.2986517706795</v>
      </c>
      <c r="AS4">
        <f t="shared" si="9"/>
        <v>-2095.3863596137617</v>
      </c>
      <c r="AT4">
        <f t="shared" si="9"/>
        <v>0</v>
      </c>
      <c r="AU4">
        <f t="shared" si="9"/>
        <v>-2606.6850113844412</v>
      </c>
      <c r="AW4">
        <v>1</v>
      </c>
      <c r="AX4">
        <f>(R4*SUMPRODUCT(K5:$K$23, X5:$X$23)-$AZ$3*SUMPRODUCT(K4:$K$22, W5:$W$23))/Z4</f>
        <v>2302.8338653975648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2.3617970000000001E-3</v>
      </c>
      <c r="O5">
        <f t="shared" ref="O5:O23" si="21">$C$3</f>
        <v>5249.459817239217</v>
      </c>
      <c r="P5">
        <f t="shared" ref="P5:P23" si="22">O5*$C$5</f>
        <v>262.47299086196085</v>
      </c>
      <c r="Q5" s="4">
        <f t="shared" ref="Q5:Q23" si="23">$C$8</f>
        <v>50</v>
      </c>
      <c r="R5">
        <f t="shared" si="0"/>
        <v>250000</v>
      </c>
      <c r="S5">
        <f t="shared" si="1"/>
        <v>4422.8575653463322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2274.6927611786305</v>
      </c>
      <c r="AC5">
        <f t="shared" si="2"/>
        <v>4314.8030006607733</v>
      </c>
      <c r="AE5">
        <f t="shared" si="3"/>
        <v>5121.2105831172721</v>
      </c>
      <c r="AF5">
        <f t="shared" si="4"/>
        <v>-256.06052915586361</v>
      </c>
      <c r="AG5">
        <f t="shared" si="4"/>
        <v>-48.778453035293509</v>
      </c>
      <c r="AH5">
        <f t="shared" si="5"/>
        <v>-583.23383853245457</v>
      </c>
      <c r="AI5">
        <f t="shared" si="6"/>
        <v>4233.1377623936596</v>
      </c>
      <c r="AJ5">
        <f t="shared" si="7"/>
        <v>-2040.1102394821428</v>
      </c>
      <c r="AK5">
        <f>H5*SUM(AB5, AE5:AF5)</f>
        <v>610.97062937716339</v>
      </c>
      <c r="AL5">
        <f t="shared" si="8"/>
        <v>2803.9981522886801</v>
      </c>
      <c r="AN5">
        <f t="shared" si="9"/>
        <v>4345.6562330441338</v>
      </c>
      <c r="AO5">
        <f t="shared" si="9"/>
        <v>-217.2828116522067</v>
      </c>
      <c r="AP5">
        <f t="shared" si="9"/>
        <v>-41.391461067794118</v>
      </c>
      <c r="AQ5">
        <f t="shared" si="9"/>
        <v>-494.90910881427783</v>
      </c>
      <c r="AR5">
        <f t="shared" si="9"/>
        <v>3592.0728515098544</v>
      </c>
      <c r="AS5">
        <f t="shared" si="9"/>
        <v>-1731.1566541570037</v>
      </c>
      <c r="AT5">
        <f t="shared" si="9"/>
        <v>518.44544969748767</v>
      </c>
      <c r="AU5">
        <f t="shared" si="9"/>
        <v>2379.3616470503384</v>
      </c>
      <c r="AW5">
        <v>2</v>
      </c>
      <c r="AX5">
        <f>(R5*SUMPRODUCT(K6:$K$23, X6:$X$23)-$AZ$3*SUMPRODUCT(K5:$K$22, W6:$W$23))/Z5</f>
        <v>4422.8575653463322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2.52864E-3</v>
      </c>
      <c r="O6">
        <f t="shared" si="21"/>
        <v>5249.459817239217</v>
      </c>
      <c r="P6">
        <f t="shared" si="22"/>
        <v>262.47299086196085</v>
      </c>
      <c r="Q6" s="4">
        <f t="shared" si="23"/>
        <v>50</v>
      </c>
      <c r="R6">
        <f t="shared" si="0"/>
        <v>250000</v>
      </c>
      <c r="S6">
        <f t="shared" si="1"/>
        <v>6372.638648871387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4314.8030006607733</v>
      </c>
      <c r="AC6">
        <f t="shared" si="2"/>
        <v>6139.0591837139182</v>
      </c>
      <c r="AE6">
        <f t="shared" si="3"/>
        <v>5057.0487793572056</v>
      </c>
      <c r="AF6">
        <f t="shared" si="4"/>
        <v>-252.85243896786031</v>
      </c>
      <c r="AG6">
        <f t="shared" si="4"/>
        <v>-48.167325357457415</v>
      </c>
      <c r="AH6">
        <f t="shared" si="5"/>
        <v>-616.7157374158229</v>
      </c>
      <c r="AI6">
        <f t="shared" si="6"/>
        <v>4139.3132776160646</v>
      </c>
      <c r="AJ6">
        <f t="shared" si="7"/>
        <v>-1824.2561830531449</v>
      </c>
      <c r="AK6">
        <f>H6*SUM(AB6, AE6:AF6)</f>
        <v>780.33101161234094</v>
      </c>
      <c r="AL6">
        <f t="shared" si="8"/>
        <v>3095.3881061752609</v>
      </c>
      <c r="AN6">
        <f t="shared" si="9"/>
        <v>3952.9492935858407</v>
      </c>
      <c r="AO6">
        <f t="shared" si="9"/>
        <v>-197.64746467929206</v>
      </c>
      <c r="AP6">
        <f t="shared" si="9"/>
        <v>-37.65101011540618</v>
      </c>
      <c r="AQ6">
        <f t="shared" si="9"/>
        <v>-482.06891903285521</v>
      </c>
      <c r="AR6">
        <f t="shared" si="9"/>
        <v>3235.5818997582869</v>
      </c>
      <c r="AS6">
        <f t="shared" si="9"/>
        <v>-1425.9684857214559</v>
      </c>
      <c r="AT6">
        <f t="shared" si="9"/>
        <v>609.96226370357613</v>
      </c>
      <c r="AU6">
        <f t="shared" si="9"/>
        <v>2419.5756777404072</v>
      </c>
      <c r="AW6">
        <v>3</v>
      </c>
      <c r="AX6">
        <f>(R6*SUMPRODUCT(K7:$K$23, X7:$X$23)-$AZ$3*SUMPRODUCT(K6:$K$22, W7:$W$23))/Z6</f>
        <v>6372.638648871387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2.719834E-3</v>
      </c>
      <c r="O7">
        <f t="shared" si="21"/>
        <v>5249.459817239217</v>
      </c>
      <c r="P7">
        <f t="shared" si="22"/>
        <v>262.47299086196085</v>
      </c>
      <c r="Q7" s="4">
        <f t="shared" si="23"/>
        <v>50</v>
      </c>
      <c r="R7">
        <f t="shared" si="0"/>
        <v>250000</v>
      </c>
      <c r="S7">
        <f t="shared" si="1"/>
        <v>8164.613081946336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6139.0591837139182</v>
      </c>
      <c r="AC7">
        <f t="shared" si="2"/>
        <v>7765.3055293527905</v>
      </c>
      <c r="AE7">
        <f t="shared" si="3"/>
        <v>4992.7239583538794</v>
      </c>
      <c r="AF7">
        <f t="shared" si="4"/>
        <v>-249.63619791769401</v>
      </c>
      <c r="AG7">
        <f t="shared" si="4"/>
        <v>-47.554644974686568</v>
      </c>
      <c r="AH7">
        <f t="shared" si="5"/>
        <v>-655.03564598137416</v>
      </c>
      <c r="AI7">
        <f t="shared" si="6"/>
        <v>4040.4974694801253</v>
      </c>
      <c r="AJ7">
        <f t="shared" si="7"/>
        <v>-1626.2463456388723</v>
      </c>
      <c r="AK7">
        <f>H7*SUM(AB7, AE7:AF7)</f>
        <v>931.20707830481274</v>
      </c>
      <c r="AL7">
        <f t="shared" si="8"/>
        <v>3345.4582021460656</v>
      </c>
      <c r="AN7">
        <f t="shared" si="9"/>
        <v>3595.0341707054085</v>
      </c>
      <c r="AO7">
        <f t="shared" si="9"/>
        <v>-179.75170853527044</v>
      </c>
      <c r="AP7">
        <f t="shared" si="9"/>
        <v>-34.241943893915739</v>
      </c>
      <c r="AQ7">
        <f t="shared" si="9"/>
        <v>-471.66147176891843</v>
      </c>
      <c r="AR7">
        <f t="shared" si="9"/>
        <v>2909.3790465073043</v>
      </c>
      <c r="AS7">
        <f t="shared" si="9"/>
        <v>-1170.9862654782398</v>
      </c>
      <c r="AT7">
        <f t="shared" si="9"/>
        <v>670.51999959002455</v>
      </c>
      <c r="AU7">
        <f t="shared" si="9"/>
        <v>2408.9127806190886</v>
      </c>
      <c r="AW7">
        <v>4</v>
      </c>
      <c r="AX7">
        <f>(R7*SUMPRODUCT(K8:$K$23, X8:$X$23)-$AZ$3*SUMPRODUCT(K7:$K$22, W8:$W$23))/Z7</f>
        <v>8164.613081946336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4.2403780000000004E-3</v>
      </c>
      <c r="O8">
        <f t="shared" si="21"/>
        <v>5249.459817239217</v>
      </c>
      <c r="P8">
        <f t="shared" si="22"/>
        <v>262.47299086196085</v>
      </c>
      <c r="Q8" s="4">
        <f t="shared" si="23"/>
        <v>50</v>
      </c>
      <c r="R8">
        <f t="shared" si="0"/>
        <v>250000</v>
      </c>
      <c r="S8">
        <f t="shared" si="1"/>
        <v>9604.2923848038263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7765.3055293527905</v>
      </c>
      <c r="AC8">
        <f t="shared" si="2"/>
        <v>9004.4945010636275</v>
      </c>
      <c r="AE8">
        <f t="shared" si="3"/>
        <v>4921.6256819372647</v>
      </c>
      <c r="AF8">
        <f t="shared" si="4"/>
        <v>-246.08128409686321</v>
      </c>
      <c r="AG8">
        <f t="shared" si="4"/>
        <v>-46.877448854591229</v>
      </c>
      <c r="AH8">
        <f t="shared" si="5"/>
        <v>-1008.2483517423575</v>
      </c>
      <c r="AI8">
        <f t="shared" si="6"/>
        <v>3620.418597243453</v>
      </c>
      <c r="AJ8">
        <f t="shared" si="7"/>
        <v>-1239.188971710837</v>
      </c>
      <c r="AK8">
        <f t="shared" ref="AK8:AK23" si="24">H8*SUM(AB8:AB8, AE8:AF8)</f>
        <v>1064.588409969776</v>
      </c>
      <c r="AL8">
        <f t="shared" si="8"/>
        <v>3445.8180355023919</v>
      </c>
      <c r="AN8">
        <f t="shared" si="9"/>
        <v>3264.4905406473713</v>
      </c>
      <c r="AO8">
        <f t="shared" si="9"/>
        <v>-163.22452703236854</v>
      </c>
      <c r="AP8">
        <f t="shared" si="9"/>
        <v>-31.093585381173789</v>
      </c>
      <c r="AQ8">
        <f t="shared" si="9"/>
        <v>-668.76626131198418</v>
      </c>
      <c r="AR8">
        <f t="shared" si="9"/>
        <v>2401.4061669218445</v>
      </c>
      <c r="AS8">
        <f t="shared" si="9"/>
        <v>-821.94805896580067</v>
      </c>
      <c r="AT8">
        <f t="shared" si="9"/>
        <v>706.136349780503</v>
      </c>
      <c r="AU8">
        <f t="shared" si="9"/>
        <v>2285.5944577365467</v>
      </c>
      <c r="AW8">
        <v>5</v>
      </c>
      <c r="AX8">
        <f>(R8*SUMPRODUCT(K9:$K$23, X9:$X$23)-$AZ$3*SUMPRODUCT(K8:$K$22, W9:$W$23))/Z8</f>
        <v>9604.2923848038263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5.9098179999999998E-3</v>
      </c>
      <c r="O9">
        <f t="shared" si="21"/>
        <v>5249.459817239217</v>
      </c>
      <c r="P9">
        <f t="shared" si="22"/>
        <v>262.47299086196085</v>
      </c>
      <c r="Q9" s="4">
        <f t="shared" si="23"/>
        <v>50</v>
      </c>
      <c r="R9">
        <f t="shared" si="0"/>
        <v>250000</v>
      </c>
      <c r="S9">
        <f t="shared" si="1"/>
        <v>10720.041712309974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9004.4945010636275</v>
      </c>
      <c r="AC9">
        <f t="shared" si="2"/>
        <v>9890.6614954652141</v>
      </c>
      <c r="AE9">
        <f t="shared" si="3"/>
        <v>4843.3235130735166</v>
      </c>
      <c r="AF9">
        <f t="shared" si="4"/>
        <v>-242.16617565367585</v>
      </c>
      <c r="AG9">
        <f t="shared" si="4"/>
        <v>-46.131637175010376</v>
      </c>
      <c r="AH9">
        <f t="shared" si="5"/>
        <v>-1385.1859551747132</v>
      </c>
      <c r="AI9">
        <f t="shared" si="6"/>
        <v>3169.8397450701177</v>
      </c>
      <c r="AJ9">
        <f t="shared" si="7"/>
        <v>-886.16699440158663</v>
      </c>
      <c r="AK9">
        <f t="shared" si="24"/>
        <v>1164.2628391227074</v>
      </c>
      <c r="AL9">
        <f t="shared" si="8"/>
        <v>3447.9355897912383</v>
      </c>
      <c r="AN9">
        <f t="shared" si="9"/>
        <v>2959.3183043436543</v>
      </c>
      <c r="AO9">
        <f t="shared" si="9"/>
        <v>-147.96591521718273</v>
      </c>
      <c r="AP9">
        <f t="shared" si="9"/>
        <v>-28.186884054481741</v>
      </c>
      <c r="AQ9">
        <f t="shared" si="9"/>
        <v>-846.3622429935449</v>
      </c>
      <c r="AR9">
        <f t="shared" si="9"/>
        <v>1936.8032620784452</v>
      </c>
      <c r="AS9">
        <f t="shared" si="9"/>
        <v>-541.45674972135805</v>
      </c>
      <c r="AT9">
        <f t="shared" si="9"/>
        <v>711.3760461350048</v>
      </c>
      <c r="AU9">
        <f t="shared" si="9"/>
        <v>2106.7225584920916</v>
      </c>
      <c r="AW9">
        <v>6</v>
      </c>
      <c r="AX9">
        <f>(R9*SUMPRODUCT(K10:$K$23, X10:$X$23)-$AZ$3*SUMPRODUCT(K9:$K$22, W10:$W$23))/Z9</f>
        <v>10720.041712309974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7.7019840000000003E-3</v>
      </c>
      <c r="O10">
        <f t="shared" si="21"/>
        <v>5249.459817239217</v>
      </c>
      <c r="P10">
        <f t="shared" si="22"/>
        <v>262.47299086196085</v>
      </c>
      <c r="Q10" s="4">
        <f t="shared" si="23"/>
        <v>50</v>
      </c>
      <c r="R10">
        <f t="shared" si="0"/>
        <v>250000</v>
      </c>
      <c r="S10">
        <f t="shared" si="1"/>
        <v>11542.884135947044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9890.6614954652141</v>
      </c>
      <c r="AC10">
        <f t="shared" si="2"/>
        <v>10461.31951037452</v>
      </c>
      <c r="AE10">
        <f t="shared" si="3"/>
        <v>4757.5870777382661</v>
      </c>
      <c r="AF10">
        <f t="shared" si="4"/>
        <v>-237.87935388691329</v>
      </c>
      <c r="AG10">
        <f t="shared" si="4"/>
        <v>-45.315015671844542</v>
      </c>
      <c r="AH10">
        <f t="shared" si="5"/>
        <v>-1776.5256570786757</v>
      </c>
      <c r="AI10">
        <f t="shared" si="6"/>
        <v>2697.8670511008322</v>
      </c>
      <c r="AJ10">
        <f t="shared" si="7"/>
        <v>-570.65801490930608</v>
      </c>
      <c r="AK10">
        <f t="shared" si="24"/>
        <v>1233.1241148353574</v>
      </c>
      <c r="AL10">
        <f t="shared" si="8"/>
        <v>3360.3331510268836</v>
      </c>
      <c r="AN10">
        <f t="shared" si="9"/>
        <v>2677.7887593538303</v>
      </c>
      <c r="AO10">
        <f t="shared" si="9"/>
        <v>-133.88943796769152</v>
      </c>
      <c r="AP10">
        <f t="shared" si="9"/>
        <v>-25.505374386903362</v>
      </c>
      <c r="AQ10">
        <f t="shared" si="9"/>
        <v>-999.91032376237388</v>
      </c>
      <c r="AR10">
        <f t="shared" si="9"/>
        <v>1518.4836232368616</v>
      </c>
      <c r="AS10">
        <f t="shared" si="9"/>
        <v>-321.19256942444918</v>
      </c>
      <c r="AT10">
        <f t="shared" si="9"/>
        <v>694.05895039635072</v>
      </c>
      <c r="AU10">
        <f t="shared" si="9"/>
        <v>1891.350004208763</v>
      </c>
      <c r="AW10">
        <v>7</v>
      </c>
      <c r="AX10">
        <f>(R10*SUMPRODUCT(K11:$K$23, X11:$X$23)-$AZ$3*SUMPRODUCT(K10:$K$22, W11:$W$23))/Z10</f>
        <v>11542.884135947044</v>
      </c>
    </row>
    <row r="11" spans="1:52" x14ac:dyDescent="0.25">
      <c r="A11" t="s">
        <v>33</v>
      </c>
      <c r="C11" s="7">
        <f>AU25</f>
        <v>11923.440437302588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9.7648700000000001E-3</v>
      </c>
      <c r="O11">
        <f t="shared" si="21"/>
        <v>5249.459817239217</v>
      </c>
      <c r="P11">
        <f t="shared" si="22"/>
        <v>262.47299086196085</v>
      </c>
      <c r="Q11" s="4">
        <f t="shared" si="23"/>
        <v>50</v>
      </c>
      <c r="R11">
        <f t="shared" si="0"/>
        <v>250000</v>
      </c>
      <c r="S11">
        <f t="shared" si="1"/>
        <v>12084.089335281067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10461.31951037452</v>
      </c>
      <c r="AC11">
        <f t="shared" si="2"/>
        <v>10735.352773135901</v>
      </c>
      <c r="AE11">
        <f t="shared" si="3"/>
        <v>4663.5539876330895</v>
      </c>
      <c r="AF11">
        <f t="shared" si="4"/>
        <v>-233.17769938165446</v>
      </c>
      <c r="AG11">
        <f t="shared" si="4"/>
        <v>-44.419370278042571</v>
      </c>
      <c r="AH11">
        <f t="shared" si="5"/>
        <v>-2212.4761854176227</v>
      </c>
      <c r="AI11">
        <f t="shared" si="6"/>
        <v>2173.4807325557699</v>
      </c>
      <c r="AJ11">
        <f t="shared" si="7"/>
        <v>-274.03326276138068</v>
      </c>
      <c r="AK11">
        <f t="shared" si="24"/>
        <v>1274.3121928800203</v>
      </c>
      <c r="AL11">
        <f t="shared" si="8"/>
        <v>3173.7596626744098</v>
      </c>
      <c r="AN11">
        <f t="shared" si="9"/>
        <v>2417.9534960718784</v>
      </c>
      <c r="AO11">
        <f t="shared" si="9"/>
        <v>-120.8976748035939</v>
      </c>
      <c r="AP11">
        <f t="shared" si="9"/>
        <v>-23.030498186987955</v>
      </c>
      <c r="AQ11">
        <f t="shared" si="9"/>
        <v>-1147.121817758016</v>
      </c>
      <c r="AR11">
        <f t="shared" si="9"/>
        <v>1126.9035053232803</v>
      </c>
      <c r="AS11">
        <f t="shared" si="9"/>
        <v>-142.08041495626722</v>
      </c>
      <c r="AT11">
        <f t="shared" si="9"/>
        <v>660.7037529815525</v>
      </c>
      <c r="AU11">
        <f t="shared" si="9"/>
        <v>1645.5268433485658</v>
      </c>
      <c r="AW11">
        <v>8</v>
      </c>
      <c r="AX11">
        <f>(R11*SUMPRODUCT(K12:$K$23, X12:$X$23)-$AZ$3*SUMPRODUCT(K11:$K$22, W12:$W$23))/Z11</f>
        <v>12084.089335281067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1.2112915E-2</v>
      </c>
      <c r="O12">
        <f t="shared" si="21"/>
        <v>5249.459817239217</v>
      </c>
      <c r="P12">
        <f t="shared" si="22"/>
        <v>262.47299086196085</v>
      </c>
      <c r="Q12" s="4">
        <f t="shared" si="23"/>
        <v>50</v>
      </c>
      <c r="R12">
        <f t="shared" si="0"/>
        <v>250000</v>
      </c>
      <c r="S12">
        <f t="shared" si="1"/>
        <v>12355.473489080525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10735.352773135901</v>
      </c>
      <c r="AC12">
        <f t="shared" si="2"/>
        <v>10733.725797099212</v>
      </c>
      <c r="AE12">
        <f t="shared" si="3"/>
        <v>4560.4292147066481</v>
      </c>
      <c r="AF12">
        <f t="shared" si="4"/>
        <v>-228.0214607353324</v>
      </c>
      <c r="AG12">
        <f t="shared" si="4"/>
        <v>-43.437128518730688</v>
      </c>
      <c r="AH12">
        <f t="shared" si="5"/>
        <v>-2690.2402826572797</v>
      </c>
      <c r="AI12">
        <f t="shared" si="6"/>
        <v>1598.7303427953048</v>
      </c>
      <c r="AJ12">
        <f t="shared" si="7"/>
        <v>1.6269760366885748</v>
      </c>
      <c r="AK12">
        <f t="shared" si="24"/>
        <v>1289.378403825619</v>
      </c>
      <c r="AL12">
        <f t="shared" si="8"/>
        <v>2889.7357226576123</v>
      </c>
      <c r="AN12">
        <f t="shared" si="9"/>
        <v>2178.1010342375157</v>
      </c>
      <c r="AO12">
        <f t="shared" si="9"/>
        <v>-108.90505171187577</v>
      </c>
      <c r="AP12">
        <f t="shared" si="9"/>
        <v>-20.745953965440741</v>
      </c>
      <c r="AQ12">
        <f t="shared" si="9"/>
        <v>-1284.8823797345508</v>
      </c>
      <c r="AR12">
        <f t="shared" si="9"/>
        <v>763.56764882564789</v>
      </c>
      <c r="AS12">
        <f t="shared" si="9"/>
        <v>0.7770580402307572</v>
      </c>
      <c r="AT12">
        <f t="shared" si="9"/>
        <v>615.81844661451441</v>
      </c>
      <c r="AU12">
        <f t="shared" si="9"/>
        <v>1380.163153480393</v>
      </c>
      <c r="AW12">
        <v>9</v>
      </c>
      <c r="AX12">
        <f>(R12*SUMPRODUCT(K13:$K$23, X13:$X$23)-$AZ$3*SUMPRODUCT(K12:$K$22, W13:$W$23))/Z12</f>
        <v>12355.473489080525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1.471273E-2</v>
      </c>
      <c r="O13">
        <f t="shared" si="21"/>
        <v>5249.459817239217</v>
      </c>
      <c r="P13">
        <f t="shared" si="22"/>
        <v>262.47299086196085</v>
      </c>
      <c r="Q13" s="4">
        <f t="shared" si="23"/>
        <v>50</v>
      </c>
      <c r="R13">
        <f t="shared" si="0"/>
        <v>250000</v>
      </c>
      <c r="S13">
        <f t="shared" si="1"/>
        <v>12373.618394987452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10733.725797099212</v>
      </c>
      <c r="AC13">
        <f t="shared" si="2"/>
        <v>10483.839828782793</v>
      </c>
      <c r="AE13">
        <f t="shared" si="3"/>
        <v>4447.7285588394898</v>
      </c>
      <c r="AF13">
        <f t="shared" si="4"/>
        <v>-222.38642794197452</v>
      </c>
      <c r="AG13">
        <f t="shared" si="4"/>
        <v>-42.363678489671997</v>
      </c>
      <c r="AH13">
        <f t="shared" si="5"/>
        <v>-3195.3937193569227</v>
      </c>
      <c r="AI13">
        <f t="shared" si="6"/>
        <v>987.58473305092048</v>
      </c>
      <c r="AJ13">
        <f t="shared" si="7"/>
        <v>249.88596831641917</v>
      </c>
      <c r="AK13">
        <f t="shared" si="24"/>
        <v>1280.0773607345361</v>
      </c>
      <c r="AL13">
        <f t="shared" si="8"/>
        <v>2517.548062101876</v>
      </c>
      <c r="AN13">
        <f t="shared" si="9"/>
        <v>1956.8247997053008</v>
      </c>
      <c r="AO13">
        <f t="shared" si="9"/>
        <v>-97.841239985265048</v>
      </c>
      <c r="AP13">
        <f t="shared" si="9"/>
        <v>-18.63834439954271</v>
      </c>
      <c r="AQ13">
        <f t="shared" si="9"/>
        <v>-1405.8469603396136</v>
      </c>
      <c r="AR13">
        <f t="shared" si="9"/>
        <v>434.49825498087949</v>
      </c>
      <c r="AS13">
        <f t="shared" si="9"/>
        <v>109.93995101794803</v>
      </c>
      <c r="AT13">
        <f t="shared" si="9"/>
        <v>563.18345238231643</v>
      </c>
      <c r="AU13">
        <f t="shared" si="9"/>
        <v>1107.621658381144</v>
      </c>
      <c r="AW13">
        <v>10</v>
      </c>
      <c r="AX13">
        <f>(R13*SUMPRODUCT(K14:$K$23, X14:$X$23)-$AZ$3*SUMPRODUCT(K13:$K$22, W14:$W$23))/Z13</f>
        <v>12373.618394987452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1.7665382E-2</v>
      </c>
      <c r="O14">
        <f t="shared" si="21"/>
        <v>5249.459817239217</v>
      </c>
      <c r="P14">
        <f t="shared" si="22"/>
        <v>262.47299086196085</v>
      </c>
      <c r="Q14" s="4">
        <f t="shared" si="23"/>
        <v>50</v>
      </c>
      <c r="R14">
        <f t="shared" si="0"/>
        <v>250000</v>
      </c>
      <c r="S14">
        <f t="shared" si="1"/>
        <v>12145.498431637538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10483.839828782793</v>
      </c>
      <c r="AC14">
        <f t="shared" si="2"/>
        <v>10005.867544871064</v>
      </c>
      <c r="AE14">
        <f t="shared" si="3"/>
        <v>4324.6804492268866</v>
      </c>
      <c r="AF14">
        <f t="shared" si="4"/>
        <v>-216.23402246134432</v>
      </c>
      <c r="AG14">
        <f t="shared" si="4"/>
        <v>-41.19167114133004</v>
      </c>
      <c r="AH14">
        <f t="shared" si="5"/>
        <v>-3741.8528172261945</v>
      </c>
      <c r="AI14">
        <f t="shared" si="6"/>
        <v>325.40193839801759</v>
      </c>
      <c r="AJ14">
        <f t="shared" si="7"/>
        <v>477.97228391172939</v>
      </c>
      <c r="AK14">
        <f t="shared" si="24"/>
        <v>1248.6911194597824</v>
      </c>
      <c r="AL14">
        <f t="shared" si="8"/>
        <v>2052.0653417695294</v>
      </c>
      <c r="AN14">
        <f t="shared" si="9"/>
        <v>1752.705941305027</v>
      </c>
      <c r="AO14">
        <f t="shared" si="9"/>
        <v>-87.635297065251351</v>
      </c>
      <c r="AP14">
        <f t="shared" si="9"/>
        <v>-16.694155230497657</v>
      </c>
      <c r="AQ14">
        <f t="shared" si="9"/>
        <v>-1516.4976328860851</v>
      </c>
      <c r="AR14">
        <f t="shared" si="9"/>
        <v>131.87885612319292</v>
      </c>
      <c r="AS14">
        <f t="shared" si="9"/>
        <v>193.71254630870658</v>
      </c>
      <c r="AT14">
        <f t="shared" si="9"/>
        <v>506.06937775558305</v>
      </c>
      <c r="AU14">
        <f t="shared" si="9"/>
        <v>831.66078018748249</v>
      </c>
      <c r="AW14">
        <v>11</v>
      </c>
      <c r="AX14">
        <f>(R14*SUMPRODUCT(K15:$K$23, X15:$X$23)-$AZ$3*SUMPRODUCT(K14:$K$22, W15:$W$23))/Z14</f>
        <v>12145.498431637538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2.1010579000000001E-2</v>
      </c>
      <c r="O15">
        <f t="shared" si="21"/>
        <v>5249.459817239217</v>
      </c>
      <c r="P15">
        <f t="shared" si="22"/>
        <v>262.47299086196085</v>
      </c>
      <c r="Q15" s="4">
        <f t="shared" si="23"/>
        <v>50</v>
      </c>
      <c r="R15">
        <f t="shared" si="0"/>
        <v>250000</v>
      </c>
      <c r="S15">
        <f t="shared" si="1"/>
        <v>11675.688822583999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10005.867544871064</v>
      </c>
      <c r="AC15">
        <f t="shared" si="2"/>
        <v>9320.537425758861</v>
      </c>
      <c r="AE15">
        <f t="shared" si="3"/>
        <v>4190.5696045063805</v>
      </c>
      <c r="AF15">
        <f t="shared" si="4"/>
        <v>-209.52848022531902</v>
      </c>
      <c r="AG15">
        <f t="shared" si="4"/>
        <v>-39.914293569259804</v>
      </c>
      <c r="AH15">
        <f t="shared" si="5"/>
        <v>-4327.3043032846745</v>
      </c>
      <c r="AI15">
        <f t="shared" si="6"/>
        <v>-386.17747257287283</v>
      </c>
      <c r="AJ15">
        <f t="shared" si="7"/>
        <v>685.33011911220274</v>
      </c>
      <c r="AK15">
        <f t="shared" si="24"/>
        <v>1196.887748636686</v>
      </c>
      <c r="AL15">
        <f t="shared" si="8"/>
        <v>1496.0403951760159</v>
      </c>
      <c r="AN15">
        <f t="shared" si="9"/>
        <v>1564.4780035303215</v>
      </c>
      <c r="AO15">
        <f t="shared" si="9"/>
        <v>-78.223900176516068</v>
      </c>
      <c r="AP15">
        <f t="shared" si="9"/>
        <v>-14.901323736135463</v>
      </c>
      <c r="AQ15">
        <f t="shared" si="9"/>
        <v>-1615.525581484389</v>
      </c>
      <c r="AR15">
        <f t="shared" si="9"/>
        <v>-144.17280186671906</v>
      </c>
      <c r="AS15">
        <f t="shared" si="9"/>
        <v>255.85636266603714</v>
      </c>
      <c r="AT15">
        <f t="shared" si="9"/>
        <v>446.83771710256354</v>
      </c>
      <c r="AU15">
        <f t="shared" si="9"/>
        <v>558.52127790188172</v>
      </c>
      <c r="AW15">
        <v>12</v>
      </c>
      <c r="AX15">
        <f>(R15*SUMPRODUCT(K16:$K$23, X16:$X$23)-$AZ$3*SUMPRODUCT(K15:$K$22, W16:$W$23))/Z15</f>
        <v>11675.688822583999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2.4499257999999999E-2</v>
      </c>
      <c r="O16">
        <f t="shared" si="21"/>
        <v>5249.459817239217</v>
      </c>
      <c r="P16">
        <f t="shared" si="22"/>
        <v>262.47299086196085</v>
      </c>
      <c r="Q16" s="4">
        <f t="shared" si="23"/>
        <v>50</v>
      </c>
      <c r="R16">
        <f t="shared" si="0"/>
        <v>250000</v>
      </c>
      <c r="S16">
        <f t="shared" si="1"/>
        <v>10988.536943045265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9320.537425758861</v>
      </c>
      <c r="AC16">
        <f t="shared" si="2"/>
        <v>8469.3665119321577</v>
      </c>
      <c r="AE16">
        <f t="shared" si="3"/>
        <v>4045.9980625535568</v>
      </c>
      <c r="AF16">
        <f t="shared" si="4"/>
        <v>-202.29990312767785</v>
      </c>
      <c r="AG16">
        <f t="shared" si="4"/>
        <v>-38.537280057526168</v>
      </c>
      <c r="AH16">
        <f t="shared" si="5"/>
        <v>-4889.3528802051833</v>
      </c>
      <c r="AI16">
        <f t="shared" si="6"/>
        <v>-1084.1920008368302</v>
      </c>
      <c r="AJ16">
        <f t="shared" si="7"/>
        <v>851.17091382670333</v>
      </c>
      <c r="AK16">
        <f t="shared" si="24"/>
        <v>1126.4899674954288</v>
      </c>
      <c r="AL16">
        <f t="shared" si="8"/>
        <v>893.46888048530195</v>
      </c>
      <c r="AN16">
        <f t="shared" si="9"/>
        <v>1391.4366557457306</v>
      </c>
      <c r="AO16">
        <f t="shared" si="9"/>
        <v>-69.571832787286525</v>
      </c>
      <c r="AP16">
        <f t="shared" si="9"/>
        <v>-13.253141315381203</v>
      </c>
      <c r="AQ16">
        <f t="shared" si="9"/>
        <v>-1681.4701132357256</v>
      </c>
      <c r="AR16">
        <f t="shared" si="9"/>
        <v>-372.85843159266273</v>
      </c>
      <c r="AS16">
        <f t="shared" si="9"/>
        <v>292.72144758655287</v>
      </c>
      <c r="AT16">
        <f t="shared" si="9"/>
        <v>387.40488968837906</v>
      </c>
      <c r="AU16">
        <f t="shared" si="9"/>
        <v>307.2679056822692</v>
      </c>
      <c r="AW16">
        <v>13</v>
      </c>
      <c r="AX16">
        <f>(R16*SUMPRODUCT(K17:$K$23, X17:$X$23)-$AZ$3*SUMPRODUCT(K16:$K$22, W17:$W$23))/Z16</f>
        <v>10988.536943045265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2.8232486000000001E-2</v>
      </c>
      <c r="O17">
        <f t="shared" si="21"/>
        <v>5249.459817239217</v>
      </c>
      <c r="P17">
        <f t="shared" si="22"/>
        <v>262.47299086196085</v>
      </c>
      <c r="Q17" s="4">
        <f t="shared" si="23"/>
        <v>50</v>
      </c>
      <c r="R17">
        <f t="shared" si="0"/>
        <v>250000</v>
      </c>
      <c r="S17">
        <f t="shared" si="1"/>
        <v>10096.691535868733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8469.3665119321577</v>
      </c>
      <c r="AC17">
        <f t="shared" si="2"/>
        <v>7484.4561235828014</v>
      </c>
      <c r="AE17">
        <f t="shared" si="3"/>
        <v>3891.3094982709508</v>
      </c>
      <c r="AF17">
        <f t="shared" si="4"/>
        <v>-194.56547491354755</v>
      </c>
      <c r="AG17">
        <f t="shared" si="4"/>
        <v>-37.063904037248719</v>
      </c>
      <c r="AH17">
        <f t="shared" si="5"/>
        <v>-5440.0160985109333</v>
      </c>
      <c r="AI17">
        <f t="shared" si="6"/>
        <v>-1780.3359791907787</v>
      </c>
      <c r="AJ17">
        <f t="shared" si="7"/>
        <v>984.91038834935625</v>
      </c>
      <c r="AK17">
        <f t="shared" si="24"/>
        <v>1041.0784107257982</v>
      </c>
      <c r="AL17">
        <f t="shared" si="8"/>
        <v>245.65281988437573</v>
      </c>
      <c r="AN17">
        <f t="shared" si="9"/>
        <v>1232.7497146988362</v>
      </c>
      <c r="AO17">
        <f t="shared" si="9"/>
        <v>-61.637485734941812</v>
      </c>
      <c r="AP17">
        <f t="shared" si="9"/>
        <v>-11.741681597890208</v>
      </c>
      <c r="AQ17">
        <f t="shared" si="9"/>
        <v>-1723.3731463344732</v>
      </c>
      <c r="AR17">
        <f t="shared" si="9"/>
        <v>-564.0025989684691</v>
      </c>
      <c r="AS17">
        <f t="shared" si="9"/>
        <v>312.01527423636662</v>
      </c>
      <c r="AT17">
        <f t="shared" si="9"/>
        <v>329.8090564041749</v>
      </c>
      <c r="AU17">
        <f t="shared" si="9"/>
        <v>77.821731672072445</v>
      </c>
      <c r="AW17">
        <v>14</v>
      </c>
      <c r="AX17">
        <f>(R17*SUMPRODUCT(K18:$K$23, X18:$X$23)-$AZ$3*SUMPRODUCT(K17:$K$22, W18:$W$23))/Z17</f>
        <v>10096.691535868733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3.2345626000000002E-2</v>
      </c>
      <c r="O18">
        <f t="shared" si="21"/>
        <v>5249.459817239217</v>
      </c>
      <c r="P18">
        <f t="shared" si="22"/>
        <v>262.47299086196085</v>
      </c>
      <c r="Q18" s="4">
        <f t="shared" si="23"/>
        <v>50</v>
      </c>
      <c r="R18">
        <f t="shared" si="0"/>
        <v>250000</v>
      </c>
      <c r="S18">
        <f t="shared" si="1"/>
        <v>9000.6131880156754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7484.4561235828014</v>
      </c>
      <c r="AC18">
        <f t="shared" si="2"/>
        <v>6389.429062316236</v>
      </c>
      <c r="AE18">
        <f t="shared" si="3"/>
        <v>3726.5295616069211</v>
      </c>
      <c r="AF18">
        <f t="shared" si="4"/>
        <v>-186.32647808034605</v>
      </c>
      <c r="AG18">
        <f t="shared" si="4"/>
        <v>-35.494409818787496</v>
      </c>
      <c r="AH18">
        <f t="shared" si="5"/>
        <v>-5994.275890443686</v>
      </c>
      <c r="AI18">
        <f t="shared" si="6"/>
        <v>-2489.5672167358985</v>
      </c>
      <c r="AJ18">
        <f t="shared" si="7"/>
        <v>1095.0270612665654</v>
      </c>
      <c r="AK18">
        <f t="shared" si="24"/>
        <v>943.40213767076364</v>
      </c>
      <c r="AL18">
        <f t="shared" si="8"/>
        <v>-451.13801779856942</v>
      </c>
      <c r="AN18">
        <f t="shared" si="9"/>
        <v>1087.4895044534978</v>
      </c>
      <c r="AO18">
        <f t="shared" si="9"/>
        <v>-54.374475222674896</v>
      </c>
      <c r="AP18">
        <f t="shared" si="9"/>
        <v>-10.358108665601977</v>
      </c>
      <c r="AQ18">
        <f t="shared" si="9"/>
        <v>-1749.2715433727064</v>
      </c>
      <c r="AR18">
        <f t="shared" si="9"/>
        <v>-726.51462280748535</v>
      </c>
      <c r="AS18">
        <f t="shared" si="9"/>
        <v>319.55480737054665</v>
      </c>
      <c r="AT18">
        <f t="shared" si="9"/>
        <v>275.30706686613604</v>
      </c>
      <c r="AU18">
        <f t="shared" si="9"/>
        <v>-131.65274857080269</v>
      </c>
      <c r="AW18">
        <v>15</v>
      </c>
      <c r="AX18">
        <f>(R18*SUMPRODUCT(K19:$K$23, X19:$X$23)-$AZ$3*SUMPRODUCT(K18:$K$22, W19:$W$23))/Z18</f>
        <v>9000.6131880156754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3.7265510000000002E-2</v>
      </c>
      <c r="O19">
        <f t="shared" si="21"/>
        <v>5249.459817239217</v>
      </c>
      <c r="P19">
        <f t="shared" si="22"/>
        <v>262.47299086196085</v>
      </c>
      <c r="Q19" s="4">
        <f t="shared" si="23"/>
        <v>50</v>
      </c>
      <c r="R19">
        <f t="shared" si="0"/>
        <v>250000</v>
      </c>
      <c r="S19">
        <f t="shared" si="1"/>
        <v>7671.813279965515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6389.429062316236</v>
      </c>
      <c r="AC19">
        <f t="shared" si="2"/>
        <v>5188.7155948160835</v>
      </c>
      <c r="AE19">
        <f t="shared" si="3"/>
        <v>3550.3932413474936</v>
      </c>
      <c r="AF19">
        <f t="shared" si="4"/>
        <v>-177.5196620673747</v>
      </c>
      <c r="AG19">
        <f t="shared" si="4"/>
        <v>-33.816748436553496</v>
      </c>
      <c r="AH19">
        <f t="shared" si="5"/>
        <v>-6613.5864202306184</v>
      </c>
      <c r="AI19">
        <f t="shared" si="6"/>
        <v>-3274.529589387053</v>
      </c>
      <c r="AJ19">
        <f t="shared" si="7"/>
        <v>1200.7134675001525</v>
      </c>
      <c r="AK19">
        <f t="shared" si="24"/>
        <v>835.37976164668351</v>
      </c>
      <c r="AL19">
        <f t="shared" si="8"/>
        <v>-1238.4363602402168</v>
      </c>
      <c r="AN19">
        <f t="shared" si="9"/>
        <v>954.41735638525688</v>
      </c>
      <c r="AO19">
        <f t="shared" si="9"/>
        <v>-47.72086781926285</v>
      </c>
      <c r="AP19">
        <f t="shared" si="9"/>
        <v>-9.0906244605487974</v>
      </c>
      <c r="AQ19">
        <f t="shared" si="9"/>
        <v>-1777.8655034354108</v>
      </c>
      <c r="AR19">
        <f t="shared" si="9"/>
        <v>-880.25963932996547</v>
      </c>
      <c r="AS19">
        <f t="shared" si="9"/>
        <v>322.77601255029765</v>
      </c>
      <c r="AT19">
        <f t="shared" si="9"/>
        <v>224.56693934725135</v>
      </c>
      <c r="AU19">
        <f t="shared" si="9"/>
        <v>-332.91668743241644</v>
      </c>
      <c r="AW19">
        <v>16</v>
      </c>
      <c r="AX19">
        <f>(R19*SUMPRODUCT(K20:$K$23, X20:$X$23)-$AZ$3*SUMPRODUCT(K19:$K$22, W20:$W$23))/Z19</f>
        <v>7671.813279965515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4.2512064000000002E-2</v>
      </c>
      <c r="O20">
        <f t="shared" si="21"/>
        <v>5249.459817239217</v>
      </c>
      <c r="P20">
        <f t="shared" si="22"/>
        <v>262.47299086196085</v>
      </c>
      <c r="Q20" s="4">
        <f t="shared" si="23"/>
        <v>50</v>
      </c>
      <c r="R20">
        <f t="shared" si="0"/>
        <v>250000</v>
      </c>
      <c r="S20">
        <f t="shared" si="1"/>
        <v>6109.7648840121483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5188.7155948160835</v>
      </c>
      <c r="AC20">
        <f t="shared" si="2"/>
        <v>3915.2547891534105</v>
      </c>
      <c r="AE20">
        <f t="shared" si="3"/>
        <v>3363.9547642326866</v>
      </c>
      <c r="AF20">
        <f t="shared" si="4"/>
        <v>-168.19773821163432</v>
      </c>
      <c r="AG20">
        <f t="shared" si="4"/>
        <v>-32.040961178381295</v>
      </c>
      <c r="AH20">
        <f t="shared" si="5"/>
        <v>-7188.0988690333106</v>
      </c>
      <c r="AI20">
        <f t="shared" si="6"/>
        <v>-4024.3828041906395</v>
      </c>
      <c r="AJ20">
        <f t="shared" si="7"/>
        <v>1273.460805662673</v>
      </c>
      <c r="AK20">
        <f t="shared" si="24"/>
        <v>717.47609111027543</v>
      </c>
      <c r="AL20">
        <f t="shared" si="8"/>
        <v>-2033.4459074176912</v>
      </c>
      <c r="AN20">
        <f t="shared" si="9"/>
        <v>833.0160791583088</v>
      </c>
      <c r="AO20">
        <f t="shared" si="9"/>
        <v>-41.650803957915436</v>
      </c>
      <c r="AP20">
        <f t="shared" si="9"/>
        <v>-7.9343028441010768</v>
      </c>
      <c r="AQ20">
        <f t="shared" si="9"/>
        <v>-1779.9888393713914</v>
      </c>
      <c r="AR20">
        <f t="shared" si="9"/>
        <v>-996.55786701509896</v>
      </c>
      <c r="AS20">
        <f t="shared" si="9"/>
        <v>315.34708450125993</v>
      </c>
      <c r="AT20">
        <f t="shared" si="9"/>
        <v>177.66859610041121</v>
      </c>
      <c r="AU20">
        <f t="shared" si="9"/>
        <v>-503.54218641342794</v>
      </c>
      <c r="AW20">
        <v>17</v>
      </c>
      <c r="AX20">
        <f>(R20*SUMPRODUCT(K21:$K$23, X21:$X$23)-$AZ$3*SUMPRODUCT(K20:$K$22, W21:$W$23))/Z20</f>
        <v>6109.7648840121483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4.7737861999999999E-2</v>
      </c>
      <c r="O21">
        <f t="shared" si="21"/>
        <v>5249.459817239217</v>
      </c>
      <c r="P21">
        <f t="shared" si="22"/>
        <v>262.47299086196085</v>
      </c>
      <c r="Q21" s="4">
        <f t="shared" si="23"/>
        <v>50</v>
      </c>
      <c r="R21">
        <f t="shared" si="0"/>
        <v>250000</v>
      </c>
      <c r="S21">
        <f t="shared" si="1"/>
        <v>4327.1262450034183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3915.2547891534105</v>
      </c>
      <c r="AC21">
        <f t="shared" si="2"/>
        <v>2612.8040350765623</v>
      </c>
      <c r="AE21">
        <f t="shared" si="3"/>
        <v>3169.7272082811774</v>
      </c>
      <c r="AF21">
        <f t="shared" si="4"/>
        <v>-158.48636041405888</v>
      </c>
      <c r="AG21">
        <f t="shared" si="4"/>
        <v>-30.19098458351656</v>
      </c>
      <c r="AH21">
        <f t="shared" si="5"/>
        <v>-7647.8349154046173</v>
      </c>
      <c r="AI21">
        <f t="shared" si="6"/>
        <v>-4666.7850521210148</v>
      </c>
      <c r="AJ21">
        <f t="shared" si="7"/>
        <v>1302.4507540768482</v>
      </c>
      <c r="AK21">
        <f t="shared" si="24"/>
        <v>592.71408465112074</v>
      </c>
      <c r="AL21">
        <f t="shared" si="8"/>
        <v>-2771.620213393046</v>
      </c>
      <c r="AN21">
        <f t="shared" si="9"/>
        <v>723.04693906630359</v>
      </c>
      <c r="AO21">
        <f t="shared" si="9"/>
        <v>-36.152346953315181</v>
      </c>
      <c r="AP21">
        <f t="shared" si="9"/>
        <v>-6.8868699279478109</v>
      </c>
      <c r="AQ21">
        <f t="shared" si="9"/>
        <v>-1744.5487459049452</v>
      </c>
      <c r="AR21">
        <f t="shared" si="9"/>
        <v>-1064.5410237199046</v>
      </c>
      <c r="AS21">
        <f t="shared" si="9"/>
        <v>297.10223282290912</v>
      </c>
      <c r="AT21">
        <f t="shared" si="9"/>
        <v>135.20409691055738</v>
      </c>
      <c r="AU21">
        <f t="shared" si="9"/>
        <v>-632.23469398643817</v>
      </c>
      <c r="AW21">
        <v>18</v>
      </c>
      <c r="AX21">
        <f>(R21*SUMPRODUCT(K22:$K$23, X22:$X$23)-$AZ$3*SUMPRODUCT(K21:$K$22, W22:$W$23))/Z21</f>
        <v>4327.1262450034183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5.3487053E-2</v>
      </c>
      <c r="O22">
        <f t="shared" si="21"/>
        <v>5249.459817239217</v>
      </c>
      <c r="P22">
        <f t="shared" si="22"/>
        <v>262.47299086196085</v>
      </c>
      <c r="Q22" s="4">
        <f t="shared" si="23"/>
        <v>50</v>
      </c>
      <c r="R22">
        <f t="shared" si="0"/>
        <v>250000</v>
      </c>
      <c r="S22">
        <f t="shared" si="1"/>
        <v>2298.7872927830449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2612.8040350765623</v>
      </c>
      <c r="AC22">
        <f t="shared" si="2"/>
        <v>1299.9296377857295</v>
      </c>
      <c r="AE22">
        <f t="shared" si="3"/>
        <v>2968.4905690134883</v>
      </c>
      <c r="AF22">
        <f t="shared" si="4"/>
        <v>-148.42452845067442</v>
      </c>
      <c r="AG22">
        <f t="shared" si="4"/>
        <v>-28.274247945140662</v>
      </c>
      <c r="AH22">
        <f t="shared" si="5"/>
        <v>-8074.1339627036659</v>
      </c>
      <c r="AI22">
        <f t="shared" si="6"/>
        <v>-5282.3421700859926</v>
      </c>
      <c r="AJ22">
        <f t="shared" si="7"/>
        <v>1312.8743972908328</v>
      </c>
      <c r="AK22">
        <f t="shared" si="24"/>
        <v>464.90155811261275</v>
      </c>
      <c r="AL22">
        <f t="shared" si="8"/>
        <v>-3504.5662146825471</v>
      </c>
      <c r="AN22">
        <f t="shared" si="9"/>
        <v>623.7659222274649</v>
      </c>
      <c r="AO22">
        <f t="shared" si="9"/>
        <v>-31.188296111373241</v>
      </c>
      <c r="AP22">
        <f t="shared" si="9"/>
        <v>-5.941239136444274</v>
      </c>
      <c r="AQ22">
        <f t="shared" si="9"/>
        <v>-1696.6096069180617</v>
      </c>
      <c r="AR22">
        <f t="shared" si="9"/>
        <v>-1109.9732199384143</v>
      </c>
      <c r="AS22">
        <f t="shared" si="9"/>
        <v>275.87296983297989</v>
      </c>
      <c r="AT22">
        <f t="shared" si="9"/>
        <v>97.689294407113735</v>
      </c>
      <c r="AU22">
        <f t="shared" si="9"/>
        <v>-736.41095569832066</v>
      </c>
      <c r="AW22">
        <v>19</v>
      </c>
      <c r="AX22">
        <f>(R22*SUMPRODUCT(K23:$K$23, X23:$X$23)-$AZ$3*SUMPRODUCT(K22:$K$22, W23:$W$23))/Z22</f>
        <v>2298.7872927830449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5.9601715E-2</v>
      </c>
      <c r="O23">
        <f t="shared" si="21"/>
        <v>5249.459817239217</v>
      </c>
      <c r="P23">
        <f t="shared" si="22"/>
        <v>262.47299086196085</v>
      </c>
      <c r="Q23" s="4">
        <f t="shared" si="23"/>
        <v>50</v>
      </c>
      <c r="R23">
        <f t="shared" si="0"/>
        <v>250000</v>
      </c>
      <c r="S23">
        <f t="shared" si="1"/>
        <v>2470.756158781016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1299.9296377857295</v>
      </c>
      <c r="AC23">
        <f t="shared" si="2"/>
        <v>1299.9296377857295</v>
      </c>
      <c r="AE23">
        <f t="shared" si="3"/>
        <v>2761.8785344488233</v>
      </c>
      <c r="AF23">
        <f t="shared" si="4"/>
        <v>-138.09392672244118</v>
      </c>
      <c r="AG23">
        <f t="shared" si="4"/>
        <v>-26.306311797823646</v>
      </c>
      <c r="AH23">
        <f t="shared" si="5"/>
        <v>-8425.9683393280466</v>
      </c>
      <c r="AI23">
        <f t="shared" si="6"/>
        <v>-5828.4900433994881</v>
      </c>
      <c r="AJ23">
        <f t="shared" si="7"/>
        <v>0</v>
      </c>
      <c r="AK23">
        <f t="shared" si="24"/>
        <v>335.76007541696242</v>
      </c>
      <c r="AL23">
        <f t="shared" si="8"/>
        <v>-5492.7299679825255</v>
      </c>
      <c r="AN23">
        <f t="shared" si="9"/>
        <v>534.60364147369</v>
      </c>
      <c r="AO23">
        <f t="shared" si="9"/>
        <v>-26.730182073684507</v>
      </c>
      <c r="AP23">
        <f t="shared" si="9"/>
        <v>-5.0919871766429434</v>
      </c>
      <c r="AQ23">
        <f t="shared" si="9"/>
        <v>-1630.9744621139719</v>
      </c>
      <c r="AR23">
        <f t="shared" si="9"/>
        <v>-1128.1929898906092</v>
      </c>
      <c r="AS23">
        <f t="shared" si="9"/>
        <v>0</v>
      </c>
      <c r="AT23">
        <f t="shared" si="9"/>
        <v>64.991474730155247</v>
      </c>
      <c r="AU23">
        <f t="shared" si="9"/>
        <v>-1063.2015151604539</v>
      </c>
      <c r="AW23">
        <v>20</v>
      </c>
      <c r="AX23">
        <f>(R23*SUMPRODUCT(K$23:$K24, X$23:$X24)-$AZ$3*SUMPRODUCT(K$22:$K23, W$23:$W24))/Z23</f>
        <v>2470.756158781016</v>
      </c>
    </row>
    <row r="25" spans="5:50" x14ac:dyDescent="0.25">
      <c r="AN25" s="8">
        <f t="shared" ref="AN25:AU25" si="25">SUM(AN3:AN23)</f>
        <v>43295.286206978599</v>
      </c>
      <c r="AO25" s="8">
        <f t="shared" si="25"/>
        <v>-6101.8591732783425</v>
      </c>
      <c r="AP25" s="8">
        <f t="shared" si="25"/>
        <v>-2882.2866935428378</v>
      </c>
      <c r="AQ25" s="8">
        <f t="shared" si="25"/>
        <v>-25228.953312343976</v>
      </c>
      <c r="AR25" s="8">
        <f t="shared" si="25"/>
        <v>9082.187027813432</v>
      </c>
      <c r="AS25" s="8">
        <f t="shared" si="25"/>
        <v>-5554.4998111045006</v>
      </c>
      <c r="AT25" s="8">
        <f t="shared" si="25"/>
        <v>8395.7532205936532</v>
      </c>
      <c r="AU25" s="9">
        <f t="shared" si="25"/>
        <v>11923.440437302588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BBE5-F4D6-464D-B872-573311C219D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'T.55.04.C'!C3*(1+C12)</f>
        <v>19242.279834693265</v>
      </c>
      <c r="K3">
        <v>1</v>
      </c>
      <c r="L3" s="2">
        <v>0</v>
      </c>
      <c r="O3">
        <f>$C$3</f>
        <v>19242.279834693265</v>
      </c>
      <c r="P3">
        <f>O3*B5</f>
        <v>15393.823867754612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19242.279834693265</v>
      </c>
      <c r="AF3">
        <f t="shared" ref="AF3:AG23" si="4">-$Z3*P3</f>
        <v>-15393.823867754612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1328.5477629386528</v>
      </c>
      <c r="AJ3">
        <f t="shared" ref="AJ3:AJ23" si="7">AB3-AC3</f>
        <v>0</v>
      </c>
      <c r="AL3">
        <f t="shared" ref="AL3:AL23" si="8">SUM(AI3:AK3)</f>
        <v>1328.5477629386528</v>
      </c>
      <c r="AN3">
        <f t="shared" ref="AN3:AU23" si="9">AE3*$K3</f>
        <v>19242.279834693265</v>
      </c>
      <c r="AO3">
        <f t="shared" si="9"/>
        <v>-15393.823867754612</v>
      </c>
      <c r="AP3">
        <f t="shared" si="9"/>
        <v>-2519.9082039999998</v>
      </c>
      <c r="AQ3">
        <f t="shared" si="9"/>
        <v>0</v>
      </c>
      <c r="AR3">
        <f t="shared" si="9"/>
        <v>1328.5477629386528</v>
      </c>
      <c r="AS3">
        <f t="shared" si="9"/>
        <v>0</v>
      </c>
      <c r="AT3">
        <f t="shared" si="9"/>
        <v>0</v>
      </c>
      <c r="AU3">
        <f t="shared" si="9"/>
        <v>1328.5477629386528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9978.3445073060575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1.7665382E-2</v>
      </c>
      <c r="R4">
        <f t="shared" si="0"/>
        <v>250000</v>
      </c>
      <c r="S4">
        <f t="shared" si="1"/>
        <v>6078.2827251545568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5910.1247116591549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-4416.3455000000004</v>
      </c>
      <c r="AI4">
        <f t="shared" si="6"/>
        <v>-4416.3455000000004</v>
      </c>
      <c r="AJ4">
        <f t="shared" si="7"/>
        <v>-5910.1247116591549</v>
      </c>
      <c r="AK4">
        <f>H4*SUM(AB4, AE4:AF4)</f>
        <v>0</v>
      </c>
      <c r="AL4">
        <f t="shared" si="8"/>
        <v>-10326.470211659154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-4068.219795646904</v>
      </c>
      <c r="AR4">
        <f t="shared" si="9"/>
        <v>-4068.219795646904</v>
      </c>
      <c r="AS4">
        <f t="shared" si="9"/>
        <v>-5444.2494018445168</v>
      </c>
      <c r="AT4">
        <f t="shared" si="9"/>
        <v>0</v>
      </c>
      <c r="AU4">
        <f t="shared" si="9"/>
        <v>-9512.4691974914185</v>
      </c>
      <c r="AW4">
        <v>1</v>
      </c>
      <c r="AX4">
        <f>(R4*SUMPRODUCT(K5:$K$23, X5:$X$23)-$AZ$3*SUMPRODUCT(K4:$K$22, W5:$W$23))/Z4</f>
        <v>6078.2827251545568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2.1010579000000001E-2</v>
      </c>
      <c r="O5">
        <f t="shared" ref="O5:O23" si="21">$C$3</f>
        <v>19242.279834693265</v>
      </c>
      <c r="P5">
        <f t="shared" ref="P5:P23" si="22">O5*$C$5</f>
        <v>962.11399173466327</v>
      </c>
      <c r="Q5" s="4">
        <f t="shared" ref="Q5:Q23" si="23">$C$8</f>
        <v>50</v>
      </c>
      <c r="R5">
        <f t="shared" si="0"/>
        <v>250000</v>
      </c>
      <c r="S5">
        <f t="shared" si="1"/>
        <v>11158.926516948606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5910.1247116591549</v>
      </c>
      <c r="AC5">
        <f t="shared" si="2"/>
        <v>10513.739240653296</v>
      </c>
      <c r="AE5">
        <f t="shared" si="3"/>
        <v>18129.728900927214</v>
      </c>
      <c r="AF5">
        <f t="shared" si="4"/>
        <v>-906.4864450463607</v>
      </c>
      <c r="AG5">
        <f t="shared" si="4"/>
        <v>-47.109097925703807</v>
      </c>
      <c r="AH5">
        <f t="shared" si="5"/>
        <v>-5107.3283264809552</v>
      </c>
      <c r="AI5">
        <f t="shared" si="6"/>
        <v>12068.805031474196</v>
      </c>
      <c r="AJ5">
        <f t="shared" si="7"/>
        <v>-4603.6145289941414</v>
      </c>
      <c r="AK5">
        <f>H5*SUM(AB5, AE5:AF5)</f>
        <v>1979.5684952607337</v>
      </c>
      <c r="AL5">
        <f t="shared" si="8"/>
        <v>9444.7589977407879</v>
      </c>
      <c r="AN5">
        <f t="shared" si="9"/>
        <v>15384.169059839378</v>
      </c>
      <c r="AO5">
        <f t="shared" si="9"/>
        <v>-769.2084529919689</v>
      </c>
      <c r="AP5">
        <f t="shared" si="9"/>
        <v>-39.974912515569422</v>
      </c>
      <c r="AQ5">
        <f t="shared" si="9"/>
        <v>-4333.8763005259889</v>
      </c>
      <c r="AR5">
        <f t="shared" si="9"/>
        <v>10241.109393805853</v>
      </c>
      <c r="AS5">
        <f t="shared" si="9"/>
        <v>-3906.4447453903513</v>
      </c>
      <c r="AT5">
        <f t="shared" si="9"/>
        <v>1679.7833306302477</v>
      </c>
      <c r="AU5">
        <f t="shared" si="9"/>
        <v>8014.447979045749</v>
      </c>
      <c r="AW5">
        <v>2</v>
      </c>
      <c r="AX5">
        <f>(R5*SUMPRODUCT(K6:$K$23, X6:$X$23)-$AZ$3*SUMPRODUCT(K5:$K$22, W6:$W$23))/Z5</f>
        <v>11158.926516948606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2.4499257999999999E-2</v>
      </c>
      <c r="O6">
        <f t="shared" si="21"/>
        <v>19242.279834693265</v>
      </c>
      <c r="P6">
        <f t="shared" si="22"/>
        <v>962.11399173466327</v>
      </c>
      <c r="Q6" s="4">
        <f t="shared" si="23"/>
        <v>50</v>
      </c>
      <c r="R6">
        <f t="shared" si="0"/>
        <v>250000</v>
      </c>
      <c r="S6">
        <f t="shared" si="1"/>
        <v>15368.774326280882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10513.739240653296</v>
      </c>
      <c r="AC6">
        <f t="shared" si="2"/>
        <v>13980.62636362412</v>
      </c>
      <c r="AE6">
        <f t="shared" si="3"/>
        <v>17504.26670610407</v>
      </c>
      <c r="AF6">
        <f t="shared" si="4"/>
        <v>-875.21333530520349</v>
      </c>
      <c r="AG6">
        <f t="shared" si="4"/>
        <v>-45.483869002217688</v>
      </c>
      <c r="AH6">
        <f t="shared" si="5"/>
        <v>-5770.6897211454125</v>
      </c>
      <c r="AI6">
        <f t="shared" si="6"/>
        <v>10812.879780651234</v>
      </c>
      <c r="AJ6">
        <f t="shared" si="7"/>
        <v>-3466.8871229708238</v>
      </c>
      <c r="AK6">
        <f>H6*SUM(AB6, AE6:AF6)</f>
        <v>2322.6630493471848</v>
      </c>
      <c r="AL6">
        <f t="shared" si="8"/>
        <v>9668.6557070275958</v>
      </c>
      <c r="AN6">
        <f t="shared" si="9"/>
        <v>13682.580835106621</v>
      </c>
      <c r="AO6">
        <f t="shared" si="9"/>
        <v>-684.12904175533106</v>
      </c>
      <c r="AP6">
        <f t="shared" si="9"/>
        <v>-35.553429616061734</v>
      </c>
      <c r="AQ6">
        <f t="shared" si="9"/>
        <v>-4510.7818516246025</v>
      </c>
      <c r="AR6">
        <f t="shared" si="9"/>
        <v>8452.1165121106242</v>
      </c>
      <c r="AS6">
        <f t="shared" si="9"/>
        <v>-2709.9657530753175</v>
      </c>
      <c r="AT6">
        <f t="shared" si="9"/>
        <v>1815.5587696984644</v>
      </c>
      <c r="AU6">
        <f t="shared" si="9"/>
        <v>7557.7095287337715</v>
      </c>
      <c r="AW6">
        <v>3</v>
      </c>
      <c r="AX6">
        <f>(R6*SUMPRODUCT(K7:$K$23, X7:$X$23)-$AZ$3*SUMPRODUCT(K6:$K$22, W7:$W$23))/Z6</f>
        <v>15368.774326280882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2.8232486000000001E-2</v>
      </c>
      <c r="O7">
        <f t="shared" si="21"/>
        <v>19242.279834693265</v>
      </c>
      <c r="P7">
        <f t="shared" si="22"/>
        <v>962.11399173466327</v>
      </c>
      <c r="Q7" s="4">
        <f t="shared" si="23"/>
        <v>50</v>
      </c>
      <c r="R7">
        <f t="shared" si="0"/>
        <v>250000</v>
      </c>
      <c r="S7">
        <f t="shared" si="1"/>
        <v>18805.298680999702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13980.62636362412</v>
      </c>
      <c r="AC7">
        <f t="shared" si="2"/>
        <v>16452.721070345593</v>
      </c>
      <c r="AE7">
        <f t="shared" si="3"/>
        <v>16835.035074322681</v>
      </c>
      <c r="AF7">
        <f t="shared" si="4"/>
        <v>-841.75175371613398</v>
      </c>
      <c r="AG7">
        <f t="shared" si="4"/>
        <v>-43.744907617364568</v>
      </c>
      <c r="AH7">
        <f t="shared" si="5"/>
        <v>-6420.6134741547248</v>
      </c>
      <c r="AI7">
        <f t="shared" si="6"/>
        <v>9528.924938834456</v>
      </c>
      <c r="AJ7">
        <f t="shared" si="7"/>
        <v>-2472.0947067214729</v>
      </c>
      <c r="AK7">
        <f>H7*SUM(AB7, AE7:AF7)</f>
        <v>2564.9273994989871</v>
      </c>
      <c r="AL7">
        <f t="shared" si="8"/>
        <v>9621.7576316119703</v>
      </c>
      <c r="AN7">
        <f t="shared" si="9"/>
        <v>12122.14551856951</v>
      </c>
      <c r="AO7">
        <f t="shared" si="9"/>
        <v>-606.10727592847547</v>
      </c>
      <c r="AP7">
        <f t="shared" si="9"/>
        <v>-31.498724742360405</v>
      </c>
      <c r="AQ7">
        <f t="shared" si="9"/>
        <v>-4623.1926757849706</v>
      </c>
      <c r="AR7">
        <f t="shared" si="9"/>
        <v>6861.3468421137022</v>
      </c>
      <c r="AS7">
        <f t="shared" si="9"/>
        <v>-1780.0433226462267</v>
      </c>
      <c r="AT7">
        <f t="shared" si="9"/>
        <v>1846.8879360231285</v>
      </c>
      <c r="AU7">
        <f t="shared" si="9"/>
        <v>6928.1914554906043</v>
      </c>
      <c r="AW7">
        <v>4</v>
      </c>
      <c r="AX7">
        <f>(R7*SUMPRODUCT(K8:$K$23, X8:$X$23)-$AZ$3*SUMPRODUCT(K7:$K$22, W8:$W$23))/Z7</f>
        <v>18805.298680999702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3.2345626000000002E-2</v>
      </c>
      <c r="O8">
        <f t="shared" si="21"/>
        <v>19242.279834693265</v>
      </c>
      <c r="P8">
        <f t="shared" si="22"/>
        <v>962.11399173466327</v>
      </c>
      <c r="Q8" s="4">
        <f t="shared" si="23"/>
        <v>50</v>
      </c>
      <c r="R8">
        <f t="shared" si="0"/>
        <v>250000</v>
      </c>
      <c r="S8">
        <f t="shared" si="1"/>
        <v>21538.645224963951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16452.721070345593</v>
      </c>
      <c r="AC8">
        <f t="shared" si="2"/>
        <v>18046.154814972491</v>
      </c>
      <c r="AE8">
        <f t="shared" si="3"/>
        <v>16122.14497536853</v>
      </c>
      <c r="AF8">
        <f t="shared" si="4"/>
        <v>-806.10724876842653</v>
      </c>
      <c r="AG8">
        <f t="shared" si="4"/>
        <v>-41.892502119995093</v>
      </c>
      <c r="AH8">
        <f t="shared" si="5"/>
        <v>-7074.7821059791277</v>
      </c>
      <c r="AI8">
        <f t="shared" si="6"/>
        <v>8199.3631185009799</v>
      </c>
      <c r="AJ8">
        <f t="shared" si="7"/>
        <v>-1593.4337446268983</v>
      </c>
      <c r="AK8">
        <f t="shared" ref="AK8:AK23" si="24">H8*SUM(AB8:AB8, AE8:AF8)</f>
        <v>2718.5162277722375</v>
      </c>
      <c r="AL8">
        <f t="shared" si="8"/>
        <v>9324.4456016463191</v>
      </c>
      <c r="AN8">
        <f t="shared" si="9"/>
        <v>10693.740883260245</v>
      </c>
      <c r="AO8">
        <f t="shared" si="9"/>
        <v>-534.68704416301227</v>
      </c>
      <c r="AP8">
        <f t="shared" si="9"/>
        <v>-27.787094292173588</v>
      </c>
      <c r="AQ8">
        <f t="shared" si="9"/>
        <v>-4692.6687957746526</v>
      </c>
      <c r="AR8">
        <f t="shared" si="9"/>
        <v>5438.5979490304053</v>
      </c>
      <c r="AS8">
        <f t="shared" si="9"/>
        <v>-1056.9169056423041</v>
      </c>
      <c r="AT8">
        <f t="shared" si="9"/>
        <v>1803.1786819402341</v>
      </c>
      <c r="AU8">
        <f t="shared" si="9"/>
        <v>6184.8597253283351</v>
      </c>
      <c r="AW8">
        <v>5</v>
      </c>
      <c r="AX8">
        <f>(R8*SUMPRODUCT(K9:$K$23, X9:$X$23)-$AZ$3*SUMPRODUCT(K8:$K$22, W9:$W$23))/Z8</f>
        <v>21538.645224963951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3.7265510000000002E-2</v>
      </c>
      <c r="O9">
        <f t="shared" si="21"/>
        <v>19242.279834693265</v>
      </c>
      <c r="P9">
        <f t="shared" si="22"/>
        <v>962.11399173466327</v>
      </c>
      <c r="Q9" s="4">
        <f t="shared" si="23"/>
        <v>50</v>
      </c>
      <c r="R9">
        <f t="shared" si="0"/>
        <v>250000</v>
      </c>
      <c r="S9">
        <f t="shared" si="1"/>
        <v>23579.323395125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18046.154814972491</v>
      </c>
      <c r="AC9">
        <f t="shared" si="2"/>
        <v>18822.162663506144</v>
      </c>
      <c r="AE9">
        <f t="shared" si="3"/>
        <v>15360.123570813799</v>
      </c>
      <c r="AF9">
        <f t="shared" si="4"/>
        <v>-768.00617854068992</v>
      </c>
      <c r="AG9">
        <f t="shared" si="4"/>
        <v>-39.912431642117447</v>
      </c>
      <c r="AH9">
        <f t="shared" si="5"/>
        <v>-7805.7272833884927</v>
      </c>
      <c r="AI9">
        <f t="shared" si="6"/>
        <v>6746.4776772424993</v>
      </c>
      <c r="AJ9">
        <f t="shared" si="7"/>
        <v>-776.00784853365258</v>
      </c>
      <c r="AK9">
        <f t="shared" si="24"/>
        <v>2792.9222293184207</v>
      </c>
      <c r="AL9">
        <f t="shared" si="8"/>
        <v>8763.3920580272679</v>
      </c>
      <c r="AN9">
        <f t="shared" si="9"/>
        <v>9385.1865805355137</v>
      </c>
      <c r="AO9">
        <f t="shared" si="9"/>
        <v>-469.25932902677567</v>
      </c>
      <c r="AP9">
        <f t="shared" si="9"/>
        <v>-24.386888303158074</v>
      </c>
      <c r="AQ9">
        <f t="shared" si="9"/>
        <v>-4769.3761455524736</v>
      </c>
      <c r="AR9">
        <f t="shared" si="9"/>
        <v>4122.1642176531068</v>
      </c>
      <c r="AS9">
        <f t="shared" si="9"/>
        <v>-474.14842809512697</v>
      </c>
      <c r="AT9">
        <f t="shared" si="9"/>
        <v>1706.5029526770807</v>
      </c>
      <c r="AU9">
        <f t="shared" si="9"/>
        <v>5354.5187422350609</v>
      </c>
      <c r="AW9">
        <v>6</v>
      </c>
      <c r="AX9">
        <f>(R9*SUMPRODUCT(K10:$K$23, X10:$X$23)-$AZ$3*SUMPRODUCT(K9:$K$22, W10:$W$23))/Z9</f>
        <v>23579.323395125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4.2512064000000002E-2</v>
      </c>
      <c r="O10">
        <f t="shared" si="21"/>
        <v>19242.279834693265</v>
      </c>
      <c r="P10">
        <f t="shared" si="22"/>
        <v>962.11399173466327</v>
      </c>
      <c r="Q10" s="4">
        <f t="shared" si="23"/>
        <v>50</v>
      </c>
      <c r="R10">
        <f t="shared" si="0"/>
        <v>250000</v>
      </c>
      <c r="S10">
        <f t="shared" si="1"/>
        <v>25007.446592999881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18822.162663506144</v>
      </c>
      <c r="AC10">
        <f t="shared" si="2"/>
        <v>18913.905827419963</v>
      </c>
      <c r="AE10">
        <f t="shared" si="3"/>
        <v>14553.531778815317</v>
      </c>
      <c r="AF10">
        <f t="shared" si="4"/>
        <v>-727.6765889407659</v>
      </c>
      <c r="AG10">
        <f t="shared" si="4"/>
        <v>-37.81654747733095</v>
      </c>
      <c r="AH10">
        <f t="shared" si="5"/>
        <v>-8483.7992418266113</v>
      </c>
      <c r="AI10">
        <f t="shared" si="6"/>
        <v>5304.2394005706101</v>
      </c>
      <c r="AJ10">
        <f t="shared" si="7"/>
        <v>-91.743163913819444</v>
      </c>
      <c r="AK10">
        <f t="shared" si="24"/>
        <v>2793.7561837494932</v>
      </c>
      <c r="AL10">
        <f t="shared" si="8"/>
        <v>8006.2524204062838</v>
      </c>
      <c r="AN10">
        <f t="shared" si="9"/>
        <v>8191.3968508459066</v>
      </c>
      <c r="AO10">
        <f t="shared" si="9"/>
        <v>-409.56984254229536</v>
      </c>
      <c r="AP10">
        <f t="shared" si="9"/>
        <v>-21.284891710381061</v>
      </c>
      <c r="AQ10">
        <f t="shared" si="9"/>
        <v>-4775.0722950882473</v>
      </c>
      <c r="AR10">
        <f t="shared" si="9"/>
        <v>2985.4698215049839</v>
      </c>
      <c r="AS10">
        <f t="shared" si="9"/>
        <v>-51.63727096567856</v>
      </c>
      <c r="AT10">
        <f t="shared" si="9"/>
        <v>1572.4544360365383</v>
      </c>
      <c r="AU10">
        <f t="shared" si="9"/>
        <v>4506.2869865758439</v>
      </c>
      <c r="AW10">
        <v>7</v>
      </c>
      <c r="AX10">
        <f>(R10*SUMPRODUCT(K11:$K$23, X11:$X$23)-$AZ$3*SUMPRODUCT(K10:$K$22, W11:$W$23))/Z10</f>
        <v>25007.446592999881</v>
      </c>
    </row>
    <row r="11" spans="1:52" x14ac:dyDescent="0.25">
      <c r="A11" t="s">
        <v>33</v>
      </c>
      <c r="C11" s="7">
        <f>AU25</f>
        <v>38443.341214014807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4.7737861999999999E-2</v>
      </c>
      <c r="O11">
        <f t="shared" si="21"/>
        <v>19242.279834693265</v>
      </c>
      <c r="P11">
        <f t="shared" si="22"/>
        <v>962.11399173466327</v>
      </c>
      <c r="Q11" s="4">
        <f t="shared" si="23"/>
        <v>50</v>
      </c>
      <c r="R11">
        <f t="shared" si="0"/>
        <v>250000</v>
      </c>
      <c r="S11">
        <f t="shared" si="1"/>
        <v>25933.283654195649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18913.905827419963</v>
      </c>
      <c r="AC11">
        <f t="shared" si="2"/>
        <v>18481.666250834704</v>
      </c>
      <c r="AE11">
        <f t="shared" si="3"/>
        <v>13713.241969357463</v>
      </c>
      <c r="AF11">
        <f t="shared" si="4"/>
        <v>-685.66209846787319</v>
      </c>
      <c r="AG11">
        <f t="shared" si="4"/>
        <v>-35.633100877768371</v>
      </c>
      <c r="AH11">
        <f t="shared" si="5"/>
        <v>-9026.4056239463662</v>
      </c>
      <c r="AI11">
        <f t="shared" si="6"/>
        <v>3965.5411460654541</v>
      </c>
      <c r="AJ11">
        <f t="shared" si="7"/>
        <v>432.23957658525978</v>
      </c>
      <c r="AK11">
        <f t="shared" si="24"/>
        <v>2733.2968141757451</v>
      </c>
      <c r="AL11">
        <f t="shared" si="8"/>
        <v>7131.0775368264585</v>
      </c>
      <c r="AN11">
        <f t="shared" si="9"/>
        <v>7110.024125423769</v>
      </c>
      <c r="AO11">
        <f t="shared" si="9"/>
        <v>-355.50120627118844</v>
      </c>
      <c r="AP11">
        <f t="shared" si="9"/>
        <v>-18.475004486226744</v>
      </c>
      <c r="AQ11">
        <f t="shared" si="9"/>
        <v>-4679.9992223229565</v>
      </c>
      <c r="AR11">
        <f t="shared" si="9"/>
        <v>2056.0486923433969</v>
      </c>
      <c r="AS11">
        <f t="shared" si="9"/>
        <v>224.10702183709435</v>
      </c>
      <c r="AT11">
        <f t="shared" si="9"/>
        <v>1417.1562300263306</v>
      </c>
      <c r="AU11">
        <f t="shared" si="9"/>
        <v>3697.3119442068214</v>
      </c>
      <c r="AW11">
        <v>8</v>
      </c>
      <c r="AX11">
        <f>(R11*SUMPRODUCT(K12:$K$23, X12:$X$23)-$AZ$3*SUMPRODUCT(K11:$K$22, W12:$W$23))/Z11</f>
        <v>25933.283654195649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5.3487053E-2</v>
      </c>
      <c r="O12">
        <f t="shared" si="21"/>
        <v>19242.279834693265</v>
      </c>
      <c r="P12">
        <f t="shared" si="22"/>
        <v>962.11399173466327</v>
      </c>
      <c r="Q12" s="4">
        <f t="shared" si="23"/>
        <v>50</v>
      </c>
      <c r="R12">
        <f t="shared" si="0"/>
        <v>250000</v>
      </c>
      <c r="S12">
        <f t="shared" si="1"/>
        <v>26396.187552793337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18481.666250834704</v>
      </c>
      <c r="AC12">
        <f t="shared" si="2"/>
        <v>17617.269752815868</v>
      </c>
      <c r="AE12">
        <f t="shared" si="3"/>
        <v>12842.628649647042</v>
      </c>
      <c r="AF12">
        <f t="shared" si="4"/>
        <v>-642.13143248235212</v>
      </c>
      <c r="AG12">
        <f t="shared" si="4"/>
        <v>-33.370860313787141</v>
      </c>
      <c r="AH12">
        <f t="shared" si="5"/>
        <v>-9529.5477760177164</v>
      </c>
      <c r="AI12">
        <f t="shared" si="6"/>
        <v>2637.5785808331857</v>
      </c>
      <c r="AJ12">
        <f t="shared" si="7"/>
        <v>864.3964980188357</v>
      </c>
      <c r="AK12">
        <f t="shared" si="24"/>
        <v>2625.5340922836444</v>
      </c>
      <c r="AL12">
        <f t="shared" si="8"/>
        <v>6127.5091711356654</v>
      </c>
      <c r="AN12">
        <f t="shared" si="9"/>
        <v>6133.752203392969</v>
      </c>
      <c r="AO12">
        <f t="shared" si="9"/>
        <v>-306.68761016964845</v>
      </c>
      <c r="AP12">
        <f t="shared" si="9"/>
        <v>-15.938215887324311</v>
      </c>
      <c r="AQ12">
        <f t="shared" si="9"/>
        <v>-4551.3956887707473</v>
      </c>
      <c r="AR12">
        <f t="shared" si="9"/>
        <v>1259.7306885652483</v>
      </c>
      <c r="AS12">
        <f t="shared" si="9"/>
        <v>412.84335699248891</v>
      </c>
      <c r="AT12">
        <f t="shared" si="9"/>
        <v>1253.9781350814628</v>
      </c>
      <c r="AU12">
        <f t="shared" si="9"/>
        <v>2926.5521806391998</v>
      </c>
      <c r="AW12">
        <v>9</v>
      </c>
      <c r="AX12">
        <f>(R12*SUMPRODUCT(K13:$K$23, X13:$X$23)-$AZ$3*SUMPRODUCT(K12:$K$22, W13:$W$23))/Z12</f>
        <v>26396.187552793337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5.9601715E-2</v>
      </c>
      <c r="O13">
        <f t="shared" si="21"/>
        <v>19242.279834693265</v>
      </c>
      <c r="P13">
        <f t="shared" si="22"/>
        <v>962.11399173466327</v>
      </c>
      <c r="Q13" s="4">
        <f t="shared" si="23"/>
        <v>50</v>
      </c>
      <c r="R13">
        <f t="shared" si="0"/>
        <v>250000</v>
      </c>
      <c r="S13">
        <f t="shared" si="1"/>
        <v>26447.095921844455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17617.269752815868</v>
      </c>
      <c r="AC13">
        <f t="shared" si="2"/>
        <v>16422.689819926854</v>
      </c>
      <c r="AE13">
        <f t="shared" si="3"/>
        <v>11948.759670523474</v>
      </c>
      <c r="AF13">
        <f t="shared" si="4"/>
        <v>-597.43798352617375</v>
      </c>
      <c r="AG13">
        <f t="shared" si="4"/>
        <v>-31.048191204922119</v>
      </c>
      <c r="AH13">
        <f t="shared" si="5"/>
        <v>-9944.8025286357588</v>
      </c>
      <c r="AI13">
        <f t="shared" si="6"/>
        <v>1375.4709671566197</v>
      </c>
      <c r="AJ13">
        <f t="shared" si="7"/>
        <v>1194.5799328890134</v>
      </c>
      <c r="AK13">
        <f t="shared" si="24"/>
        <v>2478.9003066876926</v>
      </c>
      <c r="AL13">
        <f t="shared" si="8"/>
        <v>5048.9512067333253</v>
      </c>
      <c r="AN13">
        <f t="shared" si="9"/>
        <v>5256.9820616705201</v>
      </c>
      <c r="AO13">
        <f t="shared" si="9"/>
        <v>-262.84910308352602</v>
      </c>
      <c r="AP13">
        <f t="shared" si="9"/>
        <v>-13.659977161833849</v>
      </c>
      <c r="AQ13">
        <f t="shared" si="9"/>
        <v>-4375.3201119998294</v>
      </c>
      <c r="AR13">
        <f t="shared" si="9"/>
        <v>605.15286942533089</v>
      </c>
      <c r="AS13">
        <f t="shared" si="9"/>
        <v>525.56796283391952</v>
      </c>
      <c r="AT13">
        <f t="shared" si="9"/>
        <v>1090.6181732882608</v>
      </c>
      <c r="AU13">
        <f t="shared" si="9"/>
        <v>2221.3390055475111</v>
      </c>
      <c r="AW13">
        <v>10</v>
      </c>
      <c r="AX13">
        <f>(R13*SUMPRODUCT(K14:$K$23, X14:$X$23)-$AZ$3*SUMPRODUCT(K13:$K$22, W14:$W$23))/Z13</f>
        <v>26447.095921844455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6.6409420999999996E-2</v>
      </c>
      <c r="O14">
        <f t="shared" si="21"/>
        <v>19242.279834693265</v>
      </c>
      <c r="P14">
        <f t="shared" si="22"/>
        <v>962.11399173466327</v>
      </c>
      <c r="Q14" s="4">
        <f t="shared" si="23"/>
        <v>50</v>
      </c>
      <c r="R14">
        <f t="shared" si="0"/>
        <v>250000</v>
      </c>
      <c r="S14">
        <f t="shared" si="1"/>
        <v>26103.095145477087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16422.689819926854</v>
      </c>
      <c r="AC14">
        <f t="shared" si="2"/>
        <v>14970.551534048305</v>
      </c>
      <c r="AE14">
        <f t="shared" si="3"/>
        <v>11035.761862430625</v>
      </c>
      <c r="AF14">
        <f t="shared" si="4"/>
        <v>-551.78809312153135</v>
      </c>
      <c r="AG14">
        <f t="shared" si="4"/>
        <v>-28.67581689185673</v>
      </c>
      <c r="AH14">
        <f t="shared" si="5"/>
        <v>-10309.462005080852</v>
      </c>
      <c r="AI14">
        <f t="shared" si="6"/>
        <v>145.83594733638529</v>
      </c>
      <c r="AJ14">
        <f t="shared" si="7"/>
        <v>1452.1382858785491</v>
      </c>
      <c r="AK14">
        <f t="shared" si="24"/>
        <v>2302.4570166580988</v>
      </c>
      <c r="AL14">
        <f t="shared" si="8"/>
        <v>3900.4312498730333</v>
      </c>
      <c r="AN14">
        <f t="shared" si="9"/>
        <v>4472.572161156414</v>
      </c>
      <c r="AO14">
        <f t="shared" si="9"/>
        <v>-223.62860805782071</v>
      </c>
      <c r="AP14">
        <f t="shared" si="9"/>
        <v>-11.621731415350528</v>
      </c>
      <c r="AQ14">
        <f t="shared" si="9"/>
        <v>-4178.217447532772</v>
      </c>
      <c r="AR14">
        <f t="shared" si="9"/>
        <v>59.104374150470214</v>
      </c>
      <c r="AS14">
        <f t="shared" si="9"/>
        <v>588.52241943351567</v>
      </c>
      <c r="AT14">
        <f t="shared" si="9"/>
        <v>933.13948627522757</v>
      </c>
      <c r="AU14">
        <f t="shared" si="9"/>
        <v>1580.7662798592135</v>
      </c>
      <c r="AW14">
        <v>11</v>
      </c>
      <c r="AX14">
        <f>(R14*SUMPRODUCT(K15:$K$23, X15:$X$23)-$AZ$3*SUMPRODUCT(K14:$K$22, W15:$W$23))/Z14</f>
        <v>26103.095145477087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7.4261202999999998E-2</v>
      </c>
      <c r="O15">
        <f t="shared" si="21"/>
        <v>19242.279834693265</v>
      </c>
      <c r="P15">
        <f t="shared" si="22"/>
        <v>962.11399173466327</v>
      </c>
      <c r="Q15" s="4">
        <f t="shared" si="23"/>
        <v>50</v>
      </c>
      <c r="R15">
        <f t="shared" si="0"/>
        <v>250000</v>
      </c>
      <c r="S15">
        <f t="shared" si="1"/>
        <v>25352.292188965792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14970.551534048305</v>
      </c>
      <c r="AC15">
        <f t="shared" si="2"/>
        <v>13314.799775600168</v>
      </c>
      <c r="AE15">
        <f t="shared" si="3"/>
        <v>10105.875291880702</v>
      </c>
      <c r="AF15">
        <f t="shared" si="4"/>
        <v>-505.29376459403511</v>
      </c>
      <c r="AG15">
        <f t="shared" si="4"/>
        <v>-26.259558063541167</v>
      </c>
      <c r="AH15">
        <f t="shared" si="5"/>
        <v>-10647.503296985009</v>
      </c>
      <c r="AI15">
        <f t="shared" si="6"/>
        <v>-1073.1813277618821</v>
      </c>
      <c r="AJ15">
        <f t="shared" si="7"/>
        <v>1655.7517584481375</v>
      </c>
      <c r="AK15">
        <f t="shared" si="24"/>
        <v>2102.6009983245563</v>
      </c>
      <c r="AL15">
        <f t="shared" si="8"/>
        <v>2685.1714290108116</v>
      </c>
      <c r="AN15">
        <f t="shared" si="9"/>
        <v>3772.8569365763542</v>
      </c>
      <c r="AO15">
        <f t="shared" si="9"/>
        <v>-188.64284682881771</v>
      </c>
      <c r="AP15">
        <f t="shared" si="9"/>
        <v>-9.8035601004357193</v>
      </c>
      <c r="AQ15">
        <f t="shared" si="9"/>
        <v>-3975.0645551231196</v>
      </c>
      <c r="AR15">
        <f t="shared" si="9"/>
        <v>-400.65402547601872</v>
      </c>
      <c r="AS15">
        <f t="shared" si="9"/>
        <v>618.14680338757682</v>
      </c>
      <c r="AT15">
        <f t="shared" si="9"/>
        <v>784.97037933513559</v>
      </c>
      <c r="AU15">
        <f t="shared" si="9"/>
        <v>1002.4631572466938</v>
      </c>
      <c r="AW15">
        <v>12</v>
      </c>
      <c r="AX15">
        <f>(R15*SUMPRODUCT(K16:$K$23, X16:$X$23)-$AZ$3*SUMPRODUCT(K15:$K$22, W16:$W$23))/Z15</f>
        <v>25352.292188965792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8.2657132999999994E-2</v>
      </c>
      <c r="O16">
        <f t="shared" si="21"/>
        <v>19242.279834693265</v>
      </c>
      <c r="P16">
        <f t="shared" si="22"/>
        <v>962.11399173466327</v>
      </c>
      <c r="Q16" s="4">
        <f t="shared" si="23"/>
        <v>50</v>
      </c>
      <c r="R16">
        <f t="shared" si="0"/>
        <v>250000</v>
      </c>
      <c r="S16">
        <f t="shared" si="1"/>
        <v>24214.660111604986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13314.799775600168</v>
      </c>
      <c r="AC16">
        <f t="shared" si="2"/>
        <v>11538.974546889236</v>
      </c>
      <c r="AE16">
        <f t="shared" si="3"/>
        <v>9169.4938608794982</v>
      </c>
      <c r="AF16">
        <f t="shared" si="4"/>
        <v>-458.47469304397492</v>
      </c>
      <c r="AG16">
        <f t="shared" si="4"/>
        <v>-23.826422699526411</v>
      </c>
      <c r="AH16">
        <f t="shared" si="5"/>
        <v>-10852.698916896723</v>
      </c>
      <c r="AI16">
        <f t="shared" si="6"/>
        <v>-2165.5061717607259</v>
      </c>
      <c r="AJ16">
        <f t="shared" si="7"/>
        <v>1775.8252287109317</v>
      </c>
      <c r="AK16">
        <f t="shared" si="24"/>
        <v>1884.793378627679</v>
      </c>
      <c r="AL16">
        <f t="shared" si="8"/>
        <v>1495.1124355778848</v>
      </c>
      <c r="AN16">
        <f t="shared" si="9"/>
        <v>3153.429555675742</v>
      </c>
      <c r="AO16">
        <f t="shared" si="9"/>
        <v>-157.67147778378711</v>
      </c>
      <c r="AP16">
        <f t="shared" si="9"/>
        <v>-8.1940123071856625</v>
      </c>
      <c r="AQ16">
        <f t="shared" si="9"/>
        <v>-3732.2912303154862</v>
      </c>
      <c r="AR16">
        <f t="shared" si="9"/>
        <v>-744.72716473071682</v>
      </c>
      <c r="AS16">
        <f t="shared" si="9"/>
        <v>610.71416229669239</v>
      </c>
      <c r="AT16">
        <f t="shared" si="9"/>
        <v>648.18879173516143</v>
      </c>
      <c r="AU16">
        <f t="shared" si="9"/>
        <v>514.17578930113689</v>
      </c>
      <c r="AW16">
        <v>13</v>
      </c>
      <c r="AX16">
        <f>(R16*SUMPRODUCT(K17:$K$23, X17:$X$23)-$AZ$3*SUMPRODUCT(K16:$K$22, W17:$W$23))/Z16</f>
        <v>24214.660111604986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9.1575552000000005E-2</v>
      </c>
      <c r="O17">
        <f t="shared" si="21"/>
        <v>19242.279834693265</v>
      </c>
      <c r="P17">
        <f t="shared" si="22"/>
        <v>962.11399173466327</v>
      </c>
      <c r="Q17" s="4">
        <f t="shared" si="23"/>
        <v>50</v>
      </c>
      <c r="R17">
        <f t="shared" si="0"/>
        <v>250000</v>
      </c>
      <c r="S17">
        <f t="shared" si="1"/>
        <v>22699.264386264396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11538.974546889236</v>
      </c>
      <c r="AC17">
        <f t="shared" si="2"/>
        <v>9718.1183258898891</v>
      </c>
      <c r="AE17">
        <f t="shared" si="3"/>
        <v>8238.097460400053</v>
      </c>
      <c r="AF17">
        <f t="shared" si="4"/>
        <v>-411.90487302000264</v>
      </c>
      <c r="AG17">
        <f t="shared" si="4"/>
        <v>-21.406240661636687</v>
      </c>
      <c r="AH17">
        <f t="shared" si="5"/>
        <v>-10909.589054472308</v>
      </c>
      <c r="AI17">
        <f t="shared" si="6"/>
        <v>-3104.8027077538945</v>
      </c>
      <c r="AJ17">
        <f t="shared" si="7"/>
        <v>1820.856220999347</v>
      </c>
      <c r="AK17">
        <f t="shared" si="24"/>
        <v>1657.1160820136915</v>
      </c>
      <c r="AL17">
        <f t="shared" si="8"/>
        <v>373.16959525914399</v>
      </c>
      <c r="AN17">
        <f t="shared" si="9"/>
        <v>2609.7930011688436</v>
      </c>
      <c r="AO17">
        <f t="shared" si="9"/>
        <v>-130.48965005844218</v>
      </c>
      <c r="AP17">
        <f t="shared" si="9"/>
        <v>-6.7814027848806759</v>
      </c>
      <c r="AQ17">
        <f t="shared" si="9"/>
        <v>-3456.1097749634328</v>
      </c>
      <c r="AR17">
        <f t="shared" si="9"/>
        <v>-983.5878266379118</v>
      </c>
      <c r="AS17">
        <f t="shared" si="9"/>
        <v>576.83923315324296</v>
      </c>
      <c r="AT17">
        <f t="shared" si="9"/>
        <v>524.96707810903388</v>
      </c>
      <c r="AU17">
        <f t="shared" si="9"/>
        <v>118.21848462436502</v>
      </c>
      <c r="AW17">
        <v>14</v>
      </c>
      <c r="AX17">
        <f>(R17*SUMPRODUCT(K18:$K$23, X18:$X$23)-$AZ$3*SUMPRODUCT(K17:$K$22, W18:$W$23))/Z17</f>
        <v>22699.264386264396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0.101620166</v>
      </c>
      <c r="O18">
        <f t="shared" si="21"/>
        <v>19242.279834693265</v>
      </c>
      <c r="P18">
        <f t="shared" si="22"/>
        <v>962.11399173466327</v>
      </c>
      <c r="Q18" s="4">
        <f t="shared" si="23"/>
        <v>50</v>
      </c>
      <c r="R18">
        <f t="shared" si="0"/>
        <v>250000</v>
      </c>
      <c r="S18">
        <f t="shared" si="1"/>
        <v>20764.280132195767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9718.1183258898891</v>
      </c>
      <c r="AC18">
        <f t="shared" si="2"/>
        <v>7897.4333671750701</v>
      </c>
      <c r="AE18">
        <f t="shared" si="3"/>
        <v>7318.5596543460206</v>
      </c>
      <c r="AF18">
        <f t="shared" si="4"/>
        <v>-365.92798271730101</v>
      </c>
      <c r="AG18">
        <f t="shared" si="4"/>
        <v>-19.016872525548852</v>
      </c>
      <c r="AH18">
        <f t="shared" si="5"/>
        <v>-10876.528647357349</v>
      </c>
      <c r="AI18">
        <f t="shared" si="6"/>
        <v>-3942.9138482541784</v>
      </c>
      <c r="AJ18">
        <f t="shared" si="7"/>
        <v>1820.684958714819</v>
      </c>
      <c r="AK18">
        <f t="shared" si="24"/>
        <v>1426.5494187876625</v>
      </c>
      <c r="AL18">
        <f t="shared" si="8"/>
        <v>-695.67947075169695</v>
      </c>
      <c r="AN18">
        <f t="shared" si="9"/>
        <v>2135.7288813203909</v>
      </c>
      <c r="AO18">
        <f t="shared" si="9"/>
        <v>-106.78644406601954</v>
      </c>
      <c r="AP18">
        <f t="shared" si="9"/>
        <v>-5.549573386490656</v>
      </c>
      <c r="AQ18">
        <f t="shared" si="9"/>
        <v>-3174.0284233216985</v>
      </c>
      <c r="AR18">
        <f t="shared" si="9"/>
        <v>-1150.6355594538179</v>
      </c>
      <c r="AS18">
        <f t="shared" si="9"/>
        <v>531.31895260343197</v>
      </c>
      <c r="AT18">
        <f t="shared" si="9"/>
        <v>416.30087588701639</v>
      </c>
      <c r="AU18">
        <f t="shared" si="9"/>
        <v>-203.01573096336966</v>
      </c>
      <c r="AW18">
        <v>15</v>
      </c>
      <c r="AX18">
        <f>(R18*SUMPRODUCT(K19:$K$23, X19:$X$23)-$AZ$3*SUMPRODUCT(K18:$K$22, W19:$W$23))/Z18</f>
        <v>20764.280132195767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0.112947091</v>
      </c>
      <c r="O19">
        <f t="shared" si="21"/>
        <v>19242.279834693265</v>
      </c>
      <c r="P19">
        <f t="shared" si="22"/>
        <v>962.11399173466327</v>
      </c>
      <c r="Q19" s="4">
        <f t="shared" si="23"/>
        <v>50</v>
      </c>
      <c r="R19">
        <f t="shared" si="0"/>
        <v>250000</v>
      </c>
      <c r="S19">
        <f t="shared" si="1"/>
        <v>18340.493056766874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7897.4333671750701</v>
      </c>
      <c r="AC19">
        <f t="shared" si="2"/>
        <v>6117.9495475451931</v>
      </c>
      <c r="AE19">
        <f t="shared" si="3"/>
        <v>6418.7640345342124</v>
      </c>
      <c r="AF19">
        <f t="shared" si="4"/>
        <v>-320.93820172671064</v>
      </c>
      <c r="AG19">
        <f t="shared" si="4"/>
        <v>-16.678803368614798</v>
      </c>
      <c r="AH19">
        <f t="shared" si="5"/>
        <v>-10739.50215839283</v>
      </c>
      <c r="AI19">
        <f t="shared" si="6"/>
        <v>-4658.3551289539428</v>
      </c>
      <c r="AJ19">
        <f t="shared" si="7"/>
        <v>1779.483819629877</v>
      </c>
      <c r="AK19">
        <f t="shared" si="24"/>
        <v>1197.6023202609088</v>
      </c>
      <c r="AL19">
        <f t="shared" si="8"/>
        <v>-1681.2689890631571</v>
      </c>
      <c r="AN19">
        <f t="shared" si="9"/>
        <v>1725.4933143056057</v>
      </c>
      <c r="AO19">
        <f t="shared" si="9"/>
        <v>-86.274665715280292</v>
      </c>
      <c r="AP19">
        <f t="shared" si="9"/>
        <v>-4.4835989527462123</v>
      </c>
      <c r="AQ19">
        <f t="shared" si="9"/>
        <v>-2886.994922009495</v>
      </c>
      <c r="AR19">
        <f t="shared" si="9"/>
        <v>-1252.2598723719157</v>
      </c>
      <c r="AS19">
        <f t="shared" si="9"/>
        <v>478.36116379516818</v>
      </c>
      <c r="AT19">
        <f t="shared" si="9"/>
        <v>321.93967338402621</v>
      </c>
      <c r="AU19">
        <f t="shared" si="9"/>
        <v>-451.95903519272127</v>
      </c>
      <c r="AW19">
        <v>16</v>
      </c>
      <c r="AX19">
        <f>(R19*SUMPRODUCT(K20:$K$23, X20:$X$23)-$AZ$3*SUMPRODUCT(K19:$K$22, W20:$W$23))/Z19</f>
        <v>18340.493056766874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0.12591097000000001</v>
      </c>
      <c r="O20">
        <f t="shared" si="21"/>
        <v>19242.279834693265</v>
      </c>
      <c r="P20">
        <f t="shared" si="22"/>
        <v>962.11399173466327</v>
      </c>
      <c r="Q20" s="4">
        <f t="shared" si="23"/>
        <v>50</v>
      </c>
      <c r="R20">
        <f t="shared" si="0"/>
        <v>250000</v>
      </c>
      <c r="S20">
        <f t="shared" si="1"/>
        <v>15308.654516025432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6117.9495475451931</v>
      </c>
      <c r="AC20">
        <f t="shared" si="2"/>
        <v>4412.5577061339754</v>
      </c>
      <c r="AE20">
        <f t="shared" si="3"/>
        <v>5546.3835883995534</v>
      </c>
      <c r="AF20">
        <f t="shared" si="4"/>
        <v>-277.31917941997767</v>
      </c>
      <c r="AG20">
        <f t="shared" si="4"/>
        <v>-14.411971024347093</v>
      </c>
      <c r="AH20">
        <f t="shared" si="5"/>
        <v>-10500.221552907784</v>
      </c>
      <c r="AI20">
        <f t="shared" si="6"/>
        <v>-5245.5691149525546</v>
      </c>
      <c r="AJ20">
        <f t="shared" si="7"/>
        <v>1705.3918414112177</v>
      </c>
      <c r="AK20">
        <f t="shared" si="24"/>
        <v>974.4095582877377</v>
      </c>
      <c r="AL20">
        <f t="shared" si="8"/>
        <v>-2565.7677152535994</v>
      </c>
      <c r="AN20">
        <f t="shared" si="9"/>
        <v>1373.450903514291</v>
      </c>
      <c r="AO20">
        <f t="shared" si="9"/>
        <v>-68.672545175714546</v>
      </c>
      <c r="AP20">
        <f t="shared" si="9"/>
        <v>-3.5688362172085228</v>
      </c>
      <c r="AQ20">
        <f t="shared" si="9"/>
        <v>-2600.1697410731845</v>
      </c>
      <c r="AR20">
        <f t="shared" si="9"/>
        <v>-1298.9602189518166</v>
      </c>
      <c r="AS20">
        <f t="shared" si="9"/>
        <v>422.30616186213257</v>
      </c>
      <c r="AT20">
        <f t="shared" si="9"/>
        <v>241.29302759051166</v>
      </c>
      <c r="AU20">
        <f t="shared" si="9"/>
        <v>-635.36102949917233</v>
      </c>
      <c r="AW20">
        <v>17</v>
      </c>
      <c r="AX20">
        <f>(R20*SUMPRODUCT(K21:$K$23, X21:$X$23)-$AZ$3*SUMPRODUCT(K20:$K$22, W21:$W$23))/Z20</f>
        <v>15308.654516025432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0.140869152</v>
      </c>
      <c r="O21">
        <f t="shared" si="21"/>
        <v>19242.279834693265</v>
      </c>
      <c r="P21">
        <f t="shared" si="22"/>
        <v>962.11399173466327</v>
      </c>
      <c r="Q21" s="4">
        <f t="shared" si="23"/>
        <v>50</v>
      </c>
      <c r="R21">
        <f t="shared" si="0"/>
        <v>250000</v>
      </c>
      <c r="S21">
        <f t="shared" si="1"/>
        <v>11477.820096571528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4412.5577061339754</v>
      </c>
      <c r="AC21">
        <f t="shared" si="2"/>
        <v>2809.2307132298524</v>
      </c>
      <c r="AE21">
        <f t="shared" si="3"/>
        <v>4709.6053997509962</v>
      </c>
      <c r="AF21">
        <f t="shared" si="4"/>
        <v>-235.4802699875498</v>
      </c>
      <c r="AG21">
        <f t="shared" si="4"/>
        <v>-12.237649177255275</v>
      </c>
      <c r="AH21">
        <f t="shared" si="5"/>
        <v>-10151.010684241732</v>
      </c>
      <c r="AI21">
        <f t="shared" si="6"/>
        <v>-5689.1232036555411</v>
      </c>
      <c r="AJ21">
        <f t="shared" si="7"/>
        <v>1603.326992904123</v>
      </c>
      <c r="AK21">
        <f t="shared" si="24"/>
        <v>760.4512236334142</v>
      </c>
      <c r="AL21">
        <f t="shared" si="8"/>
        <v>-3325.3449871180037</v>
      </c>
      <c r="AN21">
        <f t="shared" si="9"/>
        <v>1074.308779507445</v>
      </c>
      <c r="AO21">
        <f t="shared" si="9"/>
        <v>-53.715438975372251</v>
      </c>
      <c r="AP21">
        <f t="shared" si="9"/>
        <v>-2.7915319513504264</v>
      </c>
      <c r="AQ21">
        <f t="shared" si="9"/>
        <v>-2315.5485382132761</v>
      </c>
      <c r="AR21">
        <f t="shared" si="9"/>
        <v>-1297.7467296325535</v>
      </c>
      <c r="AS21">
        <f t="shared" si="9"/>
        <v>365.73515585599591</v>
      </c>
      <c r="AT21">
        <f t="shared" si="9"/>
        <v>173.46664032187289</v>
      </c>
      <c r="AU21">
        <f t="shared" si="9"/>
        <v>-758.54493345468472</v>
      </c>
      <c r="AW21">
        <v>18</v>
      </c>
      <c r="AX21">
        <f>(R21*SUMPRODUCT(K22:$K$23, X22:$X$23)-$AZ$3*SUMPRODUCT(K21:$K$22, W22:$W$23))/Z21</f>
        <v>11477.820096571528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0.15811491799999999</v>
      </c>
      <c r="O22">
        <f t="shared" si="21"/>
        <v>19242.279834693265</v>
      </c>
      <c r="P22">
        <f t="shared" si="22"/>
        <v>962.11399173466327</v>
      </c>
      <c r="Q22" s="4">
        <f t="shared" si="23"/>
        <v>50</v>
      </c>
      <c r="R22">
        <f t="shared" si="0"/>
        <v>250000</v>
      </c>
      <c r="S22">
        <f t="shared" si="1"/>
        <v>6548.8008836769322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2809.2307132298524</v>
      </c>
      <c r="AC22">
        <f t="shared" si="2"/>
        <v>1333.3774826946756</v>
      </c>
      <c r="AE22">
        <f t="shared" si="3"/>
        <v>3917.8504741595007</v>
      </c>
      <c r="AF22">
        <f t="shared" si="4"/>
        <v>-195.89252370797504</v>
      </c>
      <c r="AG22">
        <f t="shared" si="4"/>
        <v>-10.180317789308239</v>
      </c>
      <c r="AH22">
        <f t="shared" si="5"/>
        <v>-9674.7744808724256</v>
      </c>
      <c r="AI22">
        <f t="shared" si="6"/>
        <v>-5962.9968482102086</v>
      </c>
      <c r="AJ22">
        <f t="shared" si="7"/>
        <v>1475.8532305351769</v>
      </c>
      <c r="AK22">
        <f t="shared" si="24"/>
        <v>558.88687632854294</v>
      </c>
      <c r="AL22">
        <f t="shared" si="8"/>
        <v>-3928.2567413464894</v>
      </c>
      <c r="AN22">
        <f t="shared" si="9"/>
        <v>823.25395932639299</v>
      </c>
      <c r="AO22">
        <f t="shared" si="9"/>
        <v>-41.162697966319648</v>
      </c>
      <c r="AP22">
        <f t="shared" si="9"/>
        <v>-2.1391798851248653</v>
      </c>
      <c r="AQ22">
        <f t="shared" si="9"/>
        <v>-2032.9505808097144</v>
      </c>
      <c r="AR22">
        <f t="shared" si="9"/>
        <v>-1252.9984993347662</v>
      </c>
      <c r="AS22">
        <f t="shared" si="9"/>
        <v>310.11954729675779</v>
      </c>
      <c r="AT22">
        <f t="shared" si="9"/>
        <v>117.43833430798298</v>
      </c>
      <c r="AU22">
        <f t="shared" si="9"/>
        <v>-825.44061773002556</v>
      </c>
      <c r="AW22">
        <v>19</v>
      </c>
      <c r="AX22">
        <f>(R22*SUMPRODUCT(K23:$K$23, X23:$X$23)-$AZ$3*SUMPRODUCT(K22:$K$22, W23:$W$23))/Z22</f>
        <v>6548.8008836769322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0.17865895700000001</v>
      </c>
      <c r="O23">
        <f t="shared" si="21"/>
        <v>19242.279834693265</v>
      </c>
      <c r="P23">
        <f t="shared" si="22"/>
        <v>962.11399173466327</v>
      </c>
      <c r="Q23" s="4">
        <f t="shared" si="23"/>
        <v>50</v>
      </c>
      <c r="R23">
        <f t="shared" si="0"/>
        <v>250000</v>
      </c>
      <c r="S23">
        <f t="shared" si="1"/>
        <v>8071.5759915980643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1333.3774826946756</v>
      </c>
      <c r="AC23">
        <f t="shared" si="2"/>
        <v>1333.3774826946756</v>
      </c>
      <c r="AE23">
        <f t="shared" si="3"/>
        <v>3178.7128900226135</v>
      </c>
      <c r="AF23">
        <f t="shared" si="4"/>
        <v>-158.93564450113067</v>
      </c>
      <c r="AG23">
        <f t="shared" si="4"/>
        <v>-8.2597096532487999</v>
      </c>
      <c r="AH23">
        <f t="shared" si="5"/>
        <v>-9094.0247908317779</v>
      </c>
      <c r="AI23">
        <f t="shared" si="6"/>
        <v>-6082.5072549635443</v>
      </c>
      <c r="AJ23">
        <f t="shared" si="7"/>
        <v>0</v>
      </c>
      <c r="AK23">
        <f t="shared" si="24"/>
        <v>372.50815640291313</v>
      </c>
      <c r="AL23">
        <f t="shared" si="8"/>
        <v>-5709.999098560631</v>
      </c>
      <c r="AN23">
        <f t="shared" si="9"/>
        <v>615.28827752904022</v>
      </c>
      <c r="AO23">
        <f t="shared" si="9"/>
        <v>-30.764413876452007</v>
      </c>
      <c r="AP23">
        <f t="shared" si="9"/>
        <v>-1.5987925620427095</v>
      </c>
      <c r="AQ23">
        <f t="shared" si="9"/>
        <v>-1760.2869598321818</v>
      </c>
      <c r="AR23">
        <f t="shared" si="9"/>
        <v>-1177.3618887416364</v>
      </c>
      <c r="AS23">
        <f t="shared" si="9"/>
        <v>0</v>
      </c>
      <c r="AT23">
        <f t="shared" si="9"/>
        <v>72.104625314882142</v>
      </c>
      <c r="AU23">
        <f t="shared" si="9"/>
        <v>-1105.2572634267542</v>
      </c>
      <c r="AW23">
        <v>20</v>
      </c>
      <c r="AX23">
        <f>(R23*SUMPRODUCT(K$23:$K24, X$23:$X24)-$AZ$3*SUMPRODUCT(K$22:$K23, W$23:$W24))/Z23</f>
        <v>8071.5759915980643</v>
      </c>
    </row>
    <row r="25" spans="5:50" x14ac:dyDescent="0.25">
      <c r="AN25" s="8">
        <f t="shared" ref="AN25:AU25" si="25">SUM(AN3:AN23)</f>
        <v>128958.43372341822</v>
      </c>
      <c r="AO25" s="8">
        <f t="shared" si="25"/>
        <v>-20879.631562190862</v>
      </c>
      <c r="AP25" s="8">
        <f t="shared" si="25"/>
        <v>-2804.9995622779061</v>
      </c>
      <c r="AQ25" s="8">
        <f t="shared" si="25"/>
        <v>-75491.565056285734</v>
      </c>
      <c r="AR25" s="8">
        <f t="shared" si="25"/>
        <v>29782.237542663723</v>
      </c>
      <c r="AS25" s="8">
        <f t="shared" si="25"/>
        <v>-9758.8238863115021</v>
      </c>
      <c r="AT25" s="8">
        <f t="shared" si="25"/>
        <v>18419.927557662599</v>
      </c>
      <c r="AU25" s="9">
        <f t="shared" si="25"/>
        <v>38443.341214014807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D4A61-F5DA-4B7B-B81F-0EF89BE2DF8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'T.26.04.D'!C3*(1+C12)</f>
        <v>1216.9528628912262</v>
      </c>
      <c r="K3">
        <v>1</v>
      </c>
      <c r="L3" s="2">
        <v>0</v>
      </c>
      <c r="O3">
        <f>$C$3</f>
        <v>1216.9528628912262</v>
      </c>
      <c r="P3">
        <f>O3*B5</f>
        <v>973.56229031298108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1216.9528628912262</v>
      </c>
      <c r="AF3">
        <f t="shared" ref="AF3:AG23" si="4">-$Z3*P3</f>
        <v>-973.56229031298108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-2276.5176314217547</v>
      </c>
      <c r="AJ3">
        <f t="shared" ref="AJ3:AJ23" si="7">AB3-AC3</f>
        <v>0</v>
      </c>
      <c r="AL3">
        <f t="shared" ref="AL3:AL23" si="8">SUM(AI3:AK3)</f>
        <v>-2276.5176314217547</v>
      </c>
      <c r="AN3">
        <f t="shared" ref="AN3:AU23" si="9">AE3*$K3</f>
        <v>1216.9528628912262</v>
      </c>
      <c r="AO3">
        <f t="shared" si="9"/>
        <v>-973.56229031298108</v>
      </c>
      <c r="AP3">
        <f t="shared" si="9"/>
        <v>-2519.9082039999998</v>
      </c>
      <c r="AQ3">
        <f t="shared" si="9"/>
        <v>0</v>
      </c>
      <c r="AR3">
        <f t="shared" si="9"/>
        <v>-2276.5176314217547</v>
      </c>
      <c r="AS3">
        <f t="shared" si="9"/>
        <v>0</v>
      </c>
      <c r="AT3">
        <f t="shared" si="9"/>
        <v>0</v>
      </c>
      <c r="AU3">
        <f t="shared" si="9"/>
        <v>-2276.5176314217547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585.20214179196637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1.0468929999999999E-3</v>
      </c>
      <c r="R4">
        <f t="shared" si="0"/>
        <v>500000</v>
      </c>
      <c r="S4">
        <f t="shared" si="1"/>
        <v>104.16790557413313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103.01717386722157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-523.4464999999999</v>
      </c>
      <c r="AI4">
        <f t="shared" si="6"/>
        <v>-523.4464999999999</v>
      </c>
      <c r="AJ4">
        <f t="shared" si="7"/>
        <v>-103.01717386722157</v>
      </c>
      <c r="AK4">
        <f>G4*MAX(0, SUM(AB4, AE4:AF4))</f>
        <v>0</v>
      </c>
      <c r="AL4">
        <f t="shared" si="8"/>
        <v>-626.46367386722147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-482.18496792474377</v>
      </c>
      <c r="AR4">
        <f t="shared" si="9"/>
        <v>-482.18496792474377</v>
      </c>
      <c r="AS4">
        <f t="shared" si="9"/>
        <v>-94.896675547288964</v>
      </c>
      <c r="AT4">
        <f t="shared" si="9"/>
        <v>0</v>
      </c>
      <c r="AU4">
        <f t="shared" si="9"/>
        <v>-577.08164347203274</v>
      </c>
      <c r="AW4">
        <v>1</v>
      </c>
      <c r="AX4">
        <f>(R4*SUMPRODUCT(K5:$K$23, X5:$X$23)-$AZ$3*SUMPRODUCT(K4:$K$22, W5:$W$23))/Z4</f>
        <v>104.16790557413313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1.057716E-3</v>
      </c>
      <c r="O5">
        <f t="shared" ref="O5:O23" si="21">$C$3</f>
        <v>1216.9528628912262</v>
      </c>
      <c r="P5">
        <f t="shared" ref="P5:P23" si="22">O5*$C$5</f>
        <v>60.847643144561317</v>
      </c>
      <c r="Q5" s="4">
        <f t="shared" ref="Q5:Q23" si="23">$C$8</f>
        <v>50</v>
      </c>
      <c r="R5">
        <f t="shared" si="0"/>
        <v>500000</v>
      </c>
      <c r="S5">
        <f t="shared" si="1"/>
        <v>196.64706418788006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103.01717386722157</v>
      </c>
      <c r="AC5">
        <f t="shared" si="2"/>
        <v>192.32427883157652</v>
      </c>
      <c r="AE5">
        <f t="shared" si="3"/>
        <v>1190.2012506220913</v>
      </c>
      <c r="AF5">
        <f t="shared" si="4"/>
        <v>-59.510062531104573</v>
      </c>
      <c r="AG5">
        <f t="shared" si="4"/>
        <v>-48.900877220273813</v>
      </c>
      <c r="AH5">
        <f t="shared" si="5"/>
        <v>-523.01576226180589</v>
      </c>
      <c r="AI5">
        <f t="shared" si="6"/>
        <v>558.77454860890714</v>
      </c>
      <c r="AJ5">
        <f t="shared" si="7"/>
        <v>-89.307104964354949</v>
      </c>
      <c r="AK5">
        <f>G5*SUM(AB5, AE5:AF5)</f>
        <v>86.359585337074591</v>
      </c>
      <c r="AL5">
        <f t="shared" si="8"/>
        <v>555.82702898162677</v>
      </c>
      <c r="AN5">
        <f t="shared" si="9"/>
        <v>1009.9575870583517</v>
      </c>
      <c r="AO5">
        <f t="shared" si="9"/>
        <v>-50.497879352917593</v>
      </c>
      <c r="AP5">
        <f t="shared" si="9"/>
        <v>-41.495345376767638</v>
      </c>
      <c r="AQ5">
        <f t="shared" si="9"/>
        <v>-443.8104370763578</v>
      </c>
      <c r="AR5">
        <f t="shared" si="9"/>
        <v>474.15392525230874</v>
      </c>
      <c r="AS5">
        <f t="shared" si="9"/>
        <v>-75.782468040445465</v>
      </c>
      <c r="AT5">
        <f t="shared" si="9"/>
        <v>73.28131976067408</v>
      </c>
      <c r="AU5">
        <f t="shared" si="9"/>
        <v>471.65277697253737</v>
      </c>
      <c r="AW5">
        <v>2</v>
      </c>
      <c r="AX5">
        <f>(R5*SUMPRODUCT(K6:$K$23, X6:$X$23)-$AZ$3*SUMPRODUCT(K5:$K$22, W6:$W$23))/Z5</f>
        <v>196.64706418788006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1.0712440000000001E-3</v>
      </c>
      <c r="O6">
        <f t="shared" si="21"/>
        <v>1216.9528628912262</v>
      </c>
      <c r="P6">
        <f t="shared" si="22"/>
        <v>60.847643144561317</v>
      </c>
      <c r="Q6" s="4">
        <f t="shared" si="23"/>
        <v>50</v>
      </c>
      <c r="R6">
        <f t="shared" si="0"/>
        <v>500000</v>
      </c>
      <c r="S6">
        <f t="shared" si="1"/>
        <v>277.6197111562023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192.32427883157652</v>
      </c>
      <c r="AC6">
        <f t="shared" si="2"/>
        <v>268.51091780007118</v>
      </c>
      <c r="AE6">
        <f t="shared" si="3"/>
        <v>1177.024242167349</v>
      </c>
      <c r="AF6">
        <f t="shared" si="4"/>
        <v>-58.851212108367456</v>
      </c>
      <c r="AG6">
        <f t="shared" si="4"/>
        <v>-48.359483676754124</v>
      </c>
      <c r="AH6">
        <f t="shared" si="5"/>
        <v>-523.84771316955005</v>
      </c>
      <c r="AI6">
        <f t="shared" si="6"/>
        <v>545.96583321267747</v>
      </c>
      <c r="AJ6">
        <f t="shared" si="7"/>
        <v>-76.186638968494663</v>
      </c>
      <c r="AK6">
        <f>G6*SUM(AB6, AE6:AF6)</f>
        <v>91.73481162233908</v>
      </c>
      <c r="AL6">
        <f t="shared" si="8"/>
        <v>561.51400586652187</v>
      </c>
      <c r="AN6">
        <f t="shared" si="9"/>
        <v>920.04592987142041</v>
      </c>
      <c r="AO6">
        <f t="shared" si="9"/>
        <v>-46.002296493571023</v>
      </c>
      <c r="AP6">
        <f t="shared" si="9"/>
        <v>-37.801214735860157</v>
      </c>
      <c r="AQ6">
        <f t="shared" si="9"/>
        <v>-409.47666080914098</v>
      </c>
      <c r="AR6">
        <f t="shared" si="9"/>
        <v>426.76575783284829</v>
      </c>
      <c r="AS6">
        <f t="shared" si="9"/>
        <v>-59.552900086811249</v>
      </c>
      <c r="AT6">
        <f t="shared" si="9"/>
        <v>71.706458573224978</v>
      </c>
      <c r="AU6">
        <f t="shared" si="9"/>
        <v>438.91931631926201</v>
      </c>
      <c r="AW6">
        <v>3</v>
      </c>
      <c r="AX6">
        <f>(R6*SUMPRODUCT(K7:$K$23, X7:$X$23)-$AZ$3*SUMPRODUCT(K6:$K$22, W7:$W$23))/Z6</f>
        <v>277.6197111562023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1.0856730000000001E-3</v>
      </c>
      <c r="O7">
        <f t="shared" si="21"/>
        <v>1216.9528628912262</v>
      </c>
      <c r="P7">
        <f t="shared" si="22"/>
        <v>60.847643144561317</v>
      </c>
      <c r="Q7" s="4">
        <f t="shared" si="23"/>
        <v>50</v>
      </c>
      <c r="R7">
        <f t="shared" si="0"/>
        <v>500000</v>
      </c>
      <c r="S7">
        <f t="shared" si="1"/>
        <v>348.04168351899011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268.51091780007118</v>
      </c>
      <c r="AC7">
        <f t="shared" si="2"/>
        <v>332.89063727026496</v>
      </c>
      <c r="AE7">
        <f t="shared" si="3"/>
        <v>1163.9761363056091</v>
      </c>
      <c r="AF7">
        <f t="shared" si="4"/>
        <v>-58.198806815280456</v>
      </c>
      <c r="AG7">
        <f t="shared" si="4"/>
        <v>-47.82338625426479</v>
      </c>
      <c r="AH7">
        <f t="shared" si="5"/>
        <v>-525.02585721792684</v>
      </c>
      <c r="AI7">
        <f t="shared" si="6"/>
        <v>532.92808601813704</v>
      </c>
      <c r="AJ7">
        <f t="shared" si="7"/>
        <v>-64.379719470193777</v>
      </c>
      <c r="AK7">
        <f>G7*SUM(AB7, AE7:AF7)</f>
        <v>96.200177310328002</v>
      </c>
      <c r="AL7">
        <f t="shared" si="8"/>
        <v>564.7485438582712</v>
      </c>
      <c r="AN7">
        <f t="shared" si="9"/>
        <v>838.12644536510243</v>
      </c>
      <c r="AO7">
        <f t="shared" si="9"/>
        <v>-41.906322268255124</v>
      </c>
      <c r="AP7">
        <f t="shared" si="9"/>
        <v>-34.435452305600762</v>
      </c>
      <c r="AQ7">
        <f t="shared" si="9"/>
        <v>-378.04731704507395</v>
      </c>
      <c r="AR7">
        <f t="shared" si="9"/>
        <v>383.73735374617263</v>
      </c>
      <c r="AS7">
        <f t="shared" si="9"/>
        <v>-46.356917251256164</v>
      </c>
      <c r="AT7">
        <f t="shared" si="9"/>
        <v>69.269386319642237</v>
      </c>
      <c r="AU7">
        <f t="shared" si="9"/>
        <v>406.64982281455866</v>
      </c>
      <c r="AW7">
        <v>4</v>
      </c>
      <c r="AX7">
        <f>(R7*SUMPRODUCT(K8:$K$23, X8:$X$23)-$AZ$3*SUMPRODUCT(K7:$K$22, W8:$W$23))/Z7</f>
        <v>348.04168351899011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1.1037099999999999E-3</v>
      </c>
      <c r="O8">
        <f t="shared" si="21"/>
        <v>1216.9528628912262</v>
      </c>
      <c r="P8">
        <f t="shared" si="22"/>
        <v>60.847643144561317</v>
      </c>
      <c r="Q8" s="4">
        <f t="shared" si="23"/>
        <v>50</v>
      </c>
      <c r="R8">
        <f t="shared" si="0"/>
        <v>500000</v>
      </c>
      <c r="S8">
        <f t="shared" si="1"/>
        <v>407.90572607018248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332.89063727026496</v>
      </c>
      <c r="AC8">
        <f t="shared" si="2"/>
        <v>385.81656426539166</v>
      </c>
      <c r="AE8">
        <f t="shared" si="3"/>
        <v>1151.051682841151</v>
      </c>
      <c r="AF8">
        <f t="shared" si="4"/>
        <v>-57.552584142057562</v>
      </c>
      <c r="AG8">
        <f t="shared" si="4"/>
        <v>-47.292369242079445</v>
      </c>
      <c r="AH8">
        <f t="shared" si="5"/>
        <v>-527.83149642694582</v>
      </c>
      <c r="AI8">
        <f t="shared" si="6"/>
        <v>518.37523303006799</v>
      </c>
      <c r="AJ8">
        <f t="shared" si="7"/>
        <v>-52.925926995126702</v>
      </c>
      <c r="AK8">
        <f t="shared" ref="AK8:AK23" si="24">G8*SUM(AB8:AB8, AE8:AF8)</f>
        <v>99.847281517855095</v>
      </c>
      <c r="AL8">
        <f t="shared" si="8"/>
        <v>565.29658755279638</v>
      </c>
      <c r="AN8">
        <f t="shared" si="9"/>
        <v>763.48702101052493</v>
      </c>
      <c r="AO8">
        <f t="shared" si="9"/>
        <v>-38.174351050526255</v>
      </c>
      <c r="AP8">
        <f t="shared" si="9"/>
        <v>-31.36880006989913</v>
      </c>
      <c r="AQ8">
        <f t="shared" si="9"/>
        <v>-350.10808186112587</v>
      </c>
      <c r="AR8">
        <f t="shared" si="9"/>
        <v>343.83578802897352</v>
      </c>
      <c r="AS8">
        <f t="shared" si="9"/>
        <v>-35.105511714287012</v>
      </c>
      <c r="AT8">
        <f t="shared" si="9"/>
        <v>66.228219513047449</v>
      </c>
      <c r="AU8">
        <f t="shared" si="9"/>
        <v>374.95849582773394</v>
      </c>
      <c r="AW8">
        <v>5</v>
      </c>
      <c r="AX8">
        <f>(R8*SUMPRODUCT(K9:$K$23, X9:$X$23)-$AZ$3*SUMPRODUCT(K8:$K$22, W9:$W$23))/Z8</f>
        <v>407.90572607018248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1.131668E-3</v>
      </c>
      <c r="O9">
        <f t="shared" si="21"/>
        <v>1216.9528628912262</v>
      </c>
      <c r="P9">
        <f t="shared" si="22"/>
        <v>60.847643144561317</v>
      </c>
      <c r="Q9" s="4">
        <f t="shared" si="23"/>
        <v>50</v>
      </c>
      <c r="R9">
        <f t="shared" si="0"/>
        <v>500000</v>
      </c>
      <c r="S9">
        <f t="shared" si="1"/>
        <v>455.40677750430854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385.81656426539166</v>
      </c>
      <c r="AC9">
        <f t="shared" si="2"/>
        <v>425.95039576321142</v>
      </c>
      <c r="AE9">
        <f t="shared" si="3"/>
        <v>1138.238557656922</v>
      </c>
      <c r="AF9">
        <f t="shared" si="4"/>
        <v>-56.911927882846108</v>
      </c>
      <c r="AG9">
        <f t="shared" si="4"/>
        <v>-46.765926288743202</v>
      </c>
      <c r="AH9">
        <f t="shared" si="5"/>
        <v>-535.19260915445557</v>
      </c>
      <c r="AI9">
        <f t="shared" si="6"/>
        <v>499.36809433087706</v>
      </c>
      <c r="AJ9">
        <f t="shared" si="7"/>
        <v>-40.133831497819756</v>
      </c>
      <c r="AK9">
        <f t="shared" si="24"/>
        <v>102.70002358276274</v>
      </c>
      <c r="AL9">
        <f t="shared" si="8"/>
        <v>561.93428641582</v>
      </c>
      <c r="AN9">
        <f t="shared" si="9"/>
        <v>695.4749541903501</v>
      </c>
      <c r="AO9">
        <f t="shared" si="9"/>
        <v>-34.773747709517508</v>
      </c>
      <c r="AP9">
        <f t="shared" si="9"/>
        <v>-28.574440941699525</v>
      </c>
      <c r="AQ9">
        <f t="shared" si="9"/>
        <v>-327.00794822916038</v>
      </c>
      <c r="AR9">
        <f t="shared" si="9"/>
        <v>305.1188173099726</v>
      </c>
      <c r="AS9">
        <f t="shared" si="9"/>
        <v>-24.522165792632055</v>
      </c>
      <c r="AT9">
        <f t="shared" si="9"/>
        <v>62.750724543719222</v>
      </c>
      <c r="AU9">
        <f t="shared" si="9"/>
        <v>343.34737606105978</v>
      </c>
      <c r="AW9">
        <v>6</v>
      </c>
      <c r="AX9">
        <f>(R9*SUMPRODUCT(K10:$K$23, X10:$X$23)-$AZ$3*SUMPRODUCT(K9:$K$22, W10:$W$23))/Z9</f>
        <v>455.40677750430854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1.1650359999999999E-3</v>
      </c>
      <c r="O10">
        <f t="shared" si="21"/>
        <v>1216.9528628912262</v>
      </c>
      <c r="P10">
        <f t="shared" si="22"/>
        <v>60.847643144561317</v>
      </c>
      <c r="Q10" s="4">
        <f t="shared" si="23"/>
        <v>50</v>
      </c>
      <c r="R10">
        <f t="shared" si="0"/>
        <v>500000</v>
      </c>
      <c r="S10">
        <f t="shared" si="1"/>
        <v>490.58047638641784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425.95039576321142</v>
      </c>
      <c r="AC10">
        <f t="shared" si="2"/>
        <v>453.72594225537478</v>
      </c>
      <c r="AE10">
        <f t="shared" si="3"/>
        <v>1125.5300831840943</v>
      </c>
      <c r="AF10">
        <f t="shared" si="4"/>
        <v>-56.276504159204727</v>
      </c>
      <c r="AG10">
        <f t="shared" si="4"/>
        <v>-46.243783038156039</v>
      </c>
      <c r="AH10">
        <f t="shared" si="5"/>
        <v>-544.83987699732234</v>
      </c>
      <c r="AI10">
        <f t="shared" si="6"/>
        <v>478.16991898941126</v>
      </c>
      <c r="AJ10">
        <f t="shared" si="7"/>
        <v>-27.775546492163357</v>
      </c>
      <c r="AK10">
        <f t="shared" si="24"/>
        <v>104.66427823516709</v>
      </c>
      <c r="AL10">
        <f t="shared" si="8"/>
        <v>555.058650732415</v>
      </c>
      <c r="AN10">
        <f t="shared" si="9"/>
        <v>633.50008225130762</v>
      </c>
      <c r="AO10">
        <f t="shared" si="9"/>
        <v>-31.675004112565386</v>
      </c>
      <c r="AP10">
        <f t="shared" si="9"/>
        <v>-26.028127365025608</v>
      </c>
      <c r="AQ10">
        <f t="shared" si="9"/>
        <v>-306.660934299649</v>
      </c>
      <c r="AR10">
        <f t="shared" si="9"/>
        <v>269.13601647406762</v>
      </c>
      <c r="AS10">
        <f t="shared" si="9"/>
        <v>-15.633354674610231</v>
      </c>
      <c r="AT10">
        <f t="shared" si="9"/>
        <v>58.909868213542119</v>
      </c>
      <c r="AU10">
        <f t="shared" si="9"/>
        <v>312.41253001299953</v>
      </c>
      <c r="AW10">
        <v>7</v>
      </c>
      <c r="AX10">
        <f>(R10*SUMPRODUCT(K11:$K$23, X11:$X$23)-$AZ$3*SUMPRODUCT(K10:$K$22, W11:$W$23))/Z10</f>
        <v>490.58047638641784</v>
      </c>
    </row>
    <row r="11" spans="1:52" x14ac:dyDescent="0.25">
      <c r="A11" t="s">
        <v>33</v>
      </c>
      <c r="C11" s="7">
        <f>AU25</f>
        <v>1288.4787624324813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1.1975029999999999E-3</v>
      </c>
      <c r="O11">
        <f t="shared" si="21"/>
        <v>1216.9528628912262</v>
      </c>
      <c r="P11">
        <f t="shared" si="22"/>
        <v>60.847643144561317</v>
      </c>
      <c r="Q11" s="4">
        <f t="shared" si="23"/>
        <v>50</v>
      </c>
      <c r="R11">
        <f t="shared" si="0"/>
        <v>500000</v>
      </c>
      <c r="S11">
        <f t="shared" si="1"/>
        <v>515.28919087787608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453.72594225537478</v>
      </c>
      <c r="AC11">
        <f t="shared" si="2"/>
        <v>471.24194248756197</v>
      </c>
      <c r="AE11">
        <f t="shared" si="3"/>
        <v>1112.9269567010501</v>
      </c>
      <c r="AF11">
        <f t="shared" si="4"/>
        <v>-55.646347835052509</v>
      </c>
      <c r="AG11">
        <f t="shared" si="4"/>
        <v>-45.725968138854931</v>
      </c>
      <c r="AH11">
        <f t="shared" si="5"/>
        <v>-553.77068919540966</v>
      </c>
      <c r="AI11">
        <f t="shared" si="6"/>
        <v>457.78395153173312</v>
      </c>
      <c r="AJ11">
        <f t="shared" si="7"/>
        <v>-17.516000232187196</v>
      </c>
      <c r="AK11">
        <f t="shared" si="24"/>
        <v>105.77045857849609</v>
      </c>
      <c r="AL11">
        <f t="shared" si="8"/>
        <v>546.03840987804199</v>
      </c>
      <c r="AN11">
        <f t="shared" si="9"/>
        <v>577.02894251122757</v>
      </c>
      <c r="AO11">
        <f t="shared" si="9"/>
        <v>-28.851447125561378</v>
      </c>
      <c r="AP11">
        <f t="shared" si="9"/>
        <v>-23.707941371711271</v>
      </c>
      <c r="AQ11">
        <f t="shared" si="9"/>
        <v>-287.11831738475439</v>
      </c>
      <c r="AR11">
        <f t="shared" si="9"/>
        <v>237.35123662920057</v>
      </c>
      <c r="AS11">
        <f t="shared" si="9"/>
        <v>-9.0816733570416694</v>
      </c>
      <c r="AT11">
        <f t="shared" si="9"/>
        <v>54.83973183953664</v>
      </c>
      <c r="AU11">
        <f t="shared" si="9"/>
        <v>283.10929511169553</v>
      </c>
      <c r="AW11">
        <v>8</v>
      </c>
      <c r="AX11">
        <f>(R11*SUMPRODUCT(K12:$K$23, X12:$X$23)-$AZ$3*SUMPRODUCT(K11:$K$22, W12:$W$23))/Z11</f>
        <v>515.28919087787608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1.2389879999999999E-3</v>
      </c>
      <c r="O12">
        <f t="shared" si="21"/>
        <v>1216.9528628912262</v>
      </c>
      <c r="P12">
        <f t="shared" si="22"/>
        <v>60.847643144561317</v>
      </c>
      <c r="Q12" s="4">
        <f t="shared" si="23"/>
        <v>50</v>
      </c>
      <c r="R12">
        <f t="shared" si="0"/>
        <v>500000</v>
      </c>
      <c r="S12">
        <f t="shared" si="1"/>
        <v>528.77112621809977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471.24194248756197</v>
      </c>
      <c r="AC12">
        <f t="shared" si="2"/>
        <v>478.1365798667361</v>
      </c>
      <c r="AE12">
        <f t="shared" si="3"/>
        <v>1100.4187839898104</v>
      </c>
      <c r="AF12">
        <f t="shared" si="4"/>
        <v>-55.020939199490535</v>
      </c>
      <c r="AG12">
        <f t="shared" si="4"/>
        <v>-45.212054531653962</v>
      </c>
      <c r="AH12">
        <f t="shared" si="5"/>
        <v>-566.53925812423586</v>
      </c>
      <c r="AI12">
        <f t="shared" si="6"/>
        <v>433.64653213443</v>
      </c>
      <c r="AJ12">
        <f t="shared" si="7"/>
        <v>-6.894637379174128</v>
      </c>
      <c r="AK12">
        <f t="shared" si="24"/>
        <v>106.16478510945174</v>
      </c>
      <c r="AL12">
        <f t="shared" si="8"/>
        <v>532.91667986470759</v>
      </c>
      <c r="AN12">
        <f t="shared" si="9"/>
        <v>525.56967308542517</v>
      </c>
      <c r="AO12">
        <f t="shared" si="9"/>
        <v>-26.278483654271266</v>
      </c>
      <c r="AP12">
        <f t="shared" si="9"/>
        <v>-21.593674213345508</v>
      </c>
      <c r="AQ12">
        <f t="shared" si="9"/>
        <v>-270.58412398490202</v>
      </c>
      <c r="AR12">
        <f t="shared" si="9"/>
        <v>207.11339123290637</v>
      </c>
      <c r="AS12">
        <f t="shared" si="9"/>
        <v>-3.2929393483060108</v>
      </c>
      <c r="AT12">
        <f t="shared" si="9"/>
        <v>50.705233511967776</v>
      </c>
      <c r="AU12">
        <f t="shared" si="9"/>
        <v>254.52568539656812</v>
      </c>
      <c r="AW12">
        <v>9</v>
      </c>
      <c r="AX12">
        <f>(R12*SUMPRODUCT(K13:$K$23, X13:$X$23)-$AZ$3*SUMPRODUCT(K12:$K$22, W13:$W$23))/Z12</f>
        <v>528.77112621809977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1.2822770000000001E-3</v>
      </c>
      <c r="O13">
        <f t="shared" si="21"/>
        <v>1216.9528628912262</v>
      </c>
      <c r="P13">
        <f t="shared" si="22"/>
        <v>60.847643144561317</v>
      </c>
      <c r="Q13" s="4">
        <f t="shared" si="23"/>
        <v>50</v>
      </c>
      <c r="R13">
        <f t="shared" si="0"/>
        <v>500000</v>
      </c>
      <c r="S13">
        <f t="shared" si="1"/>
        <v>532.19760473446797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478.1365798667361</v>
      </c>
      <c r="AC13">
        <f t="shared" si="2"/>
        <v>475.80551661362159</v>
      </c>
      <c r="AE13">
        <f t="shared" si="3"/>
        <v>1088.0035544528344</v>
      </c>
      <c r="AF13">
        <f t="shared" si="4"/>
        <v>-54.400177722641722</v>
      </c>
      <c r="AG13">
        <f t="shared" si="4"/>
        <v>-44.701959608688732</v>
      </c>
      <c r="AH13">
        <f t="shared" si="5"/>
        <v>-579.7437764868564</v>
      </c>
      <c r="AI13">
        <f t="shared" si="6"/>
        <v>409.15764063464746</v>
      </c>
      <c r="AJ13">
        <f t="shared" si="7"/>
        <v>2.3310632531145075</v>
      </c>
      <c r="AK13">
        <f t="shared" si="24"/>
        <v>105.82179696178503</v>
      </c>
      <c r="AL13">
        <f t="shared" si="8"/>
        <v>517.310500849547</v>
      </c>
      <c r="AN13">
        <f t="shared" si="9"/>
        <v>478.67856802761685</v>
      </c>
      <c r="AO13">
        <f t="shared" si="9"/>
        <v>-23.933928401380843</v>
      </c>
      <c r="AP13">
        <f t="shared" si="9"/>
        <v>-19.66709568727158</v>
      </c>
      <c r="AQ13">
        <f t="shared" si="9"/>
        <v>-255.06435122926931</v>
      </c>
      <c r="AR13">
        <f t="shared" si="9"/>
        <v>180.01319270969509</v>
      </c>
      <c r="AS13">
        <f t="shared" si="9"/>
        <v>1.0255757119688917</v>
      </c>
      <c r="AT13">
        <f t="shared" si="9"/>
        <v>46.557408777263682</v>
      </c>
      <c r="AU13">
        <f t="shared" si="9"/>
        <v>227.59617719892765</v>
      </c>
      <c r="AW13">
        <v>10</v>
      </c>
      <c r="AX13">
        <f>(R13*SUMPRODUCT(K14:$K$23, X14:$X$23)-$AZ$3*SUMPRODUCT(K13:$K$22, W14:$W$23))/Z13</f>
        <v>532.19760473446797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1.3327809999999999E-3</v>
      </c>
      <c r="O14">
        <f t="shared" si="21"/>
        <v>1216.9528628912262</v>
      </c>
      <c r="P14">
        <f t="shared" si="22"/>
        <v>60.847643144561317</v>
      </c>
      <c r="Q14" s="4">
        <f t="shared" si="23"/>
        <v>50</v>
      </c>
      <c r="R14">
        <f t="shared" si="0"/>
        <v>500000</v>
      </c>
      <c r="S14">
        <f t="shared" si="1"/>
        <v>525.54464646532426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475.80551661362159</v>
      </c>
      <c r="AC14">
        <f t="shared" si="2"/>
        <v>464.53271890173528</v>
      </c>
      <c r="AE14">
        <f t="shared" si="3"/>
        <v>1075.6734484429987</v>
      </c>
      <c r="AF14">
        <f t="shared" si="4"/>
        <v>-53.783672422149941</v>
      </c>
      <c r="AG14">
        <f t="shared" si="4"/>
        <v>-44.195362090172615</v>
      </c>
      <c r="AH14">
        <f t="shared" si="5"/>
        <v>-595.77922429227772</v>
      </c>
      <c r="AI14">
        <f t="shared" si="6"/>
        <v>381.91518963839849</v>
      </c>
      <c r="AJ14">
        <f t="shared" si="7"/>
        <v>11.272797711886312</v>
      </c>
      <c r="AK14">
        <f t="shared" si="24"/>
        <v>104.83867048441294</v>
      </c>
      <c r="AL14">
        <f t="shared" si="8"/>
        <v>498.02665783469774</v>
      </c>
      <c r="AN14">
        <f t="shared" si="9"/>
        <v>435.94879809608784</v>
      </c>
      <c r="AO14">
        <f t="shared" si="9"/>
        <v>-21.797439904804396</v>
      </c>
      <c r="AP14">
        <f t="shared" si="9"/>
        <v>-17.911490715440053</v>
      </c>
      <c r="AQ14">
        <f t="shared" si="9"/>
        <v>-241.45732809226385</v>
      </c>
      <c r="AR14">
        <f t="shared" si="9"/>
        <v>154.78253938357955</v>
      </c>
      <c r="AS14">
        <f t="shared" si="9"/>
        <v>4.5686380200148493</v>
      </c>
      <c r="AT14">
        <f t="shared" si="9"/>
        <v>42.48900301278892</v>
      </c>
      <c r="AU14">
        <f t="shared" si="9"/>
        <v>201.84018041638333</v>
      </c>
      <c r="AW14">
        <v>11</v>
      </c>
      <c r="AX14">
        <f>(R14*SUMPRODUCT(K15:$K$23, X15:$X$23)-$AZ$3*SUMPRODUCT(K14:$K$22, W15:$W$23))/Z14</f>
        <v>525.54464646532426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1.4022240000000001E-3</v>
      </c>
      <c r="O15">
        <f t="shared" si="21"/>
        <v>1216.9528628912262</v>
      </c>
      <c r="P15">
        <f t="shared" si="22"/>
        <v>60.847643144561317</v>
      </c>
      <c r="Q15" s="4">
        <f t="shared" si="23"/>
        <v>50</v>
      </c>
      <c r="R15">
        <f t="shared" si="0"/>
        <v>500000</v>
      </c>
      <c r="S15">
        <f t="shared" si="1"/>
        <v>506.74505664666447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464.53271890173528</v>
      </c>
      <c r="AC15">
        <f t="shared" si="2"/>
        <v>442.8083910251105</v>
      </c>
      <c r="AE15">
        <f t="shared" si="3"/>
        <v>1063.4083788329992</v>
      </c>
      <c r="AF15">
        <f t="shared" si="4"/>
        <v>-53.170418941649963</v>
      </c>
      <c r="AG15">
        <f t="shared" si="4"/>
        <v>-43.691436671859364</v>
      </c>
      <c r="AH15">
        <f t="shared" si="5"/>
        <v>-619.71797411530224</v>
      </c>
      <c r="AI15">
        <f t="shared" si="6"/>
        <v>346.82854910418769</v>
      </c>
      <c r="AJ15">
        <f t="shared" si="7"/>
        <v>21.724327876624784</v>
      </c>
      <c r="AK15">
        <f t="shared" si="24"/>
        <v>103.23394751551592</v>
      </c>
      <c r="AL15">
        <f t="shared" si="8"/>
        <v>471.78682449632839</v>
      </c>
      <c r="AN15">
        <f t="shared" si="9"/>
        <v>397.00546094378404</v>
      </c>
      <c r="AO15">
        <f t="shared" si="9"/>
        <v>-19.850273047189205</v>
      </c>
      <c r="AP15">
        <f t="shared" si="9"/>
        <v>-16.311455975401621</v>
      </c>
      <c r="AQ15">
        <f t="shared" si="9"/>
        <v>-231.36118246387363</v>
      </c>
      <c r="AR15">
        <f t="shared" si="9"/>
        <v>129.48254945731961</v>
      </c>
      <c r="AS15">
        <f t="shared" si="9"/>
        <v>8.1104089210000136</v>
      </c>
      <c r="AT15">
        <f t="shared" si="9"/>
        <v>38.540641332373895</v>
      </c>
      <c r="AU15">
        <f t="shared" si="9"/>
        <v>176.13359971069352</v>
      </c>
      <c r="AW15">
        <v>12</v>
      </c>
      <c r="AX15">
        <f>(R15*SUMPRODUCT(K16:$K$23, X16:$X$23)-$AZ$3*SUMPRODUCT(K15:$K$22, W16:$W$23))/Z15</f>
        <v>506.74505664666447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1.482489E-3</v>
      </c>
      <c r="O16">
        <f t="shared" si="21"/>
        <v>1216.9528628912262</v>
      </c>
      <c r="P16">
        <f t="shared" si="22"/>
        <v>60.847643144561317</v>
      </c>
      <c r="Q16" s="4">
        <f t="shared" si="23"/>
        <v>50</v>
      </c>
      <c r="R16">
        <f t="shared" si="0"/>
        <v>500000</v>
      </c>
      <c r="S16">
        <f t="shared" si="1"/>
        <v>475.7660507106591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442.8083910251105</v>
      </c>
      <c r="AC16">
        <f t="shared" si="2"/>
        <v>410.96433797051623</v>
      </c>
      <c r="AE16">
        <f t="shared" si="3"/>
        <v>1051.1978038205416</v>
      </c>
      <c r="AF16">
        <f t="shared" si="4"/>
        <v>-52.55989019102708</v>
      </c>
      <c r="AG16">
        <f t="shared" si="4"/>
        <v>-43.189750230880541</v>
      </c>
      <c r="AH16">
        <f t="shared" si="5"/>
        <v>-647.72074260228112</v>
      </c>
      <c r="AI16">
        <f t="shared" si="6"/>
        <v>307.72742079635282</v>
      </c>
      <c r="AJ16">
        <f t="shared" si="7"/>
        <v>31.844053054594269</v>
      </c>
      <c r="AK16">
        <f t="shared" si="24"/>
        <v>100.90124132582376</v>
      </c>
      <c r="AL16">
        <f t="shared" si="8"/>
        <v>440.47271517677086</v>
      </c>
      <c r="AN16">
        <f t="shared" si="9"/>
        <v>361.51158108864007</v>
      </c>
      <c r="AO16">
        <f t="shared" si="9"/>
        <v>-18.075579054432005</v>
      </c>
      <c r="AP16">
        <f t="shared" si="9"/>
        <v>-14.853146416442291</v>
      </c>
      <c r="AQ16">
        <f t="shared" si="9"/>
        <v>-222.75403250560237</v>
      </c>
      <c r="AR16">
        <f t="shared" si="9"/>
        <v>105.82882311216343</v>
      </c>
      <c r="AS16">
        <f t="shared" si="9"/>
        <v>10.951310900952205</v>
      </c>
      <c r="AT16">
        <f t="shared" si="9"/>
        <v>34.700383841110323</v>
      </c>
      <c r="AU16">
        <f t="shared" si="9"/>
        <v>151.48051785422595</v>
      </c>
      <c r="AW16">
        <v>13</v>
      </c>
      <c r="AX16">
        <f>(R16*SUMPRODUCT(K17:$K$23, X17:$X$23)-$AZ$3*SUMPRODUCT(K16:$K$22, W17:$W$23))/Z16</f>
        <v>475.7660507106591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1.564558E-3</v>
      </c>
      <c r="O17">
        <f t="shared" si="21"/>
        <v>1216.9528628912262</v>
      </c>
      <c r="P17">
        <f t="shared" si="22"/>
        <v>60.847643144561317</v>
      </c>
      <c r="Q17" s="4">
        <f t="shared" si="23"/>
        <v>50</v>
      </c>
      <c r="R17">
        <f t="shared" si="0"/>
        <v>500000</v>
      </c>
      <c r="S17">
        <f t="shared" si="1"/>
        <v>434.218663747557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410.96433797051623</v>
      </c>
      <c r="AC17">
        <f t="shared" si="2"/>
        <v>370.73832551055045</v>
      </c>
      <c r="AE17">
        <f t="shared" si="3"/>
        <v>1039.0411658487862</v>
      </c>
      <c r="AF17">
        <f t="shared" si="4"/>
        <v>-51.952058292439318</v>
      </c>
      <c r="AG17">
        <f t="shared" si="4"/>
        <v>-42.690279859330012</v>
      </c>
      <c r="AH17">
        <f t="shared" si="5"/>
        <v>-675.72869241725994</v>
      </c>
      <c r="AI17">
        <f t="shared" si="6"/>
        <v>268.67013527975701</v>
      </c>
      <c r="AJ17">
        <f t="shared" si="7"/>
        <v>40.226012459965773</v>
      </c>
      <c r="AK17">
        <f t="shared" si="24"/>
        <v>97.863741186880432</v>
      </c>
      <c r="AL17">
        <f t="shared" si="8"/>
        <v>406.7598889266032</v>
      </c>
      <c r="AN17">
        <f t="shared" si="9"/>
        <v>329.16366619760714</v>
      </c>
      <c r="AO17">
        <f t="shared" si="9"/>
        <v>-16.458183309880358</v>
      </c>
      <c r="AP17">
        <f t="shared" si="9"/>
        <v>-13.524092684065959</v>
      </c>
      <c r="AQ17">
        <f t="shared" si="9"/>
        <v>-214.06787436499943</v>
      </c>
      <c r="AR17">
        <f t="shared" si="9"/>
        <v>85.113515838661414</v>
      </c>
      <c r="AS17">
        <f t="shared" si="9"/>
        <v>12.743423622697872</v>
      </c>
      <c r="AT17">
        <f t="shared" si="9"/>
        <v>31.002802290872257</v>
      </c>
      <c r="AU17">
        <f t="shared" si="9"/>
        <v>128.85974175223154</v>
      </c>
      <c r="AW17">
        <v>14</v>
      </c>
      <c r="AX17">
        <f>(R17*SUMPRODUCT(K18:$K$23, X18:$X$23)-$AZ$3*SUMPRODUCT(K17:$K$22, W18:$W$23))/Z17</f>
        <v>434.218663747557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1.6511360000000001E-3</v>
      </c>
      <c r="O18">
        <f t="shared" si="21"/>
        <v>1216.9528628912262</v>
      </c>
      <c r="P18">
        <f t="shared" si="22"/>
        <v>60.847643144561317</v>
      </c>
      <c r="Q18" s="4">
        <f t="shared" si="23"/>
        <v>50</v>
      </c>
      <c r="R18">
        <f t="shared" si="0"/>
        <v>500000</v>
      </c>
      <c r="S18">
        <f t="shared" si="1"/>
        <v>383.15200433193979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370.73832551055045</v>
      </c>
      <c r="AC18">
        <f t="shared" si="2"/>
        <v>323.32580439746516</v>
      </c>
      <c r="AE18">
        <f t="shared" si="3"/>
        <v>1026.9351559158836</v>
      </c>
      <c r="AF18">
        <f t="shared" si="4"/>
        <v>-51.346757795794176</v>
      </c>
      <c r="AG18">
        <f t="shared" si="4"/>
        <v>-42.192889602810894</v>
      </c>
      <c r="AH18">
        <f t="shared" si="5"/>
        <v>-704.87457925814715</v>
      </c>
      <c r="AI18">
        <f t="shared" si="6"/>
        <v>228.52092925913144</v>
      </c>
      <c r="AJ18">
        <f t="shared" si="7"/>
        <v>47.41252111308529</v>
      </c>
      <c r="AK18">
        <f t="shared" si="24"/>
        <v>94.242870654144795</v>
      </c>
      <c r="AL18">
        <f t="shared" si="8"/>
        <v>370.17632102636151</v>
      </c>
      <c r="AN18">
        <f t="shared" si="9"/>
        <v>299.68397817600334</v>
      </c>
      <c r="AO18">
        <f t="shared" si="9"/>
        <v>-14.984198908800165</v>
      </c>
      <c r="AP18">
        <f t="shared" si="9"/>
        <v>-12.312883568226983</v>
      </c>
      <c r="AQ18">
        <f t="shared" si="9"/>
        <v>-205.69908120325445</v>
      </c>
      <c r="AR18">
        <f t="shared" si="9"/>
        <v>66.687814495721753</v>
      </c>
      <c r="AS18">
        <f t="shared" si="9"/>
        <v>13.836095551574429</v>
      </c>
      <c r="AT18">
        <f t="shared" si="9"/>
        <v>27.502299662895201</v>
      </c>
      <c r="AU18">
        <f t="shared" si="9"/>
        <v>108.02620971019138</v>
      </c>
      <c r="AW18">
        <v>15</v>
      </c>
      <c r="AX18">
        <f>(R18*SUMPRODUCT(K19:$K$23, X19:$X$23)-$AZ$3*SUMPRODUCT(K18:$K$22, W19:$W$23))/Z18</f>
        <v>383.15200433193979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1.7512420000000001E-3</v>
      </c>
      <c r="O19">
        <f t="shared" si="21"/>
        <v>1216.9528628912262</v>
      </c>
      <c r="P19">
        <f t="shared" si="22"/>
        <v>60.847643144561317</v>
      </c>
      <c r="Q19" s="4">
        <f t="shared" si="23"/>
        <v>50</v>
      </c>
      <c r="R19">
        <f t="shared" si="0"/>
        <v>500000</v>
      </c>
      <c r="S19">
        <f t="shared" si="1"/>
        <v>322.33103013817163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323.32580439746516</v>
      </c>
      <c r="AC19">
        <f t="shared" si="2"/>
        <v>268.80519534868455</v>
      </c>
      <c r="AE19">
        <f t="shared" si="3"/>
        <v>1014.8673923804082</v>
      </c>
      <c r="AF19">
        <f t="shared" si="4"/>
        <v>-50.743369619020413</v>
      </c>
      <c r="AG19">
        <f t="shared" si="4"/>
        <v>-41.697070746408983</v>
      </c>
      <c r="AH19">
        <f t="shared" si="5"/>
        <v>-738.89960373805764</v>
      </c>
      <c r="AI19">
        <f t="shared" si="6"/>
        <v>183.5273482769212</v>
      </c>
      <c r="AJ19">
        <f t="shared" si="7"/>
        <v>54.520609048780614</v>
      </c>
      <c r="AK19">
        <f t="shared" si="24"/>
        <v>90.121487901119721</v>
      </c>
      <c r="AL19">
        <f t="shared" si="8"/>
        <v>328.16944522682155</v>
      </c>
      <c r="AN19">
        <f t="shared" si="9"/>
        <v>272.81683686105976</v>
      </c>
      <c r="AO19">
        <f t="shared" si="9"/>
        <v>-13.640841843052989</v>
      </c>
      <c r="AP19">
        <f t="shared" si="9"/>
        <v>-11.209014136048946</v>
      </c>
      <c r="AQ19">
        <f t="shared" si="9"/>
        <v>-198.63112576401161</v>
      </c>
      <c r="AR19">
        <f t="shared" si="9"/>
        <v>49.335855117946231</v>
      </c>
      <c r="AS19">
        <f t="shared" si="9"/>
        <v>14.656240033034234</v>
      </c>
      <c r="AT19">
        <f t="shared" si="9"/>
        <v>24.226474756201252</v>
      </c>
      <c r="AU19">
        <f t="shared" si="9"/>
        <v>88.218569907181731</v>
      </c>
      <c r="AW19">
        <v>16</v>
      </c>
      <c r="AX19">
        <f>(R19*SUMPRODUCT(K20:$K$23, X20:$X$23)-$AZ$3*SUMPRODUCT(K19:$K$22, W20:$W$23))/Z19</f>
        <v>322.33103013817163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1.8504459999999999E-3</v>
      </c>
      <c r="O20">
        <f t="shared" si="21"/>
        <v>1216.9528628912262</v>
      </c>
      <c r="P20">
        <f t="shared" si="22"/>
        <v>60.847643144561317</v>
      </c>
      <c r="Q20" s="4">
        <f t="shared" si="23"/>
        <v>50</v>
      </c>
      <c r="R20">
        <f t="shared" si="0"/>
        <v>500000</v>
      </c>
      <c r="S20">
        <f t="shared" si="1"/>
        <v>253.53673894933883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268.80519534868455</v>
      </c>
      <c r="AC20">
        <f t="shared" si="2"/>
        <v>208.92919029200732</v>
      </c>
      <c r="AE20">
        <f t="shared" si="3"/>
        <v>1002.8407611498434</v>
      </c>
      <c r="AF20">
        <f t="shared" si="4"/>
        <v>-50.142038057492172</v>
      </c>
      <c r="AG20">
        <f t="shared" si="4"/>
        <v>-41.202941861170487</v>
      </c>
      <c r="AH20">
        <f t="shared" si="5"/>
        <v>-771.58177774409512</v>
      </c>
      <c r="AI20">
        <f t="shared" si="6"/>
        <v>139.91400348708555</v>
      </c>
      <c r="AJ20">
        <f t="shared" si="7"/>
        <v>59.876005056677229</v>
      </c>
      <c r="AK20">
        <f t="shared" si="24"/>
        <v>85.505274290872521</v>
      </c>
      <c r="AL20">
        <f t="shared" si="8"/>
        <v>285.29528283463532</v>
      </c>
      <c r="AN20">
        <f t="shared" si="9"/>
        <v>248.33344602471971</v>
      </c>
      <c r="AO20">
        <f t="shared" si="9"/>
        <v>-12.416672301235986</v>
      </c>
      <c r="AP20">
        <f t="shared" si="9"/>
        <v>-10.203084014064901</v>
      </c>
      <c r="AQ20">
        <f t="shared" si="9"/>
        <v>-191.06678665252261</v>
      </c>
      <c r="AR20">
        <f t="shared" si="9"/>
        <v>34.646903056896186</v>
      </c>
      <c r="AS20">
        <f t="shared" si="9"/>
        <v>14.827094436079125</v>
      </c>
      <c r="AT20">
        <f t="shared" si="9"/>
        <v>21.173670078582408</v>
      </c>
      <c r="AU20">
        <f t="shared" si="9"/>
        <v>70.647667571557719</v>
      </c>
      <c r="AW20">
        <v>17</v>
      </c>
      <c r="AX20">
        <f>(R20*SUMPRODUCT(K21:$K$23, X21:$X$23)-$AZ$3*SUMPRODUCT(K20:$K$22, W21:$W$23))/Z20</f>
        <v>253.53673894933883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1.9640790000000001E-3</v>
      </c>
      <c r="O21">
        <f t="shared" si="21"/>
        <v>1216.9528628912262</v>
      </c>
      <c r="P21">
        <f t="shared" si="22"/>
        <v>60.847643144561317</v>
      </c>
      <c r="Q21" s="4">
        <f t="shared" si="23"/>
        <v>50</v>
      </c>
      <c r="R21">
        <f t="shared" si="0"/>
        <v>500000</v>
      </c>
      <c r="S21">
        <f t="shared" si="1"/>
        <v>176.54941507536972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208.92919029200732</v>
      </c>
      <c r="AC21">
        <f t="shared" si="2"/>
        <v>143.74648647341235</v>
      </c>
      <c r="AE21">
        <f t="shared" si="3"/>
        <v>990.8426950590266</v>
      </c>
      <c r="AF21">
        <f t="shared" si="4"/>
        <v>-49.542134752951334</v>
      </c>
      <c r="AG21">
        <f t="shared" si="4"/>
        <v>-40.709986609711038</v>
      </c>
      <c r="AH21">
        <f t="shared" si="5"/>
        <v>-809.25832847745869</v>
      </c>
      <c r="AI21">
        <f t="shared" si="6"/>
        <v>91.332245218905541</v>
      </c>
      <c r="AJ21">
        <f t="shared" si="7"/>
        <v>65.182703818594973</v>
      </c>
      <c r="AK21">
        <f t="shared" si="24"/>
        <v>80.516082541865785</v>
      </c>
      <c r="AL21">
        <f t="shared" si="8"/>
        <v>237.0310315793663</v>
      </c>
      <c r="AN21">
        <f t="shared" si="9"/>
        <v>226.02127270981356</v>
      </c>
      <c r="AO21">
        <f t="shared" si="9"/>
        <v>-11.30106363549068</v>
      </c>
      <c r="AP21">
        <f t="shared" si="9"/>
        <v>-9.2863610252263253</v>
      </c>
      <c r="AQ21">
        <f t="shared" si="9"/>
        <v>-184.60003617687798</v>
      </c>
      <c r="AR21">
        <f t="shared" si="9"/>
        <v>20.833811872218593</v>
      </c>
      <c r="AS21">
        <f t="shared" si="9"/>
        <v>14.868836142419159</v>
      </c>
      <c r="AT21">
        <f t="shared" si="9"/>
        <v>18.366535415227329</v>
      </c>
      <c r="AU21">
        <f t="shared" si="9"/>
        <v>54.069183429865085</v>
      </c>
      <c r="AW21">
        <v>18</v>
      </c>
      <c r="AX21">
        <f>(R21*SUMPRODUCT(K22:$K$23, X22:$X$23)-$AZ$3*SUMPRODUCT(K21:$K$22, W22:$W$23))/Z21</f>
        <v>176.54941507536972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2.086732E-3</v>
      </c>
      <c r="O22">
        <f t="shared" si="21"/>
        <v>1216.9528628912262</v>
      </c>
      <c r="P22">
        <f t="shared" si="22"/>
        <v>60.847643144561317</v>
      </c>
      <c r="Q22" s="4">
        <f t="shared" si="23"/>
        <v>50</v>
      </c>
      <c r="R22">
        <f t="shared" si="0"/>
        <v>500000</v>
      </c>
      <c r="S22">
        <f t="shared" si="1"/>
        <v>91.909403147307529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143.74648647341235</v>
      </c>
      <c r="AC22">
        <f t="shared" si="2"/>
        <v>73.928129709469999</v>
      </c>
      <c r="AE22">
        <f t="shared" si="3"/>
        <v>978.86664494969034</v>
      </c>
      <c r="AF22">
        <f t="shared" si="4"/>
        <v>-48.94333224748452</v>
      </c>
      <c r="AG22">
        <f t="shared" si="4"/>
        <v>-40.217935911835866</v>
      </c>
      <c r="AH22">
        <f t="shared" si="5"/>
        <v>-849.50831778055522</v>
      </c>
      <c r="AI22">
        <f t="shared" si="6"/>
        <v>40.19705900981478</v>
      </c>
      <c r="AJ22">
        <f t="shared" si="7"/>
        <v>69.818356763942347</v>
      </c>
      <c r="AK22">
        <f t="shared" si="24"/>
        <v>75.156885942293286</v>
      </c>
      <c r="AL22">
        <f t="shared" si="8"/>
        <v>185.17230171605041</v>
      </c>
      <c r="AN22">
        <f t="shared" si="9"/>
        <v>205.68825850360099</v>
      </c>
      <c r="AO22">
        <f t="shared" si="9"/>
        <v>-10.28441292518005</v>
      </c>
      <c r="AP22">
        <f t="shared" si="9"/>
        <v>-8.4509542142383633</v>
      </c>
      <c r="AQ22">
        <f t="shared" si="9"/>
        <v>-178.50632399226009</v>
      </c>
      <c r="AR22">
        <f t="shared" si="9"/>
        <v>8.4465673719224839</v>
      </c>
      <c r="AS22">
        <f t="shared" si="9"/>
        <v>14.670860722909298</v>
      </c>
      <c r="AT22">
        <f t="shared" si="9"/>
        <v>15.79264046209134</v>
      </c>
      <c r="AU22">
        <f t="shared" si="9"/>
        <v>38.910068556923122</v>
      </c>
      <c r="AW22">
        <v>19</v>
      </c>
      <c r="AX22">
        <f>(R22*SUMPRODUCT(K23:$K$23, X23:$X$23)-$AZ$3*SUMPRODUCT(K22:$K$22, W23:$W$23))/Z22</f>
        <v>91.909403147307529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2.2202060000000002E-3</v>
      </c>
      <c r="O23">
        <f t="shared" si="21"/>
        <v>1216.9528628912262</v>
      </c>
      <c r="P23">
        <f t="shared" si="22"/>
        <v>60.847643144561317</v>
      </c>
      <c r="Q23" s="4">
        <f t="shared" si="23"/>
        <v>50</v>
      </c>
      <c r="R23">
        <f t="shared" si="0"/>
        <v>500000</v>
      </c>
      <c r="S23">
        <f t="shared" si="1"/>
        <v>93.046449933058184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73.928129709469999</v>
      </c>
      <c r="AC23">
        <f t="shared" si="2"/>
        <v>73.928129709469999</v>
      </c>
      <c r="AE23">
        <f t="shared" si="3"/>
        <v>966.90469290187627</v>
      </c>
      <c r="AF23">
        <f t="shared" si="4"/>
        <v>-48.345234645093818</v>
      </c>
      <c r="AG23">
        <f t="shared" si="4"/>
        <v>-39.726464450098433</v>
      </c>
      <c r="AH23">
        <f t="shared" si="5"/>
        <v>-892.92102619073466</v>
      </c>
      <c r="AI23">
        <f t="shared" si="6"/>
        <v>-14.088032384050621</v>
      </c>
      <c r="AJ23">
        <f t="shared" si="7"/>
        <v>0</v>
      </c>
      <c r="AK23">
        <f t="shared" si="24"/>
        <v>69.474131157637686</v>
      </c>
      <c r="AL23">
        <f t="shared" si="8"/>
        <v>55.386098773587065</v>
      </c>
      <c r="AN23">
        <f t="shared" si="9"/>
        <v>187.15912497089622</v>
      </c>
      <c r="AO23">
        <f t="shared" si="9"/>
        <v>-9.3579562485448129</v>
      </c>
      <c r="AP23">
        <f t="shared" si="9"/>
        <v>-7.6896620517513377</v>
      </c>
      <c r="AQ23">
        <f t="shared" si="9"/>
        <v>-172.83845983663269</v>
      </c>
      <c r="AR23">
        <f t="shared" si="9"/>
        <v>-2.7269531660326134</v>
      </c>
      <c r="AS23">
        <f t="shared" si="9"/>
        <v>0</v>
      </c>
      <c r="AT23">
        <f t="shared" si="9"/>
        <v>13.447775867705188</v>
      </c>
      <c r="AU23">
        <f t="shared" si="9"/>
        <v>10.720822701672574</v>
      </c>
      <c r="AW23">
        <v>20</v>
      </c>
      <c r="AX23">
        <f>(R23*SUMPRODUCT(K$23:$K24, X$23:$X24)-$AZ$3*SUMPRODUCT(K$22:$K23, W$23:$W24))/Z23</f>
        <v>93.046449933058184</v>
      </c>
    </row>
    <row r="25" spans="5:50" x14ac:dyDescent="0.25">
      <c r="AN25" s="8">
        <f t="shared" ref="AN25:AU25" si="25">SUM(AN3:AN23)</f>
        <v>10622.154489834766</v>
      </c>
      <c r="AO25" s="8">
        <f t="shared" si="25"/>
        <v>-1443.8223716601578</v>
      </c>
      <c r="AP25" s="8">
        <f t="shared" si="25"/>
        <v>-2906.3324408680869</v>
      </c>
      <c r="AQ25" s="8">
        <f t="shared" si="25"/>
        <v>-5551.0453708964769</v>
      </c>
      <c r="AR25" s="8">
        <f t="shared" si="25"/>
        <v>720.95430641004384</v>
      </c>
      <c r="AS25" s="8">
        <f t="shared" si="25"/>
        <v>-253.96612175002866</v>
      </c>
      <c r="AT25" s="8">
        <f t="shared" si="25"/>
        <v>821.49057777246628</v>
      </c>
      <c r="AU25" s="9">
        <f t="shared" si="25"/>
        <v>1288.4787624324813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B54A7-8BD2-40C0-9BF5-F1CE8E0665E2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'T.35.04.D'!C3*(1+C12)</f>
        <v>2442.3968453748826</v>
      </c>
      <c r="K3">
        <v>1</v>
      </c>
      <c r="L3" s="2">
        <v>0</v>
      </c>
      <c r="O3">
        <f>$C$3</f>
        <v>2442.3968453748826</v>
      </c>
      <c r="P3">
        <f>O3*B5</f>
        <v>1953.9174762999062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2442.3968453748826</v>
      </c>
      <c r="AF3">
        <f t="shared" ref="AF3:AG23" si="4">-$Z3*P3</f>
        <v>-1953.9174762999062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-2031.4288349250235</v>
      </c>
      <c r="AJ3">
        <f t="shared" ref="AJ3:AJ23" si="7">AB3-AC3</f>
        <v>0</v>
      </c>
      <c r="AL3">
        <f t="shared" ref="AL3:AL23" si="8">SUM(AI3:AK3)</f>
        <v>-2031.4288349250235</v>
      </c>
      <c r="AN3">
        <f t="shared" ref="AN3:AU23" si="9">AE3*$K3</f>
        <v>2442.3968453748826</v>
      </c>
      <c r="AO3">
        <f t="shared" si="9"/>
        <v>-1953.9174762999062</v>
      </c>
      <c r="AP3">
        <f t="shared" si="9"/>
        <v>-2519.9082039999998</v>
      </c>
      <c r="AQ3">
        <f t="shared" si="9"/>
        <v>0</v>
      </c>
      <c r="AR3">
        <f t="shared" si="9"/>
        <v>-2031.4288349250235</v>
      </c>
      <c r="AS3">
        <f t="shared" si="9"/>
        <v>0</v>
      </c>
      <c r="AT3">
        <f t="shared" si="9"/>
        <v>0</v>
      </c>
      <c r="AU3">
        <f t="shared" si="9"/>
        <v>-2031.4288349250235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1209.7872409044105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1.2822770000000001E-3</v>
      </c>
      <c r="R4">
        <f t="shared" si="0"/>
        <v>500000</v>
      </c>
      <c r="S4">
        <f t="shared" si="1"/>
        <v>626.25309956908586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2"/>
        <v>619.18753862763879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-641.13850000000002</v>
      </c>
      <c r="AI4">
        <f t="shared" si="6"/>
        <v>-641.13850000000002</v>
      </c>
      <c r="AJ4">
        <f t="shared" si="7"/>
        <v>-619.18753862763879</v>
      </c>
      <c r="AK4">
        <f>G4*MAX(0, SUM(AB4, AE4:AF4))</f>
        <v>0</v>
      </c>
      <c r="AL4">
        <f t="shared" si="8"/>
        <v>-1260.3260386276388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-590.59970227677218</v>
      </c>
      <c r="AR4">
        <f t="shared" si="9"/>
        <v>-590.59970227677218</v>
      </c>
      <c r="AS4">
        <f t="shared" si="9"/>
        <v>-570.37906157089424</v>
      </c>
      <c r="AT4">
        <f t="shared" si="9"/>
        <v>0</v>
      </c>
      <c r="AU4">
        <f t="shared" si="9"/>
        <v>-1160.9787638476664</v>
      </c>
      <c r="AW4">
        <v>1</v>
      </c>
      <c r="AX4">
        <f>(R4*SUMPRODUCT(K5:$K$23, X5:$X$23)-$AZ$3*SUMPRODUCT(K4:$K$22, W5:$W$23))/Z4</f>
        <v>626.25309956908586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1.3327809999999999E-3</v>
      </c>
      <c r="O5">
        <f t="shared" ref="O5:O23" si="21">$C$3</f>
        <v>2442.3968453748826</v>
      </c>
      <c r="P5">
        <f t="shared" ref="P5:P23" si="22">O5*$C$5</f>
        <v>122.11984226874414</v>
      </c>
      <c r="Q5" s="4">
        <f t="shared" ref="Q5:Q23" si="23">$C$8</f>
        <v>50</v>
      </c>
      <c r="R5">
        <f t="shared" si="0"/>
        <v>500000</v>
      </c>
      <c r="S5">
        <f t="shared" si="1"/>
        <v>1188.6753122335622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619.18753862763879</v>
      </c>
      <c r="AC5">
        <f t="shared" si="2"/>
        <v>1161.9453346237806</v>
      </c>
      <c r="AE5">
        <f t="shared" si="3"/>
        <v>2387.4741828789324</v>
      </c>
      <c r="AF5">
        <f t="shared" si="4"/>
        <v>-119.37370914394664</v>
      </c>
      <c r="AG5">
        <f t="shared" si="4"/>
        <v>-48.875640078721119</v>
      </c>
      <c r="AH5">
        <f t="shared" si="5"/>
        <v>-658.87209778883141</v>
      </c>
      <c r="AI5">
        <f t="shared" si="6"/>
        <v>1560.3527358674332</v>
      </c>
      <c r="AJ5">
        <f t="shared" si="7"/>
        <v>-542.75779599614179</v>
      </c>
      <c r="AK5">
        <f>G5*SUM(AB5, AE5:AF5)</f>
        <v>202.11016086538373</v>
      </c>
      <c r="AL5">
        <f t="shared" si="8"/>
        <v>1219.7051007366751</v>
      </c>
      <c r="AN5">
        <f t="shared" si="9"/>
        <v>2025.9159227434955</v>
      </c>
      <c r="AO5">
        <f t="shared" si="9"/>
        <v>-101.29579613717479</v>
      </c>
      <c r="AP5">
        <f t="shared" si="9"/>
        <v>-41.473930139156785</v>
      </c>
      <c r="AQ5">
        <f t="shared" si="9"/>
        <v>-559.09273638813249</v>
      </c>
      <c r="AR5">
        <f t="shared" si="9"/>
        <v>1324.0534600790313</v>
      </c>
      <c r="AS5">
        <f t="shared" si="9"/>
        <v>-460.56274408622943</v>
      </c>
      <c r="AT5">
        <f t="shared" si="9"/>
        <v>171.50266837720758</v>
      </c>
      <c r="AU5">
        <f t="shared" si="9"/>
        <v>1034.9933843700096</v>
      </c>
      <c r="AW5">
        <v>2</v>
      </c>
      <c r="AX5">
        <f>(R5*SUMPRODUCT(K6:$K$23, X6:$X$23)-$AZ$3*SUMPRODUCT(K5:$K$22, W6:$W$23))/Z5</f>
        <v>1188.6753122335622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1.4022240000000001E-3</v>
      </c>
      <c r="O6">
        <f t="shared" si="21"/>
        <v>2442.3968453748826</v>
      </c>
      <c r="P6">
        <f t="shared" si="22"/>
        <v>122.11984226874414</v>
      </c>
      <c r="Q6" s="4">
        <f t="shared" si="23"/>
        <v>50</v>
      </c>
      <c r="R6">
        <f t="shared" si="0"/>
        <v>500000</v>
      </c>
      <c r="S6">
        <f t="shared" si="1"/>
        <v>1686.4429489733927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1161.9453346237806</v>
      </c>
      <c r="AC6">
        <f t="shared" si="2"/>
        <v>1629.7227823209751</v>
      </c>
      <c r="AE6">
        <f t="shared" si="3"/>
        <v>2360.25166745153</v>
      </c>
      <c r="AF6">
        <f t="shared" si="4"/>
        <v>-118.01258337257651</v>
      </c>
      <c r="AG6">
        <f t="shared" si="4"/>
        <v>-48.318349082400161</v>
      </c>
      <c r="AH6">
        <f t="shared" si="5"/>
        <v>-685.34595533744653</v>
      </c>
      <c r="AI6">
        <f t="shared" si="6"/>
        <v>1508.5747796591068</v>
      </c>
      <c r="AJ6">
        <f t="shared" si="7"/>
        <v>-467.77744769719448</v>
      </c>
      <c r="AK6">
        <f>G6*SUM(AB6, AE6:AF6)</f>
        <v>238.2929093091914</v>
      </c>
      <c r="AL6">
        <f t="shared" si="8"/>
        <v>1279.0902412711037</v>
      </c>
      <c r="AN6">
        <f t="shared" si="9"/>
        <v>1844.9407092180047</v>
      </c>
      <c r="AO6">
        <f t="shared" si="9"/>
        <v>-92.24703546090025</v>
      </c>
      <c r="AP6">
        <f t="shared" si="9"/>
        <v>-37.769061008896479</v>
      </c>
      <c r="AQ6">
        <f t="shared" si="9"/>
        <v>-535.71518255305955</v>
      </c>
      <c r="AR6">
        <f t="shared" si="9"/>
        <v>1179.2094301951483</v>
      </c>
      <c r="AS6">
        <f t="shared" si="9"/>
        <v>-365.64815015785729</v>
      </c>
      <c r="AT6">
        <f t="shared" si="9"/>
        <v>186.26669993086642</v>
      </c>
      <c r="AU6">
        <f t="shared" si="9"/>
        <v>999.82797996815759</v>
      </c>
      <c r="AW6">
        <v>3</v>
      </c>
      <c r="AX6">
        <f>(R6*SUMPRODUCT(K7:$K$23, X7:$X$23)-$AZ$3*SUMPRODUCT(K6:$K$22, W7:$W$23))/Z6</f>
        <v>1686.4429489733927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1.482489E-3</v>
      </c>
      <c r="O7">
        <f t="shared" si="21"/>
        <v>2442.3968453748826</v>
      </c>
      <c r="P7">
        <f t="shared" si="22"/>
        <v>122.11984226874414</v>
      </c>
      <c r="Q7" s="4">
        <f t="shared" si="23"/>
        <v>50</v>
      </c>
      <c r="R7">
        <f t="shared" si="0"/>
        <v>500000</v>
      </c>
      <c r="S7">
        <f t="shared" si="1"/>
        <v>2122.7365102455137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1629.7227823209751</v>
      </c>
      <c r="AC7">
        <f t="shared" si="2"/>
        <v>2027.7879568442795</v>
      </c>
      <c r="AE7">
        <f t="shared" si="3"/>
        <v>2333.1501036427862</v>
      </c>
      <c r="AF7">
        <f t="shared" si="4"/>
        <v>-116.65750518213933</v>
      </c>
      <c r="AG7">
        <f t="shared" si="4"/>
        <v>-47.763534170563346</v>
      </c>
      <c r="AH7">
        <f t="shared" si="5"/>
        <v>-716.31421012818339</v>
      </c>
      <c r="AI7">
        <f t="shared" si="6"/>
        <v>1452.4148541619006</v>
      </c>
      <c r="AJ7">
        <f t="shared" si="7"/>
        <v>-398.06517452330445</v>
      </c>
      <c r="AK7">
        <f>G7*SUM(AB7, AE7:AF7)</f>
        <v>269.23507665471357</v>
      </c>
      <c r="AL7">
        <f t="shared" si="8"/>
        <v>1323.5847562933097</v>
      </c>
      <c r="AN7">
        <f t="shared" si="9"/>
        <v>1679.9956132055329</v>
      </c>
      <c r="AO7">
        <f t="shared" si="9"/>
        <v>-83.99978066027667</v>
      </c>
      <c r="AP7">
        <f t="shared" si="9"/>
        <v>-34.392355533600259</v>
      </c>
      <c r="AQ7">
        <f t="shared" si="9"/>
        <v>-515.78538766675945</v>
      </c>
      <c r="AR7">
        <f t="shared" si="9"/>
        <v>1045.8180893448969</v>
      </c>
      <c r="AS7">
        <f t="shared" si="9"/>
        <v>-286.6286853661577</v>
      </c>
      <c r="AT7">
        <f t="shared" si="9"/>
        <v>193.86397257286154</v>
      </c>
      <c r="AU7">
        <f t="shared" si="9"/>
        <v>953.05337655160088</v>
      </c>
      <c r="AW7">
        <v>4</v>
      </c>
      <c r="AX7">
        <f>(R7*SUMPRODUCT(K8:$K$23, X8:$X$23)-$AZ$3*SUMPRODUCT(K7:$K$22, W8:$W$23))/Z7</f>
        <v>2122.7365102455137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1.564558E-3</v>
      </c>
      <c r="O8">
        <f t="shared" si="21"/>
        <v>2442.3968453748826</v>
      </c>
      <c r="P8">
        <f t="shared" si="22"/>
        <v>122.11984226874414</v>
      </c>
      <c r="Q8" s="4">
        <f t="shared" si="23"/>
        <v>50</v>
      </c>
      <c r="R8">
        <f t="shared" si="0"/>
        <v>500000</v>
      </c>
      <c r="S8">
        <f t="shared" si="1"/>
        <v>2503.9243516593583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2027.7879568442795</v>
      </c>
      <c r="AC8">
        <f t="shared" si="2"/>
        <v>2364.2639651354739</v>
      </c>
      <c r="AE8">
        <f t="shared" si="3"/>
        <v>2306.1682539465032</v>
      </c>
      <c r="AF8">
        <f t="shared" si="4"/>
        <v>-115.30841269732517</v>
      </c>
      <c r="AG8">
        <f t="shared" si="4"/>
        <v>-47.211170009362881</v>
      </c>
      <c r="AH8">
        <f t="shared" si="5"/>
        <v>-747.28819494828235</v>
      </c>
      <c r="AI8">
        <f t="shared" si="6"/>
        <v>1396.3604762915327</v>
      </c>
      <c r="AJ8">
        <f t="shared" si="7"/>
        <v>-336.47600829119438</v>
      </c>
      <c r="AK8">
        <f t="shared" ref="AK8:AK23" si="24">G8*SUM(AB8:AB8, AE8:AF8)</f>
        <v>295.30534586654198</v>
      </c>
      <c r="AL8">
        <f t="shared" si="8"/>
        <v>1355.1898138668803</v>
      </c>
      <c r="AN8">
        <f t="shared" si="9"/>
        <v>1529.6702627710297</v>
      </c>
      <c r="AO8">
        <f t="shared" si="9"/>
        <v>-76.483513138551487</v>
      </c>
      <c r="AP8">
        <f t="shared" si="9"/>
        <v>-31.314941011075561</v>
      </c>
      <c r="AQ8">
        <f t="shared" si="9"/>
        <v>-495.67264989276208</v>
      </c>
      <c r="AR8">
        <f t="shared" si="9"/>
        <v>926.19915872864044</v>
      </c>
      <c r="AS8">
        <f t="shared" si="9"/>
        <v>-223.18291093381691</v>
      </c>
      <c r="AT8">
        <f t="shared" si="9"/>
        <v>195.87460942467806</v>
      </c>
      <c r="AU8">
        <f t="shared" si="9"/>
        <v>898.89085721950164</v>
      </c>
      <c r="AW8">
        <v>5</v>
      </c>
      <c r="AX8">
        <f>(R8*SUMPRODUCT(K9:$K$23, X9:$X$23)-$AZ$3*SUMPRODUCT(K8:$K$22, W9:$W$23))/Z8</f>
        <v>2503.9243516593583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1.6511360000000001E-3</v>
      </c>
      <c r="O9">
        <f t="shared" si="21"/>
        <v>2442.3968453748826</v>
      </c>
      <c r="P9">
        <f t="shared" si="22"/>
        <v>122.11984226874414</v>
      </c>
      <c r="Q9" s="4">
        <f t="shared" si="23"/>
        <v>50</v>
      </c>
      <c r="R9">
        <f t="shared" si="0"/>
        <v>500000</v>
      </c>
      <c r="S9">
        <f t="shared" si="1"/>
        <v>2834.9708474033328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2364.2639651354739</v>
      </c>
      <c r="AC9">
        <f t="shared" si="2"/>
        <v>2645.6575183490177</v>
      </c>
      <c r="AE9">
        <f t="shared" si="3"/>
        <v>2279.29877398089</v>
      </c>
      <c r="AF9">
        <f t="shared" si="4"/>
        <v>-113.96493869904451</v>
      </c>
      <c r="AG9">
        <f t="shared" si="4"/>
        <v>-46.661106246864669</v>
      </c>
      <c r="AH9">
        <f t="shared" si="5"/>
        <v>-779.52062404579385</v>
      </c>
      <c r="AI9">
        <f t="shared" si="6"/>
        <v>1339.1521049891871</v>
      </c>
      <c r="AJ9">
        <f t="shared" si="7"/>
        <v>-281.39355321354378</v>
      </c>
      <c r="AK9">
        <f t="shared" si="24"/>
        <v>317.0718460292124</v>
      </c>
      <c r="AL9">
        <f t="shared" si="8"/>
        <v>1374.8303978048557</v>
      </c>
      <c r="AN9">
        <f t="shared" si="9"/>
        <v>1392.673969579474</v>
      </c>
      <c r="AO9">
        <f t="shared" si="9"/>
        <v>-69.633698478973699</v>
      </c>
      <c r="AP9">
        <f t="shared" si="9"/>
        <v>-28.510394865125058</v>
      </c>
      <c r="AQ9">
        <f t="shared" si="9"/>
        <v>-476.29476848392602</v>
      </c>
      <c r="AR9">
        <f t="shared" si="9"/>
        <v>818.23510775144928</v>
      </c>
      <c r="AS9">
        <f t="shared" si="9"/>
        <v>-171.93422873804636</v>
      </c>
      <c r="AT9">
        <f t="shared" si="9"/>
        <v>193.73401657219389</v>
      </c>
      <c r="AU9">
        <f t="shared" si="9"/>
        <v>840.03489558559681</v>
      </c>
      <c r="AW9">
        <v>6</v>
      </c>
      <c r="AX9">
        <f>(R9*SUMPRODUCT(K10:$K$23, X10:$X$23)-$AZ$3*SUMPRODUCT(K9:$K$22, W10:$W$23))/Z9</f>
        <v>2834.9708474033328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1.7512420000000001E-3</v>
      </c>
      <c r="O10">
        <f t="shared" si="21"/>
        <v>2442.3968453748826</v>
      </c>
      <c r="P10">
        <f t="shared" si="22"/>
        <v>122.11984226874414</v>
      </c>
      <c r="Q10" s="4">
        <f t="shared" si="23"/>
        <v>50</v>
      </c>
      <c r="R10">
        <f t="shared" si="0"/>
        <v>500000</v>
      </c>
      <c r="S10">
        <f t="shared" si="1"/>
        <v>3117.9629281982739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2645.6575183490177</v>
      </c>
      <c r="AC10">
        <f t="shared" si="2"/>
        <v>2875.5587895423132</v>
      </c>
      <c r="AE10">
        <f t="shared" si="3"/>
        <v>2252.5141824975371</v>
      </c>
      <c r="AF10">
        <f t="shared" si="4"/>
        <v>-112.62570912487686</v>
      </c>
      <c r="AG10">
        <f t="shared" si="4"/>
        <v>-46.112780295370051</v>
      </c>
      <c r="AH10">
        <f t="shared" si="5"/>
        <v>-817.14889025971775</v>
      </c>
      <c r="AI10">
        <f t="shared" si="6"/>
        <v>1276.6268028175725</v>
      </c>
      <c r="AJ10">
        <f t="shared" si="7"/>
        <v>-229.90127119329554</v>
      </c>
      <c r="AK10">
        <f t="shared" si="24"/>
        <v>334.98821942051745</v>
      </c>
      <c r="AL10">
        <f t="shared" si="8"/>
        <v>1381.7137510447944</v>
      </c>
      <c r="AN10">
        <f t="shared" si="9"/>
        <v>1267.8185516353083</v>
      </c>
      <c r="AO10">
        <f t="shared" si="9"/>
        <v>-63.390927581765425</v>
      </c>
      <c r="AP10">
        <f t="shared" si="9"/>
        <v>-25.954392997930512</v>
      </c>
      <c r="AQ10">
        <f t="shared" si="9"/>
        <v>-459.92896762620387</v>
      </c>
      <c r="AR10">
        <f t="shared" si="9"/>
        <v>718.5442634294086</v>
      </c>
      <c r="AS10">
        <f t="shared" si="9"/>
        <v>-129.39900619858534</v>
      </c>
      <c r="AT10">
        <f t="shared" si="9"/>
        <v>188.54677251785768</v>
      </c>
      <c r="AU10">
        <f t="shared" si="9"/>
        <v>777.69202974868097</v>
      </c>
      <c r="AW10">
        <v>7</v>
      </c>
      <c r="AX10">
        <f>(R10*SUMPRODUCT(K11:$K$23, X11:$X$23)-$AZ$3*SUMPRODUCT(K10:$K$22, W11:$W$23))/Z10</f>
        <v>3117.9629281982739</v>
      </c>
    </row>
    <row r="11" spans="1:52" x14ac:dyDescent="0.25">
      <c r="A11" t="s">
        <v>33</v>
      </c>
      <c r="C11" s="7">
        <f>AU25</f>
        <v>4739.1119358564702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1.8504459999999999E-3</v>
      </c>
      <c r="O11">
        <f t="shared" si="21"/>
        <v>2442.3968453748826</v>
      </c>
      <c r="P11">
        <f t="shared" si="22"/>
        <v>122.11984226874414</v>
      </c>
      <c r="Q11" s="4">
        <f t="shared" si="23"/>
        <v>50</v>
      </c>
      <c r="R11">
        <f t="shared" si="0"/>
        <v>500000</v>
      </c>
      <c r="S11">
        <f t="shared" si="1"/>
        <v>3358.9838339176908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2875.5587895423132</v>
      </c>
      <c r="AC11">
        <f t="shared" si="2"/>
        <v>3061.1308655443918</v>
      </c>
      <c r="AE11">
        <f t="shared" si="3"/>
        <v>2225.820884813616</v>
      </c>
      <c r="AF11">
        <f t="shared" si="4"/>
        <v>-111.2910442406808</v>
      </c>
      <c r="AG11">
        <f t="shared" si="4"/>
        <v>-45.566323282569904</v>
      </c>
      <c r="AH11">
        <f t="shared" si="5"/>
        <v>-853.29209846446327</v>
      </c>
      <c r="AI11">
        <f t="shared" si="6"/>
        <v>1215.6714188259016</v>
      </c>
      <c r="AJ11">
        <f t="shared" si="7"/>
        <v>-185.57207600207857</v>
      </c>
      <c r="AK11">
        <f t="shared" si="24"/>
        <v>349.30620410806739</v>
      </c>
      <c r="AL11">
        <f t="shared" si="8"/>
        <v>1379.4055469318905</v>
      </c>
      <c r="AN11">
        <f t="shared" si="9"/>
        <v>1154.0407604022175</v>
      </c>
      <c r="AO11">
        <f t="shared" si="9"/>
        <v>-57.702038020110876</v>
      </c>
      <c r="AP11">
        <f t="shared" si="9"/>
        <v>-23.625168911178399</v>
      </c>
      <c r="AQ11">
        <f t="shared" si="9"/>
        <v>-442.41379388422439</v>
      </c>
      <c r="AR11">
        <f t="shared" si="9"/>
        <v>630.29975958670366</v>
      </c>
      <c r="AS11">
        <f t="shared" si="9"/>
        <v>-96.215172191085728</v>
      </c>
      <c r="AT11">
        <f t="shared" si="9"/>
        <v>181.10783313808375</v>
      </c>
      <c r="AU11">
        <f t="shared" si="9"/>
        <v>715.19242053370169</v>
      </c>
      <c r="AW11">
        <v>8</v>
      </c>
      <c r="AX11">
        <f>(R11*SUMPRODUCT(K12:$K$23, X12:$X$23)-$AZ$3*SUMPRODUCT(K11:$K$22, W12:$W$23))/Z11</f>
        <v>3358.9838339176908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1.9640790000000001E-3</v>
      </c>
      <c r="O12">
        <f t="shared" si="21"/>
        <v>2442.3968453748826</v>
      </c>
      <c r="P12">
        <f t="shared" si="22"/>
        <v>122.11984226874414</v>
      </c>
      <c r="Q12" s="4">
        <f t="shared" si="23"/>
        <v>50</v>
      </c>
      <c r="R12">
        <f t="shared" si="0"/>
        <v>500000</v>
      </c>
      <c r="S12">
        <f t="shared" si="1"/>
        <v>3559.7917141032076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3061.1308655443918</v>
      </c>
      <c r="AC12">
        <f t="shared" si="2"/>
        <v>3205.3193449335686</v>
      </c>
      <c r="AE12">
        <f t="shared" si="3"/>
        <v>2199.1909879078562</v>
      </c>
      <c r="AF12">
        <f t="shared" si="4"/>
        <v>-109.95954939539281</v>
      </c>
      <c r="AG12">
        <f t="shared" si="4"/>
        <v>-45.021164191077702</v>
      </c>
      <c r="AH12">
        <f t="shared" si="5"/>
        <v>-894.95858666506615</v>
      </c>
      <c r="AI12">
        <f t="shared" si="6"/>
        <v>1149.2516876563193</v>
      </c>
      <c r="AJ12">
        <f t="shared" si="7"/>
        <v>-144.18847938917679</v>
      </c>
      <c r="AK12">
        <f t="shared" si="24"/>
        <v>360.52536128397986</v>
      </c>
      <c r="AL12">
        <f t="shared" si="8"/>
        <v>1365.5885695511224</v>
      </c>
      <c r="AN12">
        <f t="shared" si="9"/>
        <v>1050.3529250713407</v>
      </c>
      <c r="AO12">
        <f t="shared" si="9"/>
        <v>-52.517646253567037</v>
      </c>
      <c r="AP12">
        <f t="shared" si="9"/>
        <v>-21.502503310638744</v>
      </c>
      <c r="AQ12">
        <f t="shared" si="9"/>
        <v>-427.44007886992631</v>
      </c>
      <c r="AR12">
        <f t="shared" si="9"/>
        <v>548.89269663720847</v>
      </c>
      <c r="AS12">
        <f t="shared" si="9"/>
        <v>-68.86568375404606</v>
      </c>
      <c r="AT12">
        <f t="shared" si="9"/>
        <v>172.19007801922496</v>
      </c>
      <c r="AU12">
        <f t="shared" si="9"/>
        <v>652.21709090238744</v>
      </c>
      <c r="AW12">
        <v>9</v>
      </c>
      <c r="AX12">
        <f>(R12*SUMPRODUCT(K13:$K$23, X13:$X$23)-$AZ$3*SUMPRODUCT(K12:$K$22, W13:$W$23))/Z12</f>
        <v>3559.7917141032076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2.086732E-3</v>
      </c>
      <c r="O13">
        <f t="shared" si="21"/>
        <v>2442.3968453748826</v>
      </c>
      <c r="P13">
        <f t="shared" si="22"/>
        <v>122.11984226874414</v>
      </c>
      <c r="Q13" s="4">
        <f t="shared" si="23"/>
        <v>50</v>
      </c>
      <c r="R13">
        <f t="shared" si="0"/>
        <v>500000</v>
      </c>
      <c r="S13">
        <f t="shared" si="1"/>
        <v>3723.5626178671182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3205.3193449335686</v>
      </c>
      <c r="AC13">
        <f t="shared" si="2"/>
        <v>3312.258296606306</v>
      </c>
      <c r="AE13">
        <f t="shared" si="3"/>
        <v>2172.6099558201986</v>
      </c>
      <c r="AF13">
        <f t="shared" si="4"/>
        <v>-108.63049779100994</v>
      </c>
      <c r="AG13">
        <f t="shared" si="4"/>
        <v>-44.477005445172153</v>
      </c>
      <c r="AH13">
        <f t="shared" si="5"/>
        <v>-939.47103994775955</v>
      </c>
      <c r="AI13">
        <f t="shared" si="6"/>
        <v>1080.0314126362568</v>
      </c>
      <c r="AJ13">
        <f t="shared" si="7"/>
        <v>-106.9389516727374</v>
      </c>
      <c r="AK13">
        <f t="shared" si="24"/>
        <v>368.85091620739303</v>
      </c>
      <c r="AL13">
        <f t="shared" si="8"/>
        <v>1341.9433771709125</v>
      </c>
      <c r="AN13">
        <f t="shared" si="9"/>
        <v>955.86252294696931</v>
      </c>
      <c r="AO13">
        <f t="shared" si="9"/>
        <v>-47.793126147348474</v>
      </c>
      <c r="AP13">
        <f t="shared" si="9"/>
        <v>-19.568124745105752</v>
      </c>
      <c r="AQ13">
        <f t="shared" si="9"/>
        <v>-413.33013138157401</v>
      </c>
      <c r="AR13">
        <f t="shared" si="9"/>
        <v>475.17114067294102</v>
      </c>
      <c r="AS13">
        <f t="shared" si="9"/>
        <v>-47.04891270215014</v>
      </c>
      <c r="AT13">
        <f t="shared" si="9"/>
        <v>162.27982681051381</v>
      </c>
      <c r="AU13">
        <f t="shared" si="9"/>
        <v>590.40205478130474</v>
      </c>
      <c r="AW13">
        <v>10</v>
      </c>
      <c r="AX13">
        <f>(R13*SUMPRODUCT(K14:$K$23, X14:$X$23)-$AZ$3*SUMPRODUCT(K13:$K$22, W14:$W$23))/Z13</f>
        <v>3723.5626178671182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2.2202060000000002E-3</v>
      </c>
      <c r="O14">
        <f t="shared" si="21"/>
        <v>2442.3968453748826</v>
      </c>
      <c r="P14">
        <f t="shared" si="22"/>
        <v>122.11984226874414</v>
      </c>
      <c r="Q14" s="4">
        <f t="shared" si="23"/>
        <v>50</v>
      </c>
      <c r="R14">
        <f t="shared" si="0"/>
        <v>500000</v>
      </c>
      <c r="S14">
        <f t="shared" si="1"/>
        <v>3853.003286782433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3312.258296606306</v>
      </c>
      <c r="AC14">
        <f t="shared" si="2"/>
        <v>3385.5174175132811</v>
      </c>
      <c r="AE14">
        <f t="shared" si="3"/>
        <v>2146.0602146024248</v>
      </c>
      <c r="AF14">
        <f t="shared" si="4"/>
        <v>-107.30301073012126</v>
      </c>
      <c r="AG14">
        <f t="shared" si="4"/>
        <v>-43.933487276369029</v>
      </c>
      <c r="AH14">
        <f t="shared" si="5"/>
        <v>-987.48114351403888</v>
      </c>
      <c r="AI14">
        <f t="shared" si="6"/>
        <v>1007.3425730818956</v>
      </c>
      <c r="AJ14">
        <f t="shared" si="7"/>
        <v>-73.259120906975113</v>
      </c>
      <c r="AK14">
        <f t="shared" si="24"/>
        <v>374.5710850335027</v>
      </c>
      <c r="AL14">
        <f t="shared" si="8"/>
        <v>1308.6545372084231</v>
      </c>
      <c r="AN14">
        <f t="shared" si="9"/>
        <v>869.75501027004907</v>
      </c>
      <c r="AO14">
        <f t="shared" si="9"/>
        <v>-43.487750513502462</v>
      </c>
      <c r="AP14">
        <f t="shared" si="9"/>
        <v>-17.805358124276296</v>
      </c>
      <c r="AQ14">
        <f t="shared" si="9"/>
        <v>-400.20623199412171</v>
      </c>
      <c r="AR14">
        <f t="shared" si="9"/>
        <v>408.25566963814856</v>
      </c>
      <c r="AS14">
        <f t="shared" si="9"/>
        <v>-29.690447184691457</v>
      </c>
      <c r="AT14">
        <f t="shared" si="9"/>
        <v>151.80612160527468</v>
      </c>
      <c r="AU14">
        <f t="shared" si="9"/>
        <v>530.37134405873178</v>
      </c>
      <c r="AW14">
        <v>11</v>
      </c>
      <c r="AX14">
        <f>(R14*SUMPRODUCT(K15:$K$23, X15:$X$23)-$AZ$3*SUMPRODUCT(K14:$K$22, W15:$W$23))/Z14</f>
        <v>3853.003286782433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2.3617970000000001E-3</v>
      </c>
      <c r="O15">
        <f t="shared" si="21"/>
        <v>2442.3968453748826</v>
      </c>
      <c r="P15">
        <f t="shared" si="22"/>
        <v>122.11984226874414</v>
      </c>
      <c r="Q15" s="4">
        <f t="shared" si="23"/>
        <v>50</v>
      </c>
      <c r="R15">
        <f t="shared" si="0"/>
        <v>500000</v>
      </c>
      <c r="S15">
        <f t="shared" si="1"/>
        <v>3951.2822520539717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3385.5174175132811</v>
      </c>
      <c r="AC15">
        <f t="shared" si="2"/>
        <v>3428.9535919322666</v>
      </c>
      <c r="AE15">
        <f t="shared" si="3"/>
        <v>2119.5310538797335</v>
      </c>
      <c r="AF15">
        <f t="shared" si="4"/>
        <v>-105.97655269398668</v>
      </c>
      <c r="AG15">
        <f t="shared" si="4"/>
        <v>-43.390390425156468</v>
      </c>
      <c r="AH15">
        <f t="shared" si="5"/>
        <v>-1037.6197844886656</v>
      </c>
      <c r="AI15">
        <f t="shared" si="6"/>
        <v>932.54432627192477</v>
      </c>
      <c r="AJ15">
        <f t="shared" si="7"/>
        <v>-43.436174418985502</v>
      </c>
      <c r="AK15">
        <f t="shared" si="24"/>
        <v>377.93503430893202</v>
      </c>
      <c r="AL15">
        <f t="shared" si="8"/>
        <v>1267.0431861618713</v>
      </c>
      <c r="AN15">
        <f t="shared" si="9"/>
        <v>791.29092809445899</v>
      </c>
      <c r="AO15">
        <f t="shared" si="9"/>
        <v>-39.564546404722947</v>
      </c>
      <c r="AP15">
        <f t="shared" si="9"/>
        <v>-16.199065471135672</v>
      </c>
      <c r="AQ15">
        <f t="shared" si="9"/>
        <v>-387.37772715067626</v>
      </c>
      <c r="AR15">
        <f t="shared" si="9"/>
        <v>348.14958906792413</v>
      </c>
      <c r="AS15">
        <f t="shared" si="9"/>
        <v>-16.216158147792864</v>
      </c>
      <c r="AT15">
        <f t="shared" si="9"/>
        <v>141.09562750227821</v>
      </c>
      <c r="AU15">
        <f t="shared" si="9"/>
        <v>473.02905842240943</v>
      </c>
      <c r="AW15">
        <v>12</v>
      </c>
      <c r="AX15">
        <f>(R15*SUMPRODUCT(K16:$K$23, X16:$X$23)-$AZ$3*SUMPRODUCT(K15:$K$22, W16:$W$23))/Z15</f>
        <v>3951.2822520539717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2.52864E-3</v>
      </c>
      <c r="O16">
        <f t="shared" si="21"/>
        <v>2442.3968453748826</v>
      </c>
      <c r="P16">
        <f t="shared" si="22"/>
        <v>122.11984226874414</v>
      </c>
      <c r="Q16" s="4">
        <f t="shared" si="23"/>
        <v>50</v>
      </c>
      <c r="R16">
        <f t="shared" si="0"/>
        <v>500000</v>
      </c>
      <c r="S16">
        <f t="shared" si="1"/>
        <v>4018.4765734970347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3428.9535919322666</v>
      </c>
      <c r="AC16">
        <f t="shared" si="2"/>
        <v>3443.574656628442</v>
      </c>
      <c r="AE16">
        <f t="shared" si="3"/>
        <v>2092.9762123368537</v>
      </c>
      <c r="AF16">
        <f t="shared" si="4"/>
        <v>-104.64881061684268</v>
      </c>
      <c r="AG16">
        <f t="shared" si="4"/>
        <v>-42.846767844060238</v>
      </c>
      <c r="AH16">
        <f t="shared" si="5"/>
        <v>-1097.1867684466765</v>
      </c>
      <c r="AI16">
        <f t="shared" si="6"/>
        <v>848.29386542927432</v>
      </c>
      <c r="AJ16">
        <f t="shared" si="7"/>
        <v>-14.621064696175381</v>
      </c>
      <c r="AK16">
        <f t="shared" si="24"/>
        <v>379.2096695556595</v>
      </c>
      <c r="AL16">
        <f t="shared" si="8"/>
        <v>1212.8824702887584</v>
      </c>
      <c r="AN16">
        <f t="shared" si="9"/>
        <v>719.78379040828031</v>
      </c>
      <c r="AO16">
        <f t="shared" si="9"/>
        <v>-35.989189520414016</v>
      </c>
      <c r="AP16">
        <f t="shared" si="9"/>
        <v>-14.735193254350134</v>
      </c>
      <c r="AQ16">
        <f t="shared" si="9"/>
        <v>-377.32738973492781</v>
      </c>
      <c r="AR16">
        <f t="shared" si="9"/>
        <v>291.73201789858842</v>
      </c>
      <c r="AS16">
        <f t="shared" si="9"/>
        <v>-5.0282489140512139</v>
      </c>
      <c r="AT16">
        <f t="shared" si="9"/>
        <v>130.41188509614764</v>
      </c>
      <c r="AU16">
        <f t="shared" si="9"/>
        <v>417.11565408068481</v>
      </c>
      <c r="AW16">
        <v>13</v>
      </c>
      <c r="AX16">
        <f>(R16*SUMPRODUCT(K17:$K$23, X17:$X$23)-$AZ$3*SUMPRODUCT(K16:$K$22, W17:$W$23))/Z16</f>
        <v>4018.4765734970347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2.719834E-3</v>
      </c>
      <c r="O17">
        <f t="shared" si="21"/>
        <v>2442.3968453748826</v>
      </c>
      <c r="P17">
        <f t="shared" si="22"/>
        <v>122.11984226874414</v>
      </c>
      <c r="Q17" s="4">
        <f t="shared" si="23"/>
        <v>50</v>
      </c>
      <c r="R17">
        <f t="shared" si="0"/>
        <v>500000</v>
      </c>
      <c r="S17">
        <f t="shared" si="1"/>
        <v>4055.2947226098358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3443.574656628442</v>
      </c>
      <c r="AC17">
        <f t="shared" si="2"/>
        <v>3430.9224117745375</v>
      </c>
      <c r="AE17">
        <f t="shared" si="3"/>
        <v>2066.3539023499802</v>
      </c>
      <c r="AF17">
        <f t="shared" si="4"/>
        <v>-103.31769511749901</v>
      </c>
      <c r="AG17">
        <f t="shared" si="4"/>
        <v>-42.301764069647248</v>
      </c>
      <c r="AH17">
        <f t="shared" si="5"/>
        <v>-1165.3609597238171</v>
      </c>
      <c r="AI17">
        <f t="shared" si="6"/>
        <v>755.37348343901681</v>
      </c>
      <c r="AJ17">
        <f t="shared" si="7"/>
        <v>12.652244853904449</v>
      </c>
      <c r="AK17">
        <f t="shared" si="24"/>
        <v>378.46276047026464</v>
      </c>
      <c r="AL17">
        <f t="shared" si="8"/>
        <v>1146.4884887631858</v>
      </c>
      <c r="AN17">
        <f t="shared" si="9"/>
        <v>654.61181762093736</v>
      </c>
      <c r="AO17">
        <f t="shared" si="9"/>
        <v>-32.730590881046872</v>
      </c>
      <c r="AP17">
        <f t="shared" si="9"/>
        <v>-13.401012592621106</v>
      </c>
      <c r="AQ17">
        <f t="shared" si="9"/>
        <v>-369.18122068137473</v>
      </c>
      <c r="AR17">
        <f t="shared" si="9"/>
        <v>239.29899346589465</v>
      </c>
      <c r="AS17">
        <f t="shared" si="9"/>
        <v>4.0081754588990828</v>
      </c>
      <c r="AT17">
        <f t="shared" si="9"/>
        <v>119.89533605619333</v>
      </c>
      <c r="AU17">
        <f t="shared" si="9"/>
        <v>363.20250498098704</v>
      </c>
      <c r="AW17">
        <v>14</v>
      </c>
      <c r="AX17">
        <f>(R17*SUMPRODUCT(K18:$K$23, X18:$X$23)-$AZ$3*SUMPRODUCT(K17:$K$22, W18:$W$23))/Z17</f>
        <v>4055.2947226098358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4.2403780000000004E-3</v>
      </c>
      <c r="O18">
        <f t="shared" si="21"/>
        <v>2442.3968453748826</v>
      </c>
      <c r="P18">
        <f t="shared" si="22"/>
        <v>122.11984226874414</v>
      </c>
      <c r="Q18" s="4">
        <f t="shared" si="23"/>
        <v>50</v>
      </c>
      <c r="R18">
        <f t="shared" si="0"/>
        <v>500000</v>
      </c>
      <c r="S18">
        <f t="shared" si="1"/>
        <v>3875.0102859615517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3430.9224117745375</v>
      </c>
      <c r="AC18">
        <f t="shared" si="2"/>
        <v>3231.7098277027494</v>
      </c>
      <c r="AE18">
        <f t="shared" si="3"/>
        <v>2036.9282416987414</v>
      </c>
      <c r="AF18">
        <f t="shared" si="4"/>
        <v>-101.84641208493707</v>
      </c>
      <c r="AG18">
        <f t="shared" si="4"/>
        <v>-41.699370959228659</v>
      </c>
      <c r="AH18">
        <f t="shared" si="5"/>
        <v>-1793.7546972212269</v>
      </c>
      <c r="AI18">
        <f t="shared" si="6"/>
        <v>99.627761433348724</v>
      </c>
      <c r="AJ18">
        <f t="shared" si="7"/>
        <v>199.21258407178811</v>
      </c>
      <c r="AK18">
        <f t="shared" si="24"/>
        <v>375.62029689718401</v>
      </c>
      <c r="AL18">
        <f t="shared" si="8"/>
        <v>674.4606424023209</v>
      </c>
      <c r="AN18">
        <f t="shared" si="9"/>
        <v>594.42385939831559</v>
      </c>
      <c r="AO18">
        <f t="shared" si="9"/>
        <v>-29.72119296991578</v>
      </c>
      <c r="AP18">
        <f t="shared" si="9"/>
        <v>-12.168863150228104</v>
      </c>
      <c r="AQ18">
        <f t="shared" si="9"/>
        <v>-523.46006506683591</v>
      </c>
      <c r="AR18">
        <f t="shared" si="9"/>
        <v>29.073738211335833</v>
      </c>
      <c r="AS18">
        <f t="shared" si="9"/>
        <v>58.134945866285136</v>
      </c>
      <c r="AT18">
        <f t="shared" si="9"/>
        <v>109.61489068645731</v>
      </c>
      <c r="AU18">
        <f t="shared" si="9"/>
        <v>196.8235747640783</v>
      </c>
      <c r="AW18">
        <v>15</v>
      </c>
      <c r="AX18">
        <f>(R18*SUMPRODUCT(K19:$K$23, X19:$X$23)-$AZ$3*SUMPRODUCT(K18:$K$22, W19:$W$23))/Z18</f>
        <v>3875.0102859615517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5.9098179999999998E-3</v>
      </c>
      <c r="O19">
        <f t="shared" si="21"/>
        <v>2442.3968453748826</v>
      </c>
      <c r="P19">
        <f t="shared" si="22"/>
        <v>122.11984226874414</v>
      </c>
      <c r="Q19" s="4">
        <f t="shared" si="23"/>
        <v>50</v>
      </c>
      <c r="R19">
        <f t="shared" si="0"/>
        <v>500000</v>
      </c>
      <c r="S19">
        <f t="shared" si="1"/>
        <v>3489.2286475839487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3231.7098277027494</v>
      </c>
      <c r="AC19">
        <f t="shared" si="2"/>
        <v>2863.6756571940969</v>
      </c>
      <c r="AE19">
        <f t="shared" si="3"/>
        <v>2004.5210840942543</v>
      </c>
      <c r="AF19">
        <f t="shared" si="4"/>
        <v>-100.22605420471272</v>
      </c>
      <c r="AG19">
        <f t="shared" si="4"/>
        <v>-41.035941556552849</v>
      </c>
      <c r="AH19">
        <f t="shared" si="5"/>
        <v>-2464.356930835268</v>
      </c>
      <c r="AI19">
        <f t="shared" si="6"/>
        <v>-601.09784250227926</v>
      </c>
      <c r="AJ19">
        <f t="shared" si="7"/>
        <v>368.03417050865255</v>
      </c>
      <c r="AK19">
        <f t="shared" si="24"/>
        <v>359.52034003146042</v>
      </c>
      <c r="AL19">
        <f t="shared" si="8"/>
        <v>126.45666803783371</v>
      </c>
      <c r="AN19">
        <f t="shared" si="9"/>
        <v>538.85572212661225</v>
      </c>
      <c r="AO19">
        <f t="shared" si="9"/>
        <v>-26.942786106330619</v>
      </c>
      <c r="AP19">
        <f t="shared" si="9"/>
        <v>-11.031289267078618</v>
      </c>
      <c r="AQ19">
        <f t="shared" si="9"/>
        <v>-662.46887801780781</v>
      </c>
      <c r="AR19">
        <f t="shared" si="9"/>
        <v>-161.5872312646047</v>
      </c>
      <c r="AS19">
        <f t="shared" si="9"/>
        <v>98.935012602433517</v>
      </c>
      <c r="AT19">
        <f t="shared" si="9"/>
        <v>96.646323146256549</v>
      </c>
      <c r="AU19">
        <f t="shared" si="9"/>
        <v>33.994104484085376</v>
      </c>
      <c r="AW19">
        <v>16</v>
      </c>
      <c r="AX19">
        <f>(R19*SUMPRODUCT(K20:$K$23, X20:$X$23)-$AZ$3*SUMPRODUCT(K19:$K$22, W20:$W$23))/Z19</f>
        <v>3489.2286475839487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7.7019840000000003E-3</v>
      </c>
      <c r="O20">
        <f t="shared" si="21"/>
        <v>2442.3968453748826</v>
      </c>
      <c r="P20">
        <f t="shared" si="22"/>
        <v>122.11984226874414</v>
      </c>
      <c r="Q20" s="4">
        <f t="shared" si="23"/>
        <v>50</v>
      </c>
      <c r="R20">
        <f t="shared" si="0"/>
        <v>500000</v>
      </c>
      <c r="S20">
        <f t="shared" si="1"/>
        <v>2912.3776315971559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2863.6756571940969</v>
      </c>
      <c r="AC20">
        <f t="shared" si="2"/>
        <v>2347.9311193427984</v>
      </c>
      <c r="AE20">
        <f t="shared" si="3"/>
        <v>1969.0370839359553</v>
      </c>
      <c r="AF20">
        <f t="shared" si="4"/>
        <v>-98.451854196797768</v>
      </c>
      <c r="AG20">
        <f t="shared" si="4"/>
        <v>-40.309523975693814</v>
      </c>
      <c r="AH20">
        <f t="shared" si="5"/>
        <v>-3160.5816529350514</v>
      </c>
      <c r="AI20">
        <f t="shared" si="6"/>
        <v>-1330.3059471715876</v>
      </c>
      <c r="AJ20">
        <f t="shared" si="7"/>
        <v>515.74453785129845</v>
      </c>
      <c r="AK20">
        <f t="shared" si="24"/>
        <v>331.39826208532776</v>
      </c>
      <c r="AL20">
        <f t="shared" si="8"/>
        <v>-483.1631472349614</v>
      </c>
      <c r="AN20">
        <f t="shared" si="9"/>
        <v>487.59263020344912</v>
      </c>
      <c r="AO20">
        <f t="shared" si="9"/>
        <v>-24.379631510172455</v>
      </c>
      <c r="AP20">
        <f t="shared" si="9"/>
        <v>-9.9818469534710008</v>
      </c>
      <c r="AQ20">
        <f t="shared" si="9"/>
        <v>-782.65479797204841</v>
      </c>
      <c r="AR20">
        <f t="shared" si="9"/>
        <v>-329.42364623224279</v>
      </c>
      <c r="AS20">
        <f t="shared" si="9"/>
        <v>127.71381391217938</v>
      </c>
      <c r="AT20">
        <f t="shared" si="9"/>
        <v>82.064147787423138</v>
      </c>
      <c r="AU20">
        <f t="shared" si="9"/>
        <v>-119.64568453264025</v>
      </c>
      <c r="AW20">
        <v>17</v>
      </c>
      <c r="AX20">
        <f>(R20*SUMPRODUCT(K21:$K$23, X21:$X$23)-$AZ$3*SUMPRODUCT(K20:$K$22, W21:$W$23))/Z20</f>
        <v>2912.3776315971559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9.7648700000000001E-3</v>
      </c>
      <c r="O21">
        <f t="shared" si="21"/>
        <v>2442.3968453748826</v>
      </c>
      <c r="P21">
        <f t="shared" si="22"/>
        <v>122.11984226874414</v>
      </c>
      <c r="Q21" s="4">
        <f t="shared" si="23"/>
        <v>50</v>
      </c>
      <c r="R21">
        <f t="shared" si="0"/>
        <v>500000</v>
      </c>
      <c r="S21">
        <f t="shared" si="1"/>
        <v>2140.5315957113953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2347.9311193427984</v>
      </c>
      <c r="AC21">
        <f t="shared" si="2"/>
        <v>1691.5684279333409</v>
      </c>
      <c r="AE21">
        <f t="shared" si="3"/>
        <v>1930.1193219467818</v>
      </c>
      <c r="AF21">
        <f t="shared" si="4"/>
        <v>-96.505966097339098</v>
      </c>
      <c r="AG21">
        <f t="shared" si="4"/>
        <v>-39.512811474552336</v>
      </c>
      <c r="AH21">
        <f t="shared" si="5"/>
        <v>-3936.1726138453323</v>
      </c>
      <c r="AI21">
        <f t="shared" si="6"/>
        <v>-2142.0720694704419</v>
      </c>
      <c r="AJ21">
        <f t="shared" si="7"/>
        <v>656.36269140945751</v>
      </c>
      <c r="AK21">
        <f t="shared" si="24"/>
        <v>292.70811326345694</v>
      </c>
      <c r="AL21">
        <f t="shared" si="8"/>
        <v>-1193.0012647975275</v>
      </c>
      <c r="AN21">
        <f t="shared" si="9"/>
        <v>440.27980203479808</v>
      </c>
      <c r="AO21">
        <f t="shared" si="9"/>
        <v>-22.013990101739907</v>
      </c>
      <c r="AP21">
        <f t="shared" si="9"/>
        <v>-9.0132732292982407</v>
      </c>
      <c r="AQ21">
        <f t="shared" si="9"/>
        <v>-897.88091310885295</v>
      </c>
      <c r="AR21">
        <f t="shared" si="9"/>
        <v>-488.62837440509304</v>
      </c>
      <c r="AS21">
        <f t="shared" si="9"/>
        <v>149.72298994722524</v>
      </c>
      <c r="AT21">
        <f t="shared" si="9"/>
        <v>66.769690710949448</v>
      </c>
      <c r="AU21">
        <f t="shared" si="9"/>
        <v>-272.13569374691838</v>
      </c>
      <c r="AW21">
        <v>18</v>
      </c>
      <c r="AX21">
        <f>(R21*SUMPRODUCT(K22:$K$23, X22:$X$23)-$AZ$3*SUMPRODUCT(K21:$K$22, W22:$W$23))/Z21</f>
        <v>2140.5315957113953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1.2112915E-2</v>
      </c>
      <c r="O22">
        <f t="shared" si="21"/>
        <v>2442.3968453748826</v>
      </c>
      <c r="P22">
        <f t="shared" si="22"/>
        <v>122.11984226874414</v>
      </c>
      <c r="Q22" s="4">
        <f t="shared" si="23"/>
        <v>50</v>
      </c>
      <c r="R22">
        <f t="shared" si="0"/>
        <v>500000</v>
      </c>
      <c r="S22">
        <f t="shared" si="1"/>
        <v>1169.7250806045076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1691.5684279333409</v>
      </c>
      <c r="AC22">
        <f t="shared" si="2"/>
        <v>903.94173938778567</v>
      </c>
      <c r="AE22">
        <f t="shared" si="3"/>
        <v>1887.4387574407149</v>
      </c>
      <c r="AF22">
        <f t="shared" si="4"/>
        <v>-94.371937872035758</v>
      </c>
      <c r="AG22">
        <f t="shared" si="4"/>
        <v>-38.639068033004534</v>
      </c>
      <c r="AH22">
        <f t="shared" si="5"/>
        <v>-4786.153268022772</v>
      </c>
      <c r="AI22">
        <f t="shared" si="6"/>
        <v>-3031.7255164870976</v>
      </c>
      <c r="AJ22">
        <f t="shared" si="7"/>
        <v>787.62668854555523</v>
      </c>
      <c r="AK22">
        <f t="shared" si="24"/>
        <v>243.92446732514142</v>
      </c>
      <c r="AL22">
        <f t="shared" si="8"/>
        <v>-2000.1743606164009</v>
      </c>
      <c r="AN22">
        <f t="shared" si="9"/>
        <v>396.6055979669573</v>
      </c>
      <c r="AO22">
        <f t="shared" si="9"/>
        <v>-19.830279898347868</v>
      </c>
      <c r="AP22">
        <f t="shared" si="9"/>
        <v>-8.1191883030393139</v>
      </c>
      <c r="AQ22">
        <f t="shared" si="9"/>
        <v>-1005.7095475773613</v>
      </c>
      <c r="AR22">
        <f t="shared" si="9"/>
        <v>-637.05341781179118</v>
      </c>
      <c r="AS22">
        <f t="shared" si="9"/>
        <v>165.50319980125568</v>
      </c>
      <c r="AT22">
        <f t="shared" si="9"/>
        <v>51.255601719992733</v>
      </c>
      <c r="AU22">
        <f t="shared" si="9"/>
        <v>-420.29461629054282</v>
      </c>
      <c r="AW22">
        <v>19</v>
      </c>
      <c r="AX22">
        <f>(R22*SUMPRODUCT(K23:$K$23, X23:$X$23)-$AZ$3*SUMPRODUCT(K22:$K$22, W23:$W$23))/Z22</f>
        <v>1169.7250806045076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1.471273E-2</v>
      </c>
      <c r="O23">
        <f t="shared" si="21"/>
        <v>2442.3968453748826</v>
      </c>
      <c r="P23">
        <f t="shared" si="22"/>
        <v>122.11984226874414</v>
      </c>
      <c r="Q23" s="4">
        <f t="shared" si="23"/>
        <v>50</v>
      </c>
      <c r="R23">
        <f t="shared" si="0"/>
        <v>500000</v>
      </c>
      <c r="S23">
        <f t="shared" si="1"/>
        <v>1199.3646555076105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903.94173938778567</v>
      </c>
      <c r="AC23">
        <f t="shared" si="2"/>
        <v>903.94173938778579</v>
      </c>
      <c r="AE23">
        <f t="shared" si="3"/>
        <v>1840.7949930365469</v>
      </c>
      <c r="AF23">
        <f t="shared" si="4"/>
        <v>-92.03974965182735</v>
      </c>
      <c r="AG23">
        <f t="shared" si="4"/>
        <v>-37.684191177253261</v>
      </c>
      <c r="AH23">
        <f t="shared" si="5"/>
        <v>-5684.8617542122684</v>
      </c>
      <c r="AI23">
        <f t="shared" si="6"/>
        <v>-3973.7907020048024</v>
      </c>
      <c r="AJ23">
        <f t="shared" si="7"/>
        <v>0</v>
      </c>
      <c r="AK23">
        <f t="shared" si="24"/>
        <v>185.68878879407538</v>
      </c>
      <c r="AL23">
        <f t="shared" si="8"/>
        <v>-3788.1019132107272</v>
      </c>
      <c r="AN23">
        <f t="shared" si="9"/>
        <v>356.31389802602808</v>
      </c>
      <c r="AO23">
        <f t="shared" si="9"/>
        <v>-17.815694901301406</v>
      </c>
      <c r="AP23">
        <f t="shared" si="9"/>
        <v>-7.2943489650498954</v>
      </c>
      <c r="AQ23">
        <f t="shared" si="9"/>
        <v>-1100.3915476981317</v>
      </c>
      <c r="AR23">
        <f t="shared" si="9"/>
        <v>-769.18769353845494</v>
      </c>
      <c r="AS23">
        <f t="shared" si="9"/>
        <v>0</v>
      </c>
      <c r="AT23">
        <f t="shared" si="9"/>
        <v>35.942892285797974</v>
      </c>
      <c r="AU23">
        <f t="shared" si="9"/>
        <v>-733.244801252657</v>
      </c>
      <c r="AW23">
        <v>20</v>
      </c>
      <c r="AX23">
        <f>(R23*SUMPRODUCT(K$23:$K24, X$23:$X24)-$AZ$3*SUMPRODUCT(K$22:$K23, W$23:$W24))/Z23</f>
        <v>1199.3646555076105</v>
      </c>
    </row>
    <row r="25" spans="5:50" x14ac:dyDescent="0.25">
      <c r="AN25" s="8">
        <f t="shared" ref="AN25:AU25" si="25">SUM(AN3:AN23)</f>
        <v>21193.181139098146</v>
      </c>
      <c r="AO25" s="8">
        <f t="shared" si="25"/>
        <v>-2891.4566909860691</v>
      </c>
      <c r="AP25" s="8">
        <f t="shared" si="25"/>
        <v>-2903.7685158332547</v>
      </c>
      <c r="AQ25" s="8">
        <f t="shared" si="25"/>
        <v>-11422.931718025477</v>
      </c>
      <c r="AR25" s="8">
        <f t="shared" si="25"/>
        <v>3975.0242142533375</v>
      </c>
      <c r="AS25" s="8">
        <f t="shared" si="25"/>
        <v>-1866.7812723571269</v>
      </c>
      <c r="AT25" s="8">
        <f t="shared" si="25"/>
        <v>2630.8689939602586</v>
      </c>
      <c r="AU25" s="9">
        <f t="shared" si="25"/>
        <v>4739.1119358564702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7EE45-B56A-4EC5-89B9-F30A7C33F5D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'T.45.04.D'!C3*(1+C12)</f>
        <v>10359.317317648492</v>
      </c>
      <c r="K3">
        <v>1</v>
      </c>
      <c r="L3" s="2">
        <v>0</v>
      </c>
      <c r="O3">
        <f>$C$3</f>
        <v>10359.317317648492</v>
      </c>
      <c r="P3">
        <f>O3*B5</f>
        <v>8287.453854118794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10359.317317648492</v>
      </c>
      <c r="AF3">
        <f t="shared" ref="AF3:AG23" si="4">-$Z3*P3</f>
        <v>-8287.453854118794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-448.04474047030135</v>
      </c>
      <c r="AJ3">
        <f t="shared" ref="AJ3:AJ23" si="7">AB3-AC3</f>
        <v>0</v>
      </c>
      <c r="AL3">
        <f t="shared" ref="AL3:AL23" si="8">SUM(AI3:AK3)</f>
        <v>-448.04474047030135</v>
      </c>
      <c r="AN3">
        <f t="shared" ref="AN3:AU23" si="9">AE3*$K3</f>
        <v>10359.317317648492</v>
      </c>
      <c r="AO3">
        <f t="shared" si="9"/>
        <v>-8287.453854118794</v>
      </c>
      <c r="AP3">
        <f t="shared" si="9"/>
        <v>-2519.9082039999998</v>
      </c>
      <c r="AQ3">
        <f t="shared" si="9"/>
        <v>0</v>
      </c>
      <c r="AR3">
        <f t="shared" si="9"/>
        <v>-448.04474047030135</v>
      </c>
      <c r="AS3">
        <f t="shared" si="9"/>
        <v>0</v>
      </c>
      <c r="AT3">
        <f t="shared" si="9"/>
        <v>0</v>
      </c>
      <c r="AU3">
        <f t="shared" si="9"/>
        <v>-448.04474047030135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5571.9828258986208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2.2202060000000002E-3</v>
      </c>
      <c r="R4">
        <f t="shared" si="0"/>
        <v>500000</v>
      </c>
      <c r="S4">
        <f t="shared" si="1"/>
        <v>4605.6677307951295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4549.3855223572609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-1110.1030000000001</v>
      </c>
      <c r="AI4">
        <f t="shared" si="6"/>
        <v>-1110.1030000000001</v>
      </c>
      <c r="AJ4">
        <f t="shared" si="7"/>
        <v>-4549.3855223572609</v>
      </c>
      <c r="AK4">
        <f>H4*SUM(AB4, AE4:AF4)</f>
        <v>0</v>
      </c>
      <c r="AL4">
        <f t="shared" si="8"/>
        <v>-5659.488522357261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-1022.597303541359</v>
      </c>
      <c r="AR4">
        <f t="shared" si="9"/>
        <v>-1022.597303541359</v>
      </c>
      <c r="AS4">
        <f t="shared" si="9"/>
        <v>-4190.7727192275233</v>
      </c>
      <c r="AT4">
        <f t="shared" si="9"/>
        <v>0</v>
      </c>
      <c r="AU4">
        <f t="shared" si="9"/>
        <v>-5213.3700227688823</v>
      </c>
      <c r="AW4">
        <v>1</v>
      </c>
      <c r="AX4">
        <f>(R4*SUMPRODUCT(K5:$K$23, X5:$X$23)-$AZ$3*SUMPRODUCT(K4:$K$22, W5:$W$23))/Z4</f>
        <v>4605.6677307951295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2.3617970000000001E-3</v>
      </c>
      <c r="O5">
        <f t="shared" ref="O5:O23" si="21">$C$3</f>
        <v>10359.317317648492</v>
      </c>
      <c r="P5">
        <f t="shared" ref="P5:P23" si="22">O5*$C$5</f>
        <v>517.96586588242462</v>
      </c>
      <c r="Q5" s="4">
        <f t="shared" ref="Q5:Q23" si="23">$C$8</f>
        <v>50</v>
      </c>
      <c r="R5">
        <f t="shared" si="0"/>
        <v>500000</v>
      </c>
      <c r="S5">
        <f t="shared" si="1"/>
        <v>8845.7151306926644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4549.3855223572609</v>
      </c>
      <c r="AC5">
        <f t="shared" si="2"/>
        <v>8629.6060013215465</v>
      </c>
      <c r="AE5">
        <f t="shared" si="3"/>
        <v>10106.229465132395</v>
      </c>
      <c r="AF5">
        <f t="shared" si="4"/>
        <v>-505.31147325661976</v>
      </c>
      <c r="AG5">
        <f t="shared" si="4"/>
        <v>-48.778453035293509</v>
      </c>
      <c r="AH5">
        <f t="shared" si="5"/>
        <v>-1166.4676770649091</v>
      </c>
      <c r="AI5">
        <f t="shared" si="6"/>
        <v>8385.6718617755741</v>
      </c>
      <c r="AJ5">
        <f t="shared" si="7"/>
        <v>-4080.2204789642856</v>
      </c>
      <c r="AK5">
        <f>H5*SUM(AB5, AE5:AF5)</f>
        <v>1210.8697723199496</v>
      </c>
      <c r="AL5">
        <f t="shared" si="8"/>
        <v>5516.3211551312379</v>
      </c>
      <c r="AN5">
        <f t="shared" si="9"/>
        <v>8575.7455888474597</v>
      </c>
      <c r="AO5">
        <f t="shared" si="9"/>
        <v>-428.78727944237301</v>
      </c>
      <c r="AP5">
        <f t="shared" si="9"/>
        <v>-41.391461067794118</v>
      </c>
      <c r="AQ5">
        <f t="shared" si="9"/>
        <v>-989.81821762855566</v>
      </c>
      <c r="AR5">
        <f t="shared" si="9"/>
        <v>7115.7486307087383</v>
      </c>
      <c r="AS5">
        <f t="shared" si="9"/>
        <v>-3462.3133083140074</v>
      </c>
      <c r="AT5">
        <f t="shared" si="9"/>
        <v>1027.4960750166879</v>
      </c>
      <c r="AU5">
        <f t="shared" si="9"/>
        <v>4680.9313974114193</v>
      </c>
      <c r="AW5">
        <v>2</v>
      </c>
      <c r="AX5">
        <f>(R5*SUMPRODUCT(K6:$K$23, X6:$X$23)-$AZ$3*SUMPRODUCT(K5:$K$22, W6:$W$23))/Z5</f>
        <v>8845.7151306926644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2.52864E-3</v>
      </c>
      <c r="O6">
        <f t="shared" si="21"/>
        <v>10359.317317648492</v>
      </c>
      <c r="P6">
        <f t="shared" si="22"/>
        <v>517.96586588242462</v>
      </c>
      <c r="Q6" s="4">
        <f t="shared" si="23"/>
        <v>50</v>
      </c>
      <c r="R6">
        <f t="shared" si="0"/>
        <v>500000</v>
      </c>
      <c r="S6">
        <f t="shared" si="1"/>
        <v>12745.277297742774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8629.6060013215465</v>
      </c>
      <c r="AC6">
        <f t="shared" si="2"/>
        <v>12278.118367427836</v>
      </c>
      <c r="AE6">
        <f t="shared" si="3"/>
        <v>9979.612154406359</v>
      </c>
      <c r="AF6">
        <f t="shared" si="4"/>
        <v>-498.98060772031795</v>
      </c>
      <c r="AG6">
        <f t="shared" si="4"/>
        <v>-48.167325357457415</v>
      </c>
      <c r="AH6">
        <f t="shared" si="5"/>
        <v>-1233.4314748316458</v>
      </c>
      <c r="AI6">
        <f t="shared" si="6"/>
        <v>8199.0327464969378</v>
      </c>
      <c r="AJ6">
        <f t="shared" si="7"/>
        <v>-3648.5123661062898</v>
      </c>
      <c r="AK6">
        <f>H6*SUM(AB6, AE6:AF6)</f>
        <v>1549.7292474581054</v>
      </c>
      <c r="AL6">
        <f t="shared" si="8"/>
        <v>6100.2496278487533</v>
      </c>
      <c r="AN6">
        <f t="shared" si="9"/>
        <v>7800.7752223097168</v>
      </c>
      <c r="AO6">
        <f t="shared" si="9"/>
        <v>-390.03876111548584</v>
      </c>
      <c r="AP6">
        <f t="shared" si="9"/>
        <v>-37.65101011540618</v>
      </c>
      <c r="AQ6">
        <f t="shared" si="9"/>
        <v>-964.13783806571041</v>
      </c>
      <c r="AR6">
        <f t="shared" si="9"/>
        <v>6408.9476130131143</v>
      </c>
      <c r="AS6">
        <f t="shared" si="9"/>
        <v>-2851.9369714429117</v>
      </c>
      <c r="AT6">
        <f t="shared" si="9"/>
        <v>1211.3786916580823</v>
      </c>
      <c r="AU6">
        <f t="shared" si="9"/>
        <v>4768.3893332282851</v>
      </c>
      <c r="AW6">
        <v>3</v>
      </c>
      <c r="AX6">
        <f>(R6*SUMPRODUCT(K7:$K$23, X7:$X$23)-$AZ$3*SUMPRODUCT(K6:$K$22, W7:$W$23))/Z6</f>
        <v>12745.277297742774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2.719834E-3</v>
      </c>
      <c r="O7">
        <f t="shared" si="21"/>
        <v>10359.317317648492</v>
      </c>
      <c r="P7">
        <f t="shared" si="22"/>
        <v>517.96586588242462</v>
      </c>
      <c r="Q7" s="4">
        <f t="shared" si="23"/>
        <v>50</v>
      </c>
      <c r="R7">
        <f t="shared" si="0"/>
        <v>500000</v>
      </c>
      <c r="S7">
        <f t="shared" si="1"/>
        <v>16329.226163892672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12278.118367427836</v>
      </c>
      <c r="AC7">
        <f t="shared" si="2"/>
        <v>15530.611058705581</v>
      </c>
      <c r="AE7">
        <f t="shared" si="3"/>
        <v>9852.6731444179277</v>
      </c>
      <c r="AF7">
        <f t="shared" si="4"/>
        <v>-492.6336572208964</v>
      </c>
      <c r="AG7">
        <f t="shared" si="4"/>
        <v>-47.554644974686568</v>
      </c>
      <c r="AH7">
        <f t="shared" si="5"/>
        <v>-1310.0712919627483</v>
      </c>
      <c r="AI7">
        <f t="shared" si="6"/>
        <v>8002.4135502595955</v>
      </c>
      <c r="AJ7">
        <f t="shared" si="7"/>
        <v>-3252.4926912777446</v>
      </c>
      <c r="AK7">
        <f>H7*SUM(AB7, AE7:AF7)</f>
        <v>1851.6204439359594</v>
      </c>
      <c r="AL7">
        <f t="shared" si="8"/>
        <v>6601.5413029178108</v>
      </c>
      <c r="AN7">
        <f t="shared" si="9"/>
        <v>7094.4632474037871</v>
      </c>
      <c r="AO7">
        <f t="shared" si="9"/>
        <v>-354.72316237018936</v>
      </c>
      <c r="AP7">
        <f t="shared" si="9"/>
        <v>-34.241943893915739</v>
      </c>
      <c r="AQ7">
        <f t="shared" si="9"/>
        <v>-943.32294353783686</v>
      </c>
      <c r="AR7">
        <f t="shared" si="9"/>
        <v>5762.175197601844</v>
      </c>
      <c r="AS7">
        <f t="shared" si="9"/>
        <v>-2341.9725309564797</v>
      </c>
      <c r="AT7">
        <f t="shared" si="9"/>
        <v>1333.267936030898</v>
      </c>
      <c r="AU7">
        <f t="shared" si="9"/>
        <v>4753.4706026762633</v>
      </c>
      <c r="AW7">
        <v>4</v>
      </c>
      <c r="AX7">
        <f>(R7*SUMPRODUCT(K8:$K$23, X8:$X$23)-$AZ$3*SUMPRODUCT(K7:$K$22, W8:$W$23))/Z7</f>
        <v>16329.226163892672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4.2403780000000004E-3</v>
      </c>
      <c r="O8">
        <f t="shared" si="21"/>
        <v>10359.317317648492</v>
      </c>
      <c r="P8">
        <f t="shared" si="22"/>
        <v>517.96586588242462</v>
      </c>
      <c r="Q8" s="4">
        <f t="shared" si="23"/>
        <v>50</v>
      </c>
      <c r="R8">
        <f t="shared" si="0"/>
        <v>500000</v>
      </c>
      <c r="S8">
        <f t="shared" si="1"/>
        <v>19208.584769607653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15530.611058705581</v>
      </c>
      <c r="AC8">
        <f t="shared" si="2"/>
        <v>18008.989002127255</v>
      </c>
      <c r="AE8">
        <f t="shared" si="3"/>
        <v>9712.3673545309684</v>
      </c>
      <c r="AF8">
        <f t="shared" si="4"/>
        <v>-485.6183677265484</v>
      </c>
      <c r="AG8">
        <f t="shared" si="4"/>
        <v>-46.877448854591229</v>
      </c>
      <c r="AH8">
        <f t="shared" si="5"/>
        <v>-2016.496703484715</v>
      </c>
      <c r="AI8">
        <f t="shared" si="6"/>
        <v>7163.3748344651131</v>
      </c>
      <c r="AJ8">
        <f t="shared" si="7"/>
        <v>-2478.377943421674</v>
      </c>
      <c r="AK8">
        <f t="shared" ref="AK8:AK23" si="24">H8*SUM(AB8:AB8, AE8:AF8)</f>
        <v>2118.5368138143822</v>
      </c>
      <c r="AL8">
        <f t="shared" si="8"/>
        <v>6803.5337048578212</v>
      </c>
      <c r="AN8">
        <f t="shared" si="9"/>
        <v>6442.1663501395124</v>
      </c>
      <c r="AO8">
        <f t="shared" si="9"/>
        <v>-322.1083175069756</v>
      </c>
      <c r="AP8">
        <f t="shared" si="9"/>
        <v>-31.093585381173789</v>
      </c>
      <c r="AQ8">
        <f t="shared" si="9"/>
        <v>-1337.5325226239684</v>
      </c>
      <c r="AR8">
        <f t="shared" si="9"/>
        <v>4751.4319246273944</v>
      </c>
      <c r="AS8">
        <f t="shared" si="9"/>
        <v>-1643.8961179316013</v>
      </c>
      <c r="AT8">
        <f t="shared" si="9"/>
        <v>1405.2152348953116</v>
      </c>
      <c r="AU8">
        <f t="shared" si="9"/>
        <v>4512.7510415911047</v>
      </c>
      <c r="AW8">
        <v>5</v>
      </c>
      <c r="AX8">
        <f>(R8*SUMPRODUCT(K9:$K$23, X9:$X$23)-$AZ$3*SUMPRODUCT(K8:$K$22, W9:$W$23))/Z8</f>
        <v>19208.584769607653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5.9098179999999998E-3</v>
      </c>
      <c r="O9">
        <f t="shared" si="21"/>
        <v>10359.317317648492</v>
      </c>
      <c r="P9">
        <f t="shared" si="22"/>
        <v>517.96586588242462</v>
      </c>
      <c r="Q9" s="4">
        <f t="shared" si="23"/>
        <v>50</v>
      </c>
      <c r="R9">
        <f t="shared" si="0"/>
        <v>500000</v>
      </c>
      <c r="S9">
        <f t="shared" si="1"/>
        <v>21440.083424619948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18008.989002127255</v>
      </c>
      <c r="AC9">
        <f t="shared" si="2"/>
        <v>19781.322990930428</v>
      </c>
      <c r="AE9">
        <f t="shared" si="3"/>
        <v>9557.8453575712392</v>
      </c>
      <c r="AF9">
        <f t="shared" si="4"/>
        <v>-477.89226787856194</v>
      </c>
      <c r="AG9">
        <f t="shared" si="4"/>
        <v>-46.131637175010376</v>
      </c>
      <c r="AH9">
        <f t="shared" si="5"/>
        <v>-2770.3719103494263</v>
      </c>
      <c r="AI9">
        <f t="shared" si="6"/>
        <v>6263.4495421682404</v>
      </c>
      <c r="AJ9">
        <f t="shared" si="7"/>
        <v>-1772.3339888031733</v>
      </c>
      <c r="AK9">
        <f t="shared" si="24"/>
        <v>2318.0549526812156</v>
      </c>
      <c r="AL9">
        <f t="shared" si="8"/>
        <v>6809.1705060462828</v>
      </c>
      <c r="AN9">
        <f t="shared" si="9"/>
        <v>5839.9375223228571</v>
      </c>
      <c r="AO9">
        <f t="shared" si="9"/>
        <v>-291.99687611614286</v>
      </c>
      <c r="AP9">
        <f t="shared" si="9"/>
        <v>-28.186884054481741</v>
      </c>
      <c r="AQ9">
        <f t="shared" si="9"/>
        <v>-1692.7244859870898</v>
      </c>
      <c r="AR9">
        <f t="shared" si="9"/>
        <v>3827.0292761651426</v>
      </c>
      <c r="AS9">
        <f t="shared" si="9"/>
        <v>-1082.9134994427161</v>
      </c>
      <c r="AT9">
        <f t="shared" si="9"/>
        <v>1416.3543759625497</v>
      </c>
      <c r="AU9">
        <f t="shared" si="9"/>
        <v>4160.4701526849758</v>
      </c>
      <c r="AW9">
        <v>6</v>
      </c>
      <c r="AX9">
        <f>(R9*SUMPRODUCT(K10:$K$23, X10:$X$23)-$AZ$3*SUMPRODUCT(K9:$K$22, W10:$W$23))/Z9</f>
        <v>21440.083424619948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7.7019840000000003E-3</v>
      </c>
      <c r="O10">
        <f t="shared" si="21"/>
        <v>10359.317317648492</v>
      </c>
      <c r="P10">
        <f t="shared" si="22"/>
        <v>517.96586588242462</v>
      </c>
      <c r="Q10" s="4">
        <f t="shared" si="23"/>
        <v>50</v>
      </c>
      <c r="R10">
        <f t="shared" si="0"/>
        <v>500000</v>
      </c>
      <c r="S10">
        <f t="shared" si="1"/>
        <v>23085.768271894089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19781.322990930428</v>
      </c>
      <c r="AC10">
        <f t="shared" si="2"/>
        <v>20922.63902074904</v>
      </c>
      <c r="AE10">
        <f t="shared" si="3"/>
        <v>9388.652531977039</v>
      </c>
      <c r="AF10">
        <f t="shared" si="4"/>
        <v>-469.43262659885198</v>
      </c>
      <c r="AG10">
        <f t="shared" si="4"/>
        <v>-45.315015671844542</v>
      </c>
      <c r="AH10">
        <f t="shared" si="5"/>
        <v>-3553.0513141573515</v>
      </c>
      <c r="AI10">
        <f t="shared" si="6"/>
        <v>5320.853575548992</v>
      </c>
      <c r="AJ10">
        <f t="shared" si="7"/>
        <v>-1141.3160298186122</v>
      </c>
      <c r="AK10">
        <f t="shared" si="24"/>
        <v>2455.9628567229211</v>
      </c>
      <c r="AL10">
        <f t="shared" si="8"/>
        <v>6635.5004024533009</v>
      </c>
      <c r="AN10">
        <f t="shared" si="9"/>
        <v>5284.3653315871252</v>
      </c>
      <c r="AO10">
        <f t="shared" si="9"/>
        <v>-264.21826657935628</v>
      </c>
      <c r="AP10">
        <f t="shared" si="9"/>
        <v>-25.505374386903362</v>
      </c>
      <c r="AQ10">
        <f t="shared" si="9"/>
        <v>-1999.8206475247478</v>
      </c>
      <c r="AR10">
        <f t="shared" si="9"/>
        <v>2994.8210430961185</v>
      </c>
      <c r="AS10">
        <f t="shared" si="9"/>
        <v>-642.38513884889835</v>
      </c>
      <c r="AT10">
        <f t="shared" si="9"/>
        <v>1382.3288199802366</v>
      </c>
      <c r="AU10">
        <f t="shared" si="9"/>
        <v>3734.764724227457</v>
      </c>
      <c r="AW10">
        <v>7</v>
      </c>
      <c r="AX10">
        <f>(R10*SUMPRODUCT(K11:$K$23, X11:$X$23)-$AZ$3*SUMPRODUCT(K10:$K$22, W11:$W$23))/Z10</f>
        <v>23085.768271894089</v>
      </c>
    </row>
    <row r="11" spans="1:52" x14ac:dyDescent="0.25">
      <c r="A11" t="s">
        <v>33</v>
      </c>
      <c r="C11" s="7">
        <f>AU25</f>
        <v>25657.8076115033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9.7648700000000001E-3</v>
      </c>
      <c r="O11">
        <f t="shared" si="21"/>
        <v>10359.317317648492</v>
      </c>
      <c r="P11">
        <f t="shared" si="22"/>
        <v>517.96586588242462</v>
      </c>
      <c r="Q11" s="4">
        <f t="shared" si="23"/>
        <v>50</v>
      </c>
      <c r="R11">
        <f t="shared" si="0"/>
        <v>500000</v>
      </c>
      <c r="S11">
        <f t="shared" si="1"/>
        <v>24168.178670562134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20922.63902074904</v>
      </c>
      <c r="AC11">
        <f t="shared" si="2"/>
        <v>21470.705546271802</v>
      </c>
      <c r="AE11">
        <f t="shared" si="3"/>
        <v>9203.0870352073416</v>
      </c>
      <c r="AF11">
        <f t="shared" si="4"/>
        <v>-460.15435176036709</v>
      </c>
      <c r="AG11">
        <f t="shared" si="4"/>
        <v>-44.419370278042571</v>
      </c>
      <c r="AH11">
        <f t="shared" si="5"/>
        <v>-4424.9523708352453</v>
      </c>
      <c r="AI11">
        <f t="shared" si="6"/>
        <v>4273.5609423336855</v>
      </c>
      <c r="AJ11">
        <f t="shared" si="7"/>
        <v>-548.06652552276137</v>
      </c>
      <c r="AK11">
        <f t="shared" si="24"/>
        <v>2538.5423018714614</v>
      </c>
      <c r="AL11">
        <f t="shared" si="8"/>
        <v>6264.036718682386</v>
      </c>
      <c r="AN11">
        <f t="shared" si="9"/>
        <v>4771.6047740507302</v>
      </c>
      <c r="AO11">
        <f t="shared" si="9"/>
        <v>-238.58023870253649</v>
      </c>
      <c r="AP11">
        <f t="shared" si="9"/>
        <v>-23.030498186987955</v>
      </c>
      <c r="AQ11">
        <f t="shared" si="9"/>
        <v>-2294.2436355160321</v>
      </c>
      <c r="AR11">
        <f t="shared" si="9"/>
        <v>2215.7504016451726</v>
      </c>
      <c r="AS11">
        <f t="shared" si="9"/>
        <v>-284.16082991253444</v>
      </c>
      <c r="AT11">
        <f t="shared" si="9"/>
        <v>1316.1801600267811</v>
      </c>
      <c r="AU11">
        <f t="shared" si="9"/>
        <v>3247.7697317594198</v>
      </c>
      <c r="AW11">
        <v>8</v>
      </c>
      <c r="AX11">
        <f>(R11*SUMPRODUCT(K12:$K$23, X12:$X$23)-$AZ$3*SUMPRODUCT(K11:$K$22, W12:$W$23))/Z11</f>
        <v>24168.178670562134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1.2112915E-2</v>
      </c>
      <c r="O12">
        <f t="shared" si="21"/>
        <v>10359.317317648492</v>
      </c>
      <c r="P12">
        <f t="shared" si="22"/>
        <v>517.96586588242462</v>
      </c>
      <c r="Q12" s="4">
        <f t="shared" si="23"/>
        <v>50</v>
      </c>
      <c r="R12">
        <f t="shared" si="0"/>
        <v>500000</v>
      </c>
      <c r="S12">
        <f t="shared" si="1"/>
        <v>24710.94697816105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21470.705546271802</v>
      </c>
      <c r="AC12">
        <f t="shared" si="2"/>
        <v>21467.451594198425</v>
      </c>
      <c r="AE12">
        <f t="shared" si="3"/>
        <v>8999.5799538602005</v>
      </c>
      <c r="AF12">
        <f t="shared" si="4"/>
        <v>-449.97899769301006</v>
      </c>
      <c r="AG12">
        <f t="shared" si="4"/>
        <v>-43.437128518730688</v>
      </c>
      <c r="AH12">
        <f t="shared" si="5"/>
        <v>-5380.4805653145595</v>
      </c>
      <c r="AI12">
        <f t="shared" si="6"/>
        <v>3125.6832623339014</v>
      </c>
      <c r="AJ12">
        <f t="shared" si="7"/>
        <v>3.2539520733771496</v>
      </c>
      <c r="AK12">
        <f t="shared" si="24"/>
        <v>2568.8976680267097</v>
      </c>
      <c r="AL12">
        <f t="shared" si="8"/>
        <v>5697.8348824339882</v>
      </c>
      <c r="AN12">
        <f t="shared" si="9"/>
        <v>4298.278403706574</v>
      </c>
      <c r="AO12">
        <f t="shared" si="9"/>
        <v>-214.91392018532869</v>
      </c>
      <c r="AP12">
        <f t="shared" si="9"/>
        <v>-20.745953965440741</v>
      </c>
      <c r="AQ12">
        <f t="shared" si="9"/>
        <v>-2569.7647594691016</v>
      </c>
      <c r="AR12">
        <f t="shared" si="9"/>
        <v>1492.853770086703</v>
      </c>
      <c r="AS12">
        <f t="shared" si="9"/>
        <v>1.5541160804615144</v>
      </c>
      <c r="AT12">
        <f t="shared" si="9"/>
        <v>1226.9280815795405</v>
      </c>
      <c r="AU12">
        <f t="shared" si="9"/>
        <v>2721.3359677467051</v>
      </c>
      <c r="AW12">
        <v>9</v>
      </c>
      <c r="AX12">
        <f>(R12*SUMPRODUCT(K13:$K$23, X13:$X$23)-$AZ$3*SUMPRODUCT(K12:$K$22, W13:$W$23))/Z12</f>
        <v>24710.94697816105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1.471273E-2</v>
      </c>
      <c r="O13">
        <f t="shared" si="21"/>
        <v>10359.317317648492</v>
      </c>
      <c r="P13">
        <f t="shared" si="22"/>
        <v>517.96586588242462</v>
      </c>
      <c r="Q13" s="4">
        <f t="shared" si="23"/>
        <v>50</v>
      </c>
      <c r="R13">
        <f t="shared" si="0"/>
        <v>500000</v>
      </c>
      <c r="S13">
        <f t="shared" si="1"/>
        <v>24747.236789974904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21467.451594198425</v>
      </c>
      <c r="AC13">
        <f t="shared" si="2"/>
        <v>20967.679657565586</v>
      </c>
      <c r="AE13">
        <f t="shared" si="3"/>
        <v>8777.175764347041</v>
      </c>
      <c r="AF13">
        <f t="shared" si="4"/>
        <v>-438.85878821735207</v>
      </c>
      <c r="AG13">
        <f t="shared" si="4"/>
        <v>-42.363678489671997</v>
      </c>
      <c r="AH13">
        <f t="shared" si="5"/>
        <v>-6390.7874387138454</v>
      </c>
      <c r="AI13">
        <f t="shared" si="6"/>
        <v>1905.1658589261715</v>
      </c>
      <c r="AJ13">
        <f t="shared" si="7"/>
        <v>499.77193663283833</v>
      </c>
      <c r="AK13">
        <f t="shared" si="24"/>
        <v>2550.5392281001177</v>
      </c>
      <c r="AL13">
        <f t="shared" si="8"/>
        <v>4955.4770236591276</v>
      </c>
      <c r="AN13">
        <f t="shared" si="9"/>
        <v>3861.6104782095913</v>
      </c>
      <c r="AO13">
        <f t="shared" si="9"/>
        <v>-193.08052391047957</v>
      </c>
      <c r="AP13">
        <f t="shared" si="9"/>
        <v>-18.63834439954271</v>
      </c>
      <c r="AQ13">
        <f t="shared" si="9"/>
        <v>-2811.6939206792272</v>
      </c>
      <c r="AR13">
        <f t="shared" si="9"/>
        <v>838.19768922034211</v>
      </c>
      <c r="AS13">
        <f t="shared" si="9"/>
        <v>219.87990203589607</v>
      </c>
      <c r="AT13">
        <f t="shared" si="9"/>
        <v>1122.1364676691908</v>
      </c>
      <c r="AU13">
        <f t="shared" si="9"/>
        <v>2180.2140589254291</v>
      </c>
      <c r="AW13">
        <v>10</v>
      </c>
      <c r="AX13">
        <f>(R13*SUMPRODUCT(K14:$K$23, X14:$X$23)-$AZ$3*SUMPRODUCT(K13:$K$22, W14:$W$23))/Z13</f>
        <v>24747.236789974904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1.7665382E-2</v>
      </c>
      <c r="O14">
        <f t="shared" si="21"/>
        <v>10359.317317648492</v>
      </c>
      <c r="P14">
        <f t="shared" si="22"/>
        <v>517.96586588242462</v>
      </c>
      <c r="Q14" s="4">
        <f t="shared" si="23"/>
        <v>50</v>
      </c>
      <c r="R14">
        <f t="shared" si="0"/>
        <v>500000</v>
      </c>
      <c r="S14">
        <f t="shared" si="1"/>
        <v>24290.996863275075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20967.679657565586</v>
      </c>
      <c r="AC14">
        <f t="shared" si="2"/>
        <v>20011.735089742127</v>
      </c>
      <c r="AE14">
        <f t="shared" si="3"/>
        <v>8534.3518439452382</v>
      </c>
      <c r="AF14">
        <f t="shared" si="4"/>
        <v>-426.71759219726192</v>
      </c>
      <c r="AG14">
        <f t="shared" si="4"/>
        <v>-41.19167114133004</v>
      </c>
      <c r="AH14">
        <f t="shared" si="5"/>
        <v>-7483.7056344523889</v>
      </c>
      <c r="AI14">
        <f t="shared" si="6"/>
        <v>582.73694615425757</v>
      </c>
      <c r="AJ14">
        <f t="shared" si="7"/>
        <v>955.94456782345878</v>
      </c>
      <c r="AK14">
        <f t="shared" si="24"/>
        <v>2488.0327618477804</v>
      </c>
      <c r="AL14">
        <f t="shared" si="8"/>
        <v>4026.7142758254968</v>
      </c>
      <c r="AN14">
        <f t="shared" si="9"/>
        <v>3458.8010276561304</v>
      </c>
      <c r="AO14">
        <f t="shared" si="9"/>
        <v>-172.94005138280653</v>
      </c>
      <c r="AP14">
        <f t="shared" si="9"/>
        <v>-16.694155230497657</v>
      </c>
      <c r="AQ14">
        <f t="shared" si="9"/>
        <v>-3032.9952657721701</v>
      </c>
      <c r="AR14">
        <f t="shared" si="9"/>
        <v>236.1715552706564</v>
      </c>
      <c r="AS14">
        <f t="shared" si="9"/>
        <v>387.42509261741316</v>
      </c>
      <c r="AT14">
        <f t="shared" si="9"/>
        <v>1008.3496006350547</v>
      </c>
      <c r="AU14">
        <f t="shared" si="9"/>
        <v>1631.9462485231243</v>
      </c>
      <c r="AW14">
        <v>11</v>
      </c>
      <c r="AX14">
        <f>(R14*SUMPRODUCT(K15:$K$23, X15:$X$23)-$AZ$3*SUMPRODUCT(K14:$K$22, W15:$W$23))/Z14</f>
        <v>24290.996863275075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2.1010579000000001E-2</v>
      </c>
      <c r="O15">
        <f t="shared" si="21"/>
        <v>10359.317317648492</v>
      </c>
      <c r="P15">
        <f t="shared" si="22"/>
        <v>517.96586588242462</v>
      </c>
      <c r="Q15" s="4">
        <f t="shared" si="23"/>
        <v>50</v>
      </c>
      <c r="R15">
        <f t="shared" si="0"/>
        <v>500000</v>
      </c>
      <c r="S15">
        <f t="shared" si="1"/>
        <v>23351.377645167999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20011.735089742127</v>
      </c>
      <c r="AC15">
        <f t="shared" si="2"/>
        <v>18641.074851517722</v>
      </c>
      <c r="AE15">
        <f t="shared" si="3"/>
        <v>8269.6966518747777</v>
      </c>
      <c r="AF15">
        <f t="shared" si="4"/>
        <v>-413.48483259373893</v>
      </c>
      <c r="AG15">
        <f t="shared" si="4"/>
        <v>-39.914293569259804</v>
      </c>
      <c r="AH15">
        <f t="shared" si="5"/>
        <v>-8654.6086065693489</v>
      </c>
      <c r="AI15">
        <f t="shared" si="6"/>
        <v>-838.31108085757023</v>
      </c>
      <c r="AJ15">
        <f t="shared" si="7"/>
        <v>1370.6602382244055</v>
      </c>
      <c r="AK15">
        <f t="shared" si="24"/>
        <v>2384.7159528989309</v>
      </c>
      <c r="AL15">
        <f t="shared" si="8"/>
        <v>2917.0651102657662</v>
      </c>
      <c r="AN15">
        <f t="shared" si="9"/>
        <v>3087.3508207126924</v>
      </c>
      <c r="AO15">
        <f t="shared" si="9"/>
        <v>-154.36754103563464</v>
      </c>
      <c r="AP15">
        <f t="shared" si="9"/>
        <v>-14.901323736135463</v>
      </c>
      <c r="AQ15">
        <f t="shared" si="9"/>
        <v>-3231.051162968778</v>
      </c>
      <c r="AR15">
        <f t="shared" si="9"/>
        <v>-312.96920702785587</v>
      </c>
      <c r="AS15">
        <f t="shared" si="9"/>
        <v>511.71272533207429</v>
      </c>
      <c r="AT15">
        <f t="shared" si="9"/>
        <v>890.2932071492686</v>
      </c>
      <c r="AU15">
        <f t="shared" si="9"/>
        <v>1089.0367254534872</v>
      </c>
      <c r="AW15">
        <v>12</v>
      </c>
      <c r="AX15">
        <f>(R15*SUMPRODUCT(K16:$K$23, X16:$X$23)-$AZ$3*SUMPRODUCT(K15:$K$22, W16:$W$23))/Z15</f>
        <v>23351.377645167999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2.4499257999999999E-2</v>
      </c>
      <c r="O16">
        <f t="shared" si="21"/>
        <v>10359.317317648492</v>
      </c>
      <c r="P16">
        <f t="shared" si="22"/>
        <v>517.96586588242462</v>
      </c>
      <c r="Q16" s="4">
        <f t="shared" si="23"/>
        <v>50</v>
      </c>
      <c r="R16">
        <f t="shared" si="0"/>
        <v>500000</v>
      </c>
      <c r="S16">
        <f t="shared" si="1"/>
        <v>21977.073886090529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18641.074851517722</v>
      </c>
      <c r="AC16">
        <f t="shared" si="2"/>
        <v>16938.733023864315</v>
      </c>
      <c r="AE16">
        <f t="shared" si="3"/>
        <v>7984.398253500015</v>
      </c>
      <c r="AF16">
        <f t="shared" si="4"/>
        <v>-399.21991267500073</v>
      </c>
      <c r="AG16">
        <f t="shared" si="4"/>
        <v>-38.537280057526168</v>
      </c>
      <c r="AH16">
        <f t="shared" si="5"/>
        <v>-9778.7057604103666</v>
      </c>
      <c r="AI16">
        <f t="shared" si="6"/>
        <v>-2232.0646996428786</v>
      </c>
      <c r="AJ16">
        <f t="shared" si="7"/>
        <v>1702.3418276534067</v>
      </c>
      <c r="AK16">
        <f t="shared" si="24"/>
        <v>2244.2329381751529</v>
      </c>
      <c r="AL16">
        <f t="shared" si="8"/>
        <v>1714.5100661856809</v>
      </c>
      <c r="AN16">
        <f t="shared" si="9"/>
        <v>2745.8699268334244</v>
      </c>
      <c r="AO16">
        <f t="shared" si="9"/>
        <v>-137.29349634167122</v>
      </c>
      <c r="AP16">
        <f t="shared" si="9"/>
        <v>-13.253141315381203</v>
      </c>
      <c r="AQ16">
        <f t="shared" si="9"/>
        <v>-3362.9402264714513</v>
      </c>
      <c r="AR16">
        <f t="shared" si="9"/>
        <v>-767.6169372950792</v>
      </c>
      <c r="AS16">
        <f t="shared" si="9"/>
        <v>585.44289517310574</v>
      </c>
      <c r="AT16">
        <f t="shared" si="9"/>
        <v>771.8016484263984</v>
      </c>
      <c r="AU16">
        <f t="shared" si="9"/>
        <v>589.62760630442494</v>
      </c>
      <c r="AW16">
        <v>13</v>
      </c>
      <c r="AX16">
        <f>(R16*SUMPRODUCT(K17:$K$23, X17:$X$23)-$AZ$3*SUMPRODUCT(K16:$K$22, W17:$W$23))/Z16</f>
        <v>21977.073886090529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2.8232486000000001E-2</v>
      </c>
      <c r="O17">
        <f t="shared" si="21"/>
        <v>10359.317317648492</v>
      </c>
      <c r="P17">
        <f t="shared" si="22"/>
        <v>517.96586588242462</v>
      </c>
      <c r="Q17" s="4">
        <f t="shared" si="23"/>
        <v>50</v>
      </c>
      <c r="R17">
        <f t="shared" si="0"/>
        <v>500000</v>
      </c>
      <c r="S17">
        <f t="shared" si="1"/>
        <v>20193.383071737466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16938.733023864315</v>
      </c>
      <c r="AC17">
        <f t="shared" si="2"/>
        <v>14968.912247165603</v>
      </c>
      <c r="AE17">
        <f t="shared" si="3"/>
        <v>7679.1348590546504</v>
      </c>
      <c r="AF17">
        <f t="shared" si="4"/>
        <v>-383.9567429527325</v>
      </c>
      <c r="AG17">
        <f t="shared" si="4"/>
        <v>-37.063904037248719</v>
      </c>
      <c r="AH17">
        <f t="shared" si="5"/>
        <v>-10880.032197021867</v>
      </c>
      <c r="AI17">
        <f t="shared" si="6"/>
        <v>-3621.9179849571974</v>
      </c>
      <c r="AJ17">
        <f t="shared" si="7"/>
        <v>1969.8207766987125</v>
      </c>
      <c r="AK17">
        <f t="shared" si="24"/>
        <v>2073.7442440691907</v>
      </c>
      <c r="AL17">
        <f t="shared" si="8"/>
        <v>421.6470358107058</v>
      </c>
      <c r="AN17">
        <f t="shared" si="9"/>
        <v>2432.7161103067729</v>
      </c>
      <c r="AO17">
        <f t="shared" si="9"/>
        <v>-121.63580551533865</v>
      </c>
      <c r="AP17">
        <f t="shared" si="9"/>
        <v>-11.741681597890208</v>
      </c>
      <c r="AQ17">
        <f t="shared" si="9"/>
        <v>-3446.7462926689464</v>
      </c>
      <c r="AR17">
        <f t="shared" si="9"/>
        <v>-1147.4076694754024</v>
      </c>
      <c r="AS17">
        <f t="shared" si="9"/>
        <v>624.03054847273324</v>
      </c>
      <c r="AT17">
        <f t="shared" si="9"/>
        <v>656.95304533616581</v>
      </c>
      <c r="AU17">
        <f t="shared" si="9"/>
        <v>133.57592433349672</v>
      </c>
      <c r="AW17">
        <v>14</v>
      </c>
      <c r="AX17">
        <f>(R17*SUMPRODUCT(K18:$K$23, X18:$X$23)-$AZ$3*SUMPRODUCT(K17:$K$22, W18:$W$23))/Z17</f>
        <v>20193.383071737466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3.2345626000000002E-2</v>
      </c>
      <c r="O18">
        <f t="shared" si="21"/>
        <v>10359.317317648492</v>
      </c>
      <c r="P18">
        <f t="shared" si="22"/>
        <v>517.96586588242462</v>
      </c>
      <c r="Q18" s="4">
        <f t="shared" si="23"/>
        <v>50</v>
      </c>
      <c r="R18">
        <f t="shared" si="0"/>
        <v>500000</v>
      </c>
      <c r="S18">
        <f t="shared" si="1"/>
        <v>18001.226376031351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14968.912247165603</v>
      </c>
      <c r="AC18">
        <f t="shared" si="2"/>
        <v>12778.858124632472</v>
      </c>
      <c r="AE18">
        <f t="shared" si="3"/>
        <v>7353.9570863095596</v>
      </c>
      <c r="AF18">
        <f t="shared" si="4"/>
        <v>-367.69785431547797</v>
      </c>
      <c r="AG18">
        <f t="shared" si="4"/>
        <v>-35.494409818787496</v>
      </c>
      <c r="AH18">
        <f t="shared" si="5"/>
        <v>-11988.551780887372</v>
      </c>
      <c r="AI18">
        <f t="shared" si="6"/>
        <v>-5037.7869587120776</v>
      </c>
      <c r="AJ18">
        <f t="shared" si="7"/>
        <v>2190.0541225331308</v>
      </c>
      <c r="AK18">
        <f t="shared" si="24"/>
        <v>1878.7479338146529</v>
      </c>
      <c r="AL18">
        <f t="shared" si="8"/>
        <v>-968.98490236429393</v>
      </c>
      <c r="AN18">
        <f t="shared" si="9"/>
        <v>2146.0586895531092</v>
      </c>
      <c r="AO18">
        <f t="shared" si="9"/>
        <v>-107.30293447765547</v>
      </c>
      <c r="AP18">
        <f t="shared" si="9"/>
        <v>-10.358108665601977</v>
      </c>
      <c r="AQ18">
        <f t="shared" si="9"/>
        <v>-3498.5430867454129</v>
      </c>
      <c r="AR18">
        <f t="shared" si="9"/>
        <v>-1470.1454403355608</v>
      </c>
      <c r="AS18">
        <f t="shared" si="9"/>
        <v>639.10961474109331</v>
      </c>
      <c r="AT18">
        <f t="shared" si="9"/>
        <v>548.26310264290896</v>
      </c>
      <c r="AU18">
        <f t="shared" si="9"/>
        <v>-282.77272295155859</v>
      </c>
      <c r="AW18">
        <v>15</v>
      </c>
      <c r="AX18">
        <f>(R18*SUMPRODUCT(K19:$K$23, X19:$X$23)-$AZ$3*SUMPRODUCT(K18:$K$22, W19:$W$23))/Z18</f>
        <v>18001.226376031351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3.7265510000000002E-2</v>
      </c>
      <c r="O19">
        <f t="shared" si="21"/>
        <v>10359.317317648492</v>
      </c>
      <c r="P19">
        <f t="shared" si="22"/>
        <v>517.96586588242462</v>
      </c>
      <c r="Q19" s="4">
        <f t="shared" si="23"/>
        <v>50</v>
      </c>
      <c r="R19">
        <f t="shared" si="0"/>
        <v>500000</v>
      </c>
      <c r="S19">
        <f t="shared" si="1"/>
        <v>15343.62655993103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12778.858124632472</v>
      </c>
      <c r="AC19">
        <f t="shared" si="2"/>
        <v>10377.431189632167</v>
      </c>
      <c r="AE19">
        <f t="shared" si="3"/>
        <v>7006.3685541070245</v>
      </c>
      <c r="AF19">
        <f t="shared" si="4"/>
        <v>-350.31842770535121</v>
      </c>
      <c r="AG19">
        <f t="shared" si="4"/>
        <v>-33.816748436553496</v>
      </c>
      <c r="AH19">
        <f t="shared" si="5"/>
        <v>-13227.172840461237</v>
      </c>
      <c r="AI19">
        <f t="shared" si="6"/>
        <v>-6604.9394624961169</v>
      </c>
      <c r="AJ19">
        <f t="shared" si="7"/>
        <v>2401.4269350003051</v>
      </c>
      <c r="AK19">
        <f t="shared" si="24"/>
        <v>1663.0839688574943</v>
      </c>
      <c r="AL19">
        <f t="shared" si="8"/>
        <v>-2540.4285586383176</v>
      </c>
      <c r="AN19">
        <f t="shared" si="9"/>
        <v>1883.4532680480429</v>
      </c>
      <c r="AO19">
        <f t="shared" si="9"/>
        <v>-94.172663402402151</v>
      </c>
      <c r="AP19">
        <f t="shared" si="9"/>
        <v>-9.0906244605487974</v>
      </c>
      <c r="AQ19">
        <f t="shared" si="9"/>
        <v>-3555.7310068708216</v>
      </c>
      <c r="AR19">
        <f t="shared" si="9"/>
        <v>-1775.5410266857293</v>
      </c>
      <c r="AS19">
        <f t="shared" si="9"/>
        <v>645.5520251005953</v>
      </c>
      <c r="AT19">
        <f t="shared" si="9"/>
        <v>447.07053475610093</v>
      </c>
      <c r="AU19">
        <f t="shared" si="9"/>
        <v>-682.91846682903304</v>
      </c>
      <c r="AW19">
        <v>16</v>
      </c>
      <c r="AX19">
        <f>(R19*SUMPRODUCT(K20:$K$23, X20:$X$23)-$AZ$3*SUMPRODUCT(K19:$K$22, W20:$W$23))/Z19</f>
        <v>15343.62655993103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4.2512064000000002E-2</v>
      </c>
      <c r="O20">
        <f t="shared" si="21"/>
        <v>10359.317317648492</v>
      </c>
      <c r="P20">
        <f t="shared" si="22"/>
        <v>517.96586588242462</v>
      </c>
      <c r="Q20" s="4">
        <f t="shared" si="23"/>
        <v>50</v>
      </c>
      <c r="R20">
        <f t="shared" si="0"/>
        <v>500000</v>
      </c>
      <c r="S20">
        <f t="shared" si="1"/>
        <v>12219.529768024297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10377.431189632167</v>
      </c>
      <c r="AC20">
        <f t="shared" si="2"/>
        <v>7830.5095783068209</v>
      </c>
      <c r="AE20">
        <f t="shared" si="3"/>
        <v>6638.4496801861678</v>
      </c>
      <c r="AF20">
        <f t="shared" si="4"/>
        <v>-331.92248400930839</v>
      </c>
      <c r="AG20">
        <f t="shared" si="4"/>
        <v>-32.040961178381295</v>
      </c>
      <c r="AH20">
        <f t="shared" si="5"/>
        <v>-14376.197738066621</v>
      </c>
      <c r="AI20">
        <f t="shared" si="6"/>
        <v>-8101.7115030681434</v>
      </c>
      <c r="AJ20">
        <f t="shared" si="7"/>
        <v>2546.921611325346</v>
      </c>
      <c r="AK20">
        <f t="shared" si="24"/>
        <v>1427.6796869904501</v>
      </c>
      <c r="AL20">
        <f t="shared" si="8"/>
        <v>-4127.1102047523473</v>
      </c>
      <c r="AN20">
        <f t="shared" si="9"/>
        <v>1643.8792171272794</v>
      </c>
      <c r="AO20">
        <f t="shared" si="9"/>
        <v>-82.193960856363972</v>
      </c>
      <c r="AP20">
        <f t="shared" si="9"/>
        <v>-7.9343028441010768</v>
      </c>
      <c r="AQ20">
        <f t="shared" si="9"/>
        <v>-3559.9776787427827</v>
      </c>
      <c r="AR20">
        <f t="shared" si="9"/>
        <v>-2006.2267253159685</v>
      </c>
      <c r="AS20">
        <f t="shared" si="9"/>
        <v>630.69416900251986</v>
      </c>
      <c r="AT20">
        <f t="shared" si="9"/>
        <v>353.53630429154106</v>
      </c>
      <c r="AU20">
        <f t="shared" si="9"/>
        <v>-1021.9962520219075</v>
      </c>
      <c r="AW20">
        <v>17</v>
      </c>
      <c r="AX20">
        <f>(R20*SUMPRODUCT(K21:$K$23, X21:$X$23)-$AZ$3*SUMPRODUCT(K20:$K$22, W21:$W$23))/Z20</f>
        <v>12219.529768024297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4.7737861999999999E-2</v>
      </c>
      <c r="O21">
        <f t="shared" si="21"/>
        <v>10359.317317648492</v>
      </c>
      <c r="P21">
        <f t="shared" si="22"/>
        <v>517.96586588242462</v>
      </c>
      <c r="Q21" s="4">
        <f t="shared" si="23"/>
        <v>50</v>
      </c>
      <c r="R21">
        <f t="shared" si="0"/>
        <v>500000</v>
      </c>
      <c r="S21">
        <f t="shared" si="1"/>
        <v>8654.2524900068365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7830.5095783068209</v>
      </c>
      <c r="AC21">
        <f t="shared" si="2"/>
        <v>5225.6080701531246</v>
      </c>
      <c r="AE21">
        <f t="shared" si="3"/>
        <v>6255.1597886576355</v>
      </c>
      <c r="AF21">
        <f t="shared" si="4"/>
        <v>-312.7579894328818</v>
      </c>
      <c r="AG21">
        <f t="shared" si="4"/>
        <v>-30.19098458351656</v>
      </c>
      <c r="AH21">
        <f t="shared" si="5"/>
        <v>-15295.669830809235</v>
      </c>
      <c r="AI21">
        <f t="shared" si="6"/>
        <v>-9383.4590161679971</v>
      </c>
      <c r="AJ21">
        <f t="shared" si="7"/>
        <v>2604.9015081536963</v>
      </c>
      <c r="AK21">
        <f t="shared" si="24"/>
        <v>1178.575572398132</v>
      </c>
      <c r="AL21">
        <f t="shared" si="8"/>
        <v>-5599.9819356161688</v>
      </c>
      <c r="AN21">
        <f t="shared" si="9"/>
        <v>1426.8654181796478</v>
      </c>
      <c r="AO21">
        <f t="shared" si="9"/>
        <v>-71.343270908982404</v>
      </c>
      <c r="AP21">
        <f t="shared" si="9"/>
        <v>-6.8868699279478109</v>
      </c>
      <c r="AQ21">
        <f t="shared" si="9"/>
        <v>-3489.0974918098905</v>
      </c>
      <c r="AR21">
        <f t="shared" si="9"/>
        <v>-2140.462214467173</v>
      </c>
      <c r="AS21">
        <f t="shared" si="9"/>
        <v>594.20446564581823</v>
      </c>
      <c r="AT21">
        <f t="shared" si="9"/>
        <v>268.84504693477487</v>
      </c>
      <c r="AU21">
        <f t="shared" si="9"/>
        <v>-1277.41270188658</v>
      </c>
      <c r="AW21">
        <v>18</v>
      </c>
      <c r="AX21">
        <f>(R21*SUMPRODUCT(K22:$K$23, X22:$X$23)-$AZ$3*SUMPRODUCT(K21:$K$22, W22:$W$23))/Z21</f>
        <v>8654.2524900068365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5.3487053E-2</v>
      </c>
      <c r="O22">
        <f t="shared" si="21"/>
        <v>10359.317317648492</v>
      </c>
      <c r="P22">
        <f t="shared" si="22"/>
        <v>517.96586588242462</v>
      </c>
      <c r="Q22" s="4">
        <f t="shared" si="23"/>
        <v>50</v>
      </c>
      <c r="R22">
        <f t="shared" si="0"/>
        <v>500000</v>
      </c>
      <c r="S22">
        <f t="shared" si="1"/>
        <v>4597.5745855660898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5225.6080701531246</v>
      </c>
      <c r="AC22">
        <f t="shared" si="2"/>
        <v>2599.859275571459</v>
      </c>
      <c r="AE22">
        <f t="shared" si="3"/>
        <v>5858.0381276316593</v>
      </c>
      <c r="AF22">
        <f t="shared" si="4"/>
        <v>-292.90190638158299</v>
      </c>
      <c r="AG22">
        <f t="shared" si="4"/>
        <v>-28.274247945140662</v>
      </c>
      <c r="AH22">
        <f t="shared" si="5"/>
        <v>-16148.267925407332</v>
      </c>
      <c r="AI22">
        <f t="shared" si="6"/>
        <v>-10611.405952102396</v>
      </c>
      <c r="AJ22">
        <f t="shared" si="7"/>
        <v>2625.7487945816656</v>
      </c>
      <c r="AK22">
        <f t="shared" si="24"/>
        <v>923.38557050395468</v>
      </c>
      <c r="AL22">
        <f t="shared" si="8"/>
        <v>-7062.2715870167749</v>
      </c>
      <c r="AN22">
        <f t="shared" si="9"/>
        <v>1230.9436294891627</v>
      </c>
      <c r="AO22">
        <f t="shared" si="9"/>
        <v>-61.547181474458142</v>
      </c>
      <c r="AP22">
        <f t="shared" si="9"/>
        <v>-5.941239136444274</v>
      </c>
      <c r="AQ22">
        <f t="shared" si="9"/>
        <v>-3393.2192138361233</v>
      </c>
      <c r="AR22">
        <f t="shared" si="9"/>
        <v>-2229.7640049578627</v>
      </c>
      <c r="AS22">
        <f t="shared" si="9"/>
        <v>551.74593966595978</v>
      </c>
      <c r="AT22">
        <f t="shared" si="9"/>
        <v>194.03007641972937</v>
      </c>
      <c r="AU22">
        <f t="shared" si="9"/>
        <v>-1483.9879888721734</v>
      </c>
      <c r="AW22">
        <v>19</v>
      </c>
      <c r="AX22">
        <f>(R22*SUMPRODUCT(K23:$K$23, X23:$X$23)-$AZ$3*SUMPRODUCT(K22:$K$22, W23:$W$23))/Z22</f>
        <v>4597.5745855660898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5.9601715E-2</v>
      </c>
      <c r="O23">
        <f t="shared" si="21"/>
        <v>10359.317317648492</v>
      </c>
      <c r="P23">
        <f t="shared" si="22"/>
        <v>517.96586588242462</v>
      </c>
      <c r="Q23" s="4">
        <f t="shared" si="23"/>
        <v>50</v>
      </c>
      <c r="R23">
        <f t="shared" si="0"/>
        <v>500000</v>
      </c>
      <c r="S23">
        <f t="shared" si="1"/>
        <v>4941.512317562032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2599.859275571459</v>
      </c>
      <c r="AC23">
        <f t="shared" si="2"/>
        <v>2599.859275571459</v>
      </c>
      <c r="AE23">
        <f t="shared" si="3"/>
        <v>5450.3086274131065</v>
      </c>
      <c r="AF23">
        <f t="shared" si="4"/>
        <v>-272.51543137065534</v>
      </c>
      <c r="AG23">
        <f t="shared" si="4"/>
        <v>-26.306311797823646</v>
      </c>
      <c r="AH23">
        <f t="shared" si="5"/>
        <v>-16851.936678656093</v>
      </c>
      <c r="AI23">
        <f t="shared" si="6"/>
        <v>-11700.449794411466</v>
      </c>
      <c r="AJ23">
        <f t="shared" si="7"/>
        <v>0</v>
      </c>
      <c r="AK23">
        <f t="shared" si="24"/>
        <v>665.54927730094562</v>
      </c>
      <c r="AL23">
        <f t="shared" si="8"/>
        <v>-11034.90051711052</v>
      </c>
      <c r="AN23">
        <f t="shared" si="9"/>
        <v>1054.9902188048259</v>
      </c>
      <c r="AO23">
        <f t="shared" si="9"/>
        <v>-52.749510940241301</v>
      </c>
      <c r="AP23">
        <f t="shared" si="9"/>
        <v>-5.0919871766429434</v>
      </c>
      <c r="AQ23">
        <f t="shared" si="9"/>
        <v>-3261.9489242279437</v>
      </c>
      <c r="AR23">
        <f t="shared" si="9"/>
        <v>-2264.8002035400023</v>
      </c>
      <c r="AS23">
        <f t="shared" si="9"/>
        <v>0</v>
      </c>
      <c r="AT23">
        <f t="shared" si="9"/>
        <v>128.8271959781442</v>
      </c>
      <c r="AU23">
        <f t="shared" si="9"/>
        <v>-2135.9730075618577</v>
      </c>
      <c r="AW23">
        <v>20</v>
      </c>
      <c r="AX23">
        <f>(R23*SUMPRODUCT(K$23:$K24, X$23:$X24)-$AZ$3*SUMPRODUCT(K$22:$K23, W$23:$W24))/Z23</f>
        <v>4941.512317562032</v>
      </c>
    </row>
    <row r="25" spans="5:50" x14ac:dyDescent="0.25">
      <c r="AN25" s="8">
        <f t="shared" ref="AN25:AU25" si="25">SUM(AN3:AN23)</f>
        <v>85439.192562936951</v>
      </c>
      <c r="AO25" s="8">
        <f t="shared" si="25"/>
        <v>-12041.447616383217</v>
      </c>
      <c r="AP25" s="8">
        <f t="shared" si="25"/>
        <v>-2882.2866935428378</v>
      </c>
      <c r="AQ25" s="8">
        <f t="shared" si="25"/>
        <v>-50457.906624687952</v>
      </c>
      <c r="AR25" s="8">
        <f t="shared" si="25"/>
        <v>20057.551628322937</v>
      </c>
      <c r="AS25" s="8">
        <f t="shared" si="25"/>
        <v>-11108.999622209001</v>
      </c>
      <c r="AT25" s="8">
        <f t="shared" si="25"/>
        <v>16709.255605389368</v>
      </c>
      <c r="AU25" s="9">
        <f t="shared" si="25"/>
        <v>25657.8076115033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CA9AF-DCF7-43AD-935D-C8E64320081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'T.55.04.D'!C3*(1+C12)</f>
        <v>38324.263883272062</v>
      </c>
      <c r="K3">
        <v>1</v>
      </c>
      <c r="L3" s="2">
        <v>0</v>
      </c>
      <c r="O3">
        <f>$C$3</f>
        <v>38324.263883272062</v>
      </c>
      <c r="P3">
        <f>O3*B5</f>
        <v>30659.411106617652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38324.263883272062</v>
      </c>
      <c r="AF3">
        <f t="shared" ref="AF3:AG23" si="4">-$Z3*P3</f>
        <v>-30659.411106617652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5144.9445726544109</v>
      </c>
      <c r="AJ3">
        <f t="shared" ref="AJ3:AJ23" si="7">AB3-AC3</f>
        <v>0</v>
      </c>
      <c r="AL3">
        <f t="shared" ref="AL3:AL23" si="8">SUM(AI3:AK3)</f>
        <v>5144.9445726544109</v>
      </c>
      <c r="AN3">
        <f t="shared" ref="AN3:AU23" si="9">AE3*$K3</f>
        <v>38324.263883272062</v>
      </c>
      <c r="AO3">
        <f t="shared" si="9"/>
        <v>-30659.411106617652</v>
      </c>
      <c r="AP3">
        <f t="shared" si="9"/>
        <v>-2519.9082039999998</v>
      </c>
      <c r="AQ3">
        <f t="shared" si="9"/>
        <v>0</v>
      </c>
      <c r="AR3">
        <f t="shared" si="9"/>
        <v>5144.9445726544109</v>
      </c>
      <c r="AS3">
        <f t="shared" si="9"/>
        <v>0</v>
      </c>
      <c r="AT3">
        <f t="shared" si="9"/>
        <v>0</v>
      </c>
      <c r="AU3">
        <f t="shared" si="9"/>
        <v>5144.9445726544109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19956.689014612115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1.7665382E-2</v>
      </c>
      <c r="R4">
        <f t="shared" si="0"/>
        <v>500000</v>
      </c>
      <c r="S4">
        <f t="shared" si="1"/>
        <v>12156.565450309114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11820.24942331831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-8832.6910000000007</v>
      </c>
      <c r="AI4">
        <f t="shared" si="6"/>
        <v>-8832.6910000000007</v>
      </c>
      <c r="AJ4">
        <f t="shared" si="7"/>
        <v>-11820.24942331831</v>
      </c>
      <c r="AK4">
        <f>H4*SUM(AB4, AE4:AF4)</f>
        <v>0</v>
      </c>
      <c r="AL4">
        <f t="shared" si="8"/>
        <v>-20652.940423318309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-8136.439591293808</v>
      </c>
      <c r="AR4">
        <f t="shared" si="9"/>
        <v>-8136.439591293808</v>
      </c>
      <c r="AS4">
        <f t="shared" si="9"/>
        <v>-10888.498803689034</v>
      </c>
      <c r="AT4">
        <f t="shared" si="9"/>
        <v>0</v>
      </c>
      <c r="AU4">
        <f t="shared" si="9"/>
        <v>-19024.938394982837</v>
      </c>
      <c r="AW4">
        <v>1</v>
      </c>
      <c r="AX4">
        <f>(R4*SUMPRODUCT(K5:$K$23, X5:$X$23)-$AZ$3*SUMPRODUCT(K4:$K$22, W5:$W$23))/Z4</f>
        <v>12156.565450309114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2.1010579000000001E-2</v>
      </c>
      <c r="O5">
        <f t="shared" ref="O5:O23" si="21">$C$3</f>
        <v>38324.263883272062</v>
      </c>
      <c r="P5">
        <f t="shared" ref="P5:P23" si="22">O5*$C$5</f>
        <v>1916.2131941636032</v>
      </c>
      <c r="Q5" s="4">
        <f t="shared" ref="Q5:Q23" si="23">$C$8</f>
        <v>50</v>
      </c>
      <c r="R5">
        <f t="shared" si="0"/>
        <v>500000</v>
      </c>
      <c r="S5">
        <f t="shared" si="1"/>
        <v>22317.853033897212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11820.24942331831</v>
      </c>
      <c r="AC5">
        <f t="shared" si="2"/>
        <v>21027.478481306593</v>
      </c>
      <c r="AE5">
        <f t="shared" si="3"/>
        <v>36108.430004151545</v>
      </c>
      <c r="AF5">
        <f t="shared" si="4"/>
        <v>-1805.4215002075773</v>
      </c>
      <c r="AG5">
        <f t="shared" si="4"/>
        <v>-47.109097925703807</v>
      </c>
      <c r="AH5">
        <f t="shared" si="5"/>
        <v>-10214.65665296191</v>
      </c>
      <c r="AI5">
        <f t="shared" si="6"/>
        <v>24041.242753056351</v>
      </c>
      <c r="AJ5">
        <f t="shared" si="7"/>
        <v>-9207.2290579882829</v>
      </c>
      <c r="AK5">
        <f>H5*SUM(AB5, AE5:AF5)</f>
        <v>3946.8594273516878</v>
      </c>
      <c r="AL5">
        <f t="shared" si="8"/>
        <v>18780.873122419755</v>
      </c>
      <c r="AN5">
        <f t="shared" si="9"/>
        <v>30640.181919147952</v>
      </c>
      <c r="AO5">
        <f t="shared" si="9"/>
        <v>-1532.0090959573977</v>
      </c>
      <c r="AP5">
        <f t="shared" si="9"/>
        <v>-39.974912515569422</v>
      </c>
      <c r="AQ5">
        <f t="shared" si="9"/>
        <v>-8667.7526010519778</v>
      </c>
      <c r="AR5">
        <f t="shared" si="9"/>
        <v>20400.445309623003</v>
      </c>
      <c r="AS5">
        <f t="shared" si="9"/>
        <v>-7812.8894907807025</v>
      </c>
      <c r="AT5">
        <f t="shared" si="9"/>
        <v>3349.1484079882644</v>
      </c>
      <c r="AU5">
        <f t="shared" si="9"/>
        <v>15936.704226830565</v>
      </c>
      <c r="AW5">
        <v>2</v>
      </c>
      <c r="AX5">
        <f>(R5*SUMPRODUCT(K6:$K$23, X6:$X$23)-$AZ$3*SUMPRODUCT(K5:$K$22, W6:$W$23))/Z5</f>
        <v>22317.853033897212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2.4499257999999999E-2</v>
      </c>
      <c r="O6">
        <f t="shared" si="21"/>
        <v>38324.263883272062</v>
      </c>
      <c r="P6">
        <f t="shared" si="22"/>
        <v>1916.2131941636032</v>
      </c>
      <c r="Q6" s="4">
        <f t="shared" si="23"/>
        <v>50</v>
      </c>
      <c r="R6">
        <f t="shared" si="0"/>
        <v>500000</v>
      </c>
      <c r="S6">
        <f t="shared" si="1"/>
        <v>30737.548652561763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21027.478481306593</v>
      </c>
      <c r="AC6">
        <f t="shared" si="2"/>
        <v>27961.25272724824</v>
      </c>
      <c r="AE6">
        <f t="shared" si="3"/>
        <v>34862.715961463378</v>
      </c>
      <c r="AF6">
        <f t="shared" si="4"/>
        <v>-1743.1357980731691</v>
      </c>
      <c r="AG6">
        <f t="shared" si="4"/>
        <v>-45.483869002217688</v>
      </c>
      <c r="AH6">
        <f t="shared" si="5"/>
        <v>-11541.379442290825</v>
      </c>
      <c r="AI6">
        <f t="shared" si="6"/>
        <v>21532.716852097168</v>
      </c>
      <c r="AJ6">
        <f t="shared" si="7"/>
        <v>-6933.7742459416477</v>
      </c>
      <c r="AK6">
        <f>H6*SUM(AB6, AE6:AF6)</f>
        <v>4633.4721023439952</v>
      </c>
      <c r="AL6">
        <f t="shared" si="8"/>
        <v>19232.414708499517</v>
      </c>
      <c r="AN6">
        <f t="shared" si="9"/>
        <v>27251.180371225801</v>
      </c>
      <c r="AO6">
        <f t="shared" si="9"/>
        <v>-1362.5590185612903</v>
      </c>
      <c r="AP6">
        <f t="shared" si="9"/>
        <v>-35.553429616061734</v>
      </c>
      <c r="AQ6">
        <f t="shared" si="9"/>
        <v>-9021.563703249205</v>
      </c>
      <c r="AR6">
        <f t="shared" si="9"/>
        <v>16831.504219799244</v>
      </c>
      <c r="AS6">
        <f t="shared" si="9"/>
        <v>-5419.931506150635</v>
      </c>
      <c r="AT6">
        <f t="shared" si="9"/>
        <v>3621.8516120658228</v>
      </c>
      <c r="AU6">
        <f t="shared" si="9"/>
        <v>15033.424325714434</v>
      </c>
      <c r="AW6">
        <v>3</v>
      </c>
      <c r="AX6">
        <f>(R6*SUMPRODUCT(K7:$K$23, X7:$X$23)-$AZ$3*SUMPRODUCT(K6:$K$22, W7:$W$23))/Z6</f>
        <v>30737.548652561763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2.8232486000000001E-2</v>
      </c>
      <c r="O7">
        <f t="shared" si="21"/>
        <v>38324.263883272062</v>
      </c>
      <c r="P7">
        <f t="shared" si="22"/>
        <v>1916.2131941636032</v>
      </c>
      <c r="Q7" s="4">
        <f t="shared" si="23"/>
        <v>50</v>
      </c>
      <c r="R7">
        <f t="shared" si="0"/>
        <v>500000</v>
      </c>
      <c r="S7">
        <f t="shared" si="1"/>
        <v>37610.597361999404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27961.25272724824</v>
      </c>
      <c r="AC7">
        <f t="shared" si="2"/>
        <v>32905.442140691186</v>
      </c>
      <c r="AE7">
        <f t="shared" si="3"/>
        <v>33529.827661544754</v>
      </c>
      <c r="AF7">
        <f t="shared" si="4"/>
        <v>-1676.4913830772377</v>
      </c>
      <c r="AG7">
        <f t="shared" si="4"/>
        <v>-43.744907617364568</v>
      </c>
      <c r="AH7">
        <f t="shared" si="5"/>
        <v>-12841.22694830945</v>
      </c>
      <c r="AI7">
        <f t="shared" si="6"/>
        <v>18968.364422540701</v>
      </c>
      <c r="AJ7">
        <f t="shared" si="7"/>
        <v>-4944.1894134429458</v>
      </c>
      <c r="AK7">
        <f>H7*SUM(AB7, AE7:AF7)</f>
        <v>5118.4540103971094</v>
      </c>
      <c r="AL7">
        <f t="shared" si="8"/>
        <v>19142.629019494863</v>
      </c>
      <c r="AN7">
        <f t="shared" si="9"/>
        <v>24143.308780255418</v>
      </c>
      <c r="AO7">
        <f t="shared" si="9"/>
        <v>-1207.165439012771</v>
      </c>
      <c r="AP7">
        <f t="shared" si="9"/>
        <v>-31.498724742360405</v>
      </c>
      <c r="AQ7">
        <f t="shared" si="9"/>
        <v>-9246.3853515699411</v>
      </c>
      <c r="AR7">
        <f t="shared" si="9"/>
        <v>13658.259264930346</v>
      </c>
      <c r="AS7">
        <f t="shared" si="9"/>
        <v>-3560.0866452924533</v>
      </c>
      <c r="AT7">
        <f t="shared" si="9"/>
        <v>3685.5666810445155</v>
      </c>
      <c r="AU7">
        <f t="shared" si="9"/>
        <v>13783.739300682408</v>
      </c>
      <c r="AW7">
        <v>4</v>
      </c>
      <c r="AX7">
        <f>(R7*SUMPRODUCT(K8:$K$23, X8:$X$23)-$AZ$3*SUMPRODUCT(K7:$K$22, W8:$W$23))/Z7</f>
        <v>37610.597361999404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3.2345626000000002E-2</v>
      </c>
      <c r="O8">
        <f t="shared" si="21"/>
        <v>38324.263883272062</v>
      </c>
      <c r="P8">
        <f t="shared" si="22"/>
        <v>1916.2131941636032</v>
      </c>
      <c r="Q8" s="4">
        <f t="shared" si="23"/>
        <v>50</v>
      </c>
      <c r="R8">
        <f t="shared" si="0"/>
        <v>500000</v>
      </c>
      <c r="S8">
        <f t="shared" si="1"/>
        <v>43077.290449927903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32905.442140691186</v>
      </c>
      <c r="AC8">
        <f t="shared" si="2"/>
        <v>36092.309629944983</v>
      </c>
      <c r="AE8">
        <f t="shared" si="3"/>
        <v>32109.986119544526</v>
      </c>
      <c r="AF8">
        <f t="shared" si="4"/>
        <v>-1605.4993059772264</v>
      </c>
      <c r="AG8">
        <f t="shared" si="4"/>
        <v>-41.892502119995093</v>
      </c>
      <c r="AH8">
        <f t="shared" si="5"/>
        <v>-14149.564211958255</v>
      </c>
      <c r="AI8">
        <f t="shared" si="6"/>
        <v>16313.030099489049</v>
      </c>
      <c r="AJ8">
        <f t="shared" si="7"/>
        <v>-3186.8674892537965</v>
      </c>
      <c r="AK8">
        <f t="shared" ref="AK8:AK23" si="24">H8*SUM(AB8:AB8, AE8:AF8)</f>
        <v>5426.1144404738079</v>
      </c>
      <c r="AL8">
        <f t="shared" si="8"/>
        <v>18552.277050709061</v>
      </c>
      <c r="AN8">
        <f t="shared" si="9"/>
        <v>21298.398684052474</v>
      </c>
      <c r="AO8">
        <f t="shared" si="9"/>
        <v>-1064.9199342026236</v>
      </c>
      <c r="AP8">
        <f t="shared" si="9"/>
        <v>-27.787094292173588</v>
      </c>
      <c r="AQ8">
        <f t="shared" si="9"/>
        <v>-9385.3375915493052</v>
      </c>
      <c r="AR8">
        <f t="shared" si="9"/>
        <v>10820.35406400837</v>
      </c>
      <c r="AS8">
        <f t="shared" si="9"/>
        <v>-2113.8338112846081</v>
      </c>
      <c r="AT8">
        <f t="shared" si="9"/>
        <v>3599.1154972241629</v>
      </c>
      <c r="AU8">
        <f t="shared" si="9"/>
        <v>12305.635749947924</v>
      </c>
      <c r="AW8">
        <v>5</v>
      </c>
      <c r="AX8">
        <f>(R8*SUMPRODUCT(K9:$K$23, X9:$X$23)-$AZ$3*SUMPRODUCT(K8:$K$22, W9:$W$23))/Z8</f>
        <v>43077.290449927903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3.7265510000000002E-2</v>
      </c>
      <c r="O9">
        <f t="shared" si="21"/>
        <v>38324.263883272062</v>
      </c>
      <c r="P9">
        <f t="shared" si="22"/>
        <v>1916.2131941636032</v>
      </c>
      <c r="Q9" s="4">
        <f t="shared" si="23"/>
        <v>50</v>
      </c>
      <c r="R9">
        <f t="shared" si="0"/>
        <v>500000</v>
      </c>
      <c r="S9">
        <f t="shared" si="1"/>
        <v>47158.646790250001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36092.309629944983</v>
      </c>
      <c r="AC9">
        <f t="shared" si="2"/>
        <v>37644.325327012288</v>
      </c>
      <c r="AE9">
        <f t="shared" si="3"/>
        <v>30592.291249511334</v>
      </c>
      <c r="AF9">
        <f t="shared" si="4"/>
        <v>-1529.6145624755668</v>
      </c>
      <c r="AG9">
        <f t="shared" si="4"/>
        <v>-39.912431642117447</v>
      </c>
      <c r="AH9">
        <f t="shared" si="5"/>
        <v>-15611.454566776985</v>
      </c>
      <c r="AI9">
        <f t="shared" si="6"/>
        <v>13411.309688616664</v>
      </c>
      <c r="AJ9">
        <f t="shared" si="7"/>
        <v>-1552.0156970673052</v>
      </c>
      <c r="AK9">
        <f t="shared" si="24"/>
        <v>5575.4424891166782</v>
      </c>
      <c r="AL9">
        <f t="shared" si="8"/>
        <v>17434.736480666037</v>
      </c>
      <c r="AN9">
        <f t="shared" si="9"/>
        <v>18692.190852442218</v>
      </c>
      <c r="AO9">
        <f t="shared" si="9"/>
        <v>-934.60954262211101</v>
      </c>
      <c r="AP9">
        <f t="shared" si="9"/>
        <v>-24.386888303158074</v>
      </c>
      <c r="AQ9">
        <f t="shared" si="9"/>
        <v>-9538.7522911049473</v>
      </c>
      <c r="AR9">
        <f t="shared" si="9"/>
        <v>8194.4421304120024</v>
      </c>
      <c r="AS9">
        <f t="shared" si="9"/>
        <v>-948.29685619025395</v>
      </c>
      <c r="AT9">
        <f t="shared" si="9"/>
        <v>3406.6501996658767</v>
      </c>
      <c r="AU9">
        <f t="shared" si="9"/>
        <v>10652.795473887625</v>
      </c>
      <c r="AW9">
        <v>6</v>
      </c>
      <c r="AX9">
        <f>(R9*SUMPRODUCT(K10:$K$23, X10:$X$23)-$AZ$3*SUMPRODUCT(K9:$K$22, W10:$W$23))/Z9</f>
        <v>47158.646790250001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4.2512064000000002E-2</v>
      </c>
      <c r="O10">
        <f t="shared" si="21"/>
        <v>38324.263883272062</v>
      </c>
      <c r="P10">
        <f t="shared" si="22"/>
        <v>1916.2131941636032</v>
      </c>
      <c r="Q10" s="4">
        <f t="shared" si="23"/>
        <v>50</v>
      </c>
      <c r="R10">
        <f t="shared" si="0"/>
        <v>500000</v>
      </c>
      <c r="S10">
        <f t="shared" si="1"/>
        <v>50014.893185999761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37644.325327012288</v>
      </c>
      <c r="AC10">
        <f t="shared" si="2"/>
        <v>37827.811654839927</v>
      </c>
      <c r="AE10">
        <f t="shared" si="3"/>
        <v>28985.826893510359</v>
      </c>
      <c r="AF10">
        <f t="shared" si="4"/>
        <v>-1449.2913446755178</v>
      </c>
      <c r="AG10">
        <f t="shared" si="4"/>
        <v>-37.81654747733095</v>
      </c>
      <c r="AH10">
        <f t="shared" si="5"/>
        <v>-16967.598483653223</v>
      </c>
      <c r="AI10">
        <f t="shared" si="6"/>
        <v>10531.120517704287</v>
      </c>
      <c r="AJ10">
        <f t="shared" si="7"/>
        <v>-183.48632782763889</v>
      </c>
      <c r="AK10">
        <f t="shared" si="24"/>
        <v>5577.6566268679917</v>
      </c>
      <c r="AL10">
        <f t="shared" si="8"/>
        <v>15925.29081674464</v>
      </c>
      <c r="AN10">
        <f t="shared" si="9"/>
        <v>16314.556132710279</v>
      </c>
      <c r="AO10">
        <f t="shared" si="9"/>
        <v>-815.72780663551384</v>
      </c>
      <c r="AP10">
        <f t="shared" si="9"/>
        <v>-21.284891710381061</v>
      </c>
      <c r="AQ10">
        <f t="shared" si="9"/>
        <v>-9550.1445901764946</v>
      </c>
      <c r="AR10">
        <f t="shared" si="9"/>
        <v>5927.3988441878882</v>
      </c>
      <c r="AS10">
        <f t="shared" si="9"/>
        <v>-103.27454193135712</v>
      </c>
      <c r="AT10">
        <f t="shared" si="9"/>
        <v>3139.3616080828333</v>
      </c>
      <c r="AU10">
        <f t="shared" si="9"/>
        <v>8963.4859103393646</v>
      </c>
      <c r="AW10">
        <v>7</v>
      </c>
      <c r="AX10">
        <f>(R10*SUMPRODUCT(K11:$K$23, X11:$X$23)-$AZ$3*SUMPRODUCT(K10:$K$22, W11:$W$23))/Z10</f>
        <v>50014.893185999761</v>
      </c>
    </row>
    <row r="11" spans="1:52" x14ac:dyDescent="0.25">
      <c r="A11" t="s">
        <v>33</v>
      </c>
      <c r="C11" s="7">
        <f>AU25</f>
        <v>78717.042458991316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4.7737861999999999E-2</v>
      </c>
      <c r="O11">
        <f t="shared" si="21"/>
        <v>38324.263883272062</v>
      </c>
      <c r="P11">
        <f t="shared" si="22"/>
        <v>1916.2131941636032</v>
      </c>
      <c r="Q11" s="4">
        <f t="shared" si="23"/>
        <v>50</v>
      </c>
      <c r="R11">
        <f t="shared" si="0"/>
        <v>500000</v>
      </c>
      <c r="S11">
        <f t="shared" si="1"/>
        <v>51866.567308391299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37827.811654839927</v>
      </c>
      <c r="AC11">
        <f t="shared" si="2"/>
        <v>36963.332501669407</v>
      </c>
      <c r="AE11">
        <f t="shared" si="3"/>
        <v>27312.247220376968</v>
      </c>
      <c r="AF11">
        <f t="shared" si="4"/>
        <v>-1365.6123610188486</v>
      </c>
      <c r="AG11">
        <f t="shared" si="4"/>
        <v>-35.633100877768371</v>
      </c>
      <c r="AH11">
        <f t="shared" si="5"/>
        <v>-18052.811247892732</v>
      </c>
      <c r="AI11">
        <f t="shared" si="6"/>
        <v>7858.1905105876212</v>
      </c>
      <c r="AJ11">
        <f t="shared" si="7"/>
        <v>864.47915317051957</v>
      </c>
      <c r="AK11">
        <f t="shared" si="24"/>
        <v>5457.3069371129559</v>
      </c>
      <c r="AL11">
        <f t="shared" si="8"/>
        <v>14179.976600871098</v>
      </c>
      <c r="AN11">
        <f t="shared" si="9"/>
        <v>14160.818943495779</v>
      </c>
      <c r="AO11">
        <f t="shared" si="9"/>
        <v>-708.04094717478893</v>
      </c>
      <c r="AP11">
        <f t="shared" si="9"/>
        <v>-18.475004486226744</v>
      </c>
      <c r="AQ11">
        <f t="shared" si="9"/>
        <v>-9359.998444645913</v>
      </c>
      <c r="AR11">
        <f t="shared" si="9"/>
        <v>4074.3045471888513</v>
      </c>
      <c r="AS11">
        <f t="shared" si="9"/>
        <v>448.2140436741887</v>
      </c>
      <c r="AT11">
        <f t="shared" si="9"/>
        <v>2829.4975082783922</v>
      </c>
      <c r="AU11">
        <f t="shared" si="9"/>
        <v>7352.0160991414323</v>
      </c>
      <c r="AW11">
        <v>8</v>
      </c>
      <c r="AX11">
        <f>(R11*SUMPRODUCT(K12:$K$23, X12:$X$23)-$AZ$3*SUMPRODUCT(K11:$K$22, W12:$W$23))/Z11</f>
        <v>51866.567308391299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5.3487053E-2</v>
      </c>
      <c r="O12">
        <f t="shared" si="21"/>
        <v>38324.263883272062</v>
      </c>
      <c r="P12">
        <f t="shared" si="22"/>
        <v>1916.2131941636032</v>
      </c>
      <c r="Q12" s="4">
        <f t="shared" si="23"/>
        <v>50</v>
      </c>
      <c r="R12">
        <f t="shared" si="0"/>
        <v>500000</v>
      </c>
      <c r="S12">
        <f t="shared" si="1"/>
        <v>52792.375105586674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36963.332501669407</v>
      </c>
      <c r="AC12">
        <f t="shared" si="2"/>
        <v>35234.539505631736</v>
      </c>
      <c r="AE12">
        <f t="shared" si="3"/>
        <v>25578.273133547791</v>
      </c>
      <c r="AF12">
        <f t="shared" si="4"/>
        <v>-1278.9136566773898</v>
      </c>
      <c r="AG12">
        <f t="shared" si="4"/>
        <v>-33.370860313787141</v>
      </c>
      <c r="AH12">
        <f t="shared" si="5"/>
        <v>-19059.095552035433</v>
      </c>
      <c r="AI12">
        <f t="shared" si="6"/>
        <v>5206.893064521184</v>
      </c>
      <c r="AJ12">
        <f t="shared" si="7"/>
        <v>1728.7929960376714</v>
      </c>
      <c r="AK12">
        <f t="shared" si="24"/>
        <v>5242.3710779876092</v>
      </c>
      <c r="AL12">
        <f t="shared" si="8"/>
        <v>12178.057138546465</v>
      </c>
      <c r="AN12">
        <f t="shared" si="9"/>
        <v>12216.407829887523</v>
      </c>
      <c r="AO12">
        <f t="shared" si="9"/>
        <v>-610.82039149437628</v>
      </c>
      <c r="AP12">
        <f t="shared" si="9"/>
        <v>-15.938215887324311</v>
      </c>
      <c r="AQ12">
        <f t="shared" si="9"/>
        <v>-9102.7913775414945</v>
      </c>
      <c r="AR12">
        <f t="shared" si="9"/>
        <v>2486.8578449643278</v>
      </c>
      <c r="AS12">
        <f t="shared" si="9"/>
        <v>825.68671398497781</v>
      </c>
      <c r="AT12">
        <f t="shared" si="9"/>
        <v>2503.8024556984919</v>
      </c>
      <c r="AU12">
        <f t="shared" si="9"/>
        <v>5816.3470146477976</v>
      </c>
      <c r="AW12">
        <v>9</v>
      </c>
      <c r="AX12">
        <f>(R12*SUMPRODUCT(K13:$K$23, X13:$X$23)-$AZ$3*SUMPRODUCT(K12:$K$22, W13:$W$23))/Z12</f>
        <v>52792.375105586674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5.9601715E-2</v>
      </c>
      <c r="O13">
        <f t="shared" si="21"/>
        <v>38324.263883272062</v>
      </c>
      <c r="P13">
        <f t="shared" si="22"/>
        <v>1916.2131941636032</v>
      </c>
      <c r="Q13" s="4">
        <f t="shared" si="23"/>
        <v>50</v>
      </c>
      <c r="R13">
        <f t="shared" si="0"/>
        <v>500000</v>
      </c>
      <c r="S13">
        <f t="shared" si="1"/>
        <v>52894.19184368891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35234.539505631736</v>
      </c>
      <c r="AC13">
        <f t="shared" si="2"/>
        <v>32845.379639853709</v>
      </c>
      <c r="AE13">
        <f t="shared" si="3"/>
        <v>23797.981456714442</v>
      </c>
      <c r="AF13">
        <f t="shared" si="4"/>
        <v>-1189.8990728357221</v>
      </c>
      <c r="AG13">
        <f t="shared" si="4"/>
        <v>-31.048191204922119</v>
      </c>
      <c r="AH13">
        <f t="shared" si="5"/>
        <v>-19889.605057271518</v>
      </c>
      <c r="AI13">
        <f t="shared" si="6"/>
        <v>2687.4291354022789</v>
      </c>
      <c r="AJ13">
        <f t="shared" si="7"/>
        <v>2389.1598657780269</v>
      </c>
      <c r="AK13">
        <f t="shared" si="24"/>
        <v>4949.7088403291891</v>
      </c>
      <c r="AL13">
        <f t="shared" si="8"/>
        <v>10026.297841509495</v>
      </c>
      <c r="AN13">
        <f t="shared" si="9"/>
        <v>10470.171387791805</v>
      </c>
      <c r="AO13">
        <f t="shared" si="9"/>
        <v>-523.50856938959021</v>
      </c>
      <c r="AP13">
        <f t="shared" si="9"/>
        <v>-13.659977161833849</v>
      </c>
      <c r="AQ13">
        <f t="shared" si="9"/>
        <v>-8750.6402239996587</v>
      </c>
      <c r="AR13">
        <f t="shared" si="9"/>
        <v>1182.3626172407198</v>
      </c>
      <c r="AS13">
        <f t="shared" si="9"/>
        <v>1051.135925667839</v>
      </c>
      <c r="AT13">
        <f t="shared" si="9"/>
        <v>2177.6762862084233</v>
      </c>
      <c r="AU13">
        <f t="shared" si="9"/>
        <v>4411.1748291169824</v>
      </c>
      <c r="AW13">
        <v>10</v>
      </c>
      <c r="AX13">
        <f>(R13*SUMPRODUCT(K14:$K$23, X14:$X$23)-$AZ$3*SUMPRODUCT(K13:$K$22, W14:$W$23))/Z13</f>
        <v>52894.19184368891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6.6409420999999996E-2</v>
      </c>
      <c r="O14">
        <f t="shared" si="21"/>
        <v>38324.263883272062</v>
      </c>
      <c r="P14">
        <f t="shared" si="22"/>
        <v>1916.2131941636032</v>
      </c>
      <c r="Q14" s="4">
        <f t="shared" si="23"/>
        <v>50</v>
      </c>
      <c r="R14">
        <f t="shared" si="0"/>
        <v>500000</v>
      </c>
      <c r="S14">
        <f t="shared" si="1"/>
        <v>52206.190290954175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32845.379639853709</v>
      </c>
      <c r="AC14">
        <f t="shared" si="2"/>
        <v>29941.103068096611</v>
      </c>
      <c r="AE14">
        <f t="shared" si="3"/>
        <v>21979.591472638156</v>
      </c>
      <c r="AF14">
        <f t="shared" si="4"/>
        <v>-1098.9795736319079</v>
      </c>
      <c r="AG14">
        <f t="shared" si="4"/>
        <v>-28.67581689185673</v>
      </c>
      <c r="AH14">
        <f t="shared" si="5"/>
        <v>-20618.924010161703</v>
      </c>
      <c r="AI14">
        <f t="shared" si="6"/>
        <v>233.01207195268944</v>
      </c>
      <c r="AJ14">
        <f t="shared" si="7"/>
        <v>2904.2765717570983</v>
      </c>
      <c r="AK14">
        <f t="shared" si="24"/>
        <v>4597.4405479633251</v>
      </c>
      <c r="AL14">
        <f t="shared" si="8"/>
        <v>7734.7291916731128</v>
      </c>
      <c r="AN14">
        <f t="shared" si="9"/>
        <v>8907.8860308481308</v>
      </c>
      <c r="AO14">
        <f t="shared" si="9"/>
        <v>-445.39430154240659</v>
      </c>
      <c r="AP14">
        <f t="shared" si="9"/>
        <v>-11.621731415350528</v>
      </c>
      <c r="AQ14">
        <f t="shared" si="9"/>
        <v>-8356.434895065544</v>
      </c>
      <c r="AR14">
        <f t="shared" si="9"/>
        <v>94.435102824830039</v>
      </c>
      <c r="AS14">
        <f t="shared" si="9"/>
        <v>1177.0448388670313</v>
      </c>
      <c r="AT14">
        <f t="shared" si="9"/>
        <v>1863.250119359099</v>
      </c>
      <c r="AU14">
        <f t="shared" si="9"/>
        <v>3134.7300610509606</v>
      </c>
      <c r="AW14">
        <v>11</v>
      </c>
      <c r="AX14">
        <f>(R14*SUMPRODUCT(K15:$K$23, X15:$X$23)-$AZ$3*SUMPRODUCT(K14:$K$22, W15:$W$23))/Z14</f>
        <v>52206.190290954175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7.4261202999999998E-2</v>
      </c>
      <c r="O15">
        <f t="shared" si="21"/>
        <v>38324.263883272062</v>
      </c>
      <c r="P15">
        <f t="shared" si="22"/>
        <v>1916.2131941636032</v>
      </c>
      <c r="Q15" s="4">
        <f t="shared" si="23"/>
        <v>50</v>
      </c>
      <c r="R15">
        <f t="shared" si="0"/>
        <v>500000</v>
      </c>
      <c r="S15">
        <f t="shared" si="1"/>
        <v>50704.584377931584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29941.103068096611</v>
      </c>
      <c r="AC15">
        <f t="shared" si="2"/>
        <v>26629.599551200336</v>
      </c>
      <c r="AE15">
        <f t="shared" si="3"/>
        <v>20127.564653705129</v>
      </c>
      <c r="AF15">
        <f t="shared" si="4"/>
        <v>-1006.3782326852564</v>
      </c>
      <c r="AG15">
        <f t="shared" si="4"/>
        <v>-26.259558063541167</v>
      </c>
      <c r="AH15">
        <f t="shared" si="5"/>
        <v>-21295.006593970018</v>
      </c>
      <c r="AI15">
        <f t="shared" si="6"/>
        <v>-2200.0797310136877</v>
      </c>
      <c r="AJ15">
        <f t="shared" si="7"/>
        <v>3311.503516896275</v>
      </c>
      <c r="AK15">
        <f t="shared" si="24"/>
        <v>4198.3582361626759</v>
      </c>
      <c r="AL15">
        <f t="shared" si="8"/>
        <v>5309.7820220452631</v>
      </c>
      <c r="AN15">
        <f t="shared" si="9"/>
        <v>7514.284485692313</v>
      </c>
      <c r="AO15">
        <f t="shared" si="9"/>
        <v>-375.71422428461563</v>
      </c>
      <c r="AP15">
        <f t="shared" si="9"/>
        <v>-9.8035601004357193</v>
      </c>
      <c r="AQ15">
        <f t="shared" si="9"/>
        <v>-7950.1291102462392</v>
      </c>
      <c r="AR15">
        <f t="shared" si="9"/>
        <v>-821.36240893897798</v>
      </c>
      <c r="AS15">
        <f t="shared" si="9"/>
        <v>1236.2936067751536</v>
      </c>
      <c r="AT15">
        <f t="shared" si="9"/>
        <v>1567.3857569036984</v>
      </c>
      <c r="AU15">
        <f t="shared" si="9"/>
        <v>1982.3169547398741</v>
      </c>
      <c r="AW15">
        <v>12</v>
      </c>
      <c r="AX15">
        <f>(R15*SUMPRODUCT(K16:$K$23, X16:$X$23)-$AZ$3*SUMPRODUCT(K15:$K$22, W16:$W$23))/Z15</f>
        <v>50704.584377931584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8.2657132999999994E-2</v>
      </c>
      <c r="O16">
        <f t="shared" si="21"/>
        <v>38324.263883272062</v>
      </c>
      <c r="P16">
        <f t="shared" si="22"/>
        <v>1916.2131941636032</v>
      </c>
      <c r="Q16" s="4">
        <f t="shared" si="23"/>
        <v>50</v>
      </c>
      <c r="R16">
        <f t="shared" si="0"/>
        <v>500000</v>
      </c>
      <c r="S16">
        <f t="shared" si="1"/>
        <v>48429.320223209972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26629.599551200336</v>
      </c>
      <c r="AC16">
        <f t="shared" si="2"/>
        <v>23077.949093778472</v>
      </c>
      <c r="AE16">
        <f t="shared" si="3"/>
        <v>18262.602218620676</v>
      </c>
      <c r="AF16">
        <f t="shared" si="4"/>
        <v>-913.13011093103376</v>
      </c>
      <c r="AG16">
        <f t="shared" si="4"/>
        <v>-23.826422699526411</v>
      </c>
      <c r="AH16">
        <f t="shared" si="5"/>
        <v>-21705.397833793446</v>
      </c>
      <c r="AI16">
        <f t="shared" si="6"/>
        <v>-4379.7521488033308</v>
      </c>
      <c r="AJ16">
        <f t="shared" si="7"/>
        <v>3551.6504574218634</v>
      </c>
      <c r="AK16">
        <f t="shared" si="24"/>
        <v>3763.3771199945331</v>
      </c>
      <c r="AL16">
        <f t="shared" si="8"/>
        <v>2935.2754286130657</v>
      </c>
      <c r="AN16">
        <f t="shared" si="9"/>
        <v>6280.5897984672456</v>
      </c>
      <c r="AO16">
        <f t="shared" si="9"/>
        <v>-314.02948992336229</v>
      </c>
      <c r="AP16">
        <f t="shared" si="9"/>
        <v>-8.1940123071856625</v>
      </c>
      <c r="AQ16">
        <f t="shared" si="9"/>
        <v>-7464.5824606309725</v>
      </c>
      <c r="AR16">
        <f t="shared" si="9"/>
        <v>-1506.2161643942743</v>
      </c>
      <c r="AS16">
        <f t="shared" si="9"/>
        <v>1221.4283245933848</v>
      </c>
      <c r="AT16">
        <f t="shared" si="9"/>
        <v>1294.2420617102994</v>
      </c>
      <c r="AU16">
        <f t="shared" si="9"/>
        <v>1009.4542219094097</v>
      </c>
      <c r="AW16">
        <v>13</v>
      </c>
      <c r="AX16">
        <f>(R16*SUMPRODUCT(K17:$K$23, X17:$X$23)-$AZ$3*SUMPRODUCT(K16:$K$22, W17:$W$23))/Z16</f>
        <v>48429.320223209972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9.1575552000000005E-2</v>
      </c>
      <c r="O17">
        <f t="shared" si="21"/>
        <v>38324.263883272062</v>
      </c>
      <c r="P17">
        <f t="shared" si="22"/>
        <v>1916.2131941636032</v>
      </c>
      <c r="Q17" s="4">
        <f t="shared" si="23"/>
        <v>50</v>
      </c>
      <c r="R17">
        <f t="shared" si="0"/>
        <v>500000</v>
      </c>
      <c r="S17">
        <f t="shared" si="1"/>
        <v>45398.528772528793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23077.949093778472</v>
      </c>
      <c r="AC17">
        <f t="shared" si="2"/>
        <v>19436.236651779778</v>
      </c>
      <c r="AE17">
        <f t="shared" si="3"/>
        <v>16407.568317307854</v>
      </c>
      <c r="AF17">
        <f t="shared" si="4"/>
        <v>-820.37841586539275</v>
      </c>
      <c r="AG17">
        <f t="shared" si="4"/>
        <v>-21.406240661636687</v>
      </c>
      <c r="AH17">
        <f t="shared" si="5"/>
        <v>-21819.178108944616</v>
      </c>
      <c r="AI17">
        <f t="shared" si="6"/>
        <v>-6253.39444816379</v>
      </c>
      <c r="AJ17">
        <f t="shared" si="7"/>
        <v>3641.712441998694</v>
      </c>
      <c r="AK17">
        <f t="shared" si="24"/>
        <v>3308.653274099046</v>
      </c>
      <c r="AL17">
        <f t="shared" si="8"/>
        <v>696.97126793395</v>
      </c>
      <c r="AN17">
        <f t="shared" si="9"/>
        <v>5197.8453965304616</v>
      </c>
      <c r="AO17">
        <f t="shared" si="9"/>
        <v>-259.89226982652309</v>
      </c>
      <c r="AP17">
        <f t="shared" si="9"/>
        <v>-6.7814027848806759</v>
      </c>
      <c r="AQ17">
        <f t="shared" si="9"/>
        <v>-6912.2195499268655</v>
      </c>
      <c r="AR17">
        <f t="shared" si="9"/>
        <v>-1981.0478260078073</v>
      </c>
      <c r="AS17">
        <f t="shared" si="9"/>
        <v>1153.6784663064859</v>
      </c>
      <c r="AT17">
        <f t="shared" si="9"/>
        <v>1048.1667884539386</v>
      </c>
      <c r="AU17">
        <f t="shared" si="9"/>
        <v>220.79742875261724</v>
      </c>
      <c r="AW17">
        <v>14</v>
      </c>
      <c r="AX17">
        <f>(R17*SUMPRODUCT(K18:$K$23, X18:$X$23)-$AZ$3*SUMPRODUCT(K17:$K$22, W18:$W$23))/Z17</f>
        <v>45398.528772528793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0.101620166</v>
      </c>
      <c r="O18">
        <f t="shared" si="21"/>
        <v>38324.263883272062</v>
      </c>
      <c r="P18">
        <f t="shared" si="22"/>
        <v>1916.2131941636032</v>
      </c>
      <c r="Q18" s="4">
        <f t="shared" si="23"/>
        <v>50</v>
      </c>
      <c r="R18">
        <f t="shared" si="0"/>
        <v>500000</v>
      </c>
      <c r="S18">
        <f t="shared" si="1"/>
        <v>41528.560264391534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19436.236651779778</v>
      </c>
      <c r="AC18">
        <f t="shared" si="2"/>
        <v>15794.86673435014</v>
      </c>
      <c r="AE18">
        <f t="shared" si="3"/>
        <v>14576.152818073611</v>
      </c>
      <c r="AF18">
        <f t="shared" si="4"/>
        <v>-728.80764090368064</v>
      </c>
      <c r="AG18">
        <f t="shared" si="4"/>
        <v>-19.016872525548852</v>
      </c>
      <c r="AH18">
        <f t="shared" si="5"/>
        <v>-21753.057294714697</v>
      </c>
      <c r="AI18">
        <f t="shared" si="6"/>
        <v>-7924.7289900703145</v>
      </c>
      <c r="AJ18">
        <f t="shared" si="7"/>
        <v>3641.369917429638</v>
      </c>
      <c r="AK18">
        <f t="shared" si="24"/>
        <v>2848.1426642668848</v>
      </c>
      <c r="AL18">
        <f t="shared" si="8"/>
        <v>-1435.2164083737916</v>
      </c>
      <c r="AN18">
        <f t="shared" si="9"/>
        <v>4253.6662980690326</v>
      </c>
      <c r="AO18">
        <f t="shared" si="9"/>
        <v>-212.68331490345167</v>
      </c>
      <c r="AP18">
        <f t="shared" si="9"/>
        <v>-5.549573386490656</v>
      </c>
      <c r="AQ18">
        <f t="shared" si="9"/>
        <v>-6348.056846643397</v>
      </c>
      <c r="AR18">
        <f t="shared" si="9"/>
        <v>-2312.6234368643063</v>
      </c>
      <c r="AS18">
        <f t="shared" si="9"/>
        <v>1062.6379052068639</v>
      </c>
      <c r="AT18">
        <f t="shared" si="9"/>
        <v>831.15542312801585</v>
      </c>
      <c r="AU18">
        <f t="shared" si="9"/>
        <v>-418.8301085294267</v>
      </c>
      <c r="AW18">
        <v>15</v>
      </c>
      <c r="AX18">
        <f>(R18*SUMPRODUCT(K19:$K$23, X19:$X$23)-$AZ$3*SUMPRODUCT(K18:$K$22, W19:$W$23))/Z18</f>
        <v>41528.560264391534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0.112947091</v>
      </c>
      <c r="O19">
        <f t="shared" si="21"/>
        <v>38324.263883272062</v>
      </c>
      <c r="P19">
        <f t="shared" si="22"/>
        <v>1916.2131941636032</v>
      </c>
      <c r="Q19" s="4">
        <f t="shared" si="23"/>
        <v>50</v>
      </c>
      <c r="R19">
        <f t="shared" si="0"/>
        <v>500000</v>
      </c>
      <c r="S19">
        <f t="shared" si="1"/>
        <v>36680.986113533749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15794.86673435014</v>
      </c>
      <c r="AC19">
        <f t="shared" si="2"/>
        <v>12235.899095090386</v>
      </c>
      <c r="AE19">
        <f t="shared" si="3"/>
        <v>12784.05723112001</v>
      </c>
      <c r="AF19">
        <f t="shared" si="4"/>
        <v>-639.20286155600058</v>
      </c>
      <c r="AG19">
        <f t="shared" si="4"/>
        <v>-16.678803368614798</v>
      </c>
      <c r="AH19">
        <f t="shared" si="5"/>
        <v>-21479.00431678566</v>
      </c>
      <c r="AI19">
        <f t="shared" si="6"/>
        <v>-9350.8287505902663</v>
      </c>
      <c r="AJ19">
        <f t="shared" si="7"/>
        <v>3558.9676392597539</v>
      </c>
      <c r="AK19">
        <f t="shared" si="24"/>
        <v>2390.8578143041418</v>
      </c>
      <c r="AL19">
        <f t="shared" si="8"/>
        <v>-3401.0032970263705</v>
      </c>
      <c r="AN19">
        <f t="shared" si="9"/>
        <v>3436.6125882361621</v>
      </c>
      <c r="AO19">
        <f t="shared" si="9"/>
        <v>-171.83062941180813</v>
      </c>
      <c r="AP19">
        <f t="shared" si="9"/>
        <v>-4.4835989527462123</v>
      </c>
      <c r="AQ19">
        <f t="shared" si="9"/>
        <v>-5773.98984401899</v>
      </c>
      <c r="AR19">
        <f t="shared" si="9"/>
        <v>-2513.6914841473822</v>
      </c>
      <c r="AS19">
        <f t="shared" si="9"/>
        <v>956.72232759033636</v>
      </c>
      <c r="AT19">
        <f t="shared" si="9"/>
        <v>642.71083215422743</v>
      </c>
      <c r="AU19">
        <f t="shared" si="9"/>
        <v>-914.25832440281852</v>
      </c>
      <c r="AW19">
        <v>16</v>
      </c>
      <c r="AX19">
        <f>(R19*SUMPRODUCT(K20:$K$23, X20:$X$23)-$AZ$3*SUMPRODUCT(K19:$K$22, W20:$W$23))/Z19</f>
        <v>36680.986113533749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0.12591097000000001</v>
      </c>
      <c r="O20">
        <f t="shared" si="21"/>
        <v>38324.263883272062</v>
      </c>
      <c r="P20">
        <f t="shared" si="22"/>
        <v>1916.2131941636032</v>
      </c>
      <c r="Q20" s="4">
        <f t="shared" si="23"/>
        <v>50</v>
      </c>
      <c r="R20">
        <f t="shared" si="0"/>
        <v>500000</v>
      </c>
      <c r="S20">
        <f t="shared" si="1"/>
        <v>30617.309032050864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12235.899095090386</v>
      </c>
      <c r="AC20">
        <f t="shared" si="2"/>
        <v>8825.1154122679509</v>
      </c>
      <c r="AE20">
        <f t="shared" si="3"/>
        <v>11046.563612302974</v>
      </c>
      <c r="AF20">
        <f t="shared" si="4"/>
        <v>-552.32818061514877</v>
      </c>
      <c r="AG20">
        <f t="shared" si="4"/>
        <v>-14.411971024347093</v>
      </c>
      <c r="AH20">
        <f t="shared" si="5"/>
        <v>-21000.443105815568</v>
      </c>
      <c r="AI20">
        <f t="shared" si="6"/>
        <v>-10520.619645152088</v>
      </c>
      <c r="AJ20">
        <f t="shared" si="7"/>
        <v>3410.7836828224354</v>
      </c>
      <c r="AK20">
        <f t="shared" si="24"/>
        <v>1945.0630717254651</v>
      </c>
      <c r="AL20">
        <f t="shared" si="8"/>
        <v>-5164.7728906041875</v>
      </c>
      <c r="AN20">
        <f t="shared" si="9"/>
        <v>2735.4604188895578</v>
      </c>
      <c r="AO20">
        <f t="shared" si="9"/>
        <v>-136.77302094447788</v>
      </c>
      <c r="AP20">
        <f t="shared" si="9"/>
        <v>-3.5688362172085228</v>
      </c>
      <c r="AQ20">
        <f t="shared" si="9"/>
        <v>-5200.3394821463689</v>
      </c>
      <c r="AR20">
        <f t="shared" si="9"/>
        <v>-2605.2209204184978</v>
      </c>
      <c r="AS20">
        <f t="shared" si="9"/>
        <v>844.61232372426514</v>
      </c>
      <c r="AT20">
        <f t="shared" si="9"/>
        <v>481.65594583848224</v>
      </c>
      <c r="AU20">
        <f t="shared" si="9"/>
        <v>-1278.9526508557503</v>
      </c>
      <c r="AW20">
        <v>17</v>
      </c>
      <c r="AX20">
        <f>(R20*SUMPRODUCT(K21:$K$23, X21:$X$23)-$AZ$3*SUMPRODUCT(K20:$K$22, W21:$W$23))/Z20</f>
        <v>30617.309032050864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0.140869152</v>
      </c>
      <c r="O21">
        <f t="shared" si="21"/>
        <v>38324.263883272062</v>
      </c>
      <c r="P21">
        <f t="shared" si="22"/>
        <v>1916.2131941636032</v>
      </c>
      <c r="Q21" s="4">
        <f t="shared" si="23"/>
        <v>50</v>
      </c>
      <c r="R21">
        <f t="shared" si="0"/>
        <v>500000</v>
      </c>
      <c r="S21">
        <f t="shared" si="1"/>
        <v>22955.640193143056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8825.1154122679509</v>
      </c>
      <c r="AC21">
        <f t="shared" si="2"/>
        <v>5618.4614264597049</v>
      </c>
      <c r="AE21">
        <f t="shared" si="3"/>
        <v>9379.9779276007685</v>
      </c>
      <c r="AF21">
        <f t="shared" si="4"/>
        <v>-468.99889638003845</v>
      </c>
      <c r="AG21">
        <f t="shared" si="4"/>
        <v>-12.237649177255275</v>
      </c>
      <c r="AH21">
        <f t="shared" si="5"/>
        <v>-20302.021368483463</v>
      </c>
      <c r="AI21">
        <f t="shared" si="6"/>
        <v>-11403.279986439989</v>
      </c>
      <c r="AJ21">
        <f t="shared" si="7"/>
        <v>3206.653985808246</v>
      </c>
      <c r="AK21">
        <f t="shared" si="24"/>
        <v>1517.7130737182135</v>
      </c>
      <c r="AL21">
        <f t="shared" si="8"/>
        <v>-6678.9129269135292</v>
      </c>
      <c r="AN21">
        <f t="shared" si="9"/>
        <v>2139.6681428427828</v>
      </c>
      <c r="AO21">
        <f t="shared" si="9"/>
        <v>-106.98340714213914</v>
      </c>
      <c r="AP21">
        <f t="shared" si="9"/>
        <v>-2.7915319513504264</v>
      </c>
      <c r="AQ21">
        <f t="shared" si="9"/>
        <v>-4631.0970764265521</v>
      </c>
      <c r="AR21">
        <f t="shared" si="9"/>
        <v>-2601.2038726772585</v>
      </c>
      <c r="AS21">
        <f t="shared" si="9"/>
        <v>731.47031171199183</v>
      </c>
      <c r="AT21">
        <f t="shared" si="9"/>
        <v>346.2057521751002</v>
      </c>
      <c r="AU21">
        <f t="shared" si="9"/>
        <v>-1523.5278087901665</v>
      </c>
      <c r="AW21">
        <v>18</v>
      </c>
      <c r="AX21">
        <f>(R21*SUMPRODUCT(K22:$K$23, X22:$X$23)-$AZ$3*SUMPRODUCT(K21:$K$22, W22:$W$23))/Z21</f>
        <v>22955.640193143056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0.15811491799999999</v>
      </c>
      <c r="O22">
        <f t="shared" si="21"/>
        <v>38324.263883272062</v>
      </c>
      <c r="P22">
        <f t="shared" si="22"/>
        <v>1916.2131941636032</v>
      </c>
      <c r="Q22" s="4">
        <f t="shared" si="23"/>
        <v>50</v>
      </c>
      <c r="R22">
        <f t="shared" si="0"/>
        <v>500000</v>
      </c>
      <c r="S22">
        <f t="shared" si="1"/>
        <v>13097.601767353864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5618.4614264597049</v>
      </c>
      <c r="AC22">
        <f t="shared" si="2"/>
        <v>2666.7549653893511</v>
      </c>
      <c r="AE22">
        <f t="shared" si="3"/>
        <v>7803.0637074603555</v>
      </c>
      <c r="AF22">
        <f t="shared" si="4"/>
        <v>-390.15318537301783</v>
      </c>
      <c r="AG22">
        <f t="shared" si="4"/>
        <v>-10.180317789308239</v>
      </c>
      <c r="AH22">
        <f t="shared" si="5"/>
        <v>-19349.548961744851</v>
      </c>
      <c r="AI22">
        <f t="shared" si="6"/>
        <v>-11946.818757446821</v>
      </c>
      <c r="AJ22">
        <f t="shared" si="7"/>
        <v>2951.7064610703537</v>
      </c>
      <c r="AK22">
        <f t="shared" si="24"/>
        <v>1115.1205603810677</v>
      </c>
      <c r="AL22">
        <f t="shared" si="8"/>
        <v>-7879.9917359954006</v>
      </c>
      <c r="AN22">
        <f t="shared" si="9"/>
        <v>1639.6498882262588</v>
      </c>
      <c r="AO22">
        <f t="shared" si="9"/>
        <v>-81.982494411312956</v>
      </c>
      <c r="AP22">
        <f t="shared" si="9"/>
        <v>-2.1391798851248653</v>
      </c>
      <c r="AQ22">
        <f t="shared" si="9"/>
        <v>-4065.9011616194289</v>
      </c>
      <c r="AR22">
        <f t="shared" si="9"/>
        <v>-2510.3729476896078</v>
      </c>
      <c r="AS22">
        <f t="shared" si="9"/>
        <v>620.23909459351557</v>
      </c>
      <c r="AT22">
        <f t="shared" si="9"/>
        <v>234.31915600529015</v>
      </c>
      <c r="AU22">
        <f t="shared" si="9"/>
        <v>-1655.8146970908024</v>
      </c>
      <c r="AW22">
        <v>19</v>
      </c>
      <c r="AX22">
        <f>(R22*SUMPRODUCT(K23:$K$23, X23:$X$23)-$AZ$3*SUMPRODUCT(K22:$K$22, W23:$W$23))/Z22</f>
        <v>13097.601767353864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0.17865895700000001</v>
      </c>
      <c r="O23">
        <f t="shared" si="21"/>
        <v>38324.263883272062</v>
      </c>
      <c r="P23">
        <f t="shared" si="22"/>
        <v>1916.2131941636032</v>
      </c>
      <c r="Q23" s="4">
        <f t="shared" si="23"/>
        <v>50</v>
      </c>
      <c r="R23">
        <f t="shared" si="0"/>
        <v>500000</v>
      </c>
      <c r="S23">
        <f t="shared" si="1"/>
        <v>16143.151983196129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2666.7549653893511</v>
      </c>
      <c r="AC23">
        <f t="shared" si="2"/>
        <v>2666.7549653893511</v>
      </c>
      <c r="AE23">
        <f t="shared" si="3"/>
        <v>6330.945847006331</v>
      </c>
      <c r="AF23">
        <f t="shared" si="4"/>
        <v>-316.54729235031658</v>
      </c>
      <c r="AG23">
        <f t="shared" si="4"/>
        <v>-8.2597096532487999</v>
      </c>
      <c r="AH23">
        <f t="shared" si="5"/>
        <v>-18188.049581663556</v>
      </c>
      <c r="AI23">
        <f t="shared" si="6"/>
        <v>-12181.91073666079</v>
      </c>
      <c r="AJ23">
        <f t="shared" si="7"/>
        <v>0</v>
      </c>
      <c r="AK23">
        <f t="shared" si="24"/>
        <v>742.86366901732208</v>
      </c>
      <c r="AL23">
        <f t="shared" si="8"/>
        <v>-11439.047067643467</v>
      </c>
      <c r="AN23">
        <f t="shared" si="9"/>
        <v>1225.4509608467483</v>
      </c>
      <c r="AO23">
        <f t="shared" si="9"/>
        <v>-61.272548042337419</v>
      </c>
      <c r="AP23">
        <f t="shared" si="9"/>
        <v>-1.5987925620427095</v>
      </c>
      <c r="AQ23">
        <f t="shared" si="9"/>
        <v>-3520.5739196643635</v>
      </c>
      <c r="AR23">
        <f t="shared" si="9"/>
        <v>-2357.994299421995</v>
      </c>
      <c r="AS23">
        <f t="shared" si="9"/>
        <v>0</v>
      </c>
      <c r="AT23">
        <f t="shared" si="9"/>
        <v>143.79257364930479</v>
      </c>
      <c r="AU23">
        <f t="shared" si="9"/>
        <v>-2214.2017257726902</v>
      </c>
      <c r="AW23">
        <v>20</v>
      </c>
      <c r="AX23">
        <f>(R23*SUMPRODUCT(K$23:$K24, X$23:$X24)-$AZ$3*SUMPRODUCT(K$22:$K23, W$23:$W24))/Z23</f>
        <v>16143.151983196129</v>
      </c>
    </row>
    <row r="25" spans="5:50" x14ac:dyDescent="0.25">
      <c r="AN25" s="8">
        <f t="shared" ref="AN25:AU25" si="25">SUM(AN3:AN23)</f>
        <v>256842.59279292997</v>
      </c>
      <c r="AO25" s="8">
        <f t="shared" si="25"/>
        <v>-41585.327552100556</v>
      </c>
      <c r="AP25" s="8">
        <f t="shared" si="25"/>
        <v>-2804.9995622779061</v>
      </c>
      <c r="AQ25" s="8">
        <f t="shared" si="25"/>
        <v>-150983.13011257147</v>
      </c>
      <c r="AR25" s="8">
        <f t="shared" si="25"/>
        <v>61469.135565980097</v>
      </c>
      <c r="AS25" s="8">
        <f t="shared" si="25"/>
        <v>-19517.647772623004</v>
      </c>
      <c r="AT25" s="8">
        <f t="shared" si="25"/>
        <v>36765.554665634241</v>
      </c>
      <c r="AU25" s="9">
        <f t="shared" si="25"/>
        <v>78717.042458991316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D7C17-2F13-49FB-AB9D-A9F070B0656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'T.26.04.E'!C3*(1+C12)</f>
        <v>2297.1662926140561</v>
      </c>
      <c r="K3">
        <v>1</v>
      </c>
      <c r="L3" s="2">
        <v>0</v>
      </c>
      <c r="O3">
        <f>$C$3</f>
        <v>2297.1662926140561</v>
      </c>
      <c r="P3">
        <f>O3*B5</f>
        <v>1837.7330340912449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2297.1662926140561</v>
      </c>
      <c r="AF3">
        <f t="shared" ref="AF3:AG23" si="4">-$Z3*P3</f>
        <v>-1837.7330340912449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-2060.4749454771886</v>
      </c>
      <c r="AJ3">
        <f t="shared" ref="AJ3:AJ23" si="7">AB3-AC3</f>
        <v>0</v>
      </c>
      <c r="AL3">
        <f t="shared" ref="AL3:AL23" si="8">SUM(AI3:AK3)</f>
        <v>-2060.4749454771886</v>
      </c>
      <c r="AN3">
        <f t="shared" ref="AN3:AU23" si="9">AE3*$K3</f>
        <v>2297.1662926140561</v>
      </c>
      <c r="AO3">
        <f t="shared" si="9"/>
        <v>-1837.7330340912449</v>
      </c>
      <c r="AP3">
        <f t="shared" si="9"/>
        <v>-2519.9082039999998</v>
      </c>
      <c r="AQ3">
        <f t="shared" si="9"/>
        <v>0</v>
      </c>
      <c r="AR3">
        <f t="shared" si="9"/>
        <v>-2060.4749454771886</v>
      </c>
      <c r="AS3">
        <f t="shared" si="9"/>
        <v>0</v>
      </c>
      <c r="AT3">
        <f t="shared" si="9"/>
        <v>0</v>
      </c>
      <c r="AU3">
        <f t="shared" si="9"/>
        <v>-2060.4749454771886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1170.4042835839327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1.0468929999999999E-3</v>
      </c>
      <c r="R4">
        <f t="shared" si="0"/>
        <v>1000000</v>
      </c>
      <c r="S4">
        <f t="shared" si="1"/>
        <v>208.33581114826626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206.03434773444314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-1046.8929999999998</v>
      </c>
      <c r="AI4">
        <f t="shared" si="6"/>
        <v>-1046.8929999999998</v>
      </c>
      <c r="AJ4">
        <f t="shared" si="7"/>
        <v>-206.03434773444314</v>
      </c>
      <c r="AK4">
        <f>G4*MAX(0, SUM(AB4, AE4:AF4))</f>
        <v>0</v>
      </c>
      <c r="AL4">
        <f t="shared" si="8"/>
        <v>-1252.9273477344429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-964.36993584948755</v>
      </c>
      <c r="AR4">
        <f t="shared" si="9"/>
        <v>-964.36993584948755</v>
      </c>
      <c r="AS4">
        <f t="shared" si="9"/>
        <v>-189.79335109457793</v>
      </c>
      <c r="AT4">
        <f t="shared" si="9"/>
        <v>0</v>
      </c>
      <c r="AU4">
        <f t="shared" si="9"/>
        <v>-1154.1632869440655</v>
      </c>
      <c r="AW4">
        <v>1</v>
      </c>
      <c r="AX4">
        <f>(R4*SUMPRODUCT(K5:$K$23, X5:$X$23)-$AZ$3*SUMPRODUCT(K4:$K$22, W5:$W$23))/Z4</f>
        <v>208.33581114826626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1.057716E-3</v>
      </c>
      <c r="O5">
        <f t="shared" ref="O5:O23" si="21">$C$3</f>
        <v>2297.1662926140561</v>
      </c>
      <c r="P5">
        <f t="shared" ref="P5:P23" si="22">O5*$C$5</f>
        <v>114.85831463070281</v>
      </c>
      <c r="Q5" s="4">
        <f t="shared" ref="Q5:Q23" si="23">$C$8</f>
        <v>50</v>
      </c>
      <c r="R5">
        <f t="shared" si="0"/>
        <v>1000000</v>
      </c>
      <c r="S5">
        <f t="shared" si="1"/>
        <v>393.29412837576012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206.03434773444314</v>
      </c>
      <c r="AC5">
        <f t="shared" si="2"/>
        <v>384.64855766315304</v>
      </c>
      <c r="AE5">
        <f t="shared" si="3"/>
        <v>2246.6689365934308</v>
      </c>
      <c r="AF5">
        <f t="shared" si="4"/>
        <v>-112.33344682967154</v>
      </c>
      <c r="AG5">
        <f t="shared" si="4"/>
        <v>-48.900877220273813</v>
      </c>
      <c r="AH5">
        <f t="shared" si="5"/>
        <v>-1046.0315245236118</v>
      </c>
      <c r="AI5">
        <f t="shared" si="6"/>
        <v>1039.4030880198736</v>
      </c>
      <c r="AJ5">
        <f t="shared" si="7"/>
        <v>-178.6142099287099</v>
      </c>
      <c r="AK5">
        <f>G5*SUM(AB5, AE5:AF5)</f>
        <v>163.82588862487418</v>
      </c>
      <c r="AL5">
        <f t="shared" si="8"/>
        <v>1024.6147667160378</v>
      </c>
      <c r="AN5">
        <f t="shared" si="9"/>
        <v>1906.4341739977824</v>
      </c>
      <c r="AO5">
        <f t="shared" si="9"/>
        <v>-95.321708699889129</v>
      </c>
      <c r="AP5">
        <f t="shared" si="9"/>
        <v>-41.495345376767638</v>
      </c>
      <c r="AQ5">
        <f t="shared" si="9"/>
        <v>-887.6208741527156</v>
      </c>
      <c r="AR5">
        <f t="shared" si="9"/>
        <v>881.99624576841006</v>
      </c>
      <c r="AS5">
        <f t="shared" si="9"/>
        <v>-151.56493608089093</v>
      </c>
      <c r="AT5">
        <f t="shared" si="9"/>
        <v>139.01615301343992</v>
      </c>
      <c r="AU5">
        <f t="shared" si="9"/>
        <v>869.44746270095902</v>
      </c>
      <c r="AW5">
        <v>2</v>
      </c>
      <c r="AX5">
        <f>(R5*SUMPRODUCT(K6:$K$23, X6:$X$23)-$AZ$3*SUMPRODUCT(K5:$K$22, W6:$W$23))/Z5</f>
        <v>393.29412837576012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1.0712440000000001E-3</v>
      </c>
      <c r="O6">
        <f t="shared" si="21"/>
        <v>2297.1662926140561</v>
      </c>
      <c r="P6">
        <f t="shared" si="22"/>
        <v>114.85831463070281</v>
      </c>
      <c r="Q6" s="4">
        <f t="shared" si="23"/>
        <v>50</v>
      </c>
      <c r="R6">
        <f t="shared" si="0"/>
        <v>1000000</v>
      </c>
      <c r="S6">
        <f t="shared" si="1"/>
        <v>555.2394223124046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384.64855766315304</v>
      </c>
      <c r="AC6">
        <f t="shared" si="2"/>
        <v>537.02183560014237</v>
      </c>
      <c r="AE6">
        <f t="shared" si="3"/>
        <v>2221.7955166091847</v>
      </c>
      <c r="AF6">
        <f t="shared" si="4"/>
        <v>-111.08977583045923</v>
      </c>
      <c r="AG6">
        <f t="shared" si="4"/>
        <v>-48.359483676754124</v>
      </c>
      <c r="AH6">
        <f t="shared" si="5"/>
        <v>-1047.6954263391001</v>
      </c>
      <c r="AI6">
        <f t="shared" si="6"/>
        <v>1014.6508307628712</v>
      </c>
      <c r="AJ6">
        <f t="shared" si="7"/>
        <v>-152.37327793698933</v>
      </c>
      <c r="AK6">
        <f>G6*SUM(AB6, AE6:AF6)</f>
        <v>174.67480089093152</v>
      </c>
      <c r="AL6">
        <f t="shared" si="8"/>
        <v>1036.9523537168134</v>
      </c>
      <c r="AN6">
        <f t="shared" si="9"/>
        <v>1736.7135262216739</v>
      </c>
      <c r="AO6">
        <f t="shared" si="9"/>
        <v>-86.835676311083702</v>
      </c>
      <c r="AP6">
        <f t="shared" si="9"/>
        <v>-37.801214735860157</v>
      </c>
      <c r="AQ6">
        <f t="shared" si="9"/>
        <v>-818.95332161828196</v>
      </c>
      <c r="AR6">
        <f t="shared" si="9"/>
        <v>793.12331355644812</v>
      </c>
      <c r="AS6">
        <f t="shared" si="9"/>
        <v>-119.1058001736225</v>
      </c>
      <c r="AT6">
        <f t="shared" si="9"/>
        <v>136.53825796729237</v>
      </c>
      <c r="AU6">
        <f t="shared" si="9"/>
        <v>810.55577135011799</v>
      </c>
      <c r="AW6">
        <v>3</v>
      </c>
      <c r="AX6">
        <f>(R6*SUMPRODUCT(K7:$K$23, X7:$X$23)-$AZ$3*SUMPRODUCT(K6:$K$22, W7:$W$23))/Z6</f>
        <v>555.2394223124046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1.0856730000000001E-3</v>
      </c>
      <c r="O7">
        <f t="shared" si="21"/>
        <v>2297.1662926140561</v>
      </c>
      <c r="P7">
        <f t="shared" si="22"/>
        <v>114.85831463070281</v>
      </c>
      <c r="Q7" s="4">
        <f t="shared" si="23"/>
        <v>50</v>
      </c>
      <c r="R7">
        <f t="shared" si="0"/>
        <v>1000000</v>
      </c>
      <c r="S7">
        <f t="shared" si="1"/>
        <v>696.08336703798022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537.02183560014237</v>
      </c>
      <c r="AC7">
        <f t="shared" si="2"/>
        <v>665.78127454052992</v>
      </c>
      <c r="AE7">
        <f t="shared" si="3"/>
        <v>2197.1654180391893</v>
      </c>
      <c r="AF7">
        <f t="shared" si="4"/>
        <v>-109.85827090195946</v>
      </c>
      <c r="AG7">
        <f t="shared" si="4"/>
        <v>-47.82338625426479</v>
      </c>
      <c r="AH7">
        <f t="shared" si="5"/>
        <v>-1050.0517144358537</v>
      </c>
      <c r="AI7">
        <f t="shared" si="6"/>
        <v>989.43204644711159</v>
      </c>
      <c r="AJ7">
        <f t="shared" si="7"/>
        <v>-128.75943894038755</v>
      </c>
      <c r="AK7">
        <f>G7*SUM(AB7, AE7:AF7)</f>
        <v>183.70302879161608</v>
      </c>
      <c r="AL7">
        <f t="shared" si="8"/>
        <v>1044.3756362983402</v>
      </c>
      <c r="AN7">
        <f t="shared" si="9"/>
        <v>1582.079206146901</v>
      </c>
      <c r="AO7">
        <f t="shared" si="9"/>
        <v>-79.103960307345048</v>
      </c>
      <c r="AP7">
        <f t="shared" si="9"/>
        <v>-34.435452305600762</v>
      </c>
      <c r="AQ7">
        <f t="shared" si="9"/>
        <v>-756.09463409014791</v>
      </c>
      <c r="AR7">
        <f t="shared" si="9"/>
        <v>712.44515944380737</v>
      </c>
      <c r="AS7">
        <f t="shared" si="9"/>
        <v>-92.713834502512327</v>
      </c>
      <c r="AT7">
        <f t="shared" si="9"/>
        <v>132.27622261449477</v>
      </c>
      <c r="AU7">
        <f t="shared" si="9"/>
        <v>752.00754755578987</v>
      </c>
      <c r="AW7">
        <v>4</v>
      </c>
      <c r="AX7">
        <f>(R7*SUMPRODUCT(K8:$K$23, X8:$X$23)-$AZ$3*SUMPRODUCT(K7:$K$22, W8:$W$23))/Z7</f>
        <v>696.08336703798022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1.1037099999999999E-3</v>
      </c>
      <c r="O8">
        <f t="shared" si="21"/>
        <v>2297.1662926140561</v>
      </c>
      <c r="P8">
        <f t="shared" si="22"/>
        <v>114.85831463070281</v>
      </c>
      <c r="Q8" s="4">
        <f t="shared" si="23"/>
        <v>50</v>
      </c>
      <c r="R8">
        <f t="shared" si="0"/>
        <v>1000000</v>
      </c>
      <c r="S8">
        <f t="shared" si="1"/>
        <v>815.81145214036496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665.78127454052992</v>
      </c>
      <c r="AC8">
        <f t="shared" si="2"/>
        <v>771.63312853078332</v>
      </c>
      <c r="AE8">
        <f t="shared" si="3"/>
        <v>2172.7687304152532</v>
      </c>
      <c r="AF8">
        <f t="shared" si="4"/>
        <v>-108.63843652076267</v>
      </c>
      <c r="AG8">
        <f t="shared" si="4"/>
        <v>-47.292369242079445</v>
      </c>
      <c r="AH8">
        <f t="shared" si="5"/>
        <v>-1055.6629928538916</v>
      </c>
      <c r="AI8">
        <f t="shared" si="6"/>
        <v>961.17493179851931</v>
      </c>
      <c r="AJ8">
        <f t="shared" si="7"/>
        <v>-105.8518539902534</v>
      </c>
      <c r="AK8">
        <f t="shared" ref="AK8:AK23" si="24">G8*SUM(AB8:AB8, AE8:AF8)</f>
        <v>191.09380979045144</v>
      </c>
      <c r="AL8">
        <f t="shared" si="8"/>
        <v>1046.4168875987173</v>
      </c>
      <c r="AN8">
        <f t="shared" si="9"/>
        <v>1441.1870032064346</v>
      </c>
      <c r="AO8">
        <f t="shared" si="9"/>
        <v>-72.059350160321742</v>
      </c>
      <c r="AP8">
        <f t="shared" si="9"/>
        <v>-31.36880006989913</v>
      </c>
      <c r="AQ8">
        <f t="shared" si="9"/>
        <v>-700.21616372225174</v>
      </c>
      <c r="AR8">
        <f t="shared" si="9"/>
        <v>637.54268925396195</v>
      </c>
      <c r="AS8">
        <f t="shared" si="9"/>
        <v>-70.211023428574023</v>
      </c>
      <c r="AT8">
        <f t="shared" si="9"/>
        <v>126.751600944923</v>
      </c>
      <c r="AU8">
        <f t="shared" si="9"/>
        <v>694.08326677031096</v>
      </c>
      <c r="AW8">
        <v>5</v>
      </c>
      <c r="AX8">
        <f>(R8*SUMPRODUCT(K9:$K$23, X9:$X$23)-$AZ$3*SUMPRODUCT(K8:$K$22, W9:$W$23))/Z8</f>
        <v>815.81145214036496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1.131668E-3</v>
      </c>
      <c r="O9">
        <f t="shared" si="21"/>
        <v>2297.1662926140561</v>
      </c>
      <c r="P9">
        <f t="shared" si="22"/>
        <v>114.85831463070281</v>
      </c>
      <c r="Q9" s="4">
        <f t="shared" si="23"/>
        <v>50</v>
      </c>
      <c r="R9">
        <f t="shared" si="0"/>
        <v>1000000</v>
      </c>
      <c r="S9">
        <f t="shared" si="1"/>
        <v>910.81355500861707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771.63312853078332</v>
      </c>
      <c r="AC9">
        <f t="shared" si="2"/>
        <v>851.90079152642284</v>
      </c>
      <c r="AE9">
        <f t="shared" si="3"/>
        <v>2148.5821902674888</v>
      </c>
      <c r="AF9">
        <f t="shared" si="4"/>
        <v>-107.42910951337446</v>
      </c>
      <c r="AG9">
        <f t="shared" si="4"/>
        <v>-46.765926288743202</v>
      </c>
      <c r="AH9">
        <f t="shared" si="5"/>
        <v>-1070.3852183089111</v>
      </c>
      <c r="AI9">
        <f t="shared" si="6"/>
        <v>924.00193615646003</v>
      </c>
      <c r="AJ9">
        <f t="shared" si="7"/>
        <v>-80.267662995639512</v>
      </c>
      <c r="AK9">
        <f t="shared" si="24"/>
        <v>196.89503464994286</v>
      </c>
      <c r="AL9">
        <f t="shared" si="8"/>
        <v>1040.6293078107633</v>
      </c>
      <c r="AN9">
        <f t="shared" si="9"/>
        <v>1312.8048512312639</v>
      </c>
      <c r="AO9">
        <f t="shared" si="9"/>
        <v>-65.640242561563198</v>
      </c>
      <c r="AP9">
        <f t="shared" si="9"/>
        <v>-28.574440941699525</v>
      </c>
      <c r="AQ9">
        <f t="shared" si="9"/>
        <v>-654.01589645832075</v>
      </c>
      <c r="AR9">
        <f t="shared" si="9"/>
        <v>564.57427126968037</v>
      </c>
      <c r="AS9">
        <f t="shared" si="9"/>
        <v>-49.044331585264111</v>
      </c>
      <c r="AT9">
        <f t="shared" si="9"/>
        <v>120.30480278700094</v>
      </c>
      <c r="AU9">
        <f t="shared" si="9"/>
        <v>635.83474247141714</v>
      </c>
      <c r="AW9">
        <v>6</v>
      </c>
      <c r="AX9">
        <f>(R9*SUMPRODUCT(K10:$K$23, X10:$X$23)-$AZ$3*SUMPRODUCT(K9:$K$22, W10:$W$23))/Z9</f>
        <v>910.81355500861707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1.1650359999999999E-3</v>
      </c>
      <c r="O10">
        <f t="shared" si="21"/>
        <v>2297.1662926140561</v>
      </c>
      <c r="P10">
        <f t="shared" si="22"/>
        <v>114.85831463070281</v>
      </c>
      <c r="Q10" s="4">
        <f t="shared" si="23"/>
        <v>50</v>
      </c>
      <c r="R10">
        <f t="shared" si="0"/>
        <v>1000000</v>
      </c>
      <c r="S10">
        <f t="shared" si="1"/>
        <v>981.16095277283569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851.90079152642284</v>
      </c>
      <c r="AC10">
        <f t="shared" si="2"/>
        <v>907.45188451074955</v>
      </c>
      <c r="AE10">
        <f t="shared" si="3"/>
        <v>2124.5931927641936</v>
      </c>
      <c r="AF10">
        <f t="shared" si="4"/>
        <v>-106.22965963820968</v>
      </c>
      <c r="AG10">
        <f t="shared" si="4"/>
        <v>-46.243783038156039</v>
      </c>
      <c r="AH10">
        <f t="shared" si="5"/>
        <v>-1089.6797539946447</v>
      </c>
      <c r="AI10">
        <f t="shared" si="6"/>
        <v>882.43999609318325</v>
      </c>
      <c r="AJ10">
        <f t="shared" si="7"/>
        <v>-55.551092984326715</v>
      </c>
      <c r="AK10">
        <f t="shared" si="24"/>
        <v>200.91850272566847</v>
      </c>
      <c r="AL10">
        <f t="shared" si="8"/>
        <v>1027.8074058345251</v>
      </c>
      <c r="AN10">
        <f t="shared" si="9"/>
        <v>1195.8187368560466</v>
      </c>
      <c r="AO10">
        <f t="shared" si="9"/>
        <v>-59.790936842802331</v>
      </c>
      <c r="AP10">
        <f t="shared" si="9"/>
        <v>-26.028127365025608</v>
      </c>
      <c r="AQ10">
        <f t="shared" si="9"/>
        <v>-613.321868599298</v>
      </c>
      <c r="AR10">
        <f t="shared" si="9"/>
        <v>496.67780404892079</v>
      </c>
      <c r="AS10">
        <f t="shared" si="9"/>
        <v>-31.266709349220463</v>
      </c>
      <c r="AT10">
        <f t="shared" si="9"/>
        <v>113.08617148858741</v>
      </c>
      <c r="AU10">
        <f t="shared" si="9"/>
        <v>578.49726618828777</v>
      </c>
      <c r="AW10">
        <v>7</v>
      </c>
      <c r="AX10">
        <f>(R10*SUMPRODUCT(K11:$K$23, X11:$X$23)-$AZ$3*SUMPRODUCT(K10:$K$22, W11:$W$23))/Z10</f>
        <v>981.16095277283569</v>
      </c>
    </row>
    <row r="11" spans="1:52" x14ac:dyDescent="0.25">
      <c r="A11" t="s">
        <v>33</v>
      </c>
      <c r="C11" s="7">
        <f>AU25</f>
        <v>4381.7164445950048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1.1975029999999999E-3</v>
      </c>
      <c r="O11">
        <f t="shared" si="21"/>
        <v>2297.1662926140561</v>
      </c>
      <c r="P11">
        <f t="shared" si="22"/>
        <v>114.85831463070281</v>
      </c>
      <c r="Q11" s="4">
        <f t="shared" si="23"/>
        <v>50</v>
      </c>
      <c r="R11">
        <f t="shared" si="0"/>
        <v>1000000</v>
      </c>
      <c r="S11">
        <f t="shared" si="1"/>
        <v>1030.5783817557522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907.45188451074955</v>
      </c>
      <c r="AC11">
        <f t="shared" si="2"/>
        <v>942.48388497512394</v>
      </c>
      <c r="AE11">
        <f t="shared" si="3"/>
        <v>2100.8030541144367</v>
      </c>
      <c r="AF11">
        <f t="shared" si="4"/>
        <v>-105.04015270572184</v>
      </c>
      <c r="AG11">
        <f t="shared" si="4"/>
        <v>-45.725968138854931</v>
      </c>
      <c r="AH11">
        <f t="shared" si="5"/>
        <v>-1107.5413783908193</v>
      </c>
      <c r="AI11">
        <f t="shared" si="6"/>
        <v>842.49555487904058</v>
      </c>
      <c r="AJ11">
        <f t="shared" si="7"/>
        <v>-35.032000464374391</v>
      </c>
      <c r="AK11">
        <f t="shared" si="24"/>
        <v>203.2250350143625</v>
      </c>
      <c r="AL11">
        <f t="shared" si="8"/>
        <v>1010.6885894290288</v>
      </c>
      <c r="AN11">
        <f t="shared" si="9"/>
        <v>1089.2216757273077</v>
      </c>
      <c r="AO11">
        <f t="shared" si="9"/>
        <v>-54.461083786365386</v>
      </c>
      <c r="AP11">
        <f t="shared" si="9"/>
        <v>-23.707941371711271</v>
      </c>
      <c r="AQ11">
        <f t="shared" si="9"/>
        <v>-574.23663476950878</v>
      </c>
      <c r="AR11">
        <f t="shared" si="9"/>
        <v>436.81601579972221</v>
      </c>
      <c r="AS11">
        <f t="shared" si="9"/>
        <v>-18.163346714083339</v>
      </c>
      <c r="AT11">
        <f t="shared" si="9"/>
        <v>105.36785576094594</v>
      </c>
      <c r="AU11">
        <f t="shared" si="9"/>
        <v>524.02052484658486</v>
      </c>
      <c r="AW11">
        <v>8</v>
      </c>
      <c r="AX11">
        <f>(R11*SUMPRODUCT(K12:$K$23, X12:$X$23)-$AZ$3*SUMPRODUCT(K11:$K$22, W12:$W$23))/Z11</f>
        <v>1030.5783817557522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1.2389879999999999E-3</v>
      </c>
      <c r="O12">
        <f t="shared" si="21"/>
        <v>2297.1662926140561</v>
      </c>
      <c r="P12">
        <f t="shared" si="22"/>
        <v>114.85831463070281</v>
      </c>
      <c r="Q12" s="4">
        <f t="shared" si="23"/>
        <v>50</v>
      </c>
      <c r="R12">
        <f t="shared" si="0"/>
        <v>1000000</v>
      </c>
      <c r="S12">
        <f t="shared" si="1"/>
        <v>1057.5422524361995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942.48388497512394</v>
      </c>
      <c r="AC12">
        <f t="shared" si="2"/>
        <v>956.2731597334722</v>
      </c>
      <c r="AE12">
        <f t="shared" si="3"/>
        <v>2077.1921537988815</v>
      </c>
      <c r="AF12">
        <f t="shared" si="4"/>
        <v>-103.85960768994407</v>
      </c>
      <c r="AG12">
        <f t="shared" si="4"/>
        <v>-45.212054531653962</v>
      </c>
      <c r="AH12">
        <f t="shared" si="5"/>
        <v>-1133.0785162484717</v>
      </c>
      <c r="AI12">
        <f t="shared" si="6"/>
        <v>795.04197532881153</v>
      </c>
      <c r="AJ12">
        <f t="shared" si="7"/>
        <v>-13.789274758348256</v>
      </c>
      <c r="AK12">
        <f t="shared" si="24"/>
        <v>204.10715017588433</v>
      </c>
      <c r="AL12">
        <f t="shared" si="8"/>
        <v>985.35985074634755</v>
      </c>
      <c r="AN12">
        <f t="shared" si="9"/>
        <v>992.0852107317329</v>
      </c>
      <c r="AO12">
        <f t="shared" si="9"/>
        <v>-49.604260536586644</v>
      </c>
      <c r="AP12">
        <f t="shared" si="9"/>
        <v>-21.593674213345508</v>
      </c>
      <c r="AQ12">
        <f t="shared" si="9"/>
        <v>-541.16824796980404</v>
      </c>
      <c r="AR12">
        <f t="shared" si="9"/>
        <v>379.71902801199667</v>
      </c>
      <c r="AS12">
        <f t="shared" si="9"/>
        <v>-6.5858786966120215</v>
      </c>
      <c r="AT12">
        <f t="shared" si="9"/>
        <v>97.483367017234258</v>
      </c>
      <c r="AU12">
        <f t="shared" si="9"/>
        <v>470.61651633261886</v>
      </c>
      <c r="AW12">
        <v>9</v>
      </c>
      <c r="AX12">
        <f>(R12*SUMPRODUCT(K13:$K$23, X13:$X$23)-$AZ$3*SUMPRODUCT(K12:$K$22, W13:$W$23))/Z12</f>
        <v>1057.5422524361995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1.2822770000000001E-3</v>
      </c>
      <c r="O13">
        <f t="shared" si="21"/>
        <v>2297.1662926140561</v>
      </c>
      <c r="P13">
        <f t="shared" si="22"/>
        <v>114.85831463070281</v>
      </c>
      <c r="Q13" s="4">
        <f t="shared" si="23"/>
        <v>50</v>
      </c>
      <c r="R13">
        <f t="shared" si="0"/>
        <v>1000000</v>
      </c>
      <c r="S13">
        <f t="shared" si="1"/>
        <v>1064.3952094689359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956.2731597334722</v>
      </c>
      <c r="AC13">
        <f t="shared" si="2"/>
        <v>951.61103322724318</v>
      </c>
      <c r="AE13">
        <f t="shared" si="3"/>
        <v>2053.7566965374958</v>
      </c>
      <c r="AF13">
        <f t="shared" si="4"/>
        <v>-102.68783482687479</v>
      </c>
      <c r="AG13">
        <f t="shared" si="4"/>
        <v>-44.701959608688732</v>
      </c>
      <c r="AH13">
        <f t="shared" si="5"/>
        <v>-1159.4875529737128</v>
      </c>
      <c r="AI13">
        <f t="shared" si="6"/>
        <v>746.8793491282197</v>
      </c>
      <c r="AJ13">
        <f t="shared" si="7"/>
        <v>4.6621265062290149</v>
      </c>
      <c r="AK13">
        <f t="shared" si="24"/>
        <v>203.51394150108655</v>
      </c>
      <c r="AL13">
        <f t="shared" si="8"/>
        <v>955.05541713553521</v>
      </c>
      <c r="AN13">
        <f t="shared" si="9"/>
        <v>903.57178572831117</v>
      </c>
      <c r="AO13">
        <f t="shared" si="9"/>
        <v>-45.178589286415558</v>
      </c>
      <c r="AP13">
        <f t="shared" si="9"/>
        <v>-19.66709568727158</v>
      </c>
      <c r="AQ13">
        <f t="shared" si="9"/>
        <v>-510.12870245853861</v>
      </c>
      <c r="AR13">
        <f t="shared" si="9"/>
        <v>328.59739829608543</v>
      </c>
      <c r="AS13">
        <f t="shared" si="9"/>
        <v>2.0511514239377835</v>
      </c>
      <c r="AT13">
        <f t="shared" si="9"/>
        <v>89.538091757787001</v>
      </c>
      <c r="AU13">
        <f t="shared" si="9"/>
        <v>420.18664147781021</v>
      </c>
      <c r="AW13">
        <v>10</v>
      </c>
      <c r="AX13">
        <f>(R13*SUMPRODUCT(K14:$K$23, X14:$X$23)-$AZ$3*SUMPRODUCT(K13:$K$22, W14:$W$23))/Z13</f>
        <v>1064.3952094689359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1.3327809999999999E-3</v>
      </c>
      <c r="O14">
        <f t="shared" si="21"/>
        <v>2297.1662926140561</v>
      </c>
      <c r="P14">
        <f t="shared" si="22"/>
        <v>114.85831463070281</v>
      </c>
      <c r="Q14" s="4">
        <f t="shared" si="23"/>
        <v>50</v>
      </c>
      <c r="R14">
        <f t="shared" si="0"/>
        <v>1000000</v>
      </c>
      <c r="S14">
        <f t="shared" si="1"/>
        <v>1051.0892929306485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951.61103322724318</v>
      </c>
      <c r="AC14">
        <f t="shared" si="2"/>
        <v>929.06543780347056</v>
      </c>
      <c r="AE14">
        <f t="shared" si="3"/>
        <v>2030.4819216683527</v>
      </c>
      <c r="AF14">
        <f t="shared" si="4"/>
        <v>-101.52409608341763</v>
      </c>
      <c r="AG14">
        <f t="shared" si="4"/>
        <v>-44.195362090172615</v>
      </c>
      <c r="AH14">
        <f t="shared" si="5"/>
        <v>-1191.5584485845554</v>
      </c>
      <c r="AI14">
        <f t="shared" si="6"/>
        <v>693.20401491020698</v>
      </c>
      <c r="AJ14">
        <f t="shared" si="7"/>
        <v>22.545595423772625</v>
      </c>
      <c r="AK14">
        <f t="shared" si="24"/>
        <v>201.63982011685252</v>
      </c>
      <c r="AL14">
        <f t="shared" si="8"/>
        <v>917.38943045083215</v>
      </c>
      <c r="AN14">
        <f t="shared" si="9"/>
        <v>822.91345443957039</v>
      </c>
      <c r="AO14">
        <f t="shared" si="9"/>
        <v>-41.145672721978514</v>
      </c>
      <c r="AP14">
        <f t="shared" si="9"/>
        <v>-17.911490715440053</v>
      </c>
      <c r="AQ14">
        <f t="shared" si="9"/>
        <v>-482.9146561845277</v>
      </c>
      <c r="AR14">
        <f t="shared" si="9"/>
        <v>280.94163481762405</v>
      </c>
      <c r="AS14">
        <f t="shared" si="9"/>
        <v>9.1372760400296986</v>
      </c>
      <c r="AT14">
        <f t="shared" si="9"/>
        <v>81.720560599029596</v>
      </c>
      <c r="AU14">
        <f t="shared" si="9"/>
        <v>371.79947145668336</v>
      </c>
      <c r="AW14">
        <v>11</v>
      </c>
      <c r="AX14">
        <f>(R14*SUMPRODUCT(K15:$K$23, X15:$X$23)-$AZ$3*SUMPRODUCT(K14:$K$22, W15:$W$23))/Z14</f>
        <v>1051.0892929306485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1.4022240000000001E-3</v>
      </c>
      <c r="O15">
        <f t="shared" si="21"/>
        <v>2297.1662926140561</v>
      </c>
      <c r="P15">
        <f t="shared" si="22"/>
        <v>114.85831463070281</v>
      </c>
      <c r="Q15" s="4">
        <f t="shared" si="23"/>
        <v>50</v>
      </c>
      <c r="R15">
        <f t="shared" si="0"/>
        <v>1000000</v>
      </c>
      <c r="S15">
        <f t="shared" si="1"/>
        <v>1013.4901132933289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929.06543780347056</v>
      </c>
      <c r="AC15">
        <f t="shared" si="2"/>
        <v>885.61678205022099</v>
      </c>
      <c r="AE15">
        <f t="shared" si="3"/>
        <v>2007.3299119695398</v>
      </c>
      <c r="AF15">
        <f t="shared" si="4"/>
        <v>-100.36649559847699</v>
      </c>
      <c r="AG15">
        <f t="shared" si="4"/>
        <v>-43.691436671859364</v>
      </c>
      <c r="AH15">
        <f t="shared" si="5"/>
        <v>-1239.4359482306045</v>
      </c>
      <c r="AI15">
        <f t="shared" si="6"/>
        <v>623.836031468599</v>
      </c>
      <c r="AJ15">
        <f t="shared" si="7"/>
        <v>43.448655753249568</v>
      </c>
      <c r="AK15">
        <f t="shared" si="24"/>
        <v>198.52201979221738</v>
      </c>
      <c r="AL15">
        <f t="shared" si="8"/>
        <v>865.80670701406598</v>
      </c>
      <c r="AN15">
        <f t="shared" si="9"/>
        <v>749.40253700301469</v>
      </c>
      <c r="AO15">
        <f t="shared" si="9"/>
        <v>-37.470126850150734</v>
      </c>
      <c r="AP15">
        <f t="shared" si="9"/>
        <v>-16.311455975401621</v>
      </c>
      <c r="AQ15">
        <f t="shared" si="9"/>
        <v>-462.72236492774726</v>
      </c>
      <c r="AR15">
        <f t="shared" si="9"/>
        <v>232.89858924971512</v>
      </c>
      <c r="AS15">
        <f t="shared" si="9"/>
        <v>16.220817842000027</v>
      </c>
      <c r="AT15">
        <f t="shared" si="9"/>
        <v>74.114825069925004</v>
      </c>
      <c r="AU15">
        <f t="shared" si="9"/>
        <v>323.23423216164014</v>
      </c>
      <c r="AW15">
        <v>12</v>
      </c>
      <c r="AX15">
        <f>(R15*SUMPRODUCT(K16:$K$23, X16:$X$23)-$AZ$3*SUMPRODUCT(K15:$K$22, W16:$W$23))/Z15</f>
        <v>1013.4901132933289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1.482489E-3</v>
      </c>
      <c r="O16">
        <f t="shared" si="21"/>
        <v>2297.1662926140561</v>
      </c>
      <c r="P16">
        <f t="shared" si="22"/>
        <v>114.85831463070281</v>
      </c>
      <c r="Q16" s="4">
        <f t="shared" si="23"/>
        <v>50</v>
      </c>
      <c r="R16">
        <f t="shared" si="0"/>
        <v>1000000</v>
      </c>
      <c r="S16">
        <f t="shared" si="1"/>
        <v>951.5321014213182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885.61678205022099</v>
      </c>
      <c r="AC16">
        <f t="shared" si="2"/>
        <v>821.92867594103245</v>
      </c>
      <c r="AE16">
        <f t="shared" si="3"/>
        <v>1984.2807683359786</v>
      </c>
      <c r="AF16">
        <f t="shared" si="4"/>
        <v>-99.214038416798928</v>
      </c>
      <c r="AG16">
        <f t="shared" si="4"/>
        <v>-43.189750230880541</v>
      </c>
      <c r="AH16">
        <f t="shared" si="5"/>
        <v>-1295.4414852045622</v>
      </c>
      <c r="AI16">
        <f t="shared" si="6"/>
        <v>546.43549448373687</v>
      </c>
      <c r="AJ16">
        <f t="shared" si="7"/>
        <v>63.688106109188539</v>
      </c>
      <c r="AK16">
        <f t="shared" si="24"/>
        <v>193.94784583785807</v>
      </c>
      <c r="AL16">
        <f t="shared" si="8"/>
        <v>804.07144643078345</v>
      </c>
      <c r="AN16">
        <f t="shared" si="9"/>
        <v>682.40294574224981</v>
      </c>
      <c r="AO16">
        <f t="shared" si="9"/>
        <v>-34.120147287112488</v>
      </c>
      <c r="AP16">
        <f t="shared" si="9"/>
        <v>-14.853146416442291</v>
      </c>
      <c r="AQ16">
        <f t="shared" si="9"/>
        <v>-445.50806501120474</v>
      </c>
      <c r="AR16">
        <f t="shared" si="9"/>
        <v>187.92158702749032</v>
      </c>
      <c r="AS16">
        <f t="shared" si="9"/>
        <v>21.902621801904409</v>
      </c>
      <c r="AT16">
        <f t="shared" si="9"/>
        <v>66.699523289291122</v>
      </c>
      <c r="AU16">
        <f t="shared" si="9"/>
        <v>276.52373211868581</v>
      </c>
      <c r="AW16">
        <v>13</v>
      </c>
      <c r="AX16">
        <f>(R16*SUMPRODUCT(K17:$K$23, X17:$X$23)-$AZ$3*SUMPRODUCT(K16:$K$22, W17:$W$23))/Z16</f>
        <v>951.5321014213182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1.564558E-3</v>
      </c>
      <c r="O17">
        <f t="shared" si="21"/>
        <v>2297.1662926140561</v>
      </c>
      <c r="P17">
        <f t="shared" si="22"/>
        <v>114.85831463070281</v>
      </c>
      <c r="Q17" s="4">
        <f t="shared" si="23"/>
        <v>50</v>
      </c>
      <c r="R17">
        <f t="shared" si="0"/>
        <v>1000000</v>
      </c>
      <c r="S17">
        <f t="shared" si="1"/>
        <v>868.437327495114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821.92867594103245</v>
      </c>
      <c r="AC17">
        <f t="shared" si="2"/>
        <v>741.47665102110091</v>
      </c>
      <c r="AE17">
        <f t="shared" si="3"/>
        <v>1961.3334383022725</v>
      </c>
      <c r="AF17">
        <f t="shared" si="4"/>
        <v>-98.066671915113631</v>
      </c>
      <c r="AG17">
        <f t="shared" si="4"/>
        <v>-42.690279859330012</v>
      </c>
      <c r="AH17">
        <f t="shared" si="5"/>
        <v>-1351.4573848345199</v>
      </c>
      <c r="AI17">
        <f t="shared" si="6"/>
        <v>469.11910169330895</v>
      </c>
      <c r="AJ17">
        <f t="shared" si="7"/>
        <v>80.452024919931546</v>
      </c>
      <c r="AK17">
        <f t="shared" si="24"/>
        <v>187.9636809629734</v>
      </c>
      <c r="AL17">
        <f t="shared" si="8"/>
        <v>737.53480757621389</v>
      </c>
      <c r="AN17">
        <f t="shared" si="9"/>
        <v>621.34179704049359</v>
      </c>
      <c r="AO17">
        <f t="shared" si="9"/>
        <v>-31.067089852024679</v>
      </c>
      <c r="AP17">
        <f t="shared" si="9"/>
        <v>-13.524092684065959</v>
      </c>
      <c r="AQ17">
        <f t="shared" si="9"/>
        <v>-428.13574872999885</v>
      </c>
      <c r="AR17">
        <f t="shared" si="9"/>
        <v>148.61486577440405</v>
      </c>
      <c r="AS17">
        <f t="shared" si="9"/>
        <v>25.486847245395744</v>
      </c>
      <c r="AT17">
        <f t="shared" si="9"/>
        <v>59.546066480655576</v>
      </c>
      <c r="AU17">
        <f t="shared" si="9"/>
        <v>233.64777950045539</v>
      </c>
      <c r="AW17">
        <v>14</v>
      </c>
      <c r="AX17">
        <f>(R17*SUMPRODUCT(K18:$K$23, X18:$X$23)-$AZ$3*SUMPRODUCT(K17:$K$22, W18:$W$23))/Z17</f>
        <v>868.437327495114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1.6511360000000001E-3</v>
      </c>
      <c r="O18">
        <f t="shared" si="21"/>
        <v>2297.1662926140561</v>
      </c>
      <c r="P18">
        <f t="shared" si="22"/>
        <v>114.85831463070281</v>
      </c>
      <c r="Q18" s="4">
        <f t="shared" si="23"/>
        <v>50</v>
      </c>
      <c r="R18">
        <f t="shared" si="0"/>
        <v>1000000</v>
      </c>
      <c r="S18">
        <f t="shared" si="1"/>
        <v>766.30400866387959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741.47665102110091</v>
      </c>
      <c r="AC18">
        <f t="shared" si="2"/>
        <v>646.65160879493033</v>
      </c>
      <c r="AE18">
        <f t="shared" si="3"/>
        <v>1938.4816756712653</v>
      </c>
      <c r="AF18">
        <f t="shared" si="4"/>
        <v>-96.924083783563262</v>
      </c>
      <c r="AG18">
        <f t="shared" si="4"/>
        <v>-42.192889602810894</v>
      </c>
      <c r="AH18">
        <f t="shared" si="5"/>
        <v>-1409.7491585162943</v>
      </c>
      <c r="AI18">
        <f t="shared" si="6"/>
        <v>389.61554376859681</v>
      </c>
      <c r="AJ18">
        <f t="shared" si="7"/>
        <v>94.825042226170581</v>
      </c>
      <c r="AK18">
        <f t="shared" si="24"/>
        <v>180.81239700361624</v>
      </c>
      <c r="AL18">
        <f t="shared" si="8"/>
        <v>665.25298299838369</v>
      </c>
      <c r="AN18">
        <f t="shared" si="9"/>
        <v>565.69482195625028</v>
      </c>
      <c r="AO18">
        <f t="shared" si="9"/>
        <v>-28.28474109781251</v>
      </c>
      <c r="AP18">
        <f t="shared" si="9"/>
        <v>-12.312883568226983</v>
      </c>
      <c r="AQ18">
        <f t="shared" si="9"/>
        <v>-411.3981624065089</v>
      </c>
      <c r="AR18">
        <f t="shared" si="9"/>
        <v>113.69903488370184</v>
      </c>
      <c r="AS18">
        <f t="shared" si="9"/>
        <v>27.672191103148858</v>
      </c>
      <c r="AT18">
        <f t="shared" si="9"/>
        <v>52.765335888472606</v>
      </c>
      <c r="AU18">
        <f t="shared" si="9"/>
        <v>194.13656187532331</v>
      </c>
      <c r="AW18">
        <v>15</v>
      </c>
      <c r="AX18">
        <f>(R18*SUMPRODUCT(K19:$K$23, X19:$X$23)-$AZ$3*SUMPRODUCT(K18:$K$22, W19:$W$23))/Z18</f>
        <v>766.30400866387959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1.7512420000000001E-3</v>
      </c>
      <c r="O19">
        <f t="shared" si="21"/>
        <v>2297.1662926140561</v>
      </c>
      <c r="P19">
        <f t="shared" si="22"/>
        <v>114.85831463070281</v>
      </c>
      <c r="Q19" s="4">
        <f t="shared" si="23"/>
        <v>50</v>
      </c>
      <c r="R19">
        <f t="shared" si="0"/>
        <v>1000000</v>
      </c>
      <c r="S19">
        <f t="shared" si="1"/>
        <v>644.66206027634325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646.65160879493033</v>
      </c>
      <c r="AC19">
        <f t="shared" si="2"/>
        <v>537.6103906973691</v>
      </c>
      <c r="AE19">
        <f t="shared" si="3"/>
        <v>1915.7021083878867</v>
      </c>
      <c r="AF19">
        <f t="shared" si="4"/>
        <v>-95.785105419394341</v>
      </c>
      <c r="AG19">
        <f t="shared" si="4"/>
        <v>-41.697070746408983</v>
      </c>
      <c r="AH19">
        <f t="shared" si="5"/>
        <v>-1477.7992074761153</v>
      </c>
      <c r="AI19">
        <f t="shared" si="6"/>
        <v>300.42072474596807</v>
      </c>
      <c r="AJ19">
        <f t="shared" si="7"/>
        <v>109.04121809756123</v>
      </c>
      <c r="AK19">
        <f t="shared" si="24"/>
        <v>172.65980282343961</v>
      </c>
      <c r="AL19">
        <f t="shared" si="8"/>
        <v>582.12174566696888</v>
      </c>
      <c r="AN19">
        <f t="shared" si="9"/>
        <v>514.97938893532205</v>
      </c>
      <c r="AO19">
        <f t="shared" si="9"/>
        <v>-25.748969446766104</v>
      </c>
      <c r="AP19">
        <f t="shared" si="9"/>
        <v>-11.209014136048946</v>
      </c>
      <c r="AQ19">
        <f t="shared" si="9"/>
        <v>-397.26225152802323</v>
      </c>
      <c r="AR19">
        <f t="shared" si="9"/>
        <v>80.759153824483775</v>
      </c>
      <c r="AS19">
        <f t="shared" si="9"/>
        <v>29.312480066068467</v>
      </c>
      <c r="AT19">
        <f t="shared" si="9"/>
        <v>46.414439574080468</v>
      </c>
      <c r="AU19">
        <f t="shared" si="9"/>
        <v>156.48607346463271</v>
      </c>
      <c r="AW19">
        <v>16</v>
      </c>
      <c r="AX19">
        <f>(R19*SUMPRODUCT(K20:$K$23, X20:$X$23)-$AZ$3*SUMPRODUCT(K19:$K$22, W20:$W$23))/Z19</f>
        <v>644.66206027634325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1.8504459999999999E-3</v>
      </c>
      <c r="O20">
        <f t="shared" si="21"/>
        <v>2297.1662926140561</v>
      </c>
      <c r="P20">
        <f t="shared" si="22"/>
        <v>114.85831463070281</v>
      </c>
      <c r="Q20" s="4">
        <f t="shared" si="23"/>
        <v>50</v>
      </c>
      <c r="R20">
        <f t="shared" si="0"/>
        <v>1000000</v>
      </c>
      <c r="S20">
        <f t="shared" si="1"/>
        <v>507.07347789867765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537.6103906973691</v>
      </c>
      <c r="AC20">
        <f t="shared" si="2"/>
        <v>417.85838058401464</v>
      </c>
      <c r="AE20">
        <f t="shared" si="3"/>
        <v>1893.0001840003499</v>
      </c>
      <c r="AF20">
        <f t="shared" si="4"/>
        <v>-94.650009200017493</v>
      </c>
      <c r="AG20">
        <f t="shared" si="4"/>
        <v>-41.202941861170487</v>
      </c>
      <c r="AH20">
        <f t="shared" si="5"/>
        <v>-1543.1635554881902</v>
      </c>
      <c r="AI20">
        <f t="shared" si="6"/>
        <v>213.98367745097175</v>
      </c>
      <c r="AJ20">
        <f t="shared" si="7"/>
        <v>119.75201011335446</v>
      </c>
      <c r="AK20">
        <f t="shared" si="24"/>
        <v>163.51723958483913</v>
      </c>
      <c r="AL20">
        <f t="shared" si="8"/>
        <v>497.25292714916532</v>
      </c>
      <c r="AN20">
        <f t="shared" si="9"/>
        <v>468.7636135563842</v>
      </c>
      <c r="AO20">
        <f t="shared" si="9"/>
        <v>-23.438180677819208</v>
      </c>
      <c r="AP20">
        <f t="shared" si="9"/>
        <v>-10.203084014064901</v>
      </c>
      <c r="AQ20">
        <f t="shared" si="9"/>
        <v>-382.13357330504522</v>
      </c>
      <c r="AR20">
        <f t="shared" si="9"/>
        <v>52.988775559454851</v>
      </c>
      <c r="AS20">
        <f t="shared" si="9"/>
        <v>29.654188872158251</v>
      </c>
      <c r="AT20">
        <f t="shared" si="9"/>
        <v>40.491772137376635</v>
      </c>
      <c r="AU20">
        <f t="shared" si="9"/>
        <v>123.13473656898974</v>
      </c>
      <c r="AW20">
        <v>17</v>
      </c>
      <c r="AX20">
        <f>(R20*SUMPRODUCT(K21:$K$23, X21:$X$23)-$AZ$3*SUMPRODUCT(K20:$K$22, W21:$W$23))/Z20</f>
        <v>507.07347789867765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1.9640790000000001E-3</v>
      </c>
      <c r="O21">
        <f t="shared" si="21"/>
        <v>2297.1662926140561</v>
      </c>
      <c r="P21">
        <f t="shared" si="22"/>
        <v>114.85831463070281</v>
      </c>
      <c r="Q21" s="4">
        <f t="shared" si="23"/>
        <v>50</v>
      </c>
      <c r="R21">
        <f t="shared" si="0"/>
        <v>1000000</v>
      </c>
      <c r="S21">
        <f t="shared" si="1"/>
        <v>353.09883015073945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417.85838058401464</v>
      </c>
      <c r="AC21">
        <f t="shared" si="2"/>
        <v>287.49297294682469</v>
      </c>
      <c r="AE21">
        <f t="shared" si="3"/>
        <v>1870.3521802519554</v>
      </c>
      <c r="AF21">
        <f t="shared" si="4"/>
        <v>-93.517609012597774</v>
      </c>
      <c r="AG21">
        <f t="shared" si="4"/>
        <v>-40.709986609711038</v>
      </c>
      <c r="AH21">
        <f t="shared" si="5"/>
        <v>-1618.5166569549174</v>
      </c>
      <c r="AI21">
        <f t="shared" si="6"/>
        <v>117.60792767472913</v>
      </c>
      <c r="AJ21">
        <f t="shared" si="7"/>
        <v>130.36540763718995</v>
      </c>
      <c r="AK21">
        <f t="shared" si="24"/>
        <v>153.62850662763606</v>
      </c>
      <c r="AL21">
        <f t="shared" si="8"/>
        <v>401.60184193955513</v>
      </c>
      <c r="AN21">
        <f t="shared" si="9"/>
        <v>426.64631056389646</v>
      </c>
      <c r="AO21">
        <f t="shared" si="9"/>
        <v>-21.332315528194822</v>
      </c>
      <c r="AP21">
        <f t="shared" si="9"/>
        <v>-9.2863610252263253</v>
      </c>
      <c r="AQ21">
        <f t="shared" si="9"/>
        <v>-369.20007235375596</v>
      </c>
      <c r="AR21">
        <f t="shared" si="9"/>
        <v>26.827561656719329</v>
      </c>
      <c r="AS21">
        <f t="shared" si="9"/>
        <v>29.737672284838318</v>
      </c>
      <c r="AT21">
        <f t="shared" si="9"/>
        <v>35.044221212548564</v>
      </c>
      <c r="AU21">
        <f t="shared" si="9"/>
        <v>91.609455154106215</v>
      </c>
      <c r="AW21">
        <v>18</v>
      </c>
      <c r="AX21">
        <f>(R21*SUMPRODUCT(K22:$K$23, X22:$X$23)-$AZ$3*SUMPRODUCT(K21:$K$22, W22:$W$23))/Z21</f>
        <v>353.09883015073945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2.086732E-3</v>
      </c>
      <c r="O22">
        <f t="shared" si="21"/>
        <v>2297.1662926140561</v>
      </c>
      <c r="P22">
        <f t="shared" si="22"/>
        <v>114.85831463070281</v>
      </c>
      <c r="Q22" s="4">
        <f t="shared" si="23"/>
        <v>50</v>
      </c>
      <c r="R22">
        <f t="shared" si="0"/>
        <v>1000000</v>
      </c>
      <c r="S22">
        <f t="shared" si="1"/>
        <v>183.81880629461506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287.49297294682469</v>
      </c>
      <c r="AC22">
        <f t="shared" si="2"/>
        <v>147.85625941894</v>
      </c>
      <c r="AE22">
        <f t="shared" si="3"/>
        <v>1847.7457347036341</v>
      </c>
      <c r="AF22">
        <f t="shared" si="4"/>
        <v>-92.387286735181704</v>
      </c>
      <c r="AG22">
        <f t="shared" si="4"/>
        <v>-40.217935911835866</v>
      </c>
      <c r="AH22">
        <f t="shared" si="5"/>
        <v>-1699.0166355611104</v>
      </c>
      <c r="AI22">
        <f t="shared" si="6"/>
        <v>16.123876495506011</v>
      </c>
      <c r="AJ22">
        <f t="shared" si="7"/>
        <v>139.63671352788469</v>
      </c>
      <c r="AK22">
        <f t="shared" si="24"/>
        <v>142.99959946406941</v>
      </c>
      <c r="AL22">
        <f t="shared" si="8"/>
        <v>298.76018948746014</v>
      </c>
      <c r="AN22">
        <f t="shared" si="9"/>
        <v>388.26494322746152</v>
      </c>
      <c r="AO22">
        <f t="shared" si="9"/>
        <v>-19.413247161373075</v>
      </c>
      <c r="AP22">
        <f t="shared" si="9"/>
        <v>-8.4509542142383633</v>
      </c>
      <c r="AQ22">
        <f t="shared" si="9"/>
        <v>-357.01264798452019</v>
      </c>
      <c r="AR22">
        <f t="shared" si="9"/>
        <v>3.3880938673298346</v>
      </c>
      <c r="AS22">
        <f t="shared" si="9"/>
        <v>29.341721445818596</v>
      </c>
      <c r="AT22">
        <f t="shared" si="9"/>
        <v>30.048361267829932</v>
      </c>
      <c r="AU22">
        <f t="shared" si="9"/>
        <v>62.778176580978368</v>
      </c>
      <c r="AW22">
        <v>19</v>
      </c>
      <c r="AX22">
        <f>(R22*SUMPRODUCT(K23:$K$23, X23:$X$23)-$AZ$3*SUMPRODUCT(K22:$K$22, W23:$W$23))/Z22</f>
        <v>183.81880629461506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2.2202060000000002E-3</v>
      </c>
      <c r="O23">
        <f t="shared" si="21"/>
        <v>2297.1662926140561</v>
      </c>
      <c r="P23">
        <f t="shared" si="22"/>
        <v>114.85831463070281</v>
      </c>
      <c r="Q23" s="4">
        <f t="shared" si="23"/>
        <v>50</v>
      </c>
      <c r="R23">
        <f t="shared" si="0"/>
        <v>1000000</v>
      </c>
      <c r="S23">
        <f t="shared" si="1"/>
        <v>186.09289986611637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147.85625941894</v>
      </c>
      <c r="AC23">
        <f t="shared" si="2"/>
        <v>147.85625941894</v>
      </c>
      <c r="AE23">
        <f t="shared" si="3"/>
        <v>1825.1659011899344</v>
      </c>
      <c r="AF23">
        <f t="shared" si="4"/>
        <v>-91.258295059496717</v>
      </c>
      <c r="AG23">
        <f t="shared" si="4"/>
        <v>-39.726464450098433</v>
      </c>
      <c r="AH23">
        <f t="shared" si="5"/>
        <v>-1785.8420523814693</v>
      </c>
      <c r="AI23">
        <f t="shared" si="6"/>
        <v>-91.660910701129978</v>
      </c>
      <c r="AJ23">
        <f t="shared" si="7"/>
        <v>0</v>
      </c>
      <c r="AK23">
        <f t="shared" si="24"/>
        <v>131.72347058845645</v>
      </c>
      <c r="AL23">
        <f t="shared" si="8"/>
        <v>40.062559887326472</v>
      </c>
      <c r="AN23">
        <f t="shared" si="9"/>
        <v>353.28864933753232</v>
      </c>
      <c r="AO23">
        <f t="shared" si="9"/>
        <v>-17.664432466876615</v>
      </c>
      <c r="AP23">
        <f t="shared" si="9"/>
        <v>-7.6896620517513377</v>
      </c>
      <c r="AQ23">
        <f t="shared" si="9"/>
        <v>-345.67691967326539</v>
      </c>
      <c r="AR23">
        <f t="shared" si="9"/>
        <v>-17.742364854360979</v>
      </c>
      <c r="AS23">
        <f t="shared" si="9"/>
        <v>0</v>
      </c>
      <c r="AT23">
        <f t="shared" si="9"/>
        <v>25.497083295227075</v>
      </c>
      <c r="AU23">
        <f t="shared" si="9"/>
        <v>7.7547184408660961</v>
      </c>
      <c r="AW23">
        <v>20</v>
      </c>
      <c r="AX23">
        <f>(R23*SUMPRODUCT(K$23:$K24, X$23:$X24)-$AZ$3*SUMPRODUCT(K$22:$K23, W$23:$W24))/Z23</f>
        <v>186.09289986611637</v>
      </c>
    </row>
    <row r="25" spans="5:50" x14ac:dyDescent="0.25">
      <c r="AN25" s="8">
        <f t="shared" ref="AN25:AU25" si="25">SUM(AN3:AN23)</f>
        <v>20050.78092426369</v>
      </c>
      <c r="AO25" s="8">
        <f t="shared" si="25"/>
        <v>-2725.4137656737257</v>
      </c>
      <c r="AP25" s="8">
        <f t="shared" si="25"/>
        <v>-2906.3324408680869</v>
      </c>
      <c r="AQ25" s="8">
        <f t="shared" si="25"/>
        <v>-11102.090741792954</v>
      </c>
      <c r="AR25" s="8">
        <f t="shared" si="25"/>
        <v>3316.9439759289189</v>
      </c>
      <c r="AS25" s="8">
        <f t="shared" si="25"/>
        <v>-507.93224350005733</v>
      </c>
      <c r="AT25" s="8">
        <f t="shared" si="25"/>
        <v>1572.7047121661424</v>
      </c>
      <c r="AU25" s="9">
        <f t="shared" si="25"/>
        <v>4381.7164445950048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7A43D-8DB6-4ED7-B6E1-6EBB7DBD2C9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'T.35.04.E'!C3*(1+C12)</f>
        <v>4747.5650126927758</v>
      </c>
      <c r="K3">
        <v>1</v>
      </c>
      <c r="L3" s="2">
        <v>0</v>
      </c>
      <c r="O3">
        <f>$C$3</f>
        <v>4747.5650126927758</v>
      </c>
      <c r="P3">
        <f>O3*B5</f>
        <v>3798.0520101542206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4747.5650126927758</v>
      </c>
      <c r="AF3">
        <f t="shared" ref="AF3:AG23" si="4">-$Z3*P3</f>
        <v>-3798.0520101542206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-1570.3952014614447</v>
      </c>
      <c r="AJ3">
        <f t="shared" ref="AJ3:AJ23" si="7">AB3-AC3</f>
        <v>0</v>
      </c>
      <c r="AL3">
        <f t="shared" ref="AL3:AL23" si="8">SUM(AI3:AK3)</f>
        <v>-1570.3952014614447</v>
      </c>
      <c r="AN3">
        <f t="shared" ref="AN3:AU23" si="9">AE3*$K3</f>
        <v>4747.5650126927758</v>
      </c>
      <c r="AO3">
        <f t="shared" si="9"/>
        <v>-3798.0520101542206</v>
      </c>
      <c r="AP3">
        <f t="shared" si="9"/>
        <v>-2519.9082039999998</v>
      </c>
      <c r="AQ3">
        <f t="shared" si="9"/>
        <v>0</v>
      </c>
      <c r="AR3">
        <f t="shared" si="9"/>
        <v>-1570.3952014614447</v>
      </c>
      <c r="AS3">
        <f t="shared" si="9"/>
        <v>0</v>
      </c>
      <c r="AT3">
        <f t="shared" si="9"/>
        <v>0</v>
      </c>
      <c r="AU3">
        <f t="shared" si="9"/>
        <v>-1570.3952014614447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2419.574481808821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1.2822770000000001E-3</v>
      </c>
      <c r="R4">
        <f t="shared" si="0"/>
        <v>1000000</v>
      </c>
      <c r="S4">
        <f t="shared" si="1"/>
        <v>1252.5061991381717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2"/>
        <v>1238.3750772552776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-1282.277</v>
      </c>
      <c r="AI4">
        <f t="shared" si="6"/>
        <v>-1282.277</v>
      </c>
      <c r="AJ4">
        <f t="shared" si="7"/>
        <v>-1238.3750772552776</v>
      </c>
      <c r="AK4">
        <f>G4*MAX(0, SUM(AB4, AE4:AF4))</f>
        <v>0</v>
      </c>
      <c r="AL4">
        <f t="shared" si="8"/>
        <v>-2520.6520772552776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-1181.1994045535444</v>
      </c>
      <c r="AR4">
        <f t="shared" si="9"/>
        <v>-1181.1994045535444</v>
      </c>
      <c r="AS4">
        <f t="shared" si="9"/>
        <v>-1140.7581231417885</v>
      </c>
      <c r="AT4">
        <f t="shared" si="9"/>
        <v>0</v>
      </c>
      <c r="AU4">
        <f t="shared" si="9"/>
        <v>-2321.9575276953328</v>
      </c>
      <c r="AW4">
        <v>1</v>
      </c>
      <c r="AX4">
        <f>(R4*SUMPRODUCT(K5:$K$23, X5:$X$23)-$AZ$3*SUMPRODUCT(K4:$K$22, W5:$W$23))/Z4</f>
        <v>1252.5061991381717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1.3327809999999999E-3</v>
      </c>
      <c r="O5">
        <f t="shared" ref="O5:O23" si="21">$C$3</f>
        <v>4747.5650126927758</v>
      </c>
      <c r="P5">
        <f t="shared" ref="P5:P23" si="22">O5*$C$5</f>
        <v>237.37825063463879</v>
      </c>
      <c r="Q5" s="4">
        <f t="shared" ref="Q5:Q23" si="23">$C$8</f>
        <v>50</v>
      </c>
      <c r="R5">
        <f t="shared" si="0"/>
        <v>1000000</v>
      </c>
      <c r="S5">
        <f t="shared" si="1"/>
        <v>2377.3506244671244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1238.3750772552776</v>
      </c>
      <c r="AC5">
        <f t="shared" si="2"/>
        <v>2323.8906692475612</v>
      </c>
      <c r="AE5">
        <f t="shared" si="3"/>
        <v>4640.8055762140229</v>
      </c>
      <c r="AF5">
        <f t="shared" si="4"/>
        <v>-232.04027881070115</v>
      </c>
      <c r="AG5">
        <f t="shared" si="4"/>
        <v>-48.875640078721119</v>
      </c>
      <c r="AH5">
        <f t="shared" si="5"/>
        <v>-1317.7441955776628</v>
      </c>
      <c r="AI5">
        <f t="shared" si="6"/>
        <v>3042.1454617469371</v>
      </c>
      <c r="AJ5">
        <f t="shared" si="7"/>
        <v>-1085.5155919922836</v>
      </c>
      <c r="AK5">
        <f>G5*SUM(AB5, AE5:AF5)</f>
        <v>395.29982622610197</v>
      </c>
      <c r="AL5">
        <f t="shared" si="8"/>
        <v>2351.9296959807557</v>
      </c>
      <c r="AN5">
        <f t="shared" si="9"/>
        <v>3938.0035933505028</v>
      </c>
      <c r="AO5">
        <f t="shared" si="9"/>
        <v>-196.90017966752515</v>
      </c>
      <c r="AP5">
        <f t="shared" si="9"/>
        <v>-41.473930139156785</v>
      </c>
      <c r="AQ5">
        <f t="shared" si="9"/>
        <v>-1118.185472776265</v>
      </c>
      <c r="AR5">
        <f t="shared" si="9"/>
        <v>2581.4440107675555</v>
      </c>
      <c r="AS5">
        <f t="shared" si="9"/>
        <v>-921.12548817245886</v>
      </c>
      <c r="AT5">
        <f t="shared" si="9"/>
        <v>335.43575798733872</v>
      </c>
      <c r="AU5">
        <f t="shared" si="9"/>
        <v>1995.7542805824353</v>
      </c>
      <c r="AW5">
        <v>2</v>
      </c>
      <c r="AX5">
        <f>(R5*SUMPRODUCT(K6:$K$23, X6:$X$23)-$AZ$3*SUMPRODUCT(K5:$K$22, W6:$W$23))/Z5</f>
        <v>2377.3506244671244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1.4022240000000001E-3</v>
      </c>
      <c r="O6">
        <f t="shared" si="21"/>
        <v>4747.5650126927758</v>
      </c>
      <c r="P6">
        <f t="shared" si="22"/>
        <v>237.37825063463879</v>
      </c>
      <c r="Q6" s="4">
        <f t="shared" si="23"/>
        <v>50</v>
      </c>
      <c r="R6">
        <f t="shared" si="0"/>
        <v>1000000</v>
      </c>
      <c r="S6">
        <f t="shared" si="1"/>
        <v>3372.8858979467855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2323.8906692475612</v>
      </c>
      <c r="AC6">
        <f t="shared" si="2"/>
        <v>3259.4455646419501</v>
      </c>
      <c r="AE6">
        <f t="shared" si="3"/>
        <v>4587.8900714935817</v>
      </c>
      <c r="AF6">
        <f t="shared" si="4"/>
        <v>-229.39450357467911</v>
      </c>
      <c r="AG6">
        <f t="shared" si="4"/>
        <v>-48.318349082400161</v>
      </c>
      <c r="AH6">
        <f t="shared" si="5"/>
        <v>-1370.6919106748931</v>
      </c>
      <c r="AI6">
        <f t="shared" si="6"/>
        <v>2939.4853081616093</v>
      </c>
      <c r="AJ6">
        <f t="shared" si="7"/>
        <v>-935.55489539438895</v>
      </c>
      <c r="AK6">
        <f>G6*SUM(AB6, AE6:AF6)</f>
        <v>467.76703660165248</v>
      </c>
      <c r="AL6">
        <f t="shared" si="8"/>
        <v>2471.6974493688726</v>
      </c>
      <c r="AN6">
        <f t="shared" si="9"/>
        <v>3586.2214521619167</v>
      </c>
      <c r="AO6">
        <f t="shared" si="9"/>
        <v>-179.31107260809586</v>
      </c>
      <c r="AP6">
        <f t="shared" si="9"/>
        <v>-37.769061008896479</v>
      </c>
      <c r="AQ6">
        <f t="shared" si="9"/>
        <v>-1071.4303651061191</v>
      </c>
      <c r="AR6">
        <f t="shared" si="9"/>
        <v>2297.7109534388051</v>
      </c>
      <c r="AS6">
        <f t="shared" si="9"/>
        <v>-731.29630031571457</v>
      </c>
      <c r="AT6">
        <f t="shared" si="9"/>
        <v>365.64001210450567</v>
      </c>
      <c r="AU6">
        <f t="shared" si="9"/>
        <v>1932.0546652275962</v>
      </c>
      <c r="AW6">
        <v>3</v>
      </c>
      <c r="AX6">
        <f>(R6*SUMPRODUCT(K7:$K$23, X7:$X$23)-$AZ$3*SUMPRODUCT(K6:$K$22, W7:$W$23))/Z6</f>
        <v>3372.8858979467855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1.482489E-3</v>
      </c>
      <c r="O7">
        <f t="shared" si="21"/>
        <v>4747.5650126927758</v>
      </c>
      <c r="P7">
        <f t="shared" si="22"/>
        <v>237.37825063463879</v>
      </c>
      <c r="Q7" s="4">
        <f t="shared" si="23"/>
        <v>50</v>
      </c>
      <c r="R7">
        <f t="shared" si="0"/>
        <v>1000000</v>
      </c>
      <c r="S7">
        <f t="shared" si="1"/>
        <v>4245.4730204910275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3259.4455646419501</v>
      </c>
      <c r="AC7">
        <f t="shared" si="2"/>
        <v>4055.575913688559</v>
      </c>
      <c r="AE7">
        <f t="shared" si="3"/>
        <v>4535.2096742144477</v>
      </c>
      <c r="AF7">
        <f t="shared" si="4"/>
        <v>-226.76048371072238</v>
      </c>
      <c r="AG7">
        <f t="shared" si="4"/>
        <v>-47.763534170563346</v>
      </c>
      <c r="AH7">
        <f t="shared" si="5"/>
        <v>-1432.6284202563668</v>
      </c>
      <c r="AI7">
        <f t="shared" si="6"/>
        <v>2828.0572360767947</v>
      </c>
      <c r="AJ7">
        <f t="shared" si="7"/>
        <v>-796.1303490466089</v>
      </c>
      <c r="AK7">
        <f>G7*SUM(AB7, AE7:AF7)</f>
        <v>529.75263286019731</v>
      </c>
      <c r="AL7">
        <f t="shared" si="8"/>
        <v>2561.6795198903828</v>
      </c>
      <c r="AN7">
        <f t="shared" si="9"/>
        <v>3265.5988767082272</v>
      </c>
      <c r="AO7">
        <f t="shared" si="9"/>
        <v>-163.27994383541136</v>
      </c>
      <c r="AP7">
        <f t="shared" si="9"/>
        <v>-34.392355533600259</v>
      </c>
      <c r="AQ7">
        <f t="shared" si="9"/>
        <v>-1031.5707753335189</v>
      </c>
      <c r="AR7">
        <f t="shared" si="9"/>
        <v>2036.3558020056962</v>
      </c>
      <c r="AS7">
        <f t="shared" si="9"/>
        <v>-573.25737073231539</v>
      </c>
      <c r="AT7">
        <f t="shared" si="9"/>
        <v>381.45085389048432</v>
      </c>
      <c r="AU7">
        <f t="shared" si="9"/>
        <v>1844.5492851638651</v>
      </c>
      <c r="AW7">
        <v>4</v>
      </c>
      <c r="AX7">
        <f>(R7*SUMPRODUCT(K8:$K$23, X8:$X$23)-$AZ$3*SUMPRODUCT(K7:$K$22, W8:$W$23))/Z7</f>
        <v>4245.4730204910275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1.564558E-3</v>
      </c>
      <c r="O8">
        <f t="shared" si="21"/>
        <v>4747.5650126927758</v>
      </c>
      <c r="P8">
        <f t="shared" si="22"/>
        <v>237.37825063463879</v>
      </c>
      <c r="Q8" s="4">
        <f t="shared" si="23"/>
        <v>50</v>
      </c>
      <c r="R8">
        <f t="shared" si="0"/>
        <v>1000000</v>
      </c>
      <c r="S8">
        <f t="shared" si="1"/>
        <v>5007.8487033187166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4055.575913688559</v>
      </c>
      <c r="AC8">
        <f t="shared" si="2"/>
        <v>4728.5279302709478</v>
      </c>
      <c r="AE8">
        <f t="shared" si="3"/>
        <v>4482.7619788948332</v>
      </c>
      <c r="AF8">
        <f t="shared" si="4"/>
        <v>-224.13809894474167</v>
      </c>
      <c r="AG8">
        <f t="shared" si="4"/>
        <v>-47.211170009362881</v>
      </c>
      <c r="AH8">
        <f t="shared" si="5"/>
        <v>-1494.5763898965647</v>
      </c>
      <c r="AI8">
        <f t="shared" si="6"/>
        <v>2716.836320044164</v>
      </c>
      <c r="AJ8">
        <f t="shared" si="7"/>
        <v>-672.95201658238875</v>
      </c>
      <c r="AK8">
        <f t="shared" ref="AK8:AK23" si="24">G8*SUM(AB8:AB8, AE8:AF8)</f>
        <v>581.99398555470555</v>
      </c>
      <c r="AL8">
        <f t="shared" si="8"/>
        <v>2625.8782890164807</v>
      </c>
      <c r="AN8">
        <f t="shared" si="9"/>
        <v>2973.3943663744094</v>
      </c>
      <c r="AO8">
        <f t="shared" si="9"/>
        <v>-148.66971831872047</v>
      </c>
      <c r="AP8">
        <f t="shared" si="9"/>
        <v>-31.314941011075561</v>
      </c>
      <c r="AQ8">
        <f t="shared" si="9"/>
        <v>-991.34529978552416</v>
      </c>
      <c r="AR8">
        <f t="shared" si="9"/>
        <v>1802.0644072590892</v>
      </c>
      <c r="AS8">
        <f t="shared" si="9"/>
        <v>-446.36582186763383</v>
      </c>
      <c r="AT8">
        <f t="shared" si="9"/>
        <v>386.03379926470745</v>
      </c>
      <c r="AU8">
        <f t="shared" si="9"/>
        <v>1741.7323846561626</v>
      </c>
      <c r="AW8">
        <v>5</v>
      </c>
      <c r="AX8">
        <f>(R8*SUMPRODUCT(K9:$K$23, X9:$X$23)-$AZ$3*SUMPRODUCT(K8:$K$22, W9:$W$23))/Z8</f>
        <v>5007.8487033187166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1.6511360000000001E-3</v>
      </c>
      <c r="O9">
        <f t="shared" si="21"/>
        <v>4747.5650126927758</v>
      </c>
      <c r="P9">
        <f t="shared" si="22"/>
        <v>237.37825063463879</v>
      </c>
      <c r="Q9" s="4">
        <f t="shared" si="23"/>
        <v>50</v>
      </c>
      <c r="R9">
        <f t="shared" si="0"/>
        <v>1000000</v>
      </c>
      <c r="S9">
        <f t="shared" si="1"/>
        <v>5669.9416948066655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4728.5279302709478</v>
      </c>
      <c r="AC9">
        <f t="shared" si="2"/>
        <v>5291.3150366980353</v>
      </c>
      <c r="AE9">
        <f t="shared" si="3"/>
        <v>4430.5327094231006</v>
      </c>
      <c r="AF9">
        <f t="shared" si="4"/>
        <v>-221.52663547115503</v>
      </c>
      <c r="AG9">
        <f t="shared" si="4"/>
        <v>-46.661106246864669</v>
      </c>
      <c r="AH9">
        <f t="shared" si="5"/>
        <v>-1559.0412480915877</v>
      </c>
      <c r="AI9">
        <f t="shared" si="6"/>
        <v>2603.3037196134937</v>
      </c>
      <c r="AJ9">
        <f t="shared" si="7"/>
        <v>-562.78710642708756</v>
      </c>
      <c r="AK9">
        <f t="shared" si="24"/>
        <v>625.62738029560262</v>
      </c>
      <c r="AL9">
        <f t="shared" si="8"/>
        <v>2666.1439934820087</v>
      </c>
      <c r="AN9">
        <f t="shared" si="9"/>
        <v>2707.0990631944701</v>
      </c>
      <c r="AO9">
        <f t="shared" si="9"/>
        <v>-135.35495315972349</v>
      </c>
      <c r="AP9">
        <f t="shared" si="9"/>
        <v>-28.510394865125058</v>
      </c>
      <c r="AQ9">
        <f t="shared" si="9"/>
        <v>-952.58953696785204</v>
      </c>
      <c r="AR9">
        <f t="shared" si="9"/>
        <v>1590.6441782017698</v>
      </c>
      <c r="AS9">
        <f t="shared" si="9"/>
        <v>-343.86845747609271</v>
      </c>
      <c r="AT9">
        <f t="shared" si="9"/>
        <v>382.26448289275004</v>
      </c>
      <c r="AU9">
        <f t="shared" si="9"/>
        <v>1629.0402036184271</v>
      </c>
      <c r="AW9">
        <v>6</v>
      </c>
      <c r="AX9">
        <f>(R9*SUMPRODUCT(K10:$K$23, X10:$X$23)-$AZ$3*SUMPRODUCT(K9:$K$22, W10:$W$23))/Z9</f>
        <v>5669.9416948066655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1.7512420000000001E-3</v>
      </c>
      <c r="O10">
        <f t="shared" si="21"/>
        <v>4747.5650126927758</v>
      </c>
      <c r="P10">
        <f t="shared" si="22"/>
        <v>237.37825063463879</v>
      </c>
      <c r="Q10" s="4">
        <f t="shared" si="23"/>
        <v>50</v>
      </c>
      <c r="R10">
        <f t="shared" si="0"/>
        <v>1000000</v>
      </c>
      <c r="S10">
        <f t="shared" si="1"/>
        <v>6235.9258563965477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5291.3150366980353</v>
      </c>
      <c r="AC10">
        <f t="shared" si="2"/>
        <v>5751.1175790846264</v>
      </c>
      <c r="AE10">
        <f t="shared" si="3"/>
        <v>4378.4684473657535</v>
      </c>
      <c r="AF10">
        <f t="shared" si="4"/>
        <v>-218.92342236828767</v>
      </c>
      <c r="AG10">
        <f t="shared" si="4"/>
        <v>-46.112780295370051</v>
      </c>
      <c r="AH10">
        <f t="shared" si="5"/>
        <v>-1634.2977805194355</v>
      </c>
      <c r="AI10">
        <f t="shared" si="6"/>
        <v>2479.1344641826604</v>
      </c>
      <c r="AJ10">
        <f t="shared" si="7"/>
        <v>-459.80254238659109</v>
      </c>
      <c r="AK10">
        <f t="shared" si="24"/>
        <v>661.56020431868512</v>
      </c>
      <c r="AL10">
        <f t="shared" si="8"/>
        <v>2680.8921261147543</v>
      </c>
      <c r="AN10">
        <f t="shared" si="9"/>
        <v>2464.4033624530648</v>
      </c>
      <c r="AO10">
        <f t="shared" si="9"/>
        <v>-123.22016812265323</v>
      </c>
      <c r="AP10">
        <f t="shared" si="9"/>
        <v>-25.954392997930512</v>
      </c>
      <c r="AQ10">
        <f t="shared" si="9"/>
        <v>-919.85793525240774</v>
      </c>
      <c r="AR10">
        <f t="shared" si="9"/>
        <v>1395.3708660800733</v>
      </c>
      <c r="AS10">
        <f t="shared" si="9"/>
        <v>-258.79801239717068</v>
      </c>
      <c r="AT10">
        <f t="shared" si="9"/>
        <v>372.35650127134818</v>
      </c>
      <c r="AU10">
        <f t="shared" si="9"/>
        <v>1508.9293549542508</v>
      </c>
      <c r="AW10">
        <v>7</v>
      </c>
      <c r="AX10">
        <f>(R10*SUMPRODUCT(K11:$K$23, X11:$X$23)-$AZ$3*SUMPRODUCT(K10:$K$22, W11:$W$23))/Z10</f>
        <v>6235.9258563965477</v>
      </c>
    </row>
    <row r="11" spans="1:52" x14ac:dyDescent="0.25">
      <c r="A11" t="s">
        <v>33</v>
      </c>
      <c r="C11" s="7">
        <f>AU25</f>
        <v>11283.630496666399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1.8504459999999999E-3</v>
      </c>
      <c r="O11">
        <f t="shared" si="21"/>
        <v>4747.5650126927758</v>
      </c>
      <c r="P11">
        <f t="shared" si="22"/>
        <v>237.37825063463879</v>
      </c>
      <c r="Q11" s="4">
        <f t="shared" si="23"/>
        <v>50</v>
      </c>
      <c r="R11">
        <f t="shared" si="0"/>
        <v>1000000</v>
      </c>
      <c r="S11">
        <f t="shared" si="1"/>
        <v>6717.9676678353817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5751.1175790846264</v>
      </c>
      <c r="AC11">
        <f t="shared" si="2"/>
        <v>6122.2617310887836</v>
      </c>
      <c r="AE11">
        <f t="shared" si="3"/>
        <v>4326.5816434675426</v>
      </c>
      <c r="AF11">
        <f t="shared" si="4"/>
        <v>-216.32908217337712</v>
      </c>
      <c r="AG11">
        <f t="shared" si="4"/>
        <v>-45.566323282569904</v>
      </c>
      <c r="AH11">
        <f t="shared" si="5"/>
        <v>-1706.5841969289265</v>
      </c>
      <c r="AI11">
        <f t="shared" si="6"/>
        <v>2358.1020410826686</v>
      </c>
      <c r="AJ11">
        <f t="shared" si="7"/>
        <v>-371.14415200415715</v>
      </c>
      <c r="AK11">
        <f t="shared" si="24"/>
        <v>690.29590982651541</v>
      </c>
      <c r="AL11">
        <f t="shared" si="8"/>
        <v>2677.253798905027</v>
      </c>
      <c r="AN11">
        <f t="shared" si="9"/>
        <v>2243.2405068333533</v>
      </c>
      <c r="AO11">
        <f t="shared" si="9"/>
        <v>-112.16202534166766</v>
      </c>
      <c r="AP11">
        <f t="shared" si="9"/>
        <v>-23.625168911178399</v>
      </c>
      <c r="AQ11">
        <f t="shared" si="9"/>
        <v>-884.82758776844878</v>
      </c>
      <c r="AR11">
        <f t="shared" si="9"/>
        <v>1222.6257248120583</v>
      </c>
      <c r="AS11">
        <f t="shared" si="9"/>
        <v>-192.43034438217146</v>
      </c>
      <c r="AT11">
        <f t="shared" si="9"/>
        <v>357.90373884709055</v>
      </c>
      <c r="AU11">
        <f t="shared" si="9"/>
        <v>1388.0991192769773</v>
      </c>
      <c r="AW11">
        <v>8</v>
      </c>
      <c r="AX11">
        <f>(R11*SUMPRODUCT(K12:$K$23, X12:$X$23)-$AZ$3*SUMPRODUCT(K11:$K$22, W12:$W$23))/Z11</f>
        <v>6717.9676678353817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1.9640790000000001E-3</v>
      </c>
      <c r="O12">
        <f t="shared" si="21"/>
        <v>4747.5650126927758</v>
      </c>
      <c r="P12">
        <f t="shared" si="22"/>
        <v>237.37825063463879</v>
      </c>
      <c r="Q12" s="4">
        <f t="shared" si="23"/>
        <v>50</v>
      </c>
      <c r="R12">
        <f t="shared" si="0"/>
        <v>1000000</v>
      </c>
      <c r="S12">
        <f t="shared" si="1"/>
        <v>7119.5834282064152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6122.2617310887836</v>
      </c>
      <c r="AC12">
        <f t="shared" si="2"/>
        <v>6410.6386898671371</v>
      </c>
      <c r="AE12">
        <f t="shared" si="3"/>
        <v>4274.8180788851469</v>
      </c>
      <c r="AF12">
        <f t="shared" si="4"/>
        <v>-213.74090394425735</v>
      </c>
      <c r="AG12">
        <f t="shared" si="4"/>
        <v>-45.021164191077702</v>
      </c>
      <c r="AH12">
        <f t="shared" si="5"/>
        <v>-1789.9171733301323</v>
      </c>
      <c r="AI12">
        <f t="shared" si="6"/>
        <v>2226.1388374196795</v>
      </c>
      <c r="AJ12">
        <f t="shared" si="7"/>
        <v>-288.37695877835358</v>
      </c>
      <c r="AK12">
        <f t="shared" si="24"/>
        <v>712.83372342207713</v>
      </c>
      <c r="AL12">
        <f t="shared" si="8"/>
        <v>2650.595602063403</v>
      </c>
      <c r="AN12">
        <f t="shared" si="9"/>
        <v>2041.6906480579814</v>
      </c>
      <c r="AO12">
        <f t="shared" si="9"/>
        <v>-102.08453240289907</v>
      </c>
      <c r="AP12">
        <f t="shared" si="9"/>
        <v>-21.502503310638744</v>
      </c>
      <c r="AQ12">
        <f t="shared" si="9"/>
        <v>-854.88015773985262</v>
      </c>
      <c r="AR12">
        <f t="shared" si="9"/>
        <v>1063.2234546045909</v>
      </c>
      <c r="AS12">
        <f t="shared" si="9"/>
        <v>-137.73136750809212</v>
      </c>
      <c r="AT12">
        <f t="shared" si="9"/>
        <v>340.45564509981733</v>
      </c>
      <c r="AU12">
        <f t="shared" si="9"/>
        <v>1265.9477321963161</v>
      </c>
      <c r="AW12">
        <v>9</v>
      </c>
      <c r="AX12">
        <f>(R12*SUMPRODUCT(K13:$K$23, X13:$X$23)-$AZ$3*SUMPRODUCT(K12:$K$22, W13:$W$23))/Z12</f>
        <v>7119.5834282064152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2.086732E-3</v>
      </c>
      <c r="O13">
        <f t="shared" si="21"/>
        <v>4747.5650126927758</v>
      </c>
      <c r="P13">
        <f t="shared" si="22"/>
        <v>237.37825063463879</v>
      </c>
      <c r="Q13" s="4">
        <f t="shared" si="23"/>
        <v>50</v>
      </c>
      <c r="R13">
        <f t="shared" si="0"/>
        <v>1000000</v>
      </c>
      <c r="S13">
        <f t="shared" si="1"/>
        <v>7447.1252357342364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6410.6386898671371</v>
      </c>
      <c r="AC13">
        <f t="shared" si="2"/>
        <v>6624.516593212612</v>
      </c>
      <c r="AE13">
        <f t="shared" si="3"/>
        <v>4223.1494984169076</v>
      </c>
      <c r="AF13">
        <f t="shared" si="4"/>
        <v>-211.15747492084537</v>
      </c>
      <c r="AG13">
        <f t="shared" si="4"/>
        <v>-44.477005445172153</v>
      </c>
      <c r="AH13">
        <f t="shared" si="5"/>
        <v>-1878.9420798955191</v>
      </c>
      <c r="AI13">
        <f t="shared" si="6"/>
        <v>2088.572938155371</v>
      </c>
      <c r="AJ13">
        <f t="shared" si="7"/>
        <v>-213.87790334547481</v>
      </c>
      <c r="AK13">
        <f t="shared" si="24"/>
        <v>729.58414993542408</v>
      </c>
      <c r="AL13">
        <f t="shared" si="8"/>
        <v>2604.2791847453204</v>
      </c>
      <c r="AN13">
        <f t="shared" si="9"/>
        <v>1858.0188880774363</v>
      </c>
      <c r="AO13">
        <f t="shared" si="9"/>
        <v>-92.900944403871804</v>
      </c>
      <c r="AP13">
        <f t="shared" si="9"/>
        <v>-19.568124745105752</v>
      </c>
      <c r="AQ13">
        <f t="shared" si="9"/>
        <v>-826.66026276314801</v>
      </c>
      <c r="AR13">
        <f t="shared" si="9"/>
        <v>918.88955616531064</v>
      </c>
      <c r="AS13">
        <f t="shared" si="9"/>
        <v>-94.097825404300281</v>
      </c>
      <c r="AT13">
        <f t="shared" si="9"/>
        <v>320.98819412623021</v>
      </c>
      <c r="AU13">
        <f t="shared" si="9"/>
        <v>1145.7799248872407</v>
      </c>
      <c r="AW13">
        <v>10</v>
      </c>
      <c r="AX13">
        <f>(R13*SUMPRODUCT(K14:$K$23, X14:$X$23)-$AZ$3*SUMPRODUCT(K13:$K$22, W14:$W$23))/Z13</f>
        <v>7447.1252357342364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2.2202060000000002E-3</v>
      </c>
      <c r="O14">
        <f t="shared" si="21"/>
        <v>4747.5650126927758</v>
      </c>
      <c r="P14">
        <f t="shared" si="22"/>
        <v>237.37825063463879</v>
      </c>
      <c r="Q14" s="4">
        <f t="shared" si="23"/>
        <v>50</v>
      </c>
      <c r="R14">
        <f t="shared" si="0"/>
        <v>1000000</v>
      </c>
      <c r="S14">
        <f t="shared" si="1"/>
        <v>7706.0065735648659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6624.516593212612</v>
      </c>
      <c r="AC14">
        <f t="shared" si="2"/>
        <v>6771.0348350265622</v>
      </c>
      <c r="AE14">
        <f t="shared" si="3"/>
        <v>4171.5417415774564</v>
      </c>
      <c r="AF14">
        <f t="shared" si="4"/>
        <v>-208.57708707887281</v>
      </c>
      <c r="AG14">
        <f t="shared" si="4"/>
        <v>-43.933487276369029</v>
      </c>
      <c r="AH14">
        <f t="shared" si="5"/>
        <v>-1974.9622870280778</v>
      </c>
      <c r="AI14">
        <f t="shared" si="6"/>
        <v>1944.0688801941369</v>
      </c>
      <c r="AJ14">
        <f t="shared" si="7"/>
        <v>-146.51824181395023</v>
      </c>
      <c r="AK14">
        <f t="shared" si="24"/>
        <v>741.12368733978371</v>
      </c>
      <c r="AL14">
        <f t="shared" si="8"/>
        <v>2538.6743257199705</v>
      </c>
      <c r="AN14">
        <f t="shared" si="9"/>
        <v>1690.6419053855841</v>
      </c>
      <c r="AO14">
        <f t="shared" si="9"/>
        <v>-84.532095269279196</v>
      </c>
      <c r="AP14">
        <f t="shared" si="9"/>
        <v>-17.805358124276296</v>
      </c>
      <c r="AQ14">
        <f t="shared" si="9"/>
        <v>-800.41246398824342</v>
      </c>
      <c r="AR14">
        <f t="shared" si="9"/>
        <v>787.89198800378517</v>
      </c>
      <c r="AS14">
        <f t="shared" si="9"/>
        <v>-59.380894369382915</v>
      </c>
      <c r="AT14">
        <f t="shared" si="9"/>
        <v>300.36251355277415</v>
      </c>
      <c r="AU14">
        <f t="shared" si="9"/>
        <v>1028.8736071871765</v>
      </c>
      <c r="AW14">
        <v>11</v>
      </c>
      <c r="AX14">
        <f>(R14*SUMPRODUCT(K15:$K$23, X15:$X$23)-$AZ$3*SUMPRODUCT(K14:$K$22, W15:$W$23))/Z14</f>
        <v>7706.0065735648659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2.3617970000000001E-3</v>
      </c>
      <c r="O15">
        <f t="shared" si="21"/>
        <v>4747.5650126927758</v>
      </c>
      <c r="P15">
        <f t="shared" si="22"/>
        <v>237.37825063463879</v>
      </c>
      <c r="Q15" s="4">
        <f t="shared" si="23"/>
        <v>50</v>
      </c>
      <c r="R15">
        <f t="shared" si="0"/>
        <v>1000000</v>
      </c>
      <c r="S15">
        <f t="shared" si="1"/>
        <v>7902.5645041079433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6771.0348350265622</v>
      </c>
      <c r="AC15">
        <f t="shared" si="2"/>
        <v>6857.9071838645332</v>
      </c>
      <c r="AE15">
        <f t="shared" si="3"/>
        <v>4119.9739893910491</v>
      </c>
      <c r="AF15">
        <f t="shared" si="4"/>
        <v>-205.99869946955246</v>
      </c>
      <c r="AG15">
        <f t="shared" si="4"/>
        <v>-43.390390425156468</v>
      </c>
      <c r="AH15">
        <f t="shared" si="5"/>
        <v>-2075.2395689773311</v>
      </c>
      <c r="AI15">
        <f t="shared" si="6"/>
        <v>1795.3453305190092</v>
      </c>
      <c r="AJ15">
        <f t="shared" si="7"/>
        <v>-86.872348837971003</v>
      </c>
      <c r="AK15">
        <f t="shared" si="24"/>
        <v>747.95070874636428</v>
      </c>
      <c r="AL15">
        <f t="shared" si="8"/>
        <v>2456.4236904274026</v>
      </c>
      <c r="AN15">
        <f t="shared" si="9"/>
        <v>1538.1223293816663</v>
      </c>
      <c r="AO15">
        <f t="shared" si="9"/>
        <v>-76.906116469083329</v>
      </c>
      <c r="AP15">
        <f t="shared" si="9"/>
        <v>-16.199065471135672</v>
      </c>
      <c r="AQ15">
        <f t="shared" si="9"/>
        <v>-774.75545430135253</v>
      </c>
      <c r="AR15">
        <f t="shared" si="9"/>
        <v>670.26169314009496</v>
      </c>
      <c r="AS15">
        <f t="shared" si="9"/>
        <v>-32.432316295585728</v>
      </c>
      <c r="AT15">
        <f t="shared" si="9"/>
        <v>279.2346964718742</v>
      </c>
      <c r="AU15">
        <f t="shared" si="9"/>
        <v>917.06407331638343</v>
      </c>
      <c r="AW15">
        <v>12</v>
      </c>
      <c r="AX15">
        <f>(R15*SUMPRODUCT(K16:$K$23, X16:$X$23)-$AZ$3*SUMPRODUCT(K15:$K$22, W16:$W$23))/Z15</f>
        <v>7902.5645041079433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2.52864E-3</v>
      </c>
      <c r="O16">
        <f t="shared" si="21"/>
        <v>4747.5650126927758</v>
      </c>
      <c r="P16">
        <f t="shared" si="22"/>
        <v>237.37825063463879</v>
      </c>
      <c r="Q16" s="4">
        <f t="shared" si="23"/>
        <v>50</v>
      </c>
      <c r="R16">
        <f t="shared" si="0"/>
        <v>1000000</v>
      </c>
      <c r="S16">
        <f t="shared" si="1"/>
        <v>8036.9531469940694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6857.9071838645332</v>
      </c>
      <c r="AC16">
        <f t="shared" si="2"/>
        <v>6887.1493132568839</v>
      </c>
      <c r="AE16">
        <f t="shared" si="3"/>
        <v>4068.356318468605</v>
      </c>
      <c r="AF16">
        <f t="shared" si="4"/>
        <v>-203.41781592343025</v>
      </c>
      <c r="AG16">
        <f t="shared" si="4"/>
        <v>-42.846767844060238</v>
      </c>
      <c r="AH16">
        <f t="shared" si="5"/>
        <v>-2194.373536893353</v>
      </c>
      <c r="AI16">
        <f t="shared" si="6"/>
        <v>1627.7181978077615</v>
      </c>
      <c r="AJ16">
        <f t="shared" si="7"/>
        <v>-29.242129392350762</v>
      </c>
      <c r="AK16">
        <f t="shared" si="24"/>
        <v>750.59919804867968</v>
      </c>
      <c r="AL16">
        <f t="shared" si="8"/>
        <v>2349.0752664640904</v>
      </c>
      <c r="AN16">
        <f t="shared" si="9"/>
        <v>1399.125758992386</v>
      </c>
      <c r="AO16">
        <f t="shared" si="9"/>
        <v>-69.956287949619295</v>
      </c>
      <c r="AP16">
        <f t="shared" si="9"/>
        <v>-14.735193254350134</v>
      </c>
      <c r="AQ16">
        <f t="shared" si="9"/>
        <v>-754.65477946985561</v>
      </c>
      <c r="AR16">
        <f t="shared" si="9"/>
        <v>559.77949831856085</v>
      </c>
      <c r="AS16">
        <f t="shared" si="9"/>
        <v>-10.056497828102428</v>
      </c>
      <c r="AT16">
        <f t="shared" si="9"/>
        <v>258.13438904098763</v>
      </c>
      <c r="AU16">
        <f t="shared" si="9"/>
        <v>807.85738953144607</v>
      </c>
      <c r="AW16">
        <v>13</v>
      </c>
      <c r="AX16">
        <f>(R16*SUMPRODUCT(K17:$K$23, X17:$X$23)-$AZ$3*SUMPRODUCT(K16:$K$22, W17:$W$23))/Z16</f>
        <v>8036.9531469940694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2.719834E-3</v>
      </c>
      <c r="O17">
        <f t="shared" si="21"/>
        <v>4747.5650126927758</v>
      </c>
      <c r="P17">
        <f t="shared" si="22"/>
        <v>237.37825063463879</v>
      </c>
      <c r="Q17" s="4">
        <f t="shared" si="23"/>
        <v>50</v>
      </c>
      <c r="R17">
        <f t="shared" si="0"/>
        <v>1000000</v>
      </c>
      <c r="S17">
        <f t="shared" si="1"/>
        <v>8110.5894452196717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6887.1493132568839</v>
      </c>
      <c r="AC17">
        <f t="shared" si="2"/>
        <v>6861.844823549075</v>
      </c>
      <c r="AE17">
        <f t="shared" si="3"/>
        <v>4016.6075014448334</v>
      </c>
      <c r="AF17">
        <f t="shared" si="4"/>
        <v>-200.83037507224165</v>
      </c>
      <c r="AG17">
        <f t="shared" si="4"/>
        <v>-42.301764069647248</v>
      </c>
      <c r="AH17">
        <f t="shared" si="5"/>
        <v>-2330.7219194476343</v>
      </c>
      <c r="AI17">
        <f t="shared" si="6"/>
        <v>1442.7534428553104</v>
      </c>
      <c r="AJ17">
        <f t="shared" si="7"/>
        <v>25.304489707808898</v>
      </c>
      <c r="AK17">
        <f t="shared" si="24"/>
        <v>749.20485077406329</v>
      </c>
      <c r="AL17">
        <f t="shared" si="8"/>
        <v>2217.2627833371826</v>
      </c>
      <c r="AN17">
        <f t="shared" si="9"/>
        <v>1272.4435703876654</v>
      </c>
      <c r="AO17">
        <f t="shared" si="9"/>
        <v>-63.622178519383269</v>
      </c>
      <c r="AP17">
        <f t="shared" si="9"/>
        <v>-13.401012592621106</v>
      </c>
      <c r="AQ17">
        <f t="shared" si="9"/>
        <v>-738.36244136274945</v>
      </c>
      <c r="AR17">
        <f t="shared" si="9"/>
        <v>457.05793791291165</v>
      </c>
      <c r="AS17">
        <f t="shared" si="9"/>
        <v>8.0163509177981656</v>
      </c>
      <c r="AT17">
        <f t="shared" si="9"/>
        <v>237.34479779958173</v>
      </c>
      <c r="AU17">
        <f t="shared" si="9"/>
        <v>702.41908663029153</v>
      </c>
      <c r="AW17">
        <v>14</v>
      </c>
      <c r="AX17">
        <f>(R17*SUMPRODUCT(K18:$K$23, X18:$X$23)-$AZ$3*SUMPRODUCT(K17:$K$22, W18:$W$23))/Z17</f>
        <v>8110.5894452196717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4.2403780000000004E-3</v>
      </c>
      <c r="O18">
        <f t="shared" si="21"/>
        <v>4747.5650126927758</v>
      </c>
      <c r="P18">
        <f t="shared" si="22"/>
        <v>237.37825063463879</v>
      </c>
      <c r="Q18" s="4">
        <f t="shared" si="23"/>
        <v>50</v>
      </c>
      <c r="R18">
        <f t="shared" si="0"/>
        <v>1000000</v>
      </c>
      <c r="S18">
        <f t="shared" si="1"/>
        <v>7750.0205719231035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6861.844823549075</v>
      </c>
      <c r="AC18">
        <f t="shared" si="2"/>
        <v>6463.4196554054988</v>
      </c>
      <c r="AE18">
        <f t="shared" si="3"/>
        <v>3959.4094923466237</v>
      </c>
      <c r="AF18">
        <f t="shared" si="4"/>
        <v>-197.97047461733118</v>
      </c>
      <c r="AG18">
        <f t="shared" si="4"/>
        <v>-41.699370959228659</v>
      </c>
      <c r="AH18">
        <f t="shared" si="5"/>
        <v>-3587.5093944424539</v>
      </c>
      <c r="AI18">
        <f t="shared" si="6"/>
        <v>132.23025232760983</v>
      </c>
      <c r="AJ18">
        <f t="shared" si="7"/>
        <v>398.42516814357623</v>
      </c>
      <c r="AK18">
        <f t="shared" si="24"/>
        <v>743.62986888948569</v>
      </c>
      <c r="AL18">
        <f t="shared" si="8"/>
        <v>1274.2852893606719</v>
      </c>
      <c r="AN18">
        <f t="shared" si="9"/>
        <v>1155.4493787253869</v>
      </c>
      <c r="AO18">
        <f t="shared" si="9"/>
        <v>-57.772468936269341</v>
      </c>
      <c r="AP18">
        <f t="shared" si="9"/>
        <v>-12.168863150228104</v>
      </c>
      <c r="AQ18">
        <f t="shared" si="9"/>
        <v>-1046.9201301336718</v>
      </c>
      <c r="AR18">
        <f t="shared" si="9"/>
        <v>38.587916505217706</v>
      </c>
      <c r="AS18">
        <f t="shared" si="9"/>
        <v>116.26989173257027</v>
      </c>
      <c r="AT18">
        <f t="shared" si="9"/>
        <v>217.00879175817684</v>
      </c>
      <c r="AU18">
        <f t="shared" si="9"/>
        <v>371.86659999596486</v>
      </c>
      <c r="AW18">
        <v>15</v>
      </c>
      <c r="AX18">
        <f>(R18*SUMPRODUCT(K19:$K$23, X19:$X$23)-$AZ$3*SUMPRODUCT(K18:$K$22, W19:$W$23))/Z18</f>
        <v>7750.0205719231035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5.9098179999999998E-3</v>
      </c>
      <c r="O19">
        <f t="shared" si="21"/>
        <v>4747.5650126927758</v>
      </c>
      <c r="P19">
        <f t="shared" si="22"/>
        <v>237.37825063463879</v>
      </c>
      <c r="Q19" s="4">
        <f t="shared" si="23"/>
        <v>50</v>
      </c>
      <c r="R19">
        <f t="shared" si="0"/>
        <v>1000000</v>
      </c>
      <c r="S19">
        <f t="shared" si="1"/>
        <v>6978.4572951678974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6463.4196554054988</v>
      </c>
      <c r="AC19">
        <f t="shared" si="2"/>
        <v>5727.3513143881937</v>
      </c>
      <c r="AE19">
        <f t="shared" si="3"/>
        <v>3896.4160079359162</v>
      </c>
      <c r="AF19">
        <f t="shared" si="4"/>
        <v>-194.82080039679582</v>
      </c>
      <c r="AG19">
        <f t="shared" si="4"/>
        <v>-41.035941556552849</v>
      </c>
      <c r="AH19">
        <f t="shared" si="5"/>
        <v>-4928.7138616705361</v>
      </c>
      <c r="AI19">
        <f t="shared" si="6"/>
        <v>-1268.1545956879681</v>
      </c>
      <c r="AJ19">
        <f t="shared" si="7"/>
        <v>736.0683410173051</v>
      </c>
      <c r="AK19">
        <f t="shared" si="24"/>
        <v>711.55104040612343</v>
      </c>
      <c r="AL19">
        <f t="shared" si="8"/>
        <v>179.4647857354604</v>
      </c>
      <c r="AN19">
        <f t="shared" si="9"/>
        <v>1047.4352593855156</v>
      </c>
      <c r="AO19">
        <f t="shared" si="9"/>
        <v>-52.371762969275778</v>
      </c>
      <c r="AP19">
        <f t="shared" si="9"/>
        <v>-11.031289267078618</v>
      </c>
      <c r="AQ19">
        <f t="shared" si="9"/>
        <v>-1324.9377560356156</v>
      </c>
      <c r="AR19">
        <f t="shared" si="9"/>
        <v>-340.90554888645426</v>
      </c>
      <c r="AS19">
        <f t="shared" si="9"/>
        <v>197.87002520486703</v>
      </c>
      <c r="AT19">
        <f t="shared" si="9"/>
        <v>191.27927999881044</v>
      </c>
      <c r="AU19">
        <f t="shared" si="9"/>
        <v>48.243756317223195</v>
      </c>
      <c r="AW19">
        <v>16</v>
      </c>
      <c r="AX19">
        <f>(R19*SUMPRODUCT(K20:$K$23, X20:$X$23)-$AZ$3*SUMPRODUCT(K19:$K$22, W20:$W$23))/Z19</f>
        <v>6978.4572951678974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7.7019840000000003E-3</v>
      </c>
      <c r="O20">
        <f t="shared" si="21"/>
        <v>4747.5650126927758</v>
      </c>
      <c r="P20">
        <f t="shared" si="22"/>
        <v>237.37825063463879</v>
      </c>
      <c r="Q20" s="4">
        <f t="shared" si="23"/>
        <v>50</v>
      </c>
      <c r="R20">
        <f t="shared" si="0"/>
        <v>1000000</v>
      </c>
      <c r="S20">
        <f t="shared" si="1"/>
        <v>5824.7552631943117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5727.3513143881937</v>
      </c>
      <c r="AC20">
        <f t="shared" si="2"/>
        <v>4695.8622386855968</v>
      </c>
      <c r="AE20">
        <f t="shared" si="3"/>
        <v>3827.4417141060908</v>
      </c>
      <c r="AF20">
        <f t="shared" si="4"/>
        <v>-191.37208570530453</v>
      </c>
      <c r="AG20">
        <f t="shared" si="4"/>
        <v>-40.309523975693814</v>
      </c>
      <c r="AH20">
        <f t="shared" si="5"/>
        <v>-6321.1633058701027</v>
      </c>
      <c r="AI20">
        <f t="shared" si="6"/>
        <v>-2725.4032014450104</v>
      </c>
      <c r="AJ20">
        <f t="shared" si="7"/>
        <v>1031.4890757025969</v>
      </c>
      <c r="AK20">
        <f t="shared" si="24"/>
        <v>655.43946599522872</v>
      </c>
      <c r="AL20">
        <f t="shared" si="8"/>
        <v>-1038.4746597471849</v>
      </c>
      <c r="AN20">
        <f t="shared" si="9"/>
        <v>947.78934716705794</v>
      </c>
      <c r="AO20">
        <f t="shared" si="9"/>
        <v>-47.389467358352896</v>
      </c>
      <c r="AP20">
        <f t="shared" si="9"/>
        <v>-9.9818469534710008</v>
      </c>
      <c r="AQ20">
        <f t="shared" si="9"/>
        <v>-1565.3095959440968</v>
      </c>
      <c r="AR20">
        <f t="shared" si="9"/>
        <v>-674.89156308886288</v>
      </c>
      <c r="AS20">
        <f t="shared" si="9"/>
        <v>255.42762782435875</v>
      </c>
      <c r="AT20">
        <f t="shared" si="9"/>
        <v>162.30646734439694</v>
      </c>
      <c r="AU20">
        <f t="shared" si="9"/>
        <v>-257.15746792010714</v>
      </c>
      <c r="AW20">
        <v>17</v>
      </c>
      <c r="AX20">
        <f>(R20*SUMPRODUCT(K21:$K$23, X21:$X$23)-$AZ$3*SUMPRODUCT(K20:$K$22, W21:$W$23))/Z20</f>
        <v>5824.7552631943117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9.7648700000000001E-3</v>
      </c>
      <c r="O21">
        <f t="shared" si="21"/>
        <v>4747.5650126927758</v>
      </c>
      <c r="P21">
        <f t="shared" si="22"/>
        <v>237.37825063463879</v>
      </c>
      <c r="Q21" s="4">
        <f t="shared" si="23"/>
        <v>50</v>
      </c>
      <c r="R21">
        <f t="shared" si="0"/>
        <v>1000000</v>
      </c>
      <c r="S21">
        <f t="shared" si="1"/>
        <v>4281.0631914227906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4695.8622386855968</v>
      </c>
      <c r="AC21">
        <f t="shared" si="2"/>
        <v>3383.1368558666818</v>
      </c>
      <c r="AE21">
        <f t="shared" si="3"/>
        <v>3751.7928261942066</v>
      </c>
      <c r="AF21">
        <f t="shared" si="4"/>
        <v>-187.58964130971034</v>
      </c>
      <c r="AG21">
        <f t="shared" si="4"/>
        <v>-39.512811474552336</v>
      </c>
      <c r="AH21">
        <f t="shared" si="5"/>
        <v>-7872.3452276906646</v>
      </c>
      <c r="AI21">
        <f t="shared" si="6"/>
        <v>-4347.6548542807204</v>
      </c>
      <c r="AJ21">
        <f t="shared" si="7"/>
        <v>1312.725382818915</v>
      </c>
      <c r="AK21">
        <f t="shared" si="24"/>
        <v>578.20457964990658</v>
      </c>
      <c r="AL21">
        <f t="shared" si="8"/>
        <v>-2456.7248918118989</v>
      </c>
      <c r="AN21">
        <f t="shared" si="9"/>
        <v>855.82201266513516</v>
      </c>
      <c r="AO21">
        <f t="shared" si="9"/>
        <v>-42.791100633256761</v>
      </c>
      <c r="AP21">
        <f t="shared" si="9"/>
        <v>-9.0132732292982407</v>
      </c>
      <c r="AQ21">
        <f t="shared" si="9"/>
        <v>-1795.7618262177059</v>
      </c>
      <c r="AR21">
        <f t="shared" si="9"/>
        <v>-991.74418741512568</v>
      </c>
      <c r="AS21">
        <f t="shared" si="9"/>
        <v>299.44597989445049</v>
      </c>
      <c r="AT21">
        <f t="shared" si="9"/>
        <v>131.89433159350222</v>
      </c>
      <c r="AU21">
        <f t="shared" si="9"/>
        <v>-560.40387592717298</v>
      </c>
      <c r="AW21">
        <v>18</v>
      </c>
      <c r="AX21">
        <f>(R21*SUMPRODUCT(K22:$K$23, X22:$X$23)-$AZ$3*SUMPRODUCT(K21:$K$22, W22:$W$23))/Z21</f>
        <v>4281.0631914227906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1.2112915E-2</v>
      </c>
      <c r="O22">
        <f t="shared" si="21"/>
        <v>4747.5650126927758</v>
      </c>
      <c r="P22">
        <f t="shared" si="22"/>
        <v>237.37825063463879</v>
      </c>
      <c r="Q22" s="4">
        <f t="shared" si="23"/>
        <v>50</v>
      </c>
      <c r="R22">
        <f t="shared" si="0"/>
        <v>1000000</v>
      </c>
      <c r="S22">
        <f t="shared" si="1"/>
        <v>2339.4501612090153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3383.1368558666818</v>
      </c>
      <c r="AC22">
        <f t="shared" si="2"/>
        <v>1807.8834787755713</v>
      </c>
      <c r="AE22">
        <f t="shared" si="3"/>
        <v>3668.8297503309641</v>
      </c>
      <c r="AF22">
        <f t="shared" si="4"/>
        <v>-183.44148751654822</v>
      </c>
      <c r="AG22">
        <f t="shared" si="4"/>
        <v>-38.639068033004534</v>
      </c>
      <c r="AH22">
        <f t="shared" si="5"/>
        <v>-9572.3065360455439</v>
      </c>
      <c r="AI22">
        <f t="shared" si="6"/>
        <v>-6125.5573412641324</v>
      </c>
      <c r="AJ22">
        <f t="shared" si="7"/>
        <v>1575.2533770911105</v>
      </c>
      <c r="AK22">
        <f t="shared" si="24"/>
        <v>480.79675830767684</v>
      </c>
      <c r="AL22">
        <f t="shared" si="8"/>
        <v>-4069.507205865345</v>
      </c>
      <c r="AN22">
        <f t="shared" si="9"/>
        <v>770.9274863794775</v>
      </c>
      <c r="AO22">
        <f t="shared" si="9"/>
        <v>-38.546374318973875</v>
      </c>
      <c r="AP22">
        <f t="shared" si="9"/>
        <v>-8.1191883030393139</v>
      </c>
      <c r="AQ22">
        <f t="shared" si="9"/>
        <v>-2011.4190951547225</v>
      </c>
      <c r="AR22">
        <f t="shared" si="9"/>
        <v>-1287.1571713972583</v>
      </c>
      <c r="AS22">
        <f t="shared" si="9"/>
        <v>331.00639960251135</v>
      </c>
      <c r="AT22">
        <f t="shared" si="9"/>
        <v>101.02933675461539</v>
      </c>
      <c r="AU22">
        <f t="shared" si="9"/>
        <v>-855.12143504013147</v>
      </c>
      <c r="AW22">
        <v>19</v>
      </c>
      <c r="AX22">
        <f>(R22*SUMPRODUCT(K23:$K$23, X23:$X$23)-$AZ$3*SUMPRODUCT(K22:$K$22, W23:$W$23))/Z22</f>
        <v>2339.4501612090153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1.471273E-2</v>
      </c>
      <c r="O23">
        <f t="shared" si="21"/>
        <v>4747.5650126927758</v>
      </c>
      <c r="P23">
        <f t="shared" si="22"/>
        <v>237.37825063463879</v>
      </c>
      <c r="Q23" s="4">
        <f t="shared" si="23"/>
        <v>50</v>
      </c>
      <c r="R23">
        <f t="shared" si="0"/>
        <v>1000000</v>
      </c>
      <c r="S23">
        <f t="shared" si="1"/>
        <v>2398.7293110152209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1807.8834787755713</v>
      </c>
      <c r="AC23">
        <f t="shared" si="2"/>
        <v>1807.8834787755716</v>
      </c>
      <c r="AE23">
        <f t="shared" si="3"/>
        <v>3578.1629512950676</v>
      </c>
      <c r="AF23">
        <f t="shared" si="4"/>
        <v>-178.90814756475336</v>
      </c>
      <c r="AG23">
        <f t="shared" si="4"/>
        <v>-37.684191177253261</v>
      </c>
      <c r="AH23">
        <f t="shared" si="5"/>
        <v>-11369.723508424537</v>
      </c>
      <c r="AI23">
        <f t="shared" si="6"/>
        <v>-8008.1528958714753</v>
      </c>
      <c r="AJ23">
        <f t="shared" si="7"/>
        <v>0</v>
      </c>
      <c r="AK23">
        <f t="shared" si="24"/>
        <v>364.49967977541201</v>
      </c>
      <c r="AL23">
        <f t="shared" si="8"/>
        <v>-7643.6532160960633</v>
      </c>
      <c r="AN23">
        <f t="shared" si="9"/>
        <v>692.60791873685287</v>
      </c>
      <c r="AO23">
        <f t="shared" si="9"/>
        <v>-34.630395936842639</v>
      </c>
      <c r="AP23">
        <f t="shared" si="9"/>
        <v>-7.2943489650498954</v>
      </c>
      <c r="AQ23">
        <f t="shared" si="9"/>
        <v>-2200.7830953962634</v>
      </c>
      <c r="AR23">
        <f t="shared" si="9"/>
        <v>-1550.0999215613028</v>
      </c>
      <c r="AS23">
        <f t="shared" si="9"/>
        <v>0</v>
      </c>
      <c r="AT23">
        <f t="shared" si="9"/>
        <v>70.554462730134929</v>
      </c>
      <c r="AU23">
        <f t="shared" si="9"/>
        <v>-1479.5454588311679</v>
      </c>
      <c r="AW23">
        <v>20</v>
      </c>
      <c r="AX23">
        <f>(R23*SUMPRODUCT(K$23:$K24, X$23:$X24)-$AZ$3*SUMPRODUCT(K$22:$K23, W$23:$W24))/Z23</f>
        <v>2398.7293110152209</v>
      </c>
    </row>
    <row r="25" spans="5:50" x14ac:dyDescent="0.25">
      <c r="AN25" s="8">
        <f t="shared" ref="AN25:AU25" si="25">SUM(AN3:AN23)</f>
        <v>41195.600737110872</v>
      </c>
      <c r="AO25" s="8">
        <f t="shared" si="25"/>
        <v>-5620.4537963751245</v>
      </c>
      <c r="AP25" s="8">
        <f t="shared" si="25"/>
        <v>-2903.7685158332547</v>
      </c>
      <c r="AQ25" s="8">
        <f t="shared" si="25"/>
        <v>-22845.863436050953</v>
      </c>
      <c r="AR25" s="8">
        <f t="shared" si="25"/>
        <v>9825.5149888515261</v>
      </c>
      <c r="AS25" s="8">
        <f t="shared" si="25"/>
        <v>-3733.5625447142538</v>
      </c>
      <c r="AT25" s="8">
        <f t="shared" si="25"/>
        <v>5191.6780525291269</v>
      </c>
      <c r="AU25" s="9">
        <f t="shared" si="25"/>
        <v>11283.630496666399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D188E-58DE-4EE9-BD2E-ECCBF5145B0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'T.45.04.E'!C3*(1+C12)</f>
        <v>20579.032318467049</v>
      </c>
      <c r="K3">
        <v>1</v>
      </c>
      <c r="L3" s="2">
        <v>0</v>
      </c>
      <c r="O3">
        <f>$C$3</f>
        <v>20579.032318467049</v>
      </c>
      <c r="P3">
        <f>O3*B5</f>
        <v>16463.225854773638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20579.032318467049</v>
      </c>
      <c r="AF3">
        <f t="shared" ref="AF3:AG23" si="4">-$Z3*P3</f>
        <v>-16463.225854773638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1595.8982596934106</v>
      </c>
      <c r="AJ3">
        <f t="shared" ref="AJ3:AJ23" si="7">AB3-AC3</f>
        <v>0</v>
      </c>
      <c r="AL3">
        <f t="shared" ref="AL3:AL23" si="8">SUM(AI3:AK3)</f>
        <v>1595.8982596934106</v>
      </c>
      <c r="AN3">
        <f t="shared" ref="AN3:AU23" si="9">AE3*$K3</f>
        <v>20579.032318467049</v>
      </c>
      <c r="AO3">
        <f t="shared" si="9"/>
        <v>-16463.225854773638</v>
      </c>
      <c r="AP3">
        <f t="shared" si="9"/>
        <v>-2519.9082039999998</v>
      </c>
      <c r="AQ3">
        <f t="shared" si="9"/>
        <v>0</v>
      </c>
      <c r="AR3">
        <f t="shared" si="9"/>
        <v>1595.8982596934106</v>
      </c>
      <c r="AS3">
        <f t="shared" si="9"/>
        <v>0</v>
      </c>
      <c r="AT3">
        <f t="shared" si="9"/>
        <v>0</v>
      </c>
      <c r="AU3">
        <f t="shared" si="9"/>
        <v>1595.8982596934106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11143.965651797242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2.2202060000000002E-3</v>
      </c>
      <c r="R4">
        <f t="shared" si="0"/>
        <v>1000000</v>
      </c>
      <c r="S4">
        <f t="shared" si="1"/>
        <v>9211.335461590259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9098.7710447145218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-2220.2060000000001</v>
      </c>
      <c r="AI4">
        <f t="shared" si="6"/>
        <v>-2220.2060000000001</v>
      </c>
      <c r="AJ4">
        <f t="shared" si="7"/>
        <v>-9098.7710447145218</v>
      </c>
      <c r="AK4">
        <f>H4*SUM(AB4, AE4:AF4)</f>
        <v>0</v>
      </c>
      <c r="AL4">
        <f t="shared" si="8"/>
        <v>-11318.977044714522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-2045.194607082718</v>
      </c>
      <c r="AR4">
        <f t="shared" si="9"/>
        <v>-2045.194607082718</v>
      </c>
      <c r="AS4">
        <f t="shared" si="9"/>
        <v>-8381.5454384550467</v>
      </c>
      <c r="AT4">
        <f t="shared" si="9"/>
        <v>0</v>
      </c>
      <c r="AU4">
        <f t="shared" si="9"/>
        <v>-10426.740045537765</v>
      </c>
      <c r="AW4">
        <v>1</v>
      </c>
      <c r="AX4">
        <f>(R4*SUMPRODUCT(K5:$K$23, X5:$X$23)-$AZ$3*SUMPRODUCT(K4:$K$22, W5:$W$23))/Z4</f>
        <v>9211.335461590259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2.3617970000000001E-3</v>
      </c>
      <c r="O5">
        <f t="shared" ref="O5:O23" si="21">$C$3</f>
        <v>20579.032318467049</v>
      </c>
      <c r="P5">
        <f t="shared" ref="P5:P23" si="22">O5*$C$5</f>
        <v>1028.9516159233524</v>
      </c>
      <c r="Q5" s="4">
        <f t="shared" ref="Q5:Q23" si="23">$C$8</f>
        <v>50</v>
      </c>
      <c r="R5">
        <f t="shared" si="0"/>
        <v>1000000</v>
      </c>
      <c r="S5">
        <f t="shared" si="1"/>
        <v>17691.430261385329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9098.7710447145218</v>
      </c>
      <c r="AC5">
        <f t="shared" si="2"/>
        <v>17259.212002643093</v>
      </c>
      <c r="AE5">
        <f t="shared" si="3"/>
        <v>20076.267229162644</v>
      </c>
      <c r="AF5">
        <f t="shared" si="4"/>
        <v>-1003.8133614581322</v>
      </c>
      <c r="AG5">
        <f t="shared" si="4"/>
        <v>-48.778453035293509</v>
      </c>
      <c r="AH5">
        <f t="shared" si="5"/>
        <v>-2332.9353541298183</v>
      </c>
      <c r="AI5">
        <f t="shared" si="6"/>
        <v>16690.7400605394</v>
      </c>
      <c r="AJ5">
        <f t="shared" si="7"/>
        <v>-8160.4409579285712</v>
      </c>
      <c r="AK5">
        <f>H5*SUM(AB5, AE5:AF5)</f>
        <v>2410.6680582055219</v>
      </c>
      <c r="AL5">
        <f t="shared" si="8"/>
        <v>10940.96716081635</v>
      </c>
      <c r="AN5">
        <f t="shared" si="9"/>
        <v>17035.924300454117</v>
      </c>
      <c r="AO5">
        <f t="shared" si="9"/>
        <v>-851.79621502270584</v>
      </c>
      <c r="AP5">
        <f t="shared" si="9"/>
        <v>-41.391461067794118</v>
      </c>
      <c r="AQ5">
        <f t="shared" si="9"/>
        <v>-1979.6364352571113</v>
      </c>
      <c r="AR5">
        <f t="shared" si="9"/>
        <v>14163.100189106504</v>
      </c>
      <c r="AS5">
        <f t="shared" si="9"/>
        <v>-6924.6266166280147</v>
      </c>
      <c r="AT5">
        <f t="shared" si="9"/>
        <v>2045.5973256550878</v>
      </c>
      <c r="AU5">
        <f t="shared" si="9"/>
        <v>9284.0708981335774</v>
      </c>
      <c r="AW5">
        <v>2</v>
      </c>
      <c r="AX5">
        <f>(R5*SUMPRODUCT(K6:$K$23, X6:$X$23)-$AZ$3*SUMPRODUCT(K5:$K$22, W6:$W$23))/Z5</f>
        <v>17691.430261385329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2.52864E-3</v>
      </c>
      <c r="O6">
        <f t="shared" si="21"/>
        <v>20579.032318467049</v>
      </c>
      <c r="P6">
        <f t="shared" si="22"/>
        <v>1028.9516159233524</v>
      </c>
      <c r="Q6" s="4">
        <f t="shared" si="23"/>
        <v>50</v>
      </c>
      <c r="R6">
        <f t="shared" si="0"/>
        <v>1000000</v>
      </c>
      <c r="S6">
        <f t="shared" si="1"/>
        <v>25490.554595485548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17259.212002643093</v>
      </c>
      <c r="AC6">
        <f t="shared" si="2"/>
        <v>24556.236734855673</v>
      </c>
      <c r="AE6">
        <f t="shared" si="3"/>
        <v>19824.738904504669</v>
      </c>
      <c r="AF6">
        <f t="shared" si="4"/>
        <v>-991.23694522523351</v>
      </c>
      <c r="AG6">
        <f t="shared" si="4"/>
        <v>-48.167325357457415</v>
      </c>
      <c r="AH6">
        <f t="shared" si="5"/>
        <v>-2466.8629496632916</v>
      </c>
      <c r="AI6">
        <f t="shared" si="6"/>
        <v>16318.471684258684</v>
      </c>
      <c r="AJ6">
        <f t="shared" si="7"/>
        <v>-7297.0247322125797</v>
      </c>
      <c r="AK6">
        <f>H6*SUM(AB6, AE6:AF6)</f>
        <v>3088.5257191496353</v>
      </c>
      <c r="AL6">
        <f t="shared" si="8"/>
        <v>12109.972671195739</v>
      </c>
      <c r="AN6">
        <f t="shared" si="9"/>
        <v>15496.427079757472</v>
      </c>
      <c r="AO6">
        <f t="shared" si="9"/>
        <v>-774.82135398787364</v>
      </c>
      <c r="AP6">
        <f t="shared" si="9"/>
        <v>-37.65101011540618</v>
      </c>
      <c r="AQ6">
        <f t="shared" si="9"/>
        <v>-1928.2756761314208</v>
      </c>
      <c r="AR6">
        <f t="shared" si="9"/>
        <v>12755.679039522769</v>
      </c>
      <c r="AS6">
        <f t="shared" si="9"/>
        <v>-5703.8739428858235</v>
      </c>
      <c r="AT6">
        <f t="shared" si="9"/>
        <v>2414.2115475670957</v>
      </c>
      <c r="AU6">
        <f t="shared" si="9"/>
        <v>9466.0166442040409</v>
      </c>
      <c r="AW6">
        <v>3</v>
      </c>
      <c r="AX6">
        <f>(R6*SUMPRODUCT(K7:$K$23, X7:$X$23)-$AZ$3*SUMPRODUCT(K6:$K$22, W7:$W$23))/Z6</f>
        <v>25490.554595485548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2.719834E-3</v>
      </c>
      <c r="O7">
        <f t="shared" si="21"/>
        <v>20579.032318467049</v>
      </c>
      <c r="P7">
        <f t="shared" si="22"/>
        <v>1028.9516159233524</v>
      </c>
      <c r="Q7" s="4">
        <f t="shared" si="23"/>
        <v>50</v>
      </c>
      <c r="R7">
        <f t="shared" si="0"/>
        <v>1000000</v>
      </c>
      <c r="S7">
        <f t="shared" si="1"/>
        <v>32658.452327785344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24556.236734855673</v>
      </c>
      <c r="AC7">
        <f t="shared" si="2"/>
        <v>31061.222117411162</v>
      </c>
      <c r="AE7">
        <f t="shared" si="3"/>
        <v>19572.571516546028</v>
      </c>
      <c r="AF7">
        <f t="shared" si="4"/>
        <v>-978.62857582730146</v>
      </c>
      <c r="AG7">
        <f t="shared" si="4"/>
        <v>-47.554644974686568</v>
      </c>
      <c r="AH7">
        <f t="shared" si="5"/>
        <v>-2620.1425839254966</v>
      </c>
      <c r="AI7">
        <f t="shared" si="6"/>
        <v>15926.245711818543</v>
      </c>
      <c r="AJ7">
        <f t="shared" si="7"/>
        <v>-6504.9853825554892</v>
      </c>
      <c r="AK7">
        <f>H7*SUM(AB7, AE7:AF7)</f>
        <v>3692.4471751982528</v>
      </c>
      <c r="AL7">
        <f t="shared" si="8"/>
        <v>13113.707504461307</v>
      </c>
      <c r="AN7">
        <f t="shared" si="9"/>
        <v>14093.321400800547</v>
      </c>
      <c r="AO7">
        <f t="shared" si="9"/>
        <v>-704.66607004002742</v>
      </c>
      <c r="AP7">
        <f t="shared" si="9"/>
        <v>-34.241943893915739</v>
      </c>
      <c r="AQ7">
        <f t="shared" si="9"/>
        <v>-1886.6458870756737</v>
      </c>
      <c r="AR7">
        <f t="shared" si="9"/>
        <v>11467.767499790931</v>
      </c>
      <c r="AS7">
        <f t="shared" si="9"/>
        <v>-4683.9450619129593</v>
      </c>
      <c r="AT7">
        <f t="shared" si="9"/>
        <v>2658.7638089126449</v>
      </c>
      <c r="AU7">
        <f t="shared" si="9"/>
        <v>9442.5862467906154</v>
      </c>
      <c r="AW7">
        <v>4</v>
      </c>
      <c r="AX7">
        <f>(R7*SUMPRODUCT(K8:$K$23, X8:$X$23)-$AZ$3*SUMPRODUCT(K7:$K$22, W8:$W$23))/Z7</f>
        <v>32658.452327785344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4.2403780000000004E-3</v>
      </c>
      <c r="O8">
        <f t="shared" si="21"/>
        <v>20579.032318467049</v>
      </c>
      <c r="P8">
        <f t="shared" si="22"/>
        <v>1028.9516159233524</v>
      </c>
      <c r="Q8" s="4">
        <f t="shared" si="23"/>
        <v>50</v>
      </c>
      <c r="R8">
        <f t="shared" si="0"/>
        <v>1000000</v>
      </c>
      <c r="S8">
        <f t="shared" si="1"/>
        <v>38417.169539215305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31061.222117411162</v>
      </c>
      <c r="AC8">
        <f t="shared" si="2"/>
        <v>36017.97800425451</v>
      </c>
      <c r="AE8">
        <f t="shared" si="3"/>
        <v>19293.850699718383</v>
      </c>
      <c r="AF8">
        <f t="shared" si="4"/>
        <v>-964.692534985919</v>
      </c>
      <c r="AG8">
        <f t="shared" si="4"/>
        <v>-46.877448854591229</v>
      </c>
      <c r="AH8">
        <f t="shared" si="5"/>
        <v>-4032.99340696943</v>
      </c>
      <c r="AI8">
        <f t="shared" si="6"/>
        <v>14249.287308908444</v>
      </c>
      <c r="AJ8">
        <f t="shared" si="7"/>
        <v>-4956.755886843348</v>
      </c>
      <c r="AK8">
        <f t="shared" ref="AK8:AK23" si="24">H8*SUM(AB8:AB8, AE8:AF8)</f>
        <v>4226.4336215035955</v>
      </c>
      <c r="AL8">
        <f t="shared" si="8"/>
        <v>13518.965043568693</v>
      </c>
      <c r="AN8">
        <f t="shared" si="9"/>
        <v>12797.517969123801</v>
      </c>
      <c r="AO8">
        <f t="shared" si="9"/>
        <v>-639.87589845618993</v>
      </c>
      <c r="AP8">
        <f t="shared" si="9"/>
        <v>-31.093585381173789</v>
      </c>
      <c r="AQ8">
        <f t="shared" si="9"/>
        <v>-2675.0650452479367</v>
      </c>
      <c r="AR8">
        <f t="shared" si="9"/>
        <v>9451.4834400385007</v>
      </c>
      <c r="AS8">
        <f t="shared" si="9"/>
        <v>-3287.7922358632027</v>
      </c>
      <c r="AT8">
        <f t="shared" si="9"/>
        <v>2803.373005124929</v>
      </c>
      <c r="AU8">
        <f t="shared" si="9"/>
        <v>8967.064209300228</v>
      </c>
      <c r="AW8">
        <v>5</v>
      </c>
      <c r="AX8">
        <f>(R8*SUMPRODUCT(K9:$K$23, X9:$X$23)-$AZ$3*SUMPRODUCT(K8:$K$22, W9:$W$23))/Z8</f>
        <v>38417.169539215305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5.9098179999999998E-3</v>
      </c>
      <c r="O9">
        <f t="shared" si="21"/>
        <v>20579.032318467049</v>
      </c>
      <c r="P9">
        <f t="shared" si="22"/>
        <v>1028.9516159233524</v>
      </c>
      <c r="Q9" s="4">
        <f t="shared" si="23"/>
        <v>50</v>
      </c>
      <c r="R9">
        <f t="shared" si="0"/>
        <v>1000000</v>
      </c>
      <c r="S9">
        <f t="shared" si="1"/>
        <v>42880.166849239897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36017.97800425451</v>
      </c>
      <c r="AC9">
        <f t="shared" si="2"/>
        <v>39562.645981860856</v>
      </c>
      <c r="AE9">
        <f t="shared" si="3"/>
        <v>18986.889046566688</v>
      </c>
      <c r="AF9">
        <f t="shared" si="4"/>
        <v>-949.34445232833446</v>
      </c>
      <c r="AG9">
        <f t="shared" si="4"/>
        <v>-46.131637175010376</v>
      </c>
      <c r="AH9">
        <f t="shared" si="5"/>
        <v>-5540.7438206988527</v>
      </c>
      <c r="AI9">
        <f t="shared" si="6"/>
        <v>12450.66913636449</v>
      </c>
      <c r="AJ9">
        <f t="shared" si="7"/>
        <v>-3544.6679776063465</v>
      </c>
      <c r="AK9">
        <f t="shared" si="24"/>
        <v>4625.6391797982315</v>
      </c>
      <c r="AL9">
        <f t="shared" si="8"/>
        <v>13531.640338556375</v>
      </c>
      <c r="AN9">
        <f t="shared" si="9"/>
        <v>11601.175958281265</v>
      </c>
      <c r="AO9">
        <f t="shared" si="9"/>
        <v>-580.05879791406323</v>
      </c>
      <c r="AP9">
        <f t="shared" si="9"/>
        <v>-28.186884054481741</v>
      </c>
      <c r="AQ9">
        <f t="shared" si="9"/>
        <v>-3385.4489719741796</v>
      </c>
      <c r="AR9">
        <f t="shared" si="9"/>
        <v>7607.4813043385393</v>
      </c>
      <c r="AS9">
        <f t="shared" si="9"/>
        <v>-2165.8269988854322</v>
      </c>
      <c r="AT9">
        <f t="shared" si="9"/>
        <v>2826.3110356176394</v>
      </c>
      <c r="AU9">
        <f t="shared" si="9"/>
        <v>8267.9653410707469</v>
      </c>
      <c r="AW9">
        <v>6</v>
      </c>
      <c r="AX9">
        <f>(R9*SUMPRODUCT(K10:$K$23, X10:$X$23)-$AZ$3*SUMPRODUCT(K9:$K$22, W10:$W$23))/Z9</f>
        <v>42880.166849239897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7.7019840000000003E-3</v>
      </c>
      <c r="O10">
        <f t="shared" si="21"/>
        <v>20579.032318467049</v>
      </c>
      <c r="P10">
        <f t="shared" si="22"/>
        <v>1028.9516159233524</v>
      </c>
      <c r="Q10" s="4">
        <f t="shared" si="23"/>
        <v>50</v>
      </c>
      <c r="R10">
        <f t="shared" si="0"/>
        <v>1000000</v>
      </c>
      <c r="S10">
        <f t="shared" si="1"/>
        <v>46171.536543788177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39562.645981860856</v>
      </c>
      <c r="AC10">
        <f t="shared" si="2"/>
        <v>41845.278041498081</v>
      </c>
      <c r="AE10">
        <f t="shared" si="3"/>
        <v>18650.78344045459</v>
      </c>
      <c r="AF10">
        <f t="shared" si="4"/>
        <v>-932.53917202272953</v>
      </c>
      <c r="AG10">
        <f t="shared" si="4"/>
        <v>-45.315015671844542</v>
      </c>
      <c r="AH10">
        <f t="shared" si="5"/>
        <v>-7106.102628314703</v>
      </c>
      <c r="AI10">
        <f t="shared" si="6"/>
        <v>10566.826624445312</v>
      </c>
      <c r="AJ10">
        <f t="shared" si="7"/>
        <v>-2282.6320596372243</v>
      </c>
      <c r="AK10">
        <f t="shared" si="24"/>
        <v>4901.6403404980492</v>
      </c>
      <c r="AL10">
        <f t="shared" si="8"/>
        <v>13185.834905306136</v>
      </c>
      <c r="AN10">
        <f t="shared" si="9"/>
        <v>10497.518476053718</v>
      </c>
      <c r="AO10">
        <f t="shared" si="9"/>
        <v>-524.87592380268586</v>
      </c>
      <c r="AP10">
        <f t="shared" si="9"/>
        <v>-25.505374386903362</v>
      </c>
      <c r="AQ10">
        <f t="shared" si="9"/>
        <v>-3999.6412950494955</v>
      </c>
      <c r="AR10">
        <f t="shared" si="9"/>
        <v>5947.4958828146328</v>
      </c>
      <c r="AS10">
        <f t="shared" si="9"/>
        <v>-1284.7702776977967</v>
      </c>
      <c r="AT10">
        <f t="shared" si="9"/>
        <v>2758.8685591480094</v>
      </c>
      <c r="AU10">
        <f t="shared" si="9"/>
        <v>7421.594164264844</v>
      </c>
      <c r="AW10">
        <v>7</v>
      </c>
      <c r="AX10">
        <f>(R10*SUMPRODUCT(K11:$K$23, X11:$X$23)-$AZ$3*SUMPRODUCT(K10:$K$22, W11:$W$23))/Z10</f>
        <v>46171.536543788177</v>
      </c>
    </row>
    <row r="11" spans="1:52" x14ac:dyDescent="0.25">
      <c r="A11" t="s">
        <v>33</v>
      </c>
      <c r="C11" s="7">
        <f>AU25</f>
        <v>53126.54195990476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9.7648700000000001E-3</v>
      </c>
      <c r="O11">
        <f t="shared" si="21"/>
        <v>20579.032318467049</v>
      </c>
      <c r="P11">
        <f t="shared" si="22"/>
        <v>1028.9516159233524</v>
      </c>
      <c r="Q11" s="4">
        <f t="shared" si="23"/>
        <v>50</v>
      </c>
      <c r="R11">
        <f t="shared" si="0"/>
        <v>1000000</v>
      </c>
      <c r="S11">
        <f t="shared" si="1"/>
        <v>48336.357341124269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41845.278041498081</v>
      </c>
      <c r="AC11">
        <f t="shared" si="2"/>
        <v>42941.411092543603</v>
      </c>
      <c r="AE11">
        <f t="shared" si="3"/>
        <v>18282.153130355855</v>
      </c>
      <c r="AF11">
        <f t="shared" si="4"/>
        <v>-914.10765651779263</v>
      </c>
      <c r="AG11">
        <f t="shared" si="4"/>
        <v>-44.419370278042571</v>
      </c>
      <c r="AH11">
        <f t="shared" si="5"/>
        <v>-8849.9047416704907</v>
      </c>
      <c r="AI11">
        <f t="shared" si="6"/>
        <v>8473.7213618895275</v>
      </c>
      <c r="AJ11">
        <f t="shared" si="7"/>
        <v>-1096.1330510455227</v>
      </c>
      <c r="AK11">
        <f t="shared" si="24"/>
        <v>5067.0025198543453</v>
      </c>
      <c r="AL11">
        <f t="shared" si="8"/>
        <v>12444.590830698351</v>
      </c>
      <c r="AN11">
        <f t="shared" si="9"/>
        <v>9478.9073300084383</v>
      </c>
      <c r="AO11">
        <f t="shared" si="9"/>
        <v>-473.94536650042181</v>
      </c>
      <c r="AP11">
        <f t="shared" si="9"/>
        <v>-23.030498186987955</v>
      </c>
      <c r="AQ11">
        <f t="shared" si="9"/>
        <v>-4588.4872710320642</v>
      </c>
      <c r="AR11">
        <f t="shared" si="9"/>
        <v>4393.4441942889634</v>
      </c>
      <c r="AS11">
        <f t="shared" si="9"/>
        <v>-568.32165982506888</v>
      </c>
      <c r="AT11">
        <f t="shared" si="9"/>
        <v>2627.1329741172394</v>
      </c>
      <c r="AU11">
        <f t="shared" si="9"/>
        <v>6452.2555085811346</v>
      </c>
      <c r="AW11">
        <v>8</v>
      </c>
      <c r="AX11">
        <f>(R11*SUMPRODUCT(K12:$K$23, X12:$X$23)-$AZ$3*SUMPRODUCT(K11:$K$22, W12:$W$23))/Z11</f>
        <v>48336.357341124269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1.2112915E-2</v>
      </c>
      <c r="O12">
        <f t="shared" si="21"/>
        <v>20579.032318467049</v>
      </c>
      <c r="P12">
        <f t="shared" si="22"/>
        <v>1028.9516159233524</v>
      </c>
      <c r="Q12" s="4">
        <f t="shared" si="23"/>
        <v>50</v>
      </c>
      <c r="R12">
        <f t="shared" si="0"/>
        <v>1000000</v>
      </c>
      <c r="S12">
        <f t="shared" si="1"/>
        <v>49421.893956322099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42941.411092543603</v>
      </c>
      <c r="AC12">
        <f t="shared" si="2"/>
        <v>42934.903188396849</v>
      </c>
      <c r="AE12">
        <f t="shared" si="3"/>
        <v>17877.881432167313</v>
      </c>
      <c r="AF12">
        <f t="shared" si="4"/>
        <v>-893.89407160836549</v>
      </c>
      <c r="AG12">
        <f t="shared" si="4"/>
        <v>-43.437128518730688</v>
      </c>
      <c r="AH12">
        <f t="shared" si="5"/>
        <v>-10760.961130629119</v>
      </c>
      <c r="AI12">
        <f t="shared" si="6"/>
        <v>6179.5891014110966</v>
      </c>
      <c r="AJ12">
        <f t="shared" si="7"/>
        <v>6.5079041467542993</v>
      </c>
      <c r="AK12">
        <f t="shared" si="24"/>
        <v>5127.9361964288919</v>
      </c>
      <c r="AL12">
        <f t="shared" si="8"/>
        <v>11314.033201986742</v>
      </c>
      <c r="AN12">
        <f t="shared" si="9"/>
        <v>8538.6331426446941</v>
      </c>
      <c r="AO12">
        <f t="shared" si="9"/>
        <v>-426.93165713223465</v>
      </c>
      <c r="AP12">
        <f t="shared" si="9"/>
        <v>-20.745953965440741</v>
      </c>
      <c r="AQ12">
        <f t="shared" si="9"/>
        <v>-5139.5295189382032</v>
      </c>
      <c r="AR12">
        <f t="shared" si="9"/>
        <v>2951.4260126088143</v>
      </c>
      <c r="AS12">
        <f t="shared" si="9"/>
        <v>3.1082321609230288</v>
      </c>
      <c r="AT12">
        <f t="shared" si="9"/>
        <v>2449.1473515095931</v>
      </c>
      <c r="AU12">
        <f t="shared" si="9"/>
        <v>5403.6815962793298</v>
      </c>
      <c r="AW12">
        <v>9</v>
      </c>
      <c r="AX12">
        <f>(R12*SUMPRODUCT(K13:$K$23, X13:$X$23)-$AZ$3*SUMPRODUCT(K12:$K$22, W13:$W$23))/Z12</f>
        <v>49421.893956322099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1.471273E-2</v>
      </c>
      <c r="O13">
        <f t="shared" si="21"/>
        <v>20579.032318467049</v>
      </c>
      <c r="P13">
        <f t="shared" si="22"/>
        <v>1028.9516159233524</v>
      </c>
      <c r="Q13" s="4">
        <f t="shared" si="23"/>
        <v>50</v>
      </c>
      <c r="R13">
        <f t="shared" si="0"/>
        <v>1000000</v>
      </c>
      <c r="S13">
        <f t="shared" si="1"/>
        <v>49494.473579949808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42934.903188396849</v>
      </c>
      <c r="AC13">
        <f t="shared" si="2"/>
        <v>41935.359315131172</v>
      </c>
      <c r="AE13">
        <f t="shared" si="3"/>
        <v>17436.070175362147</v>
      </c>
      <c r="AF13">
        <f t="shared" si="4"/>
        <v>-871.80350876810735</v>
      </c>
      <c r="AG13">
        <f t="shared" si="4"/>
        <v>-42.363678489671997</v>
      </c>
      <c r="AH13">
        <f t="shared" si="5"/>
        <v>-12781.574877427691</v>
      </c>
      <c r="AI13">
        <f t="shared" si="6"/>
        <v>3740.3281106766772</v>
      </c>
      <c r="AJ13">
        <f t="shared" si="7"/>
        <v>999.54387326567667</v>
      </c>
      <c r="AK13">
        <f t="shared" si="24"/>
        <v>5091.4629628312814</v>
      </c>
      <c r="AL13">
        <f t="shared" si="8"/>
        <v>9831.3349467736352</v>
      </c>
      <c r="AN13">
        <f t="shared" si="9"/>
        <v>7671.1818352181745</v>
      </c>
      <c r="AO13">
        <f t="shared" si="9"/>
        <v>-383.5590917609087</v>
      </c>
      <c r="AP13">
        <f t="shared" si="9"/>
        <v>-18.63834439954271</v>
      </c>
      <c r="AQ13">
        <f t="shared" si="9"/>
        <v>-5623.3878413584544</v>
      </c>
      <c r="AR13">
        <f t="shared" si="9"/>
        <v>1645.5965576992689</v>
      </c>
      <c r="AS13">
        <f t="shared" si="9"/>
        <v>439.75980407179213</v>
      </c>
      <c r="AT13">
        <f t="shared" si="9"/>
        <v>2240.0424982429395</v>
      </c>
      <c r="AU13">
        <f t="shared" si="9"/>
        <v>4325.398860014001</v>
      </c>
      <c r="AW13">
        <v>10</v>
      </c>
      <c r="AX13">
        <f>(R13*SUMPRODUCT(K14:$K$23, X14:$X$23)-$AZ$3*SUMPRODUCT(K13:$K$22, W14:$W$23))/Z13</f>
        <v>49494.473579949808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1.7665382E-2</v>
      </c>
      <c r="O14">
        <f t="shared" si="21"/>
        <v>20579.032318467049</v>
      </c>
      <c r="P14">
        <f t="shared" si="22"/>
        <v>1028.9516159233524</v>
      </c>
      <c r="Q14" s="4">
        <f t="shared" si="23"/>
        <v>50</v>
      </c>
      <c r="R14">
        <f t="shared" si="0"/>
        <v>1000000</v>
      </c>
      <c r="S14">
        <f t="shared" si="1"/>
        <v>48581.99372655015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41935.359315131172</v>
      </c>
      <c r="AC14">
        <f t="shared" si="2"/>
        <v>40023.470179484255</v>
      </c>
      <c r="AE14">
        <f t="shared" si="3"/>
        <v>16953.694633381947</v>
      </c>
      <c r="AF14">
        <f t="shared" si="4"/>
        <v>-847.68473166909723</v>
      </c>
      <c r="AG14">
        <f t="shared" si="4"/>
        <v>-41.19167114133004</v>
      </c>
      <c r="AH14">
        <f t="shared" si="5"/>
        <v>-14967.411268904778</v>
      </c>
      <c r="AI14">
        <f t="shared" si="6"/>
        <v>1097.4069616667421</v>
      </c>
      <c r="AJ14">
        <f t="shared" si="7"/>
        <v>1911.8891356469176</v>
      </c>
      <c r="AK14">
        <f t="shared" si="24"/>
        <v>4966.7160466237765</v>
      </c>
      <c r="AL14">
        <f t="shared" si="8"/>
        <v>7976.0121439374361</v>
      </c>
      <c r="AN14">
        <f t="shared" si="9"/>
        <v>6870.9912003583395</v>
      </c>
      <c r="AO14">
        <f t="shared" si="9"/>
        <v>-343.54956001791692</v>
      </c>
      <c r="AP14">
        <f t="shared" si="9"/>
        <v>-16.694155230497657</v>
      </c>
      <c r="AQ14">
        <f t="shared" si="9"/>
        <v>-6065.9905315443402</v>
      </c>
      <c r="AR14">
        <f t="shared" si="9"/>
        <v>444.75695356558526</v>
      </c>
      <c r="AS14">
        <f t="shared" si="9"/>
        <v>774.85018523482631</v>
      </c>
      <c r="AT14">
        <f t="shared" si="9"/>
        <v>2012.9100463939981</v>
      </c>
      <c r="AU14">
        <f t="shared" si="9"/>
        <v>3232.5171851944096</v>
      </c>
      <c r="AW14">
        <v>11</v>
      </c>
      <c r="AX14">
        <f>(R14*SUMPRODUCT(K15:$K$23, X15:$X$23)-$AZ$3*SUMPRODUCT(K14:$K$22, W15:$W$23))/Z14</f>
        <v>48581.99372655015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2.1010579000000001E-2</v>
      </c>
      <c r="O15">
        <f t="shared" si="21"/>
        <v>20579.032318467049</v>
      </c>
      <c r="P15">
        <f t="shared" si="22"/>
        <v>1028.9516159233524</v>
      </c>
      <c r="Q15" s="4">
        <f t="shared" si="23"/>
        <v>50</v>
      </c>
      <c r="R15">
        <f t="shared" si="0"/>
        <v>1000000</v>
      </c>
      <c r="S15">
        <f t="shared" si="1"/>
        <v>46702.755290335997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40023.470179484255</v>
      </c>
      <c r="AC15">
        <f t="shared" si="2"/>
        <v>37282.149703035444</v>
      </c>
      <c r="AE15">
        <f t="shared" si="3"/>
        <v>16427.950746611579</v>
      </c>
      <c r="AF15">
        <f t="shared" si="4"/>
        <v>-821.39753733057887</v>
      </c>
      <c r="AG15">
        <f t="shared" si="4"/>
        <v>-39.914293569259804</v>
      </c>
      <c r="AH15">
        <f t="shared" si="5"/>
        <v>-17309.217213138698</v>
      </c>
      <c r="AI15">
        <f t="shared" si="6"/>
        <v>-1742.5782974269569</v>
      </c>
      <c r="AJ15">
        <f t="shared" si="7"/>
        <v>2741.320476448811</v>
      </c>
      <c r="AK15">
        <f t="shared" si="24"/>
        <v>4760.3723614234204</v>
      </c>
      <c r="AL15">
        <f t="shared" si="8"/>
        <v>5759.1145404452745</v>
      </c>
      <c r="AN15">
        <f t="shared" si="9"/>
        <v>6133.096455077437</v>
      </c>
      <c r="AO15">
        <f t="shared" si="9"/>
        <v>-306.65482275387183</v>
      </c>
      <c r="AP15">
        <f t="shared" si="9"/>
        <v>-14.901323736135463</v>
      </c>
      <c r="AQ15">
        <f t="shared" si="9"/>
        <v>-6462.1023259375561</v>
      </c>
      <c r="AR15">
        <f t="shared" si="9"/>
        <v>-650.56201735012644</v>
      </c>
      <c r="AS15">
        <f t="shared" si="9"/>
        <v>1023.4254506641486</v>
      </c>
      <c r="AT15">
        <f t="shared" si="9"/>
        <v>1777.2041872426785</v>
      </c>
      <c r="AU15">
        <f t="shared" si="9"/>
        <v>2150.0676205567006</v>
      </c>
      <c r="AW15">
        <v>12</v>
      </c>
      <c r="AX15">
        <f>(R15*SUMPRODUCT(K16:$K$23, X16:$X$23)-$AZ$3*SUMPRODUCT(K15:$K$22, W16:$W$23))/Z15</f>
        <v>46702.755290335997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2.4499257999999999E-2</v>
      </c>
      <c r="O16">
        <f t="shared" si="21"/>
        <v>20579.032318467049</v>
      </c>
      <c r="P16">
        <f t="shared" si="22"/>
        <v>1028.9516159233524</v>
      </c>
      <c r="Q16" s="4">
        <f t="shared" si="23"/>
        <v>50</v>
      </c>
      <c r="R16">
        <f t="shared" si="0"/>
        <v>1000000</v>
      </c>
      <c r="S16">
        <f t="shared" si="1"/>
        <v>43954.147772181059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37282.149703035444</v>
      </c>
      <c r="AC16">
        <f t="shared" si="2"/>
        <v>33877.466047728631</v>
      </c>
      <c r="AE16">
        <f t="shared" si="3"/>
        <v>15861.198635392935</v>
      </c>
      <c r="AF16">
        <f t="shared" si="4"/>
        <v>-793.05993176964671</v>
      </c>
      <c r="AG16">
        <f t="shared" si="4"/>
        <v>-38.537280057526168</v>
      </c>
      <c r="AH16">
        <f t="shared" si="5"/>
        <v>-19557.411520820733</v>
      </c>
      <c r="AI16">
        <f t="shared" si="6"/>
        <v>-4527.810097254971</v>
      </c>
      <c r="AJ16">
        <f t="shared" si="7"/>
        <v>3404.6836553068133</v>
      </c>
      <c r="AK16">
        <f t="shared" si="24"/>
        <v>4479.718879534601</v>
      </c>
      <c r="AL16">
        <f t="shared" si="8"/>
        <v>3356.5924375864433</v>
      </c>
      <c r="AN16">
        <f t="shared" si="9"/>
        <v>5454.7364690088134</v>
      </c>
      <c r="AO16">
        <f t="shared" si="9"/>
        <v>-272.73682345044068</v>
      </c>
      <c r="AP16">
        <f t="shared" si="9"/>
        <v>-13.253141315381203</v>
      </c>
      <c r="AQ16">
        <f t="shared" si="9"/>
        <v>-6725.8804529429026</v>
      </c>
      <c r="AR16">
        <f t="shared" si="9"/>
        <v>-1557.1339486999104</v>
      </c>
      <c r="AS16">
        <f t="shared" si="9"/>
        <v>1170.8857903462115</v>
      </c>
      <c r="AT16">
        <f t="shared" si="9"/>
        <v>1540.5951659024372</v>
      </c>
      <c r="AU16">
        <f t="shared" si="9"/>
        <v>1154.347007548738</v>
      </c>
      <c r="AW16">
        <v>13</v>
      </c>
      <c r="AX16">
        <f>(R16*SUMPRODUCT(K17:$K$23, X17:$X$23)-$AZ$3*SUMPRODUCT(K16:$K$22, W17:$W$23))/Z16</f>
        <v>43954.147772181059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2.8232486000000001E-2</v>
      </c>
      <c r="O17">
        <f t="shared" si="21"/>
        <v>20579.032318467049</v>
      </c>
      <c r="P17">
        <f t="shared" si="22"/>
        <v>1028.9516159233524</v>
      </c>
      <c r="Q17" s="4">
        <f t="shared" si="23"/>
        <v>50</v>
      </c>
      <c r="R17">
        <f t="shared" si="0"/>
        <v>1000000</v>
      </c>
      <c r="S17">
        <f t="shared" si="1"/>
        <v>40386.766143474932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33877.466047728631</v>
      </c>
      <c r="AC17">
        <f t="shared" si="2"/>
        <v>29937.824494331206</v>
      </c>
      <c r="AE17">
        <f t="shared" si="3"/>
        <v>15254.785580622054</v>
      </c>
      <c r="AF17">
        <f t="shared" si="4"/>
        <v>-762.73927903110268</v>
      </c>
      <c r="AG17">
        <f t="shared" si="4"/>
        <v>-37.063904037248719</v>
      </c>
      <c r="AH17">
        <f t="shared" si="5"/>
        <v>-21760.064394043733</v>
      </c>
      <c r="AI17">
        <f t="shared" si="6"/>
        <v>-7305.0819964900293</v>
      </c>
      <c r="AJ17">
        <f t="shared" si="7"/>
        <v>3939.641553397425</v>
      </c>
      <c r="AK17">
        <f t="shared" si="24"/>
        <v>4139.0759107559752</v>
      </c>
      <c r="AL17">
        <f t="shared" si="8"/>
        <v>773.63546766337095</v>
      </c>
      <c r="AN17">
        <f t="shared" si="9"/>
        <v>4832.648901522648</v>
      </c>
      <c r="AO17">
        <f t="shared" si="9"/>
        <v>-241.6324450761324</v>
      </c>
      <c r="AP17">
        <f t="shared" si="9"/>
        <v>-11.741681597890208</v>
      </c>
      <c r="AQ17">
        <f t="shared" si="9"/>
        <v>-6893.4925853378927</v>
      </c>
      <c r="AR17">
        <f t="shared" si="9"/>
        <v>-2314.2178104892673</v>
      </c>
      <c r="AS17">
        <f t="shared" si="9"/>
        <v>1248.0610969454665</v>
      </c>
      <c r="AT17">
        <f t="shared" si="9"/>
        <v>1311.2410232001475</v>
      </c>
      <c r="AU17">
        <f t="shared" si="9"/>
        <v>245.08430965634682</v>
      </c>
      <c r="AW17">
        <v>14</v>
      </c>
      <c r="AX17">
        <f>(R17*SUMPRODUCT(K18:$K$23, X18:$X$23)-$AZ$3*SUMPRODUCT(K17:$K$22, W18:$W$23))/Z17</f>
        <v>40386.766143474932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3.2345626000000002E-2</v>
      </c>
      <c r="O18">
        <f t="shared" si="21"/>
        <v>20579.032318467049</v>
      </c>
      <c r="P18">
        <f t="shared" si="22"/>
        <v>1028.9516159233524</v>
      </c>
      <c r="Q18" s="4">
        <f t="shared" si="23"/>
        <v>50</v>
      </c>
      <c r="R18">
        <f t="shared" si="0"/>
        <v>1000000</v>
      </c>
      <c r="S18">
        <f t="shared" si="1"/>
        <v>36002.452752062702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29937.824494331206</v>
      </c>
      <c r="AC18">
        <f t="shared" si="2"/>
        <v>25557.716249264944</v>
      </c>
      <c r="AE18">
        <f t="shared" si="3"/>
        <v>14608.812135714839</v>
      </c>
      <c r="AF18">
        <f t="shared" si="4"/>
        <v>-730.44060678574192</v>
      </c>
      <c r="AG18">
        <f t="shared" si="4"/>
        <v>-35.494409818787496</v>
      </c>
      <c r="AH18">
        <f t="shared" si="5"/>
        <v>-23977.103561774744</v>
      </c>
      <c r="AI18">
        <f t="shared" si="6"/>
        <v>-10134.226442664434</v>
      </c>
      <c r="AJ18">
        <f t="shared" si="7"/>
        <v>4380.1082450662616</v>
      </c>
      <c r="AK18">
        <f t="shared" si="24"/>
        <v>3749.439526102431</v>
      </c>
      <c r="AL18">
        <f t="shared" si="8"/>
        <v>-2004.6786714957416</v>
      </c>
      <c r="AN18">
        <f t="shared" si="9"/>
        <v>4263.1970597523332</v>
      </c>
      <c r="AO18">
        <f t="shared" si="9"/>
        <v>-213.15985298761663</v>
      </c>
      <c r="AP18">
        <f t="shared" si="9"/>
        <v>-10.358108665601977</v>
      </c>
      <c r="AQ18">
        <f t="shared" si="9"/>
        <v>-6997.0861734908258</v>
      </c>
      <c r="AR18">
        <f t="shared" si="9"/>
        <v>-2957.4070753917113</v>
      </c>
      <c r="AS18">
        <f t="shared" si="9"/>
        <v>1278.2192294821866</v>
      </c>
      <c r="AT18">
        <f t="shared" si="9"/>
        <v>1094.1751741964547</v>
      </c>
      <c r="AU18">
        <f t="shared" si="9"/>
        <v>-585.01267171307006</v>
      </c>
      <c r="AW18">
        <v>15</v>
      </c>
      <c r="AX18">
        <f>(R18*SUMPRODUCT(K19:$K$23, X19:$X$23)-$AZ$3*SUMPRODUCT(K18:$K$22, W19:$W$23))/Z18</f>
        <v>36002.452752062702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3.7265510000000002E-2</v>
      </c>
      <c r="O19">
        <f t="shared" si="21"/>
        <v>20579.032318467049</v>
      </c>
      <c r="P19">
        <f t="shared" si="22"/>
        <v>1028.9516159233524</v>
      </c>
      <c r="Q19" s="4">
        <f t="shared" si="23"/>
        <v>50</v>
      </c>
      <c r="R19">
        <f t="shared" si="0"/>
        <v>1000000</v>
      </c>
      <c r="S19">
        <f t="shared" si="1"/>
        <v>30687.25311986206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25557.716249264944</v>
      </c>
      <c r="AC19">
        <f t="shared" si="2"/>
        <v>20754.862379264334</v>
      </c>
      <c r="AE19">
        <f t="shared" si="3"/>
        <v>13918.319179626089</v>
      </c>
      <c r="AF19">
        <f t="shared" si="4"/>
        <v>-695.91595898130436</v>
      </c>
      <c r="AG19">
        <f t="shared" si="4"/>
        <v>-33.816748436553496</v>
      </c>
      <c r="AH19">
        <f t="shared" si="5"/>
        <v>-26454.345680922474</v>
      </c>
      <c r="AI19">
        <f t="shared" si="6"/>
        <v>-13265.759208714242</v>
      </c>
      <c r="AJ19">
        <f t="shared" si="7"/>
        <v>4802.8538700006102</v>
      </c>
      <c r="AK19">
        <f t="shared" si="24"/>
        <v>3318.4923832791155</v>
      </c>
      <c r="AL19">
        <f t="shared" si="8"/>
        <v>-5144.4129554345163</v>
      </c>
      <c r="AN19">
        <f t="shared" si="9"/>
        <v>3741.5250913736159</v>
      </c>
      <c r="AO19">
        <f t="shared" si="9"/>
        <v>-187.07625456868075</v>
      </c>
      <c r="AP19">
        <f t="shared" si="9"/>
        <v>-9.0906244605487974</v>
      </c>
      <c r="AQ19">
        <f t="shared" si="9"/>
        <v>-7111.4620137416432</v>
      </c>
      <c r="AR19">
        <f t="shared" si="9"/>
        <v>-3566.1038013972566</v>
      </c>
      <c r="AS19">
        <f t="shared" si="9"/>
        <v>1291.1040502011906</v>
      </c>
      <c r="AT19">
        <f t="shared" si="9"/>
        <v>892.07772557380008</v>
      </c>
      <c r="AU19">
        <f t="shared" si="9"/>
        <v>-1382.9220256222657</v>
      </c>
      <c r="AW19">
        <v>16</v>
      </c>
      <c r="AX19">
        <f>(R19*SUMPRODUCT(K20:$K$23, X20:$X$23)-$AZ$3*SUMPRODUCT(K19:$K$22, W20:$W$23))/Z19</f>
        <v>30687.25311986206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4.2512064000000002E-2</v>
      </c>
      <c r="O20">
        <f t="shared" si="21"/>
        <v>20579.032318467049</v>
      </c>
      <c r="P20">
        <f t="shared" si="22"/>
        <v>1028.9516159233524</v>
      </c>
      <c r="Q20" s="4">
        <f t="shared" si="23"/>
        <v>50</v>
      </c>
      <c r="R20">
        <f t="shared" si="0"/>
        <v>1000000</v>
      </c>
      <c r="S20">
        <f t="shared" si="1"/>
        <v>24439.059536048593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20754.862379264334</v>
      </c>
      <c r="AC20">
        <f t="shared" si="2"/>
        <v>15661.019156613642</v>
      </c>
      <c r="AE20">
        <f t="shared" si="3"/>
        <v>13187.439512093135</v>
      </c>
      <c r="AF20">
        <f t="shared" si="4"/>
        <v>-659.37197560465665</v>
      </c>
      <c r="AG20">
        <f t="shared" si="4"/>
        <v>-32.040961178381295</v>
      </c>
      <c r="AH20">
        <f t="shared" si="5"/>
        <v>-28752.395476133242</v>
      </c>
      <c r="AI20">
        <f t="shared" si="6"/>
        <v>-16256.368900823147</v>
      </c>
      <c r="AJ20">
        <f t="shared" si="7"/>
        <v>5093.843222650692</v>
      </c>
      <c r="AK20">
        <f t="shared" si="24"/>
        <v>2848.0868787508002</v>
      </c>
      <c r="AL20">
        <f t="shared" si="8"/>
        <v>-8314.438799421654</v>
      </c>
      <c r="AN20">
        <f t="shared" si="9"/>
        <v>3265.6054930652217</v>
      </c>
      <c r="AO20">
        <f t="shared" si="9"/>
        <v>-163.28027465326105</v>
      </c>
      <c r="AP20">
        <f t="shared" si="9"/>
        <v>-7.9343028441010768</v>
      </c>
      <c r="AQ20">
        <f t="shared" si="9"/>
        <v>-7119.9553574855654</v>
      </c>
      <c r="AR20">
        <f t="shared" si="9"/>
        <v>-4025.5644419177061</v>
      </c>
      <c r="AS20">
        <f t="shared" si="9"/>
        <v>1261.3883380050397</v>
      </c>
      <c r="AT20">
        <f t="shared" si="9"/>
        <v>705.27172067380093</v>
      </c>
      <c r="AU20">
        <f t="shared" si="9"/>
        <v>-2058.9043832388652</v>
      </c>
      <c r="AW20">
        <v>17</v>
      </c>
      <c r="AX20">
        <f>(R20*SUMPRODUCT(K21:$K$23, X21:$X$23)-$AZ$3*SUMPRODUCT(K20:$K$22, W21:$W$23))/Z20</f>
        <v>24439.059536048593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4.7737861999999999E-2</v>
      </c>
      <c r="O21">
        <f t="shared" si="21"/>
        <v>20579.032318467049</v>
      </c>
      <c r="P21">
        <f t="shared" si="22"/>
        <v>1028.9516159233524</v>
      </c>
      <c r="Q21" s="4">
        <f t="shared" si="23"/>
        <v>50</v>
      </c>
      <c r="R21">
        <f t="shared" si="0"/>
        <v>1000000</v>
      </c>
      <c r="S21">
        <f t="shared" si="1"/>
        <v>17308.504980013673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15661.019156613642</v>
      </c>
      <c r="AC21">
        <f t="shared" si="2"/>
        <v>10451.216140306249</v>
      </c>
      <c r="AE21">
        <f t="shared" si="3"/>
        <v>12426.024949410556</v>
      </c>
      <c r="AF21">
        <f t="shared" si="4"/>
        <v>-621.30124747052776</v>
      </c>
      <c r="AG21">
        <f t="shared" si="4"/>
        <v>-30.19098458351656</v>
      </c>
      <c r="AH21">
        <f t="shared" si="5"/>
        <v>-30591.339661618469</v>
      </c>
      <c r="AI21">
        <f t="shared" si="6"/>
        <v>-18816.80694426196</v>
      </c>
      <c r="AJ21">
        <f t="shared" si="7"/>
        <v>5209.8030163073927</v>
      </c>
      <c r="AK21">
        <f t="shared" si="24"/>
        <v>2350.2985478921546</v>
      </c>
      <c r="AL21">
        <f t="shared" si="8"/>
        <v>-11256.705380062413</v>
      </c>
      <c r="AN21">
        <f t="shared" si="9"/>
        <v>2834.5023764063371</v>
      </c>
      <c r="AO21">
        <f t="shared" si="9"/>
        <v>-141.72511882031685</v>
      </c>
      <c r="AP21">
        <f t="shared" si="9"/>
        <v>-6.8868699279478109</v>
      </c>
      <c r="AQ21">
        <f t="shared" si="9"/>
        <v>-6978.1949836197809</v>
      </c>
      <c r="AR21">
        <f t="shared" si="9"/>
        <v>-4292.3045959617093</v>
      </c>
      <c r="AS21">
        <f t="shared" si="9"/>
        <v>1188.4089312916365</v>
      </c>
      <c r="AT21">
        <f t="shared" si="9"/>
        <v>536.12694698320979</v>
      </c>
      <c r="AU21">
        <f t="shared" si="9"/>
        <v>-2567.7687176868631</v>
      </c>
      <c r="AW21">
        <v>18</v>
      </c>
      <c r="AX21">
        <f>(R21*SUMPRODUCT(K22:$K$23, X22:$X$23)-$AZ$3*SUMPRODUCT(K21:$K$22, W22:$W$23))/Z21</f>
        <v>17308.504980013673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5.3487053E-2</v>
      </c>
      <c r="O22">
        <f t="shared" si="21"/>
        <v>20579.032318467049</v>
      </c>
      <c r="P22">
        <f t="shared" si="22"/>
        <v>1028.9516159233524</v>
      </c>
      <c r="Q22" s="4">
        <f t="shared" si="23"/>
        <v>50</v>
      </c>
      <c r="R22">
        <f t="shared" si="0"/>
        <v>1000000</v>
      </c>
      <c r="S22">
        <f t="shared" si="1"/>
        <v>9195.1491711321796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10451.216140306249</v>
      </c>
      <c r="AC22">
        <f t="shared" si="2"/>
        <v>5199.7185511429179</v>
      </c>
      <c r="AE22">
        <f t="shared" si="3"/>
        <v>11637.133244868004</v>
      </c>
      <c r="AF22">
        <f t="shared" si="4"/>
        <v>-581.85666224340025</v>
      </c>
      <c r="AG22">
        <f t="shared" si="4"/>
        <v>-28.274247945140662</v>
      </c>
      <c r="AH22">
        <f t="shared" si="5"/>
        <v>-32296.535850814664</v>
      </c>
      <c r="AI22">
        <f t="shared" si="6"/>
        <v>-21269.533516135201</v>
      </c>
      <c r="AJ22">
        <f t="shared" si="7"/>
        <v>5251.4975891633312</v>
      </c>
      <c r="AK22">
        <f t="shared" si="24"/>
        <v>1840.3535952866391</v>
      </c>
      <c r="AL22">
        <f t="shared" si="8"/>
        <v>-14177.682331685231</v>
      </c>
      <c r="AN22">
        <f t="shared" si="9"/>
        <v>2445.2990440125591</v>
      </c>
      <c r="AO22">
        <f t="shared" si="9"/>
        <v>-122.26495220062797</v>
      </c>
      <c r="AP22">
        <f t="shared" si="9"/>
        <v>-5.941239136444274</v>
      </c>
      <c r="AQ22">
        <f t="shared" si="9"/>
        <v>-6786.4384276722467</v>
      </c>
      <c r="AR22">
        <f t="shared" si="9"/>
        <v>-4469.3455749967598</v>
      </c>
      <c r="AS22">
        <f t="shared" si="9"/>
        <v>1103.4918793319196</v>
      </c>
      <c r="AT22">
        <f t="shared" si="9"/>
        <v>386.71164044496078</v>
      </c>
      <c r="AU22">
        <f t="shared" si="9"/>
        <v>-2979.1420552198792</v>
      </c>
      <c r="AW22">
        <v>19</v>
      </c>
      <c r="AX22">
        <f>(R22*SUMPRODUCT(K23:$K$23, X23:$X$23)-$AZ$3*SUMPRODUCT(K22:$K$22, W23:$W$23))/Z22</f>
        <v>9195.1491711321796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5.9601715E-2</v>
      </c>
      <c r="O23">
        <f t="shared" si="21"/>
        <v>20579.032318467049</v>
      </c>
      <c r="P23">
        <f t="shared" si="22"/>
        <v>1028.9516159233524</v>
      </c>
      <c r="Q23" s="4">
        <f t="shared" si="23"/>
        <v>50</v>
      </c>
      <c r="R23">
        <f t="shared" si="0"/>
        <v>1000000</v>
      </c>
      <c r="S23">
        <f t="shared" si="1"/>
        <v>9883.0246351240639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5199.7185511429179</v>
      </c>
      <c r="AC23">
        <f t="shared" si="2"/>
        <v>5199.7185511429179</v>
      </c>
      <c r="AE23">
        <f t="shared" si="3"/>
        <v>10827.168813341676</v>
      </c>
      <c r="AF23">
        <f t="shared" si="4"/>
        <v>-541.35844066708376</v>
      </c>
      <c r="AG23">
        <f t="shared" si="4"/>
        <v>-26.306311797823646</v>
      </c>
      <c r="AH23">
        <f t="shared" si="5"/>
        <v>-33703.873357312186</v>
      </c>
      <c r="AI23">
        <f t="shared" si="6"/>
        <v>-23444.36929643542</v>
      </c>
      <c r="AJ23">
        <f t="shared" si="7"/>
        <v>0</v>
      </c>
      <c r="AK23">
        <f t="shared" si="24"/>
        <v>1325.1276810689121</v>
      </c>
      <c r="AL23">
        <f t="shared" si="8"/>
        <v>-22119.241615366507</v>
      </c>
      <c r="AN23">
        <f t="shared" si="9"/>
        <v>2095.7633734670981</v>
      </c>
      <c r="AO23">
        <f t="shared" si="9"/>
        <v>-104.7881686733549</v>
      </c>
      <c r="AP23">
        <f t="shared" si="9"/>
        <v>-5.0919871766429434</v>
      </c>
      <c r="AQ23">
        <f t="shared" si="9"/>
        <v>-6523.8978484558875</v>
      </c>
      <c r="AR23">
        <f t="shared" si="9"/>
        <v>-4538.0146308387875</v>
      </c>
      <c r="AS23">
        <f t="shared" si="9"/>
        <v>0</v>
      </c>
      <c r="AT23">
        <f t="shared" si="9"/>
        <v>256.49863847412212</v>
      </c>
      <c r="AU23">
        <f t="shared" si="9"/>
        <v>-4281.5159923646652</v>
      </c>
      <c r="AW23">
        <v>20</v>
      </c>
      <c r="AX23">
        <f>(R23*SUMPRODUCT(K$23:$K24, X$23:$X24)-$AZ$3*SUMPRODUCT(K$22:$K23, W$23:$W24))/Z23</f>
        <v>9883.0246351240639</v>
      </c>
    </row>
    <row r="25" spans="5:50" x14ac:dyDescent="0.25">
      <c r="AN25" s="8">
        <f t="shared" ref="AN25:AU25" si="25">SUM(AN3:AN23)</f>
        <v>169727.00527485373</v>
      </c>
      <c r="AO25" s="8">
        <f t="shared" si="25"/>
        <v>-23920.624502592971</v>
      </c>
      <c r="AP25" s="8">
        <f t="shared" si="25"/>
        <v>-2882.2866935428378</v>
      </c>
      <c r="AQ25" s="8">
        <f t="shared" si="25"/>
        <v>-100915.8132493759</v>
      </c>
      <c r="AR25" s="8">
        <f t="shared" si="25"/>
        <v>42008.280829341973</v>
      </c>
      <c r="AS25" s="8">
        <f t="shared" si="25"/>
        <v>-22217.999244418002</v>
      </c>
      <c r="AT25" s="8">
        <f t="shared" si="25"/>
        <v>33336.260374980789</v>
      </c>
      <c r="AU25" s="9">
        <f t="shared" si="25"/>
        <v>53126.54195990476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0A673-C512-4637-A657-5B37F83EA2D6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'T.55.04.E'!C3*(1+C12)</f>
        <v>76488.231980429686</v>
      </c>
      <c r="K3">
        <v>1</v>
      </c>
      <c r="L3" s="2">
        <v>0</v>
      </c>
      <c r="O3">
        <f>$C$3</f>
        <v>76488.231980429686</v>
      </c>
      <c r="P3">
        <f>O3*B5</f>
        <v>61190.585584343753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76488.231980429686</v>
      </c>
      <c r="AF3">
        <f t="shared" ref="AF3:AG23" si="4">-$Z3*P3</f>
        <v>-61190.585584343753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12777.738192085933</v>
      </c>
      <c r="AJ3">
        <f t="shared" ref="AJ3:AJ23" si="7">AB3-AC3</f>
        <v>0</v>
      </c>
      <c r="AL3">
        <f t="shared" ref="AL3:AL23" si="8">SUM(AI3:AK3)</f>
        <v>12777.738192085933</v>
      </c>
      <c r="AN3">
        <f t="shared" ref="AN3:AU23" si="9">AE3*$K3</f>
        <v>76488.231980429686</v>
      </c>
      <c r="AO3">
        <f t="shared" si="9"/>
        <v>-61190.585584343753</v>
      </c>
      <c r="AP3">
        <f t="shared" si="9"/>
        <v>-2519.9082039999998</v>
      </c>
      <c r="AQ3">
        <f t="shared" si="9"/>
        <v>0</v>
      </c>
      <c r="AR3">
        <f t="shared" si="9"/>
        <v>12777.738192085933</v>
      </c>
      <c r="AS3">
        <f t="shared" si="9"/>
        <v>0</v>
      </c>
      <c r="AT3">
        <f t="shared" si="9"/>
        <v>0</v>
      </c>
      <c r="AU3">
        <f t="shared" si="9"/>
        <v>12777.738192085933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39913.37802922423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1.7665382E-2</v>
      </c>
      <c r="R4">
        <f t="shared" si="0"/>
        <v>1000000</v>
      </c>
      <c r="S4">
        <f t="shared" si="1"/>
        <v>24313.130900618227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23640.498846636619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-17665.382000000001</v>
      </c>
      <c r="AI4">
        <f t="shared" si="6"/>
        <v>-17665.382000000001</v>
      </c>
      <c r="AJ4">
        <f t="shared" si="7"/>
        <v>-23640.498846636619</v>
      </c>
      <c r="AK4">
        <f>H4*SUM(AB4, AE4:AF4)</f>
        <v>0</v>
      </c>
      <c r="AL4">
        <f t="shared" si="8"/>
        <v>-41305.880846636617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-16272.879182587616</v>
      </c>
      <c r="AR4">
        <f t="shared" si="9"/>
        <v>-16272.879182587616</v>
      </c>
      <c r="AS4">
        <f t="shared" si="9"/>
        <v>-21776.997607378067</v>
      </c>
      <c r="AT4">
        <f t="shared" si="9"/>
        <v>0</v>
      </c>
      <c r="AU4">
        <f t="shared" si="9"/>
        <v>-38049.876789965674</v>
      </c>
      <c r="AW4">
        <v>1</v>
      </c>
      <c r="AX4">
        <f>(R4*SUMPRODUCT(K5:$K$23, X5:$X$23)-$AZ$3*SUMPRODUCT(K4:$K$22, W5:$W$23))/Z4</f>
        <v>24313.130900618227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2.1010579000000001E-2</v>
      </c>
      <c r="O5">
        <f t="shared" ref="O5:O23" si="21">$C$3</f>
        <v>76488.231980429686</v>
      </c>
      <c r="P5">
        <f t="shared" ref="P5:P23" si="22">O5*$C$5</f>
        <v>3824.4115990214846</v>
      </c>
      <c r="Q5" s="4">
        <f t="shared" ref="Q5:Q23" si="23">$C$8</f>
        <v>50</v>
      </c>
      <c r="R5">
        <f t="shared" si="0"/>
        <v>1000000</v>
      </c>
      <c r="S5">
        <f t="shared" si="1"/>
        <v>44635.706067794425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23640.498846636619</v>
      </c>
      <c r="AC5">
        <f t="shared" si="2"/>
        <v>42054.956962613185</v>
      </c>
      <c r="AE5">
        <f t="shared" si="3"/>
        <v>72065.832210600231</v>
      </c>
      <c r="AF5">
        <f t="shared" si="4"/>
        <v>-3603.2916105300119</v>
      </c>
      <c r="AG5">
        <f t="shared" si="4"/>
        <v>-47.109097925703807</v>
      </c>
      <c r="AH5">
        <f t="shared" si="5"/>
        <v>-20429.313305923821</v>
      </c>
      <c r="AI5">
        <f t="shared" si="6"/>
        <v>47986.118196220705</v>
      </c>
      <c r="AJ5">
        <f t="shared" si="7"/>
        <v>-18414.458115976566</v>
      </c>
      <c r="AK5">
        <f>H5*SUM(AB5, AE5:AF5)</f>
        <v>7881.4412915335988</v>
      </c>
      <c r="AL5">
        <f t="shared" si="8"/>
        <v>37453.101371777739</v>
      </c>
      <c r="AN5">
        <f t="shared" si="9"/>
        <v>61152.207637765117</v>
      </c>
      <c r="AO5">
        <f t="shared" si="9"/>
        <v>-3057.6103818882561</v>
      </c>
      <c r="AP5">
        <f t="shared" si="9"/>
        <v>-39.974912515569422</v>
      </c>
      <c r="AQ5">
        <f t="shared" si="9"/>
        <v>-17335.505202103956</v>
      </c>
      <c r="AR5">
        <f t="shared" si="9"/>
        <v>40719.117141257346</v>
      </c>
      <c r="AS5">
        <f t="shared" si="9"/>
        <v>-15625.778981561405</v>
      </c>
      <c r="AT5">
        <f t="shared" si="9"/>
        <v>6687.8785627042998</v>
      </c>
      <c r="AU5">
        <f t="shared" si="9"/>
        <v>31781.216722400241</v>
      </c>
      <c r="AW5">
        <v>2</v>
      </c>
      <c r="AX5">
        <f>(R5*SUMPRODUCT(K6:$K$23, X6:$X$23)-$AZ$3*SUMPRODUCT(K5:$K$22, W6:$W$23))/Z5</f>
        <v>44635.706067794425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2.4499257999999999E-2</v>
      </c>
      <c r="O6">
        <f t="shared" si="21"/>
        <v>76488.231980429686</v>
      </c>
      <c r="P6">
        <f t="shared" si="22"/>
        <v>3824.4115990214846</v>
      </c>
      <c r="Q6" s="4">
        <f t="shared" si="23"/>
        <v>50</v>
      </c>
      <c r="R6">
        <f t="shared" si="0"/>
        <v>1000000</v>
      </c>
      <c r="S6">
        <f t="shared" si="1"/>
        <v>61475.097305123527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42054.956962613185</v>
      </c>
      <c r="AC6">
        <f t="shared" si="2"/>
        <v>55922.505454496481</v>
      </c>
      <c r="AE6">
        <f t="shared" si="3"/>
        <v>69579.614472182031</v>
      </c>
      <c r="AF6">
        <f t="shared" si="4"/>
        <v>-3478.9807236091015</v>
      </c>
      <c r="AG6">
        <f t="shared" si="4"/>
        <v>-45.483869002217688</v>
      </c>
      <c r="AH6">
        <f t="shared" si="5"/>
        <v>-23082.75888458165</v>
      </c>
      <c r="AI6">
        <f t="shared" si="6"/>
        <v>42972.390994989066</v>
      </c>
      <c r="AJ6">
        <f t="shared" si="7"/>
        <v>-13867.548491883295</v>
      </c>
      <c r="AK6">
        <f>H6*SUM(AB6, AE6:AF6)</f>
        <v>9255.0902083376186</v>
      </c>
      <c r="AL6">
        <f t="shared" si="8"/>
        <v>38359.932711443391</v>
      </c>
      <c r="AN6">
        <f t="shared" si="9"/>
        <v>54388.37944346419</v>
      </c>
      <c r="AO6">
        <f t="shared" si="9"/>
        <v>-2719.4189721732091</v>
      </c>
      <c r="AP6">
        <f t="shared" si="9"/>
        <v>-35.553429616061734</v>
      </c>
      <c r="AQ6">
        <f t="shared" si="9"/>
        <v>-18043.12740649841</v>
      </c>
      <c r="AR6">
        <f t="shared" si="9"/>
        <v>33590.279635176506</v>
      </c>
      <c r="AS6">
        <f t="shared" si="9"/>
        <v>-10839.86301230127</v>
      </c>
      <c r="AT6">
        <f t="shared" si="9"/>
        <v>7234.4372968005418</v>
      </c>
      <c r="AU6">
        <f t="shared" si="9"/>
        <v>29984.853919675781</v>
      </c>
      <c r="AW6">
        <v>3</v>
      </c>
      <c r="AX6">
        <f>(R6*SUMPRODUCT(K7:$K$23, X7:$X$23)-$AZ$3*SUMPRODUCT(K6:$K$22, W7:$W$23))/Z6</f>
        <v>61475.097305123527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2.8232486000000001E-2</v>
      </c>
      <c r="O7">
        <f t="shared" si="21"/>
        <v>76488.231980429686</v>
      </c>
      <c r="P7">
        <f t="shared" si="22"/>
        <v>3824.4115990214846</v>
      </c>
      <c r="Q7" s="4">
        <f t="shared" si="23"/>
        <v>50</v>
      </c>
      <c r="R7">
        <f t="shared" si="0"/>
        <v>1000000</v>
      </c>
      <c r="S7">
        <f t="shared" si="1"/>
        <v>75221.194723998808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55922.505454496481</v>
      </c>
      <c r="AC7">
        <f t="shared" si="2"/>
        <v>65810.884281382372</v>
      </c>
      <c r="AE7">
        <f t="shared" si="3"/>
        <v>66919.412835988929</v>
      </c>
      <c r="AF7">
        <f t="shared" si="4"/>
        <v>-3345.9706417994466</v>
      </c>
      <c r="AG7">
        <f t="shared" si="4"/>
        <v>-43.744907617364568</v>
      </c>
      <c r="AH7">
        <f t="shared" si="5"/>
        <v>-25682.453896618899</v>
      </c>
      <c r="AI7">
        <f t="shared" si="6"/>
        <v>37847.243389953219</v>
      </c>
      <c r="AJ7">
        <f t="shared" si="7"/>
        <v>-9888.3788268858916</v>
      </c>
      <c r="AK7">
        <f>H7*SUM(AB7, AE7:AF7)</f>
        <v>10225.507232193357</v>
      </c>
      <c r="AL7">
        <f t="shared" si="8"/>
        <v>38184.371795260682</v>
      </c>
      <c r="AN7">
        <f t="shared" si="9"/>
        <v>48185.635303627256</v>
      </c>
      <c r="AO7">
        <f t="shared" si="9"/>
        <v>-2409.281765181363</v>
      </c>
      <c r="AP7">
        <f t="shared" si="9"/>
        <v>-31.498724742360405</v>
      </c>
      <c r="AQ7">
        <f t="shared" si="9"/>
        <v>-18492.770703139882</v>
      </c>
      <c r="AR7">
        <f t="shared" si="9"/>
        <v>27252.084110563654</v>
      </c>
      <c r="AS7">
        <f t="shared" si="9"/>
        <v>-7120.1732905849067</v>
      </c>
      <c r="AT7">
        <f t="shared" si="9"/>
        <v>7362.9241710872921</v>
      </c>
      <c r="AU7">
        <f t="shared" si="9"/>
        <v>27494.834991066036</v>
      </c>
      <c r="AW7">
        <v>4</v>
      </c>
      <c r="AX7">
        <f>(R7*SUMPRODUCT(K8:$K$23, X8:$X$23)-$AZ$3*SUMPRODUCT(K7:$K$22, W8:$W$23))/Z7</f>
        <v>75221.194723998808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3.2345626000000002E-2</v>
      </c>
      <c r="O8">
        <f t="shared" si="21"/>
        <v>76488.231980429686</v>
      </c>
      <c r="P8">
        <f t="shared" si="22"/>
        <v>3824.4115990214846</v>
      </c>
      <c r="Q8" s="4">
        <f t="shared" si="23"/>
        <v>50</v>
      </c>
      <c r="R8">
        <f t="shared" si="0"/>
        <v>1000000</v>
      </c>
      <c r="S8">
        <f t="shared" si="1"/>
        <v>86154.580899855806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65810.884281382372</v>
      </c>
      <c r="AC8">
        <f t="shared" si="2"/>
        <v>72184.619259889965</v>
      </c>
      <c r="AE8">
        <f t="shared" si="3"/>
        <v>64085.668407896548</v>
      </c>
      <c r="AF8">
        <f t="shared" si="4"/>
        <v>-3204.2834203948273</v>
      </c>
      <c r="AG8">
        <f t="shared" si="4"/>
        <v>-41.892502119995093</v>
      </c>
      <c r="AH8">
        <f t="shared" si="5"/>
        <v>-28299.128423916511</v>
      </c>
      <c r="AI8">
        <f t="shared" si="6"/>
        <v>32540.36406146521</v>
      </c>
      <c r="AJ8">
        <f t="shared" si="7"/>
        <v>-6373.734978507593</v>
      </c>
      <c r="AK8">
        <f t="shared" ref="AK8:AK23" si="24">H8*SUM(AB8:AB8, AE8:AF8)</f>
        <v>10841.310865876951</v>
      </c>
      <c r="AL8">
        <f t="shared" si="8"/>
        <v>37007.939948834566</v>
      </c>
      <c r="AN8">
        <f t="shared" si="9"/>
        <v>42507.714285636946</v>
      </c>
      <c r="AO8">
        <f t="shared" si="9"/>
        <v>-2125.3857142818474</v>
      </c>
      <c r="AP8">
        <f t="shared" si="9"/>
        <v>-27.787094292173588</v>
      </c>
      <c r="AQ8">
        <f t="shared" si="9"/>
        <v>-18770.67518309861</v>
      </c>
      <c r="AR8">
        <f t="shared" si="9"/>
        <v>21583.866293964311</v>
      </c>
      <c r="AS8">
        <f t="shared" si="9"/>
        <v>-4227.6676225692163</v>
      </c>
      <c r="AT8">
        <f t="shared" si="9"/>
        <v>7190.9891277920215</v>
      </c>
      <c r="AU8">
        <f t="shared" si="9"/>
        <v>24547.187799187115</v>
      </c>
      <c r="AW8">
        <v>5</v>
      </c>
      <c r="AX8">
        <f>(R8*SUMPRODUCT(K9:$K$23, X9:$X$23)-$AZ$3*SUMPRODUCT(K8:$K$22, W9:$W$23))/Z8</f>
        <v>86154.580899855806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3.7265510000000002E-2</v>
      </c>
      <c r="O9">
        <f t="shared" si="21"/>
        <v>76488.231980429686</v>
      </c>
      <c r="P9">
        <f t="shared" si="22"/>
        <v>3824.4115990214846</v>
      </c>
      <c r="Q9" s="4">
        <f t="shared" si="23"/>
        <v>50</v>
      </c>
      <c r="R9">
        <f t="shared" si="0"/>
        <v>1000000</v>
      </c>
      <c r="S9">
        <f t="shared" si="1"/>
        <v>94317.293580500002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72184.619259889965</v>
      </c>
      <c r="AC9">
        <f t="shared" si="2"/>
        <v>75288.650654024575</v>
      </c>
      <c r="AE9">
        <f t="shared" si="3"/>
        <v>61056.62660690643</v>
      </c>
      <c r="AF9">
        <f t="shared" si="4"/>
        <v>-3052.8313303453215</v>
      </c>
      <c r="AG9">
        <f t="shared" si="4"/>
        <v>-39.912431642117447</v>
      </c>
      <c r="AH9">
        <f t="shared" si="5"/>
        <v>-31222.909133553971</v>
      </c>
      <c r="AI9">
        <f t="shared" si="6"/>
        <v>26740.973711365026</v>
      </c>
      <c r="AJ9">
        <f t="shared" si="7"/>
        <v>-3104.0313941346103</v>
      </c>
      <c r="AK9">
        <f t="shared" si="24"/>
        <v>11140.483008713194</v>
      </c>
      <c r="AL9">
        <f t="shared" si="8"/>
        <v>34777.425325943608</v>
      </c>
      <c r="AN9">
        <f t="shared" si="9"/>
        <v>37306.199396255644</v>
      </c>
      <c r="AO9">
        <f t="shared" si="9"/>
        <v>-1865.3099698127821</v>
      </c>
      <c r="AP9">
        <f t="shared" si="9"/>
        <v>-24.386888303158074</v>
      </c>
      <c r="AQ9">
        <f t="shared" si="9"/>
        <v>-19077.504582209895</v>
      </c>
      <c r="AR9">
        <f t="shared" si="9"/>
        <v>16338.997955929812</v>
      </c>
      <c r="AS9">
        <f t="shared" si="9"/>
        <v>-1896.5937123805079</v>
      </c>
      <c r="AT9">
        <f t="shared" si="9"/>
        <v>6806.9446936434697</v>
      </c>
      <c r="AU9">
        <f t="shared" si="9"/>
        <v>21249.348937192772</v>
      </c>
      <c r="AW9">
        <v>6</v>
      </c>
      <c r="AX9">
        <f>(R9*SUMPRODUCT(K10:$K$23, X10:$X$23)-$AZ$3*SUMPRODUCT(K9:$K$22, W10:$W$23))/Z9</f>
        <v>94317.293580500002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4.2512064000000002E-2</v>
      </c>
      <c r="O10">
        <f t="shared" si="21"/>
        <v>76488.231980429686</v>
      </c>
      <c r="P10">
        <f t="shared" si="22"/>
        <v>3824.4115990214846</v>
      </c>
      <c r="Q10" s="4">
        <f t="shared" si="23"/>
        <v>50</v>
      </c>
      <c r="R10">
        <f t="shared" si="0"/>
        <v>1000000</v>
      </c>
      <c r="S10">
        <f t="shared" si="1"/>
        <v>100029.78637199952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75288.650654024575</v>
      </c>
      <c r="AC10">
        <f t="shared" si="2"/>
        <v>75655.623309679853</v>
      </c>
      <c r="AE10">
        <f t="shared" si="3"/>
        <v>57850.417122900457</v>
      </c>
      <c r="AF10">
        <f t="shared" si="4"/>
        <v>-2892.5208561450231</v>
      </c>
      <c r="AG10">
        <f t="shared" si="4"/>
        <v>-37.81654747733095</v>
      </c>
      <c r="AH10">
        <f t="shared" si="5"/>
        <v>-33935.196967306445</v>
      </c>
      <c r="AI10">
        <f t="shared" si="6"/>
        <v>20984.882751971658</v>
      </c>
      <c r="AJ10">
        <f t="shared" si="7"/>
        <v>-366.97265565527778</v>
      </c>
      <c r="AK10">
        <f t="shared" si="24"/>
        <v>11145.45751310499</v>
      </c>
      <c r="AL10">
        <f t="shared" si="8"/>
        <v>31763.36760942137</v>
      </c>
      <c r="AN10">
        <f t="shared" si="9"/>
        <v>32560.874696439027</v>
      </c>
      <c r="AO10">
        <f t="shared" si="9"/>
        <v>-1628.0437348219516</v>
      </c>
      <c r="AP10">
        <f t="shared" si="9"/>
        <v>-21.284891710381061</v>
      </c>
      <c r="AQ10">
        <f t="shared" si="9"/>
        <v>-19100.289180352989</v>
      </c>
      <c r="AR10">
        <f t="shared" si="9"/>
        <v>11811.256889553706</v>
      </c>
      <c r="AS10">
        <f t="shared" si="9"/>
        <v>-206.54908386271424</v>
      </c>
      <c r="AT10">
        <f t="shared" si="9"/>
        <v>6273.1759521754238</v>
      </c>
      <c r="AU10">
        <f t="shared" si="9"/>
        <v>17877.883757866417</v>
      </c>
      <c r="AW10">
        <v>7</v>
      </c>
      <c r="AX10">
        <f>(R10*SUMPRODUCT(K11:$K$23, X11:$X$23)-$AZ$3*SUMPRODUCT(K10:$K$22, W11:$W$23))/Z10</f>
        <v>100029.78637199952</v>
      </c>
    </row>
    <row r="11" spans="1:52" x14ac:dyDescent="0.25">
      <c r="A11" t="s">
        <v>33</v>
      </c>
      <c r="C11" s="7">
        <f>AU25</f>
        <v>159264.44494894455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4.7737861999999999E-2</v>
      </c>
      <c r="O11">
        <f t="shared" si="21"/>
        <v>76488.231980429686</v>
      </c>
      <c r="P11">
        <f t="shared" si="22"/>
        <v>3824.4115990214846</v>
      </c>
      <c r="Q11" s="4">
        <f t="shared" si="23"/>
        <v>50</v>
      </c>
      <c r="R11">
        <f t="shared" si="0"/>
        <v>1000000</v>
      </c>
      <c r="S11">
        <f t="shared" si="1"/>
        <v>103733.1346167826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75655.623309679853</v>
      </c>
      <c r="AC11">
        <f t="shared" si="2"/>
        <v>73926.665003338814</v>
      </c>
      <c r="AE11">
        <f t="shared" si="3"/>
        <v>54510.257722415998</v>
      </c>
      <c r="AF11">
        <f t="shared" si="4"/>
        <v>-2725.5128861208</v>
      </c>
      <c r="AG11">
        <f t="shared" si="4"/>
        <v>-35.633100877768371</v>
      </c>
      <c r="AH11">
        <f t="shared" si="5"/>
        <v>-36105.622495785465</v>
      </c>
      <c r="AI11">
        <f t="shared" si="6"/>
        <v>15643.489239631963</v>
      </c>
      <c r="AJ11">
        <f t="shared" si="7"/>
        <v>1728.9583063410391</v>
      </c>
      <c r="AK11">
        <f t="shared" si="24"/>
        <v>10905.327182987377</v>
      </c>
      <c r="AL11">
        <f t="shared" si="8"/>
        <v>28277.774728960379</v>
      </c>
      <c r="AN11">
        <f t="shared" si="9"/>
        <v>28262.408579639807</v>
      </c>
      <c r="AO11">
        <f t="shared" si="9"/>
        <v>-1413.1204289819905</v>
      </c>
      <c r="AP11">
        <f t="shared" si="9"/>
        <v>-18.475004486226744</v>
      </c>
      <c r="AQ11">
        <f t="shared" si="9"/>
        <v>-18719.996889291826</v>
      </c>
      <c r="AR11">
        <f t="shared" si="9"/>
        <v>8110.8162568797643</v>
      </c>
      <c r="AS11">
        <f t="shared" si="9"/>
        <v>896.4280873483774</v>
      </c>
      <c r="AT11">
        <f t="shared" si="9"/>
        <v>5654.1800647825148</v>
      </c>
      <c r="AU11">
        <f t="shared" si="9"/>
        <v>14661.424409010657</v>
      </c>
      <c r="AW11">
        <v>8</v>
      </c>
      <c r="AX11">
        <f>(R11*SUMPRODUCT(K12:$K$23, X12:$X$23)-$AZ$3*SUMPRODUCT(K11:$K$22, W12:$W$23))/Z11</f>
        <v>103733.1346167826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5.3487053E-2</v>
      </c>
      <c r="O12">
        <f t="shared" si="21"/>
        <v>76488.231980429686</v>
      </c>
      <c r="P12">
        <f t="shared" si="22"/>
        <v>3824.4115990214846</v>
      </c>
      <c r="Q12" s="4">
        <f t="shared" si="23"/>
        <v>50</v>
      </c>
      <c r="R12">
        <f t="shared" si="0"/>
        <v>1000000</v>
      </c>
      <c r="S12">
        <f t="shared" si="1"/>
        <v>105584.75021117335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73926.665003338814</v>
      </c>
      <c r="AC12">
        <f t="shared" si="2"/>
        <v>70469.079011263471</v>
      </c>
      <c r="AE12">
        <f t="shared" si="3"/>
        <v>51049.562101349315</v>
      </c>
      <c r="AF12">
        <f t="shared" si="4"/>
        <v>-2552.4781050674655</v>
      </c>
      <c r="AG12">
        <f t="shared" si="4"/>
        <v>-33.370860313787141</v>
      </c>
      <c r="AH12">
        <f t="shared" si="5"/>
        <v>-38118.191104070866</v>
      </c>
      <c r="AI12">
        <f t="shared" si="6"/>
        <v>10345.522031897199</v>
      </c>
      <c r="AJ12">
        <f t="shared" si="7"/>
        <v>3457.5859920753428</v>
      </c>
      <c r="AK12">
        <f t="shared" si="24"/>
        <v>10476.04504939554</v>
      </c>
      <c r="AL12">
        <f t="shared" si="8"/>
        <v>24279.153073368081</v>
      </c>
      <c r="AN12">
        <f t="shared" si="9"/>
        <v>24381.719082876643</v>
      </c>
      <c r="AO12">
        <f t="shared" si="9"/>
        <v>-1219.0859541438319</v>
      </c>
      <c r="AP12">
        <f t="shared" si="9"/>
        <v>-15.938215887324311</v>
      </c>
      <c r="AQ12">
        <f t="shared" si="9"/>
        <v>-18205.582755082989</v>
      </c>
      <c r="AR12">
        <f t="shared" si="9"/>
        <v>4941.1121577624963</v>
      </c>
      <c r="AS12">
        <f t="shared" si="9"/>
        <v>1651.3734279699556</v>
      </c>
      <c r="AT12">
        <f t="shared" si="9"/>
        <v>5003.4510969325511</v>
      </c>
      <c r="AU12">
        <f t="shared" si="9"/>
        <v>11595.936682665002</v>
      </c>
      <c r="AW12">
        <v>9</v>
      </c>
      <c r="AX12">
        <f>(R12*SUMPRODUCT(K13:$K$23, X13:$X$23)-$AZ$3*SUMPRODUCT(K12:$K$22, W13:$W$23))/Z12</f>
        <v>105584.75021117335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5.9601715E-2</v>
      </c>
      <c r="O13">
        <f t="shared" si="21"/>
        <v>76488.231980429686</v>
      </c>
      <c r="P13">
        <f t="shared" si="22"/>
        <v>3824.4115990214846</v>
      </c>
      <c r="Q13" s="4">
        <f t="shared" si="23"/>
        <v>50</v>
      </c>
      <c r="R13">
        <f t="shared" si="0"/>
        <v>1000000</v>
      </c>
      <c r="S13">
        <f t="shared" si="1"/>
        <v>105788.38368737782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70469.079011263471</v>
      </c>
      <c r="AC13">
        <f t="shared" si="2"/>
        <v>65690.759279707418</v>
      </c>
      <c r="AE13">
        <f t="shared" si="3"/>
        <v>47496.425029096397</v>
      </c>
      <c r="AF13">
        <f t="shared" si="4"/>
        <v>-2374.82125145482</v>
      </c>
      <c r="AG13">
        <f t="shared" si="4"/>
        <v>-31.048191204922119</v>
      </c>
      <c r="AH13">
        <f t="shared" si="5"/>
        <v>-39779.210114543035</v>
      </c>
      <c r="AI13">
        <f t="shared" si="6"/>
        <v>5311.3454718936191</v>
      </c>
      <c r="AJ13">
        <f t="shared" si="7"/>
        <v>4778.3197315560537</v>
      </c>
      <c r="AK13">
        <f t="shared" si="24"/>
        <v>9891.3259076121831</v>
      </c>
      <c r="AL13">
        <f t="shared" si="8"/>
        <v>19980.991111061856</v>
      </c>
      <c r="AN13">
        <f t="shared" si="9"/>
        <v>20896.550040034381</v>
      </c>
      <c r="AO13">
        <f t="shared" si="9"/>
        <v>-1044.827502001719</v>
      </c>
      <c r="AP13">
        <f t="shared" si="9"/>
        <v>-13.659977161833849</v>
      </c>
      <c r="AQ13">
        <f t="shared" si="9"/>
        <v>-17501.280447999317</v>
      </c>
      <c r="AR13">
        <f t="shared" si="9"/>
        <v>2336.7821128715073</v>
      </c>
      <c r="AS13">
        <f t="shared" si="9"/>
        <v>2102.2718513356781</v>
      </c>
      <c r="AT13">
        <f t="shared" si="9"/>
        <v>4351.7925120487489</v>
      </c>
      <c r="AU13">
        <f t="shared" si="9"/>
        <v>8790.8464762559342</v>
      </c>
      <c r="AW13">
        <v>10</v>
      </c>
      <c r="AX13">
        <f>(R13*SUMPRODUCT(K14:$K$23, X14:$X$23)-$AZ$3*SUMPRODUCT(K13:$K$22, W14:$W$23))/Z13</f>
        <v>105788.38368737782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6.6409420999999996E-2</v>
      </c>
      <c r="O14">
        <f t="shared" si="21"/>
        <v>76488.231980429686</v>
      </c>
      <c r="P14">
        <f t="shared" si="22"/>
        <v>3824.4115990214846</v>
      </c>
      <c r="Q14" s="4">
        <f t="shared" si="23"/>
        <v>50</v>
      </c>
      <c r="R14">
        <f t="shared" si="0"/>
        <v>1000000</v>
      </c>
      <c r="S14">
        <f t="shared" si="1"/>
        <v>104412.38058190835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65690.759279707418</v>
      </c>
      <c r="AC14">
        <f t="shared" si="2"/>
        <v>59882.206136193221</v>
      </c>
      <c r="AE14">
        <f t="shared" si="3"/>
        <v>43867.25069305324</v>
      </c>
      <c r="AF14">
        <f t="shared" si="4"/>
        <v>-2193.3625346526619</v>
      </c>
      <c r="AG14">
        <f t="shared" si="4"/>
        <v>-28.67581689185673</v>
      </c>
      <c r="AH14">
        <f t="shared" si="5"/>
        <v>-41237.848020323407</v>
      </c>
      <c r="AI14">
        <f t="shared" si="6"/>
        <v>407.36432118531957</v>
      </c>
      <c r="AJ14">
        <f t="shared" si="7"/>
        <v>5808.5531435141966</v>
      </c>
      <c r="AK14">
        <f t="shared" si="24"/>
        <v>9187.4076105737786</v>
      </c>
      <c r="AL14">
        <f t="shared" si="8"/>
        <v>15403.325075273295</v>
      </c>
      <c r="AN14">
        <f t="shared" si="9"/>
        <v>17778.513770231573</v>
      </c>
      <c r="AO14">
        <f t="shared" si="9"/>
        <v>-888.92568851157876</v>
      </c>
      <c r="AP14">
        <f t="shared" si="9"/>
        <v>-11.621731415350528</v>
      </c>
      <c r="AQ14">
        <f t="shared" si="9"/>
        <v>-16712.869790131088</v>
      </c>
      <c r="AR14">
        <f t="shared" si="9"/>
        <v>165.09656017355854</v>
      </c>
      <c r="AS14">
        <f t="shared" si="9"/>
        <v>2354.0896777340627</v>
      </c>
      <c r="AT14">
        <f t="shared" si="9"/>
        <v>3723.4713855268428</v>
      </c>
      <c r="AU14">
        <f t="shared" si="9"/>
        <v>6242.6576234344639</v>
      </c>
      <c r="AW14">
        <v>11</v>
      </c>
      <c r="AX14">
        <f>(R14*SUMPRODUCT(K15:$K$23, X15:$X$23)-$AZ$3*SUMPRODUCT(K14:$K$22, W15:$W$23))/Z14</f>
        <v>104412.38058190835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7.4261202999999998E-2</v>
      </c>
      <c r="O15">
        <f t="shared" si="21"/>
        <v>76488.231980429686</v>
      </c>
      <c r="P15">
        <f t="shared" si="22"/>
        <v>3824.4115990214846</v>
      </c>
      <c r="Q15" s="4">
        <f t="shared" si="23"/>
        <v>50</v>
      </c>
      <c r="R15">
        <f t="shared" si="0"/>
        <v>1000000</v>
      </c>
      <c r="S15">
        <f t="shared" si="1"/>
        <v>101409.16875586317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59882.206136193221</v>
      </c>
      <c r="AC15">
        <f t="shared" si="2"/>
        <v>53259.199102400671</v>
      </c>
      <c r="AE15">
        <f t="shared" si="3"/>
        <v>40170.943377353993</v>
      </c>
      <c r="AF15">
        <f t="shared" si="4"/>
        <v>-2008.5471688676998</v>
      </c>
      <c r="AG15">
        <f t="shared" si="4"/>
        <v>-26.259558063541167</v>
      </c>
      <c r="AH15">
        <f t="shared" si="5"/>
        <v>-42590.013187940036</v>
      </c>
      <c r="AI15">
        <f t="shared" si="6"/>
        <v>-4453.8765375172807</v>
      </c>
      <c r="AJ15">
        <f t="shared" si="7"/>
        <v>6623.0070337925499</v>
      </c>
      <c r="AK15">
        <f t="shared" si="24"/>
        <v>8389.8727118389161</v>
      </c>
      <c r="AL15">
        <f t="shared" si="8"/>
        <v>10559.003208114185</v>
      </c>
      <c r="AN15">
        <f t="shared" si="9"/>
        <v>14997.139583924236</v>
      </c>
      <c r="AO15">
        <f t="shared" si="9"/>
        <v>-749.8569791962118</v>
      </c>
      <c r="AP15">
        <f t="shared" si="9"/>
        <v>-9.8035601004357193</v>
      </c>
      <c r="AQ15">
        <f t="shared" si="9"/>
        <v>-15900.258220492478</v>
      </c>
      <c r="AR15">
        <f t="shared" si="9"/>
        <v>-1662.7791758648898</v>
      </c>
      <c r="AS15">
        <f t="shared" si="9"/>
        <v>2472.5872135503073</v>
      </c>
      <c r="AT15">
        <f t="shared" si="9"/>
        <v>3132.2165120408245</v>
      </c>
      <c r="AU15">
        <f t="shared" si="9"/>
        <v>3942.0245497262422</v>
      </c>
      <c r="AW15">
        <v>12</v>
      </c>
      <c r="AX15">
        <f>(R15*SUMPRODUCT(K16:$K$23, X16:$X$23)-$AZ$3*SUMPRODUCT(K15:$K$22, W16:$W$23))/Z15</f>
        <v>101409.16875586317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8.2657132999999994E-2</v>
      </c>
      <c r="O16">
        <f t="shared" si="21"/>
        <v>76488.231980429686</v>
      </c>
      <c r="P16">
        <f t="shared" si="22"/>
        <v>3824.4115990214846</v>
      </c>
      <c r="Q16" s="4">
        <f t="shared" si="23"/>
        <v>50</v>
      </c>
      <c r="R16">
        <f t="shared" si="0"/>
        <v>1000000</v>
      </c>
      <c r="S16">
        <f t="shared" si="1"/>
        <v>96858.640446419944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53259.199102400671</v>
      </c>
      <c r="AC16">
        <f t="shared" si="2"/>
        <v>46155.898187556944</v>
      </c>
      <c r="AE16">
        <f t="shared" si="3"/>
        <v>36448.818934103037</v>
      </c>
      <c r="AF16">
        <f t="shared" si="4"/>
        <v>-1822.4409467051521</v>
      </c>
      <c r="AG16">
        <f t="shared" si="4"/>
        <v>-23.826422699526411</v>
      </c>
      <c r="AH16">
        <f t="shared" si="5"/>
        <v>-43410.795667586892</v>
      </c>
      <c r="AI16">
        <f t="shared" si="6"/>
        <v>-8808.2441028885296</v>
      </c>
      <c r="AJ16">
        <f t="shared" si="7"/>
        <v>7103.3009148437268</v>
      </c>
      <c r="AK16">
        <f t="shared" si="24"/>
        <v>7520.5446027282424</v>
      </c>
      <c r="AL16">
        <f t="shared" si="8"/>
        <v>5815.6014146834395</v>
      </c>
      <c r="AN16">
        <f t="shared" si="9"/>
        <v>12534.910284050256</v>
      </c>
      <c r="AO16">
        <f t="shared" si="9"/>
        <v>-626.74551420251294</v>
      </c>
      <c r="AP16">
        <f t="shared" si="9"/>
        <v>-8.1940123071856625</v>
      </c>
      <c r="AQ16">
        <f t="shared" si="9"/>
        <v>-14929.164921261945</v>
      </c>
      <c r="AR16">
        <f t="shared" si="9"/>
        <v>-3029.1941637213854</v>
      </c>
      <c r="AS16">
        <f t="shared" si="9"/>
        <v>2442.8566491867696</v>
      </c>
      <c r="AT16">
        <f t="shared" si="9"/>
        <v>2586.3486016605752</v>
      </c>
      <c r="AU16">
        <f t="shared" si="9"/>
        <v>2000.0110871259594</v>
      </c>
      <c r="AW16">
        <v>13</v>
      </c>
      <c r="AX16">
        <f>(R16*SUMPRODUCT(K17:$K$23, X17:$X$23)-$AZ$3*SUMPRODUCT(K16:$K$22, W17:$W$23))/Z16</f>
        <v>96858.640446419944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9.1575552000000005E-2</v>
      </c>
      <c r="O17">
        <f t="shared" si="21"/>
        <v>76488.231980429686</v>
      </c>
      <c r="P17">
        <f t="shared" si="22"/>
        <v>3824.4115990214846</v>
      </c>
      <c r="Q17" s="4">
        <f t="shared" si="23"/>
        <v>50</v>
      </c>
      <c r="R17">
        <f t="shared" si="0"/>
        <v>1000000</v>
      </c>
      <c r="S17">
        <f t="shared" si="1"/>
        <v>90797.057545057585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46155.898187556944</v>
      </c>
      <c r="AC17">
        <f t="shared" si="2"/>
        <v>38872.473303559556</v>
      </c>
      <c r="AE17">
        <f t="shared" si="3"/>
        <v>32746.510031123471</v>
      </c>
      <c r="AF17">
        <f t="shared" si="4"/>
        <v>-1637.3255015561735</v>
      </c>
      <c r="AG17">
        <f t="shared" si="4"/>
        <v>-21.406240661636687</v>
      </c>
      <c r="AH17">
        <f t="shared" si="5"/>
        <v>-43638.356217889232</v>
      </c>
      <c r="AI17">
        <f t="shared" si="6"/>
        <v>-12550.57792898357</v>
      </c>
      <c r="AJ17">
        <f t="shared" si="7"/>
        <v>7283.424883997388</v>
      </c>
      <c r="AK17">
        <f t="shared" si="24"/>
        <v>6611.7276582697559</v>
      </c>
      <c r="AL17">
        <f t="shared" si="8"/>
        <v>1344.5746132835739</v>
      </c>
      <c r="AN17">
        <f t="shared" si="9"/>
        <v>10373.950187253702</v>
      </c>
      <c r="AO17">
        <f t="shared" si="9"/>
        <v>-518.69750936268508</v>
      </c>
      <c r="AP17">
        <f t="shared" si="9"/>
        <v>-6.7814027848806759</v>
      </c>
      <c r="AQ17">
        <f t="shared" si="9"/>
        <v>-13824.439099853731</v>
      </c>
      <c r="AR17">
        <f t="shared" si="9"/>
        <v>-3975.9678247475949</v>
      </c>
      <c r="AS17">
        <f t="shared" si="9"/>
        <v>2307.3569326129718</v>
      </c>
      <c r="AT17">
        <f t="shared" si="9"/>
        <v>2094.566209143748</v>
      </c>
      <c r="AU17">
        <f t="shared" si="9"/>
        <v>425.95531700912545</v>
      </c>
      <c r="AW17">
        <v>14</v>
      </c>
      <c r="AX17">
        <f>(R17*SUMPRODUCT(K18:$K$23, X18:$X$23)-$AZ$3*SUMPRODUCT(K17:$K$22, W18:$W$23))/Z17</f>
        <v>90797.057545057585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0.101620166</v>
      </c>
      <c r="O18">
        <f t="shared" si="21"/>
        <v>76488.231980429686</v>
      </c>
      <c r="P18">
        <f t="shared" si="22"/>
        <v>3824.4115990214846</v>
      </c>
      <c r="Q18" s="4">
        <f t="shared" si="23"/>
        <v>50</v>
      </c>
      <c r="R18">
        <f t="shared" si="0"/>
        <v>1000000</v>
      </c>
      <c r="S18">
        <f t="shared" si="1"/>
        <v>83057.120528783067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38872.473303559556</v>
      </c>
      <c r="AC18">
        <f t="shared" si="2"/>
        <v>31589.73346870028</v>
      </c>
      <c r="AE18">
        <f t="shared" si="3"/>
        <v>29091.339145528804</v>
      </c>
      <c r="AF18">
        <f t="shared" si="4"/>
        <v>-1454.5669572764402</v>
      </c>
      <c r="AG18">
        <f t="shared" si="4"/>
        <v>-19.016872525548852</v>
      </c>
      <c r="AH18">
        <f t="shared" si="5"/>
        <v>-43506.114589429395</v>
      </c>
      <c r="AI18">
        <f t="shared" si="6"/>
        <v>-15888.359273702583</v>
      </c>
      <c r="AJ18">
        <f t="shared" si="7"/>
        <v>7282.739834859276</v>
      </c>
      <c r="AK18">
        <f t="shared" si="24"/>
        <v>5691.3291552253304</v>
      </c>
      <c r="AL18">
        <f t="shared" si="8"/>
        <v>-2914.2902836179765</v>
      </c>
      <c r="AN18">
        <f t="shared" si="9"/>
        <v>8489.5411315663205</v>
      </c>
      <c r="AO18">
        <f t="shared" si="9"/>
        <v>-424.47705657831602</v>
      </c>
      <c r="AP18">
        <f t="shared" si="9"/>
        <v>-5.549573386490656</v>
      </c>
      <c r="AQ18">
        <f t="shared" si="9"/>
        <v>-12696.113693286794</v>
      </c>
      <c r="AR18">
        <f t="shared" si="9"/>
        <v>-4636.5991916852818</v>
      </c>
      <c r="AS18">
        <f t="shared" si="9"/>
        <v>2125.2758104137279</v>
      </c>
      <c r="AT18">
        <f t="shared" si="9"/>
        <v>1660.8645176100149</v>
      </c>
      <c r="AU18">
        <f t="shared" si="9"/>
        <v>-850.45886366153945</v>
      </c>
      <c r="AW18">
        <v>15</v>
      </c>
      <c r="AX18">
        <f>(R18*SUMPRODUCT(K19:$K$23, X19:$X$23)-$AZ$3*SUMPRODUCT(K18:$K$22, W19:$W$23))/Z18</f>
        <v>83057.120528783067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0.112947091</v>
      </c>
      <c r="O19">
        <f t="shared" si="21"/>
        <v>76488.231980429686</v>
      </c>
      <c r="P19">
        <f t="shared" si="22"/>
        <v>3824.4115990214846</v>
      </c>
      <c r="Q19" s="4">
        <f t="shared" si="23"/>
        <v>50</v>
      </c>
      <c r="R19">
        <f t="shared" si="0"/>
        <v>1000000</v>
      </c>
      <c r="S19">
        <f t="shared" si="1"/>
        <v>73361.972227067497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31589.73346870028</v>
      </c>
      <c r="AC19">
        <f t="shared" si="2"/>
        <v>24471.798190180773</v>
      </c>
      <c r="AE19">
        <f t="shared" si="3"/>
        <v>25514.643624291613</v>
      </c>
      <c r="AF19">
        <f t="shared" si="4"/>
        <v>-1275.7321812145808</v>
      </c>
      <c r="AG19">
        <f t="shared" si="4"/>
        <v>-16.678803368614798</v>
      </c>
      <c r="AH19">
        <f t="shared" si="5"/>
        <v>-42958.00863357132</v>
      </c>
      <c r="AI19">
        <f t="shared" si="6"/>
        <v>-18735.775993862902</v>
      </c>
      <c r="AJ19">
        <f t="shared" si="7"/>
        <v>7117.9352785195078</v>
      </c>
      <c r="AK19">
        <f t="shared" si="24"/>
        <v>4777.3688023906088</v>
      </c>
      <c r="AL19">
        <f t="shared" si="8"/>
        <v>-6840.4719129527857</v>
      </c>
      <c r="AN19">
        <f t="shared" si="9"/>
        <v>6858.851136097277</v>
      </c>
      <c r="AO19">
        <f t="shared" si="9"/>
        <v>-342.9425568048639</v>
      </c>
      <c r="AP19">
        <f t="shared" si="9"/>
        <v>-4.4835989527462123</v>
      </c>
      <c r="AQ19">
        <f t="shared" si="9"/>
        <v>-11547.97968803798</v>
      </c>
      <c r="AR19">
        <f t="shared" si="9"/>
        <v>-5036.554707698313</v>
      </c>
      <c r="AS19">
        <f t="shared" si="9"/>
        <v>1913.4446551806727</v>
      </c>
      <c r="AT19">
        <f t="shared" si="9"/>
        <v>1284.2531496946301</v>
      </c>
      <c r="AU19">
        <f t="shared" si="9"/>
        <v>-1838.8569028230097</v>
      </c>
      <c r="AW19">
        <v>16</v>
      </c>
      <c r="AX19">
        <f>(R19*SUMPRODUCT(K20:$K$23, X20:$X$23)-$AZ$3*SUMPRODUCT(K19:$K$22, W20:$W$23))/Z19</f>
        <v>73361.972227067497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0.12591097000000001</v>
      </c>
      <c r="O20">
        <f t="shared" si="21"/>
        <v>76488.231980429686</v>
      </c>
      <c r="P20">
        <f t="shared" si="22"/>
        <v>3824.4115990214846</v>
      </c>
      <c r="Q20" s="4">
        <f t="shared" si="23"/>
        <v>50</v>
      </c>
      <c r="R20">
        <f t="shared" si="0"/>
        <v>1000000</v>
      </c>
      <c r="S20">
        <f t="shared" si="1"/>
        <v>61234.618064101727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24471.798190180773</v>
      </c>
      <c r="AC20">
        <f t="shared" si="2"/>
        <v>17650.230824535902</v>
      </c>
      <c r="AE20">
        <f t="shared" si="3"/>
        <v>22046.923660109824</v>
      </c>
      <c r="AF20">
        <f t="shared" si="4"/>
        <v>-1102.3461830054914</v>
      </c>
      <c r="AG20">
        <f t="shared" si="4"/>
        <v>-14.411971024347093</v>
      </c>
      <c r="AH20">
        <f t="shared" si="5"/>
        <v>-42000.886211631136</v>
      </c>
      <c r="AI20">
        <f t="shared" si="6"/>
        <v>-21070.72070555115</v>
      </c>
      <c r="AJ20">
        <f t="shared" si="7"/>
        <v>6821.5673656448707</v>
      </c>
      <c r="AK20">
        <f t="shared" si="24"/>
        <v>3886.3700986009212</v>
      </c>
      <c r="AL20">
        <f t="shared" si="8"/>
        <v>-10362.783241305358</v>
      </c>
      <c r="AN20">
        <f t="shared" si="9"/>
        <v>5459.4794496400928</v>
      </c>
      <c r="AO20">
        <f t="shared" si="9"/>
        <v>-272.97397248200468</v>
      </c>
      <c r="AP20">
        <f t="shared" si="9"/>
        <v>-3.5688362172085228</v>
      </c>
      <c r="AQ20">
        <f t="shared" si="9"/>
        <v>-10400.678964292738</v>
      </c>
      <c r="AR20">
        <f t="shared" si="9"/>
        <v>-5217.7423233518584</v>
      </c>
      <c r="AS20">
        <f t="shared" si="9"/>
        <v>1689.2246474485303</v>
      </c>
      <c r="AT20">
        <f t="shared" si="9"/>
        <v>962.38178233442375</v>
      </c>
      <c r="AU20">
        <f t="shared" si="9"/>
        <v>-2566.135893568905</v>
      </c>
      <c r="AW20">
        <v>17</v>
      </c>
      <c r="AX20">
        <f>(R20*SUMPRODUCT(K21:$K$23, X21:$X$23)-$AZ$3*SUMPRODUCT(K20:$K$22, W21:$W$23))/Z20</f>
        <v>61234.618064101727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0.140869152</v>
      </c>
      <c r="O21">
        <f t="shared" si="21"/>
        <v>76488.231980429686</v>
      </c>
      <c r="P21">
        <f t="shared" si="22"/>
        <v>3824.4115990214846</v>
      </c>
      <c r="Q21" s="4">
        <f t="shared" si="23"/>
        <v>50</v>
      </c>
      <c r="R21">
        <f t="shared" si="0"/>
        <v>1000000</v>
      </c>
      <c r="S21">
        <f t="shared" si="1"/>
        <v>45911.280386286111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17650.230824535902</v>
      </c>
      <c r="AC21">
        <f t="shared" si="2"/>
        <v>11236.92285291941</v>
      </c>
      <c r="AE21">
        <f t="shared" si="3"/>
        <v>18720.722983300318</v>
      </c>
      <c r="AF21">
        <f t="shared" si="4"/>
        <v>-936.03614916501601</v>
      </c>
      <c r="AG21">
        <f t="shared" si="4"/>
        <v>-12.237649177255275</v>
      </c>
      <c r="AH21">
        <f t="shared" si="5"/>
        <v>-40604.042736966927</v>
      </c>
      <c r="AI21">
        <f t="shared" si="6"/>
        <v>-22831.593552008879</v>
      </c>
      <c r="AJ21">
        <f t="shared" si="7"/>
        <v>6413.3079716164921</v>
      </c>
      <c r="AK21">
        <f t="shared" si="24"/>
        <v>3032.2367738878129</v>
      </c>
      <c r="AL21">
        <f t="shared" si="8"/>
        <v>-13386.048806504576</v>
      </c>
      <c r="AN21">
        <f t="shared" si="9"/>
        <v>4270.3868695134597</v>
      </c>
      <c r="AO21">
        <f t="shared" si="9"/>
        <v>-213.519343475673</v>
      </c>
      <c r="AP21">
        <f t="shared" si="9"/>
        <v>-2.7915319513504264</v>
      </c>
      <c r="AQ21">
        <f t="shared" si="9"/>
        <v>-9262.1941528531042</v>
      </c>
      <c r="AR21">
        <f t="shared" si="9"/>
        <v>-5208.118158766667</v>
      </c>
      <c r="AS21">
        <f t="shared" si="9"/>
        <v>1462.9406234239837</v>
      </c>
      <c r="AT21">
        <f t="shared" si="9"/>
        <v>691.68397588155494</v>
      </c>
      <c r="AU21">
        <f t="shared" si="9"/>
        <v>-3053.4935594611288</v>
      </c>
      <c r="AW21">
        <v>18</v>
      </c>
      <c r="AX21">
        <f>(R21*SUMPRODUCT(K22:$K$23, X22:$X$23)-$AZ$3*SUMPRODUCT(K21:$K$22, W22:$W$23))/Z21</f>
        <v>45911.280386286111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0.15811491799999999</v>
      </c>
      <c r="O22">
        <f t="shared" si="21"/>
        <v>76488.231980429686</v>
      </c>
      <c r="P22">
        <f t="shared" si="22"/>
        <v>3824.4115990214846</v>
      </c>
      <c r="Q22" s="4">
        <f t="shared" si="23"/>
        <v>50</v>
      </c>
      <c r="R22">
        <f t="shared" si="0"/>
        <v>1000000</v>
      </c>
      <c r="S22">
        <f t="shared" si="1"/>
        <v>26195.203534707729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11236.92285291941</v>
      </c>
      <c r="AC22">
        <f t="shared" si="2"/>
        <v>5333.5099307787023</v>
      </c>
      <c r="AE22">
        <f t="shared" si="3"/>
        <v>15573.490174062072</v>
      </c>
      <c r="AF22">
        <f t="shared" si="4"/>
        <v>-778.6745087031037</v>
      </c>
      <c r="AG22">
        <f t="shared" si="4"/>
        <v>-10.180317789308239</v>
      </c>
      <c r="AH22">
        <f t="shared" si="5"/>
        <v>-38699.097923489702</v>
      </c>
      <c r="AI22">
        <f t="shared" si="6"/>
        <v>-23914.462575920043</v>
      </c>
      <c r="AJ22">
        <f t="shared" si="7"/>
        <v>5903.4129221407075</v>
      </c>
      <c r="AK22">
        <f t="shared" si="24"/>
        <v>2227.5879284861176</v>
      </c>
      <c r="AL22">
        <f t="shared" si="8"/>
        <v>-15783.461725293218</v>
      </c>
      <c r="AN22">
        <f t="shared" si="9"/>
        <v>3272.441746025992</v>
      </c>
      <c r="AO22">
        <f t="shared" si="9"/>
        <v>-163.62208730129962</v>
      </c>
      <c r="AP22">
        <f t="shared" si="9"/>
        <v>-2.1391798851248653</v>
      </c>
      <c r="AQ22">
        <f t="shared" si="9"/>
        <v>-8131.8023232388578</v>
      </c>
      <c r="AR22">
        <f t="shared" si="9"/>
        <v>-5025.1218443992902</v>
      </c>
      <c r="AS22">
        <f t="shared" si="9"/>
        <v>1240.4781891870311</v>
      </c>
      <c r="AT22">
        <f t="shared" si="9"/>
        <v>468.08079939990455</v>
      </c>
      <c r="AU22">
        <f t="shared" si="9"/>
        <v>-3316.5628558123553</v>
      </c>
      <c r="AW22">
        <v>19</v>
      </c>
      <c r="AX22">
        <f>(R22*SUMPRODUCT(K23:$K$23, X23:$X$23)-$AZ$3*SUMPRODUCT(K22:$K$22, W23:$W$23))/Z22</f>
        <v>26195.203534707729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0.17865895700000001</v>
      </c>
      <c r="O23">
        <f t="shared" si="21"/>
        <v>76488.231980429686</v>
      </c>
      <c r="P23">
        <f t="shared" si="22"/>
        <v>3824.4115990214846</v>
      </c>
      <c r="Q23" s="4">
        <f t="shared" si="23"/>
        <v>50</v>
      </c>
      <c r="R23">
        <f t="shared" si="0"/>
        <v>1000000</v>
      </c>
      <c r="S23">
        <f t="shared" si="1"/>
        <v>32286.303966392257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5333.5099307787023</v>
      </c>
      <c r="AC23">
        <f t="shared" si="2"/>
        <v>5333.5099307787023</v>
      </c>
      <c r="AE23">
        <f t="shared" si="3"/>
        <v>12635.411760973771</v>
      </c>
      <c r="AF23">
        <f t="shared" si="4"/>
        <v>-631.77058804868864</v>
      </c>
      <c r="AG23">
        <f t="shared" si="4"/>
        <v>-8.2597096532487999</v>
      </c>
      <c r="AH23">
        <f t="shared" si="5"/>
        <v>-36376.099163327111</v>
      </c>
      <c r="AI23">
        <f t="shared" si="6"/>
        <v>-24380.717700055277</v>
      </c>
      <c r="AJ23">
        <f t="shared" si="7"/>
        <v>0</v>
      </c>
      <c r="AK23">
        <f t="shared" si="24"/>
        <v>1483.5746942461406</v>
      </c>
      <c r="AL23">
        <f t="shared" si="8"/>
        <v>-22897.143005809136</v>
      </c>
      <c r="AN23">
        <f t="shared" si="9"/>
        <v>2445.7763274821655</v>
      </c>
      <c r="AO23">
        <f t="shared" si="9"/>
        <v>-122.28881637410829</v>
      </c>
      <c r="AP23">
        <f t="shared" si="9"/>
        <v>-1.5987925620427095</v>
      </c>
      <c r="AQ23">
        <f t="shared" si="9"/>
        <v>-7041.1478393287271</v>
      </c>
      <c r="AR23">
        <f t="shared" si="9"/>
        <v>-4719.2591207827127</v>
      </c>
      <c r="AS23">
        <f t="shared" si="9"/>
        <v>0</v>
      </c>
      <c r="AT23">
        <f t="shared" si="9"/>
        <v>287.16847031815018</v>
      </c>
      <c r="AU23">
        <f t="shared" si="9"/>
        <v>-4432.0906504645618</v>
      </c>
      <c r="AW23">
        <v>20</v>
      </c>
      <c r="AX23">
        <f>(R23*SUMPRODUCT(K$23:$K24, X$23:$X24)-$AZ$3*SUMPRODUCT(K$22:$K23, W$23:$W24))/Z23</f>
        <v>32286.303966392257</v>
      </c>
    </row>
    <row r="25" spans="5:50" x14ac:dyDescent="0.25">
      <c r="AN25" s="8">
        <f t="shared" ref="AN25:AU25" si="25">SUM(AN3:AN23)</f>
        <v>512610.91093195387</v>
      </c>
      <c r="AO25" s="8">
        <f t="shared" si="25"/>
        <v>-82996.719531919938</v>
      </c>
      <c r="AP25" s="8">
        <f t="shared" si="25"/>
        <v>-2804.9995622779061</v>
      </c>
      <c r="AQ25" s="8">
        <f t="shared" si="25"/>
        <v>-301966.26022514293</v>
      </c>
      <c r="AR25" s="8">
        <f t="shared" si="25"/>
        <v>124842.93161261299</v>
      </c>
      <c r="AS25" s="8">
        <f t="shared" si="25"/>
        <v>-39035.295545246008</v>
      </c>
      <c r="AT25" s="8">
        <f t="shared" si="25"/>
        <v>73456.808881577555</v>
      </c>
      <c r="AU25" s="9">
        <f t="shared" si="25"/>
        <v>159264.44494894455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2E5CF-FAB9-4943-A985-C68857EF8E5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'T.26.04.F'!C3*(1+C12)</f>
        <v>4457.5931520597178</v>
      </c>
      <c r="K3">
        <v>1</v>
      </c>
      <c r="L3" s="2">
        <v>0</v>
      </c>
      <c r="O3">
        <f>$C$3</f>
        <v>4457.5931520597178</v>
      </c>
      <c r="P3">
        <f>O3*B5</f>
        <v>3566.0745216477744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4457.5931520597178</v>
      </c>
      <c r="AF3">
        <f t="shared" ref="AF3:AG23" si="4">-$Z3*P3</f>
        <v>-3566.0745216477744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-1628.3895735880565</v>
      </c>
      <c r="AJ3">
        <f t="shared" ref="AJ3:AJ23" si="7">AB3-AC3</f>
        <v>0</v>
      </c>
      <c r="AL3">
        <f t="shared" ref="AL3:AL23" si="8">SUM(AI3:AK3)</f>
        <v>-1628.3895735880565</v>
      </c>
      <c r="AN3">
        <f t="shared" ref="AN3:AU23" si="9">AE3*$K3</f>
        <v>4457.5931520597178</v>
      </c>
      <c r="AO3">
        <f t="shared" si="9"/>
        <v>-3566.0745216477744</v>
      </c>
      <c r="AP3">
        <f t="shared" si="9"/>
        <v>-2519.9082039999998</v>
      </c>
      <c r="AQ3">
        <f t="shared" si="9"/>
        <v>0</v>
      </c>
      <c r="AR3">
        <f t="shared" si="9"/>
        <v>-1628.3895735880565</v>
      </c>
      <c r="AS3">
        <f t="shared" si="9"/>
        <v>0</v>
      </c>
      <c r="AT3">
        <f t="shared" si="9"/>
        <v>0</v>
      </c>
      <c r="AU3">
        <f t="shared" si="9"/>
        <v>-1628.3895735880565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2340.8085671678655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1.0468929999999999E-3</v>
      </c>
      <c r="R4">
        <f t="shared" si="0"/>
        <v>2000000</v>
      </c>
      <c r="S4">
        <f t="shared" si="1"/>
        <v>416.67162229653252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412.06869546888629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-2093.7859999999996</v>
      </c>
      <c r="AI4">
        <f t="shared" si="6"/>
        <v>-2093.7859999999996</v>
      </c>
      <c r="AJ4">
        <f t="shared" si="7"/>
        <v>-412.06869546888629</v>
      </c>
      <c r="AK4">
        <f>G4*MAX(0, SUM(AB4, AE4:AF4))</f>
        <v>0</v>
      </c>
      <c r="AL4">
        <f t="shared" si="8"/>
        <v>-2505.8546954688859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-1928.7398716989751</v>
      </c>
      <c r="AR4">
        <f t="shared" si="9"/>
        <v>-1928.7398716989751</v>
      </c>
      <c r="AS4">
        <f t="shared" si="9"/>
        <v>-379.58670218915586</v>
      </c>
      <c r="AT4">
        <f t="shared" si="9"/>
        <v>0</v>
      </c>
      <c r="AU4">
        <f t="shared" si="9"/>
        <v>-2308.326573888131</v>
      </c>
      <c r="AW4">
        <v>1</v>
      </c>
      <c r="AX4">
        <f>(R4*SUMPRODUCT(K5:$K$23, X5:$X$23)-$AZ$3*SUMPRODUCT(K4:$K$22, W5:$W$23))/Z4</f>
        <v>416.67162229653252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1.057716E-3</v>
      </c>
      <c r="O5">
        <f t="shared" ref="O5:O23" si="21">$C$3</f>
        <v>4457.5931520597178</v>
      </c>
      <c r="P5">
        <f t="shared" ref="P5:P23" si="22">O5*$C$5</f>
        <v>222.8796576029859</v>
      </c>
      <c r="Q5" s="4">
        <f t="shared" ref="Q5:Q23" si="23">$C$8</f>
        <v>50</v>
      </c>
      <c r="R5">
        <f t="shared" si="0"/>
        <v>2000000</v>
      </c>
      <c r="S5">
        <f t="shared" si="1"/>
        <v>786.58825675152025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412.06869546888629</v>
      </c>
      <c r="AC5">
        <f t="shared" si="2"/>
        <v>769.29711532630608</v>
      </c>
      <c r="AE5">
        <f t="shared" si="3"/>
        <v>4359.6043085361116</v>
      </c>
      <c r="AF5">
        <f t="shared" si="4"/>
        <v>-217.98021542680561</v>
      </c>
      <c r="AG5">
        <f t="shared" si="4"/>
        <v>-48.900877220273813</v>
      </c>
      <c r="AH5">
        <f t="shared" si="5"/>
        <v>-2092.0630490472236</v>
      </c>
      <c r="AI5">
        <f t="shared" si="6"/>
        <v>2000.6601668418089</v>
      </c>
      <c r="AJ5">
        <f t="shared" si="7"/>
        <v>-357.22841985741979</v>
      </c>
      <c r="AK5">
        <f>G5*SUM(AB5, AE5:AF5)</f>
        <v>318.75849520047348</v>
      </c>
      <c r="AL5">
        <f t="shared" si="8"/>
        <v>1962.1902421848627</v>
      </c>
      <c r="AN5">
        <f t="shared" si="9"/>
        <v>3699.3873478766454</v>
      </c>
      <c r="AO5">
        <f t="shared" si="9"/>
        <v>-184.9693673938323</v>
      </c>
      <c r="AP5">
        <f t="shared" si="9"/>
        <v>-41.495345376767638</v>
      </c>
      <c r="AQ5">
        <f t="shared" si="9"/>
        <v>-1775.2417483054312</v>
      </c>
      <c r="AR5">
        <f t="shared" si="9"/>
        <v>1697.6808868006146</v>
      </c>
      <c r="AS5">
        <f t="shared" si="9"/>
        <v>-303.12987216178186</v>
      </c>
      <c r="AT5">
        <f t="shared" si="9"/>
        <v>270.48581951897165</v>
      </c>
      <c r="AU5">
        <f t="shared" si="9"/>
        <v>1665.0368341578046</v>
      </c>
      <c r="AW5">
        <v>2</v>
      </c>
      <c r="AX5">
        <f>(R5*SUMPRODUCT(K6:$K$23, X6:$X$23)-$AZ$3*SUMPRODUCT(K5:$K$22, W6:$W$23))/Z5</f>
        <v>786.58825675152025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1.0712440000000001E-3</v>
      </c>
      <c r="O6">
        <f t="shared" si="21"/>
        <v>4457.5931520597178</v>
      </c>
      <c r="P6">
        <f t="shared" si="22"/>
        <v>222.8796576029859</v>
      </c>
      <c r="Q6" s="4">
        <f t="shared" si="23"/>
        <v>50</v>
      </c>
      <c r="R6">
        <f t="shared" si="0"/>
        <v>2000000</v>
      </c>
      <c r="S6">
        <f t="shared" si="1"/>
        <v>1110.4788446248092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769.29711532630608</v>
      </c>
      <c r="AC6">
        <f t="shared" si="2"/>
        <v>1074.0436712002847</v>
      </c>
      <c r="AE6">
        <f t="shared" si="3"/>
        <v>4311.3380654928578</v>
      </c>
      <c r="AF6">
        <f t="shared" si="4"/>
        <v>-215.5669032746429</v>
      </c>
      <c r="AG6">
        <f t="shared" si="4"/>
        <v>-48.359483676754124</v>
      </c>
      <c r="AH6">
        <f t="shared" si="5"/>
        <v>-2095.3908526782002</v>
      </c>
      <c r="AI6">
        <f t="shared" si="6"/>
        <v>1952.0208258632606</v>
      </c>
      <c r="AJ6">
        <f t="shared" si="7"/>
        <v>-304.74655587397865</v>
      </c>
      <c r="AK6">
        <f>G6*SUM(AB6, AE6:AF6)</f>
        <v>340.55477942811649</v>
      </c>
      <c r="AL6">
        <f t="shared" si="8"/>
        <v>1987.8290494173984</v>
      </c>
      <c r="AN6">
        <f t="shared" si="9"/>
        <v>3370.0487189221826</v>
      </c>
      <c r="AO6">
        <f t="shared" si="9"/>
        <v>-168.50243594610913</v>
      </c>
      <c r="AP6">
        <f t="shared" si="9"/>
        <v>-37.801214735860157</v>
      </c>
      <c r="AQ6">
        <f t="shared" si="9"/>
        <v>-1637.9066432365639</v>
      </c>
      <c r="AR6">
        <f t="shared" si="9"/>
        <v>1525.8384250036493</v>
      </c>
      <c r="AS6">
        <f t="shared" si="9"/>
        <v>-238.211600347245</v>
      </c>
      <c r="AT6">
        <f t="shared" si="9"/>
        <v>266.20185675542723</v>
      </c>
      <c r="AU6">
        <f t="shared" si="9"/>
        <v>1553.8286814118314</v>
      </c>
      <c r="AW6">
        <v>3</v>
      </c>
      <c r="AX6">
        <f>(R6*SUMPRODUCT(K7:$K$23, X7:$X$23)-$AZ$3*SUMPRODUCT(K6:$K$22, W7:$W$23))/Z6</f>
        <v>1110.4788446248092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1.0856730000000001E-3</v>
      </c>
      <c r="O7">
        <f t="shared" si="21"/>
        <v>4457.5931520597178</v>
      </c>
      <c r="P7">
        <f t="shared" si="22"/>
        <v>222.8796576029859</v>
      </c>
      <c r="Q7" s="4">
        <f t="shared" si="23"/>
        <v>50</v>
      </c>
      <c r="R7">
        <f t="shared" si="0"/>
        <v>2000000</v>
      </c>
      <c r="S7">
        <f t="shared" si="1"/>
        <v>1392.1667340759604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1074.0436712002847</v>
      </c>
      <c r="AC7">
        <f t="shared" si="2"/>
        <v>1331.5625490810598</v>
      </c>
      <c r="AE7">
        <f t="shared" si="3"/>
        <v>4263.543981506351</v>
      </c>
      <c r="AF7">
        <f t="shared" si="4"/>
        <v>-213.17719907531756</v>
      </c>
      <c r="AG7">
        <f t="shared" si="4"/>
        <v>-47.82338625426479</v>
      </c>
      <c r="AH7">
        <f t="shared" si="5"/>
        <v>-2100.1034288717074</v>
      </c>
      <c r="AI7">
        <f t="shared" si="6"/>
        <v>1902.4399673050611</v>
      </c>
      <c r="AJ7">
        <f t="shared" si="7"/>
        <v>-257.51887788077511</v>
      </c>
      <c r="AK7">
        <f>G7*SUM(AB7, AE7:AF7)</f>
        <v>358.70873175419229</v>
      </c>
      <c r="AL7">
        <f t="shared" si="8"/>
        <v>2003.6298211784783</v>
      </c>
      <c r="AN7">
        <f t="shared" si="9"/>
        <v>3069.9847277104991</v>
      </c>
      <c r="AO7">
        <f t="shared" si="9"/>
        <v>-153.49923638552497</v>
      </c>
      <c r="AP7">
        <f t="shared" si="9"/>
        <v>-34.435452305600762</v>
      </c>
      <c r="AQ7">
        <f t="shared" si="9"/>
        <v>-1512.1892681802958</v>
      </c>
      <c r="AR7">
        <f t="shared" si="9"/>
        <v>1369.8607708390773</v>
      </c>
      <c r="AS7">
        <f t="shared" si="9"/>
        <v>-185.42766900502465</v>
      </c>
      <c r="AT7">
        <f t="shared" si="9"/>
        <v>258.28989520419987</v>
      </c>
      <c r="AU7">
        <f t="shared" si="9"/>
        <v>1442.7229970382525</v>
      </c>
      <c r="AW7">
        <v>4</v>
      </c>
      <c r="AX7">
        <f>(R7*SUMPRODUCT(K8:$K$23, X8:$X$23)-$AZ$3*SUMPRODUCT(K7:$K$22, W8:$W$23))/Z7</f>
        <v>1392.1667340759604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1.1037099999999999E-3</v>
      </c>
      <c r="O8">
        <f t="shared" si="21"/>
        <v>4457.5931520597178</v>
      </c>
      <c r="P8">
        <f t="shared" si="22"/>
        <v>222.8796576029859</v>
      </c>
      <c r="Q8" s="4">
        <f t="shared" si="23"/>
        <v>50</v>
      </c>
      <c r="R8">
        <f t="shared" si="0"/>
        <v>2000000</v>
      </c>
      <c r="S8">
        <f t="shared" si="1"/>
        <v>1631.6229042807299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1331.5625490810598</v>
      </c>
      <c r="AC8">
        <f t="shared" si="2"/>
        <v>1543.2662570615666</v>
      </c>
      <c r="AE8">
        <f t="shared" si="3"/>
        <v>4216.2028255634596</v>
      </c>
      <c r="AF8">
        <f t="shared" si="4"/>
        <v>-210.81014127817298</v>
      </c>
      <c r="AG8">
        <f t="shared" si="4"/>
        <v>-47.292369242079445</v>
      </c>
      <c r="AH8">
        <f t="shared" si="5"/>
        <v>-2111.3259857077833</v>
      </c>
      <c r="AI8">
        <f t="shared" si="6"/>
        <v>1846.7743293354238</v>
      </c>
      <c r="AJ8">
        <f t="shared" si="7"/>
        <v>-211.70370798050681</v>
      </c>
      <c r="AK8">
        <f t="shared" ref="AK8:AK23" si="24">G8*SUM(AB8:AB8, AE8:AF8)</f>
        <v>373.58686633564434</v>
      </c>
      <c r="AL8">
        <f t="shared" si="8"/>
        <v>2008.6574876905613</v>
      </c>
      <c r="AN8">
        <f t="shared" si="9"/>
        <v>2796.5869675982553</v>
      </c>
      <c r="AO8">
        <f t="shared" si="9"/>
        <v>-139.82934837991277</v>
      </c>
      <c r="AP8">
        <f t="shared" si="9"/>
        <v>-31.36880006989913</v>
      </c>
      <c r="AQ8">
        <f t="shared" si="9"/>
        <v>-1400.4323274445035</v>
      </c>
      <c r="AR8">
        <f t="shared" si="9"/>
        <v>1224.9564917039402</v>
      </c>
      <c r="AS8">
        <f t="shared" si="9"/>
        <v>-140.42204685714805</v>
      </c>
      <c r="AT8">
        <f t="shared" si="9"/>
        <v>247.79836380867422</v>
      </c>
      <c r="AU8">
        <f t="shared" si="9"/>
        <v>1332.3328086554664</v>
      </c>
      <c r="AW8">
        <v>5</v>
      </c>
      <c r="AX8">
        <f>(R8*SUMPRODUCT(K9:$K$23, X9:$X$23)-$AZ$3*SUMPRODUCT(K8:$K$22, W9:$W$23))/Z8</f>
        <v>1631.6229042807299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1.131668E-3</v>
      </c>
      <c r="O9">
        <f t="shared" si="21"/>
        <v>4457.5931520597178</v>
      </c>
      <c r="P9">
        <f t="shared" si="22"/>
        <v>222.8796576029859</v>
      </c>
      <c r="Q9" s="4">
        <f t="shared" si="23"/>
        <v>50</v>
      </c>
      <c r="R9">
        <f t="shared" si="0"/>
        <v>2000000</v>
      </c>
      <c r="S9">
        <f t="shared" si="1"/>
        <v>1821.6271100172341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1543.2662570615666</v>
      </c>
      <c r="AC9">
        <f t="shared" si="2"/>
        <v>1703.8015830528457</v>
      </c>
      <c r="AE9">
        <f t="shared" si="3"/>
        <v>4169.2694554886248</v>
      </c>
      <c r="AF9">
        <f t="shared" si="4"/>
        <v>-208.46347277443124</v>
      </c>
      <c r="AG9">
        <f t="shared" si="4"/>
        <v>-46.765926288743202</v>
      </c>
      <c r="AH9">
        <f t="shared" si="5"/>
        <v>-2140.7704366178223</v>
      </c>
      <c r="AI9">
        <f t="shared" si="6"/>
        <v>1773.2696198076278</v>
      </c>
      <c r="AJ9">
        <f t="shared" si="7"/>
        <v>-160.53532599127902</v>
      </c>
      <c r="AK9">
        <f t="shared" si="24"/>
        <v>385.28505678430321</v>
      </c>
      <c r="AL9">
        <f t="shared" si="8"/>
        <v>1998.0193506006519</v>
      </c>
      <c r="AN9">
        <f t="shared" si="9"/>
        <v>2547.4646453130927</v>
      </c>
      <c r="AO9">
        <f t="shared" si="9"/>
        <v>-127.37323226565464</v>
      </c>
      <c r="AP9">
        <f t="shared" si="9"/>
        <v>-28.574440941699525</v>
      </c>
      <c r="AQ9">
        <f t="shared" si="9"/>
        <v>-1308.0317929166415</v>
      </c>
      <c r="AR9">
        <f t="shared" si="9"/>
        <v>1083.4851791890969</v>
      </c>
      <c r="AS9">
        <f t="shared" si="9"/>
        <v>-98.088663170528221</v>
      </c>
      <c r="AT9">
        <f t="shared" si="9"/>
        <v>235.41295927356441</v>
      </c>
      <c r="AU9">
        <f t="shared" si="9"/>
        <v>1220.8094752921331</v>
      </c>
      <c r="AW9">
        <v>6</v>
      </c>
      <c r="AX9">
        <f>(R9*SUMPRODUCT(K10:$K$23, X10:$X$23)-$AZ$3*SUMPRODUCT(K9:$K$22, W10:$W$23))/Z9</f>
        <v>1821.6271100172341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1.1650359999999999E-3</v>
      </c>
      <c r="O10">
        <f t="shared" si="21"/>
        <v>4457.5931520597178</v>
      </c>
      <c r="P10">
        <f t="shared" si="22"/>
        <v>222.8796576029859</v>
      </c>
      <c r="Q10" s="4">
        <f t="shared" si="23"/>
        <v>50</v>
      </c>
      <c r="R10">
        <f t="shared" si="0"/>
        <v>2000000</v>
      </c>
      <c r="S10">
        <f t="shared" si="1"/>
        <v>1962.3219055456714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1703.8015830528457</v>
      </c>
      <c r="AC10">
        <f t="shared" si="2"/>
        <v>1814.9037690214991</v>
      </c>
      <c r="AE10">
        <f t="shared" si="3"/>
        <v>4122.7194119243941</v>
      </c>
      <c r="AF10">
        <f t="shared" si="4"/>
        <v>-206.13597059621969</v>
      </c>
      <c r="AG10">
        <f t="shared" si="4"/>
        <v>-46.243783038156039</v>
      </c>
      <c r="AH10">
        <f t="shared" si="5"/>
        <v>-2179.3595079892893</v>
      </c>
      <c r="AI10">
        <f t="shared" si="6"/>
        <v>1690.9801503007293</v>
      </c>
      <c r="AJ10">
        <f t="shared" si="7"/>
        <v>-111.10218596865343</v>
      </c>
      <c r="AK10">
        <f t="shared" si="24"/>
        <v>393.42695170667145</v>
      </c>
      <c r="AL10">
        <f t="shared" si="8"/>
        <v>1973.3049160387473</v>
      </c>
      <c r="AN10">
        <f t="shared" si="9"/>
        <v>2320.4560460655262</v>
      </c>
      <c r="AO10">
        <f t="shared" si="9"/>
        <v>-116.02280230327629</v>
      </c>
      <c r="AP10">
        <f t="shared" si="9"/>
        <v>-26.028127365025608</v>
      </c>
      <c r="AQ10">
        <f t="shared" si="9"/>
        <v>-1226.643737198596</v>
      </c>
      <c r="AR10">
        <f t="shared" si="9"/>
        <v>951.76137919862833</v>
      </c>
      <c r="AS10">
        <f t="shared" si="9"/>
        <v>-62.533418698440926</v>
      </c>
      <c r="AT10">
        <f t="shared" si="9"/>
        <v>221.43877803867812</v>
      </c>
      <c r="AU10">
        <f t="shared" si="9"/>
        <v>1110.6667385388655</v>
      </c>
      <c r="AW10">
        <v>7</v>
      </c>
      <c r="AX10">
        <f>(R10*SUMPRODUCT(K11:$K$23, X11:$X$23)-$AZ$3*SUMPRODUCT(K10:$K$22, W11:$W$23))/Z10</f>
        <v>1962.3219055456714</v>
      </c>
    </row>
    <row r="11" spans="1:52" x14ac:dyDescent="0.25">
      <c r="A11" t="s">
        <v>33</v>
      </c>
      <c r="C11" s="7">
        <f>AU25</f>
        <v>10568.191808920064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1.1975029999999999E-3</v>
      </c>
      <c r="O11">
        <f t="shared" si="21"/>
        <v>4457.5931520597178</v>
      </c>
      <c r="P11">
        <f t="shared" si="22"/>
        <v>222.8796576029859</v>
      </c>
      <c r="Q11" s="4">
        <f t="shared" si="23"/>
        <v>50</v>
      </c>
      <c r="R11">
        <f t="shared" si="0"/>
        <v>2000000</v>
      </c>
      <c r="S11">
        <f t="shared" si="1"/>
        <v>2061.1567635115043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1814.9037690214991</v>
      </c>
      <c r="AC11">
        <f t="shared" si="2"/>
        <v>1884.9677699502479</v>
      </c>
      <c r="AE11">
        <f t="shared" si="3"/>
        <v>4076.5552489412116</v>
      </c>
      <c r="AF11">
        <f t="shared" si="4"/>
        <v>-203.82776244706059</v>
      </c>
      <c r="AG11">
        <f t="shared" si="4"/>
        <v>-45.725968138854931</v>
      </c>
      <c r="AH11">
        <f t="shared" si="5"/>
        <v>-2215.0827567816386</v>
      </c>
      <c r="AI11">
        <f t="shared" si="6"/>
        <v>1611.9187615736573</v>
      </c>
      <c r="AJ11">
        <f t="shared" si="7"/>
        <v>-70.064000928748783</v>
      </c>
      <c r="AK11">
        <f t="shared" si="24"/>
        <v>398.13418788609556</v>
      </c>
      <c r="AL11">
        <f t="shared" si="8"/>
        <v>1939.9889485310041</v>
      </c>
      <c r="AN11">
        <f t="shared" si="9"/>
        <v>2113.6071421594688</v>
      </c>
      <c r="AO11">
        <f t="shared" si="9"/>
        <v>-105.68035710797344</v>
      </c>
      <c r="AP11">
        <f t="shared" si="9"/>
        <v>-23.707941371711271</v>
      </c>
      <c r="AQ11">
        <f t="shared" si="9"/>
        <v>-1148.4732695390176</v>
      </c>
      <c r="AR11">
        <f t="shared" si="9"/>
        <v>835.74557414076639</v>
      </c>
      <c r="AS11">
        <f t="shared" si="9"/>
        <v>-36.326693428166678</v>
      </c>
      <c r="AT11">
        <f t="shared" si="9"/>
        <v>206.42410360376468</v>
      </c>
      <c r="AU11">
        <f t="shared" si="9"/>
        <v>1005.8429843163644</v>
      </c>
      <c r="AW11">
        <v>8</v>
      </c>
      <c r="AX11">
        <f>(R11*SUMPRODUCT(K12:$K$23, X12:$X$23)-$AZ$3*SUMPRODUCT(K11:$K$22, W12:$W$23))/Z11</f>
        <v>2061.1567635115043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1.2389879999999999E-3</v>
      </c>
      <c r="O12">
        <f t="shared" si="21"/>
        <v>4457.5931520597178</v>
      </c>
      <c r="P12">
        <f t="shared" si="22"/>
        <v>222.8796576029859</v>
      </c>
      <c r="Q12" s="4">
        <f t="shared" si="23"/>
        <v>50</v>
      </c>
      <c r="R12">
        <f t="shared" si="0"/>
        <v>2000000</v>
      </c>
      <c r="S12">
        <f t="shared" si="1"/>
        <v>2115.0845048723991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1884.9677699502479</v>
      </c>
      <c r="AC12">
        <f t="shared" si="2"/>
        <v>1912.5463194669444</v>
      </c>
      <c r="AE12">
        <f t="shared" si="3"/>
        <v>4030.7388934170244</v>
      </c>
      <c r="AF12">
        <f t="shared" si="4"/>
        <v>-201.53694467085123</v>
      </c>
      <c r="AG12">
        <f t="shared" si="4"/>
        <v>-45.212054531653962</v>
      </c>
      <c r="AH12">
        <f t="shared" si="5"/>
        <v>-2266.1570324969434</v>
      </c>
      <c r="AI12">
        <f t="shared" si="6"/>
        <v>1517.8328617175757</v>
      </c>
      <c r="AJ12">
        <f t="shared" si="7"/>
        <v>-27.578549516696512</v>
      </c>
      <c r="AK12">
        <f t="shared" si="24"/>
        <v>399.9918803087495</v>
      </c>
      <c r="AL12">
        <f t="shared" si="8"/>
        <v>1890.2461925096286</v>
      </c>
      <c r="AN12">
        <f t="shared" si="9"/>
        <v>1925.1162860243487</v>
      </c>
      <c r="AO12">
        <f t="shared" si="9"/>
        <v>-96.255814301217441</v>
      </c>
      <c r="AP12">
        <f t="shared" si="9"/>
        <v>-21.593674213345508</v>
      </c>
      <c r="AQ12">
        <f t="shared" si="9"/>
        <v>-1082.3364959396081</v>
      </c>
      <c r="AR12">
        <f t="shared" si="9"/>
        <v>724.93030157017779</v>
      </c>
      <c r="AS12">
        <f t="shared" si="9"/>
        <v>-13.171757393224043</v>
      </c>
      <c r="AT12">
        <f t="shared" si="9"/>
        <v>191.03963402776719</v>
      </c>
      <c r="AU12">
        <f t="shared" si="9"/>
        <v>902.7981782047209</v>
      </c>
      <c r="AW12">
        <v>9</v>
      </c>
      <c r="AX12">
        <f>(R12*SUMPRODUCT(K13:$K$23, X13:$X$23)-$AZ$3*SUMPRODUCT(K12:$K$22, W13:$W$23))/Z12</f>
        <v>2115.0845048723991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1.2822770000000001E-3</v>
      </c>
      <c r="O13">
        <f t="shared" si="21"/>
        <v>4457.5931520597178</v>
      </c>
      <c r="P13">
        <f t="shared" si="22"/>
        <v>222.8796576029859</v>
      </c>
      <c r="Q13" s="4">
        <f t="shared" si="23"/>
        <v>50</v>
      </c>
      <c r="R13">
        <f t="shared" si="0"/>
        <v>2000000</v>
      </c>
      <c r="S13">
        <f t="shared" si="1"/>
        <v>2128.7904189378719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1912.5463194669444</v>
      </c>
      <c r="AC13">
        <f t="shared" si="2"/>
        <v>1903.2220664544864</v>
      </c>
      <c r="AE13">
        <f t="shared" si="3"/>
        <v>3985.2629807068201</v>
      </c>
      <c r="AF13">
        <f t="shared" si="4"/>
        <v>-199.26314903534103</v>
      </c>
      <c r="AG13">
        <f t="shared" si="4"/>
        <v>-44.701959608688732</v>
      </c>
      <c r="AH13">
        <f t="shared" si="5"/>
        <v>-2318.9751059474256</v>
      </c>
      <c r="AI13">
        <f t="shared" si="6"/>
        <v>1422.3227661153646</v>
      </c>
      <c r="AJ13">
        <f t="shared" si="7"/>
        <v>9.3242530124580298</v>
      </c>
      <c r="AK13">
        <f t="shared" si="24"/>
        <v>398.89823057968971</v>
      </c>
      <c r="AL13">
        <f t="shared" si="8"/>
        <v>1830.5452497075123</v>
      </c>
      <c r="AN13">
        <f t="shared" si="9"/>
        <v>1753.3582211297003</v>
      </c>
      <c r="AO13">
        <f t="shared" si="9"/>
        <v>-87.667911056485025</v>
      </c>
      <c r="AP13">
        <f t="shared" si="9"/>
        <v>-19.66709568727158</v>
      </c>
      <c r="AQ13">
        <f t="shared" si="9"/>
        <v>-1020.2574049170772</v>
      </c>
      <c r="AR13">
        <f t="shared" si="9"/>
        <v>625.76580946886634</v>
      </c>
      <c r="AS13">
        <f t="shared" si="9"/>
        <v>4.102302847875567</v>
      </c>
      <c r="AT13">
        <f t="shared" si="9"/>
        <v>175.4994577188337</v>
      </c>
      <c r="AU13">
        <f t="shared" si="9"/>
        <v>805.36757003557568</v>
      </c>
      <c r="AW13">
        <v>10</v>
      </c>
      <c r="AX13">
        <f>(R13*SUMPRODUCT(K14:$K$23, X14:$X$23)-$AZ$3*SUMPRODUCT(K13:$K$22, W14:$W$23))/Z13</f>
        <v>2128.7904189378719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1.3327809999999999E-3</v>
      </c>
      <c r="O14">
        <f t="shared" si="21"/>
        <v>4457.5931520597178</v>
      </c>
      <c r="P14">
        <f t="shared" si="22"/>
        <v>222.8796576029859</v>
      </c>
      <c r="Q14" s="4">
        <f t="shared" si="23"/>
        <v>50</v>
      </c>
      <c r="R14">
        <f t="shared" si="0"/>
        <v>2000000</v>
      </c>
      <c r="S14">
        <f t="shared" si="1"/>
        <v>2102.1785858612971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1903.2220664544864</v>
      </c>
      <c r="AC14">
        <f t="shared" si="2"/>
        <v>1858.1308756069411</v>
      </c>
      <c r="AE14">
        <f t="shared" si="3"/>
        <v>3940.0988681190624</v>
      </c>
      <c r="AF14">
        <f t="shared" si="4"/>
        <v>-197.00494340595313</v>
      </c>
      <c r="AG14">
        <f t="shared" si="4"/>
        <v>-44.195362090172615</v>
      </c>
      <c r="AH14">
        <f t="shared" si="5"/>
        <v>-2383.1168971691109</v>
      </c>
      <c r="AI14">
        <f t="shared" si="6"/>
        <v>1315.7816654538256</v>
      </c>
      <c r="AJ14">
        <f t="shared" si="7"/>
        <v>45.091190847545249</v>
      </c>
      <c r="AK14">
        <f t="shared" si="24"/>
        <v>395.24211938173175</v>
      </c>
      <c r="AL14">
        <f t="shared" si="8"/>
        <v>1756.1149756831026</v>
      </c>
      <c r="AN14">
        <f t="shared" si="9"/>
        <v>1596.842767126536</v>
      </c>
      <c r="AO14">
        <f t="shared" si="9"/>
        <v>-79.842138356326814</v>
      </c>
      <c r="AP14">
        <f t="shared" si="9"/>
        <v>-17.911490715440053</v>
      </c>
      <c r="AQ14">
        <f t="shared" si="9"/>
        <v>-965.8293123690554</v>
      </c>
      <c r="AR14">
        <f t="shared" si="9"/>
        <v>533.25982568571362</v>
      </c>
      <c r="AS14">
        <f t="shared" si="9"/>
        <v>18.274552080059397</v>
      </c>
      <c r="AT14">
        <f t="shared" si="9"/>
        <v>160.18367577151096</v>
      </c>
      <c r="AU14">
        <f t="shared" si="9"/>
        <v>711.71805353728405</v>
      </c>
      <c r="AW14">
        <v>11</v>
      </c>
      <c r="AX14">
        <f>(R14*SUMPRODUCT(K15:$K$23, X15:$X$23)-$AZ$3*SUMPRODUCT(K14:$K$22, W15:$W$23))/Z14</f>
        <v>2102.1785858612971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1.4022240000000001E-3</v>
      </c>
      <c r="O15">
        <f t="shared" si="21"/>
        <v>4457.5931520597178</v>
      </c>
      <c r="P15">
        <f t="shared" si="22"/>
        <v>222.8796576029859</v>
      </c>
      <c r="Q15" s="4">
        <f t="shared" si="23"/>
        <v>50</v>
      </c>
      <c r="R15">
        <f t="shared" si="0"/>
        <v>2000000</v>
      </c>
      <c r="S15">
        <f t="shared" si="1"/>
        <v>2026.9802265866579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1858.1308756069411</v>
      </c>
      <c r="AC15">
        <f t="shared" si="2"/>
        <v>1771.233564100442</v>
      </c>
      <c r="AE15">
        <f t="shared" si="3"/>
        <v>3895.1729782426223</v>
      </c>
      <c r="AF15">
        <f t="shared" si="4"/>
        <v>-194.75864891213112</v>
      </c>
      <c r="AG15">
        <f t="shared" si="4"/>
        <v>-43.691436671859364</v>
      </c>
      <c r="AH15">
        <f t="shared" si="5"/>
        <v>-2478.871896461209</v>
      </c>
      <c r="AI15">
        <f t="shared" si="6"/>
        <v>1177.8509961974228</v>
      </c>
      <c r="AJ15">
        <f t="shared" si="7"/>
        <v>86.897311506499136</v>
      </c>
      <c r="AK15">
        <f t="shared" si="24"/>
        <v>389.09816434562032</v>
      </c>
      <c r="AL15">
        <f t="shared" si="8"/>
        <v>1653.8464720495422</v>
      </c>
      <c r="AN15">
        <f t="shared" si="9"/>
        <v>1454.1966891214765</v>
      </c>
      <c r="AO15">
        <f t="shared" si="9"/>
        <v>-72.709834456073835</v>
      </c>
      <c r="AP15">
        <f t="shared" si="9"/>
        <v>-16.311455975401621</v>
      </c>
      <c r="AQ15">
        <f t="shared" si="9"/>
        <v>-925.44472985549453</v>
      </c>
      <c r="AR15">
        <f t="shared" si="9"/>
        <v>439.73066883450656</v>
      </c>
      <c r="AS15">
        <f t="shared" si="9"/>
        <v>32.441635684000055</v>
      </c>
      <c r="AT15">
        <f t="shared" si="9"/>
        <v>145.26319254502724</v>
      </c>
      <c r="AU15">
        <f t="shared" si="9"/>
        <v>617.43549706353383</v>
      </c>
      <c r="AW15">
        <v>12</v>
      </c>
      <c r="AX15">
        <f>(R15*SUMPRODUCT(K16:$K$23, X16:$X$23)-$AZ$3*SUMPRODUCT(K15:$K$22, W16:$W$23))/Z15</f>
        <v>2026.9802265866579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1.482489E-3</v>
      </c>
      <c r="O16">
        <f t="shared" si="21"/>
        <v>4457.5931520597178</v>
      </c>
      <c r="P16">
        <f t="shared" si="22"/>
        <v>222.8796576029859</v>
      </c>
      <c r="Q16" s="4">
        <f t="shared" si="23"/>
        <v>50</v>
      </c>
      <c r="R16">
        <f t="shared" si="0"/>
        <v>2000000</v>
      </c>
      <c r="S16">
        <f t="shared" si="1"/>
        <v>1903.0642028426364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1771.233564100442</v>
      </c>
      <c r="AC16">
        <f t="shared" si="2"/>
        <v>1643.8573518820649</v>
      </c>
      <c r="AE16">
        <f t="shared" si="3"/>
        <v>3850.4466973668546</v>
      </c>
      <c r="AF16">
        <f t="shared" si="4"/>
        <v>-192.52233486834274</v>
      </c>
      <c r="AG16">
        <f t="shared" si="4"/>
        <v>-43.189750230880541</v>
      </c>
      <c r="AH16">
        <f t="shared" si="5"/>
        <v>-2590.8829704091245</v>
      </c>
      <c r="AI16">
        <f t="shared" si="6"/>
        <v>1023.8516418585068</v>
      </c>
      <c r="AJ16">
        <f t="shared" si="7"/>
        <v>127.37621221837708</v>
      </c>
      <c r="AK16">
        <f t="shared" si="24"/>
        <v>380.04105486192674</v>
      </c>
      <c r="AL16">
        <f t="shared" si="8"/>
        <v>1531.2689089388107</v>
      </c>
      <c r="AN16">
        <f t="shared" si="9"/>
        <v>1324.1856750494699</v>
      </c>
      <c r="AO16">
        <f t="shared" si="9"/>
        <v>-66.209283752473496</v>
      </c>
      <c r="AP16">
        <f t="shared" si="9"/>
        <v>-14.853146416442291</v>
      </c>
      <c r="AQ16">
        <f t="shared" si="9"/>
        <v>-891.01613002240947</v>
      </c>
      <c r="AR16">
        <f t="shared" si="9"/>
        <v>352.10711485814471</v>
      </c>
      <c r="AS16">
        <f t="shared" si="9"/>
        <v>43.805243603808819</v>
      </c>
      <c r="AT16">
        <f t="shared" si="9"/>
        <v>130.69780218565273</v>
      </c>
      <c r="AU16">
        <f t="shared" si="9"/>
        <v>526.61016064760622</v>
      </c>
      <c r="AW16">
        <v>13</v>
      </c>
      <c r="AX16">
        <f>(R16*SUMPRODUCT(K17:$K$23, X17:$X$23)-$AZ$3*SUMPRODUCT(K16:$K$22, W17:$W$23))/Z16</f>
        <v>1903.0642028426364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1.564558E-3</v>
      </c>
      <c r="O17">
        <f t="shared" si="21"/>
        <v>4457.5931520597178</v>
      </c>
      <c r="P17">
        <f t="shared" si="22"/>
        <v>222.8796576029859</v>
      </c>
      <c r="Q17" s="4">
        <f t="shared" si="23"/>
        <v>50</v>
      </c>
      <c r="R17">
        <f t="shared" si="0"/>
        <v>2000000</v>
      </c>
      <c r="S17">
        <f t="shared" si="1"/>
        <v>1736.874654990228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1643.8573518820649</v>
      </c>
      <c r="AC17">
        <f t="shared" si="2"/>
        <v>1482.9533020422018</v>
      </c>
      <c r="AE17">
        <f t="shared" si="3"/>
        <v>3805.9179832092468</v>
      </c>
      <c r="AF17">
        <f t="shared" si="4"/>
        <v>-190.29589916046237</v>
      </c>
      <c r="AG17">
        <f t="shared" si="4"/>
        <v>-42.690279859330012</v>
      </c>
      <c r="AH17">
        <f t="shared" si="5"/>
        <v>-2702.9147696690397</v>
      </c>
      <c r="AI17">
        <f t="shared" si="6"/>
        <v>870.01703452041465</v>
      </c>
      <c r="AJ17">
        <f t="shared" si="7"/>
        <v>160.90404983986309</v>
      </c>
      <c r="AK17">
        <f t="shared" si="24"/>
        <v>368.16356051515947</v>
      </c>
      <c r="AL17">
        <f t="shared" si="8"/>
        <v>1399.0846448754373</v>
      </c>
      <c r="AN17">
        <f t="shared" si="9"/>
        <v>1205.6980587262669</v>
      </c>
      <c r="AO17">
        <f t="shared" si="9"/>
        <v>-60.284902936313358</v>
      </c>
      <c r="AP17">
        <f t="shared" si="9"/>
        <v>-13.524092684065959</v>
      </c>
      <c r="AQ17">
        <f t="shared" si="9"/>
        <v>-856.2714974599977</v>
      </c>
      <c r="AR17">
        <f t="shared" si="9"/>
        <v>275.6175656458899</v>
      </c>
      <c r="AS17">
        <f t="shared" si="9"/>
        <v>50.973694490791488</v>
      </c>
      <c r="AT17">
        <f t="shared" si="9"/>
        <v>116.63259486022226</v>
      </c>
      <c r="AU17">
        <f t="shared" si="9"/>
        <v>443.2238549969037</v>
      </c>
      <c r="AW17">
        <v>14</v>
      </c>
      <c r="AX17">
        <f>(R17*SUMPRODUCT(K18:$K$23, X18:$X$23)-$AZ$3*SUMPRODUCT(K17:$K$22, W18:$W$23))/Z17</f>
        <v>1736.874654990228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1.6511360000000001E-3</v>
      </c>
      <c r="O18">
        <f t="shared" si="21"/>
        <v>4457.5931520597178</v>
      </c>
      <c r="P18">
        <f t="shared" si="22"/>
        <v>222.8796576029859</v>
      </c>
      <c r="Q18" s="4">
        <f t="shared" si="23"/>
        <v>50</v>
      </c>
      <c r="R18">
        <f t="shared" si="0"/>
        <v>2000000</v>
      </c>
      <c r="S18">
        <f t="shared" si="1"/>
        <v>1532.6080173277592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1482.9533020422018</v>
      </c>
      <c r="AC18">
        <f t="shared" si="2"/>
        <v>1293.3032175898607</v>
      </c>
      <c r="AE18">
        <f t="shared" si="3"/>
        <v>3761.5747151820301</v>
      </c>
      <c r="AF18">
        <f t="shared" si="4"/>
        <v>-188.07873575910153</v>
      </c>
      <c r="AG18">
        <f t="shared" si="4"/>
        <v>-42.192889602810894</v>
      </c>
      <c r="AH18">
        <f t="shared" si="5"/>
        <v>-2819.4983170325886</v>
      </c>
      <c r="AI18">
        <f t="shared" si="6"/>
        <v>711.80477278752915</v>
      </c>
      <c r="AJ18">
        <f t="shared" si="7"/>
        <v>189.65008445234116</v>
      </c>
      <c r="AK18">
        <f t="shared" si="24"/>
        <v>353.95144970255916</v>
      </c>
      <c r="AL18">
        <f t="shared" si="8"/>
        <v>1255.4063069424294</v>
      </c>
      <c r="AN18">
        <f t="shared" si="9"/>
        <v>1097.7165095167445</v>
      </c>
      <c r="AO18">
        <f t="shared" si="9"/>
        <v>-54.88582547583723</v>
      </c>
      <c r="AP18">
        <f t="shared" si="9"/>
        <v>-12.312883568226983</v>
      </c>
      <c r="AQ18">
        <f t="shared" si="9"/>
        <v>-822.7963248130178</v>
      </c>
      <c r="AR18">
        <f t="shared" si="9"/>
        <v>207.72147565966247</v>
      </c>
      <c r="AS18">
        <f t="shared" si="9"/>
        <v>55.344382206297716</v>
      </c>
      <c r="AT18">
        <f t="shared" si="9"/>
        <v>103.29140833962742</v>
      </c>
      <c r="AU18">
        <f t="shared" si="9"/>
        <v>366.35726620558756</v>
      </c>
      <c r="AW18">
        <v>15</v>
      </c>
      <c r="AX18">
        <f>(R18*SUMPRODUCT(K19:$K$23, X19:$X$23)-$AZ$3*SUMPRODUCT(K18:$K$22, W19:$W$23))/Z18</f>
        <v>1532.6080173277592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1.7512420000000001E-3</v>
      </c>
      <c r="O19">
        <f t="shared" si="21"/>
        <v>4457.5931520597178</v>
      </c>
      <c r="P19">
        <f t="shared" si="22"/>
        <v>222.8796576029859</v>
      </c>
      <c r="Q19" s="4">
        <f t="shared" si="23"/>
        <v>50</v>
      </c>
      <c r="R19">
        <f t="shared" si="0"/>
        <v>2000000</v>
      </c>
      <c r="S19">
        <f t="shared" si="1"/>
        <v>1289.3241205526865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1293.3032175898607</v>
      </c>
      <c r="AC19">
        <f t="shared" si="2"/>
        <v>1075.2207813947382</v>
      </c>
      <c r="AE19">
        <f t="shared" si="3"/>
        <v>3717.3715404028453</v>
      </c>
      <c r="AF19">
        <f t="shared" si="4"/>
        <v>-185.86857702014228</v>
      </c>
      <c r="AG19">
        <f t="shared" si="4"/>
        <v>-41.697070746408983</v>
      </c>
      <c r="AH19">
        <f t="shared" si="5"/>
        <v>-2955.5984149522305</v>
      </c>
      <c r="AI19">
        <f t="shared" si="6"/>
        <v>534.20747768406363</v>
      </c>
      <c r="AJ19">
        <f t="shared" si="7"/>
        <v>218.08243619512245</v>
      </c>
      <c r="AK19">
        <f t="shared" si="24"/>
        <v>337.73643266807954</v>
      </c>
      <c r="AL19">
        <f t="shared" si="8"/>
        <v>1090.0263465472656</v>
      </c>
      <c r="AN19">
        <f t="shared" si="9"/>
        <v>999.30449308384709</v>
      </c>
      <c r="AO19">
        <f t="shared" si="9"/>
        <v>-49.965224654192355</v>
      </c>
      <c r="AP19">
        <f t="shared" si="9"/>
        <v>-11.209014136048946</v>
      </c>
      <c r="AQ19">
        <f t="shared" si="9"/>
        <v>-794.52450305604646</v>
      </c>
      <c r="AR19">
        <f t="shared" si="9"/>
        <v>143.60575123755933</v>
      </c>
      <c r="AS19">
        <f t="shared" si="9"/>
        <v>58.624960132136934</v>
      </c>
      <c r="AT19">
        <f t="shared" si="9"/>
        <v>90.790369209838943</v>
      </c>
      <c r="AU19">
        <f t="shared" si="9"/>
        <v>293.02108057953518</v>
      </c>
      <c r="AW19">
        <v>16</v>
      </c>
      <c r="AX19">
        <f>(R19*SUMPRODUCT(K20:$K$23, X20:$X$23)-$AZ$3*SUMPRODUCT(K19:$K$22, W20:$W$23))/Z19</f>
        <v>1289.3241205526865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1.8504459999999999E-3</v>
      </c>
      <c r="O20">
        <f t="shared" si="21"/>
        <v>4457.5931520597178</v>
      </c>
      <c r="P20">
        <f t="shared" si="22"/>
        <v>222.8796576029859</v>
      </c>
      <c r="Q20" s="4">
        <f t="shared" si="23"/>
        <v>50</v>
      </c>
      <c r="R20">
        <f t="shared" si="0"/>
        <v>2000000</v>
      </c>
      <c r="S20">
        <f t="shared" si="1"/>
        <v>1014.1469557973553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1075.2207813947382</v>
      </c>
      <c r="AC20">
        <f t="shared" si="2"/>
        <v>835.71676116802928</v>
      </c>
      <c r="AE20">
        <f t="shared" si="3"/>
        <v>3673.3190297013648</v>
      </c>
      <c r="AF20">
        <f t="shared" si="4"/>
        <v>-183.66595148506823</v>
      </c>
      <c r="AG20">
        <f t="shared" si="4"/>
        <v>-41.202941861170487</v>
      </c>
      <c r="AH20">
        <f t="shared" si="5"/>
        <v>-3086.3271109763805</v>
      </c>
      <c r="AI20">
        <f t="shared" si="6"/>
        <v>362.12302537874575</v>
      </c>
      <c r="AJ20">
        <f t="shared" si="7"/>
        <v>239.50402022670892</v>
      </c>
      <c r="AK20">
        <f t="shared" si="24"/>
        <v>319.54117017277247</v>
      </c>
      <c r="AL20">
        <f t="shared" si="8"/>
        <v>921.16821577822714</v>
      </c>
      <c r="AN20">
        <f t="shared" si="9"/>
        <v>909.62394861971359</v>
      </c>
      <c r="AO20">
        <f t="shared" si="9"/>
        <v>-45.481197430985681</v>
      </c>
      <c r="AP20">
        <f t="shared" si="9"/>
        <v>-10.203084014064901</v>
      </c>
      <c r="AQ20">
        <f t="shared" si="9"/>
        <v>-764.26714661009044</v>
      </c>
      <c r="AR20">
        <f t="shared" si="9"/>
        <v>89.672520564572594</v>
      </c>
      <c r="AS20">
        <f t="shared" si="9"/>
        <v>59.308377744316502</v>
      </c>
      <c r="AT20">
        <f t="shared" si="9"/>
        <v>79.127976254965134</v>
      </c>
      <c r="AU20">
        <f t="shared" si="9"/>
        <v>228.10887456385422</v>
      </c>
      <c r="AW20">
        <v>17</v>
      </c>
      <c r="AX20">
        <f>(R20*SUMPRODUCT(K21:$K$23, X21:$X$23)-$AZ$3*SUMPRODUCT(K20:$K$22, W21:$W$23))/Z20</f>
        <v>1014.1469557973553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1.9640790000000001E-3</v>
      </c>
      <c r="O21">
        <f t="shared" si="21"/>
        <v>4457.5931520597178</v>
      </c>
      <c r="P21">
        <f t="shared" si="22"/>
        <v>222.8796576029859</v>
      </c>
      <c r="Q21" s="4">
        <f t="shared" si="23"/>
        <v>50</v>
      </c>
      <c r="R21">
        <f t="shared" si="0"/>
        <v>2000000</v>
      </c>
      <c r="S21">
        <f t="shared" si="1"/>
        <v>706.19766030147889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835.71676116802928</v>
      </c>
      <c r="AC21">
        <f t="shared" si="2"/>
        <v>574.98594589364939</v>
      </c>
      <c r="AE21">
        <f t="shared" si="3"/>
        <v>3629.3711506378145</v>
      </c>
      <c r="AF21">
        <f t="shared" si="4"/>
        <v>-181.46855753189072</v>
      </c>
      <c r="AG21">
        <f t="shared" si="4"/>
        <v>-40.709986609711038</v>
      </c>
      <c r="AH21">
        <f t="shared" si="5"/>
        <v>-3237.0333139098348</v>
      </c>
      <c r="AI21">
        <f t="shared" si="6"/>
        <v>170.15929258637789</v>
      </c>
      <c r="AJ21">
        <f t="shared" si="7"/>
        <v>260.73081527437989</v>
      </c>
      <c r="AK21">
        <f t="shared" si="24"/>
        <v>299.85335479917671</v>
      </c>
      <c r="AL21">
        <f t="shared" si="8"/>
        <v>730.74346265993449</v>
      </c>
      <c r="AN21">
        <f t="shared" si="9"/>
        <v>827.8963862720625</v>
      </c>
      <c r="AO21">
        <f t="shared" si="9"/>
        <v>-41.394819313603129</v>
      </c>
      <c r="AP21">
        <f t="shared" si="9"/>
        <v>-9.2863610252263253</v>
      </c>
      <c r="AQ21">
        <f t="shared" si="9"/>
        <v>-738.40014470751191</v>
      </c>
      <c r="AR21">
        <f t="shared" si="9"/>
        <v>38.815061225721159</v>
      </c>
      <c r="AS21">
        <f t="shared" si="9"/>
        <v>59.475344569676636</v>
      </c>
      <c r="AT21">
        <f t="shared" si="9"/>
        <v>68.39959280719107</v>
      </c>
      <c r="AU21">
        <f t="shared" si="9"/>
        <v>166.68999860258887</v>
      </c>
      <c r="AW21">
        <v>18</v>
      </c>
      <c r="AX21">
        <f>(R21*SUMPRODUCT(K22:$K$23, X22:$X$23)-$AZ$3*SUMPRODUCT(K21:$K$22, W22:$W$23))/Z21</f>
        <v>706.19766030147889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2.086732E-3</v>
      </c>
      <c r="O22">
        <f t="shared" si="21"/>
        <v>4457.5931520597178</v>
      </c>
      <c r="P22">
        <f t="shared" si="22"/>
        <v>222.8796576029859</v>
      </c>
      <c r="Q22" s="4">
        <f t="shared" si="23"/>
        <v>50</v>
      </c>
      <c r="R22">
        <f t="shared" si="0"/>
        <v>2000000</v>
      </c>
      <c r="S22">
        <f t="shared" si="1"/>
        <v>367.63761258923012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574.98594589364939</v>
      </c>
      <c r="AC22">
        <f t="shared" si="2"/>
        <v>295.71251883788</v>
      </c>
      <c r="AE22">
        <f t="shared" si="3"/>
        <v>3585.5039142115234</v>
      </c>
      <c r="AF22">
        <f t="shared" si="4"/>
        <v>-179.27519571057618</v>
      </c>
      <c r="AG22">
        <f t="shared" si="4"/>
        <v>-40.217935911835866</v>
      </c>
      <c r="AH22">
        <f t="shared" si="5"/>
        <v>-3398.0332711222209</v>
      </c>
      <c r="AI22">
        <f t="shared" si="6"/>
        <v>-32.022488533109481</v>
      </c>
      <c r="AJ22">
        <f t="shared" si="7"/>
        <v>279.27342705576939</v>
      </c>
      <c r="AK22">
        <f t="shared" si="24"/>
        <v>278.68502650762179</v>
      </c>
      <c r="AL22">
        <f t="shared" si="8"/>
        <v>525.93596503028175</v>
      </c>
      <c r="AN22">
        <f t="shared" si="9"/>
        <v>753.41831267518285</v>
      </c>
      <c r="AO22">
        <f t="shared" si="9"/>
        <v>-37.670915633759144</v>
      </c>
      <c r="AP22">
        <f t="shared" si="9"/>
        <v>-8.4509542142383633</v>
      </c>
      <c r="AQ22">
        <f t="shared" si="9"/>
        <v>-714.02529596904037</v>
      </c>
      <c r="AR22">
        <f t="shared" si="9"/>
        <v>-6.7288531418550352</v>
      </c>
      <c r="AS22">
        <f t="shared" si="9"/>
        <v>58.683442891637192</v>
      </c>
      <c r="AT22">
        <f t="shared" si="9"/>
        <v>58.559802879307149</v>
      </c>
      <c r="AU22">
        <f t="shared" si="9"/>
        <v>110.51439262908931</v>
      </c>
      <c r="AW22">
        <v>19</v>
      </c>
      <c r="AX22">
        <f>(R22*SUMPRODUCT(K23:$K$23, X23:$X$23)-$AZ$3*SUMPRODUCT(K22:$K$22, W23:$W$23))/Z22</f>
        <v>367.63761258923012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2.2202060000000002E-3</v>
      </c>
      <c r="O23">
        <f t="shared" si="21"/>
        <v>4457.5931520597178</v>
      </c>
      <c r="P23">
        <f t="shared" si="22"/>
        <v>222.8796576029859</v>
      </c>
      <c r="Q23" s="4">
        <f t="shared" si="23"/>
        <v>50</v>
      </c>
      <c r="R23">
        <f t="shared" si="0"/>
        <v>2000000</v>
      </c>
      <c r="S23">
        <f t="shared" si="1"/>
        <v>372.18579973223274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295.71251883788</v>
      </c>
      <c r="AC23">
        <f t="shared" si="2"/>
        <v>295.71251883788</v>
      </c>
      <c r="AE23">
        <f t="shared" si="3"/>
        <v>3541.6883177660525</v>
      </c>
      <c r="AF23">
        <f t="shared" si="4"/>
        <v>-177.08441588830263</v>
      </c>
      <c r="AG23">
        <f t="shared" si="4"/>
        <v>-39.726464450098433</v>
      </c>
      <c r="AH23">
        <f t="shared" si="5"/>
        <v>-3571.6841047629387</v>
      </c>
      <c r="AI23">
        <f t="shared" si="6"/>
        <v>-246.80666733528733</v>
      </c>
      <c r="AJ23">
        <f t="shared" si="7"/>
        <v>0</v>
      </c>
      <c r="AK23">
        <f t="shared" si="24"/>
        <v>256.22214945009409</v>
      </c>
      <c r="AL23">
        <f t="shared" si="8"/>
        <v>9.415482114806764</v>
      </c>
      <c r="AN23">
        <f t="shared" si="9"/>
        <v>685.54769807080493</v>
      </c>
      <c r="AO23">
        <f t="shared" si="9"/>
        <v>-34.277384903540245</v>
      </c>
      <c r="AP23">
        <f t="shared" si="9"/>
        <v>-7.6896620517513377</v>
      </c>
      <c r="AQ23">
        <f t="shared" si="9"/>
        <v>-691.35383934653078</v>
      </c>
      <c r="AR23">
        <f t="shared" si="9"/>
        <v>-47.773188231017443</v>
      </c>
      <c r="AS23">
        <f t="shared" si="9"/>
        <v>0</v>
      </c>
      <c r="AT23">
        <f t="shared" si="9"/>
        <v>49.59569815027087</v>
      </c>
      <c r="AU23">
        <f t="shared" si="9"/>
        <v>1.8225099192534262</v>
      </c>
      <c r="AW23">
        <v>20</v>
      </c>
      <c r="AX23">
        <f>(R23*SUMPRODUCT(K$23:$K24, X$23:$X24)-$AZ$3*SUMPRODUCT(K$22:$K23, W$23:$W24))/Z23</f>
        <v>372.18579973223274</v>
      </c>
    </row>
    <row r="25" spans="5:50" x14ac:dyDescent="0.25">
      <c r="AN25" s="8">
        <f t="shared" ref="AN25:AU25" si="25">SUM(AN3:AN23)</f>
        <v>38908.033793121533</v>
      </c>
      <c r="AO25" s="8">
        <f t="shared" si="25"/>
        <v>-5288.5965537008642</v>
      </c>
      <c r="AP25" s="8">
        <f t="shared" si="25"/>
        <v>-2906.3324408680869</v>
      </c>
      <c r="AQ25" s="8">
        <f t="shared" si="25"/>
        <v>-22204.181483585908</v>
      </c>
      <c r="AR25" s="8">
        <f t="shared" si="25"/>
        <v>8508.9233149666852</v>
      </c>
      <c r="AS25" s="8">
        <f t="shared" si="25"/>
        <v>-1015.8644870001147</v>
      </c>
      <c r="AT25" s="8">
        <f t="shared" si="25"/>
        <v>3075.1329809534941</v>
      </c>
      <c r="AU25" s="9">
        <f t="shared" si="25"/>
        <v>10568.191808920064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D2EFD-EFB4-40D3-84F3-7B9C97CA20E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'T.35.04.F'!C3*(1+C12)</f>
        <v>9357.901347328565</v>
      </c>
      <c r="K3">
        <v>1</v>
      </c>
      <c r="L3" s="2">
        <v>0</v>
      </c>
      <c r="O3">
        <f>$C$3</f>
        <v>9357.901347328565</v>
      </c>
      <c r="P3">
        <f>O3*B5</f>
        <v>7486.3210778628527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9357.901347328565</v>
      </c>
      <c r="AF3">
        <f t="shared" ref="AF3:AG23" si="4">-$Z3*P3</f>
        <v>-7486.3210778628527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-648.32793453428758</v>
      </c>
      <c r="AJ3">
        <f t="shared" ref="AJ3:AJ23" si="7">AB3-AC3</f>
        <v>0</v>
      </c>
      <c r="AL3">
        <f t="shared" ref="AL3:AL23" si="8">SUM(AI3:AK3)</f>
        <v>-648.32793453428758</v>
      </c>
      <c r="AN3">
        <f t="shared" ref="AN3:AU23" si="9">AE3*$K3</f>
        <v>9357.901347328565</v>
      </c>
      <c r="AO3">
        <f t="shared" si="9"/>
        <v>-7486.3210778628527</v>
      </c>
      <c r="AP3">
        <f t="shared" si="9"/>
        <v>-2519.9082039999998</v>
      </c>
      <c r="AQ3">
        <f t="shared" si="9"/>
        <v>0</v>
      </c>
      <c r="AR3">
        <f t="shared" si="9"/>
        <v>-648.32793453428758</v>
      </c>
      <c r="AS3">
        <f t="shared" si="9"/>
        <v>0</v>
      </c>
      <c r="AT3">
        <f t="shared" si="9"/>
        <v>0</v>
      </c>
      <c r="AU3">
        <f t="shared" si="9"/>
        <v>-648.32793453428758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4839.148963617642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1.2822770000000001E-3</v>
      </c>
      <c r="R4">
        <f t="shared" si="0"/>
        <v>2000000</v>
      </c>
      <c r="S4">
        <f t="shared" si="1"/>
        <v>2505.0123982763434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2"/>
        <v>2476.7501545105551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-2564.5540000000001</v>
      </c>
      <c r="AI4">
        <f t="shared" si="6"/>
        <v>-2564.5540000000001</v>
      </c>
      <c r="AJ4">
        <f t="shared" si="7"/>
        <v>-2476.7501545105551</v>
      </c>
      <c r="AK4">
        <f>G4*MAX(0, SUM(AB4, AE4:AF4))</f>
        <v>0</v>
      </c>
      <c r="AL4">
        <f t="shared" si="8"/>
        <v>-5041.3041545105552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-2362.3988091070887</v>
      </c>
      <c r="AR4">
        <f t="shared" si="9"/>
        <v>-2362.3988091070887</v>
      </c>
      <c r="AS4">
        <f t="shared" si="9"/>
        <v>-2281.5162462835769</v>
      </c>
      <c r="AT4">
        <f t="shared" si="9"/>
        <v>0</v>
      </c>
      <c r="AU4">
        <f t="shared" si="9"/>
        <v>-4643.9150553906657</v>
      </c>
      <c r="AW4">
        <v>1</v>
      </c>
      <c r="AX4">
        <f>(R4*SUMPRODUCT(K5:$K$23, X5:$X$23)-$AZ$3*SUMPRODUCT(K4:$K$22, W5:$W$23))/Z4</f>
        <v>2505.0123982763434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1.3327809999999999E-3</v>
      </c>
      <c r="O5">
        <f t="shared" ref="O5:O23" si="21">$C$3</f>
        <v>9357.901347328565</v>
      </c>
      <c r="P5">
        <f t="shared" ref="P5:P23" si="22">O5*$C$5</f>
        <v>467.89506736642829</v>
      </c>
      <c r="Q5" s="4">
        <f t="shared" ref="Q5:Q23" si="23">$C$8</f>
        <v>50</v>
      </c>
      <c r="R5">
        <f t="shared" si="0"/>
        <v>2000000</v>
      </c>
      <c r="S5">
        <f t="shared" si="1"/>
        <v>4754.7012489342487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2476.7501545105551</v>
      </c>
      <c r="AC5">
        <f t="shared" si="2"/>
        <v>4647.7813384951223</v>
      </c>
      <c r="AE5">
        <f t="shared" si="3"/>
        <v>9147.4683628842067</v>
      </c>
      <c r="AF5">
        <f t="shared" si="4"/>
        <v>-457.3734181442104</v>
      </c>
      <c r="AG5">
        <f t="shared" si="4"/>
        <v>-48.875640078721119</v>
      </c>
      <c r="AH5">
        <f t="shared" si="5"/>
        <v>-2635.4883911553256</v>
      </c>
      <c r="AI5">
        <f t="shared" si="6"/>
        <v>6005.7309135059495</v>
      </c>
      <c r="AJ5">
        <f t="shared" si="7"/>
        <v>-2171.0311839845672</v>
      </c>
      <c r="AK5">
        <f>G5*SUM(AB5, AE5:AF5)</f>
        <v>781.67915694753867</v>
      </c>
      <c r="AL5">
        <f t="shared" si="8"/>
        <v>4616.3788864689213</v>
      </c>
      <c r="AN5">
        <f t="shared" si="9"/>
        <v>7762.1789345645202</v>
      </c>
      <c r="AO5">
        <f t="shared" si="9"/>
        <v>-388.10894672822604</v>
      </c>
      <c r="AP5">
        <f t="shared" si="9"/>
        <v>-41.473930139156785</v>
      </c>
      <c r="AQ5">
        <f t="shared" si="9"/>
        <v>-2236.37094555253</v>
      </c>
      <c r="AR5">
        <f t="shared" si="9"/>
        <v>5096.225112144607</v>
      </c>
      <c r="AS5">
        <f t="shared" si="9"/>
        <v>-1842.2509763449177</v>
      </c>
      <c r="AT5">
        <f t="shared" si="9"/>
        <v>663.3019372076011</v>
      </c>
      <c r="AU5">
        <f t="shared" si="9"/>
        <v>3917.276073007291</v>
      </c>
      <c r="AW5">
        <v>2</v>
      </c>
      <c r="AX5">
        <f>(R5*SUMPRODUCT(K6:$K$23, X6:$X$23)-$AZ$3*SUMPRODUCT(K5:$K$22, W6:$W$23))/Z5</f>
        <v>4754.7012489342487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1.4022240000000001E-3</v>
      </c>
      <c r="O6">
        <f t="shared" si="21"/>
        <v>9357.901347328565</v>
      </c>
      <c r="P6">
        <f t="shared" si="22"/>
        <v>467.89506736642829</v>
      </c>
      <c r="Q6" s="4">
        <f t="shared" si="23"/>
        <v>50</v>
      </c>
      <c r="R6">
        <f t="shared" si="0"/>
        <v>2000000</v>
      </c>
      <c r="S6">
        <f t="shared" si="1"/>
        <v>6745.7717958935709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4647.7813384951223</v>
      </c>
      <c r="AC6">
        <f t="shared" si="2"/>
        <v>6518.8911292839002</v>
      </c>
      <c r="AE6">
        <f t="shared" si="3"/>
        <v>9043.1668795776877</v>
      </c>
      <c r="AF6">
        <f t="shared" si="4"/>
        <v>-452.15834397888449</v>
      </c>
      <c r="AG6">
        <f t="shared" si="4"/>
        <v>-48.318349082400161</v>
      </c>
      <c r="AH6">
        <f t="shared" si="5"/>
        <v>-2741.3838213497861</v>
      </c>
      <c r="AI6">
        <f t="shared" si="6"/>
        <v>5801.306365166618</v>
      </c>
      <c r="AJ6">
        <f t="shared" si="7"/>
        <v>-1871.1097907887779</v>
      </c>
      <c r="AK6">
        <f>G6*SUM(AB6, AE6:AF6)</f>
        <v>926.71529118657486</v>
      </c>
      <c r="AL6">
        <f t="shared" si="8"/>
        <v>4856.9118655644152</v>
      </c>
      <c r="AN6">
        <f t="shared" si="9"/>
        <v>7068.7829380497424</v>
      </c>
      <c r="AO6">
        <f t="shared" si="9"/>
        <v>-353.43914690248721</v>
      </c>
      <c r="AP6">
        <f t="shared" si="9"/>
        <v>-37.769061008896479</v>
      </c>
      <c r="AQ6">
        <f t="shared" si="9"/>
        <v>-2142.8607302122382</v>
      </c>
      <c r="AR6">
        <f t="shared" si="9"/>
        <v>4534.7139999261217</v>
      </c>
      <c r="AS6">
        <f t="shared" si="9"/>
        <v>-1462.5926006314291</v>
      </c>
      <c r="AT6">
        <f t="shared" si="9"/>
        <v>724.38663645178428</v>
      </c>
      <c r="AU6">
        <f t="shared" si="9"/>
        <v>3796.5080357464767</v>
      </c>
      <c r="AW6">
        <v>3</v>
      </c>
      <c r="AX6">
        <f>(R6*SUMPRODUCT(K7:$K$23, X7:$X$23)-$AZ$3*SUMPRODUCT(K6:$K$22, W7:$W$23))/Z6</f>
        <v>6745.7717958935709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1.482489E-3</v>
      </c>
      <c r="O7">
        <f t="shared" si="21"/>
        <v>9357.901347328565</v>
      </c>
      <c r="P7">
        <f t="shared" si="22"/>
        <v>467.89506736642829</v>
      </c>
      <c r="Q7" s="4">
        <f t="shared" si="23"/>
        <v>50</v>
      </c>
      <c r="R7">
        <f t="shared" si="0"/>
        <v>2000000</v>
      </c>
      <c r="S7">
        <f t="shared" si="1"/>
        <v>8490.9460409820549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6518.8911292839002</v>
      </c>
      <c r="AC7">
        <f t="shared" si="2"/>
        <v>8111.151827377118</v>
      </c>
      <c r="AE7">
        <f t="shared" si="3"/>
        <v>8939.3288153577723</v>
      </c>
      <c r="AF7">
        <f t="shared" si="4"/>
        <v>-446.96644076788868</v>
      </c>
      <c r="AG7">
        <f t="shared" si="4"/>
        <v>-47.763534170563346</v>
      </c>
      <c r="AH7">
        <f t="shared" si="5"/>
        <v>-2865.2568405127336</v>
      </c>
      <c r="AI7">
        <f t="shared" si="6"/>
        <v>5579.3419999065882</v>
      </c>
      <c r="AJ7">
        <f t="shared" si="7"/>
        <v>-1592.2606980932178</v>
      </c>
      <c r="AK7">
        <f>G7*SUM(AB7, AE7:AF7)</f>
        <v>1050.787745271165</v>
      </c>
      <c r="AL7">
        <f t="shared" si="8"/>
        <v>5037.8690470845359</v>
      </c>
      <c r="AN7">
        <f t="shared" si="9"/>
        <v>6436.8054037136171</v>
      </c>
      <c r="AO7">
        <f t="shared" si="9"/>
        <v>-321.84027018568088</v>
      </c>
      <c r="AP7">
        <f t="shared" si="9"/>
        <v>-34.392355533600259</v>
      </c>
      <c r="AQ7">
        <f t="shared" si="9"/>
        <v>-2063.1415506670378</v>
      </c>
      <c r="AR7">
        <f t="shared" si="9"/>
        <v>4017.431227327299</v>
      </c>
      <c r="AS7">
        <f t="shared" si="9"/>
        <v>-1146.5147414646308</v>
      </c>
      <c r="AT7">
        <f t="shared" si="9"/>
        <v>756.62461652572995</v>
      </c>
      <c r="AU7">
        <f t="shared" si="9"/>
        <v>3627.5411023883985</v>
      </c>
      <c r="AW7">
        <v>4</v>
      </c>
      <c r="AX7">
        <f>(R7*SUMPRODUCT(K8:$K$23, X8:$X$23)-$AZ$3*SUMPRODUCT(K7:$K$22, W8:$W$23))/Z7</f>
        <v>8490.9460409820549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1.564558E-3</v>
      </c>
      <c r="O8">
        <f t="shared" si="21"/>
        <v>9357.901347328565</v>
      </c>
      <c r="P8">
        <f t="shared" si="22"/>
        <v>467.89506736642829</v>
      </c>
      <c r="Q8" s="4">
        <f t="shared" si="23"/>
        <v>50</v>
      </c>
      <c r="R8">
        <f t="shared" si="0"/>
        <v>2000000</v>
      </c>
      <c r="S8">
        <f t="shared" si="1"/>
        <v>10015.697406637433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8111.151827377118</v>
      </c>
      <c r="AC8">
        <f t="shared" si="2"/>
        <v>9457.0558605418955</v>
      </c>
      <c r="AE8">
        <f t="shared" si="3"/>
        <v>8835.9494287914968</v>
      </c>
      <c r="AF8">
        <f t="shared" si="4"/>
        <v>-441.79747143957485</v>
      </c>
      <c r="AG8">
        <f t="shared" si="4"/>
        <v>-47.211170009362881</v>
      </c>
      <c r="AH8">
        <f t="shared" si="5"/>
        <v>-2989.1527797931294</v>
      </c>
      <c r="AI8">
        <f t="shared" si="6"/>
        <v>5357.7880075494295</v>
      </c>
      <c r="AJ8">
        <f t="shared" si="7"/>
        <v>-1345.9040331647775</v>
      </c>
      <c r="AK8">
        <f t="shared" ref="AK8:AK23" si="24">G8*SUM(AB8:AB8, AE8:AF8)</f>
        <v>1155.3712649310328</v>
      </c>
      <c r="AL8">
        <f t="shared" si="8"/>
        <v>5167.2552393156848</v>
      </c>
      <c r="AN8">
        <f t="shared" si="9"/>
        <v>5860.8425735811707</v>
      </c>
      <c r="AO8">
        <f t="shared" si="9"/>
        <v>-293.04212867905852</v>
      </c>
      <c r="AP8">
        <f t="shared" si="9"/>
        <v>-31.314941011075561</v>
      </c>
      <c r="AQ8">
        <f t="shared" si="9"/>
        <v>-1982.6905995710483</v>
      </c>
      <c r="AR8">
        <f t="shared" si="9"/>
        <v>3553.7949043199883</v>
      </c>
      <c r="AS8">
        <f t="shared" si="9"/>
        <v>-892.73164373526765</v>
      </c>
      <c r="AT8">
        <f t="shared" si="9"/>
        <v>766.35217894476625</v>
      </c>
      <c r="AU8">
        <f t="shared" si="9"/>
        <v>3427.4154395294868</v>
      </c>
      <c r="AW8">
        <v>5</v>
      </c>
      <c r="AX8">
        <f>(R8*SUMPRODUCT(K9:$K$23, X9:$X$23)-$AZ$3*SUMPRODUCT(K8:$K$22, W9:$W$23))/Z8</f>
        <v>10015.697406637433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1.6511360000000001E-3</v>
      </c>
      <c r="O9">
        <f t="shared" si="21"/>
        <v>9357.901347328565</v>
      </c>
      <c r="P9">
        <f t="shared" si="22"/>
        <v>467.89506736642829</v>
      </c>
      <c r="Q9" s="4">
        <f t="shared" si="23"/>
        <v>50</v>
      </c>
      <c r="R9">
        <f t="shared" si="0"/>
        <v>2000000</v>
      </c>
      <c r="S9">
        <f t="shared" si="1"/>
        <v>11339.883389613331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9457.0558605418955</v>
      </c>
      <c r="AC9">
        <f t="shared" si="2"/>
        <v>10582.630073396071</v>
      </c>
      <c r="AE9">
        <f t="shared" si="3"/>
        <v>8733.0005803075237</v>
      </c>
      <c r="AF9">
        <f t="shared" si="4"/>
        <v>-436.65002901537628</v>
      </c>
      <c r="AG9">
        <f t="shared" si="4"/>
        <v>-46.661106246864669</v>
      </c>
      <c r="AH9">
        <f t="shared" si="5"/>
        <v>-3118.0824961831754</v>
      </c>
      <c r="AI9">
        <f t="shared" si="6"/>
        <v>5131.6069488621069</v>
      </c>
      <c r="AJ9">
        <f t="shared" si="7"/>
        <v>-1125.5742128541751</v>
      </c>
      <c r="AK9">
        <f t="shared" si="24"/>
        <v>1242.7384488283828</v>
      </c>
      <c r="AL9">
        <f t="shared" si="8"/>
        <v>5248.7711848363142</v>
      </c>
      <c r="AN9">
        <f t="shared" si="9"/>
        <v>5335.9492504244636</v>
      </c>
      <c r="AO9">
        <f t="shared" si="9"/>
        <v>-266.79746252122322</v>
      </c>
      <c r="AP9">
        <f t="shared" si="9"/>
        <v>-28.510394865125058</v>
      </c>
      <c r="AQ9">
        <f t="shared" si="9"/>
        <v>-1905.1790739357041</v>
      </c>
      <c r="AR9">
        <f t="shared" si="9"/>
        <v>3135.4623191024107</v>
      </c>
      <c r="AS9">
        <f t="shared" si="9"/>
        <v>-687.73691495218543</v>
      </c>
      <c r="AT9">
        <f t="shared" si="9"/>
        <v>759.32541553386216</v>
      </c>
      <c r="AU9">
        <f t="shared" si="9"/>
        <v>3207.0508196840874</v>
      </c>
      <c r="AW9">
        <v>6</v>
      </c>
      <c r="AX9">
        <f>(R9*SUMPRODUCT(K10:$K$23, X10:$X$23)-$AZ$3*SUMPRODUCT(K9:$K$22, W10:$W$23))/Z9</f>
        <v>11339.883389613331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1.7512420000000001E-3</v>
      </c>
      <c r="O10">
        <f t="shared" si="21"/>
        <v>9357.901347328565</v>
      </c>
      <c r="P10">
        <f t="shared" si="22"/>
        <v>467.89506736642829</v>
      </c>
      <c r="Q10" s="4">
        <f t="shared" si="23"/>
        <v>50</v>
      </c>
      <c r="R10">
        <f t="shared" si="0"/>
        <v>2000000</v>
      </c>
      <c r="S10">
        <f t="shared" si="1"/>
        <v>12471.851712793095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10582.630073396071</v>
      </c>
      <c r="AC10">
        <f t="shared" si="2"/>
        <v>11502.235158169253</v>
      </c>
      <c r="AE10">
        <f t="shared" si="3"/>
        <v>8630.3769771021889</v>
      </c>
      <c r="AF10">
        <f t="shared" si="4"/>
        <v>-431.51884885510952</v>
      </c>
      <c r="AG10">
        <f t="shared" si="4"/>
        <v>-46.112780295370051</v>
      </c>
      <c r="AH10">
        <f t="shared" si="5"/>
        <v>-3268.595561038871</v>
      </c>
      <c r="AI10">
        <f t="shared" si="6"/>
        <v>4884.149786912838</v>
      </c>
      <c r="AJ10">
        <f t="shared" si="7"/>
        <v>-919.60508477318217</v>
      </c>
      <c r="AK10">
        <f t="shared" si="24"/>
        <v>1314.7041741150204</v>
      </c>
      <c r="AL10">
        <f t="shared" si="8"/>
        <v>5279.2488762546764</v>
      </c>
      <c r="AN10">
        <f t="shared" si="9"/>
        <v>4857.5729840885788</v>
      </c>
      <c r="AO10">
        <f t="shared" si="9"/>
        <v>-242.878649204429</v>
      </c>
      <c r="AP10">
        <f t="shared" si="9"/>
        <v>-25.954392997930512</v>
      </c>
      <c r="AQ10">
        <f t="shared" si="9"/>
        <v>-1839.7158705048155</v>
      </c>
      <c r="AR10">
        <f t="shared" si="9"/>
        <v>2749.0240713814037</v>
      </c>
      <c r="AS10">
        <f t="shared" si="9"/>
        <v>-517.59602479434136</v>
      </c>
      <c r="AT10">
        <f t="shared" si="9"/>
        <v>739.97595877832919</v>
      </c>
      <c r="AU10">
        <f t="shared" si="9"/>
        <v>2971.4040053653916</v>
      </c>
      <c r="AW10">
        <v>7</v>
      </c>
      <c r="AX10">
        <f>(R10*SUMPRODUCT(K11:$K$23, X11:$X$23)-$AZ$3*SUMPRODUCT(K10:$K$22, W11:$W$23))/Z10</f>
        <v>12471.851712793095</v>
      </c>
    </row>
    <row r="11" spans="1:52" x14ac:dyDescent="0.25">
      <c r="A11" t="s">
        <v>33</v>
      </c>
      <c r="C11" s="7">
        <f>AU25</f>
        <v>24372.667618286287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1.8504459999999999E-3</v>
      </c>
      <c r="O11">
        <f t="shared" si="21"/>
        <v>9357.901347328565</v>
      </c>
      <c r="P11">
        <f t="shared" si="22"/>
        <v>467.89506736642829</v>
      </c>
      <c r="Q11" s="4">
        <f t="shared" si="23"/>
        <v>50</v>
      </c>
      <c r="R11">
        <f t="shared" si="0"/>
        <v>2000000</v>
      </c>
      <c r="S11">
        <f t="shared" si="1"/>
        <v>13435.935335670763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11502.235158169253</v>
      </c>
      <c r="AC11">
        <f t="shared" si="2"/>
        <v>12244.523462177567</v>
      </c>
      <c r="AE11">
        <f t="shared" si="3"/>
        <v>8528.1031607753976</v>
      </c>
      <c r="AF11">
        <f t="shared" si="4"/>
        <v>-426.40515803876991</v>
      </c>
      <c r="AG11">
        <f t="shared" si="4"/>
        <v>-45.566323282569904</v>
      </c>
      <c r="AH11">
        <f t="shared" si="5"/>
        <v>-3413.1683938578531</v>
      </c>
      <c r="AI11">
        <f t="shared" si="6"/>
        <v>4642.9632855962045</v>
      </c>
      <c r="AJ11">
        <f t="shared" si="7"/>
        <v>-742.2883040083143</v>
      </c>
      <c r="AK11">
        <f t="shared" si="24"/>
        <v>1372.2753212634116</v>
      </c>
      <c r="AL11">
        <f t="shared" si="8"/>
        <v>5272.9503028513018</v>
      </c>
      <c r="AN11">
        <f t="shared" si="9"/>
        <v>4421.6399996956252</v>
      </c>
      <c r="AO11">
        <f t="shared" si="9"/>
        <v>-221.08199998478131</v>
      </c>
      <c r="AP11">
        <f t="shared" si="9"/>
        <v>-23.625168911178399</v>
      </c>
      <c r="AQ11">
        <f t="shared" si="9"/>
        <v>-1769.6551755368976</v>
      </c>
      <c r="AR11">
        <f t="shared" si="9"/>
        <v>2407.2776552627683</v>
      </c>
      <c r="AS11">
        <f t="shared" si="9"/>
        <v>-384.86068876434291</v>
      </c>
      <c r="AT11">
        <f t="shared" si="9"/>
        <v>711.49555026510416</v>
      </c>
      <c r="AU11">
        <f t="shared" si="9"/>
        <v>2733.9125167635298</v>
      </c>
      <c r="AW11">
        <v>8</v>
      </c>
      <c r="AX11">
        <f>(R11*SUMPRODUCT(K12:$K$23, X12:$X$23)-$AZ$3*SUMPRODUCT(K11:$K$22, W12:$W$23))/Z11</f>
        <v>13435.935335670763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1.9640790000000001E-3</v>
      </c>
      <c r="O12">
        <f t="shared" si="21"/>
        <v>9357.901347328565</v>
      </c>
      <c r="P12">
        <f t="shared" si="22"/>
        <v>467.89506736642829</v>
      </c>
      <c r="Q12" s="4">
        <f t="shared" si="23"/>
        <v>50</v>
      </c>
      <c r="R12">
        <f t="shared" si="0"/>
        <v>2000000</v>
      </c>
      <c r="S12">
        <f t="shared" si="1"/>
        <v>14239.16685641283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12244.523462177567</v>
      </c>
      <c r="AC12">
        <f t="shared" si="2"/>
        <v>12821.277379734274</v>
      </c>
      <c r="AE12">
        <f t="shared" si="3"/>
        <v>8426.0722608397318</v>
      </c>
      <c r="AF12">
        <f t="shared" si="4"/>
        <v>-421.30361304198658</v>
      </c>
      <c r="AG12">
        <f t="shared" si="4"/>
        <v>-45.021164191077702</v>
      </c>
      <c r="AH12">
        <f t="shared" si="5"/>
        <v>-3579.8343466602646</v>
      </c>
      <c r="AI12">
        <f t="shared" si="6"/>
        <v>4379.913136946403</v>
      </c>
      <c r="AJ12">
        <f t="shared" si="7"/>
        <v>-576.75391755670717</v>
      </c>
      <c r="AK12">
        <f t="shared" si="24"/>
        <v>1417.4504476982722</v>
      </c>
      <c r="AL12">
        <f t="shared" si="8"/>
        <v>5220.6096670879679</v>
      </c>
      <c r="AN12">
        <f t="shared" si="9"/>
        <v>4024.3660940312648</v>
      </c>
      <c r="AO12">
        <f t="shared" si="9"/>
        <v>-201.21830470156323</v>
      </c>
      <c r="AP12">
        <f t="shared" si="9"/>
        <v>-21.502503310638744</v>
      </c>
      <c r="AQ12">
        <f t="shared" si="9"/>
        <v>-1709.7603154797052</v>
      </c>
      <c r="AR12">
        <f t="shared" si="9"/>
        <v>2091.8849705393573</v>
      </c>
      <c r="AS12">
        <f t="shared" si="9"/>
        <v>-275.46273501618424</v>
      </c>
      <c r="AT12">
        <f t="shared" si="9"/>
        <v>676.98677926100243</v>
      </c>
      <c r="AU12">
        <f t="shared" si="9"/>
        <v>2493.4090147841753</v>
      </c>
      <c r="AW12">
        <v>9</v>
      </c>
      <c r="AX12">
        <f>(R12*SUMPRODUCT(K13:$K$23, X13:$X$23)-$AZ$3*SUMPRODUCT(K12:$K$22, W13:$W$23))/Z12</f>
        <v>14239.16685641283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2.086732E-3</v>
      </c>
      <c r="O13">
        <f t="shared" si="21"/>
        <v>9357.901347328565</v>
      </c>
      <c r="P13">
        <f t="shared" si="22"/>
        <v>467.89506736642829</v>
      </c>
      <c r="Q13" s="4">
        <f t="shared" si="23"/>
        <v>50</v>
      </c>
      <c r="R13">
        <f t="shared" si="0"/>
        <v>2000000</v>
      </c>
      <c r="S13">
        <f t="shared" si="1"/>
        <v>14894.250471468473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12821.277379734274</v>
      </c>
      <c r="AC13">
        <f t="shared" si="2"/>
        <v>13249.033186425224</v>
      </c>
      <c r="AE13">
        <f t="shared" si="3"/>
        <v>8324.2285836103274</v>
      </c>
      <c r="AF13">
        <f t="shared" si="4"/>
        <v>-416.21142918051646</v>
      </c>
      <c r="AG13">
        <f t="shared" si="4"/>
        <v>-44.477005445172153</v>
      </c>
      <c r="AH13">
        <f t="shared" si="5"/>
        <v>-3757.8841597910382</v>
      </c>
      <c r="AI13">
        <f t="shared" si="6"/>
        <v>4105.6559891936013</v>
      </c>
      <c r="AJ13">
        <f t="shared" si="7"/>
        <v>-427.75580669094961</v>
      </c>
      <c r="AK13">
        <f t="shared" si="24"/>
        <v>1451.050617391486</v>
      </c>
      <c r="AL13">
        <f t="shared" si="8"/>
        <v>5128.9507998941372</v>
      </c>
      <c r="AN13">
        <f t="shared" si="9"/>
        <v>3662.3316183383708</v>
      </c>
      <c r="AO13">
        <f t="shared" si="9"/>
        <v>-183.11658091691859</v>
      </c>
      <c r="AP13">
        <f t="shared" si="9"/>
        <v>-19.568124745105752</v>
      </c>
      <c r="AQ13">
        <f t="shared" si="9"/>
        <v>-1653.320525526296</v>
      </c>
      <c r="AR13">
        <f t="shared" si="9"/>
        <v>1806.3263871500508</v>
      </c>
      <c r="AS13">
        <f t="shared" si="9"/>
        <v>-188.19565080860056</v>
      </c>
      <c r="AT13">
        <f t="shared" si="9"/>
        <v>638.40492875766301</v>
      </c>
      <c r="AU13">
        <f t="shared" si="9"/>
        <v>2256.535665099113</v>
      </c>
      <c r="AW13">
        <v>10</v>
      </c>
      <c r="AX13">
        <f>(R13*SUMPRODUCT(K14:$K$23, X14:$X$23)-$AZ$3*SUMPRODUCT(K13:$K$22, W14:$W$23))/Z13</f>
        <v>14894.250471468473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2.2202060000000002E-3</v>
      </c>
      <c r="O14">
        <f t="shared" si="21"/>
        <v>9357.901347328565</v>
      </c>
      <c r="P14">
        <f t="shared" si="22"/>
        <v>467.89506736642829</v>
      </c>
      <c r="Q14" s="4">
        <f t="shared" si="23"/>
        <v>50</v>
      </c>
      <c r="R14">
        <f t="shared" si="0"/>
        <v>2000000</v>
      </c>
      <c r="S14">
        <f t="shared" si="1"/>
        <v>15412.013147129732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13249.033186425224</v>
      </c>
      <c r="AC14">
        <f t="shared" si="2"/>
        <v>13542.069670053124</v>
      </c>
      <c r="AE14">
        <f t="shared" si="3"/>
        <v>8222.5047955275222</v>
      </c>
      <c r="AF14">
        <f t="shared" si="4"/>
        <v>-411.12523977637613</v>
      </c>
      <c r="AG14">
        <f t="shared" si="4"/>
        <v>-43.933487276369029</v>
      </c>
      <c r="AH14">
        <f t="shared" si="5"/>
        <v>-3949.9245740561555</v>
      </c>
      <c r="AI14">
        <f t="shared" si="6"/>
        <v>3817.5214944186209</v>
      </c>
      <c r="AJ14">
        <f t="shared" si="7"/>
        <v>-293.03648362790045</v>
      </c>
      <c r="AK14">
        <f t="shared" si="24"/>
        <v>1474.228891952346</v>
      </c>
      <c r="AL14">
        <f t="shared" si="8"/>
        <v>4998.7139027430667</v>
      </c>
      <c r="AN14">
        <f t="shared" si="9"/>
        <v>3332.4156956166553</v>
      </c>
      <c r="AO14">
        <f t="shared" si="9"/>
        <v>-166.62078478083276</v>
      </c>
      <c r="AP14">
        <f t="shared" si="9"/>
        <v>-17.805358124276296</v>
      </c>
      <c r="AQ14">
        <f t="shared" si="9"/>
        <v>-1600.8249279764868</v>
      </c>
      <c r="AR14">
        <f t="shared" si="9"/>
        <v>1547.1646247350591</v>
      </c>
      <c r="AS14">
        <f t="shared" si="9"/>
        <v>-118.76178873876583</v>
      </c>
      <c r="AT14">
        <f t="shared" si="9"/>
        <v>597.47529744777319</v>
      </c>
      <c r="AU14">
        <f t="shared" si="9"/>
        <v>2025.8781334440664</v>
      </c>
      <c r="AW14">
        <v>11</v>
      </c>
      <c r="AX14">
        <f>(R14*SUMPRODUCT(K15:$K$23, X15:$X$23)-$AZ$3*SUMPRODUCT(K14:$K$22, W15:$W$23))/Z14</f>
        <v>15412.013147129732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2.3617970000000001E-3</v>
      </c>
      <c r="O15">
        <f t="shared" si="21"/>
        <v>9357.901347328565</v>
      </c>
      <c r="P15">
        <f t="shared" si="22"/>
        <v>467.89506736642829</v>
      </c>
      <c r="Q15" s="4">
        <f t="shared" si="23"/>
        <v>50</v>
      </c>
      <c r="R15">
        <f t="shared" si="0"/>
        <v>2000000</v>
      </c>
      <c r="S15">
        <f t="shared" si="1"/>
        <v>15805.129008215887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13542.069670053124</v>
      </c>
      <c r="AC15">
        <f t="shared" si="2"/>
        <v>13715.814367729066</v>
      </c>
      <c r="AE15">
        <f t="shared" si="3"/>
        <v>8120.8598604136832</v>
      </c>
      <c r="AF15">
        <f t="shared" si="4"/>
        <v>-406.04299302068421</v>
      </c>
      <c r="AG15">
        <f t="shared" si="4"/>
        <v>-43.390390425156468</v>
      </c>
      <c r="AH15">
        <f t="shared" si="5"/>
        <v>-4150.4791379546623</v>
      </c>
      <c r="AI15">
        <f t="shared" si="6"/>
        <v>3520.9473390131807</v>
      </c>
      <c r="AJ15">
        <f t="shared" si="7"/>
        <v>-173.74469767594201</v>
      </c>
      <c r="AK15">
        <f t="shared" si="24"/>
        <v>1487.9820576212287</v>
      </c>
      <c r="AL15">
        <f t="shared" si="8"/>
        <v>4835.1846989584674</v>
      </c>
      <c r="AN15">
        <f t="shared" si="9"/>
        <v>3031.7851319560823</v>
      </c>
      <c r="AO15">
        <f t="shared" si="9"/>
        <v>-151.58925659780414</v>
      </c>
      <c r="AP15">
        <f t="shared" si="9"/>
        <v>-16.199065471135672</v>
      </c>
      <c r="AQ15">
        <f t="shared" si="9"/>
        <v>-1549.5109086027051</v>
      </c>
      <c r="AR15">
        <f t="shared" si="9"/>
        <v>1314.4859012844377</v>
      </c>
      <c r="AS15">
        <f t="shared" si="9"/>
        <v>-64.864632591171457</v>
      </c>
      <c r="AT15">
        <f t="shared" si="9"/>
        <v>555.51283441106614</v>
      </c>
      <c r="AU15">
        <f t="shared" si="9"/>
        <v>1805.1341031043323</v>
      </c>
      <c r="AW15">
        <v>12</v>
      </c>
      <c r="AX15">
        <f>(R15*SUMPRODUCT(K16:$K$23, X16:$X$23)-$AZ$3*SUMPRODUCT(K15:$K$22, W16:$W$23))/Z15</f>
        <v>15805.129008215887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2.52864E-3</v>
      </c>
      <c r="O16">
        <f t="shared" si="21"/>
        <v>9357.901347328565</v>
      </c>
      <c r="P16">
        <f t="shared" si="22"/>
        <v>467.89506736642829</v>
      </c>
      <c r="Q16" s="4">
        <f t="shared" si="23"/>
        <v>50</v>
      </c>
      <c r="R16">
        <f t="shared" si="0"/>
        <v>2000000</v>
      </c>
      <c r="S16">
        <f t="shared" si="1"/>
        <v>16073.906293988139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13715.814367729066</v>
      </c>
      <c r="AC16">
        <f t="shared" si="2"/>
        <v>13774.298626513768</v>
      </c>
      <c r="AE16">
        <f t="shared" si="3"/>
        <v>8019.1165307321098</v>
      </c>
      <c r="AF16">
        <f t="shared" si="4"/>
        <v>-400.95582653660557</v>
      </c>
      <c r="AG16">
        <f t="shared" si="4"/>
        <v>-42.846767844060238</v>
      </c>
      <c r="AH16">
        <f t="shared" si="5"/>
        <v>-4388.7470737867061</v>
      </c>
      <c r="AI16">
        <f t="shared" si="6"/>
        <v>3186.5668625647377</v>
      </c>
      <c r="AJ16">
        <f t="shared" si="7"/>
        <v>-58.484258784701524</v>
      </c>
      <c r="AK16">
        <f t="shared" si="24"/>
        <v>1493.37825503472</v>
      </c>
      <c r="AL16">
        <f t="shared" si="8"/>
        <v>4621.4608588147566</v>
      </c>
      <c r="AN16">
        <f t="shared" si="9"/>
        <v>2757.8096961605975</v>
      </c>
      <c r="AO16">
        <f t="shared" si="9"/>
        <v>-137.89048480802992</v>
      </c>
      <c r="AP16">
        <f t="shared" si="9"/>
        <v>-14.735193254350134</v>
      </c>
      <c r="AQ16">
        <f t="shared" si="9"/>
        <v>-1509.3095589397112</v>
      </c>
      <c r="AR16">
        <f t="shared" si="9"/>
        <v>1095.8744591585064</v>
      </c>
      <c r="AS16">
        <f t="shared" si="9"/>
        <v>-20.112995656204856</v>
      </c>
      <c r="AT16">
        <f t="shared" si="9"/>
        <v>513.57939693066771</v>
      </c>
      <c r="AU16">
        <f t="shared" si="9"/>
        <v>1589.3408604329693</v>
      </c>
      <c r="AW16">
        <v>13</v>
      </c>
      <c r="AX16">
        <f>(R16*SUMPRODUCT(K17:$K$23, X17:$X$23)-$AZ$3*SUMPRODUCT(K16:$K$22, W17:$W$23))/Z16</f>
        <v>16073.906293988139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2.719834E-3</v>
      </c>
      <c r="O17">
        <f t="shared" si="21"/>
        <v>9357.901347328565</v>
      </c>
      <c r="P17">
        <f t="shared" si="22"/>
        <v>467.89506736642829</v>
      </c>
      <c r="Q17" s="4">
        <f t="shared" si="23"/>
        <v>50</v>
      </c>
      <c r="R17">
        <f t="shared" si="0"/>
        <v>2000000</v>
      </c>
      <c r="S17">
        <f t="shared" si="1"/>
        <v>16221.178890439343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13774.298626513768</v>
      </c>
      <c r="AC17">
        <f t="shared" si="2"/>
        <v>13723.68964709815</v>
      </c>
      <c r="AE17">
        <f t="shared" si="3"/>
        <v>7917.1146996345424</v>
      </c>
      <c r="AF17">
        <f t="shared" si="4"/>
        <v>-395.85573498172715</v>
      </c>
      <c r="AG17">
        <f t="shared" si="4"/>
        <v>-42.301764069647248</v>
      </c>
      <c r="AH17">
        <f t="shared" si="5"/>
        <v>-4661.4438388952685</v>
      </c>
      <c r="AI17">
        <f t="shared" si="6"/>
        <v>2817.5133616878993</v>
      </c>
      <c r="AJ17">
        <f t="shared" si="7"/>
        <v>50.608979415617796</v>
      </c>
      <c r="AK17">
        <f t="shared" si="24"/>
        <v>1490.6890313816609</v>
      </c>
      <c r="AL17">
        <f t="shared" si="8"/>
        <v>4358.8113724851783</v>
      </c>
      <c r="AN17">
        <f t="shared" si="9"/>
        <v>2508.1070759211225</v>
      </c>
      <c r="AO17">
        <f t="shared" si="9"/>
        <v>-125.40535379605613</v>
      </c>
      <c r="AP17">
        <f t="shared" si="9"/>
        <v>-13.401012592621106</v>
      </c>
      <c r="AQ17">
        <f t="shared" si="9"/>
        <v>-1476.7248827254989</v>
      </c>
      <c r="AR17">
        <f t="shared" si="9"/>
        <v>892.57582680694622</v>
      </c>
      <c r="AS17">
        <f t="shared" si="9"/>
        <v>16.032701835596331</v>
      </c>
      <c r="AT17">
        <f t="shared" si="9"/>
        <v>472.24372128635866</v>
      </c>
      <c r="AU17">
        <f t="shared" si="9"/>
        <v>1380.8522499289013</v>
      </c>
      <c r="AW17">
        <v>14</v>
      </c>
      <c r="AX17">
        <f>(R17*SUMPRODUCT(K18:$K$23, X18:$X$23)-$AZ$3*SUMPRODUCT(K17:$K$22, W18:$W$23))/Z17</f>
        <v>16221.178890439343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4.2403780000000004E-3</v>
      </c>
      <c r="O18">
        <f t="shared" si="21"/>
        <v>9357.901347328565</v>
      </c>
      <c r="P18">
        <f t="shared" si="22"/>
        <v>467.89506736642829</v>
      </c>
      <c r="Q18" s="4">
        <f t="shared" si="23"/>
        <v>50</v>
      </c>
      <c r="R18">
        <f t="shared" si="0"/>
        <v>2000000</v>
      </c>
      <c r="S18">
        <f t="shared" si="1"/>
        <v>15500.041143846207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13723.68964709815</v>
      </c>
      <c r="AC18">
        <f t="shared" si="2"/>
        <v>12926.839310810998</v>
      </c>
      <c r="AE18">
        <f t="shared" si="3"/>
        <v>7804.3719936423904</v>
      </c>
      <c r="AF18">
        <f t="shared" si="4"/>
        <v>-390.21859968211953</v>
      </c>
      <c r="AG18">
        <f t="shared" si="4"/>
        <v>-41.699370959228659</v>
      </c>
      <c r="AH18">
        <f t="shared" si="5"/>
        <v>-7175.0187888849077</v>
      </c>
      <c r="AI18">
        <f t="shared" si="6"/>
        <v>197.43523411613387</v>
      </c>
      <c r="AJ18">
        <f t="shared" si="7"/>
        <v>796.85033628715246</v>
      </c>
      <c r="AK18">
        <f t="shared" si="24"/>
        <v>1479.6490128740895</v>
      </c>
      <c r="AL18">
        <f t="shared" si="8"/>
        <v>2473.9345832773761</v>
      </c>
      <c r="AN18">
        <f t="shared" si="9"/>
        <v>2277.5004173795301</v>
      </c>
      <c r="AO18">
        <f t="shared" si="9"/>
        <v>-113.87502086897651</v>
      </c>
      <c r="AP18">
        <f t="shared" si="9"/>
        <v>-12.168863150228104</v>
      </c>
      <c r="AQ18">
        <f t="shared" si="9"/>
        <v>-2093.8402602673436</v>
      </c>
      <c r="AR18">
        <f t="shared" si="9"/>
        <v>57.616273092981977</v>
      </c>
      <c r="AS18">
        <f t="shared" si="9"/>
        <v>232.53978346514054</v>
      </c>
      <c r="AT18">
        <f t="shared" si="9"/>
        <v>431.79659390161601</v>
      </c>
      <c r="AU18">
        <f t="shared" si="9"/>
        <v>721.95265045973861</v>
      </c>
      <c r="AW18">
        <v>15</v>
      </c>
      <c r="AX18">
        <f>(R18*SUMPRODUCT(K19:$K$23, X19:$X$23)-$AZ$3*SUMPRODUCT(K18:$K$22, W19:$W$23))/Z18</f>
        <v>15500.041143846207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5.9098179999999998E-3</v>
      </c>
      <c r="O19">
        <f t="shared" si="21"/>
        <v>9357.901347328565</v>
      </c>
      <c r="P19">
        <f t="shared" si="22"/>
        <v>467.89506736642829</v>
      </c>
      <c r="Q19" s="4">
        <f t="shared" si="23"/>
        <v>50</v>
      </c>
      <c r="R19">
        <f t="shared" si="0"/>
        <v>2000000</v>
      </c>
      <c r="S19">
        <f t="shared" si="1"/>
        <v>13956.914590335795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12926.839310810998</v>
      </c>
      <c r="AC19">
        <f t="shared" si="2"/>
        <v>11454.702628776387</v>
      </c>
      <c r="AE19">
        <f t="shared" si="3"/>
        <v>7680.2058556192424</v>
      </c>
      <c r="AF19">
        <f t="shared" si="4"/>
        <v>-384.01029278096217</v>
      </c>
      <c r="AG19">
        <f t="shared" si="4"/>
        <v>-41.035941556552849</v>
      </c>
      <c r="AH19">
        <f t="shared" si="5"/>
        <v>-9857.4277233410721</v>
      </c>
      <c r="AI19">
        <f t="shared" si="6"/>
        <v>-2602.2681020593445</v>
      </c>
      <c r="AJ19">
        <f t="shared" si="7"/>
        <v>1472.1366820346102</v>
      </c>
      <c r="AK19">
        <f t="shared" si="24"/>
        <v>1415.6124411554492</v>
      </c>
      <c r="AL19">
        <f t="shared" si="8"/>
        <v>285.48102113071491</v>
      </c>
      <c r="AN19">
        <f t="shared" si="9"/>
        <v>2064.5943339033224</v>
      </c>
      <c r="AO19">
        <f t="shared" si="9"/>
        <v>-103.22971669516615</v>
      </c>
      <c r="AP19">
        <f t="shared" si="9"/>
        <v>-11.031289267078618</v>
      </c>
      <c r="AQ19">
        <f t="shared" si="9"/>
        <v>-2649.8755120712312</v>
      </c>
      <c r="AR19">
        <f t="shared" si="9"/>
        <v>-699.54218413015315</v>
      </c>
      <c r="AS19">
        <f t="shared" si="9"/>
        <v>395.74005040973407</v>
      </c>
      <c r="AT19">
        <f t="shared" si="9"/>
        <v>380.54519370391819</v>
      </c>
      <c r="AU19">
        <f t="shared" si="9"/>
        <v>76.743059983499123</v>
      </c>
      <c r="AW19">
        <v>16</v>
      </c>
      <c r="AX19">
        <f>(R19*SUMPRODUCT(K20:$K$23, X20:$X$23)-$AZ$3*SUMPRODUCT(K19:$K$22, W20:$W$23))/Z19</f>
        <v>13956.914590335795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7.7019840000000003E-3</v>
      </c>
      <c r="O20">
        <f t="shared" si="21"/>
        <v>9357.901347328565</v>
      </c>
      <c r="P20">
        <f t="shared" si="22"/>
        <v>467.89506736642829</v>
      </c>
      <c r="Q20" s="4">
        <f t="shared" si="23"/>
        <v>50</v>
      </c>
      <c r="R20">
        <f t="shared" si="0"/>
        <v>2000000</v>
      </c>
      <c r="S20">
        <f t="shared" si="1"/>
        <v>11649.510526388623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11454.702628776387</v>
      </c>
      <c r="AC20">
        <f t="shared" si="2"/>
        <v>9391.7244773711936</v>
      </c>
      <c r="AE20">
        <f t="shared" si="3"/>
        <v>7544.2509744463641</v>
      </c>
      <c r="AF20">
        <f t="shared" si="4"/>
        <v>-377.21254872231827</v>
      </c>
      <c r="AG20">
        <f t="shared" si="4"/>
        <v>-40.309523975693814</v>
      </c>
      <c r="AH20">
        <f t="shared" si="5"/>
        <v>-12642.326611740205</v>
      </c>
      <c r="AI20">
        <f t="shared" si="6"/>
        <v>-5515.5977099918537</v>
      </c>
      <c r="AJ20">
        <f t="shared" si="7"/>
        <v>2062.9781514051938</v>
      </c>
      <c r="AK20">
        <f t="shared" si="24"/>
        <v>1303.5218738150306</v>
      </c>
      <c r="AL20">
        <f t="shared" si="8"/>
        <v>-2149.0976847716292</v>
      </c>
      <c r="AN20">
        <f t="shared" si="9"/>
        <v>1868.1827810942762</v>
      </c>
      <c r="AO20">
        <f t="shared" si="9"/>
        <v>-93.409139054713819</v>
      </c>
      <c r="AP20">
        <f t="shared" si="9"/>
        <v>-9.9818469534710008</v>
      </c>
      <c r="AQ20">
        <f t="shared" si="9"/>
        <v>-3130.6191918881937</v>
      </c>
      <c r="AR20">
        <f t="shared" si="9"/>
        <v>-1365.8273968021024</v>
      </c>
      <c r="AS20">
        <f t="shared" si="9"/>
        <v>510.8552556487175</v>
      </c>
      <c r="AT20">
        <f t="shared" si="9"/>
        <v>322.79110645834459</v>
      </c>
      <c r="AU20">
        <f t="shared" si="9"/>
        <v>-532.18103469504035</v>
      </c>
      <c r="AW20">
        <v>17</v>
      </c>
      <c r="AX20">
        <f>(R20*SUMPRODUCT(K21:$K$23, X21:$X$23)-$AZ$3*SUMPRODUCT(K20:$K$22, W21:$W$23))/Z20</f>
        <v>11649.510526388623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9.7648700000000001E-3</v>
      </c>
      <c r="O21">
        <f t="shared" si="21"/>
        <v>9357.901347328565</v>
      </c>
      <c r="P21">
        <f t="shared" si="22"/>
        <v>467.89506736642829</v>
      </c>
      <c r="Q21" s="4">
        <f t="shared" si="23"/>
        <v>50</v>
      </c>
      <c r="R21">
        <f t="shared" si="0"/>
        <v>2000000</v>
      </c>
      <c r="S21">
        <f t="shared" si="1"/>
        <v>8562.1263828455812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9391.7244773711936</v>
      </c>
      <c r="AC21">
        <f t="shared" si="2"/>
        <v>6766.2737117333636</v>
      </c>
      <c r="AE21">
        <f t="shared" si="3"/>
        <v>7395.1398346890583</v>
      </c>
      <c r="AF21">
        <f t="shared" si="4"/>
        <v>-369.75699173445298</v>
      </c>
      <c r="AG21">
        <f t="shared" si="4"/>
        <v>-39.512811474552336</v>
      </c>
      <c r="AH21">
        <f t="shared" si="5"/>
        <v>-15744.690455381329</v>
      </c>
      <c r="AI21">
        <f t="shared" si="6"/>
        <v>-8758.8204239012757</v>
      </c>
      <c r="AJ21">
        <f t="shared" si="7"/>
        <v>2625.45076563783</v>
      </c>
      <c r="AK21">
        <f t="shared" si="24"/>
        <v>1149.1975124228061</v>
      </c>
      <c r="AL21">
        <f t="shared" si="8"/>
        <v>-4984.1721458406391</v>
      </c>
      <c r="AN21">
        <f t="shared" si="9"/>
        <v>1686.90643392581</v>
      </c>
      <c r="AO21">
        <f t="shared" si="9"/>
        <v>-84.345321696290512</v>
      </c>
      <c r="AP21">
        <f t="shared" si="9"/>
        <v>-9.0132732292982407</v>
      </c>
      <c r="AQ21">
        <f t="shared" si="9"/>
        <v>-3591.5236524354118</v>
      </c>
      <c r="AR21">
        <f t="shared" si="9"/>
        <v>-1997.9758134351905</v>
      </c>
      <c r="AS21">
        <f t="shared" si="9"/>
        <v>598.89195978890098</v>
      </c>
      <c r="AT21">
        <f t="shared" si="9"/>
        <v>262.14361335860781</v>
      </c>
      <c r="AU21">
        <f t="shared" si="9"/>
        <v>-1136.9402402876817</v>
      </c>
      <c r="AW21">
        <v>18</v>
      </c>
      <c r="AX21">
        <f>(R21*SUMPRODUCT(K22:$K$23, X22:$X$23)-$AZ$3*SUMPRODUCT(K21:$K$22, W22:$W$23))/Z21</f>
        <v>8562.1263828455812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1.2112915E-2</v>
      </c>
      <c r="O22">
        <f t="shared" si="21"/>
        <v>9357.901347328565</v>
      </c>
      <c r="P22">
        <f t="shared" si="22"/>
        <v>467.89506736642829</v>
      </c>
      <c r="Q22" s="4">
        <f t="shared" si="23"/>
        <v>50</v>
      </c>
      <c r="R22">
        <f t="shared" si="0"/>
        <v>2000000</v>
      </c>
      <c r="S22">
        <f t="shared" si="1"/>
        <v>4678.9003224180306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6766.2737117333636</v>
      </c>
      <c r="AC22">
        <f t="shared" si="2"/>
        <v>3615.7669575511427</v>
      </c>
      <c r="AE22">
        <f t="shared" si="3"/>
        <v>7231.6117361114648</v>
      </c>
      <c r="AF22">
        <f t="shared" si="4"/>
        <v>-361.58058680557326</v>
      </c>
      <c r="AG22">
        <f t="shared" si="4"/>
        <v>-38.639068033004534</v>
      </c>
      <c r="AH22">
        <f t="shared" si="5"/>
        <v>-19144.613072091088</v>
      </c>
      <c r="AI22">
        <f t="shared" si="6"/>
        <v>-12313.220990818201</v>
      </c>
      <c r="AJ22">
        <f t="shared" si="7"/>
        <v>3150.5067541822209</v>
      </c>
      <c r="AK22">
        <f t="shared" si="24"/>
        <v>954.5413402727479</v>
      </c>
      <c r="AL22">
        <f t="shared" si="8"/>
        <v>-8208.1728963632322</v>
      </c>
      <c r="AN22">
        <f t="shared" si="9"/>
        <v>1519.5712632045183</v>
      </c>
      <c r="AO22">
        <f t="shared" si="9"/>
        <v>-75.978563160225917</v>
      </c>
      <c r="AP22">
        <f t="shared" si="9"/>
        <v>-8.1191883030393139</v>
      </c>
      <c r="AQ22">
        <f t="shared" si="9"/>
        <v>-4022.8381903094451</v>
      </c>
      <c r="AR22">
        <f t="shared" si="9"/>
        <v>-2587.3646785681922</v>
      </c>
      <c r="AS22">
        <f t="shared" si="9"/>
        <v>662.0127992050227</v>
      </c>
      <c r="AT22">
        <f t="shared" si="9"/>
        <v>200.57680682386075</v>
      </c>
      <c r="AU22">
        <f t="shared" si="9"/>
        <v>-1724.7750725393087</v>
      </c>
      <c r="AW22">
        <v>19</v>
      </c>
      <c r="AX22">
        <f>(R22*SUMPRODUCT(K23:$K$23, X23:$X$23)-$AZ$3*SUMPRODUCT(K22:$K$22, W23:$W$23))/Z22</f>
        <v>4678.9003224180306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1.471273E-2</v>
      </c>
      <c r="O23">
        <f t="shared" si="21"/>
        <v>9357.901347328565</v>
      </c>
      <c r="P23">
        <f t="shared" si="22"/>
        <v>467.89506736642829</v>
      </c>
      <c r="Q23" s="4">
        <f t="shared" si="23"/>
        <v>50</v>
      </c>
      <c r="R23">
        <f t="shared" si="0"/>
        <v>2000000</v>
      </c>
      <c r="S23">
        <f t="shared" si="1"/>
        <v>4797.4586220304418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3615.7669575511427</v>
      </c>
      <c r="AC23">
        <f t="shared" si="2"/>
        <v>3615.7669575511432</v>
      </c>
      <c r="AE23">
        <f t="shared" si="3"/>
        <v>7052.8988678121104</v>
      </c>
      <c r="AF23">
        <f t="shared" si="4"/>
        <v>-352.64494339060553</v>
      </c>
      <c r="AG23">
        <f t="shared" si="4"/>
        <v>-37.684191177253261</v>
      </c>
      <c r="AH23">
        <f t="shared" si="5"/>
        <v>-22739.447016849073</v>
      </c>
      <c r="AI23">
        <f t="shared" si="6"/>
        <v>-16076.877283604823</v>
      </c>
      <c r="AJ23">
        <f t="shared" si="7"/>
        <v>0</v>
      </c>
      <c r="AK23">
        <f t="shared" si="24"/>
        <v>722.12146173808537</v>
      </c>
      <c r="AL23">
        <f t="shared" si="8"/>
        <v>-15354.755821866738</v>
      </c>
      <c r="AN23">
        <f t="shared" si="9"/>
        <v>1365.1959601585029</v>
      </c>
      <c r="AO23">
        <f t="shared" si="9"/>
        <v>-68.259798007925141</v>
      </c>
      <c r="AP23">
        <f t="shared" si="9"/>
        <v>-7.2943489650498954</v>
      </c>
      <c r="AQ23">
        <f t="shared" si="9"/>
        <v>-4401.5661907925269</v>
      </c>
      <c r="AR23">
        <f t="shared" si="9"/>
        <v>-3111.9243776069989</v>
      </c>
      <c r="AS23">
        <f t="shared" si="9"/>
        <v>0</v>
      </c>
      <c r="AT23">
        <f t="shared" si="9"/>
        <v>139.77760361880885</v>
      </c>
      <c r="AU23">
        <f t="shared" si="9"/>
        <v>-2972.14677398819</v>
      </c>
      <c r="AW23">
        <v>20</v>
      </c>
      <c r="AX23">
        <f>(R23*SUMPRODUCT(K$23:$K24, X$23:$X24)-$AZ$3*SUMPRODUCT(K$22:$K23, W$23:$W24))/Z23</f>
        <v>4797.4586220304418</v>
      </c>
    </row>
    <row r="25" spans="5:50" x14ac:dyDescent="0.25">
      <c r="AN25" s="8">
        <f t="shared" ref="AN25:AU25" si="25">SUM(AN3:AN23)</f>
        <v>81200.439933136324</v>
      </c>
      <c r="AO25" s="8">
        <f t="shared" si="25"/>
        <v>-11078.44800715324</v>
      </c>
      <c r="AP25" s="8">
        <f t="shared" si="25"/>
        <v>-2903.7685158332547</v>
      </c>
      <c r="AQ25" s="8">
        <f t="shared" si="25"/>
        <v>-45691.726872101906</v>
      </c>
      <c r="AR25" s="8">
        <f t="shared" si="25"/>
        <v>21526.496538047926</v>
      </c>
      <c r="AS25" s="8">
        <f t="shared" si="25"/>
        <v>-7467.1250894285076</v>
      </c>
      <c r="AT25" s="8">
        <f t="shared" si="25"/>
        <v>10313.296169666866</v>
      </c>
      <c r="AU25" s="9">
        <f t="shared" si="25"/>
        <v>24372.667618286287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BAF1A-60DA-4ED5-8807-05C1271487C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'T.45.04.F'!C3*(1+C12)</f>
        <v>41018.462320104161</v>
      </c>
      <c r="K3">
        <v>1</v>
      </c>
      <c r="L3" s="2">
        <v>0</v>
      </c>
      <c r="O3">
        <f>$C$3</f>
        <v>41018.462320104161</v>
      </c>
      <c r="P3">
        <f>O3*B5</f>
        <v>32814.769856083331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41018.462320104161</v>
      </c>
      <c r="AF3">
        <f t="shared" ref="AF3:AG23" si="4">-$Z3*P3</f>
        <v>-32814.769856083331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5683.7842600208314</v>
      </c>
      <c r="AJ3">
        <f t="shared" ref="AJ3:AJ23" si="7">AB3-AC3</f>
        <v>0</v>
      </c>
      <c r="AL3">
        <f t="shared" ref="AL3:AL23" si="8">SUM(AI3:AK3)</f>
        <v>5683.7842600208314</v>
      </c>
      <c r="AN3">
        <f t="shared" ref="AN3:AU23" si="9">AE3*$K3</f>
        <v>41018.462320104161</v>
      </c>
      <c r="AO3">
        <f t="shared" si="9"/>
        <v>-32814.769856083331</v>
      </c>
      <c r="AP3">
        <f t="shared" si="9"/>
        <v>-2519.9082039999998</v>
      </c>
      <c r="AQ3">
        <f t="shared" si="9"/>
        <v>0</v>
      </c>
      <c r="AR3">
        <f t="shared" si="9"/>
        <v>5683.7842600208314</v>
      </c>
      <c r="AS3">
        <f t="shared" si="9"/>
        <v>0</v>
      </c>
      <c r="AT3">
        <f t="shared" si="9"/>
        <v>0</v>
      </c>
      <c r="AU3">
        <f t="shared" si="9"/>
        <v>5683.7842600208314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22287.931303594483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2.2202060000000002E-3</v>
      </c>
      <c r="R4">
        <f t="shared" si="0"/>
        <v>2000000</v>
      </c>
      <c r="S4">
        <f t="shared" si="1"/>
        <v>18422.670923180518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18197.542089429044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-4440.4120000000003</v>
      </c>
      <c r="AI4">
        <f t="shared" si="6"/>
        <v>-4440.4120000000003</v>
      </c>
      <c r="AJ4">
        <f t="shared" si="7"/>
        <v>-18197.542089429044</v>
      </c>
      <c r="AK4">
        <f>H4*SUM(AB4, AE4:AF4)</f>
        <v>0</v>
      </c>
      <c r="AL4">
        <f t="shared" si="8"/>
        <v>-22637.954089429044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-4090.389214165436</v>
      </c>
      <c r="AR4">
        <f t="shared" si="9"/>
        <v>-4090.389214165436</v>
      </c>
      <c r="AS4">
        <f t="shared" si="9"/>
        <v>-16763.090876910093</v>
      </c>
      <c r="AT4">
        <f t="shared" si="9"/>
        <v>0</v>
      </c>
      <c r="AU4">
        <f t="shared" si="9"/>
        <v>-20853.480091075529</v>
      </c>
      <c r="AW4">
        <v>1</v>
      </c>
      <c r="AX4">
        <f>(R4*SUMPRODUCT(K5:$K$23, X5:$X$23)-$AZ$3*SUMPRODUCT(K4:$K$22, W5:$W$23))/Z4</f>
        <v>18422.670923180518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2.3617970000000001E-3</v>
      </c>
      <c r="O5">
        <f t="shared" ref="O5:O23" si="21">$C$3</f>
        <v>41018.462320104161</v>
      </c>
      <c r="P5">
        <f t="shared" ref="P5:P23" si="22">O5*$C$5</f>
        <v>2050.9231160052082</v>
      </c>
      <c r="Q5" s="4">
        <f t="shared" ref="Q5:Q23" si="23">$C$8</f>
        <v>50</v>
      </c>
      <c r="R5">
        <f t="shared" si="0"/>
        <v>2000000</v>
      </c>
      <c r="S5">
        <f t="shared" si="1"/>
        <v>35382.860522770658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18197.542089429044</v>
      </c>
      <c r="AC5">
        <f t="shared" si="2"/>
        <v>34518.424005286186</v>
      </c>
      <c r="AE5">
        <f t="shared" si="3"/>
        <v>40016.342757223145</v>
      </c>
      <c r="AF5">
        <f t="shared" si="4"/>
        <v>-2000.8171378611576</v>
      </c>
      <c r="AG5">
        <f t="shared" si="4"/>
        <v>-48.778453035293509</v>
      </c>
      <c r="AH5">
        <f t="shared" si="5"/>
        <v>-4665.8707082596366</v>
      </c>
      <c r="AI5">
        <f t="shared" si="6"/>
        <v>33300.876458067054</v>
      </c>
      <c r="AJ5">
        <f t="shared" si="7"/>
        <v>-16320.881915857142</v>
      </c>
      <c r="AK5">
        <f>H5*SUM(AB5, AE5:AF5)</f>
        <v>4810.2646299766666</v>
      </c>
      <c r="AL5">
        <f t="shared" si="8"/>
        <v>21790.259172186579</v>
      </c>
      <c r="AN5">
        <f t="shared" si="9"/>
        <v>33956.281723667431</v>
      </c>
      <c r="AO5">
        <f t="shared" si="9"/>
        <v>-1697.8140861833717</v>
      </c>
      <c r="AP5">
        <f t="shared" si="9"/>
        <v>-41.391461067794118</v>
      </c>
      <c r="AQ5">
        <f t="shared" si="9"/>
        <v>-3959.2728705142226</v>
      </c>
      <c r="AR5">
        <f t="shared" si="9"/>
        <v>28257.803305902038</v>
      </c>
      <c r="AS5">
        <f t="shared" si="9"/>
        <v>-13849.253233256029</v>
      </c>
      <c r="AT5">
        <f t="shared" si="9"/>
        <v>4081.7998269318882</v>
      </c>
      <c r="AU5">
        <f t="shared" si="9"/>
        <v>18490.349899577897</v>
      </c>
      <c r="AW5">
        <v>2</v>
      </c>
      <c r="AX5">
        <f>(R5*SUMPRODUCT(K6:$K$23, X6:$X$23)-$AZ$3*SUMPRODUCT(K5:$K$22, W6:$W$23))/Z5</f>
        <v>35382.860522770658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2.52864E-3</v>
      </c>
      <c r="O6">
        <f t="shared" si="21"/>
        <v>41018.462320104161</v>
      </c>
      <c r="P6">
        <f t="shared" si="22"/>
        <v>2050.9231160052082</v>
      </c>
      <c r="Q6" s="4">
        <f t="shared" si="23"/>
        <v>50</v>
      </c>
      <c r="R6">
        <f t="shared" si="0"/>
        <v>2000000</v>
      </c>
      <c r="S6">
        <f t="shared" si="1"/>
        <v>50981.109190971096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34518.424005286186</v>
      </c>
      <c r="AC6">
        <f t="shared" si="2"/>
        <v>49112.473469711345</v>
      </c>
      <c r="AE6">
        <f t="shared" si="3"/>
        <v>39514.99240470129</v>
      </c>
      <c r="AF6">
        <f t="shared" si="4"/>
        <v>-1975.7496202350646</v>
      </c>
      <c r="AG6">
        <f t="shared" si="4"/>
        <v>-48.167325357457415</v>
      </c>
      <c r="AH6">
        <f t="shared" si="5"/>
        <v>-4933.7258993265832</v>
      </c>
      <c r="AI6">
        <f t="shared" si="6"/>
        <v>32557.349559782186</v>
      </c>
      <c r="AJ6">
        <f t="shared" si="7"/>
        <v>-14594.049464425159</v>
      </c>
      <c r="AK6">
        <f>H6*SUM(AB6, AE6:AF6)</f>
        <v>6166.1186625326945</v>
      </c>
      <c r="AL6">
        <f t="shared" si="8"/>
        <v>24129.418757889722</v>
      </c>
      <c r="AN6">
        <f t="shared" si="9"/>
        <v>30887.73079465298</v>
      </c>
      <c r="AO6">
        <f t="shared" si="9"/>
        <v>-1544.3865397326492</v>
      </c>
      <c r="AP6">
        <f t="shared" si="9"/>
        <v>-37.65101011540618</v>
      </c>
      <c r="AQ6">
        <f t="shared" si="9"/>
        <v>-3856.5513522628416</v>
      </c>
      <c r="AR6">
        <f t="shared" si="9"/>
        <v>25449.141892542084</v>
      </c>
      <c r="AS6">
        <f t="shared" si="9"/>
        <v>-11407.747885771647</v>
      </c>
      <c r="AT6">
        <f t="shared" si="9"/>
        <v>4819.8772593851218</v>
      </c>
      <c r="AU6">
        <f t="shared" si="9"/>
        <v>18861.27126615556</v>
      </c>
      <c r="AW6">
        <v>3</v>
      </c>
      <c r="AX6">
        <f>(R6*SUMPRODUCT(K7:$K$23, X7:$X$23)-$AZ$3*SUMPRODUCT(K6:$K$22, W7:$W$23))/Z6</f>
        <v>50981.109190971096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2.719834E-3</v>
      </c>
      <c r="O7">
        <f t="shared" si="21"/>
        <v>41018.462320104161</v>
      </c>
      <c r="P7">
        <f t="shared" si="22"/>
        <v>2050.9231160052082</v>
      </c>
      <c r="Q7" s="4">
        <f t="shared" si="23"/>
        <v>50</v>
      </c>
      <c r="R7">
        <f t="shared" si="0"/>
        <v>2000000</v>
      </c>
      <c r="S7">
        <f t="shared" si="1"/>
        <v>65316.904655570688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49112.473469711345</v>
      </c>
      <c r="AC7">
        <f t="shared" si="2"/>
        <v>62122.444234822324</v>
      </c>
      <c r="AE7">
        <f t="shared" si="3"/>
        <v>39012.368260802235</v>
      </c>
      <c r="AF7">
        <f t="shared" si="4"/>
        <v>-1950.6184130401118</v>
      </c>
      <c r="AG7">
        <f t="shared" si="4"/>
        <v>-47.554644974686568</v>
      </c>
      <c r="AH7">
        <f t="shared" si="5"/>
        <v>-5240.2851678509933</v>
      </c>
      <c r="AI7">
        <f t="shared" si="6"/>
        <v>31773.910034936449</v>
      </c>
      <c r="AJ7">
        <f t="shared" si="7"/>
        <v>-13009.970765110978</v>
      </c>
      <c r="AK7">
        <f>H7*SUM(AB7, AE7:AF7)</f>
        <v>7374.1006377228405</v>
      </c>
      <c r="AL7">
        <f t="shared" si="8"/>
        <v>26138.039907548311</v>
      </c>
      <c r="AN7">
        <f t="shared" si="9"/>
        <v>28091.037707594071</v>
      </c>
      <c r="AO7">
        <f t="shared" si="9"/>
        <v>-1404.5518853797037</v>
      </c>
      <c r="AP7">
        <f t="shared" si="9"/>
        <v>-34.241943893915739</v>
      </c>
      <c r="AQ7">
        <f t="shared" si="9"/>
        <v>-3773.2917741513475</v>
      </c>
      <c r="AR7">
        <f t="shared" si="9"/>
        <v>22878.952104169108</v>
      </c>
      <c r="AS7">
        <f t="shared" si="9"/>
        <v>-9367.8901238259186</v>
      </c>
      <c r="AT7">
        <f t="shared" si="9"/>
        <v>5309.7555546761396</v>
      </c>
      <c r="AU7">
        <f t="shared" si="9"/>
        <v>18820.817535019331</v>
      </c>
      <c r="AW7">
        <v>4</v>
      </c>
      <c r="AX7">
        <f>(R7*SUMPRODUCT(K8:$K$23, X8:$X$23)-$AZ$3*SUMPRODUCT(K7:$K$22, W8:$W$23))/Z7</f>
        <v>65316.904655570688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4.2403780000000004E-3</v>
      </c>
      <c r="O8">
        <f t="shared" si="21"/>
        <v>41018.462320104161</v>
      </c>
      <c r="P8">
        <f t="shared" si="22"/>
        <v>2050.9231160052082</v>
      </c>
      <c r="Q8" s="4">
        <f t="shared" si="23"/>
        <v>50</v>
      </c>
      <c r="R8">
        <f t="shared" si="0"/>
        <v>2000000</v>
      </c>
      <c r="S8">
        <f t="shared" si="1"/>
        <v>76834.33907843061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62122.444234822324</v>
      </c>
      <c r="AC8">
        <f t="shared" si="2"/>
        <v>72035.95600850902</v>
      </c>
      <c r="AE8">
        <f t="shared" si="3"/>
        <v>38456.817390093209</v>
      </c>
      <c r="AF8">
        <f t="shared" si="4"/>
        <v>-1922.8408695046605</v>
      </c>
      <c r="AG8">
        <f t="shared" si="4"/>
        <v>-46.877448854591229</v>
      </c>
      <c r="AH8">
        <f t="shared" si="5"/>
        <v>-8065.98681393886</v>
      </c>
      <c r="AI8">
        <f t="shared" si="6"/>
        <v>28421.112257795099</v>
      </c>
      <c r="AJ8">
        <f t="shared" si="7"/>
        <v>-9913.511773686696</v>
      </c>
      <c r="AK8">
        <f t="shared" ref="AK8:AK23" si="24">H8*SUM(AB8:AB8, AE8:AF8)</f>
        <v>8442.2272368820195</v>
      </c>
      <c r="AL8">
        <f t="shared" si="8"/>
        <v>26949.827720990423</v>
      </c>
      <c r="AN8">
        <f t="shared" si="9"/>
        <v>25508.221207092374</v>
      </c>
      <c r="AO8">
        <f t="shared" si="9"/>
        <v>-1275.4110603546187</v>
      </c>
      <c r="AP8">
        <f t="shared" si="9"/>
        <v>-31.093585381173789</v>
      </c>
      <c r="AQ8">
        <f t="shared" si="9"/>
        <v>-5350.1300904958734</v>
      </c>
      <c r="AR8">
        <f t="shared" si="9"/>
        <v>18851.586470860708</v>
      </c>
      <c r="AS8">
        <f t="shared" si="9"/>
        <v>-6575.5844717264054</v>
      </c>
      <c r="AT8">
        <f t="shared" si="9"/>
        <v>5599.688545584163</v>
      </c>
      <c r="AU8">
        <f t="shared" si="9"/>
        <v>17875.690544718465</v>
      </c>
      <c r="AW8">
        <v>5</v>
      </c>
      <c r="AX8">
        <f>(R8*SUMPRODUCT(K9:$K$23, X9:$X$23)-$AZ$3*SUMPRODUCT(K8:$K$22, W9:$W$23))/Z8</f>
        <v>76834.33907843061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5.9098179999999998E-3</v>
      </c>
      <c r="O9">
        <f t="shared" si="21"/>
        <v>41018.462320104161</v>
      </c>
      <c r="P9">
        <f t="shared" si="22"/>
        <v>2050.9231160052082</v>
      </c>
      <c r="Q9" s="4">
        <f t="shared" si="23"/>
        <v>50</v>
      </c>
      <c r="R9">
        <f t="shared" si="0"/>
        <v>2000000</v>
      </c>
      <c r="S9">
        <f t="shared" si="1"/>
        <v>85760.333698479793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72035.95600850902</v>
      </c>
      <c r="AC9">
        <f t="shared" si="2"/>
        <v>79125.291963721713</v>
      </c>
      <c r="AE9">
        <f t="shared" si="3"/>
        <v>37844.976424557586</v>
      </c>
      <c r="AF9">
        <f t="shared" si="4"/>
        <v>-1892.2488212278795</v>
      </c>
      <c r="AG9">
        <f t="shared" si="4"/>
        <v>-46.131637175010376</v>
      </c>
      <c r="AH9">
        <f t="shared" si="5"/>
        <v>-11081.487641397705</v>
      </c>
      <c r="AI9">
        <f t="shared" si="6"/>
        <v>24825.108324756999</v>
      </c>
      <c r="AJ9">
        <f t="shared" si="7"/>
        <v>-7089.3359552126931</v>
      </c>
      <c r="AK9">
        <f t="shared" si="24"/>
        <v>9240.8076340322641</v>
      </c>
      <c r="AL9">
        <f t="shared" si="8"/>
        <v>26976.580003576571</v>
      </c>
      <c r="AN9">
        <f t="shared" si="9"/>
        <v>23123.65283019808</v>
      </c>
      <c r="AO9">
        <f t="shared" si="9"/>
        <v>-1156.1826415099042</v>
      </c>
      <c r="AP9">
        <f t="shared" si="9"/>
        <v>-28.186884054481741</v>
      </c>
      <c r="AQ9">
        <f t="shared" si="9"/>
        <v>-6770.8979439483592</v>
      </c>
      <c r="AR9">
        <f t="shared" si="9"/>
        <v>15168.385360685339</v>
      </c>
      <c r="AS9">
        <f t="shared" si="9"/>
        <v>-4331.6539977708644</v>
      </c>
      <c r="AT9">
        <f t="shared" si="9"/>
        <v>5646.2243549278191</v>
      </c>
      <c r="AU9">
        <f t="shared" si="9"/>
        <v>16482.955717842295</v>
      </c>
      <c r="AW9">
        <v>6</v>
      </c>
      <c r="AX9">
        <f>(R9*SUMPRODUCT(K10:$K$23, X10:$X$23)-$AZ$3*SUMPRODUCT(K9:$K$22, W10:$W$23))/Z9</f>
        <v>85760.333698479793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7.7019840000000003E-3</v>
      </c>
      <c r="O10">
        <f t="shared" si="21"/>
        <v>41018.462320104161</v>
      </c>
      <c r="P10">
        <f t="shared" si="22"/>
        <v>2050.9231160052082</v>
      </c>
      <c r="Q10" s="4">
        <f t="shared" si="23"/>
        <v>50</v>
      </c>
      <c r="R10">
        <f t="shared" si="0"/>
        <v>2000000</v>
      </c>
      <c r="S10">
        <f t="shared" si="1"/>
        <v>92343.073087576355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79125.291963721713</v>
      </c>
      <c r="AC10">
        <f t="shared" si="2"/>
        <v>83690.556082996161</v>
      </c>
      <c r="AE10">
        <f t="shared" si="3"/>
        <v>37175.045257409693</v>
      </c>
      <c r="AF10">
        <f t="shared" si="4"/>
        <v>-1858.7522628704849</v>
      </c>
      <c r="AG10">
        <f t="shared" si="4"/>
        <v>-45.315015671844542</v>
      </c>
      <c r="AH10">
        <f t="shared" si="5"/>
        <v>-14212.205256629406</v>
      </c>
      <c r="AI10">
        <f t="shared" si="6"/>
        <v>21058.772722237954</v>
      </c>
      <c r="AJ10">
        <f t="shared" si="7"/>
        <v>-4565.2641192744486</v>
      </c>
      <c r="AK10">
        <f t="shared" si="24"/>
        <v>9792.9953080483028</v>
      </c>
      <c r="AL10">
        <f t="shared" si="8"/>
        <v>26286.503911011809</v>
      </c>
      <c r="AN10">
        <f t="shared" si="9"/>
        <v>20923.824764986904</v>
      </c>
      <c r="AO10">
        <f t="shared" si="9"/>
        <v>-1046.1912382493454</v>
      </c>
      <c r="AP10">
        <f t="shared" si="9"/>
        <v>-25.505374386903362</v>
      </c>
      <c r="AQ10">
        <f t="shared" si="9"/>
        <v>-7999.282590098991</v>
      </c>
      <c r="AR10">
        <f t="shared" si="9"/>
        <v>11852.845562251661</v>
      </c>
      <c r="AS10">
        <f t="shared" si="9"/>
        <v>-2569.5405553955934</v>
      </c>
      <c r="AT10">
        <f t="shared" si="9"/>
        <v>5511.948037483553</v>
      </c>
      <c r="AU10">
        <f t="shared" si="9"/>
        <v>14795.253044339621</v>
      </c>
      <c r="AW10">
        <v>7</v>
      </c>
      <c r="AX10">
        <f>(R10*SUMPRODUCT(K11:$K$23, X11:$X$23)-$AZ$3*SUMPRODUCT(K10:$K$22, W11:$W$23))/Z10</f>
        <v>92343.073087576355</v>
      </c>
    </row>
    <row r="11" spans="1:52" x14ac:dyDescent="0.25">
      <c r="A11" t="s">
        <v>33</v>
      </c>
      <c r="C11" s="7">
        <f>AU25</f>
        <v>108064.01065670769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9.7648700000000001E-3</v>
      </c>
      <c r="O11">
        <f t="shared" si="21"/>
        <v>41018.462320104161</v>
      </c>
      <c r="P11">
        <f t="shared" si="22"/>
        <v>2050.9231160052082</v>
      </c>
      <c r="Q11" s="4">
        <f t="shared" si="23"/>
        <v>50</v>
      </c>
      <c r="R11">
        <f t="shared" si="0"/>
        <v>2000000</v>
      </c>
      <c r="S11">
        <f t="shared" si="1"/>
        <v>96672.714682248537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83690.556082996161</v>
      </c>
      <c r="AC11">
        <f t="shared" si="2"/>
        <v>85882.822185087207</v>
      </c>
      <c r="AE11">
        <f t="shared" si="3"/>
        <v>36440.285320652874</v>
      </c>
      <c r="AF11">
        <f t="shared" si="4"/>
        <v>-1822.0142660326439</v>
      </c>
      <c r="AG11">
        <f t="shared" si="4"/>
        <v>-44.419370278042571</v>
      </c>
      <c r="AH11">
        <f t="shared" si="5"/>
        <v>-17699.809483340981</v>
      </c>
      <c r="AI11">
        <f t="shared" si="6"/>
        <v>16874.042201001208</v>
      </c>
      <c r="AJ11">
        <f t="shared" si="7"/>
        <v>-2192.2661020910455</v>
      </c>
      <c r="AK11">
        <f t="shared" si="24"/>
        <v>10123.922955820111</v>
      </c>
      <c r="AL11">
        <f t="shared" si="8"/>
        <v>24805.699054730274</v>
      </c>
      <c r="AN11">
        <f t="shared" si="9"/>
        <v>18893.512441923849</v>
      </c>
      <c r="AO11">
        <f t="shared" si="9"/>
        <v>-944.67562209619257</v>
      </c>
      <c r="AP11">
        <f t="shared" si="9"/>
        <v>-23.030498186987955</v>
      </c>
      <c r="AQ11">
        <f t="shared" si="9"/>
        <v>-9176.9745420641284</v>
      </c>
      <c r="AR11">
        <f t="shared" si="9"/>
        <v>8748.8317795765415</v>
      </c>
      <c r="AS11">
        <f t="shared" si="9"/>
        <v>-1136.6433196501378</v>
      </c>
      <c r="AT11">
        <f t="shared" si="9"/>
        <v>5249.0386022981556</v>
      </c>
      <c r="AU11">
        <f t="shared" si="9"/>
        <v>12861.22706222456</v>
      </c>
      <c r="AW11">
        <v>8</v>
      </c>
      <c r="AX11">
        <f>(R11*SUMPRODUCT(K12:$K$23, X12:$X$23)-$AZ$3*SUMPRODUCT(K11:$K$22, W12:$W$23))/Z11</f>
        <v>96672.714682248537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1.2112915E-2</v>
      </c>
      <c r="O12">
        <f t="shared" si="21"/>
        <v>41018.462320104161</v>
      </c>
      <c r="P12">
        <f t="shared" si="22"/>
        <v>2050.9231160052082</v>
      </c>
      <c r="Q12" s="4">
        <f t="shared" si="23"/>
        <v>50</v>
      </c>
      <c r="R12">
        <f t="shared" si="0"/>
        <v>2000000</v>
      </c>
      <c r="S12">
        <f t="shared" si="1"/>
        <v>98843.787912644199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85882.822185087207</v>
      </c>
      <c r="AC12">
        <f t="shared" si="2"/>
        <v>85869.806376793698</v>
      </c>
      <c r="AE12">
        <f t="shared" si="3"/>
        <v>35634.48438878153</v>
      </c>
      <c r="AF12">
        <f t="shared" si="4"/>
        <v>-1781.7242194390767</v>
      </c>
      <c r="AG12">
        <f t="shared" si="4"/>
        <v>-43.437128518730688</v>
      </c>
      <c r="AH12">
        <f t="shared" si="5"/>
        <v>-21521.922261258238</v>
      </c>
      <c r="AI12">
        <f t="shared" si="6"/>
        <v>12287.400779565483</v>
      </c>
      <c r="AJ12">
        <f t="shared" si="7"/>
        <v>13.015808293508599</v>
      </c>
      <c r="AK12">
        <f t="shared" si="24"/>
        <v>10246.013253233255</v>
      </c>
      <c r="AL12">
        <f t="shared" si="8"/>
        <v>22546.429841092249</v>
      </c>
      <c r="AN12">
        <f t="shared" si="9"/>
        <v>17019.342620520929</v>
      </c>
      <c r="AO12">
        <f t="shared" si="9"/>
        <v>-850.96713102604656</v>
      </c>
      <c r="AP12">
        <f t="shared" si="9"/>
        <v>-20.745953965440741</v>
      </c>
      <c r="AQ12">
        <f t="shared" si="9"/>
        <v>-10279.059037876406</v>
      </c>
      <c r="AR12">
        <f t="shared" si="9"/>
        <v>5868.5704976530351</v>
      </c>
      <c r="AS12">
        <f t="shared" si="9"/>
        <v>6.2164643218460576</v>
      </c>
      <c r="AT12">
        <f t="shared" si="9"/>
        <v>4893.5858913696984</v>
      </c>
      <c r="AU12">
        <f t="shared" si="9"/>
        <v>10768.372853344581</v>
      </c>
      <c r="AW12">
        <v>9</v>
      </c>
      <c r="AX12">
        <f>(R12*SUMPRODUCT(K13:$K$23, X13:$X$23)-$AZ$3*SUMPRODUCT(K12:$K$22, W13:$W$23))/Z12</f>
        <v>98843.787912644199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1.471273E-2</v>
      </c>
      <c r="O13">
        <f t="shared" si="21"/>
        <v>41018.462320104161</v>
      </c>
      <c r="P13">
        <f t="shared" si="22"/>
        <v>2050.9231160052082</v>
      </c>
      <c r="Q13" s="4">
        <f t="shared" si="23"/>
        <v>50</v>
      </c>
      <c r="R13">
        <f t="shared" si="0"/>
        <v>2000000</v>
      </c>
      <c r="S13">
        <f t="shared" si="1"/>
        <v>98988.947159899617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85869.806376793698</v>
      </c>
      <c r="AC13">
        <f t="shared" si="2"/>
        <v>83870.718630262345</v>
      </c>
      <c r="AE13">
        <f t="shared" si="3"/>
        <v>34753.858997392359</v>
      </c>
      <c r="AF13">
        <f t="shared" si="4"/>
        <v>-1737.6929498696181</v>
      </c>
      <c r="AG13">
        <f t="shared" si="4"/>
        <v>-42.363678489671997</v>
      </c>
      <c r="AH13">
        <f t="shared" si="5"/>
        <v>-25563.149754855382</v>
      </c>
      <c r="AI13">
        <f t="shared" si="6"/>
        <v>7410.6526141776849</v>
      </c>
      <c r="AJ13">
        <f t="shared" si="7"/>
        <v>1999.0877465313533</v>
      </c>
      <c r="AK13">
        <f t="shared" si="24"/>
        <v>10173.310432293609</v>
      </c>
      <c r="AL13">
        <f t="shared" si="8"/>
        <v>19583.050793002647</v>
      </c>
      <c r="AN13">
        <f t="shared" si="9"/>
        <v>15290.32454923534</v>
      </c>
      <c r="AO13">
        <f t="shared" si="9"/>
        <v>-764.51622746176713</v>
      </c>
      <c r="AP13">
        <f t="shared" si="9"/>
        <v>-18.63834439954271</v>
      </c>
      <c r="AQ13">
        <f t="shared" si="9"/>
        <v>-11246.775682716909</v>
      </c>
      <c r="AR13">
        <f t="shared" si="9"/>
        <v>3260.394294657121</v>
      </c>
      <c r="AS13">
        <f t="shared" si="9"/>
        <v>879.51960814358426</v>
      </c>
      <c r="AT13">
        <f t="shared" si="9"/>
        <v>4475.8545593904373</v>
      </c>
      <c r="AU13">
        <f t="shared" si="9"/>
        <v>8615.768462191143</v>
      </c>
      <c r="AW13">
        <v>10</v>
      </c>
      <c r="AX13">
        <f>(R13*SUMPRODUCT(K14:$K$23, X14:$X$23)-$AZ$3*SUMPRODUCT(K13:$K$22, W14:$W$23))/Z13</f>
        <v>98988.947159899617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1.7665382E-2</v>
      </c>
      <c r="O14">
        <f t="shared" si="21"/>
        <v>41018.462320104161</v>
      </c>
      <c r="P14">
        <f t="shared" si="22"/>
        <v>2050.9231160052082</v>
      </c>
      <c r="Q14" s="4">
        <f t="shared" si="23"/>
        <v>50</v>
      </c>
      <c r="R14">
        <f t="shared" si="0"/>
        <v>2000000</v>
      </c>
      <c r="S14">
        <f t="shared" si="1"/>
        <v>97163.987453100301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83870.718630262345</v>
      </c>
      <c r="AC14">
        <f t="shared" si="2"/>
        <v>80046.94035896851</v>
      </c>
      <c r="AE14">
        <f t="shared" si="3"/>
        <v>33792.380212255361</v>
      </c>
      <c r="AF14">
        <f t="shared" si="4"/>
        <v>-1689.6190106127683</v>
      </c>
      <c r="AG14">
        <f t="shared" si="4"/>
        <v>-41.19167114133004</v>
      </c>
      <c r="AH14">
        <f t="shared" si="5"/>
        <v>-29934.822537809556</v>
      </c>
      <c r="AI14">
        <f t="shared" si="6"/>
        <v>2126.7469926917074</v>
      </c>
      <c r="AJ14">
        <f t="shared" si="7"/>
        <v>3823.7782712938351</v>
      </c>
      <c r="AK14">
        <f t="shared" si="24"/>
        <v>9924.0826161757705</v>
      </c>
      <c r="AL14">
        <f t="shared" si="8"/>
        <v>15874.607880161313</v>
      </c>
      <c r="AN14">
        <f t="shared" si="9"/>
        <v>13695.371545762757</v>
      </c>
      <c r="AO14">
        <f t="shared" si="9"/>
        <v>-684.76857728813798</v>
      </c>
      <c r="AP14">
        <f t="shared" si="9"/>
        <v>-16.694155230497657</v>
      </c>
      <c r="AQ14">
        <f t="shared" si="9"/>
        <v>-12131.98106308868</v>
      </c>
      <c r="AR14">
        <f t="shared" si="9"/>
        <v>861.92775015544146</v>
      </c>
      <c r="AS14">
        <f t="shared" si="9"/>
        <v>1549.7003704696526</v>
      </c>
      <c r="AT14">
        <f t="shared" si="9"/>
        <v>4022.0309379118853</v>
      </c>
      <c r="AU14">
        <f t="shared" si="9"/>
        <v>6433.6590585369795</v>
      </c>
      <c r="AW14">
        <v>11</v>
      </c>
      <c r="AX14">
        <f>(R14*SUMPRODUCT(K15:$K$23, X15:$X$23)-$AZ$3*SUMPRODUCT(K14:$K$22, W15:$W$23))/Z14</f>
        <v>97163.987453100301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2.1010579000000001E-2</v>
      </c>
      <c r="O15">
        <f t="shared" si="21"/>
        <v>41018.462320104161</v>
      </c>
      <c r="P15">
        <f t="shared" si="22"/>
        <v>2050.9231160052082</v>
      </c>
      <c r="Q15" s="4">
        <f t="shared" si="23"/>
        <v>50</v>
      </c>
      <c r="R15">
        <f t="shared" si="0"/>
        <v>2000000</v>
      </c>
      <c r="S15">
        <f t="shared" si="1"/>
        <v>93405.510580671995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80046.94035896851</v>
      </c>
      <c r="AC15">
        <f t="shared" si="2"/>
        <v>74564.299406070888</v>
      </c>
      <c r="AE15">
        <f t="shared" si="3"/>
        <v>32744.458936085179</v>
      </c>
      <c r="AF15">
        <f t="shared" si="4"/>
        <v>-1637.222946804259</v>
      </c>
      <c r="AG15">
        <f t="shared" si="4"/>
        <v>-39.914293569259804</v>
      </c>
      <c r="AH15">
        <f t="shared" si="5"/>
        <v>-34618.434426277396</v>
      </c>
      <c r="AI15">
        <f t="shared" si="6"/>
        <v>-3551.1127305657355</v>
      </c>
      <c r="AJ15">
        <f t="shared" si="7"/>
        <v>5482.6409528976219</v>
      </c>
      <c r="AK15">
        <f t="shared" si="24"/>
        <v>9511.6851784724004</v>
      </c>
      <c r="AL15">
        <f t="shared" si="8"/>
        <v>11443.213400804287</v>
      </c>
      <c r="AN15">
        <f t="shared" si="9"/>
        <v>12224.587723806924</v>
      </c>
      <c r="AO15">
        <f t="shared" si="9"/>
        <v>-611.22938619034619</v>
      </c>
      <c r="AP15">
        <f t="shared" si="9"/>
        <v>-14.901323736135463</v>
      </c>
      <c r="AQ15">
        <f t="shared" si="9"/>
        <v>-12924.204651875112</v>
      </c>
      <c r="AR15">
        <f t="shared" si="9"/>
        <v>-1325.7476379946695</v>
      </c>
      <c r="AS15">
        <f t="shared" si="9"/>
        <v>2046.8509013282971</v>
      </c>
      <c r="AT15">
        <f t="shared" si="9"/>
        <v>3551.0261474294989</v>
      </c>
      <c r="AU15">
        <f t="shared" si="9"/>
        <v>4272.1294107631265</v>
      </c>
      <c r="AW15">
        <v>12</v>
      </c>
      <c r="AX15">
        <f>(R15*SUMPRODUCT(K16:$K$23, X16:$X$23)-$AZ$3*SUMPRODUCT(K15:$K$22, W16:$W$23))/Z15</f>
        <v>93405.510580671995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2.4499257999999999E-2</v>
      </c>
      <c r="O16">
        <f t="shared" si="21"/>
        <v>41018.462320104161</v>
      </c>
      <c r="P16">
        <f t="shared" si="22"/>
        <v>2050.9231160052082</v>
      </c>
      <c r="Q16" s="4">
        <f t="shared" si="23"/>
        <v>50</v>
      </c>
      <c r="R16">
        <f t="shared" si="0"/>
        <v>2000000</v>
      </c>
      <c r="S16">
        <f t="shared" si="1"/>
        <v>87908.295544362118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74564.299406070888</v>
      </c>
      <c r="AC16">
        <f t="shared" si="2"/>
        <v>67754.932095457261</v>
      </c>
      <c r="AE16">
        <f t="shared" si="3"/>
        <v>31614.799399178773</v>
      </c>
      <c r="AF16">
        <f t="shared" si="4"/>
        <v>-1580.7399699589387</v>
      </c>
      <c r="AG16">
        <f t="shared" si="4"/>
        <v>-38.537280057526168</v>
      </c>
      <c r="AH16">
        <f t="shared" si="5"/>
        <v>-39114.823041641466</v>
      </c>
      <c r="AI16">
        <f t="shared" si="6"/>
        <v>-9119.3008924791575</v>
      </c>
      <c r="AJ16">
        <f t="shared" si="7"/>
        <v>6809.3673106136266</v>
      </c>
      <c r="AK16">
        <f t="shared" si="24"/>
        <v>8950.6907622534982</v>
      </c>
      <c r="AL16">
        <f t="shared" si="8"/>
        <v>6640.7571803879673</v>
      </c>
      <c r="AN16">
        <f t="shared" si="9"/>
        <v>10872.469553359591</v>
      </c>
      <c r="AO16">
        <f t="shared" si="9"/>
        <v>-543.62347766797961</v>
      </c>
      <c r="AP16">
        <f t="shared" si="9"/>
        <v>-13.253141315381203</v>
      </c>
      <c r="AQ16">
        <f t="shared" si="9"/>
        <v>-13451.760905885805</v>
      </c>
      <c r="AR16">
        <f t="shared" si="9"/>
        <v>-3136.1679715095738</v>
      </c>
      <c r="AS16">
        <f t="shared" si="9"/>
        <v>2341.771580692423</v>
      </c>
      <c r="AT16">
        <f t="shared" si="9"/>
        <v>3078.182200854515</v>
      </c>
      <c r="AU16">
        <f t="shared" si="9"/>
        <v>2283.7858100373642</v>
      </c>
      <c r="AW16">
        <v>13</v>
      </c>
      <c r="AX16">
        <f>(R16*SUMPRODUCT(K17:$K$23, X17:$X$23)-$AZ$3*SUMPRODUCT(K16:$K$22, W17:$W$23))/Z16</f>
        <v>87908.295544362118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2.8232486000000001E-2</v>
      </c>
      <c r="O17">
        <f t="shared" si="21"/>
        <v>41018.462320104161</v>
      </c>
      <c r="P17">
        <f t="shared" si="22"/>
        <v>2050.9231160052082</v>
      </c>
      <c r="Q17" s="4">
        <f t="shared" si="23"/>
        <v>50</v>
      </c>
      <c r="R17">
        <f t="shared" si="0"/>
        <v>2000000</v>
      </c>
      <c r="S17">
        <f t="shared" si="1"/>
        <v>80773.532286949863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67754.932095457261</v>
      </c>
      <c r="AC17">
        <f t="shared" si="2"/>
        <v>59875.648988662411</v>
      </c>
      <c r="AE17">
        <f t="shared" si="3"/>
        <v>30406.08702375686</v>
      </c>
      <c r="AF17">
        <f t="shared" si="4"/>
        <v>-1520.3043511878432</v>
      </c>
      <c r="AG17">
        <f t="shared" si="4"/>
        <v>-37.063904037248719</v>
      </c>
      <c r="AH17">
        <f t="shared" si="5"/>
        <v>-43520.128788087466</v>
      </c>
      <c r="AI17">
        <f t="shared" si="6"/>
        <v>-14671.410019555697</v>
      </c>
      <c r="AJ17">
        <f t="shared" si="7"/>
        <v>7879.28310679485</v>
      </c>
      <c r="AK17">
        <f t="shared" si="24"/>
        <v>8269.7392441295451</v>
      </c>
      <c r="AL17">
        <f t="shared" si="8"/>
        <v>1477.6123313686985</v>
      </c>
      <c r="AN17">
        <f t="shared" si="9"/>
        <v>9632.5144839543973</v>
      </c>
      <c r="AO17">
        <f t="shared" si="9"/>
        <v>-481.62572419771993</v>
      </c>
      <c r="AP17">
        <f t="shared" si="9"/>
        <v>-11.741681597890208</v>
      </c>
      <c r="AQ17">
        <f t="shared" si="9"/>
        <v>-13786.985170675785</v>
      </c>
      <c r="AR17">
        <f t="shared" si="9"/>
        <v>-4647.8380925169977</v>
      </c>
      <c r="AS17">
        <f t="shared" si="9"/>
        <v>2496.122193890933</v>
      </c>
      <c r="AT17">
        <f t="shared" si="9"/>
        <v>2619.816978928111</v>
      </c>
      <c r="AU17">
        <f t="shared" si="9"/>
        <v>468.10108030204617</v>
      </c>
      <c r="AW17">
        <v>14</v>
      </c>
      <c r="AX17">
        <f>(R17*SUMPRODUCT(K18:$K$23, X18:$X$23)-$AZ$3*SUMPRODUCT(K17:$K$22, W18:$W$23))/Z17</f>
        <v>80773.532286949863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3.2345626000000002E-2</v>
      </c>
      <c r="O18">
        <f t="shared" si="21"/>
        <v>41018.462320104161</v>
      </c>
      <c r="P18">
        <f t="shared" si="22"/>
        <v>2050.9231160052082</v>
      </c>
      <c r="Q18" s="4">
        <f t="shared" si="23"/>
        <v>50</v>
      </c>
      <c r="R18">
        <f t="shared" si="0"/>
        <v>2000000</v>
      </c>
      <c r="S18">
        <f t="shared" si="1"/>
        <v>72004.905504125403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59875.648988662411</v>
      </c>
      <c r="AC18">
        <f t="shared" si="2"/>
        <v>51115.432498529888</v>
      </c>
      <c r="AE18">
        <f t="shared" si="3"/>
        <v>29118.522234525397</v>
      </c>
      <c r="AF18">
        <f t="shared" si="4"/>
        <v>-1455.9261117262699</v>
      </c>
      <c r="AG18">
        <f t="shared" si="4"/>
        <v>-35.494409818787496</v>
      </c>
      <c r="AH18">
        <f t="shared" si="5"/>
        <v>-47954.207123549488</v>
      </c>
      <c r="AI18">
        <f t="shared" si="6"/>
        <v>-20327.105410569147</v>
      </c>
      <c r="AJ18">
        <f t="shared" si="7"/>
        <v>8760.2164901325232</v>
      </c>
      <c r="AK18">
        <f t="shared" si="24"/>
        <v>7490.8227106779877</v>
      </c>
      <c r="AL18">
        <f t="shared" si="8"/>
        <v>-4076.0662097586364</v>
      </c>
      <c r="AN18">
        <f t="shared" si="9"/>
        <v>8497.4738001507794</v>
      </c>
      <c r="AO18">
        <f t="shared" si="9"/>
        <v>-424.87369000753904</v>
      </c>
      <c r="AP18">
        <f t="shared" si="9"/>
        <v>-10.358108665601977</v>
      </c>
      <c r="AQ18">
        <f t="shared" si="9"/>
        <v>-13994.172346981652</v>
      </c>
      <c r="AR18">
        <f t="shared" si="9"/>
        <v>-5931.9303455040117</v>
      </c>
      <c r="AS18">
        <f t="shared" si="9"/>
        <v>2556.4384589643732</v>
      </c>
      <c r="AT18">
        <f t="shared" si="9"/>
        <v>2185.9993173035459</v>
      </c>
      <c r="AU18">
        <f t="shared" si="9"/>
        <v>-1189.4925692360928</v>
      </c>
      <c r="AW18">
        <v>15</v>
      </c>
      <c r="AX18">
        <f>(R18*SUMPRODUCT(K19:$K$23, X19:$X$23)-$AZ$3*SUMPRODUCT(K18:$K$22, W19:$W$23))/Z18</f>
        <v>72004.905504125403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3.7265510000000002E-2</v>
      </c>
      <c r="O19">
        <f t="shared" si="21"/>
        <v>41018.462320104161</v>
      </c>
      <c r="P19">
        <f t="shared" si="22"/>
        <v>2050.9231160052082</v>
      </c>
      <c r="Q19" s="4">
        <f t="shared" si="23"/>
        <v>50</v>
      </c>
      <c r="R19">
        <f t="shared" si="0"/>
        <v>2000000</v>
      </c>
      <c r="S19">
        <f t="shared" si="1"/>
        <v>61374.50623972412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51115.432498529888</v>
      </c>
      <c r="AC19">
        <f t="shared" si="2"/>
        <v>41509.724758528668</v>
      </c>
      <c r="AE19">
        <f t="shared" si="3"/>
        <v>27742.220430664216</v>
      </c>
      <c r="AF19">
        <f t="shared" si="4"/>
        <v>-1387.111021533211</v>
      </c>
      <c r="AG19">
        <f t="shared" si="4"/>
        <v>-33.816748436553496</v>
      </c>
      <c r="AH19">
        <f t="shared" si="5"/>
        <v>-52908.691361844947</v>
      </c>
      <c r="AI19">
        <f t="shared" si="6"/>
        <v>-26587.398701150498</v>
      </c>
      <c r="AJ19">
        <f t="shared" si="7"/>
        <v>9605.7077400012204</v>
      </c>
      <c r="AK19">
        <f t="shared" si="24"/>
        <v>6629.3092121223581</v>
      </c>
      <c r="AL19">
        <f t="shared" si="8"/>
        <v>-10352.381749026919</v>
      </c>
      <c r="AN19">
        <f t="shared" si="9"/>
        <v>7457.6687380247613</v>
      </c>
      <c r="AO19">
        <f t="shared" si="9"/>
        <v>-372.8834369012381</v>
      </c>
      <c r="AP19">
        <f t="shared" si="9"/>
        <v>-9.0906244605487974</v>
      </c>
      <c r="AQ19">
        <f t="shared" si="9"/>
        <v>-14222.924027483286</v>
      </c>
      <c r="AR19">
        <f t="shared" si="9"/>
        <v>-7147.229350820312</v>
      </c>
      <c r="AS19">
        <f t="shared" si="9"/>
        <v>2582.2081004023812</v>
      </c>
      <c r="AT19">
        <f t="shared" si="9"/>
        <v>1782.0921072091985</v>
      </c>
      <c r="AU19">
        <f t="shared" si="9"/>
        <v>-2782.9291432087321</v>
      </c>
      <c r="AW19">
        <v>16</v>
      </c>
      <c r="AX19">
        <f>(R19*SUMPRODUCT(K20:$K$23, X20:$X$23)-$AZ$3*SUMPRODUCT(K19:$K$22, W20:$W$23))/Z19</f>
        <v>61374.50623972412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4.2512064000000002E-2</v>
      </c>
      <c r="O20">
        <f t="shared" si="21"/>
        <v>41018.462320104161</v>
      </c>
      <c r="P20">
        <f t="shared" si="22"/>
        <v>2050.9231160052082</v>
      </c>
      <c r="Q20" s="4">
        <f t="shared" si="23"/>
        <v>50</v>
      </c>
      <c r="R20">
        <f t="shared" si="0"/>
        <v>2000000</v>
      </c>
      <c r="S20">
        <f t="shared" si="1"/>
        <v>48878.119072097186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41509.724758528668</v>
      </c>
      <c r="AC20">
        <f t="shared" si="2"/>
        <v>31322.038313227284</v>
      </c>
      <c r="AE20">
        <f t="shared" si="3"/>
        <v>26285.419175907067</v>
      </c>
      <c r="AF20">
        <f t="shared" si="4"/>
        <v>-1314.2709587953534</v>
      </c>
      <c r="AG20">
        <f t="shared" si="4"/>
        <v>-32.040961178381295</v>
      </c>
      <c r="AH20">
        <f t="shared" si="5"/>
        <v>-57504.790952266485</v>
      </c>
      <c r="AI20">
        <f t="shared" si="6"/>
        <v>-32565.683696333152</v>
      </c>
      <c r="AJ20">
        <f t="shared" si="7"/>
        <v>10187.686445301384</v>
      </c>
      <c r="AK20">
        <f t="shared" si="24"/>
        <v>5688.901262271499</v>
      </c>
      <c r="AL20">
        <f t="shared" si="8"/>
        <v>-16689.095988760269</v>
      </c>
      <c r="AN20">
        <f t="shared" si="9"/>
        <v>6509.0580449411054</v>
      </c>
      <c r="AO20">
        <f t="shared" si="9"/>
        <v>-325.45290224705531</v>
      </c>
      <c r="AP20">
        <f t="shared" si="9"/>
        <v>-7.9343028441010768</v>
      </c>
      <c r="AQ20">
        <f t="shared" si="9"/>
        <v>-14239.910714971131</v>
      </c>
      <c r="AR20">
        <f t="shared" si="9"/>
        <v>-8064.2398751211813</v>
      </c>
      <c r="AS20">
        <f t="shared" si="9"/>
        <v>2522.7766760100794</v>
      </c>
      <c r="AT20">
        <f t="shared" si="9"/>
        <v>1408.7425534383203</v>
      </c>
      <c r="AU20">
        <f t="shared" si="9"/>
        <v>-4132.7206456727818</v>
      </c>
      <c r="AW20">
        <v>17</v>
      </c>
      <c r="AX20">
        <f>(R20*SUMPRODUCT(K21:$K$23, X21:$X$23)-$AZ$3*SUMPRODUCT(K20:$K$22, W21:$W$23))/Z20</f>
        <v>48878.119072097186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4.7737861999999999E-2</v>
      </c>
      <c r="O21">
        <f t="shared" si="21"/>
        <v>41018.462320104161</v>
      </c>
      <c r="P21">
        <f t="shared" si="22"/>
        <v>2050.9231160052082</v>
      </c>
      <c r="Q21" s="4">
        <f t="shared" si="23"/>
        <v>50</v>
      </c>
      <c r="R21">
        <f t="shared" si="0"/>
        <v>2000000</v>
      </c>
      <c r="S21">
        <f t="shared" si="1"/>
        <v>34617.009960027346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31322.038313227284</v>
      </c>
      <c r="AC21">
        <f t="shared" si="2"/>
        <v>20902.432280612498</v>
      </c>
      <c r="AE21">
        <f t="shared" si="3"/>
        <v>24767.755270916394</v>
      </c>
      <c r="AF21">
        <f t="shared" si="4"/>
        <v>-1238.3877635458198</v>
      </c>
      <c r="AG21">
        <f t="shared" si="4"/>
        <v>-30.19098458351656</v>
      </c>
      <c r="AH21">
        <f t="shared" si="5"/>
        <v>-61182.679323236938</v>
      </c>
      <c r="AI21">
        <f t="shared" si="6"/>
        <v>-37683.502800449882</v>
      </c>
      <c r="AJ21">
        <f t="shared" si="7"/>
        <v>10419.606032614785</v>
      </c>
      <c r="AK21">
        <f t="shared" si="24"/>
        <v>4693.7444988802008</v>
      </c>
      <c r="AL21">
        <f t="shared" si="8"/>
        <v>-22570.152268954895</v>
      </c>
      <c r="AN21">
        <f t="shared" si="9"/>
        <v>5649.7762928597158</v>
      </c>
      <c r="AO21">
        <f t="shared" si="9"/>
        <v>-282.4888146429858</v>
      </c>
      <c r="AP21">
        <f t="shared" si="9"/>
        <v>-6.8868699279478109</v>
      </c>
      <c r="AQ21">
        <f t="shared" si="9"/>
        <v>-13956.389967239562</v>
      </c>
      <c r="AR21">
        <f t="shared" si="9"/>
        <v>-8595.989358950781</v>
      </c>
      <c r="AS21">
        <f t="shared" si="9"/>
        <v>2376.8178625832729</v>
      </c>
      <c r="AT21">
        <f t="shared" si="9"/>
        <v>1070.69074708008</v>
      </c>
      <c r="AU21">
        <f t="shared" si="9"/>
        <v>-5148.4807492874279</v>
      </c>
      <c r="AW21">
        <v>18</v>
      </c>
      <c r="AX21">
        <f>(R21*SUMPRODUCT(K22:$K$23, X22:$X$23)-$AZ$3*SUMPRODUCT(K21:$K$22, W22:$W$23))/Z21</f>
        <v>34617.009960027346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5.3487053E-2</v>
      </c>
      <c r="O22">
        <f t="shared" si="21"/>
        <v>41018.462320104161</v>
      </c>
      <c r="P22">
        <f t="shared" si="22"/>
        <v>2050.9231160052082</v>
      </c>
      <c r="Q22" s="4">
        <f t="shared" si="23"/>
        <v>50</v>
      </c>
      <c r="R22">
        <f t="shared" si="0"/>
        <v>2000000</v>
      </c>
      <c r="S22">
        <f t="shared" si="1"/>
        <v>18390.298342264359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20902.432280612498</v>
      </c>
      <c r="AC22">
        <f t="shared" si="2"/>
        <v>10399.437102285836</v>
      </c>
      <c r="AE22">
        <f t="shared" si="3"/>
        <v>23195.323479340695</v>
      </c>
      <c r="AF22">
        <f t="shared" si="4"/>
        <v>-1159.7661739670348</v>
      </c>
      <c r="AG22">
        <f t="shared" si="4"/>
        <v>-28.274247945140662</v>
      </c>
      <c r="AH22">
        <f t="shared" si="5"/>
        <v>-64593.071701629327</v>
      </c>
      <c r="AI22">
        <f t="shared" si="6"/>
        <v>-42585.788644200809</v>
      </c>
      <c r="AJ22">
        <f t="shared" si="7"/>
        <v>10502.995178326662</v>
      </c>
      <c r="AK22">
        <f t="shared" si="24"/>
        <v>3674.2896448520078</v>
      </c>
      <c r="AL22">
        <f t="shared" si="8"/>
        <v>-28408.503821022139</v>
      </c>
      <c r="AN22">
        <f t="shared" si="9"/>
        <v>4874.0098730593527</v>
      </c>
      <c r="AO22">
        <f t="shared" si="9"/>
        <v>-243.70049365296762</v>
      </c>
      <c r="AP22">
        <f t="shared" si="9"/>
        <v>-5.941239136444274</v>
      </c>
      <c r="AQ22">
        <f t="shared" si="9"/>
        <v>-13572.876855344493</v>
      </c>
      <c r="AR22">
        <f t="shared" si="9"/>
        <v>-8948.508715074553</v>
      </c>
      <c r="AS22">
        <f t="shared" si="9"/>
        <v>2206.9837586638391</v>
      </c>
      <c r="AT22">
        <f t="shared" si="9"/>
        <v>772.07476849542343</v>
      </c>
      <c r="AU22">
        <f t="shared" si="9"/>
        <v>-5969.4501879152895</v>
      </c>
      <c r="AW22">
        <v>19</v>
      </c>
      <c r="AX22">
        <f>(R22*SUMPRODUCT(K23:$K$23, X23:$X$23)-$AZ$3*SUMPRODUCT(K22:$K$22, W23:$W$23))/Z22</f>
        <v>18390.298342264359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5.9601715E-2</v>
      </c>
      <c r="O23">
        <f t="shared" si="21"/>
        <v>41018.462320104161</v>
      </c>
      <c r="P23">
        <f t="shared" si="22"/>
        <v>2050.9231160052082</v>
      </c>
      <c r="Q23" s="4">
        <f t="shared" si="23"/>
        <v>50</v>
      </c>
      <c r="R23">
        <f t="shared" si="0"/>
        <v>2000000</v>
      </c>
      <c r="S23">
        <f t="shared" si="1"/>
        <v>19766.049270248128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10399.437102285836</v>
      </c>
      <c r="AC23">
        <f t="shared" si="2"/>
        <v>10399.437102285836</v>
      </c>
      <c r="AE23">
        <f t="shared" si="3"/>
        <v>21580.889185198816</v>
      </c>
      <c r="AF23">
        <f t="shared" si="4"/>
        <v>-1079.0444592599408</v>
      </c>
      <c r="AG23">
        <f t="shared" si="4"/>
        <v>-26.306311797823646</v>
      </c>
      <c r="AH23">
        <f t="shared" si="5"/>
        <v>-67407.746714624373</v>
      </c>
      <c r="AI23">
        <f t="shared" si="6"/>
        <v>-46932.208300483326</v>
      </c>
      <c r="AJ23">
        <f t="shared" si="7"/>
        <v>0</v>
      </c>
      <c r="AK23">
        <f t="shared" si="24"/>
        <v>2644.2844886048451</v>
      </c>
      <c r="AL23">
        <f t="shared" si="8"/>
        <v>-44287.923811878478</v>
      </c>
      <c r="AN23">
        <f t="shared" si="9"/>
        <v>4177.3096827916434</v>
      </c>
      <c r="AO23">
        <f t="shared" si="9"/>
        <v>-208.86548413958218</v>
      </c>
      <c r="AP23">
        <f t="shared" si="9"/>
        <v>-5.0919871766429434</v>
      </c>
      <c r="AQ23">
        <f t="shared" si="9"/>
        <v>-13047.795696911775</v>
      </c>
      <c r="AR23">
        <f t="shared" si="9"/>
        <v>-9084.4434854363572</v>
      </c>
      <c r="AS23">
        <f t="shared" si="9"/>
        <v>0</v>
      </c>
      <c r="AT23">
        <f t="shared" si="9"/>
        <v>511.841523466078</v>
      </c>
      <c r="AU23">
        <f t="shared" si="9"/>
        <v>-8572.6019619702784</v>
      </c>
      <c r="AW23">
        <v>20</v>
      </c>
      <c r="AX23">
        <f>(R23*SUMPRODUCT(K$23:$K24, X$23:$X24)-$AZ$3*SUMPRODUCT(K$22:$K23, W$23:$W24))/Z23</f>
        <v>19766.049270248128</v>
      </c>
    </row>
    <row r="25" spans="5:50" x14ac:dyDescent="0.25">
      <c r="AN25" s="8">
        <f t="shared" ref="AN25:AU25" si="25">SUM(AN3:AN23)</f>
        <v>338302.63069868716</v>
      </c>
      <c r="AO25" s="8">
        <f t="shared" si="25"/>
        <v>-47678.978275012494</v>
      </c>
      <c r="AP25" s="8">
        <f t="shared" si="25"/>
        <v>-2882.2866935428378</v>
      </c>
      <c r="AQ25" s="8">
        <f t="shared" si="25"/>
        <v>-201831.62649875181</v>
      </c>
      <c r="AR25" s="8">
        <f t="shared" si="25"/>
        <v>85909.739231380052</v>
      </c>
      <c r="AS25" s="8">
        <f t="shared" si="25"/>
        <v>-44435.998488836005</v>
      </c>
      <c r="AT25" s="8">
        <f t="shared" si="25"/>
        <v>66590.269914163626</v>
      </c>
      <c r="AU25" s="9">
        <f t="shared" si="25"/>
        <v>108064.01065670769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CDDE1-D41F-4E61-A572-1824E030B4B2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'T.55.04.F'!C3*(1+C12)</f>
        <v>152816.16817474493</v>
      </c>
      <c r="K3">
        <v>1</v>
      </c>
      <c r="L3" s="2">
        <v>0</v>
      </c>
      <c r="O3">
        <f>$C$3</f>
        <v>152816.16817474493</v>
      </c>
      <c r="P3">
        <f>O3*B5</f>
        <v>122252.93453979596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152816.16817474493</v>
      </c>
      <c r="AF3">
        <f t="shared" ref="AF3:AG23" si="4">-$Z3*P3</f>
        <v>-122252.93453979596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28043.325430948978</v>
      </c>
      <c r="AJ3">
        <f t="shared" ref="AJ3:AJ23" si="7">AB3-AC3</f>
        <v>0</v>
      </c>
      <c r="AL3">
        <f t="shared" ref="AL3:AL23" si="8">SUM(AI3:AK3)</f>
        <v>28043.325430948978</v>
      </c>
      <c r="AN3">
        <f t="shared" ref="AN3:AU23" si="9">AE3*$K3</f>
        <v>152816.16817474493</v>
      </c>
      <c r="AO3">
        <f t="shared" si="9"/>
        <v>-122252.93453979596</v>
      </c>
      <c r="AP3">
        <f t="shared" si="9"/>
        <v>-2519.9082039999998</v>
      </c>
      <c r="AQ3">
        <f t="shared" si="9"/>
        <v>0</v>
      </c>
      <c r="AR3">
        <f t="shared" si="9"/>
        <v>28043.325430948978</v>
      </c>
      <c r="AS3">
        <f t="shared" si="9"/>
        <v>0</v>
      </c>
      <c r="AT3">
        <f t="shared" si="9"/>
        <v>0</v>
      </c>
      <c r="AU3">
        <f t="shared" si="9"/>
        <v>28043.325430948978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79826.75605844846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1.7665382E-2</v>
      </c>
      <c r="R4">
        <f t="shared" si="0"/>
        <v>2000000</v>
      </c>
      <c r="S4">
        <f t="shared" si="1"/>
        <v>48626.261801236455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47280.997693273239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-35330.764000000003</v>
      </c>
      <c r="AI4">
        <f t="shared" si="6"/>
        <v>-35330.764000000003</v>
      </c>
      <c r="AJ4">
        <f t="shared" si="7"/>
        <v>-47280.997693273239</v>
      </c>
      <c r="AK4">
        <f>H4*SUM(AB4, AE4:AF4)</f>
        <v>0</v>
      </c>
      <c r="AL4">
        <f t="shared" si="8"/>
        <v>-82611.761693273234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-32545.758365175232</v>
      </c>
      <c r="AR4">
        <f t="shared" si="9"/>
        <v>-32545.758365175232</v>
      </c>
      <c r="AS4">
        <f t="shared" si="9"/>
        <v>-43553.995214756134</v>
      </c>
      <c r="AT4">
        <f t="shared" si="9"/>
        <v>0</v>
      </c>
      <c r="AU4">
        <f t="shared" si="9"/>
        <v>-76099.753579931348</v>
      </c>
      <c r="AW4">
        <v>1</v>
      </c>
      <c r="AX4">
        <f>(R4*SUMPRODUCT(K5:$K$23, X5:$X$23)-$AZ$3*SUMPRODUCT(K4:$K$22, W5:$W$23))/Z4</f>
        <v>48626.261801236455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2.1010579000000001E-2</v>
      </c>
      <c r="O5">
        <f t="shared" ref="O5:O23" si="21">$C$3</f>
        <v>152816.16817474493</v>
      </c>
      <c r="P5">
        <f t="shared" ref="P5:P23" si="22">O5*$C$5</f>
        <v>7640.8084087372472</v>
      </c>
      <c r="Q5" s="4">
        <f t="shared" ref="Q5:Q23" si="23">$C$8</f>
        <v>50</v>
      </c>
      <c r="R5">
        <f t="shared" si="0"/>
        <v>2000000</v>
      </c>
      <c r="S5">
        <f t="shared" si="1"/>
        <v>89271.412135588849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47280.997693273239</v>
      </c>
      <c r="AC5">
        <f t="shared" si="2"/>
        <v>84109.91392522637</v>
      </c>
      <c r="AE5">
        <f t="shared" si="3"/>
        <v>143980.63662349762</v>
      </c>
      <c r="AF5">
        <f t="shared" si="4"/>
        <v>-7199.0318311748815</v>
      </c>
      <c r="AG5">
        <f t="shared" si="4"/>
        <v>-47.109097925703807</v>
      </c>
      <c r="AH5">
        <f t="shared" si="5"/>
        <v>-40858.626611847641</v>
      </c>
      <c r="AI5">
        <f t="shared" si="6"/>
        <v>95875.869082549383</v>
      </c>
      <c r="AJ5">
        <f t="shared" si="7"/>
        <v>-36828.916231953132</v>
      </c>
      <c r="AK5">
        <f>H5*SUM(AB5, AE5:AF5)</f>
        <v>15750.605019897421</v>
      </c>
      <c r="AL5">
        <f t="shared" si="8"/>
        <v>74797.557870493678</v>
      </c>
      <c r="AN5">
        <f t="shared" si="9"/>
        <v>122176.25907499946</v>
      </c>
      <c r="AO5">
        <f t="shared" si="9"/>
        <v>-6108.8129537499735</v>
      </c>
      <c r="AP5">
        <f t="shared" si="9"/>
        <v>-39.974912515569422</v>
      </c>
      <c r="AQ5">
        <f t="shared" si="9"/>
        <v>-34671.010404207911</v>
      </c>
      <c r="AR5">
        <f t="shared" si="9"/>
        <v>81356.460804525996</v>
      </c>
      <c r="AS5">
        <f t="shared" si="9"/>
        <v>-31251.55796312281</v>
      </c>
      <c r="AT5">
        <f t="shared" si="9"/>
        <v>13365.338872136372</v>
      </c>
      <c r="AU5">
        <f t="shared" si="9"/>
        <v>63470.241713539566</v>
      </c>
      <c r="AW5">
        <v>2</v>
      </c>
      <c r="AX5">
        <f>(R5*SUMPRODUCT(K6:$K$23, X6:$X$23)-$AZ$3*SUMPRODUCT(K5:$K$22, W6:$W$23))/Z5</f>
        <v>89271.412135588849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2.4499257999999999E-2</v>
      </c>
      <c r="O6">
        <f t="shared" si="21"/>
        <v>152816.16817474493</v>
      </c>
      <c r="P6">
        <f t="shared" si="22"/>
        <v>7640.8084087372472</v>
      </c>
      <c r="Q6" s="4">
        <f t="shared" si="23"/>
        <v>50</v>
      </c>
      <c r="R6">
        <f t="shared" si="0"/>
        <v>2000000</v>
      </c>
      <c r="S6">
        <f t="shared" si="1"/>
        <v>122950.19461024705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84109.91392522637</v>
      </c>
      <c r="AC6">
        <f t="shared" si="2"/>
        <v>111845.01090899296</v>
      </c>
      <c r="AE6">
        <f t="shared" si="3"/>
        <v>139013.41149361932</v>
      </c>
      <c r="AF6">
        <f t="shared" si="4"/>
        <v>-6950.6705746809666</v>
      </c>
      <c r="AG6">
        <f t="shared" si="4"/>
        <v>-45.483869002217688</v>
      </c>
      <c r="AH6">
        <f t="shared" si="5"/>
        <v>-46165.5177691633</v>
      </c>
      <c r="AI6">
        <f t="shared" si="6"/>
        <v>85851.739280772832</v>
      </c>
      <c r="AJ6">
        <f t="shared" si="7"/>
        <v>-27735.096983766591</v>
      </c>
      <c r="AK6">
        <f>H6*SUM(AB6, AE6:AF6)</f>
        <v>18498.326420324865</v>
      </c>
      <c r="AL6">
        <f t="shared" si="8"/>
        <v>76614.96871733111</v>
      </c>
      <c r="AN6">
        <f t="shared" si="9"/>
        <v>108662.77758794095</v>
      </c>
      <c r="AO6">
        <f t="shared" si="9"/>
        <v>-5433.1388793970482</v>
      </c>
      <c r="AP6">
        <f t="shared" si="9"/>
        <v>-35.553429616061734</v>
      </c>
      <c r="AQ6">
        <f t="shared" si="9"/>
        <v>-36086.25481299682</v>
      </c>
      <c r="AR6">
        <f t="shared" si="9"/>
        <v>67107.830465931009</v>
      </c>
      <c r="AS6">
        <f t="shared" si="9"/>
        <v>-21679.72602460254</v>
      </c>
      <c r="AT6">
        <f t="shared" si="9"/>
        <v>14459.60866626998</v>
      </c>
      <c r="AU6">
        <f t="shared" si="9"/>
        <v>59887.713107598458</v>
      </c>
      <c r="AW6">
        <v>3</v>
      </c>
      <c r="AX6">
        <f>(R6*SUMPRODUCT(K7:$K$23, X7:$X$23)-$AZ$3*SUMPRODUCT(K6:$K$22, W7:$W$23))/Z6</f>
        <v>122950.19461024705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2.8232486000000001E-2</v>
      </c>
      <c r="O7">
        <f t="shared" si="21"/>
        <v>152816.16817474493</v>
      </c>
      <c r="P7">
        <f t="shared" si="22"/>
        <v>7640.8084087372472</v>
      </c>
      <c r="Q7" s="4">
        <f t="shared" si="23"/>
        <v>50</v>
      </c>
      <c r="R7">
        <f t="shared" si="0"/>
        <v>2000000</v>
      </c>
      <c r="S7">
        <f t="shared" si="1"/>
        <v>150442.38944799762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111845.01090899296</v>
      </c>
      <c r="AC7">
        <f t="shared" si="2"/>
        <v>131621.76856276474</v>
      </c>
      <c r="AE7">
        <f t="shared" si="3"/>
        <v>133698.58318487727</v>
      </c>
      <c r="AF7">
        <f t="shared" si="4"/>
        <v>-6684.9291592438649</v>
      </c>
      <c r="AG7">
        <f t="shared" si="4"/>
        <v>-43.744907617364568</v>
      </c>
      <c r="AH7">
        <f t="shared" si="5"/>
        <v>-51364.907793237799</v>
      </c>
      <c r="AI7">
        <f t="shared" si="6"/>
        <v>75605.001324778234</v>
      </c>
      <c r="AJ7">
        <f t="shared" si="7"/>
        <v>-19776.757653771783</v>
      </c>
      <c r="AK7">
        <f>H7*SUM(AB7, AE7:AF7)</f>
        <v>20439.613675785851</v>
      </c>
      <c r="AL7">
        <f t="shared" si="8"/>
        <v>76267.857346792298</v>
      </c>
      <c r="AN7">
        <f t="shared" si="9"/>
        <v>96270.288350370931</v>
      </c>
      <c r="AO7">
        <f t="shared" si="9"/>
        <v>-4813.5144175185478</v>
      </c>
      <c r="AP7">
        <f t="shared" si="9"/>
        <v>-31.498724742360405</v>
      </c>
      <c r="AQ7">
        <f t="shared" si="9"/>
        <v>-36985.541406279764</v>
      </c>
      <c r="AR7">
        <f t="shared" si="9"/>
        <v>54439.733801830254</v>
      </c>
      <c r="AS7">
        <f t="shared" si="9"/>
        <v>-14240.346581169813</v>
      </c>
      <c r="AT7">
        <f t="shared" si="9"/>
        <v>14717.639151172843</v>
      </c>
      <c r="AU7">
        <f t="shared" si="9"/>
        <v>54917.026371833279</v>
      </c>
      <c r="AW7">
        <v>4</v>
      </c>
      <c r="AX7">
        <f>(R7*SUMPRODUCT(K8:$K$23, X8:$X$23)-$AZ$3*SUMPRODUCT(K7:$K$22, W8:$W$23))/Z7</f>
        <v>150442.38944799762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3.2345626000000002E-2</v>
      </c>
      <c r="O8">
        <f t="shared" si="21"/>
        <v>152816.16817474493</v>
      </c>
      <c r="P8">
        <f t="shared" si="22"/>
        <v>7640.8084087372472</v>
      </c>
      <c r="Q8" s="4">
        <f t="shared" si="23"/>
        <v>50</v>
      </c>
      <c r="R8">
        <f t="shared" si="0"/>
        <v>2000000</v>
      </c>
      <c r="S8">
        <f t="shared" si="1"/>
        <v>172309.16179971161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131621.76856276474</v>
      </c>
      <c r="AC8">
        <f t="shared" si="2"/>
        <v>144369.23851977993</v>
      </c>
      <c r="AE8">
        <f t="shared" si="3"/>
        <v>128037.03298460058</v>
      </c>
      <c r="AF8">
        <f t="shared" si="4"/>
        <v>-6401.8516492300296</v>
      </c>
      <c r="AG8">
        <f t="shared" si="4"/>
        <v>-41.892502119995093</v>
      </c>
      <c r="AH8">
        <f t="shared" si="5"/>
        <v>-56598.256847833021</v>
      </c>
      <c r="AI8">
        <f t="shared" si="6"/>
        <v>64995.031985417532</v>
      </c>
      <c r="AJ8">
        <f t="shared" si="7"/>
        <v>-12747.469957015186</v>
      </c>
      <c r="AK8">
        <f t="shared" ref="AK8:AK23" si="24">H8*SUM(AB8:AB8, AE8:AF8)</f>
        <v>21671.703716683234</v>
      </c>
      <c r="AL8">
        <f t="shared" si="8"/>
        <v>73919.265745085577</v>
      </c>
      <c r="AN8">
        <f t="shared" si="9"/>
        <v>84926.345488805891</v>
      </c>
      <c r="AO8">
        <f t="shared" si="9"/>
        <v>-4246.3172744402946</v>
      </c>
      <c r="AP8">
        <f t="shared" si="9"/>
        <v>-27.787094292173588</v>
      </c>
      <c r="AQ8">
        <f t="shared" si="9"/>
        <v>-37541.350366197221</v>
      </c>
      <c r="AR8">
        <f t="shared" si="9"/>
        <v>43110.8907538762</v>
      </c>
      <c r="AS8">
        <f t="shared" si="9"/>
        <v>-8455.3352451384326</v>
      </c>
      <c r="AT8">
        <f t="shared" si="9"/>
        <v>14374.736388927739</v>
      </c>
      <c r="AU8">
        <f t="shared" si="9"/>
        <v>49030.291897665498</v>
      </c>
      <c r="AW8">
        <v>5</v>
      </c>
      <c r="AX8">
        <f>(R8*SUMPRODUCT(K9:$K$23, X9:$X$23)-$AZ$3*SUMPRODUCT(K8:$K$22, W9:$W$23))/Z8</f>
        <v>172309.16179971161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3.7265510000000002E-2</v>
      </c>
      <c r="O9">
        <f t="shared" si="21"/>
        <v>152816.16817474493</v>
      </c>
      <c r="P9">
        <f t="shared" si="22"/>
        <v>7640.8084087372472</v>
      </c>
      <c r="Q9" s="4">
        <f t="shared" si="23"/>
        <v>50</v>
      </c>
      <c r="R9">
        <f t="shared" si="0"/>
        <v>2000000</v>
      </c>
      <c r="S9">
        <f t="shared" si="1"/>
        <v>188634.587161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144369.23851977993</v>
      </c>
      <c r="AC9">
        <f t="shared" si="2"/>
        <v>150577.30130804915</v>
      </c>
      <c r="AE9">
        <f t="shared" si="3"/>
        <v>121985.29732169662</v>
      </c>
      <c r="AF9">
        <f t="shared" si="4"/>
        <v>-6099.2648660848308</v>
      </c>
      <c r="AG9">
        <f t="shared" si="4"/>
        <v>-39.912431642117447</v>
      </c>
      <c r="AH9">
        <f t="shared" si="5"/>
        <v>-62445.818267107941</v>
      </c>
      <c r="AI9">
        <f t="shared" si="6"/>
        <v>53400.301756861722</v>
      </c>
      <c r="AJ9">
        <f t="shared" si="7"/>
        <v>-6208.0627882692206</v>
      </c>
      <c r="AK9">
        <f t="shared" si="24"/>
        <v>22270.56404790622</v>
      </c>
      <c r="AL9">
        <f t="shared" si="8"/>
        <v>69462.803016498714</v>
      </c>
      <c r="AN9">
        <f t="shared" si="9"/>
        <v>74534.216483882497</v>
      </c>
      <c r="AO9">
        <f t="shared" si="9"/>
        <v>-3726.7108241941246</v>
      </c>
      <c r="AP9">
        <f t="shared" si="9"/>
        <v>-24.386888303158074</v>
      </c>
      <c r="AQ9">
        <f t="shared" si="9"/>
        <v>-38155.009164419789</v>
      </c>
      <c r="AR9">
        <f t="shared" si="9"/>
        <v>32628.109606965416</v>
      </c>
      <c r="AS9">
        <f t="shared" si="9"/>
        <v>-3793.1874247610158</v>
      </c>
      <c r="AT9">
        <f t="shared" si="9"/>
        <v>13607.533681598652</v>
      </c>
      <c r="AU9">
        <f t="shared" si="9"/>
        <v>42442.45586380305</v>
      </c>
      <c r="AW9">
        <v>6</v>
      </c>
      <c r="AX9">
        <f>(R9*SUMPRODUCT(K10:$K$23, X10:$X$23)-$AZ$3*SUMPRODUCT(K9:$K$22, W10:$W$23))/Z9</f>
        <v>188634.587161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4.2512064000000002E-2</v>
      </c>
      <c r="O10">
        <f t="shared" si="21"/>
        <v>152816.16817474493</v>
      </c>
      <c r="P10">
        <f t="shared" si="22"/>
        <v>7640.8084087372472</v>
      </c>
      <c r="Q10" s="4">
        <f t="shared" si="23"/>
        <v>50</v>
      </c>
      <c r="R10">
        <f t="shared" si="0"/>
        <v>2000000</v>
      </c>
      <c r="S10">
        <f t="shared" si="1"/>
        <v>200059.57274399904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150577.30130804915</v>
      </c>
      <c r="AC10">
        <f t="shared" si="2"/>
        <v>151311.24661935971</v>
      </c>
      <c r="AE10">
        <f t="shared" si="3"/>
        <v>115579.59758168066</v>
      </c>
      <c r="AF10">
        <f t="shared" si="4"/>
        <v>-5778.9798790840332</v>
      </c>
      <c r="AG10">
        <f t="shared" si="4"/>
        <v>-37.81654747733095</v>
      </c>
      <c r="AH10">
        <f t="shared" si="5"/>
        <v>-67870.39393461289</v>
      </c>
      <c r="AI10">
        <f t="shared" si="6"/>
        <v>41892.407220506415</v>
      </c>
      <c r="AJ10">
        <f t="shared" si="7"/>
        <v>-733.94531131055555</v>
      </c>
      <c r="AK10">
        <f t="shared" si="24"/>
        <v>22281.059285578984</v>
      </c>
      <c r="AL10">
        <f t="shared" si="8"/>
        <v>63439.521194774847</v>
      </c>
      <c r="AN10">
        <f t="shared" si="9"/>
        <v>65053.51182389653</v>
      </c>
      <c r="AO10">
        <f t="shared" si="9"/>
        <v>-3252.6755911948267</v>
      </c>
      <c r="AP10">
        <f t="shared" si="9"/>
        <v>-21.284891710381061</v>
      </c>
      <c r="AQ10">
        <f t="shared" si="9"/>
        <v>-38200.578360705978</v>
      </c>
      <c r="AR10">
        <f t="shared" si="9"/>
        <v>23578.972980285351</v>
      </c>
      <c r="AS10">
        <f t="shared" si="9"/>
        <v>-413.09816772542848</v>
      </c>
      <c r="AT10">
        <f t="shared" si="9"/>
        <v>12540.804640360604</v>
      </c>
      <c r="AU10">
        <f t="shared" si="9"/>
        <v>35706.679452920529</v>
      </c>
      <c r="AW10">
        <v>7</v>
      </c>
      <c r="AX10">
        <f>(R10*SUMPRODUCT(K11:$K$23, X11:$X$23)-$AZ$3*SUMPRODUCT(K10:$K$22, W11:$W$23))/Z10</f>
        <v>200059.57274399904</v>
      </c>
    </row>
    <row r="11" spans="1:52" x14ac:dyDescent="0.25">
      <c r="A11" t="s">
        <v>33</v>
      </c>
      <c r="C11" s="7">
        <f>AU25</f>
        <v>320359.24992885074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4.7737861999999999E-2</v>
      </c>
      <c r="O11">
        <f t="shared" si="21"/>
        <v>152816.16817474493</v>
      </c>
      <c r="P11">
        <f t="shared" si="22"/>
        <v>7640.8084087372472</v>
      </c>
      <c r="Q11" s="4">
        <f t="shared" si="23"/>
        <v>50</v>
      </c>
      <c r="R11">
        <f t="shared" si="0"/>
        <v>2000000</v>
      </c>
      <c r="S11">
        <f t="shared" si="1"/>
        <v>207466.2692335652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151311.24661935971</v>
      </c>
      <c r="AC11">
        <f t="shared" si="2"/>
        <v>147853.33000667763</v>
      </c>
      <c r="AE11">
        <f t="shared" si="3"/>
        <v>108906.27872649406</v>
      </c>
      <c r="AF11">
        <f t="shared" si="4"/>
        <v>-5445.3139363247028</v>
      </c>
      <c r="AG11">
        <f t="shared" si="4"/>
        <v>-35.633100877768371</v>
      </c>
      <c r="AH11">
        <f t="shared" si="5"/>
        <v>-72211.244991570929</v>
      </c>
      <c r="AI11">
        <f t="shared" si="6"/>
        <v>31214.086697720661</v>
      </c>
      <c r="AJ11">
        <f t="shared" si="7"/>
        <v>3457.9166126820783</v>
      </c>
      <c r="AK11">
        <f t="shared" si="24"/>
        <v>21801.367674736222</v>
      </c>
      <c r="AL11">
        <f t="shared" si="8"/>
        <v>56473.370985138958</v>
      </c>
      <c r="AN11">
        <f t="shared" si="9"/>
        <v>56465.587851927863</v>
      </c>
      <c r="AO11">
        <f t="shared" si="9"/>
        <v>-2823.2793925963933</v>
      </c>
      <c r="AP11">
        <f t="shared" si="9"/>
        <v>-18.475004486226744</v>
      </c>
      <c r="AQ11">
        <f t="shared" si="9"/>
        <v>-37439.993778583652</v>
      </c>
      <c r="AR11">
        <f t="shared" si="9"/>
        <v>16183.839676261598</v>
      </c>
      <c r="AS11">
        <f t="shared" si="9"/>
        <v>1792.8561746967548</v>
      </c>
      <c r="AT11">
        <f t="shared" si="9"/>
        <v>11303.545177790762</v>
      </c>
      <c r="AU11">
        <f t="shared" si="9"/>
        <v>29280.241028749111</v>
      </c>
      <c r="AW11">
        <v>8</v>
      </c>
      <c r="AX11">
        <f>(R11*SUMPRODUCT(K12:$K$23, X12:$X$23)-$AZ$3*SUMPRODUCT(K11:$K$22, W12:$W$23))/Z11</f>
        <v>207466.2692335652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5.3487053E-2</v>
      </c>
      <c r="O12">
        <f t="shared" si="21"/>
        <v>152816.16817474493</v>
      </c>
      <c r="P12">
        <f t="shared" si="22"/>
        <v>7640.8084087372472</v>
      </c>
      <c r="Q12" s="4">
        <f t="shared" si="23"/>
        <v>50</v>
      </c>
      <c r="R12">
        <f t="shared" si="0"/>
        <v>2000000</v>
      </c>
      <c r="S12">
        <f t="shared" si="1"/>
        <v>211169.5004223467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147853.33000667763</v>
      </c>
      <c r="AC12">
        <f t="shared" si="2"/>
        <v>140938.15802252694</v>
      </c>
      <c r="AE12">
        <f t="shared" si="3"/>
        <v>101992.14003695235</v>
      </c>
      <c r="AF12">
        <f t="shared" si="4"/>
        <v>-5099.6070018476175</v>
      </c>
      <c r="AG12">
        <f t="shared" si="4"/>
        <v>-33.370860313787141</v>
      </c>
      <c r="AH12">
        <f t="shared" si="5"/>
        <v>-76236.382208141731</v>
      </c>
      <c r="AI12">
        <f t="shared" si="6"/>
        <v>20622.779966649206</v>
      </c>
      <c r="AJ12">
        <f t="shared" si="7"/>
        <v>6915.1719841506856</v>
      </c>
      <c r="AK12">
        <f t="shared" si="24"/>
        <v>20943.392992211404</v>
      </c>
      <c r="AL12">
        <f t="shared" si="8"/>
        <v>48481.344943011296</v>
      </c>
      <c r="AN12">
        <f t="shared" si="9"/>
        <v>48712.34158885487</v>
      </c>
      <c r="AO12">
        <f t="shared" si="9"/>
        <v>-2435.6170794427439</v>
      </c>
      <c r="AP12">
        <f t="shared" si="9"/>
        <v>-15.938215887324311</v>
      </c>
      <c r="AQ12">
        <f t="shared" si="9"/>
        <v>-36411.165510165978</v>
      </c>
      <c r="AR12">
        <f t="shared" si="9"/>
        <v>9849.6207833588214</v>
      </c>
      <c r="AS12">
        <f t="shared" si="9"/>
        <v>3302.7468559399113</v>
      </c>
      <c r="AT12">
        <f t="shared" si="9"/>
        <v>10002.748379400669</v>
      </c>
      <c r="AU12">
        <f t="shared" si="9"/>
        <v>23155.116018699402</v>
      </c>
      <c r="AW12">
        <v>9</v>
      </c>
      <c r="AX12">
        <f>(R12*SUMPRODUCT(K13:$K$23, X13:$X$23)-$AZ$3*SUMPRODUCT(K12:$K$22, W13:$W$23))/Z12</f>
        <v>211169.5004223467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5.9601715E-2</v>
      </c>
      <c r="O13">
        <f t="shared" si="21"/>
        <v>152816.16817474493</v>
      </c>
      <c r="P13">
        <f t="shared" si="22"/>
        <v>7640.8084087372472</v>
      </c>
      <c r="Q13" s="4">
        <f t="shared" si="23"/>
        <v>50</v>
      </c>
      <c r="R13">
        <f t="shared" si="0"/>
        <v>2000000</v>
      </c>
      <c r="S13">
        <f t="shared" si="1"/>
        <v>211576.76737475564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140938.15802252694</v>
      </c>
      <c r="AC13">
        <f t="shared" si="2"/>
        <v>131381.51855941484</v>
      </c>
      <c r="AE13">
        <f t="shared" si="3"/>
        <v>94893.312173860308</v>
      </c>
      <c r="AF13">
        <f t="shared" si="4"/>
        <v>-4744.6656086930161</v>
      </c>
      <c r="AG13">
        <f t="shared" si="4"/>
        <v>-31.048191204922119</v>
      </c>
      <c r="AH13">
        <f t="shared" si="5"/>
        <v>-79558.42022908607</v>
      </c>
      <c r="AI13">
        <f t="shared" si="6"/>
        <v>10559.178144876292</v>
      </c>
      <c r="AJ13">
        <f t="shared" si="7"/>
        <v>9556.6394631121075</v>
      </c>
      <c r="AK13">
        <f t="shared" si="24"/>
        <v>19774.560042178175</v>
      </c>
      <c r="AL13">
        <f t="shared" si="8"/>
        <v>39890.377650166571</v>
      </c>
      <c r="AN13">
        <f t="shared" si="9"/>
        <v>41749.307344519533</v>
      </c>
      <c r="AO13">
        <f t="shared" si="9"/>
        <v>-2087.4653672259769</v>
      </c>
      <c r="AP13">
        <f t="shared" si="9"/>
        <v>-13.659977161833849</v>
      </c>
      <c r="AQ13">
        <f t="shared" si="9"/>
        <v>-35002.560895998635</v>
      </c>
      <c r="AR13">
        <f t="shared" si="9"/>
        <v>4645.6211041330789</v>
      </c>
      <c r="AS13">
        <f t="shared" si="9"/>
        <v>4204.5437026713562</v>
      </c>
      <c r="AT13">
        <f t="shared" si="9"/>
        <v>8700.0249637294</v>
      </c>
      <c r="AU13">
        <f t="shared" si="9"/>
        <v>17550.189770533834</v>
      </c>
      <c r="AW13">
        <v>10</v>
      </c>
      <c r="AX13">
        <f>(R13*SUMPRODUCT(K14:$K$23, X14:$X$23)-$AZ$3*SUMPRODUCT(K13:$K$22, W14:$W$23))/Z13</f>
        <v>211576.76737475564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6.6409420999999996E-2</v>
      </c>
      <c r="O14">
        <f t="shared" si="21"/>
        <v>152816.16817474493</v>
      </c>
      <c r="P14">
        <f t="shared" si="22"/>
        <v>7640.8084087372472</v>
      </c>
      <c r="Q14" s="4">
        <f t="shared" si="23"/>
        <v>50</v>
      </c>
      <c r="R14">
        <f t="shared" si="0"/>
        <v>2000000</v>
      </c>
      <c r="S14">
        <f t="shared" si="1"/>
        <v>208824.7611638167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131381.51855941484</v>
      </c>
      <c r="AC14">
        <f t="shared" si="2"/>
        <v>119764.41227238644</v>
      </c>
      <c r="AE14">
        <f t="shared" si="3"/>
        <v>87642.5691338834</v>
      </c>
      <c r="AF14">
        <f t="shared" si="4"/>
        <v>-4382.1284566941704</v>
      </c>
      <c r="AG14">
        <f t="shared" si="4"/>
        <v>-28.67581689185673</v>
      </c>
      <c r="AH14">
        <f t="shared" si="5"/>
        <v>-82475.696040646813</v>
      </c>
      <c r="AI14">
        <f t="shared" si="6"/>
        <v>756.06881965055072</v>
      </c>
      <c r="AJ14">
        <f t="shared" si="7"/>
        <v>11617.106287028393</v>
      </c>
      <c r="AK14">
        <f t="shared" si="24"/>
        <v>18367.341735794686</v>
      </c>
      <c r="AL14">
        <f t="shared" si="8"/>
        <v>30740.516842473629</v>
      </c>
      <c r="AN14">
        <f t="shared" si="9"/>
        <v>35519.769248998462</v>
      </c>
      <c r="AO14">
        <f t="shared" si="9"/>
        <v>-1775.9884624499232</v>
      </c>
      <c r="AP14">
        <f t="shared" si="9"/>
        <v>-11.621731415350528</v>
      </c>
      <c r="AQ14">
        <f t="shared" si="9"/>
        <v>-33425.739580262176</v>
      </c>
      <c r="AR14">
        <f t="shared" si="9"/>
        <v>306.41947487100373</v>
      </c>
      <c r="AS14">
        <f t="shared" si="9"/>
        <v>4708.1793554681253</v>
      </c>
      <c r="AT14">
        <f t="shared" si="9"/>
        <v>7443.91391786233</v>
      </c>
      <c r="AU14">
        <f t="shared" si="9"/>
        <v>12458.51274820146</v>
      </c>
      <c r="AW14">
        <v>11</v>
      </c>
      <c r="AX14">
        <f>(R14*SUMPRODUCT(K15:$K$23, X15:$X$23)-$AZ$3*SUMPRODUCT(K14:$K$22, W15:$W$23))/Z14</f>
        <v>208824.7611638167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7.4261202999999998E-2</v>
      </c>
      <c r="O15">
        <f t="shared" si="21"/>
        <v>152816.16817474493</v>
      </c>
      <c r="P15">
        <f t="shared" si="22"/>
        <v>7640.8084087372472</v>
      </c>
      <c r="Q15" s="4">
        <f t="shared" si="23"/>
        <v>50</v>
      </c>
      <c r="R15">
        <f t="shared" si="0"/>
        <v>2000000</v>
      </c>
      <c r="S15">
        <f t="shared" si="1"/>
        <v>202818.33751172633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119764.41227238644</v>
      </c>
      <c r="AC15">
        <f t="shared" si="2"/>
        <v>106518.39820480134</v>
      </c>
      <c r="AE15">
        <f t="shared" si="3"/>
        <v>80257.700824651722</v>
      </c>
      <c r="AF15">
        <f t="shared" si="4"/>
        <v>-4012.8850412325864</v>
      </c>
      <c r="AG15">
        <f t="shared" si="4"/>
        <v>-26.259558063541167</v>
      </c>
      <c r="AH15">
        <f t="shared" si="5"/>
        <v>-85180.026375880072</v>
      </c>
      <c r="AI15">
        <f t="shared" si="6"/>
        <v>-8961.4701505244739</v>
      </c>
      <c r="AJ15">
        <f t="shared" si="7"/>
        <v>13246.0140675851</v>
      </c>
      <c r="AK15">
        <f t="shared" si="24"/>
        <v>16772.901663191398</v>
      </c>
      <c r="AL15">
        <f t="shared" si="8"/>
        <v>21057.445580252024</v>
      </c>
      <c r="AN15">
        <f t="shared" si="9"/>
        <v>29962.849780388078</v>
      </c>
      <c r="AO15">
        <f t="shared" si="9"/>
        <v>-1498.1424890194041</v>
      </c>
      <c r="AP15">
        <f t="shared" si="9"/>
        <v>-9.8035601004357193</v>
      </c>
      <c r="AQ15">
        <f t="shared" si="9"/>
        <v>-31800.516440984957</v>
      </c>
      <c r="AR15">
        <f t="shared" si="9"/>
        <v>-3345.6127097167159</v>
      </c>
      <c r="AS15">
        <f t="shared" si="9"/>
        <v>4945.1744271006146</v>
      </c>
      <c r="AT15">
        <f t="shared" si="9"/>
        <v>6261.878022315077</v>
      </c>
      <c r="AU15">
        <f t="shared" si="9"/>
        <v>7861.4397396989752</v>
      </c>
      <c r="AW15">
        <v>12</v>
      </c>
      <c r="AX15">
        <f>(R15*SUMPRODUCT(K16:$K$23, X16:$X$23)-$AZ$3*SUMPRODUCT(K15:$K$22, W16:$W$23))/Z15</f>
        <v>202818.33751172633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8.2657132999999994E-2</v>
      </c>
      <c r="O16">
        <f t="shared" si="21"/>
        <v>152816.16817474493</v>
      </c>
      <c r="P16">
        <f t="shared" si="22"/>
        <v>7640.8084087372472</v>
      </c>
      <c r="Q16" s="4">
        <f t="shared" si="23"/>
        <v>50</v>
      </c>
      <c r="R16">
        <f t="shared" si="0"/>
        <v>2000000</v>
      </c>
      <c r="S16">
        <f t="shared" si="1"/>
        <v>193717.28089283989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106518.39820480134</v>
      </c>
      <c r="AC16">
        <f t="shared" si="2"/>
        <v>92311.796375113889</v>
      </c>
      <c r="AE16">
        <f t="shared" si="3"/>
        <v>72821.252365067761</v>
      </c>
      <c r="AF16">
        <f t="shared" si="4"/>
        <v>-3641.0626182533883</v>
      </c>
      <c r="AG16">
        <f t="shared" si="4"/>
        <v>-23.826422699526411</v>
      </c>
      <c r="AH16">
        <f t="shared" si="5"/>
        <v>-86821.591335173784</v>
      </c>
      <c r="AI16">
        <f t="shared" si="6"/>
        <v>-17665.228011058934</v>
      </c>
      <c r="AJ16">
        <f t="shared" si="7"/>
        <v>14206.601829687454</v>
      </c>
      <c r="AK16">
        <f t="shared" si="24"/>
        <v>15034.879568195662</v>
      </c>
      <c r="AL16">
        <f t="shared" si="8"/>
        <v>11576.253386824181</v>
      </c>
      <c r="AN16">
        <f t="shared" si="9"/>
        <v>25043.551255216276</v>
      </c>
      <c r="AO16">
        <f t="shared" si="9"/>
        <v>-1252.177562760814</v>
      </c>
      <c r="AP16">
        <f t="shared" si="9"/>
        <v>-8.1940123071856625</v>
      </c>
      <c r="AQ16">
        <f t="shared" si="9"/>
        <v>-29858.32984252389</v>
      </c>
      <c r="AR16">
        <f t="shared" si="9"/>
        <v>-6075.1501623756103</v>
      </c>
      <c r="AS16">
        <f t="shared" si="9"/>
        <v>4885.7132983735391</v>
      </c>
      <c r="AT16">
        <f t="shared" si="9"/>
        <v>5170.5616815611274</v>
      </c>
      <c r="AU16">
        <f t="shared" si="9"/>
        <v>3981.1248175590563</v>
      </c>
      <c r="AW16">
        <v>13</v>
      </c>
      <c r="AX16">
        <f>(R16*SUMPRODUCT(K17:$K$23, X17:$X$23)-$AZ$3*SUMPRODUCT(K16:$K$22, W17:$W$23))/Z16</f>
        <v>193717.28089283989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9.1575552000000005E-2</v>
      </c>
      <c r="O17">
        <f t="shared" si="21"/>
        <v>152816.16817474493</v>
      </c>
      <c r="P17">
        <f t="shared" si="22"/>
        <v>7640.8084087372472</v>
      </c>
      <c r="Q17" s="4">
        <f t="shared" si="23"/>
        <v>50</v>
      </c>
      <c r="R17">
        <f t="shared" si="0"/>
        <v>2000000</v>
      </c>
      <c r="S17">
        <f t="shared" si="1"/>
        <v>181594.11509011517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92311.796375113889</v>
      </c>
      <c r="AC17">
        <f t="shared" si="2"/>
        <v>77744.946607119113</v>
      </c>
      <c r="AE17">
        <f t="shared" si="3"/>
        <v>65424.393458754697</v>
      </c>
      <c r="AF17">
        <f t="shared" si="4"/>
        <v>-3271.2196729377351</v>
      </c>
      <c r="AG17">
        <f t="shared" si="4"/>
        <v>-21.406240661636687</v>
      </c>
      <c r="AH17">
        <f t="shared" si="5"/>
        <v>-87276.712435778463</v>
      </c>
      <c r="AI17">
        <f t="shared" si="6"/>
        <v>-25144.944890623134</v>
      </c>
      <c r="AJ17">
        <f t="shared" si="7"/>
        <v>14566.849767994776</v>
      </c>
      <c r="AK17">
        <f t="shared" si="24"/>
        <v>13217.876426611176</v>
      </c>
      <c r="AL17">
        <f t="shared" si="8"/>
        <v>2639.7813039828179</v>
      </c>
      <c r="AN17">
        <f t="shared" si="9"/>
        <v>20726.159768700178</v>
      </c>
      <c r="AO17">
        <f t="shared" si="9"/>
        <v>-1036.3079884350091</v>
      </c>
      <c r="AP17">
        <f t="shared" si="9"/>
        <v>-6.7814027848806759</v>
      </c>
      <c r="AQ17">
        <f t="shared" si="9"/>
        <v>-27648.878199707462</v>
      </c>
      <c r="AR17">
        <f t="shared" si="9"/>
        <v>-7965.8078222271706</v>
      </c>
      <c r="AS17">
        <f t="shared" si="9"/>
        <v>4614.7138652259437</v>
      </c>
      <c r="AT17">
        <f t="shared" si="9"/>
        <v>4187.3650505233672</v>
      </c>
      <c r="AU17">
        <f t="shared" si="9"/>
        <v>836.27109352214063</v>
      </c>
      <c r="AW17">
        <v>14</v>
      </c>
      <c r="AX17">
        <f>(R17*SUMPRODUCT(K18:$K$23, X18:$X$23)-$AZ$3*SUMPRODUCT(K17:$K$22, W18:$W$23))/Z17</f>
        <v>181594.11509011517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0.101620166</v>
      </c>
      <c r="O18">
        <f t="shared" si="21"/>
        <v>152816.16817474493</v>
      </c>
      <c r="P18">
        <f t="shared" si="22"/>
        <v>7640.8084087372472</v>
      </c>
      <c r="Q18" s="4">
        <f t="shared" si="23"/>
        <v>50</v>
      </c>
      <c r="R18">
        <f t="shared" si="0"/>
        <v>2000000</v>
      </c>
      <c r="S18">
        <f t="shared" si="1"/>
        <v>166114.24105756613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77744.946607119113</v>
      </c>
      <c r="AC18">
        <f t="shared" si="2"/>
        <v>63179.466937400561</v>
      </c>
      <c r="AE18">
        <f t="shared" si="3"/>
        <v>58121.711800439189</v>
      </c>
      <c r="AF18">
        <f t="shared" si="4"/>
        <v>-2906.0855900219599</v>
      </c>
      <c r="AG18">
        <f t="shared" si="4"/>
        <v>-19.016872525548852</v>
      </c>
      <c r="AH18">
        <f t="shared" si="5"/>
        <v>-87012.22917885879</v>
      </c>
      <c r="AI18">
        <f t="shared" si="6"/>
        <v>-31815.619840967112</v>
      </c>
      <c r="AJ18">
        <f t="shared" si="7"/>
        <v>14565.479669718552</v>
      </c>
      <c r="AK18">
        <f t="shared" si="24"/>
        <v>11377.702137142223</v>
      </c>
      <c r="AL18">
        <f t="shared" si="8"/>
        <v>-5872.438034106337</v>
      </c>
      <c r="AN18">
        <f t="shared" si="9"/>
        <v>16961.290798560894</v>
      </c>
      <c r="AO18">
        <f t="shared" si="9"/>
        <v>-848.06453992804484</v>
      </c>
      <c r="AP18">
        <f t="shared" si="9"/>
        <v>-5.549573386490656</v>
      </c>
      <c r="AQ18">
        <f t="shared" si="9"/>
        <v>-25392.227386573588</v>
      </c>
      <c r="AR18">
        <f t="shared" si="9"/>
        <v>-9284.5507013272309</v>
      </c>
      <c r="AS18">
        <f t="shared" si="9"/>
        <v>4250.5516208274557</v>
      </c>
      <c r="AT18">
        <f t="shared" si="9"/>
        <v>3320.2827065740134</v>
      </c>
      <c r="AU18">
        <f t="shared" si="9"/>
        <v>-1713.7163739257624</v>
      </c>
      <c r="AW18">
        <v>15</v>
      </c>
      <c r="AX18">
        <f>(R18*SUMPRODUCT(K19:$K$23, X19:$X$23)-$AZ$3*SUMPRODUCT(K18:$K$22, W19:$W$23))/Z18</f>
        <v>166114.24105756613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0.112947091</v>
      </c>
      <c r="O19">
        <f t="shared" si="21"/>
        <v>152816.16817474493</v>
      </c>
      <c r="P19">
        <f t="shared" si="22"/>
        <v>7640.8084087372472</v>
      </c>
      <c r="Q19" s="4">
        <f t="shared" si="23"/>
        <v>50</v>
      </c>
      <c r="R19">
        <f t="shared" si="0"/>
        <v>2000000</v>
      </c>
      <c r="S19">
        <f t="shared" si="1"/>
        <v>146723.94445413499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63179.466937400561</v>
      </c>
      <c r="AC19">
        <f t="shared" si="2"/>
        <v>48943.596380361545</v>
      </c>
      <c r="AE19">
        <f t="shared" si="3"/>
        <v>50975.816410634827</v>
      </c>
      <c r="AF19">
        <f t="shared" si="4"/>
        <v>-2548.7908205317412</v>
      </c>
      <c r="AG19">
        <f t="shared" si="4"/>
        <v>-16.678803368614798</v>
      </c>
      <c r="AH19">
        <f t="shared" si="5"/>
        <v>-85916.017267142641</v>
      </c>
      <c r="AI19">
        <f t="shared" si="6"/>
        <v>-37505.670480408175</v>
      </c>
      <c r="AJ19">
        <f t="shared" si="7"/>
        <v>14235.870557039016</v>
      </c>
      <c r="AK19">
        <f t="shared" si="24"/>
        <v>9550.3907785635438</v>
      </c>
      <c r="AL19">
        <f t="shared" si="8"/>
        <v>-13719.409144805615</v>
      </c>
      <c r="AN19">
        <f t="shared" si="9"/>
        <v>13703.328231819509</v>
      </c>
      <c r="AO19">
        <f t="shared" si="9"/>
        <v>-685.16641159097549</v>
      </c>
      <c r="AP19">
        <f t="shared" si="9"/>
        <v>-4.4835989527462123</v>
      </c>
      <c r="AQ19">
        <f t="shared" si="9"/>
        <v>-23095.95937607596</v>
      </c>
      <c r="AR19">
        <f t="shared" si="9"/>
        <v>-10082.281154800174</v>
      </c>
      <c r="AS19">
        <f t="shared" si="9"/>
        <v>3826.8893103613455</v>
      </c>
      <c r="AT19">
        <f t="shared" si="9"/>
        <v>2567.3377847754355</v>
      </c>
      <c r="AU19">
        <f t="shared" si="9"/>
        <v>-3688.0540596633919</v>
      </c>
      <c r="AW19">
        <v>16</v>
      </c>
      <c r="AX19">
        <f>(R19*SUMPRODUCT(K20:$K$23, X20:$X$23)-$AZ$3*SUMPRODUCT(K19:$K$22, W20:$W$23))/Z19</f>
        <v>146723.94445413499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0.12591097000000001</v>
      </c>
      <c r="O20">
        <f t="shared" si="21"/>
        <v>152816.16817474493</v>
      </c>
      <c r="P20">
        <f t="shared" si="22"/>
        <v>7640.8084087372472</v>
      </c>
      <c r="Q20" s="4">
        <f t="shared" si="23"/>
        <v>50</v>
      </c>
      <c r="R20">
        <f t="shared" si="0"/>
        <v>2000000</v>
      </c>
      <c r="S20">
        <f t="shared" si="1"/>
        <v>122469.23612820345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48943.596380361545</v>
      </c>
      <c r="AC20">
        <f t="shared" si="2"/>
        <v>35300.461649071804</v>
      </c>
      <c r="AE20">
        <f t="shared" si="3"/>
        <v>44047.643755723526</v>
      </c>
      <c r="AF20">
        <f t="shared" si="4"/>
        <v>-2202.3821877861765</v>
      </c>
      <c r="AG20">
        <f t="shared" si="4"/>
        <v>-14.411971024347093</v>
      </c>
      <c r="AH20">
        <f t="shared" si="5"/>
        <v>-84001.772423262271</v>
      </c>
      <c r="AI20">
        <f t="shared" si="6"/>
        <v>-42170.92282634927</v>
      </c>
      <c r="AJ20">
        <f t="shared" si="7"/>
        <v>13643.134731289741</v>
      </c>
      <c r="AK20">
        <f t="shared" si="24"/>
        <v>7768.9841523518344</v>
      </c>
      <c r="AL20">
        <f t="shared" si="8"/>
        <v>-20758.803942707695</v>
      </c>
      <c r="AN20">
        <f t="shared" si="9"/>
        <v>10907.517511141165</v>
      </c>
      <c r="AO20">
        <f t="shared" si="9"/>
        <v>-545.37587555705818</v>
      </c>
      <c r="AP20">
        <f t="shared" si="9"/>
        <v>-3.5688362172085228</v>
      </c>
      <c r="AQ20">
        <f t="shared" si="9"/>
        <v>-20801.357928585476</v>
      </c>
      <c r="AR20">
        <f t="shared" si="9"/>
        <v>-10442.785129218581</v>
      </c>
      <c r="AS20">
        <f t="shared" si="9"/>
        <v>3378.4492948970606</v>
      </c>
      <c r="AT20">
        <f t="shared" si="9"/>
        <v>1923.8334553263071</v>
      </c>
      <c r="AU20">
        <f t="shared" si="9"/>
        <v>-5140.5023789952129</v>
      </c>
      <c r="AW20">
        <v>17</v>
      </c>
      <c r="AX20">
        <f>(R20*SUMPRODUCT(K21:$K$23, X21:$X$23)-$AZ$3*SUMPRODUCT(K20:$K$22, W21:$W$23))/Z20</f>
        <v>122469.23612820345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0.140869152</v>
      </c>
      <c r="O21">
        <f t="shared" si="21"/>
        <v>152816.16817474493</v>
      </c>
      <c r="P21">
        <f t="shared" si="22"/>
        <v>7640.8084087372472</v>
      </c>
      <c r="Q21" s="4">
        <f t="shared" si="23"/>
        <v>50</v>
      </c>
      <c r="R21">
        <f t="shared" si="0"/>
        <v>2000000</v>
      </c>
      <c r="S21">
        <f t="shared" si="1"/>
        <v>91822.560772572222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35300.461649071804</v>
      </c>
      <c r="AC21">
        <f t="shared" si="2"/>
        <v>22473.845705838819</v>
      </c>
      <c r="AE21">
        <f t="shared" si="3"/>
        <v>37402.213094699422</v>
      </c>
      <c r="AF21">
        <f t="shared" si="4"/>
        <v>-1870.1106547349711</v>
      </c>
      <c r="AG21">
        <f t="shared" si="4"/>
        <v>-12.237649177255275</v>
      </c>
      <c r="AH21">
        <f t="shared" si="5"/>
        <v>-81208.085473933854</v>
      </c>
      <c r="AI21">
        <f t="shared" si="6"/>
        <v>-45688.220683146654</v>
      </c>
      <c r="AJ21">
        <f t="shared" si="7"/>
        <v>12826.615943232984</v>
      </c>
      <c r="AK21">
        <f t="shared" si="24"/>
        <v>6061.2841742270111</v>
      </c>
      <c r="AL21">
        <f t="shared" si="8"/>
        <v>-26800.320565686663</v>
      </c>
      <c r="AN21">
        <f t="shared" si="9"/>
        <v>8531.8243228548145</v>
      </c>
      <c r="AO21">
        <f t="shared" si="9"/>
        <v>-426.59121614274068</v>
      </c>
      <c r="AP21">
        <f t="shared" si="9"/>
        <v>-2.7915319513504264</v>
      </c>
      <c r="AQ21">
        <f t="shared" si="9"/>
        <v>-18524.388305706208</v>
      </c>
      <c r="AR21">
        <f t="shared" si="9"/>
        <v>-10421.946730945483</v>
      </c>
      <c r="AS21">
        <f t="shared" si="9"/>
        <v>2925.8812468479673</v>
      </c>
      <c r="AT21">
        <f t="shared" si="9"/>
        <v>1382.6404232944644</v>
      </c>
      <c r="AU21">
        <f t="shared" si="9"/>
        <v>-6113.4250608030525</v>
      </c>
      <c r="AW21">
        <v>18</v>
      </c>
      <c r="AX21">
        <f>(R21*SUMPRODUCT(K22:$K$23, X22:$X$23)-$AZ$3*SUMPRODUCT(K21:$K$22, W22:$W$23))/Z21</f>
        <v>91822.560772572222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0.15811491799999999</v>
      </c>
      <c r="O22">
        <f t="shared" si="21"/>
        <v>152816.16817474493</v>
      </c>
      <c r="P22">
        <f t="shared" si="22"/>
        <v>7640.8084087372472</v>
      </c>
      <c r="Q22" s="4">
        <f t="shared" si="23"/>
        <v>50</v>
      </c>
      <c r="R22">
        <f t="shared" si="0"/>
        <v>2000000</v>
      </c>
      <c r="S22">
        <f t="shared" si="1"/>
        <v>52390.407069415458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22473.845705838819</v>
      </c>
      <c r="AC22">
        <f t="shared" si="2"/>
        <v>10667.019861557405</v>
      </c>
      <c r="AE22">
        <f t="shared" si="3"/>
        <v>31114.343107265504</v>
      </c>
      <c r="AF22">
        <f t="shared" si="4"/>
        <v>-1555.7171553632754</v>
      </c>
      <c r="AG22">
        <f t="shared" si="4"/>
        <v>-10.180317789308239</v>
      </c>
      <c r="AH22">
        <f t="shared" si="5"/>
        <v>-77398.195846979404</v>
      </c>
      <c r="AI22">
        <f t="shared" si="6"/>
        <v>-47849.750212866486</v>
      </c>
      <c r="AJ22">
        <f t="shared" si="7"/>
        <v>11806.825844281415</v>
      </c>
      <c r="AK22">
        <f t="shared" si="24"/>
        <v>4452.5226646962174</v>
      </c>
      <c r="AL22">
        <f t="shared" si="8"/>
        <v>-31590.401703888849</v>
      </c>
      <c r="AN22">
        <f t="shared" si="9"/>
        <v>6538.0254616254579</v>
      </c>
      <c r="AO22">
        <f t="shared" si="9"/>
        <v>-326.90127308127296</v>
      </c>
      <c r="AP22">
        <f t="shared" si="9"/>
        <v>-2.1391798851248653</v>
      </c>
      <c r="AQ22">
        <f t="shared" si="9"/>
        <v>-16263.604646477716</v>
      </c>
      <c r="AR22">
        <f t="shared" si="9"/>
        <v>-10054.619637818656</v>
      </c>
      <c r="AS22">
        <f t="shared" si="9"/>
        <v>2480.9563783740623</v>
      </c>
      <c r="AT22">
        <f t="shared" si="9"/>
        <v>935.60408618913334</v>
      </c>
      <c r="AU22">
        <f t="shared" si="9"/>
        <v>-6638.0591732554594</v>
      </c>
      <c r="AW22">
        <v>19</v>
      </c>
      <c r="AX22">
        <f>(R22*SUMPRODUCT(K23:$K$23, X23:$X$23)-$AZ$3*SUMPRODUCT(K22:$K$22, W23:$W$23))/Z22</f>
        <v>52390.407069415458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0.17865895700000001</v>
      </c>
      <c r="O23">
        <f t="shared" si="21"/>
        <v>152816.16817474493</v>
      </c>
      <c r="P23">
        <f t="shared" si="22"/>
        <v>7640.8084087372472</v>
      </c>
      <c r="Q23" s="4">
        <f t="shared" si="23"/>
        <v>50</v>
      </c>
      <c r="R23">
        <f t="shared" si="0"/>
        <v>2000000</v>
      </c>
      <c r="S23">
        <f t="shared" si="1"/>
        <v>64572.607932784515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10667.019861557405</v>
      </c>
      <c r="AC23">
        <f t="shared" si="2"/>
        <v>10667.019861557405</v>
      </c>
      <c r="AE23">
        <f t="shared" si="3"/>
        <v>25244.343588908654</v>
      </c>
      <c r="AF23">
        <f t="shared" si="4"/>
        <v>-1262.2171794454327</v>
      </c>
      <c r="AG23">
        <f t="shared" si="4"/>
        <v>-8.2597096532487999</v>
      </c>
      <c r="AH23">
        <f t="shared" si="5"/>
        <v>-72752.198326654223</v>
      </c>
      <c r="AI23">
        <f t="shared" si="6"/>
        <v>-48778.33162684425</v>
      </c>
      <c r="AJ23">
        <f t="shared" si="7"/>
        <v>0</v>
      </c>
      <c r="AK23">
        <f t="shared" si="24"/>
        <v>2964.996744703777</v>
      </c>
      <c r="AL23">
        <f t="shared" si="8"/>
        <v>-45813.334882140472</v>
      </c>
      <c r="AN23">
        <f t="shared" si="9"/>
        <v>4886.4270607530007</v>
      </c>
      <c r="AO23">
        <f t="shared" si="9"/>
        <v>-244.32135303765003</v>
      </c>
      <c r="AP23">
        <f t="shared" si="9"/>
        <v>-1.5987925620427095</v>
      </c>
      <c r="AQ23">
        <f t="shared" si="9"/>
        <v>-14082.295678657454</v>
      </c>
      <c r="AR23">
        <f t="shared" si="9"/>
        <v>-9441.7887635041461</v>
      </c>
      <c r="AS23">
        <f t="shared" si="9"/>
        <v>0</v>
      </c>
      <c r="AT23">
        <f t="shared" si="9"/>
        <v>573.92026365584093</v>
      </c>
      <c r="AU23">
        <f t="shared" si="9"/>
        <v>-8867.8684998483059</v>
      </c>
      <c r="AW23">
        <v>20</v>
      </c>
      <c r="AX23">
        <f>(R23*SUMPRODUCT(K$23:$K24, X$23:$X24)-$AZ$3*SUMPRODUCT(K$22:$K23, W$23:$W24))/Z23</f>
        <v>64572.607932784515</v>
      </c>
    </row>
    <row r="25" spans="5:50" x14ac:dyDescent="0.25">
      <c r="AN25" s="8">
        <f t="shared" ref="AN25:AU25" si="25">SUM(AN3:AN23)</f>
        <v>1024147.5472100014</v>
      </c>
      <c r="AO25" s="8">
        <f t="shared" si="25"/>
        <v>-165819.50349155875</v>
      </c>
      <c r="AP25" s="8">
        <f t="shared" si="25"/>
        <v>-2804.9995622779061</v>
      </c>
      <c r="AQ25" s="8">
        <f t="shared" si="25"/>
        <v>-603932.52045028587</v>
      </c>
      <c r="AR25" s="8">
        <f t="shared" si="25"/>
        <v>251590.52370587867</v>
      </c>
      <c r="AS25" s="8">
        <f t="shared" si="25"/>
        <v>-78070.591090492017</v>
      </c>
      <c r="AT25" s="8">
        <f t="shared" si="25"/>
        <v>146839.3173134641</v>
      </c>
      <c r="AU25" s="9">
        <f t="shared" si="25"/>
        <v>320359.24992885074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4D3E0-D119-42E6-86E5-B58390A1CEC5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2716.5532830357347</v>
      </c>
      <c r="K3">
        <v>1</v>
      </c>
      <c r="L3" s="2">
        <v>0</v>
      </c>
      <c r="O3">
        <f>$C$3</f>
        <v>2716.5532830357347</v>
      </c>
      <c r="P3">
        <f>O3*C5</f>
        <v>271.65532830357347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2716.5532830357347</v>
      </c>
      <c r="AF3">
        <f t="shared" ref="AF3:AG34" si="3">-$Z3*P3</f>
        <v>-271.65532830357347</v>
      </c>
      <c r="AG3">
        <f t="shared" si="3"/>
        <v>-2519.9082039999998</v>
      </c>
      <c r="AH3">
        <f t="shared" ref="AH3:AH66" si="4">-X3*R3</f>
        <v>0</v>
      </c>
      <c r="AI3">
        <f t="shared" ref="AI3:AI34" si="5">SUM(AE3:AH3)</f>
        <v>-75.01024926783839</v>
      </c>
      <c r="AJ3">
        <f t="shared" ref="AJ3:AJ66" si="6">AB3-AC3</f>
        <v>0</v>
      </c>
      <c r="AL3">
        <f t="shared" ref="AL3:AL23" si="7">SUM(AI3:AK3)</f>
        <v>-75.01024926783839</v>
      </c>
      <c r="AN3">
        <f t="shared" ref="AN3:AU34" si="8">AE3*$K3</f>
        <v>2716.5532830357347</v>
      </c>
      <c r="AO3">
        <f t="shared" si="8"/>
        <v>-271.65532830357347</v>
      </c>
      <c r="AP3">
        <f t="shared" si="8"/>
        <v>-2519.9082039999998</v>
      </c>
      <c r="AQ3">
        <f t="shared" si="8"/>
        <v>0</v>
      </c>
      <c r="AR3">
        <f t="shared" si="8"/>
        <v>-75.01024926783839</v>
      </c>
      <c r="AS3">
        <f t="shared" si="8"/>
        <v>0</v>
      </c>
      <c r="AT3">
        <f t="shared" si="8"/>
        <v>0</v>
      </c>
      <c r="AU3">
        <f t="shared" si="8"/>
        <v>-75.01024926783839</v>
      </c>
      <c r="AW3">
        <v>0</v>
      </c>
      <c r="AX3">
        <f>IF(Z3&gt;0, (R3*SUMPRODUCT(K3:$K$98, X3:$X$98)-K3*$AZ$3)/Z3, 0)</f>
        <v>0</v>
      </c>
      <c r="AZ3">
        <f>C6*SUMPRODUCT(X4:X98, K4:K98)/1</f>
        <v>853.9992252069917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1.0468929999999999E-3</v>
      </c>
      <c r="R4">
        <f t="shared" si="0"/>
        <v>50000</v>
      </c>
      <c r="S4">
        <f t="shared" si="1"/>
        <v>92.521997594030921</v>
      </c>
      <c r="U4">
        <f t="shared" ref="U4:U67" si="12">M4</f>
        <v>1.0468929999999999E-3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1.0468929999999999E-3</v>
      </c>
      <c r="Y4">
        <f t="shared" ref="Y4:Y67" si="16">V4*W4</f>
        <v>0.01</v>
      </c>
      <c r="Z4">
        <f t="shared" ref="Z4:Z67" si="17">MAX(0, W4-X4-Y4)</f>
        <v>0.98895310699999994</v>
      </c>
      <c r="AB4">
        <f t="shared" ref="AB4:AB67" si="18">AC3</f>
        <v>0</v>
      </c>
      <c r="AC4">
        <f t="shared" ref="AC4:AC67" si="19">S4*Z4</f>
        <v>91.499916986463404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-52.344649999999994</v>
      </c>
      <c r="AI4">
        <f t="shared" si="5"/>
        <v>-52.344649999999994</v>
      </c>
      <c r="AJ4">
        <f t="shared" si="6"/>
        <v>-91.499916986463404</v>
      </c>
      <c r="AK4">
        <f t="shared" ref="AK4:AK67" si="20">G4*SUM(AB4:AB4, AE4:AF4)</f>
        <v>0</v>
      </c>
      <c r="AL4">
        <f t="shared" si="7"/>
        <v>-143.84456698646341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-46.736294642857132</v>
      </c>
      <c r="AR4">
        <f t="shared" si="8"/>
        <v>-46.736294642857132</v>
      </c>
      <c r="AS4">
        <f t="shared" si="8"/>
        <v>-81.696354452199458</v>
      </c>
      <c r="AT4">
        <f t="shared" si="8"/>
        <v>0</v>
      </c>
      <c r="AU4">
        <f t="shared" si="8"/>
        <v>-128.4326490950566</v>
      </c>
      <c r="AW4">
        <v>1</v>
      </c>
      <c r="AX4">
        <f>IF(Z4&gt;0, (R4*SUMPRODUCT(K4:$K$98, X4:$X$98)-K4*$AZ$3)/Z4, 0)</f>
        <v>92.521997594030921</v>
      </c>
    </row>
    <row r="5" spans="1:52" x14ac:dyDescent="0.25">
      <c r="C5" s="2"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1.057716E-3</v>
      </c>
      <c r="Q5" s="4">
        <f t="shared" ref="Q5:Q68" si="22">$C$8</f>
        <v>50</v>
      </c>
      <c r="R5">
        <f t="shared" si="0"/>
        <v>50000</v>
      </c>
      <c r="S5">
        <f t="shared" si="1"/>
        <v>129.30236018688115</v>
      </c>
      <c r="U5">
        <f t="shared" si="12"/>
        <v>1.057716E-3</v>
      </c>
      <c r="V5">
        <f t="shared" si="13"/>
        <v>0.01</v>
      </c>
      <c r="W5">
        <f t="shared" si="14"/>
        <v>0.98895310699999994</v>
      </c>
      <c r="X5">
        <f t="shared" si="15"/>
        <v>1.0460315245236118E-3</v>
      </c>
      <c r="Y5">
        <f t="shared" si="16"/>
        <v>9.8895310699999989E-3</v>
      </c>
      <c r="Z5">
        <f t="shared" si="17"/>
        <v>0.97801754440547628</v>
      </c>
      <c r="AB5">
        <f t="shared" si="18"/>
        <v>91.499916986463404</v>
      </c>
      <c r="AC5">
        <f t="shared" si="19"/>
        <v>126.45997679580591</v>
      </c>
      <c r="AE5">
        <f t="shared" si="2"/>
        <v>0</v>
      </c>
      <c r="AF5">
        <f t="shared" si="3"/>
        <v>0</v>
      </c>
      <c r="AG5">
        <f t="shared" si="3"/>
        <v>-48.900877220273813</v>
      </c>
      <c r="AH5">
        <f t="shared" si="4"/>
        <v>-52.301576226180593</v>
      </c>
      <c r="AI5">
        <f t="shared" si="5"/>
        <v>-101.2024534464544</v>
      </c>
      <c r="AJ5">
        <f t="shared" si="6"/>
        <v>-34.960059809342511</v>
      </c>
      <c r="AK5">
        <f t="shared" si="20"/>
        <v>6.4049941890524389</v>
      </c>
      <c r="AL5">
        <f t="shared" si="7"/>
        <v>-129.75751906674446</v>
      </c>
      <c r="AN5">
        <f t="shared" si="8"/>
        <v>0</v>
      </c>
      <c r="AO5">
        <f t="shared" si="8"/>
        <v>0</v>
      </c>
      <c r="AP5">
        <f t="shared" si="8"/>
        <v>-38.983479926876441</v>
      </c>
      <c r="AQ5">
        <f t="shared" si="8"/>
        <v>-41.694496353779165</v>
      </c>
      <c r="AR5">
        <f t="shared" si="8"/>
        <v>-80.677976280655599</v>
      </c>
      <c r="AS5">
        <f t="shared" si="8"/>
        <v>-27.869945638825342</v>
      </c>
      <c r="AT5">
        <f t="shared" si="8"/>
        <v>5.106022153262467</v>
      </c>
      <c r="AU5">
        <f t="shared" si="8"/>
        <v>-103.44189976621847</v>
      </c>
      <c r="AW5">
        <v>2</v>
      </c>
      <c r="AX5">
        <f>IF(Z5&gt;0, (R5*SUMPRODUCT(K5:$K$98, X5:$X$98)-K5*$AZ$3)/Z5, 0)</f>
        <v>129.30236018688115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1.0712440000000001E-3</v>
      </c>
      <c r="Q6" s="4">
        <f t="shared" si="22"/>
        <v>50</v>
      </c>
      <c r="R6">
        <f t="shared" si="0"/>
        <v>50000</v>
      </c>
      <c r="S6">
        <f t="shared" si="1"/>
        <v>163.05866199298495</v>
      </c>
      <c r="U6">
        <f t="shared" si="12"/>
        <v>1.0712440000000001E-3</v>
      </c>
      <c r="V6">
        <f t="shared" si="13"/>
        <v>0.01</v>
      </c>
      <c r="W6">
        <f t="shared" si="14"/>
        <v>0.97801754440547628</v>
      </c>
      <c r="X6">
        <f t="shared" si="15"/>
        <v>1.0476954263391001E-3</v>
      </c>
      <c r="Y6">
        <f t="shared" si="16"/>
        <v>9.7801754440547638E-3</v>
      </c>
      <c r="Z6">
        <f t="shared" si="17"/>
        <v>0.96718967353508245</v>
      </c>
      <c r="AB6">
        <f t="shared" si="18"/>
        <v>126.45997679580591</v>
      </c>
      <c r="AC6">
        <f t="shared" si="19"/>
        <v>157.70865406006249</v>
      </c>
      <c r="AE6">
        <f t="shared" si="2"/>
        <v>0</v>
      </c>
      <c r="AF6">
        <f t="shared" si="3"/>
        <v>0</v>
      </c>
      <c r="AG6">
        <f t="shared" si="3"/>
        <v>-48.359483676754124</v>
      </c>
      <c r="AH6">
        <f t="shared" si="4"/>
        <v>-52.384771316955003</v>
      </c>
      <c r="AI6">
        <f t="shared" si="5"/>
        <v>-100.74425499370912</v>
      </c>
      <c r="AJ6">
        <f t="shared" si="6"/>
        <v>-31.248677264256571</v>
      </c>
      <c r="AK6">
        <f t="shared" si="20"/>
        <v>8.8521983757064149</v>
      </c>
      <c r="AL6">
        <f t="shared" si="7"/>
        <v>-123.14073388225927</v>
      </c>
      <c r="AN6">
        <f t="shared" si="8"/>
        <v>0</v>
      </c>
      <c r="AO6">
        <f t="shared" si="8"/>
        <v>0</v>
      </c>
      <c r="AP6">
        <f t="shared" si="8"/>
        <v>-34.421325275568655</v>
      </c>
      <c r="AQ6">
        <f t="shared" si="8"/>
        <v>-37.286445509631093</v>
      </c>
      <c r="AR6">
        <f t="shared" si="8"/>
        <v>-71.707770785199742</v>
      </c>
      <c r="AS6">
        <f t="shared" si="8"/>
        <v>-22.242191246993844</v>
      </c>
      <c r="AT6">
        <f t="shared" si="8"/>
        <v>6.3008199535537859</v>
      </c>
      <c r="AU6">
        <f t="shared" si="8"/>
        <v>-87.649142078639798</v>
      </c>
      <c r="AW6">
        <v>3</v>
      </c>
      <c r="AX6">
        <f>IF(Z6&gt;0, (R6*SUMPRODUCT(K6:$K$98, X6:$X$98)-K6*$AZ$3)/Z6, 0)</f>
        <v>163.05866199298495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1.0856730000000001E-3</v>
      </c>
      <c r="Q7" s="4">
        <f t="shared" si="22"/>
        <v>50</v>
      </c>
      <c r="R7">
        <f t="shared" si="0"/>
        <v>50000</v>
      </c>
      <c r="S7">
        <f t="shared" si="1"/>
        <v>193.99508971556367</v>
      </c>
      <c r="U7">
        <f t="shared" si="12"/>
        <v>1.0856730000000001E-3</v>
      </c>
      <c r="V7">
        <f t="shared" si="13"/>
        <v>0.01</v>
      </c>
      <c r="W7">
        <f t="shared" si="14"/>
        <v>0.96718967353508245</v>
      </c>
      <c r="X7">
        <f t="shared" si="15"/>
        <v>1.0500517144358538E-3</v>
      </c>
      <c r="Y7">
        <f t="shared" si="16"/>
        <v>9.6718967353508246E-3</v>
      </c>
      <c r="Z7">
        <f t="shared" si="17"/>
        <v>0.95646772508529576</v>
      </c>
      <c r="AB7">
        <f t="shared" si="18"/>
        <v>157.70865406006249</v>
      </c>
      <c r="AC7">
        <f t="shared" si="19"/>
        <v>185.55004213796303</v>
      </c>
      <c r="AE7">
        <f t="shared" si="2"/>
        <v>0</v>
      </c>
      <c r="AF7">
        <f t="shared" si="3"/>
        <v>0</v>
      </c>
      <c r="AG7">
        <f t="shared" si="3"/>
        <v>-47.82338625426479</v>
      </c>
      <c r="AH7">
        <f t="shared" si="4"/>
        <v>-52.502585721792691</v>
      </c>
      <c r="AI7">
        <f t="shared" si="5"/>
        <v>-100.32597197605747</v>
      </c>
      <c r="AJ7">
        <f t="shared" si="6"/>
        <v>-27.841388077900547</v>
      </c>
      <c r="AK7">
        <f t="shared" si="20"/>
        <v>11.039605784204374</v>
      </c>
      <c r="AL7">
        <f t="shared" si="7"/>
        <v>-117.12775426975365</v>
      </c>
      <c r="AN7">
        <f t="shared" si="8"/>
        <v>0</v>
      </c>
      <c r="AO7">
        <f t="shared" si="8"/>
        <v>0</v>
      </c>
      <c r="AP7">
        <f t="shared" si="8"/>
        <v>-30.392626535122378</v>
      </c>
      <c r="AQ7">
        <f t="shared" si="8"/>
        <v>-33.366342389198621</v>
      </c>
      <c r="AR7">
        <f t="shared" si="8"/>
        <v>-63.758968924320996</v>
      </c>
      <c r="AS7">
        <f t="shared" si="8"/>
        <v>-17.693705451390532</v>
      </c>
      <c r="AT7">
        <f t="shared" si="8"/>
        <v>7.0158690543244235</v>
      </c>
      <c r="AU7">
        <f t="shared" si="8"/>
        <v>-74.436805321387098</v>
      </c>
      <c r="AW7">
        <v>4</v>
      </c>
      <c r="AX7">
        <f>IF(Z7&gt;0, (R7*SUMPRODUCT(K7:$K$98, X7:$X$98)-K7*$AZ$3)/Z7, 0)</f>
        <v>193.99508971556367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1.1037099999999999E-3</v>
      </c>
      <c r="Q8" s="4">
        <f t="shared" si="22"/>
        <v>50</v>
      </c>
      <c r="R8">
        <f t="shared" si="0"/>
        <v>50000</v>
      </c>
      <c r="S8">
        <f t="shared" si="1"/>
        <v>222.37578126986094</v>
      </c>
      <c r="U8">
        <f t="shared" si="12"/>
        <v>1.1037099999999999E-3</v>
      </c>
      <c r="V8">
        <f t="shared" si="13"/>
        <v>0.01</v>
      </c>
      <c r="W8">
        <f t="shared" si="14"/>
        <v>0.95646772508529576</v>
      </c>
      <c r="X8">
        <f t="shared" si="15"/>
        <v>1.0556629928538917E-3</v>
      </c>
      <c r="Y8">
        <f t="shared" si="16"/>
        <v>9.5646772508529571E-3</v>
      </c>
      <c r="Z8">
        <f t="shared" si="17"/>
        <v>0.94584738484158892</v>
      </c>
      <c r="AB8">
        <f t="shared" si="18"/>
        <v>185.55004213796303</v>
      </c>
      <c r="AC8">
        <f t="shared" si="19"/>
        <v>210.33355116620316</v>
      </c>
      <c r="AE8">
        <f t="shared" si="2"/>
        <v>0</v>
      </c>
      <c r="AF8">
        <f t="shared" si="3"/>
        <v>0</v>
      </c>
      <c r="AG8">
        <f t="shared" si="3"/>
        <v>-47.292369242079445</v>
      </c>
      <c r="AH8">
        <f t="shared" si="4"/>
        <v>-52.783149642694589</v>
      </c>
      <c r="AI8">
        <f t="shared" si="5"/>
        <v>-100.07551888477403</v>
      </c>
      <c r="AJ8">
        <f t="shared" si="6"/>
        <v>-24.783509028240132</v>
      </c>
      <c r="AK8">
        <f t="shared" si="20"/>
        <v>12.988502949657413</v>
      </c>
      <c r="AL8">
        <f t="shared" si="7"/>
        <v>-111.87052496335674</v>
      </c>
      <c r="AN8">
        <f t="shared" si="8"/>
        <v>0</v>
      </c>
      <c r="AO8">
        <f t="shared" si="8"/>
        <v>0</v>
      </c>
      <c r="AP8">
        <f t="shared" si="8"/>
        <v>-26.834960378516136</v>
      </c>
      <c r="AQ8">
        <f t="shared" si="8"/>
        <v>-29.950576636678498</v>
      </c>
      <c r="AR8">
        <f t="shared" si="8"/>
        <v>-56.785537015194635</v>
      </c>
      <c r="AS8">
        <f t="shared" si="8"/>
        <v>-14.062828601567817</v>
      </c>
      <c r="AT8">
        <f t="shared" si="8"/>
        <v>7.3700253892158578</v>
      </c>
      <c r="AU8">
        <f t="shared" si="8"/>
        <v>-63.478340227546589</v>
      </c>
      <c r="AW8">
        <v>5</v>
      </c>
      <c r="AX8">
        <f>IF(Z8&gt;0, (R8*SUMPRODUCT(K8:$K$98, X8:$X$98)-K8*$AZ$3)/Z8, 0)</f>
        <v>222.37578126986094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1.131668E-3</v>
      </c>
      <c r="Q9" s="4">
        <f t="shared" si="22"/>
        <v>50</v>
      </c>
      <c r="R9">
        <f t="shared" si="0"/>
        <v>50000</v>
      </c>
      <c r="S9">
        <f t="shared" si="1"/>
        <v>248.36724422967637</v>
      </c>
      <c r="U9">
        <f t="shared" si="12"/>
        <v>1.131668E-3</v>
      </c>
      <c r="V9">
        <f t="shared" si="13"/>
        <v>0.01</v>
      </c>
      <c r="W9">
        <f t="shared" si="14"/>
        <v>0.94584738484158892</v>
      </c>
      <c r="X9">
        <f t="shared" si="15"/>
        <v>1.0703852183089112E-3</v>
      </c>
      <c r="Y9">
        <f t="shared" si="16"/>
        <v>9.4584738484158899E-3</v>
      </c>
      <c r="Z9">
        <f t="shared" si="17"/>
        <v>0.93531852577486407</v>
      </c>
      <c r="AB9">
        <f t="shared" si="18"/>
        <v>210.33355116620316</v>
      </c>
      <c r="AC9">
        <f t="shared" si="19"/>
        <v>232.30248472366651</v>
      </c>
      <c r="AE9">
        <f t="shared" si="2"/>
        <v>0</v>
      </c>
      <c r="AF9">
        <f t="shared" si="3"/>
        <v>0</v>
      </c>
      <c r="AG9">
        <f t="shared" si="3"/>
        <v>-46.765926288743202</v>
      </c>
      <c r="AH9">
        <f t="shared" si="4"/>
        <v>-53.519260915445557</v>
      </c>
      <c r="AI9">
        <f t="shared" si="5"/>
        <v>-100.28518720418876</v>
      </c>
      <c r="AJ9">
        <f t="shared" si="6"/>
        <v>-21.968933557463345</v>
      </c>
      <c r="AK9">
        <f t="shared" si="20"/>
        <v>14.723348581634223</v>
      </c>
      <c r="AL9">
        <f t="shared" si="7"/>
        <v>-107.53077218001788</v>
      </c>
      <c r="AN9">
        <f t="shared" si="8"/>
        <v>0</v>
      </c>
      <c r="AO9">
        <f t="shared" si="8"/>
        <v>0</v>
      </c>
      <c r="AP9">
        <f t="shared" si="8"/>
        <v>-23.693073668561908</v>
      </c>
      <c r="AQ9">
        <f t="shared" si="8"/>
        <v>-27.114523162173747</v>
      </c>
      <c r="AR9">
        <f t="shared" si="8"/>
        <v>-50.807596830735655</v>
      </c>
      <c r="AS9">
        <f t="shared" si="8"/>
        <v>-11.130145439287721</v>
      </c>
      <c r="AT9">
        <f t="shared" si="8"/>
        <v>7.4593065993978618</v>
      </c>
      <c r="AU9">
        <f t="shared" si="8"/>
        <v>-54.478435670625515</v>
      </c>
      <c r="AW9">
        <v>6</v>
      </c>
      <c r="AX9">
        <f>IF(Z9&gt;0, (R9*SUMPRODUCT(K9:$K$98, X9:$X$98)-K9*$AZ$3)/Z9, 0)</f>
        <v>248.36724422967637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1.1650359999999999E-3</v>
      </c>
      <c r="Q10" s="4">
        <f t="shared" si="22"/>
        <v>50</v>
      </c>
      <c r="R10">
        <f t="shared" si="0"/>
        <v>50000</v>
      </c>
      <c r="S10">
        <f t="shared" si="1"/>
        <v>271.97673997002511</v>
      </c>
      <c r="U10">
        <f t="shared" si="12"/>
        <v>1.1650359999999999E-3</v>
      </c>
      <c r="V10">
        <f t="shared" si="13"/>
        <v>0.01</v>
      </c>
      <c r="W10">
        <f t="shared" si="14"/>
        <v>0.93531852577486407</v>
      </c>
      <c r="X10">
        <f t="shared" si="15"/>
        <v>1.0896797539946446E-3</v>
      </c>
      <c r="Y10">
        <f t="shared" si="16"/>
        <v>9.3531852577486401E-3</v>
      </c>
      <c r="Z10">
        <f t="shared" si="17"/>
        <v>0.92487566076312078</v>
      </c>
      <c r="AB10">
        <f t="shared" si="18"/>
        <v>232.30248472366651</v>
      </c>
      <c r="AC10">
        <f t="shared" si="19"/>
        <v>251.54466709197646</v>
      </c>
      <c r="AE10">
        <f t="shared" si="2"/>
        <v>0</v>
      </c>
      <c r="AF10">
        <f t="shared" si="3"/>
        <v>0</v>
      </c>
      <c r="AG10">
        <f t="shared" si="3"/>
        <v>-46.243783038156039</v>
      </c>
      <c r="AH10">
        <f t="shared" si="4"/>
        <v>-54.483987699732232</v>
      </c>
      <c r="AI10">
        <f t="shared" si="5"/>
        <v>-100.72777073788828</v>
      </c>
      <c r="AJ10">
        <f t="shared" si="6"/>
        <v>-19.242182368309955</v>
      </c>
      <c r="AK10">
        <f t="shared" si="20"/>
        <v>16.261173930656657</v>
      </c>
      <c r="AL10">
        <f t="shared" si="7"/>
        <v>-103.70877917554158</v>
      </c>
      <c r="AN10">
        <f t="shared" si="8"/>
        <v>0</v>
      </c>
      <c r="AO10">
        <f t="shared" si="8"/>
        <v>0</v>
      </c>
      <c r="AP10">
        <f t="shared" si="8"/>
        <v>-20.918338971519432</v>
      </c>
      <c r="AQ10">
        <f t="shared" si="8"/>
        <v>-24.645789084398835</v>
      </c>
      <c r="AR10">
        <f t="shared" si="8"/>
        <v>-45.564128055918268</v>
      </c>
      <c r="AS10">
        <f t="shared" si="8"/>
        <v>-8.7041860956744159</v>
      </c>
      <c r="AT10">
        <f t="shared" si="8"/>
        <v>7.3557292679892878</v>
      </c>
      <c r="AU10">
        <f t="shared" si="8"/>
        <v>-46.912584883603401</v>
      </c>
      <c r="AW10">
        <v>7</v>
      </c>
      <c r="AX10">
        <f>IF(Z10&gt;0, (R10*SUMPRODUCT(K10:$K$98, X10:$X$98)-K10*$AZ$3)/Z10, 0)</f>
        <v>271.97673997002511</v>
      </c>
    </row>
    <row r="11" spans="1:52" x14ac:dyDescent="0.25">
      <c r="A11" t="s">
        <v>33</v>
      </c>
      <c r="C11" s="12">
        <f>AU100</f>
        <v>-1343.0738090279128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1.1975029999999999E-3</v>
      </c>
      <c r="Q11" s="4">
        <f t="shared" si="22"/>
        <v>50</v>
      </c>
      <c r="R11">
        <f t="shared" si="0"/>
        <v>50000</v>
      </c>
      <c r="S11">
        <f t="shared" si="1"/>
        <v>293.3658975192053</v>
      </c>
      <c r="U11">
        <f t="shared" si="12"/>
        <v>1.1975029999999999E-3</v>
      </c>
      <c r="V11">
        <f t="shared" si="13"/>
        <v>0.01</v>
      </c>
      <c r="W11">
        <f t="shared" si="14"/>
        <v>0.92487566076312078</v>
      </c>
      <c r="X11">
        <f t="shared" si="15"/>
        <v>1.1075413783908194E-3</v>
      </c>
      <c r="Y11">
        <f t="shared" si="16"/>
        <v>9.2487566076312078E-3</v>
      </c>
      <c r="Z11">
        <f t="shared" si="17"/>
        <v>0.91451936277709867</v>
      </c>
      <c r="AB11">
        <f t="shared" si="18"/>
        <v>251.54466709197646</v>
      </c>
      <c r="AC11">
        <f t="shared" si="19"/>
        <v>268.28879365979526</v>
      </c>
      <c r="AE11">
        <f t="shared" si="2"/>
        <v>0</v>
      </c>
      <c r="AF11">
        <f t="shared" si="3"/>
        <v>0</v>
      </c>
      <c r="AG11">
        <f t="shared" si="3"/>
        <v>-45.725968138854931</v>
      </c>
      <c r="AH11">
        <f t="shared" si="4"/>
        <v>-55.377068919540967</v>
      </c>
      <c r="AI11">
        <f t="shared" si="5"/>
        <v>-101.1030370583959</v>
      </c>
      <c r="AJ11">
        <f t="shared" si="6"/>
        <v>-16.744126567818796</v>
      </c>
      <c r="AK11">
        <f t="shared" si="20"/>
        <v>17.608126696438354</v>
      </c>
      <c r="AL11">
        <f t="shared" si="7"/>
        <v>-100.23903692977635</v>
      </c>
      <c r="AN11">
        <f t="shared" si="8"/>
        <v>0</v>
      </c>
      <c r="AO11">
        <f t="shared" si="8"/>
        <v>0</v>
      </c>
      <c r="AP11">
        <f t="shared" si="8"/>
        <v>-18.467951614402519</v>
      </c>
      <c r="AQ11">
        <f t="shared" si="8"/>
        <v>-22.365869351260205</v>
      </c>
      <c r="AR11">
        <f t="shared" si="8"/>
        <v>-40.833820965662724</v>
      </c>
      <c r="AS11">
        <f t="shared" si="8"/>
        <v>-6.7626718879057721</v>
      </c>
      <c r="AT11">
        <f t="shared" si="8"/>
        <v>7.1116270488272288</v>
      </c>
      <c r="AU11">
        <f t="shared" si="8"/>
        <v>-40.484865804741268</v>
      </c>
      <c r="AW11">
        <v>8</v>
      </c>
      <c r="AX11">
        <f>IF(Z11&gt;0, (R11*SUMPRODUCT(K11:$K$98, X11:$X$98)-K11*$AZ$3)/Z11, 0)</f>
        <v>293.3658975192053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1.2389879999999999E-3</v>
      </c>
      <c r="Q12" s="4">
        <f t="shared" si="22"/>
        <v>50</v>
      </c>
      <c r="R12">
        <f t="shared" si="0"/>
        <v>50000</v>
      </c>
      <c r="S12">
        <f t="shared" si="1"/>
        <v>312.83493868081462</v>
      </c>
      <c r="U12">
        <f t="shared" si="12"/>
        <v>1.2389879999999999E-3</v>
      </c>
      <c r="V12">
        <f t="shared" si="13"/>
        <v>0.01</v>
      </c>
      <c r="W12">
        <f t="shared" si="14"/>
        <v>0.91451936277709867</v>
      </c>
      <c r="X12">
        <f t="shared" si="15"/>
        <v>1.1330785162484717E-3</v>
      </c>
      <c r="Y12">
        <f t="shared" si="16"/>
        <v>9.1451936277709873E-3</v>
      </c>
      <c r="Z12">
        <f t="shared" si="17"/>
        <v>0.90424109063307923</v>
      </c>
      <c r="AB12">
        <f t="shared" si="18"/>
        <v>268.28879365979526</v>
      </c>
      <c r="AC12">
        <f t="shared" si="19"/>
        <v>282.87820614087229</v>
      </c>
      <c r="AE12">
        <f t="shared" si="2"/>
        <v>0</v>
      </c>
      <c r="AF12">
        <f t="shared" si="3"/>
        <v>0</v>
      </c>
      <c r="AG12">
        <f t="shared" si="3"/>
        <v>-45.212054531653962</v>
      </c>
      <c r="AH12">
        <f t="shared" si="4"/>
        <v>-56.653925812423587</v>
      </c>
      <c r="AI12">
        <f t="shared" si="5"/>
        <v>-101.86598034407754</v>
      </c>
      <c r="AJ12">
        <f t="shared" si="6"/>
        <v>-14.589412481077034</v>
      </c>
      <c r="AK12">
        <f t="shared" si="20"/>
        <v>18.78021555618567</v>
      </c>
      <c r="AL12">
        <f t="shared" si="7"/>
        <v>-97.675177268968909</v>
      </c>
      <c r="AN12">
        <f t="shared" si="8"/>
        <v>0</v>
      </c>
      <c r="AO12">
        <f t="shared" si="8"/>
        <v>0</v>
      </c>
      <c r="AP12">
        <f t="shared" si="8"/>
        <v>-16.303920114128275</v>
      </c>
      <c r="AQ12">
        <f t="shared" si="8"/>
        <v>-20.42997360252263</v>
      </c>
      <c r="AR12">
        <f t="shared" si="8"/>
        <v>-36.733893716650904</v>
      </c>
      <c r="AS12">
        <f t="shared" si="8"/>
        <v>-5.2610883992677584</v>
      </c>
      <c r="AT12">
        <f t="shared" si="8"/>
        <v>6.7723340008755644</v>
      </c>
      <c r="AU12">
        <f t="shared" si="8"/>
        <v>-35.2226481150431</v>
      </c>
      <c r="AW12">
        <v>9</v>
      </c>
      <c r="AX12">
        <f>IF(Z12&gt;0, (R12*SUMPRODUCT(K12:$K$98, X12:$X$98)-K12*$AZ$3)/Z12, 0)</f>
        <v>312.83493868081462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1.2822770000000001E-3</v>
      </c>
      <c r="Q13" s="4">
        <f t="shared" si="22"/>
        <v>50</v>
      </c>
      <c r="R13">
        <f t="shared" si="0"/>
        <v>50000</v>
      </c>
      <c r="S13">
        <f t="shared" si="1"/>
        <v>330.45980811009571</v>
      </c>
      <c r="U13">
        <f t="shared" si="12"/>
        <v>1.2822770000000001E-3</v>
      </c>
      <c r="V13">
        <f t="shared" si="13"/>
        <v>0.01</v>
      </c>
      <c r="W13">
        <f t="shared" si="14"/>
        <v>0.90424109063307923</v>
      </c>
      <c r="X13">
        <f t="shared" si="15"/>
        <v>1.1594875529737129E-3</v>
      </c>
      <c r="Y13">
        <f t="shared" si="16"/>
        <v>9.0424109063307924E-3</v>
      </c>
      <c r="Z13">
        <f t="shared" si="17"/>
        <v>0.8940391921737747</v>
      </c>
      <c r="AB13">
        <f t="shared" si="18"/>
        <v>282.87820614087229</v>
      </c>
      <c r="AC13">
        <f t="shared" si="19"/>
        <v>295.44401988865059</v>
      </c>
      <c r="AE13">
        <f t="shared" si="2"/>
        <v>0</v>
      </c>
      <c r="AF13">
        <f t="shared" si="3"/>
        <v>0</v>
      </c>
      <c r="AG13">
        <f t="shared" si="3"/>
        <v>-44.701959608688732</v>
      </c>
      <c r="AH13">
        <f t="shared" si="4"/>
        <v>-57.974377648685646</v>
      </c>
      <c r="AI13">
        <f t="shared" si="5"/>
        <v>-102.67633725737437</v>
      </c>
      <c r="AJ13">
        <f t="shared" si="6"/>
        <v>-12.565813747778293</v>
      </c>
      <c r="AK13">
        <f t="shared" si="20"/>
        <v>19.801474429861063</v>
      </c>
      <c r="AL13">
        <f t="shared" si="7"/>
        <v>-95.440676575291604</v>
      </c>
      <c r="AN13">
        <f t="shared" si="8"/>
        <v>0</v>
      </c>
      <c r="AO13">
        <f t="shared" si="8"/>
        <v>0</v>
      </c>
      <c r="AP13">
        <f t="shared" si="8"/>
        <v>-14.392834617156076</v>
      </c>
      <c r="AQ13">
        <f t="shared" si="8"/>
        <v>-18.666198010878624</v>
      </c>
      <c r="AR13">
        <f t="shared" si="8"/>
        <v>-33.0590326280347</v>
      </c>
      <c r="AS13">
        <f t="shared" si="8"/>
        <v>-4.0458557227680414</v>
      </c>
      <c r="AT13">
        <f t="shared" si="8"/>
        <v>6.3755448114502737</v>
      </c>
      <c r="AU13">
        <f t="shared" si="8"/>
        <v>-30.729343539352467</v>
      </c>
      <c r="AW13">
        <v>10</v>
      </c>
      <c r="AX13">
        <f>IF(Z13&gt;0, (R13*SUMPRODUCT(K13:$K$98, X13:$X$98)-K13*$AZ$3)/Z13, 0)</f>
        <v>330.45980811009571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1.3327809999999999E-3</v>
      </c>
      <c r="Q14" s="4">
        <f t="shared" si="22"/>
        <v>50</v>
      </c>
      <c r="R14">
        <f t="shared" si="0"/>
        <v>50000</v>
      </c>
      <c r="S14">
        <f t="shared" si="1"/>
        <v>346.45982272173717</v>
      </c>
      <c r="U14">
        <f t="shared" si="12"/>
        <v>1.3327809999999999E-3</v>
      </c>
      <c r="V14">
        <f t="shared" si="13"/>
        <v>0.01</v>
      </c>
      <c r="W14">
        <f t="shared" si="14"/>
        <v>0.8940391921737747</v>
      </c>
      <c r="X14">
        <f t="shared" si="15"/>
        <v>1.1915584485845555E-3</v>
      </c>
      <c r="Y14">
        <f t="shared" si="16"/>
        <v>8.9403919217377475E-3</v>
      </c>
      <c r="Z14">
        <f t="shared" si="17"/>
        <v>0.88390724180345237</v>
      </c>
      <c r="AB14">
        <f t="shared" si="18"/>
        <v>295.44401988865059</v>
      </c>
      <c r="AC14">
        <f t="shared" si="19"/>
        <v>306.23834629768379</v>
      </c>
      <c r="AE14">
        <f t="shared" si="2"/>
        <v>0</v>
      </c>
      <c r="AF14">
        <f t="shared" si="3"/>
        <v>0</v>
      </c>
      <c r="AG14">
        <f t="shared" si="3"/>
        <v>-44.195362090172615</v>
      </c>
      <c r="AH14">
        <f t="shared" si="4"/>
        <v>-59.577922429227776</v>
      </c>
      <c r="AI14">
        <f t="shared" si="5"/>
        <v>-103.77328451940039</v>
      </c>
      <c r="AJ14">
        <f t="shared" si="6"/>
        <v>-10.794326409033204</v>
      </c>
      <c r="AK14">
        <f t="shared" si="20"/>
        <v>20.681081392205542</v>
      </c>
      <c r="AL14">
        <f t="shared" si="7"/>
        <v>-93.886529536228053</v>
      </c>
      <c r="AN14">
        <f t="shared" si="8"/>
        <v>0</v>
      </c>
      <c r="AO14">
        <f t="shared" si="8"/>
        <v>0</v>
      </c>
      <c r="AP14">
        <f t="shared" si="8"/>
        <v>-12.705110512920202</v>
      </c>
      <c r="AQ14">
        <f t="shared" si="8"/>
        <v>-17.127229030257045</v>
      </c>
      <c r="AR14">
        <f t="shared" si="8"/>
        <v>-29.832339543177245</v>
      </c>
      <c r="AS14">
        <f t="shared" si="8"/>
        <v>-3.103110902440041</v>
      </c>
      <c r="AT14">
        <f t="shared" si="8"/>
        <v>5.9453167071821751</v>
      </c>
      <c r="AU14">
        <f t="shared" si="8"/>
        <v>-26.990133738435112</v>
      </c>
      <c r="AW14">
        <v>11</v>
      </c>
      <c r="AX14">
        <f>IF(Z14&gt;0, (R14*SUMPRODUCT(K14:$K$98, X14:$X$98)-K14*$AZ$3)/Z14, 0)</f>
        <v>346.45982272173717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1.4022240000000001E-3</v>
      </c>
      <c r="Q15" s="4">
        <f t="shared" si="22"/>
        <v>50</v>
      </c>
      <c r="R15">
        <f t="shared" si="0"/>
        <v>50000</v>
      </c>
      <c r="S15">
        <f t="shared" si="1"/>
        <v>360.95763947631156</v>
      </c>
      <c r="U15">
        <f t="shared" si="12"/>
        <v>1.4022240000000001E-3</v>
      </c>
      <c r="V15">
        <f t="shared" si="13"/>
        <v>0.01</v>
      </c>
      <c r="W15">
        <f t="shared" si="14"/>
        <v>0.88390724180345237</v>
      </c>
      <c r="X15">
        <f t="shared" si="15"/>
        <v>1.2394359482306044E-3</v>
      </c>
      <c r="Y15">
        <f t="shared" si="16"/>
        <v>8.8390724180345236E-3</v>
      </c>
      <c r="Z15">
        <f t="shared" si="17"/>
        <v>0.87382873343718726</v>
      </c>
      <c r="AB15">
        <f t="shared" si="18"/>
        <v>306.23834629768379</v>
      </c>
      <c r="AC15">
        <f t="shared" si="19"/>
        <v>315.41515692806217</v>
      </c>
      <c r="AE15">
        <f t="shared" si="2"/>
        <v>0</v>
      </c>
      <c r="AF15">
        <f t="shared" si="3"/>
        <v>0</v>
      </c>
      <c r="AG15">
        <f t="shared" si="3"/>
        <v>-43.691436671859364</v>
      </c>
      <c r="AH15">
        <f t="shared" si="4"/>
        <v>-61.971797411530218</v>
      </c>
      <c r="AI15">
        <f t="shared" si="5"/>
        <v>-105.66323408338958</v>
      </c>
      <c r="AJ15">
        <f t="shared" si="6"/>
        <v>-9.1768106303783838</v>
      </c>
      <c r="AK15">
        <f t="shared" si="20"/>
        <v>21.436684240837867</v>
      </c>
      <c r="AL15">
        <f t="shared" si="7"/>
        <v>-93.403360472930103</v>
      </c>
      <c r="AN15">
        <f t="shared" si="8"/>
        <v>0</v>
      </c>
      <c r="AO15">
        <f t="shared" si="8"/>
        <v>0</v>
      </c>
      <c r="AP15">
        <f t="shared" si="8"/>
        <v>-11.214503568667082</v>
      </c>
      <c r="AQ15">
        <f t="shared" si="8"/>
        <v>-15.906616860597339</v>
      </c>
      <c r="AR15">
        <f t="shared" si="8"/>
        <v>-27.121120429264419</v>
      </c>
      <c r="AS15">
        <f t="shared" si="8"/>
        <v>-2.3554587214946059</v>
      </c>
      <c r="AT15">
        <f t="shared" si="8"/>
        <v>5.5022629199580155</v>
      </c>
      <c r="AU15">
        <f t="shared" si="8"/>
        <v>-23.974316230801012</v>
      </c>
      <c r="AW15">
        <v>12</v>
      </c>
      <c r="AX15">
        <f>IF(Z15&gt;0, (R15*SUMPRODUCT(K15:$K$98, X15:$X$98)-K15*$AZ$3)/Z15, 0)</f>
        <v>360.95763947631156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1.482489E-3</v>
      </c>
      <c r="Q16" s="4">
        <f t="shared" si="22"/>
        <v>50</v>
      </c>
      <c r="R16">
        <f t="shared" si="0"/>
        <v>50000</v>
      </c>
      <c r="S16">
        <f t="shared" si="1"/>
        <v>373.92470208535809</v>
      </c>
      <c r="U16">
        <f t="shared" si="12"/>
        <v>1.482489E-3</v>
      </c>
      <c r="V16">
        <f t="shared" si="13"/>
        <v>0.01</v>
      </c>
      <c r="W16">
        <f t="shared" si="14"/>
        <v>0.87382873343718726</v>
      </c>
      <c r="X16">
        <f t="shared" si="15"/>
        <v>1.2954414852045623E-3</v>
      </c>
      <c r="Y16">
        <f t="shared" si="16"/>
        <v>8.738287334371873E-3</v>
      </c>
      <c r="Z16">
        <f t="shared" si="17"/>
        <v>0.86379500461761083</v>
      </c>
      <c r="AB16">
        <f t="shared" si="18"/>
        <v>315.41515692806217</v>
      </c>
      <c r="AC16">
        <f t="shared" si="19"/>
        <v>322.99428976446063</v>
      </c>
      <c r="AE16">
        <f t="shared" si="2"/>
        <v>0</v>
      </c>
      <c r="AF16">
        <f t="shared" si="3"/>
        <v>0</v>
      </c>
      <c r="AG16">
        <f t="shared" si="3"/>
        <v>-43.189750230880541</v>
      </c>
      <c r="AH16">
        <f t="shared" si="4"/>
        <v>-64.772074260228123</v>
      </c>
      <c r="AI16">
        <f t="shared" si="5"/>
        <v>-107.96182449110867</v>
      </c>
      <c r="AJ16">
        <f t="shared" si="6"/>
        <v>-7.5791328363984576</v>
      </c>
      <c r="AK16">
        <f t="shared" si="20"/>
        <v>22.079060984964354</v>
      </c>
      <c r="AL16">
        <f t="shared" si="7"/>
        <v>-93.461896342542772</v>
      </c>
      <c r="AN16">
        <f t="shared" si="8"/>
        <v>0</v>
      </c>
      <c r="AO16">
        <f t="shared" si="8"/>
        <v>0</v>
      </c>
      <c r="AP16">
        <f t="shared" si="8"/>
        <v>-9.8979760310708933</v>
      </c>
      <c r="AQ16">
        <f t="shared" si="8"/>
        <v>-14.844087661615799</v>
      </c>
      <c r="AR16">
        <f t="shared" si="8"/>
        <v>-24.742063692686692</v>
      </c>
      <c r="AS16">
        <f t="shared" si="8"/>
        <v>-1.7369416296678786</v>
      </c>
      <c r="AT16">
        <f t="shared" si="8"/>
        <v>5.0599509200559272</v>
      </c>
      <c r="AU16">
        <f t="shared" si="8"/>
        <v>-21.419054402298645</v>
      </c>
      <c r="AW16">
        <v>13</v>
      </c>
      <c r="AX16">
        <f>IF(Z16&gt;0, (R16*SUMPRODUCT(K16:$K$98, X16:$X$98)-K16*$AZ$3)/Z16, 0)</f>
        <v>373.92470208535809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1.564558E-3</v>
      </c>
      <c r="Q17" s="4">
        <f t="shared" si="22"/>
        <v>50</v>
      </c>
      <c r="R17">
        <f t="shared" si="0"/>
        <v>50000</v>
      </c>
      <c r="S17">
        <f t="shared" si="1"/>
        <v>385.47372207403453</v>
      </c>
      <c r="U17">
        <f t="shared" si="12"/>
        <v>1.564558E-3</v>
      </c>
      <c r="V17">
        <f t="shared" si="13"/>
        <v>0.01</v>
      </c>
      <c r="W17">
        <f t="shared" si="14"/>
        <v>0.86379500461761083</v>
      </c>
      <c r="X17">
        <f t="shared" si="15"/>
        <v>1.3514573848345199E-3</v>
      </c>
      <c r="Y17">
        <f t="shared" si="16"/>
        <v>8.6379500461761082E-3</v>
      </c>
      <c r="Z17">
        <f t="shared" si="17"/>
        <v>0.85380559718660021</v>
      </c>
      <c r="AB17">
        <f t="shared" si="18"/>
        <v>322.99428976446063</v>
      </c>
      <c r="AC17">
        <f t="shared" si="19"/>
        <v>329.1196214751626</v>
      </c>
      <c r="AE17">
        <f t="shared" si="2"/>
        <v>0</v>
      </c>
      <c r="AF17">
        <f t="shared" si="3"/>
        <v>0</v>
      </c>
      <c r="AG17">
        <f t="shared" si="3"/>
        <v>-42.690279859330012</v>
      </c>
      <c r="AH17">
        <f t="shared" si="4"/>
        <v>-67.572869241725996</v>
      </c>
      <c r="AI17">
        <f t="shared" si="5"/>
        <v>-110.263149101056</v>
      </c>
      <c r="AJ17">
        <f t="shared" si="6"/>
        <v>-6.1253317107019711</v>
      </c>
      <c r="AK17">
        <f t="shared" si="20"/>
        <v>22.609600283512247</v>
      </c>
      <c r="AL17">
        <f t="shared" si="7"/>
        <v>-93.778880528245722</v>
      </c>
      <c r="AN17">
        <f t="shared" si="8"/>
        <v>0</v>
      </c>
      <c r="AO17">
        <f t="shared" si="8"/>
        <v>0</v>
      </c>
      <c r="AP17">
        <f t="shared" si="8"/>
        <v>-8.7352770653365752</v>
      </c>
      <c r="AQ17">
        <f t="shared" si="8"/>
        <v>-13.826747842160904</v>
      </c>
      <c r="AR17">
        <f t="shared" si="8"/>
        <v>-22.562024907497477</v>
      </c>
      <c r="AS17">
        <f t="shared" si="8"/>
        <v>-1.2533642268540872</v>
      </c>
      <c r="AT17">
        <f t="shared" si="8"/>
        <v>4.6263721733327481</v>
      </c>
      <c r="AU17">
        <f t="shared" si="8"/>
        <v>-19.189016961018815</v>
      </c>
      <c r="AW17">
        <v>14</v>
      </c>
      <c r="AX17">
        <f>IF(Z17&gt;0, (R17*SUMPRODUCT(K17:$K$98, X17:$X$98)-K17*$AZ$3)/Z17, 0)</f>
        <v>385.47372207403453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1.6511360000000001E-3</v>
      </c>
      <c r="Q18" s="4">
        <f t="shared" si="22"/>
        <v>50</v>
      </c>
      <c r="R18">
        <f t="shared" si="0"/>
        <v>50000</v>
      </c>
      <c r="S18">
        <f t="shared" si="1"/>
        <v>395.81973721810505</v>
      </c>
      <c r="U18">
        <f t="shared" si="12"/>
        <v>1.6511360000000001E-3</v>
      </c>
      <c r="V18">
        <f t="shared" si="13"/>
        <v>0.01</v>
      </c>
      <c r="W18">
        <f t="shared" si="14"/>
        <v>0.85380559718660021</v>
      </c>
      <c r="X18">
        <f t="shared" si="15"/>
        <v>1.4097491585162943E-3</v>
      </c>
      <c r="Y18">
        <f t="shared" si="16"/>
        <v>8.5380559718660019E-3</v>
      </c>
      <c r="Z18">
        <f t="shared" si="17"/>
        <v>0.84385779205621791</v>
      </c>
      <c r="AB18">
        <f t="shared" si="18"/>
        <v>329.1196214751626</v>
      </c>
      <c r="AC18">
        <f t="shared" si="19"/>
        <v>334.01556950114252</v>
      </c>
      <c r="AE18">
        <f t="shared" si="2"/>
        <v>0</v>
      </c>
      <c r="AF18">
        <f t="shared" si="3"/>
        <v>0</v>
      </c>
      <c r="AG18">
        <f t="shared" si="3"/>
        <v>-42.192889602810894</v>
      </c>
      <c r="AH18">
        <f t="shared" si="4"/>
        <v>-70.487457925814724</v>
      </c>
      <c r="AI18">
        <f t="shared" si="5"/>
        <v>-112.68034752862562</v>
      </c>
      <c r="AJ18">
        <f t="shared" si="6"/>
        <v>-4.8959480259799193</v>
      </c>
      <c r="AK18">
        <f t="shared" si="20"/>
        <v>23.038373503261383</v>
      </c>
      <c r="AL18">
        <f t="shared" si="7"/>
        <v>-94.537922051344154</v>
      </c>
      <c r="AN18">
        <f t="shared" si="8"/>
        <v>0</v>
      </c>
      <c r="AO18">
        <f t="shared" si="8"/>
        <v>0</v>
      </c>
      <c r="AP18">
        <f t="shared" si="8"/>
        <v>-7.7084831823666571</v>
      </c>
      <c r="AQ18">
        <f t="shared" si="8"/>
        <v>-12.877795029063902</v>
      </c>
      <c r="AR18">
        <f t="shared" si="8"/>
        <v>-20.58627821143056</v>
      </c>
      <c r="AS18">
        <f t="shared" si="8"/>
        <v>-0.89447139969036815</v>
      </c>
      <c r="AT18">
        <f t="shared" si="8"/>
        <v>4.2090247046540483</v>
      </c>
      <c r="AU18">
        <f t="shared" si="8"/>
        <v>-17.271724906466879</v>
      </c>
      <c r="AW18">
        <v>15</v>
      </c>
      <c r="AX18">
        <f>IF(Z18&gt;0, (R18*SUMPRODUCT(K18:$K$98, X18:$X$98)-K18*$AZ$3)/Z18, 0)</f>
        <v>395.81973721810505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1.7512420000000001E-3</v>
      </c>
      <c r="Q19" s="4">
        <f t="shared" si="22"/>
        <v>50</v>
      </c>
      <c r="R19">
        <f t="shared" si="0"/>
        <v>50000</v>
      </c>
      <c r="S19">
        <f t="shared" si="1"/>
        <v>405.12973832890481</v>
      </c>
      <c r="U19">
        <f t="shared" si="12"/>
        <v>1.7512420000000001E-3</v>
      </c>
      <c r="V19">
        <f t="shared" si="13"/>
        <v>0.01</v>
      </c>
      <c r="W19">
        <f t="shared" si="14"/>
        <v>0.84385779205621791</v>
      </c>
      <c r="X19">
        <f t="shared" si="15"/>
        <v>1.4777992074761152E-3</v>
      </c>
      <c r="Y19">
        <f t="shared" si="16"/>
        <v>8.4385779205621795E-3</v>
      </c>
      <c r="Z19">
        <f t="shared" si="17"/>
        <v>0.83394141492817964</v>
      </c>
      <c r="AB19">
        <f t="shared" si="18"/>
        <v>334.01556950114252</v>
      </c>
      <c r="AC19">
        <f t="shared" si="19"/>
        <v>337.85446721149003</v>
      </c>
      <c r="AE19">
        <f t="shared" si="2"/>
        <v>0</v>
      </c>
      <c r="AF19">
        <f t="shared" si="3"/>
        <v>0</v>
      </c>
      <c r="AG19">
        <f t="shared" si="3"/>
        <v>-41.697070746408983</v>
      </c>
      <c r="AH19">
        <f t="shared" si="4"/>
        <v>-73.889960373805764</v>
      </c>
      <c r="AI19">
        <f t="shared" si="5"/>
        <v>-115.58703112021475</v>
      </c>
      <c r="AJ19">
        <f t="shared" si="6"/>
        <v>-3.8388977103475099</v>
      </c>
      <c r="AK19">
        <f t="shared" si="20"/>
        <v>23.381089865079979</v>
      </c>
      <c r="AL19">
        <f t="shared" si="7"/>
        <v>-96.044838965482285</v>
      </c>
      <c r="AN19">
        <f t="shared" si="8"/>
        <v>0</v>
      </c>
      <c r="AO19">
        <f t="shared" si="8"/>
        <v>0</v>
      </c>
      <c r="AP19">
        <f t="shared" si="8"/>
        <v>-6.8016954741408364</v>
      </c>
      <c r="AQ19">
        <f t="shared" si="8"/>
        <v>-12.053053129691206</v>
      </c>
      <c r="AR19">
        <f t="shared" si="8"/>
        <v>-18.854748603832043</v>
      </c>
      <c r="AS19">
        <f t="shared" si="8"/>
        <v>-0.62620737415730821</v>
      </c>
      <c r="AT19">
        <f t="shared" si="8"/>
        <v>3.8139622344931912</v>
      </c>
      <c r="AU19">
        <f t="shared" si="8"/>
        <v>-15.66699374349616</v>
      </c>
      <c r="AW19">
        <v>16</v>
      </c>
      <c r="AX19">
        <f>IF(Z19&gt;0, (R19*SUMPRODUCT(K19:$K$98, X19:$X$98)-K19*$AZ$3)/Z19, 0)</f>
        <v>405.12973832890481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1.8504459999999999E-3</v>
      </c>
      <c r="Q20" s="4">
        <f t="shared" si="22"/>
        <v>50</v>
      </c>
      <c r="R20">
        <f t="shared" si="0"/>
        <v>50000</v>
      </c>
      <c r="S20">
        <f t="shared" si="1"/>
        <v>413.47415646579179</v>
      </c>
      <c r="U20">
        <f t="shared" si="12"/>
        <v>1.8504459999999999E-3</v>
      </c>
      <c r="V20">
        <f t="shared" si="13"/>
        <v>0.01</v>
      </c>
      <c r="W20">
        <f t="shared" si="14"/>
        <v>0.83394141492817964</v>
      </c>
      <c r="X20">
        <f t="shared" si="15"/>
        <v>1.5431635554881903E-3</v>
      </c>
      <c r="Y20">
        <f t="shared" si="16"/>
        <v>8.3394141492817968E-3</v>
      </c>
      <c r="Z20">
        <f t="shared" si="17"/>
        <v>0.82405883722340967</v>
      </c>
      <c r="AB20">
        <f t="shared" si="18"/>
        <v>337.85446721149003</v>
      </c>
      <c r="AC20">
        <f t="shared" si="19"/>
        <v>340.72703259913055</v>
      </c>
      <c r="AE20">
        <f t="shared" si="2"/>
        <v>0</v>
      </c>
      <c r="AF20">
        <f t="shared" si="3"/>
        <v>0</v>
      </c>
      <c r="AG20">
        <f t="shared" si="3"/>
        <v>-41.202941861170487</v>
      </c>
      <c r="AH20">
        <f t="shared" si="4"/>
        <v>-77.158177774409523</v>
      </c>
      <c r="AI20">
        <f t="shared" si="5"/>
        <v>-118.36111963558001</v>
      </c>
      <c r="AJ20">
        <f t="shared" si="6"/>
        <v>-2.8725653876405204</v>
      </c>
      <c r="AK20">
        <f t="shared" si="20"/>
        <v>23.649812704804305</v>
      </c>
      <c r="AL20">
        <f t="shared" si="7"/>
        <v>-97.583872318416226</v>
      </c>
      <c r="AN20">
        <f t="shared" si="8"/>
        <v>0</v>
      </c>
      <c r="AO20">
        <f t="shared" si="8"/>
        <v>0</v>
      </c>
      <c r="AP20">
        <f t="shared" si="8"/>
        <v>-6.0009753118000768</v>
      </c>
      <c r="AQ20">
        <f t="shared" si="8"/>
        <v>-11.237651949412513</v>
      </c>
      <c r="AR20">
        <f t="shared" si="8"/>
        <v>-17.238627261212589</v>
      </c>
      <c r="AS20">
        <f t="shared" si="8"/>
        <v>-0.41837289266491423</v>
      </c>
      <c r="AT20">
        <f t="shared" si="8"/>
        <v>3.4444613845394665</v>
      </c>
      <c r="AU20">
        <f t="shared" si="8"/>
        <v>-14.212538769338037</v>
      </c>
      <c r="AW20">
        <v>17</v>
      </c>
      <c r="AX20">
        <f>IF(Z20&gt;0, (R20*SUMPRODUCT(K20:$K$98, X20:$X$98)-K20*$AZ$3)/Z20, 0)</f>
        <v>413.47415646579179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1.9640790000000001E-3</v>
      </c>
      <c r="Q21" s="4">
        <f t="shared" si="22"/>
        <v>50</v>
      </c>
      <c r="R21">
        <f t="shared" si="0"/>
        <v>50000</v>
      </c>
      <c r="S21">
        <f t="shared" si="1"/>
        <v>421.04635042142525</v>
      </c>
      <c r="U21">
        <f t="shared" si="12"/>
        <v>1.9640790000000001E-3</v>
      </c>
      <c r="V21">
        <f t="shared" si="13"/>
        <v>0.01</v>
      </c>
      <c r="W21">
        <f t="shared" si="14"/>
        <v>0.82405883722340967</v>
      </c>
      <c r="X21">
        <f t="shared" si="15"/>
        <v>1.6185166569549173E-3</v>
      </c>
      <c r="Y21">
        <f t="shared" si="16"/>
        <v>8.2405883722340961E-3</v>
      </c>
      <c r="Z21">
        <f t="shared" si="17"/>
        <v>0.8141997321942207</v>
      </c>
      <c r="AB21">
        <f t="shared" si="18"/>
        <v>340.72703259913055</v>
      </c>
      <c r="AC21">
        <f t="shared" si="19"/>
        <v>342.81582575447845</v>
      </c>
      <c r="AE21">
        <f t="shared" si="2"/>
        <v>0</v>
      </c>
      <c r="AF21">
        <f t="shared" si="3"/>
        <v>0</v>
      </c>
      <c r="AG21">
        <f t="shared" si="3"/>
        <v>-40.709986609711038</v>
      </c>
      <c r="AH21">
        <f t="shared" si="4"/>
        <v>-80.925832847745866</v>
      </c>
      <c r="AI21">
        <f t="shared" si="5"/>
        <v>-121.6358194574569</v>
      </c>
      <c r="AJ21">
        <f t="shared" si="6"/>
        <v>-2.0887931553479007</v>
      </c>
      <c r="AK21">
        <f t="shared" si="20"/>
        <v>23.850892281939142</v>
      </c>
      <c r="AL21">
        <f t="shared" si="7"/>
        <v>-99.873720330865666</v>
      </c>
      <c r="AN21">
        <f t="shared" si="8"/>
        <v>0</v>
      </c>
      <c r="AO21">
        <f t="shared" si="8"/>
        <v>0</v>
      </c>
      <c r="AP21">
        <f t="shared" si="8"/>
        <v>-5.2939099724041521</v>
      </c>
      <c r="AQ21">
        <f t="shared" si="8"/>
        <v>-10.523562133415162</v>
      </c>
      <c r="AR21">
        <f t="shared" si="8"/>
        <v>-15.817472105819315</v>
      </c>
      <c r="AS21">
        <f t="shared" si="8"/>
        <v>-0.27162580576108614</v>
      </c>
      <c r="AT21">
        <f t="shared" si="8"/>
        <v>3.1015602562732232</v>
      </c>
      <c r="AU21">
        <f t="shared" si="8"/>
        <v>-12.987537655307177</v>
      </c>
      <c r="AW21">
        <v>18</v>
      </c>
      <c r="AX21">
        <f>IF(Z21&gt;0, (R21*SUMPRODUCT(K21:$K$98, X21:$X$98)-K21*$AZ$3)/Z21, 0)</f>
        <v>421.04635042142525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2.086732E-3</v>
      </c>
      <c r="Q22" s="4">
        <f t="shared" si="22"/>
        <v>50</v>
      </c>
      <c r="R22">
        <f t="shared" si="0"/>
        <v>50000</v>
      </c>
      <c r="S22">
        <f t="shared" si="1"/>
        <v>427.90718558538595</v>
      </c>
      <c r="U22">
        <f t="shared" si="12"/>
        <v>2.086732E-3</v>
      </c>
      <c r="V22">
        <f t="shared" si="13"/>
        <v>0.01</v>
      </c>
      <c r="W22">
        <f t="shared" si="14"/>
        <v>0.8141997321942207</v>
      </c>
      <c r="X22">
        <f t="shared" si="15"/>
        <v>1.6990166355611105E-3</v>
      </c>
      <c r="Y22">
        <f t="shared" si="16"/>
        <v>8.141997321942207E-3</v>
      </c>
      <c r="Z22">
        <f t="shared" si="17"/>
        <v>0.80435871823671734</v>
      </c>
      <c r="AB22">
        <f t="shared" si="18"/>
        <v>342.81582575447845</v>
      </c>
      <c r="AC22">
        <f t="shared" si="19"/>
        <v>344.19087532174217</v>
      </c>
      <c r="AE22">
        <f t="shared" si="2"/>
        <v>0</v>
      </c>
      <c r="AF22">
        <f t="shared" si="3"/>
        <v>0</v>
      </c>
      <c r="AG22">
        <f t="shared" si="3"/>
        <v>-40.217935911835866</v>
      </c>
      <c r="AH22">
        <f t="shared" si="4"/>
        <v>-84.95083177805553</v>
      </c>
      <c r="AI22">
        <f t="shared" si="5"/>
        <v>-125.1687676898914</v>
      </c>
      <c r="AJ22">
        <f t="shared" si="6"/>
        <v>-1.3750495672637157</v>
      </c>
      <c r="AK22">
        <f t="shared" si="20"/>
        <v>23.997107802813495</v>
      </c>
      <c r="AL22">
        <f t="shared" si="7"/>
        <v>-102.54670945434162</v>
      </c>
      <c r="AN22">
        <f t="shared" si="8"/>
        <v>0</v>
      </c>
      <c r="AO22">
        <f t="shared" si="8"/>
        <v>0</v>
      </c>
      <c r="AP22">
        <f t="shared" si="8"/>
        <v>-4.6695749119067633</v>
      </c>
      <c r="AQ22">
        <f t="shared" si="8"/>
        <v>-9.8633672719061263</v>
      </c>
      <c r="AR22">
        <f t="shared" si="8"/>
        <v>-14.532942183812889</v>
      </c>
      <c r="AS22">
        <f t="shared" si="8"/>
        <v>-0.15965257331948934</v>
      </c>
      <c r="AT22">
        <f t="shared" si="8"/>
        <v>2.7862268416754459</v>
      </c>
      <c r="AU22">
        <f t="shared" si="8"/>
        <v>-11.906367915456933</v>
      </c>
      <c r="AW22">
        <v>19</v>
      </c>
      <c r="AX22">
        <f>IF(Z22&gt;0, (R22*SUMPRODUCT(K22:$K$98, X22:$X$98)-K22*$AZ$3)/Z22, 0)</f>
        <v>427.90718558538595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2.2202060000000002E-3</v>
      </c>
      <c r="Q23" s="4">
        <f t="shared" si="22"/>
        <v>50</v>
      </c>
      <c r="R23">
        <f t="shared" si="0"/>
        <v>50000</v>
      </c>
      <c r="S23">
        <f t="shared" si="1"/>
        <v>434.15802698749349</v>
      </c>
      <c r="U23">
        <f t="shared" si="12"/>
        <v>2.2202060000000002E-3</v>
      </c>
      <c r="V23">
        <f t="shared" si="13"/>
        <v>0.01</v>
      </c>
      <c r="W23">
        <f t="shared" si="14"/>
        <v>0.80435871823671734</v>
      </c>
      <c r="X23">
        <f t="shared" si="15"/>
        <v>1.7858420523814693E-3</v>
      </c>
      <c r="Y23">
        <f t="shared" si="16"/>
        <v>8.0435871823671731E-3</v>
      </c>
      <c r="Z23">
        <f t="shared" si="17"/>
        <v>0.79452928900196873</v>
      </c>
      <c r="AB23">
        <f t="shared" si="18"/>
        <v>344.19087532174217</v>
      </c>
      <c r="AC23">
        <f t="shared" si="19"/>
        <v>344.95126849687074</v>
      </c>
      <c r="AE23">
        <f t="shared" si="2"/>
        <v>0</v>
      </c>
      <c r="AF23">
        <f t="shared" si="3"/>
        <v>0</v>
      </c>
      <c r="AG23">
        <f t="shared" si="3"/>
        <v>-39.726464450098433</v>
      </c>
      <c r="AH23">
        <f t="shared" si="4"/>
        <v>-89.292102619073461</v>
      </c>
      <c r="AI23">
        <f t="shared" si="5"/>
        <v>-129.01856706917189</v>
      </c>
      <c r="AJ23">
        <f t="shared" si="6"/>
        <v>-0.76039317512856996</v>
      </c>
      <c r="AK23">
        <f t="shared" si="20"/>
        <v>24.093361272521953</v>
      </c>
      <c r="AL23">
        <f t="shared" si="7"/>
        <v>-105.68559897177852</v>
      </c>
      <c r="AN23">
        <f t="shared" si="8"/>
        <v>0</v>
      </c>
      <c r="AO23">
        <f t="shared" si="8"/>
        <v>0</v>
      </c>
      <c r="AP23">
        <f t="shared" si="8"/>
        <v>-4.1183140576346702</v>
      </c>
      <c r="AQ23">
        <f t="shared" si="8"/>
        <v>-9.2566234257722027</v>
      </c>
      <c r="AR23">
        <f t="shared" si="8"/>
        <v>-13.374937483406873</v>
      </c>
      <c r="AS23">
        <f t="shared" si="8"/>
        <v>-7.8827500655012164E-2</v>
      </c>
      <c r="AT23">
        <f t="shared" si="8"/>
        <v>2.4976808230426872</v>
      </c>
      <c r="AU23">
        <f t="shared" si="8"/>
        <v>-10.956084161019199</v>
      </c>
      <c r="AW23">
        <v>20</v>
      </c>
      <c r="AX23">
        <f>IF(Z23&gt;0, (R23*SUMPRODUCT(K23:$K$98, X23:$X$98)-K23*$AZ$3)/Z23, 0)</f>
        <v>434.15802698749349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2.3617970000000001E-3</v>
      </c>
      <c r="Q24" s="4">
        <f t="shared" si="22"/>
        <v>50</v>
      </c>
      <c r="R24">
        <f t="shared" si="0"/>
        <v>50000</v>
      </c>
      <c r="S24">
        <f t="shared" si="1"/>
        <v>439.88384794421302</v>
      </c>
      <c r="U24">
        <f t="shared" si="12"/>
        <v>2.3617970000000001E-3</v>
      </c>
      <c r="V24">
        <f t="shared" si="13"/>
        <v>0.01</v>
      </c>
      <c r="W24">
        <f t="shared" si="14"/>
        <v>0.79452928900196873</v>
      </c>
      <c r="X24">
        <f t="shared" si="15"/>
        <v>1.8765168911769829E-3</v>
      </c>
      <c r="Y24">
        <f t="shared" si="16"/>
        <v>7.9452928900196878E-3</v>
      </c>
      <c r="Z24">
        <f t="shared" si="17"/>
        <v>0.78470747922077211</v>
      </c>
      <c r="AB24">
        <f t="shared" si="18"/>
        <v>344.95126849687074</v>
      </c>
      <c r="AC24">
        <f t="shared" si="19"/>
        <v>345.18014547023682</v>
      </c>
      <c r="AE24">
        <f t="shared" si="2"/>
        <v>0</v>
      </c>
      <c r="AF24">
        <f t="shared" si="3"/>
        <v>0</v>
      </c>
      <c r="AG24">
        <f t="shared" si="3"/>
        <v>-39.235373961038604</v>
      </c>
      <c r="AH24">
        <f t="shared" si="4"/>
        <v>-93.825844558849141</v>
      </c>
      <c r="AI24">
        <f t="shared" si="5"/>
        <v>-133.06121851988775</v>
      </c>
      <c r="AJ24">
        <f t="shared" si="6"/>
        <v>-0.22887697336608426</v>
      </c>
      <c r="AK24">
        <f t="shared" si="20"/>
        <v>24.146588794780953</v>
      </c>
      <c r="AL24">
        <f t="shared" ref="AL24:AL87" si="23">SUM(AI24:AK24)</f>
        <v>-109.14350669847288</v>
      </c>
      <c r="AN24">
        <f t="shared" si="8"/>
        <v>0</v>
      </c>
      <c r="AO24">
        <f t="shared" si="8"/>
        <v>0</v>
      </c>
      <c r="AP24">
        <f t="shared" si="8"/>
        <v>-3.6316109779213792</v>
      </c>
      <c r="AQ24">
        <f t="shared" si="8"/>
        <v>-8.6844837378387432</v>
      </c>
      <c r="AR24">
        <f t="shared" si="8"/>
        <v>-12.316094715760123</v>
      </c>
      <c r="AS24">
        <f t="shared" si="8"/>
        <v>-2.1184763777072155E-2</v>
      </c>
      <c r="AT24">
        <f t="shared" si="8"/>
        <v>2.2349988822219089</v>
      </c>
      <c r="AU24">
        <f t="shared" si="8"/>
        <v>-10.102280597315286</v>
      </c>
      <c r="AW24">
        <v>21</v>
      </c>
      <c r="AX24">
        <f>IF(Z24&gt;0, (R24*SUMPRODUCT(K24:$K$98, X24:$X$98)-K24*$AZ$3)/Z24, 0)</f>
        <v>439.88384794421302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2.52864E-3</v>
      </c>
      <c r="Q25" s="4">
        <f t="shared" si="22"/>
        <v>50</v>
      </c>
      <c r="R25">
        <f t="shared" si="0"/>
        <v>50000</v>
      </c>
      <c r="S25">
        <f t="shared" si="1"/>
        <v>445.1870835164504</v>
      </c>
      <c r="U25">
        <f t="shared" si="12"/>
        <v>2.52864E-3</v>
      </c>
      <c r="V25">
        <f t="shared" si="13"/>
        <v>0.01</v>
      </c>
      <c r="W25">
        <f t="shared" si="14"/>
        <v>0.78470747922077211</v>
      </c>
      <c r="X25">
        <f t="shared" si="15"/>
        <v>1.9842427202568132E-3</v>
      </c>
      <c r="Y25">
        <f t="shared" si="16"/>
        <v>7.8470747922077221E-3</v>
      </c>
      <c r="Z25">
        <f t="shared" si="17"/>
        <v>0.77487616170830764</v>
      </c>
      <c r="AB25">
        <f t="shared" si="18"/>
        <v>345.18014547023682</v>
      </c>
      <c r="AC25">
        <f t="shared" si="19"/>
        <v>344.96485851734286</v>
      </c>
      <c r="AE25">
        <f t="shared" si="2"/>
        <v>0</v>
      </c>
      <c r="AF25">
        <f t="shared" si="3"/>
        <v>0</v>
      </c>
      <c r="AG25">
        <f t="shared" si="3"/>
        <v>-38.743808085415381</v>
      </c>
      <c r="AH25">
        <f t="shared" si="4"/>
        <v>-99.212136012840659</v>
      </c>
      <c r="AI25">
        <f t="shared" si="5"/>
        <v>-137.95594409825605</v>
      </c>
      <c r="AJ25">
        <f t="shared" si="6"/>
        <v>0.21528695289396182</v>
      </c>
      <c r="AK25">
        <f t="shared" si="20"/>
        <v>24.16261018291658</v>
      </c>
      <c r="AL25">
        <f t="shared" si="23"/>
        <v>-113.57804696244551</v>
      </c>
      <c r="AN25">
        <f t="shared" si="8"/>
        <v>0</v>
      </c>
      <c r="AO25">
        <f t="shared" si="8"/>
        <v>0</v>
      </c>
      <c r="AP25">
        <f t="shared" si="8"/>
        <v>-3.2018855637133519</v>
      </c>
      <c r="AQ25">
        <f t="shared" si="8"/>
        <v>-8.1991399850099249</v>
      </c>
      <c r="AR25">
        <f t="shared" si="8"/>
        <v>-11.401025548723277</v>
      </c>
      <c r="AS25">
        <f t="shared" si="8"/>
        <v>1.7791854249518138E-2</v>
      </c>
      <c r="AT25">
        <f t="shared" si="8"/>
        <v>1.9968587640056286</v>
      </c>
      <c r="AU25">
        <f t="shared" si="8"/>
        <v>-9.386374930468131</v>
      </c>
      <c r="AW25">
        <v>22</v>
      </c>
      <c r="AX25">
        <f>IF(Z25&gt;0, (R25*SUMPRODUCT(K25:$K$98, X25:$X$98)-K25*$AZ$3)/Z25, 0)</f>
        <v>445.1870835164504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2.719834E-3</v>
      </c>
      <c r="Q26" s="4">
        <f t="shared" si="22"/>
        <v>50</v>
      </c>
      <c r="R26">
        <f t="shared" si="0"/>
        <v>50000</v>
      </c>
      <c r="S26">
        <f t="shared" si="1"/>
        <v>450.08962103698315</v>
      </c>
      <c r="U26">
        <f t="shared" si="12"/>
        <v>2.719834E-3</v>
      </c>
      <c r="V26">
        <f t="shared" si="13"/>
        <v>0.01</v>
      </c>
      <c r="W26">
        <f t="shared" si="14"/>
        <v>0.77487616170830764</v>
      </c>
      <c r="X26">
        <f t="shared" si="15"/>
        <v>2.1075345304037534E-3</v>
      </c>
      <c r="Y26">
        <f t="shared" si="16"/>
        <v>7.7487616170830763E-3</v>
      </c>
      <c r="Z26">
        <f t="shared" si="17"/>
        <v>0.7650198655608208</v>
      </c>
      <c r="AB26">
        <f t="shared" si="18"/>
        <v>344.96485851734286</v>
      </c>
      <c r="AC26">
        <f t="shared" si="19"/>
        <v>344.32750137603364</v>
      </c>
      <c r="AE26">
        <f t="shared" si="2"/>
        <v>0</v>
      </c>
      <c r="AF26">
        <f t="shared" si="3"/>
        <v>0</v>
      </c>
      <c r="AG26">
        <f t="shared" si="3"/>
        <v>-38.250993278041037</v>
      </c>
      <c r="AH26">
        <f t="shared" si="4"/>
        <v>-105.37672652018767</v>
      </c>
      <c r="AI26">
        <f t="shared" si="5"/>
        <v>-143.62771979822872</v>
      </c>
      <c r="AJ26">
        <f t="shared" si="6"/>
        <v>0.63735714130922361</v>
      </c>
      <c r="AK26">
        <f t="shared" si="20"/>
        <v>24.147540096214001</v>
      </c>
      <c r="AL26">
        <f t="shared" si="23"/>
        <v>-118.8428225607055</v>
      </c>
      <c r="AN26">
        <f t="shared" si="8"/>
        <v>0</v>
      </c>
      <c r="AO26">
        <f t="shared" si="8"/>
        <v>0</v>
      </c>
      <c r="AP26">
        <f t="shared" si="8"/>
        <v>-2.8224625989785013</v>
      </c>
      <c r="AQ26">
        <f t="shared" si="8"/>
        <v>-7.7755332324078053</v>
      </c>
      <c r="AR26">
        <f t="shared" si="8"/>
        <v>-10.597995831386308</v>
      </c>
      <c r="AS26">
        <f t="shared" si="8"/>
        <v>4.702928053295425E-2</v>
      </c>
      <c r="AT26">
        <f t="shared" si="8"/>
        <v>1.7817976198287162</v>
      </c>
      <c r="AU26">
        <f t="shared" si="8"/>
        <v>-8.7691689310246375</v>
      </c>
      <c r="AW26">
        <v>23</v>
      </c>
      <c r="AX26">
        <f>IF(Z26&gt;0, (R26*SUMPRODUCT(K26:$K$98, X26:$X$98)-K26*$AZ$3)/Z26, 0)</f>
        <v>450.08962103698315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4.2403780000000004E-3</v>
      </c>
      <c r="Q27" s="4">
        <f t="shared" si="22"/>
        <v>50</v>
      </c>
      <c r="R27">
        <f t="shared" si="0"/>
        <v>50000</v>
      </c>
      <c r="S27">
        <f t="shared" si="1"/>
        <v>455.23387271964629</v>
      </c>
      <c r="U27">
        <f t="shared" si="12"/>
        <v>4.2403780000000004E-3</v>
      </c>
      <c r="V27">
        <f t="shared" si="13"/>
        <v>0.01</v>
      </c>
      <c r="W27">
        <f t="shared" si="14"/>
        <v>0.7650198655608208</v>
      </c>
      <c r="X27">
        <f t="shared" si="15"/>
        <v>3.2439734074870626E-3</v>
      </c>
      <c r="Y27">
        <f t="shared" si="16"/>
        <v>7.6501986556082079E-3</v>
      </c>
      <c r="Z27">
        <f t="shared" si="17"/>
        <v>0.75412569349772551</v>
      </c>
      <c r="AB27">
        <f t="shared" si="18"/>
        <v>344.32750137603364</v>
      </c>
      <c r="AC27">
        <f t="shared" si="19"/>
        <v>343.30355996835857</v>
      </c>
      <c r="AE27">
        <f t="shared" si="2"/>
        <v>0</v>
      </c>
      <c r="AF27">
        <f t="shared" si="3"/>
        <v>0</v>
      </c>
      <c r="AG27">
        <f t="shared" si="3"/>
        <v>-37.706284674886277</v>
      </c>
      <c r="AH27">
        <f t="shared" si="4"/>
        <v>-162.19867037435313</v>
      </c>
      <c r="AI27">
        <f t="shared" si="5"/>
        <v>-199.90495504923939</v>
      </c>
      <c r="AJ27">
        <f t="shared" si="6"/>
        <v>1.0239414076750677</v>
      </c>
      <c r="AK27">
        <f t="shared" si="20"/>
        <v>24.102925096322355</v>
      </c>
      <c r="AL27">
        <f t="shared" si="23"/>
        <v>-174.77808854524196</v>
      </c>
      <c r="AN27">
        <f t="shared" si="8"/>
        <v>0</v>
      </c>
      <c r="AO27">
        <f t="shared" si="8"/>
        <v>0</v>
      </c>
      <c r="AP27">
        <f t="shared" si="8"/>
        <v>-2.484169343462665</v>
      </c>
      <c r="AQ27">
        <f t="shared" si="8"/>
        <v>-10.68598956297434</v>
      </c>
      <c r="AR27">
        <f t="shared" si="8"/>
        <v>-13.170158906437004</v>
      </c>
      <c r="AS27">
        <f t="shared" si="8"/>
        <v>6.7459413633042642E-2</v>
      </c>
      <c r="AT27">
        <f t="shared" si="8"/>
        <v>1.5879514019566152</v>
      </c>
      <c r="AU27">
        <f t="shared" si="8"/>
        <v>-11.514748090847345</v>
      </c>
      <c r="AW27">
        <v>24</v>
      </c>
      <c r="AX27">
        <f>IF(Z27&gt;0, (R27*SUMPRODUCT(K27:$K$98, X27:$X$98)-K27*$AZ$3)/Z27, 0)</f>
        <v>455.23387271964629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5.9098179999999998E-3</v>
      </c>
      <c r="Q28" s="4">
        <f t="shared" si="22"/>
        <v>50</v>
      </c>
      <c r="R28">
        <f t="shared" si="0"/>
        <v>50000</v>
      </c>
      <c r="S28">
        <f t="shared" si="1"/>
        <v>456.31739862904504</v>
      </c>
      <c r="U28">
        <f t="shared" si="12"/>
        <v>5.9098179999999998E-3</v>
      </c>
      <c r="V28">
        <f t="shared" si="13"/>
        <v>0.01</v>
      </c>
      <c r="W28">
        <f t="shared" si="14"/>
        <v>0.75412569349772551</v>
      </c>
      <c r="X28">
        <f t="shared" si="15"/>
        <v>4.4567455976953409E-3</v>
      </c>
      <c r="Y28">
        <f t="shared" si="16"/>
        <v>7.541256934977255E-3</v>
      </c>
      <c r="Z28">
        <f t="shared" si="17"/>
        <v>0.74212769096505293</v>
      </c>
      <c r="AB28">
        <f t="shared" si="18"/>
        <v>343.30355996835857</v>
      </c>
      <c r="AC28">
        <f t="shared" si="19"/>
        <v>338.6457773917528</v>
      </c>
      <c r="AE28">
        <f t="shared" si="2"/>
        <v>0</v>
      </c>
      <c r="AF28">
        <f t="shared" si="3"/>
        <v>0</v>
      </c>
      <c r="AG28">
        <f t="shared" si="3"/>
        <v>-37.106384548252649</v>
      </c>
      <c r="AH28">
        <f t="shared" si="4"/>
        <v>-222.83727988476704</v>
      </c>
      <c r="AI28">
        <f t="shared" si="5"/>
        <v>-259.94366443301971</v>
      </c>
      <c r="AJ28">
        <f t="shared" si="6"/>
        <v>4.6577825766057686</v>
      </c>
      <c r="AK28">
        <f t="shared" si="20"/>
        <v>24.031249197785101</v>
      </c>
      <c r="AL28">
        <f t="shared" si="23"/>
        <v>-231.25463265862885</v>
      </c>
      <c r="AN28">
        <f t="shared" si="8"/>
        <v>0</v>
      </c>
      <c r="AO28">
        <f t="shared" si="8"/>
        <v>0</v>
      </c>
      <c r="AP28">
        <f t="shared" si="8"/>
        <v>-2.1827202333276738</v>
      </c>
      <c r="AQ28">
        <f t="shared" si="8"/>
        <v>-13.108025625931997</v>
      </c>
      <c r="AR28">
        <f t="shared" si="8"/>
        <v>-15.290745859259673</v>
      </c>
      <c r="AS28">
        <f t="shared" si="8"/>
        <v>0.273986172357427</v>
      </c>
      <c r="AT28">
        <f t="shared" si="8"/>
        <v>1.4135975383949126</v>
      </c>
      <c r="AU28">
        <f t="shared" si="8"/>
        <v>-13.603162148507334</v>
      </c>
      <c r="AW28">
        <v>25</v>
      </c>
      <c r="AX28">
        <f>IF(Z28&gt;0, (R28*SUMPRODUCT(K28:$K$98, X28:$X$98)-K28*$AZ$3)/Z28, 0)</f>
        <v>456.31739862904504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7.7019840000000003E-3</v>
      </c>
      <c r="Q29" s="4">
        <f t="shared" si="22"/>
        <v>50</v>
      </c>
      <c r="R29">
        <f t="shared" si="0"/>
        <v>50000</v>
      </c>
      <c r="S29">
        <f t="shared" si="1"/>
        <v>453.94288800417911</v>
      </c>
      <c r="U29">
        <f t="shared" si="12"/>
        <v>7.7019840000000003E-3</v>
      </c>
      <c r="V29">
        <f t="shared" si="13"/>
        <v>0.01</v>
      </c>
      <c r="W29">
        <f t="shared" si="14"/>
        <v>0.74212769096505293</v>
      </c>
      <c r="X29">
        <f t="shared" si="15"/>
        <v>5.7158556017697822E-3</v>
      </c>
      <c r="Y29">
        <f t="shared" si="16"/>
        <v>7.4212769096505295E-3</v>
      </c>
      <c r="Z29">
        <f t="shared" si="17"/>
        <v>0.72899055845363259</v>
      </c>
      <c r="AB29">
        <f t="shared" si="18"/>
        <v>338.6457773917528</v>
      </c>
      <c r="AC29">
        <f t="shared" si="19"/>
        <v>330.92007943222131</v>
      </c>
      <c r="AE29">
        <f t="shared" si="2"/>
        <v>0</v>
      </c>
      <c r="AF29">
        <f t="shared" si="3"/>
        <v>0</v>
      </c>
      <c r="AG29">
        <f t="shared" si="3"/>
        <v>-36.449527922681632</v>
      </c>
      <c r="AH29">
        <f t="shared" si="4"/>
        <v>-285.79278008848911</v>
      </c>
      <c r="AI29">
        <f t="shared" si="5"/>
        <v>-322.24230801117073</v>
      </c>
      <c r="AJ29">
        <f t="shared" si="6"/>
        <v>7.7256979595314874</v>
      </c>
      <c r="AK29">
        <f t="shared" si="20"/>
        <v>23.705204417422699</v>
      </c>
      <c r="AL29">
        <f t="shared" si="23"/>
        <v>-290.81140563421656</v>
      </c>
      <c r="AN29">
        <f t="shared" si="8"/>
        <v>0</v>
      </c>
      <c r="AO29">
        <f t="shared" si="8"/>
        <v>0</v>
      </c>
      <c r="AP29">
        <f t="shared" si="8"/>
        <v>-1.9143587095364558</v>
      </c>
      <c r="AQ29">
        <f t="shared" si="8"/>
        <v>-15.010068137112505</v>
      </c>
      <c r="AR29">
        <f t="shared" si="8"/>
        <v>-16.924426846648959</v>
      </c>
      <c r="AS29">
        <f t="shared" si="8"/>
        <v>0.40575991018182245</v>
      </c>
      <c r="AT29">
        <f t="shared" si="8"/>
        <v>1.2450165235088329</v>
      </c>
      <c r="AU29">
        <f t="shared" si="8"/>
        <v>-15.273650412958306</v>
      </c>
      <c r="AW29">
        <v>26</v>
      </c>
      <c r="AX29">
        <f>IF(Z29&gt;0, (R29*SUMPRODUCT(K29:$K$98, X29:$X$98)-K29*$AZ$3)/Z29, 0)</f>
        <v>453.94288800417911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9.7648700000000001E-3</v>
      </c>
      <c r="Q30" s="4">
        <f t="shared" si="22"/>
        <v>50</v>
      </c>
      <c r="R30">
        <f t="shared" si="0"/>
        <v>50000</v>
      </c>
      <c r="S30">
        <f t="shared" si="1"/>
        <v>448.81565937159473</v>
      </c>
      <c r="U30">
        <f t="shared" si="12"/>
        <v>9.7648700000000001E-3</v>
      </c>
      <c r="V30">
        <f t="shared" si="13"/>
        <v>0.01</v>
      </c>
      <c r="W30">
        <f t="shared" si="14"/>
        <v>0.72899055845363259</v>
      </c>
      <c r="X30">
        <f t="shared" si="15"/>
        <v>7.1184980345271234E-3</v>
      </c>
      <c r="Y30">
        <f t="shared" si="16"/>
        <v>7.2899055845363258E-3</v>
      </c>
      <c r="Z30">
        <f t="shared" si="17"/>
        <v>0.71458215483456911</v>
      </c>
      <c r="AB30">
        <f t="shared" si="18"/>
        <v>330.92007943222131</v>
      </c>
      <c r="AC30">
        <f t="shared" si="19"/>
        <v>320.71566099725214</v>
      </c>
      <c r="AE30">
        <f t="shared" si="2"/>
        <v>0</v>
      </c>
      <c r="AF30">
        <f t="shared" si="3"/>
        <v>0</v>
      </c>
      <c r="AG30">
        <f t="shared" si="3"/>
        <v>-35.729107741728455</v>
      </c>
      <c r="AH30">
        <f t="shared" si="4"/>
        <v>-355.92490172635615</v>
      </c>
      <c r="AI30">
        <f t="shared" si="5"/>
        <v>-391.65400946808461</v>
      </c>
      <c r="AJ30">
        <f t="shared" si="6"/>
        <v>10.20441843496917</v>
      </c>
      <c r="AK30">
        <f t="shared" si="20"/>
        <v>23.164405560255496</v>
      </c>
      <c r="AL30">
        <f t="shared" si="23"/>
        <v>-358.28518547285995</v>
      </c>
      <c r="AN30">
        <f t="shared" si="8"/>
        <v>0</v>
      </c>
      <c r="AO30">
        <f t="shared" si="8"/>
        <v>0</v>
      </c>
      <c r="AP30">
        <f t="shared" si="8"/>
        <v>-1.6754657665259818</v>
      </c>
      <c r="AQ30">
        <f t="shared" si="8"/>
        <v>-16.690592796420756</v>
      </c>
      <c r="AR30">
        <f t="shared" si="8"/>
        <v>-18.366058562946741</v>
      </c>
      <c r="AS30">
        <f t="shared" si="8"/>
        <v>0.4785217106087849</v>
      </c>
      <c r="AT30">
        <f t="shared" si="8"/>
        <v>1.0862619016036652</v>
      </c>
      <c r="AU30">
        <f t="shared" si="8"/>
        <v>-16.801274950734289</v>
      </c>
      <c r="AW30">
        <v>27</v>
      </c>
      <c r="AX30">
        <f>IF(Z30&gt;0, (R30*SUMPRODUCT(K30:$K$98, X30:$X$98)-K30*$AZ$3)/Z30, 0)</f>
        <v>448.81565937159473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1.2112915E-2</v>
      </c>
      <c r="Q31" s="4">
        <f t="shared" si="22"/>
        <v>50</v>
      </c>
      <c r="R31">
        <f t="shared" si="0"/>
        <v>50000</v>
      </c>
      <c r="S31">
        <f t="shared" si="1"/>
        <v>441.21974797348383</v>
      </c>
      <c r="U31">
        <f t="shared" si="12"/>
        <v>1.2112915E-2</v>
      </c>
      <c r="V31">
        <f t="shared" si="13"/>
        <v>0.01</v>
      </c>
      <c r="W31">
        <f t="shared" si="14"/>
        <v>0.71458215483456911</v>
      </c>
      <c r="X31">
        <f t="shared" si="15"/>
        <v>8.6556729020279746E-3</v>
      </c>
      <c r="Y31">
        <f t="shared" si="16"/>
        <v>7.145821548345691E-3</v>
      </c>
      <c r="Z31">
        <f t="shared" si="17"/>
        <v>0.69878066038419551</v>
      </c>
      <c r="AB31">
        <f t="shared" si="18"/>
        <v>320.71566099725214</v>
      </c>
      <c r="AC31">
        <f t="shared" si="19"/>
        <v>308.31582686345934</v>
      </c>
      <c r="AE31">
        <f t="shared" si="2"/>
        <v>0</v>
      </c>
      <c r="AF31">
        <f t="shared" si="3"/>
        <v>0</v>
      </c>
      <c r="AG31">
        <f t="shared" si="3"/>
        <v>-34.939033019209774</v>
      </c>
      <c r="AH31">
        <f t="shared" si="4"/>
        <v>-432.78364510139875</v>
      </c>
      <c r="AI31">
        <f t="shared" si="5"/>
        <v>-467.72267812060852</v>
      </c>
      <c r="AJ31">
        <f t="shared" si="6"/>
        <v>12.399834133792808</v>
      </c>
      <c r="AK31">
        <f t="shared" si="20"/>
        <v>22.450096269807652</v>
      </c>
      <c r="AL31">
        <f t="shared" si="23"/>
        <v>-432.87274771700805</v>
      </c>
      <c r="AN31">
        <f t="shared" si="8"/>
        <v>0</v>
      </c>
      <c r="AO31">
        <f t="shared" si="8"/>
        <v>0</v>
      </c>
      <c r="AP31">
        <f t="shared" si="8"/>
        <v>-1.4628717271833775</v>
      </c>
      <c r="AQ31">
        <f t="shared" si="8"/>
        <v>-18.120334299409876</v>
      </c>
      <c r="AR31">
        <f t="shared" si="8"/>
        <v>-19.583206026593253</v>
      </c>
      <c r="AS31">
        <f t="shared" si="8"/>
        <v>0.51917197496896117</v>
      </c>
      <c r="AT31">
        <f t="shared" si="8"/>
        <v>0.93996909094736614</v>
      </c>
      <c r="AU31">
        <f t="shared" si="8"/>
        <v>-18.124064960676925</v>
      </c>
      <c r="AW31">
        <v>28</v>
      </c>
      <c r="AX31">
        <f>IF(Z31&gt;0, (R31*SUMPRODUCT(K31:$K$98, X31:$X$98)-K31*$AZ$3)/Z31, 0)</f>
        <v>441.21974797348383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1.471273E-2</v>
      </c>
      <c r="Q32" s="4">
        <f t="shared" si="22"/>
        <v>50</v>
      </c>
      <c r="R32">
        <f t="shared" si="0"/>
        <v>50000</v>
      </c>
      <c r="S32">
        <f t="shared" si="1"/>
        <v>431.43272273511735</v>
      </c>
      <c r="U32">
        <f t="shared" si="12"/>
        <v>1.471273E-2</v>
      </c>
      <c r="V32">
        <f t="shared" si="13"/>
        <v>0.01</v>
      </c>
      <c r="W32">
        <f t="shared" si="14"/>
        <v>0.69878066038419551</v>
      </c>
      <c r="X32">
        <f t="shared" si="15"/>
        <v>1.0280971185454365E-2</v>
      </c>
      <c r="Y32">
        <f t="shared" si="16"/>
        <v>6.9878066038419548E-3</v>
      </c>
      <c r="Z32">
        <f t="shared" si="17"/>
        <v>0.68151188259489925</v>
      </c>
      <c r="AB32">
        <f t="shared" si="18"/>
        <v>308.31582686345934</v>
      </c>
      <c r="AC32">
        <f t="shared" si="19"/>
        <v>294.02652708425302</v>
      </c>
      <c r="AE32">
        <f t="shared" si="2"/>
        <v>0</v>
      </c>
      <c r="AF32">
        <f t="shared" si="3"/>
        <v>0</v>
      </c>
      <c r="AG32">
        <f t="shared" si="3"/>
        <v>-34.075594129744964</v>
      </c>
      <c r="AH32">
        <f t="shared" si="4"/>
        <v>-514.04855927271831</v>
      </c>
      <c r="AI32">
        <f t="shared" si="5"/>
        <v>-548.12415340246332</v>
      </c>
      <c r="AJ32">
        <f t="shared" si="6"/>
        <v>14.289299779206317</v>
      </c>
      <c r="AK32">
        <f t="shared" si="20"/>
        <v>21.582107880442155</v>
      </c>
      <c r="AL32">
        <f t="shared" si="23"/>
        <v>-512.2527457428148</v>
      </c>
      <c r="AN32">
        <f t="shared" si="8"/>
        <v>0</v>
      </c>
      <c r="AO32">
        <f t="shared" si="8"/>
        <v>0</v>
      </c>
      <c r="AP32">
        <f t="shared" si="8"/>
        <v>-1.273857297468626</v>
      </c>
      <c r="AQ32">
        <f t="shared" si="8"/>
        <v>-19.216818523823836</v>
      </c>
      <c r="AR32">
        <f t="shared" si="8"/>
        <v>-20.490675821292463</v>
      </c>
      <c r="AS32">
        <f t="shared" si="8"/>
        <v>0.53418081956697583</v>
      </c>
      <c r="AT32">
        <f t="shared" si="8"/>
        <v>0.80680986848173109</v>
      </c>
      <c r="AU32">
        <f t="shared" si="8"/>
        <v>-19.149685133243754</v>
      </c>
      <c r="AW32">
        <v>29</v>
      </c>
      <c r="AX32">
        <f>IF(Z32&gt;0, (R32*SUMPRODUCT(K32:$K$98, X32:$X$98)-K32*$AZ$3)/Z32, 0)</f>
        <v>431.43272273511735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1.7665382E-2</v>
      </c>
      <c r="Q33" s="4">
        <f t="shared" si="22"/>
        <v>50</v>
      </c>
      <c r="R33">
        <f t="shared" si="0"/>
        <v>50000</v>
      </c>
      <c r="S33">
        <f t="shared" si="1"/>
        <v>419.87034746927145</v>
      </c>
      <c r="U33">
        <f t="shared" si="12"/>
        <v>1.7665382E-2</v>
      </c>
      <c r="V33">
        <f t="shared" si="13"/>
        <v>0.01</v>
      </c>
      <c r="W33">
        <f t="shared" si="14"/>
        <v>0.68151188259489925</v>
      </c>
      <c r="X33">
        <f t="shared" si="15"/>
        <v>1.2039167743578046E-2</v>
      </c>
      <c r="Y33">
        <f t="shared" si="16"/>
        <v>6.8151188259489926E-3</v>
      </c>
      <c r="Z33">
        <f t="shared" si="17"/>
        <v>0.66265759602537222</v>
      </c>
      <c r="AB33">
        <f t="shared" si="18"/>
        <v>294.02652708425302</v>
      </c>
      <c r="AC33">
        <f t="shared" si="19"/>
        <v>278.23027509632516</v>
      </c>
      <c r="AE33">
        <f t="shared" si="2"/>
        <v>0</v>
      </c>
      <c r="AF33">
        <f t="shared" si="3"/>
        <v>0</v>
      </c>
      <c r="AG33">
        <f t="shared" si="3"/>
        <v>-33.132879801268608</v>
      </c>
      <c r="AH33">
        <f t="shared" si="4"/>
        <v>-601.95838717890229</v>
      </c>
      <c r="AI33">
        <f t="shared" si="5"/>
        <v>-635.09126698017087</v>
      </c>
      <c r="AJ33">
        <f t="shared" si="6"/>
        <v>15.79625198792786</v>
      </c>
      <c r="AK33">
        <f t="shared" si="20"/>
        <v>20.581856895897712</v>
      </c>
      <c r="AL33">
        <f t="shared" si="23"/>
        <v>-598.71315809634541</v>
      </c>
      <c r="AN33">
        <f t="shared" si="8"/>
        <v>0</v>
      </c>
      <c r="AO33">
        <f t="shared" si="8"/>
        <v>0</v>
      </c>
      <c r="AP33">
        <f t="shared" si="8"/>
        <v>-1.1059067399291684</v>
      </c>
      <c r="AQ33">
        <f t="shared" si="8"/>
        <v>-20.09212122613474</v>
      </c>
      <c r="AR33">
        <f t="shared" si="8"/>
        <v>-21.198027966063908</v>
      </c>
      <c r="AS33">
        <f t="shared" si="8"/>
        <v>0.5272460964410367</v>
      </c>
      <c r="AT33">
        <f t="shared" si="8"/>
        <v>0.68697965277860951</v>
      </c>
      <c r="AU33">
        <f t="shared" si="8"/>
        <v>-19.983802216844268</v>
      </c>
      <c r="AW33">
        <v>30</v>
      </c>
      <c r="AX33">
        <f>IF(Z33&gt;0, (R33*SUMPRODUCT(K33:$K$98, X33:$X$98)-K33*$AZ$3)/Z33, 0)</f>
        <v>419.87034746927145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2.1010579000000001E-2</v>
      </c>
      <c r="Q34" s="4">
        <f t="shared" si="22"/>
        <v>50</v>
      </c>
      <c r="R34">
        <f t="shared" si="0"/>
        <v>50000</v>
      </c>
      <c r="S34">
        <f t="shared" si="1"/>
        <v>406.77292552071748</v>
      </c>
      <c r="U34">
        <f t="shared" si="12"/>
        <v>2.1010579000000001E-2</v>
      </c>
      <c r="V34">
        <f t="shared" si="13"/>
        <v>0.01</v>
      </c>
      <c r="W34">
        <f t="shared" si="14"/>
        <v>0.66265759602537222</v>
      </c>
      <c r="X34">
        <f t="shared" si="15"/>
        <v>1.3922819771241169E-2</v>
      </c>
      <c r="Y34">
        <f t="shared" si="16"/>
        <v>6.626575960253722E-3</v>
      </c>
      <c r="Z34">
        <f t="shared" si="17"/>
        <v>0.64210820029387727</v>
      </c>
      <c r="AB34">
        <f t="shared" si="18"/>
        <v>278.23027509632516</v>
      </c>
      <c r="AC34">
        <f t="shared" si="19"/>
        <v>261.19223113438329</v>
      </c>
      <c r="AE34">
        <f t="shared" si="2"/>
        <v>0</v>
      </c>
      <c r="AF34">
        <f t="shared" si="3"/>
        <v>0</v>
      </c>
      <c r="AG34">
        <f t="shared" si="3"/>
        <v>-32.105410014693867</v>
      </c>
      <c r="AH34">
        <f t="shared" si="4"/>
        <v>-696.14098856205851</v>
      </c>
      <c r="AI34">
        <f t="shared" si="5"/>
        <v>-728.24639857675243</v>
      </c>
      <c r="AJ34">
        <f t="shared" si="6"/>
        <v>17.038043961941867</v>
      </c>
      <c r="AK34">
        <f t="shared" si="20"/>
        <v>19.476119256742763</v>
      </c>
      <c r="AL34">
        <f t="shared" si="23"/>
        <v>-691.73223535806778</v>
      </c>
      <c r="AN34">
        <f t="shared" si="8"/>
        <v>0</v>
      </c>
      <c r="AO34">
        <f t="shared" si="8"/>
        <v>0</v>
      </c>
      <c r="AP34">
        <f t="shared" si="8"/>
        <v>-0.95679636750353803</v>
      </c>
      <c r="AQ34">
        <f t="shared" si="8"/>
        <v>-20.746197255280581</v>
      </c>
      <c r="AR34">
        <f t="shared" si="8"/>
        <v>-21.70299362278412</v>
      </c>
      <c r="AS34">
        <f t="shared" si="8"/>
        <v>0.50776297716461394</v>
      </c>
      <c r="AT34">
        <f t="shared" si="8"/>
        <v>0.58042180895333662</v>
      </c>
      <c r="AU34">
        <f t="shared" ref="AU34:AU97" si="24">AL34*$K34</f>
        <v>-20.614808836666171</v>
      </c>
      <c r="AW34">
        <v>31</v>
      </c>
      <c r="AX34">
        <f>IF(Z34&gt;0, (R34*SUMPRODUCT(K34:$K$98, X34:$X$98)-K34*$AZ$3)/Z34, 0)</f>
        <v>406.77292552071748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2.4499257999999999E-2</v>
      </c>
      <c r="Q35" s="4">
        <f t="shared" si="22"/>
        <v>50</v>
      </c>
      <c r="R35">
        <f t="shared" si="0"/>
        <v>50000</v>
      </c>
      <c r="S35">
        <f t="shared" si="1"/>
        <v>392.24220849914371</v>
      </c>
      <c r="U35">
        <f t="shared" si="12"/>
        <v>2.4499257999999999E-2</v>
      </c>
      <c r="V35">
        <f t="shared" si="13"/>
        <v>0.01</v>
      </c>
      <c r="W35">
        <f t="shared" si="14"/>
        <v>0.64210820029387727</v>
      </c>
      <c r="X35">
        <f t="shared" si="15"/>
        <v>1.5731174462915373E-2</v>
      </c>
      <c r="Y35">
        <f t="shared" si="16"/>
        <v>6.4210820029387732E-3</v>
      </c>
      <c r="Z35">
        <f t="shared" si="17"/>
        <v>0.6199559438280231</v>
      </c>
      <c r="AB35">
        <f t="shared" si="18"/>
        <v>261.19223113438329</v>
      </c>
      <c r="AC35">
        <f t="shared" si="19"/>
        <v>243.17288857927485</v>
      </c>
      <c r="AE35">
        <f t="shared" si="2"/>
        <v>0</v>
      </c>
      <c r="AF35">
        <f t="shared" ref="AF35:AG66" si="25">-$Z35*P35</f>
        <v>0</v>
      </c>
      <c r="AG35">
        <f t="shared" si="25"/>
        <v>-30.997797191401155</v>
      </c>
      <c r="AH35">
        <f t="shared" si="4"/>
        <v>-786.55872314576868</v>
      </c>
      <c r="AI35">
        <f t="shared" ref="AI35:AI66" si="26">SUM(AE35:AH35)</f>
        <v>-817.55652033716979</v>
      </c>
      <c r="AJ35">
        <f t="shared" si="6"/>
        <v>18.019342555108437</v>
      </c>
      <c r="AK35">
        <f t="shared" si="20"/>
        <v>18.283456179406834</v>
      </c>
      <c r="AL35">
        <f t="shared" si="23"/>
        <v>-781.25372160265454</v>
      </c>
      <c r="AN35">
        <f t="shared" ref="AN35:AT66" si="27">AE35*$K35</f>
        <v>0</v>
      </c>
      <c r="AO35">
        <f t="shared" si="27"/>
        <v>0</v>
      </c>
      <c r="AP35">
        <f t="shared" si="27"/>
        <v>-0.82481035961390226</v>
      </c>
      <c r="AQ35">
        <f t="shared" si="27"/>
        <v>-20.929286661546421</v>
      </c>
      <c r="AR35">
        <f t="shared" si="27"/>
        <v>-21.75409702116032</v>
      </c>
      <c r="AS35">
        <f t="shared" si="27"/>
        <v>0.47947085791657407</v>
      </c>
      <c r="AT35">
        <f t="shared" si="27"/>
        <v>0.48649857192126217</v>
      </c>
      <c r="AU35">
        <f t="shared" si="24"/>
        <v>-20.788127591322485</v>
      </c>
      <c r="AW35">
        <v>32</v>
      </c>
      <c r="AX35">
        <f>IF(Z35&gt;0, (R35*SUMPRODUCT(K35:$K$98, X35:$X$98)-K35*$AZ$3)/Z35, 0)</f>
        <v>392.24220849914371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2.8232486000000001E-2</v>
      </c>
      <c r="Q36" s="4">
        <f t="shared" si="22"/>
        <v>50</v>
      </c>
      <c r="R36">
        <f t="shared" si="0"/>
        <v>50000</v>
      </c>
      <c r="S36">
        <f t="shared" si="1"/>
        <v>376.81673743845818</v>
      </c>
      <c r="U36">
        <f t="shared" si="12"/>
        <v>2.8232486000000001E-2</v>
      </c>
      <c r="V36">
        <f t="shared" si="13"/>
        <v>0.01</v>
      </c>
      <c r="W36">
        <f t="shared" si="14"/>
        <v>0.6199559438280231</v>
      </c>
      <c r="X36">
        <f t="shared" si="15"/>
        <v>1.750289750474145E-2</v>
      </c>
      <c r="Y36">
        <f t="shared" si="16"/>
        <v>6.199559438280231E-3</v>
      </c>
      <c r="Z36">
        <f t="shared" si="17"/>
        <v>0.59625348688500146</v>
      </c>
      <c r="AB36">
        <f t="shared" si="18"/>
        <v>243.17288857927485</v>
      </c>
      <c r="AC36">
        <f t="shared" si="19"/>
        <v>224.67829361431077</v>
      </c>
      <c r="AE36">
        <f t="shared" si="2"/>
        <v>0</v>
      </c>
      <c r="AF36">
        <f t="shared" si="25"/>
        <v>0</v>
      </c>
      <c r="AG36">
        <f t="shared" si="25"/>
        <v>-29.812674344250073</v>
      </c>
      <c r="AH36">
        <f t="shared" si="4"/>
        <v>-875.14487523707248</v>
      </c>
      <c r="AI36">
        <f t="shared" si="26"/>
        <v>-904.95754958132261</v>
      </c>
      <c r="AJ36">
        <f t="shared" si="6"/>
        <v>18.49459496496408</v>
      </c>
      <c r="AK36">
        <f t="shared" si="20"/>
        <v>17.022102200549242</v>
      </c>
      <c r="AL36">
        <f t="shared" si="23"/>
        <v>-869.44085241580922</v>
      </c>
      <c r="AN36">
        <f t="shared" si="27"/>
        <v>0</v>
      </c>
      <c r="AO36">
        <f t="shared" si="27"/>
        <v>0</v>
      </c>
      <c r="AP36">
        <f t="shared" si="27"/>
        <v>-0.70828197239938284</v>
      </c>
      <c r="AQ36">
        <f t="shared" si="27"/>
        <v>-20.791470473620052</v>
      </c>
      <c r="AR36">
        <f t="shared" si="27"/>
        <v>-21.499752446019439</v>
      </c>
      <c r="AS36">
        <f t="shared" si="27"/>
        <v>0.43938990676423206</v>
      </c>
      <c r="AT36">
        <f t="shared" si="27"/>
        <v>0.40440679630991244</v>
      </c>
      <c r="AU36">
        <f t="shared" si="24"/>
        <v>-20.655955742945292</v>
      </c>
      <c r="AW36">
        <v>33</v>
      </c>
      <c r="AX36">
        <f>IF(Z36&gt;0, (R36*SUMPRODUCT(K36:$K$98, X36:$X$98)-K36*$AZ$3)/Z36, 0)</f>
        <v>376.81673743845818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3.2345626000000002E-2</v>
      </c>
      <c r="Q37" s="4">
        <f t="shared" si="22"/>
        <v>50</v>
      </c>
      <c r="R37">
        <f t="shared" si="0"/>
        <v>50000</v>
      </c>
      <c r="S37">
        <f t="shared" si="1"/>
        <v>360.87379571185073</v>
      </c>
      <c r="U37">
        <f t="shared" si="12"/>
        <v>3.2345626000000002E-2</v>
      </c>
      <c r="V37">
        <f t="shared" si="13"/>
        <v>0.01</v>
      </c>
      <c r="W37">
        <f t="shared" si="14"/>
        <v>0.59625348688500146</v>
      </c>
      <c r="X37">
        <f t="shared" si="15"/>
        <v>1.9286192287978163E-2</v>
      </c>
      <c r="Y37">
        <f t="shared" si="16"/>
        <v>5.9625348688500147E-3</v>
      </c>
      <c r="Z37">
        <f t="shared" si="17"/>
        <v>0.57100475972817333</v>
      </c>
      <c r="AB37">
        <f t="shared" si="18"/>
        <v>224.67829361431077</v>
      </c>
      <c r="AC37">
        <f t="shared" si="19"/>
        <v>206.06065501263924</v>
      </c>
      <c r="AE37">
        <f t="shared" si="2"/>
        <v>0</v>
      </c>
      <c r="AF37">
        <f t="shared" si="25"/>
        <v>0</v>
      </c>
      <c r="AG37">
        <f t="shared" si="25"/>
        <v>-28.550237986408668</v>
      </c>
      <c r="AH37">
        <f t="shared" si="4"/>
        <v>-964.30961439890814</v>
      </c>
      <c r="AI37">
        <f t="shared" si="26"/>
        <v>-992.8598523853168</v>
      </c>
      <c r="AJ37">
        <f t="shared" si="6"/>
        <v>18.61763860167153</v>
      </c>
      <c r="AK37">
        <f t="shared" si="20"/>
        <v>15.727480553001756</v>
      </c>
      <c r="AL37">
        <f t="shared" si="23"/>
        <v>-958.51473323064351</v>
      </c>
      <c r="AN37">
        <f t="shared" si="27"/>
        <v>0</v>
      </c>
      <c r="AO37">
        <f t="shared" si="27"/>
        <v>0</v>
      </c>
      <c r="AP37">
        <f t="shared" si="27"/>
        <v>-0.60561547222644307</v>
      </c>
      <c r="AQ37">
        <f t="shared" si="27"/>
        <v>-20.455199805154248</v>
      </c>
      <c r="AR37">
        <f t="shared" si="27"/>
        <v>-21.060815277380691</v>
      </c>
      <c r="AS37">
        <f t="shared" si="27"/>
        <v>0.39492245209514826</v>
      </c>
      <c r="AT37">
        <f t="shared" si="27"/>
        <v>0.33361562753251445</v>
      </c>
      <c r="AU37">
        <f t="shared" si="24"/>
        <v>-20.332277197753029</v>
      </c>
      <c r="AW37">
        <v>34</v>
      </c>
      <c r="AX37">
        <f>IF(Z37&gt;0, (R37*SUMPRODUCT(K37:$K$98, X37:$X$98)-K37*$AZ$3)/Z37, 0)</f>
        <v>360.87379571185073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3.7265510000000002E-2</v>
      </c>
      <c r="Q38" s="4">
        <f t="shared" si="22"/>
        <v>50</v>
      </c>
      <c r="R38">
        <f t="shared" si="0"/>
        <v>50000</v>
      </c>
      <c r="S38">
        <f t="shared" si="1"/>
        <v>344.74427434978122</v>
      </c>
      <c r="U38">
        <f t="shared" si="12"/>
        <v>3.7265510000000002E-2</v>
      </c>
      <c r="V38">
        <f t="shared" si="13"/>
        <v>0.01</v>
      </c>
      <c r="W38">
        <f t="shared" si="14"/>
        <v>0.57100475972817333</v>
      </c>
      <c r="X38">
        <f t="shared" si="15"/>
        <v>2.1278783583697843E-2</v>
      </c>
      <c r="Y38">
        <f t="shared" si="16"/>
        <v>5.710047597281733E-3</v>
      </c>
      <c r="Z38">
        <f t="shared" si="17"/>
        <v>0.54401592854719372</v>
      </c>
      <c r="AB38">
        <f t="shared" si="18"/>
        <v>206.06065501263924</v>
      </c>
      <c r="AC38">
        <f t="shared" si="19"/>
        <v>187.54637652172474</v>
      </c>
      <c r="AE38">
        <f t="shared" si="2"/>
        <v>0</v>
      </c>
      <c r="AF38">
        <f t="shared" si="25"/>
        <v>0</v>
      </c>
      <c r="AG38">
        <f t="shared" si="25"/>
        <v>-27.200796427359684</v>
      </c>
      <c r="AH38">
        <f t="shared" si="4"/>
        <v>-1063.9391791848921</v>
      </c>
      <c r="AI38">
        <f t="shared" si="26"/>
        <v>-1091.1399756122516</v>
      </c>
      <c r="AJ38">
        <f t="shared" si="6"/>
        <v>18.514278490914506</v>
      </c>
      <c r="AK38">
        <f t="shared" si="20"/>
        <v>14.424245850884748</v>
      </c>
      <c r="AL38">
        <f t="shared" si="23"/>
        <v>-1058.2014512704525</v>
      </c>
      <c r="AN38">
        <f t="shared" si="27"/>
        <v>0</v>
      </c>
      <c r="AO38">
        <f t="shared" si="27"/>
        <v>0</v>
      </c>
      <c r="AP38">
        <f t="shared" si="27"/>
        <v>-0.51517031077479403</v>
      </c>
      <c r="AQ38">
        <f t="shared" si="27"/>
        <v>-20.150508425365391</v>
      </c>
      <c r="AR38">
        <f t="shared" si="27"/>
        <v>-20.665678736140183</v>
      </c>
      <c r="AS38">
        <f t="shared" si="27"/>
        <v>0.35065174026822943</v>
      </c>
      <c r="AT38">
        <f t="shared" si="27"/>
        <v>0.27318844275522686</v>
      </c>
      <c r="AU38">
        <f t="shared" si="24"/>
        <v>-20.04183855311673</v>
      </c>
      <c r="AW38">
        <v>35</v>
      </c>
      <c r="AX38">
        <f>IF(Z38&gt;0, (R38*SUMPRODUCT(K38:$K$98, X38:$X$98)-K38*$AZ$3)/Z38, 0)</f>
        <v>344.74427434978122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4.2512064000000002E-2</v>
      </c>
      <c r="Q39" s="4">
        <f t="shared" si="22"/>
        <v>50</v>
      </c>
      <c r="R39">
        <f t="shared" si="0"/>
        <v>50000</v>
      </c>
      <c r="S39">
        <f t="shared" si="1"/>
        <v>328.11973251406346</v>
      </c>
      <c r="U39">
        <f t="shared" si="12"/>
        <v>4.2512064000000002E-2</v>
      </c>
      <c r="V39">
        <f t="shared" si="13"/>
        <v>0.01</v>
      </c>
      <c r="W39">
        <f t="shared" si="14"/>
        <v>0.54401592854719372</v>
      </c>
      <c r="X39">
        <f t="shared" si="15"/>
        <v>2.3127239971417728E-2</v>
      </c>
      <c r="Y39">
        <f t="shared" si="16"/>
        <v>5.4401592854719369E-3</v>
      </c>
      <c r="Z39">
        <f t="shared" si="17"/>
        <v>0.51544852929030405</v>
      </c>
      <c r="AB39">
        <f t="shared" si="18"/>
        <v>187.54637652172474</v>
      </c>
      <c r="AC39">
        <f t="shared" si="19"/>
        <v>169.12883355550196</v>
      </c>
      <c r="AE39">
        <f t="shared" si="2"/>
        <v>0</v>
      </c>
      <c r="AF39">
        <f t="shared" si="25"/>
        <v>0</v>
      </c>
      <c r="AG39">
        <f t="shared" si="25"/>
        <v>-25.772426464515203</v>
      </c>
      <c r="AH39">
        <f t="shared" si="4"/>
        <v>-1156.3619985708865</v>
      </c>
      <c r="AI39">
        <f t="shared" si="26"/>
        <v>-1182.1344250354016</v>
      </c>
      <c r="AJ39">
        <f t="shared" si="6"/>
        <v>18.417542966222783</v>
      </c>
      <c r="AK39">
        <f t="shared" si="20"/>
        <v>13.128246356520734</v>
      </c>
      <c r="AL39">
        <f t="shared" si="23"/>
        <v>-1150.5886357126581</v>
      </c>
      <c r="AN39">
        <f t="shared" si="27"/>
        <v>0</v>
      </c>
      <c r="AO39">
        <f t="shared" si="27"/>
        <v>0</v>
      </c>
      <c r="AP39">
        <f t="shared" si="27"/>
        <v>-0.43581933432543585</v>
      </c>
      <c r="AQ39">
        <f t="shared" si="27"/>
        <v>-19.554422520141014</v>
      </c>
      <c r="AR39">
        <f t="shared" si="27"/>
        <v>-19.990241854466447</v>
      </c>
      <c r="AS39">
        <f t="shared" si="27"/>
        <v>0.31144608469446705</v>
      </c>
      <c r="AT39">
        <f t="shared" si="27"/>
        <v>0.2220025186932596</v>
      </c>
      <c r="AU39">
        <f t="shared" si="24"/>
        <v>-19.456793251078722</v>
      </c>
      <c r="AW39">
        <v>36</v>
      </c>
      <c r="AX39">
        <f>IF(Z39&gt;0, (R39*SUMPRODUCT(K39:$K$98, X39:$X$98)-K39*$AZ$3)/Z39, 0)</f>
        <v>328.11973251406346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4.7737861999999999E-2</v>
      </c>
      <c r="Q40" s="4">
        <f t="shared" si="22"/>
        <v>50</v>
      </c>
      <c r="R40">
        <f t="shared" si="0"/>
        <v>50000</v>
      </c>
      <c r="S40">
        <f t="shared" si="1"/>
        <v>311.14998876204817</v>
      </c>
      <c r="U40">
        <f t="shared" si="12"/>
        <v>4.7737861999999999E-2</v>
      </c>
      <c r="V40">
        <f t="shared" si="13"/>
        <v>0.01</v>
      </c>
      <c r="W40">
        <f t="shared" si="14"/>
        <v>0.51544852929030405</v>
      </c>
      <c r="X40">
        <f t="shared" si="15"/>
        <v>2.4606410759363491E-2</v>
      </c>
      <c r="Y40">
        <f t="shared" si="16"/>
        <v>5.1544852929030407E-3</v>
      </c>
      <c r="Z40">
        <f t="shared" si="17"/>
        <v>0.48568763323803754</v>
      </c>
      <c r="AB40">
        <f t="shared" si="18"/>
        <v>169.12883355550196</v>
      </c>
      <c r="AC40">
        <f t="shared" si="19"/>
        <v>151.12170162388117</v>
      </c>
      <c r="AE40">
        <f t="shared" si="2"/>
        <v>0</v>
      </c>
      <c r="AF40">
        <f t="shared" si="25"/>
        <v>0</v>
      </c>
      <c r="AG40">
        <f t="shared" si="25"/>
        <v>-24.284381661901875</v>
      </c>
      <c r="AH40">
        <f t="shared" si="4"/>
        <v>-1230.3205379681744</v>
      </c>
      <c r="AI40">
        <f t="shared" si="26"/>
        <v>-1254.6049196300764</v>
      </c>
      <c r="AJ40">
        <f t="shared" si="6"/>
        <v>18.007131931620791</v>
      </c>
      <c r="AK40">
        <f t="shared" si="20"/>
        <v>11.839018348885139</v>
      </c>
      <c r="AL40">
        <f t="shared" si="23"/>
        <v>-1224.7587693495705</v>
      </c>
      <c r="AN40">
        <f t="shared" si="27"/>
        <v>0</v>
      </c>
      <c r="AO40">
        <f t="shared" si="27"/>
        <v>0</v>
      </c>
      <c r="AP40">
        <f t="shared" si="27"/>
        <v>-0.36665719441359101</v>
      </c>
      <c r="AQ40">
        <f t="shared" si="27"/>
        <v>-18.575967177642426</v>
      </c>
      <c r="AR40">
        <f t="shared" si="27"/>
        <v>-18.942624372056017</v>
      </c>
      <c r="AS40">
        <f t="shared" si="27"/>
        <v>0.27188027949015459</v>
      </c>
      <c r="AT40">
        <f t="shared" si="27"/>
        <v>0.178751154254149</v>
      </c>
      <c r="AU40">
        <f t="shared" si="24"/>
        <v>-18.491992938311711</v>
      </c>
      <c r="AW40">
        <v>37</v>
      </c>
      <c r="AX40">
        <f>IF(Z40&gt;0, (R40*SUMPRODUCT(K40:$K$98, X40:$X$98)-K40*$AZ$3)/Z40, 0)</f>
        <v>311.14998876204817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5.3487053E-2</v>
      </c>
      <c r="Q41" s="4">
        <f t="shared" si="22"/>
        <v>50</v>
      </c>
      <c r="R41">
        <f t="shared" si="0"/>
        <v>50000</v>
      </c>
      <c r="S41">
        <f t="shared" si="1"/>
        <v>294.44087547035383</v>
      </c>
      <c r="U41">
        <f t="shared" si="12"/>
        <v>5.3487053E-2</v>
      </c>
      <c r="V41">
        <f t="shared" si="13"/>
        <v>0.01</v>
      </c>
      <c r="W41">
        <f t="shared" si="14"/>
        <v>0.48568763323803754</v>
      </c>
      <c r="X41">
        <f t="shared" si="15"/>
        <v>2.5978000180447474E-2</v>
      </c>
      <c r="Y41">
        <f t="shared" si="16"/>
        <v>4.8568763323803754E-3</v>
      </c>
      <c r="Z41">
        <f t="shared" si="17"/>
        <v>0.45485275672520969</v>
      </c>
      <c r="AB41">
        <f t="shared" si="18"/>
        <v>151.12170162388117</v>
      </c>
      <c r="AC41">
        <f t="shared" si="19"/>
        <v>133.92724390027462</v>
      </c>
      <c r="AE41">
        <f t="shared" si="2"/>
        <v>0</v>
      </c>
      <c r="AF41">
        <f t="shared" si="25"/>
        <v>0</v>
      </c>
      <c r="AG41">
        <f t="shared" si="25"/>
        <v>-22.742637836260485</v>
      </c>
      <c r="AH41">
        <f t="shared" si="4"/>
        <v>-1298.9000090223738</v>
      </c>
      <c r="AI41">
        <f t="shared" si="26"/>
        <v>-1321.6426468586342</v>
      </c>
      <c r="AJ41">
        <f t="shared" si="6"/>
        <v>17.194457723606547</v>
      </c>
      <c r="AK41">
        <f t="shared" si="20"/>
        <v>10.578519113671682</v>
      </c>
      <c r="AL41">
        <f t="shared" si="23"/>
        <v>-1293.8696700213559</v>
      </c>
      <c r="AN41">
        <f t="shared" si="27"/>
        <v>0</v>
      </c>
      <c r="AO41">
        <f t="shared" si="27"/>
        <v>0</v>
      </c>
      <c r="AP41">
        <f t="shared" si="27"/>
        <v>-0.30658858007055723</v>
      </c>
      <c r="AQ41">
        <f t="shared" si="27"/>
        <v>-17.510189991456294</v>
      </c>
      <c r="AR41">
        <f t="shared" si="27"/>
        <v>-17.81677857152685</v>
      </c>
      <c r="AS41">
        <f t="shared" si="27"/>
        <v>0.23179476437683785</v>
      </c>
      <c r="AT41">
        <f t="shared" si="27"/>
        <v>0.14260672740164121</v>
      </c>
      <c r="AU41">
        <f t="shared" si="24"/>
        <v>-17.442377079748368</v>
      </c>
      <c r="AW41">
        <v>38</v>
      </c>
      <c r="AX41">
        <f>IF(Z41&gt;0, (R41*SUMPRODUCT(K41:$K$98, X41:$X$98)-K41*$AZ$3)/Z41, 0)</f>
        <v>294.44087547035383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5.9601715E-2</v>
      </c>
      <c r="Q42" s="4">
        <f t="shared" si="22"/>
        <v>50</v>
      </c>
      <c r="R42">
        <f t="shared" si="0"/>
        <v>50000</v>
      </c>
      <c r="S42">
        <f t="shared" si="1"/>
        <v>278.00602560832561</v>
      </c>
      <c r="U42">
        <f t="shared" si="12"/>
        <v>5.9601715E-2</v>
      </c>
      <c r="V42">
        <f t="shared" si="13"/>
        <v>0.01</v>
      </c>
      <c r="W42">
        <f t="shared" si="14"/>
        <v>0.45485275672520969</v>
      </c>
      <c r="X42">
        <f t="shared" si="15"/>
        <v>2.711000437330028E-2</v>
      </c>
      <c r="Y42">
        <f t="shared" si="16"/>
        <v>4.548527567252097E-3</v>
      </c>
      <c r="Z42">
        <f t="shared" si="17"/>
        <v>0.42319422478465729</v>
      </c>
      <c r="AB42">
        <f t="shared" si="18"/>
        <v>133.92724390027462</v>
      </c>
      <c r="AC42">
        <f t="shared" si="19"/>
        <v>117.65054449277895</v>
      </c>
      <c r="AE42">
        <f t="shared" si="2"/>
        <v>0</v>
      </c>
      <c r="AF42">
        <f t="shared" si="25"/>
        <v>0</v>
      </c>
      <c r="AG42">
        <f t="shared" si="25"/>
        <v>-21.159711239232866</v>
      </c>
      <c r="AH42">
        <f t="shared" si="4"/>
        <v>-1355.500218665014</v>
      </c>
      <c r="AI42">
        <f t="shared" si="26"/>
        <v>-1376.6599299042468</v>
      </c>
      <c r="AJ42">
        <f t="shared" si="6"/>
        <v>16.27669940749567</v>
      </c>
      <c r="AK42">
        <f t="shared" si="20"/>
        <v>9.3749070730192248</v>
      </c>
      <c r="AL42">
        <f t="shared" si="23"/>
        <v>-1351.008323423732</v>
      </c>
      <c r="AN42">
        <f t="shared" si="27"/>
        <v>0</v>
      </c>
      <c r="AO42">
        <f t="shared" si="27"/>
        <v>0</v>
      </c>
      <c r="AP42">
        <f t="shared" si="27"/>
        <v>-0.25468704383770679</v>
      </c>
      <c r="AQ42">
        <f t="shared" si="27"/>
        <v>-16.315361760375026</v>
      </c>
      <c r="AR42">
        <f t="shared" si="27"/>
        <v>-16.570048804212732</v>
      </c>
      <c r="AS42">
        <f t="shared" si="27"/>
        <v>0.195913092038978</v>
      </c>
      <c r="AT42">
        <f t="shared" si="27"/>
        <v>0.11284026240648444</v>
      </c>
      <c r="AU42">
        <f t="shared" si="24"/>
        <v>-16.261295449767271</v>
      </c>
      <c r="AW42">
        <v>39</v>
      </c>
      <c r="AX42">
        <f>IF(Z42&gt;0, (R42*SUMPRODUCT(K42:$K$98, X42:$X$98)-K42*$AZ$3)/Z42, 0)</f>
        <v>278.00602560832561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6.6409420999999996E-2</v>
      </c>
      <c r="Q43" s="4">
        <f t="shared" si="22"/>
        <v>50</v>
      </c>
      <c r="R43">
        <f t="shared" si="0"/>
        <v>50000</v>
      </c>
      <c r="S43">
        <f t="shared" si="1"/>
        <v>262.081015179556</v>
      </c>
      <c r="U43">
        <f t="shared" si="12"/>
        <v>6.6409420999999996E-2</v>
      </c>
      <c r="V43">
        <f t="shared" si="13"/>
        <v>0.01</v>
      </c>
      <c r="W43">
        <f t="shared" si="14"/>
        <v>0.42319422478465729</v>
      </c>
      <c r="X43">
        <f t="shared" si="15"/>
        <v>2.8104083438492938E-2</v>
      </c>
      <c r="Y43">
        <f t="shared" si="16"/>
        <v>4.2319422478465729E-3</v>
      </c>
      <c r="Z43">
        <f t="shared" si="17"/>
        <v>0.39085819909831782</v>
      </c>
      <c r="AB43">
        <f t="shared" si="18"/>
        <v>117.65054449277895</v>
      </c>
      <c r="AC43">
        <f t="shared" si="19"/>
        <v>102.43651361094015</v>
      </c>
      <c r="AE43">
        <f t="shared" si="2"/>
        <v>0</v>
      </c>
      <c r="AF43">
        <f t="shared" si="25"/>
        <v>0</v>
      </c>
      <c r="AG43">
        <f t="shared" si="25"/>
        <v>-19.542909954915892</v>
      </c>
      <c r="AH43">
        <f t="shared" si="4"/>
        <v>-1405.204171924647</v>
      </c>
      <c r="AI43">
        <f t="shared" si="26"/>
        <v>-1424.7470818795628</v>
      </c>
      <c r="AJ43">
        <f t="shared" si="6"/>
        <v>15.214030881838795</v>
      </c>
      <c r="AK43">
        <f t="shared" si="20"/>
        <v>8.2355381144945277</v>
      </c>
      <c r="AL43">
        <f t="shared" si="23"/>
        <v>-1401.2975128832293</v>
      </c>
      <c r="AN43">
        <f t="shared" si="27"/>
        <v>0</v>
      </c>
      <c r="AO43">
        <f t="shared" si="27"/>
        <v>0</v>
      </c>
      <c r="AP43">
        <f t="shared" si="27"/>
        <v>-0.21002370918023749</v>
      </c>
      <c r="AQ43">
        <f t="shared" si="27"/>
        <v>-15.101445640592608</v>
      </c>
      <c r="AR43">
        <f t="shared" si="27"/>
        <v>-15.311469349772844</v>
      </c>
      <c r="AS43">
        <f t="shared" si="27"/>
        <v>0.16350211942631934</v>
      </c>
      <c r="AT43">
        <f t="shared" si="27"/>
        <v>8.8505666039067829E-2</v>
      </c>
      <c r="AU43">
        <f t="shared" si="24"/>
        <v>-15.059461564307457</v>
      </c>
      <c r="AW43">
        <v>40</v>
      </c>
      <c r="AX43">
        <f>IF(Z43&gt;0, (R43*SUMPRODUCT(K43:$K$98, X43:$X$98)-K43*$AZ$3)/Z43, 0)</f>
        <v>262.081015179556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7.4261202999999998E-2</v>
      </c>
      <c r="Q44" s="4">
        <f t="shared" si="22"/>
        <v>50</v>
      </c>
      <c r="R44">
        <f t="shared" si="0"/>
        <v>50000</v>
      </c>
      <c r="S44">
        <f t="shared" si="1"/>
        <v>246.75181018114614</v>
      </c>
      <c r="U44">
        <f t="shared" si="12"/>
        <v>7.4261202999999998E-2</v>
      </c>
      <c r="V44">
        <f t="shared" si="13"/>
        <v>0.01</v>
      </c>
      <c r="W44">
        <f t="shared" si="14"/>
        <v>0.39085819909831782</v>
      </c>
      <c r="X44">
        <f t="shared" si="15"/>
        <v>2.9025600067454596E-2</v>
      </c>
      <c r="Y44">
        <f t="shared" si="16"/>
        <v>3.9085819909831778E-3</v>
      </c>
      <c r="Z44">
        <f t="shared" si="17"/>
        <v>0.35792401703988008</v>
      </c>
      <c r="AB44">
        <f t="shared" si="18"/>
        <v>102.43651361094015</v>
      </c>
      <c r="AC44">
        <f t="shared" si="19"/>
        <v>88.318399111897804</v>
      </c>
      <c r="AE44">
        <f t="shared" si="2"/>
        <v>0</v>
      </c>
      <c r="AF44">
        <f t="shared" si="25"/>
        <v>0</v>
      </c>
      <c r="AG44">
        <f t="shared" si="25"/>
        <v>-17.896200851994003</v>
      </c>
      <c r="AH44">
        <f t="shared" si="4"/>
        <v>-1451.2800033727299</v>
      </c>
      <c r="AI44">
        <f t="shared" si="26"/>
        <v>-1469.176204224724</v>
      </c>
      <c r="AJ44">
        <f t="shared" si="6"/>
        <v>14.118114499042349</v>
      </c>
      <c r="AK44">
        <f t="shared" si="20"/>
        <v>7.1705559527658114</v>
      </c>
      <c r="AL44">
        <f t="shared" si="23"/>
        <v>-1447.8875337729157</v>
      </c>
      <c r="AN44">
        <f t="shared" si="27"/>
        <v>0</v>
      </c>
      <c r="AO44">
        <f t="shared" si="27"/>
        <v>0</v>
      </c>
      <c r="AP44">
        <f t="shared" si="27"/>
        <v>-0.17172040963052548</v>
      </c>
      <c r="AQ44">
        <f t="shared" si="27"/>
        <v>-13.925547591291588</v>
      </c>
      <c r="AR44">
        <f t="shared" si="27"/>
        <v>-14.097268000922115</v>
      </c>
      <c r="AS44">
        <f t="shared" si="27"/>
        <v>0.13546832788904964</v>
      </c>
      <c r="AT44">
        <f t="shared" si="27"/>
        <v>6.8804033642165599E-2</v>
      </c>
      <c r="AU44">
        <f t="shared" si="24"/>
        <v>-13.892995639390898</v>
      </c>
      <c r="AW44">
        <v>41</v>
      </c>
      <c r="AX44">
        <f>IF(Z44&gt;0, (R44*SUMPRODUCT(K44:$K$98, X44:$X$98)-K44*$AZ$3)/Z44, 0)</f>
        <v>246.75181018114614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8.2657132999999994E-2</v>
      </c>
      <c r="Q45" s="4">
        <f t="shared" si="22"/>
        <v>50</v>
      </c>
      <c r="R45">
        <f t="shared" si="0"/>
        <v>50000</v>
      </c>
      <c r="S45">
        <f t="shared" si="1"/>
        <v>231.77383677386777</v>
      </c>
      <c r="U45">
        <f t="shared" si="12"/>
        <v>8.2657132999999994E-2</v>
      </c>
      <c r="V45">
        <f t="shared" si="13"/>
        <v>0.01</v>
      </c>
      <c r="W45">
        <f t="shared" si="14"/>
        <v>0.35792401703988008</v>
      </c>
      <c r="X45">
        <f t="shared" si="15"/>
        <v>2.9584973080359633E-2</v>
      </c>
      <c r="Y45">
        <f t="shared" si="16"/>
        <v>3.579240170398801E-3</v>
      </c>
      <c r="Z45">
        <f t="shared" si="17"/>
        <v>0.32475980378912167</v>
      </c>
      <c r="AB45">
        <f t="shared" si="18"/>
        <v>88.318399111897804</v>
      </c>
      <c r="AC45">
        <f t="shared" si="19"/>
        <v>75.270825754133213</v>
      </c>
      <c r="AE45">
        <f t="shared" si="2"/>
        <v>0</v>
      </c>
      <c r="AF45">
        <f t="shared" si="25"/>
        <v>0</v>
      </c>
      <c r="AG45">
        <f t="shared" si="25"/>
        <v>-16.237990189456085</v>
      </c>
      <c r="AH45">
        <f t="shared" si="4"/>
        <v>-1479.2486540179816</v>
      </c>
      <c r="AI45">
        <f t="shared" si="26"/>
        <v>-1495.4866442074376</v>
      </c>
      <c r="AJ45">
        <f t="shared" si="6"/>
        <v>13.047573357764591</v>
      </c>
      <c r="AK45">
        <f t="shared" si="20"/>
        <v>6.1822879378328466</v>
      </c>
      <c r="AL45">
        <f t="shared" si="23"/>
        <v>-1476.2567829118402</v>
      </c>
      <c r="AN45">
        <f t="shared" si="27"/>
        <v>0</v>
      </c>
      <c r="AO45">
        <f t="shared" si="27"/>
        <v>0</v>
      </c>
      <c r="AP45">
        <f t="shared" si="27"/>
        <v>-0.13911543642551374</v>
      </c>
      <c r="AQ45">
        <f t="shared" si="27"/>
        <v>-12.673139944325735</v>
      </c>
      <c r="AR45">
        <f t="shared" si="27"/>
        <v>-12.812255380751248</v>
      </c>
      <c r="AS45">
        <f t="shared" si="27"/>
        <v>0.11178223664268189</v>
      </c>
      <c r="AT45">
        <f t="shared" si="27"/>
        <v>5.2965402401725099E-2</v>
      </c>
      <c r="AU45">
        <f t="shared" si="24"/>
        <v>-12.647507741706841</v>
      </c>
      <c r="AW45">
        <v>42</v>
      </c>
      <c r="AX45">
        <f>IF(Z45&gt;0, (R45*SUMPRODUCT(K45:$K$98, X45:$X$98)-K45*$AZ$3)/Z45, 0)</f>
        <v>231.77383677386777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9.1575552000000005E-2</v>
      </c>
      <c r="Q46" s="4">
        <f t="shared" si="22"/>
        <v>50</v>
      </c>
      <c r="R46">
        <f t="shared" si="0"/>
        <v>50000</v>
      </c>
      <c r="S46">
        <f t="shared" si="1"/>
        <v>217.22975249349508</v>
      </c>
      <c r="U46">
        <f t="shared" si="12"/>
        <v>9.1575552000000005E-2</v>
      </c>
      <c r="V46">
        <f t="shared" si="13"/>
        <v>0.01</v>
      </c>
      <c r="W46">
        <f t="shared" si="14"/>
        <v>0.32475980378912167</v>
      </c>
      <c r="X46">
        <f t="shared" si="15"/>
        <v>2.9740058299400511E-2</v>
      </c>
      <c r="Y46">
        <f t="shared" si="16"/>
        <v>3.2475980378912166E-3</v>
      </c>
      <c r="Z46">
        <f t="shared" si="17"/>
        <v>0.29177214745182994</v>
      </c>
      <c r="AB46">
        <f t="shared" si="18"/>
        <v>75.270825754133213</v>
      </c>
      <c r="AC46">
        <f t="shared" si="19"/>
        <v>63.381591375456573</v>
      </c>
      <c r="AE46">
        <f t="shared" si="2"/>
        <v>0</v>
      </c>
      <c r="AF46">
        <f t="shared" si="25"/>
        <v>0</v>
      </c>
      <c r="AG46">
        <f t="shared" si="25"/>
        <v>-14.588607372591497</v>
      </c>
      <c r="AH46">
        <f t="shared" si="4"/>
        <v>-1487.0029149700256</v>
      </c>
      <c r="AI46">
        <f t="shared" si="26"/>
        <v>-1501.5915223426171</v>
      </c>
      <c r="AJ46">
        <f t="shared" si="6"/>
        <v>11.88923437867664</v>
      </c>
      <c r="AK46">
        <f t="shared" si="20"/>
        <v>5.2689578027893251</v>
      </c>
      <c r="AL46">
        <f t="shared" si="23"/>
        <v>-1484.4333301611509</v>
      </c>
      <c r="AN46">
        <f t="shared" si="27"/>
        <v>0</v>
      </c>
      <c r="AO46">
        <f t="shared" si="27"/>
        <v>0</v>
      </c>
      <c r="AP46">
        <f t="shared" si="27"/>
        <v>-0.11159349033827792</v>
      </c>
      <c r="AQ46">
        <f t="shared" si="27"/>
        <v>-11.374618644988686</v>
      </c>
      <c r="AR46">
        <f t="shared" si="27"/>
        <v>-11.486212135326964</v>
      </c>
      <c r="AS46">
        <f t="shared" si="27"/>
        <v>9.0945018114548762E-2</v>
      </c>
      <c r="AT46">
        <f t="shared" si="27"/>
        <v>4.0304148068515504E-2</v>
      </c>
      <c r="AU46">
        <f t="shared" si="24"/>
        <v>-11.354962969143898</v>
      </c>
      <c r="AW46">
        <v>43</v>
      </c>
      <c r="AX46">
        <f>IF(Z46&gt;0, (R46*SUMPRODUCT(K46:$K$98, X46:$X$98)-K46*$AZ$3)/Z46, 0)</f>
        <v>217.22975249349508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0.101620166</v>
      </c>
      <c r="Q47" s="4">
        <f t="shared" si="22"/>
        <v>50</v>
      </c>
      <c r="R47">
        <f t="shared" si="0"/>
        <v>50000</v>
      </c>
      <c r="S47">
        <f t="shared" si="1"/>
        <v>203.3409530207426</v>
      </c>
      <c r="U47">
        <f t="shared" si="12"/>
        <v>0.101620166</v>
      </c>
      <c r="V47">
        <f t="shared" si="13"/>
        <v>0.01</v>
      </c>
      <c r="W47">
        <f t="shared" si="14"/>
        <v>0.29177214745182994</v>
      </c>
      <c r="X47">
        <f t="shared" si="15"/>
        <v>2.9649934058231436E-2</v>
      </c>
      <c r="Y47">
        <f t="shared" si="16"/>
        <v>2.9177214745182995E-3</v>
      </c>
      <c r="Z47">
        <f t="shared" si="17"/>
        <v>0.25920449191908024</v>
      </c>
      <c r="AB47">
        <f t="shared" si="18"/>
        <v>63.381591375456573</v>
      </c>
      <c r="AC47">
        <f t="shared" si="19"/>
        <v>52.706888414083153</v>
      </c>
      <c r="AE47">
        <f t="shared" si="2"/>
        <v>0</v>
      </c>
      <c r="AF47">
        <f t="shared" si="25"/>
        <v>0</v>
      </c>
      <c r="AG47">
        <f t="shared" si="25"/>
        <v>-12.960224595954012</v>
      </c>
      <c r="AH47">
        <f t="shared" si="4"/>
        <v>-1482.4967029115719</v>
      </c>
      <c r="AI47">
        <f t="shared" si="26"/>
        <v>-1495.456927507526</v>
      </c>
      <c r="AJ47">
        <f t="shared" si="6"/>
        <v>10.67470296137342</v>
      </c>
      <c r="AK47">
        <f t="shared" si="20"/>
        <v>4.4367113962819609</v>
      </c>
      <c r="AL47">
        <f t="shared" si="23"/>
        <v>-1480.3455131498706</v>
      </c>
      <c r="AN47">
        <f t="shared" si="27"/>
        <v>0</v>
      </c>
      <c r="AO47">
        <f t="shared" si="27"/>
        <v>0</v>
      </c>
      <c r="AP47">
        <f t="shared" si="27"/>
        <v>-8.8515541448392798E-2</v>
      </c>
      <c r="AQ47">
        <f t="shared" si="27"/>
        <v>-10.125133047049284</v>
      </c>
      <c r="AR47">
        <f t="shared" si="27"/>
        <v>-10.213648588497676</v>
      </c>
      <c r="AS47">
        <f t="shared" si="27"/>
        <v>7.2905921145973565E-2</v>
      </c>
      <c r="AT47">
        <f t="shared" si="27"/>
        <v>3.0301782857586688E-2</v>
      </c>
      <c r="AU47">
        <f t="shared" si="24"/>
        <v>-10.110440884494118</v>
      </c>
      <c r="AW47">
        <v>44</v>
      </c>
      <c r="AX47">
        <f>IF(Z47&gt;0, (R47*SUMPRODUCT(K47:$K$98, X47:$X$98)-K47*$AZ$3)/Z47, 0)</f>
        <v>203.3409530207426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0.112947091</v>
      </c>
      <c r="Q48" s="4">
        <f t="shared" si="22"/>
        <v>50</v>
      </c>
      <c r="R48">
        <f t="shared" si="0"/>
        <v>50000</v>
      </c>
      <c r="S48">
        <f t="shared" si="1"/>
        <v>190.05643578427805</v>
      </c>
      <c r="U48">
        <f t="shared" si="12"/>
        <v>0.112947091</v>
      </c>
      <c r="V48">
        <f t="shared" si="13"/>
        <v>0.01</v>
      </c>
      <c r="W48">
        <f t="shared" si="14"/>
        <v>0.25920449191908024</v>
      </c>
      <c r="X48">
        <f t="shared" si="15"/>
        <v>2.9276393336393119E-2</v>
      </c>
      <c r="Y48">
        <f t="shared" si="16"/>
        <v>2.5920449191908024E-3</v>
      </c>
      <c r="Z48">
        <f t="shared" si="17"/>
        <v>0.22733605366349632</v>
      </c>
      <c r="AB48">
        <f t="shared" si="18"/>
        <v>52.706888414083153</v>
      </c>
      <c r="AC48">
        <f t="shared" si="19"/>
        <v>43.206680084547479</v>
      </c>
      <c r="AE48">
        <f t="shared" si="2"/>
        <v>0</v>
      </c>
      <c r="AF48">
        <f t="shared" si="25"/>
        <v>0</v>
      </c>
      <c r="AG48">
        <f t="shared" si="25"/>
        <v>-11.366802683174816</v>
      </c>
      <c r="AH48">
        <f t="shared" si="4"/>
        <v>-1463.819666819656</v>
      </c>
      <c r="AI48">
        <f t="shared" si="26"/>
        <v>-1475.186469502831</v>
      </c>
      <c r="AJ48">
        <f t="shared" si="6"/>
        <v>9.5002083295356741</v>
      </c>
      <c r="AK48">
        <f t="shared" si="20"/>
        <v>3.6894821889858211</v>
      </c>
      <c r="AL48">
        <f t="shared" si="23"/>
        <v>-1461.9967789843095</v>
      </c>
      <c r="AN48">
        <f t="shared" si="27"/>
        <v>0</v>
      </c>
      <c r="AO48">
        <f t="shared" si="27"/>
        <v>0</v>
      </c>
      <c r="AP48">
        <f t="shared" si="27"/>
        <v>-6.931501171341338E-2</v>
      </c>
      <c r="AQ48">
        <f t="shared" si="27"/>
        <v>-8.926404388290976</v>
      </c>
      <c r="AR48">
        <f t="shared" si="27"/>
        <v>-8.9957194000043899</v>
      </c>
      <c r="AS48">
        <f t="shared" si="27"/>
        <v>5.7932478463478314E-2</v>
      </c>
      <c r="AT48">
        <f t="shared" si="27"/>
        <v>2.2498543194079047E-2</v>
      </c>
      <c r="AU48">
        <f t="shared" si="24"/>
        <v>-8.9152883783468333</v>
      </c>
      <c r="AW48">
        <v>45</v>
      </c>
      <c r="AX48">
        <f>IF(Z48&gt;0, (R48*SUMPRODUCT(K48:$K$98, X48:$X$98)-K48*$AZ$3)/Z48, 0)</f>
        <v>190.05643578427805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0.12591097000000001</v>
      </c>
      <c r="Q49" s="4">
        <f t="shared" si="22"/>
        <v>50</v>
      </c>
      <c r="R49">
        <f t="shared" si="0"/>
        <v>50000</v>
      </c>
      <c r="S49">
        <f t="shared" si="1"/>
        <v>177.34928853513298</v>
      </c>
      <c r="U49">
        <f t="shared" si="12"/>
        <v>0.12591097000000001</v>
      </c>
      <c r="V49">
        <f t="shared" si="13"/>
        <v>0.01</v>
      </c>
      <c r="W49">
        <f t="shared" si="14"/>
        <v>0.22733605366349632</v>
      </c>
      <c r="X49">
        <f t="shared" si="15"/>
        <v>2.8624103032742879E-2</v>
      </c>
      <c r="Y49">
        <f t="shared" si="16"/>
        <v>2.2733605366349633E-3</v>
      </c>
      <c r="Z49">
        <f t="shared" si="17"/>
        <v>0.19643859009411849</v>
      </c>
      <c r="AB49">
        <f t="shared" si="18"/>
        <v>43.206680084547479</v>
      </c>
      <c r="AC49">
        <f t="shared" si="19"/>
        <v>34.838244194036534</v>
      </c>
      <c r="AE49">
        <f t="shared" si="2"/>
        <v>0</v>
      </c>
      <c r="AF49">
        <f t="shared" si="25"/>
        <v>0</v>
      </c>
      <c r="AG49">
        <f t="shared" si="25"/>
        <v>-9.8219295047059241</v>
      </c>
      <c r="AH49">
        <f t="shared" si="4"/>
        <v>-1431.2051516371439</v>
      </c>
      <c r="AI49">
        <f t="shared" si="26"/>
        <v>-1441.0270811418497</v>
      </c>
      <c r="AJ49">
        <f t="shared" si="6"/>
        <v>8.3684358905109448</v>
      </c>
      <c r="AK49">
        <f t="shared" si="20"/>
        <v>3.024467605918324</v>
      </c>
      <c r="AL49">
        <f t="shared" si="23"/>
        <v>-1429.6341776454206</v>
      </c>
      <c r="AN49">
        <f t="shared" si="27"/>
        <v>0</v>
      </c>
      <c r="AO49">
        <f t="shared" si="27"/>
        <v>0</v>
      </c>
      <c r="AP49">
        <f t="shared" si="27"/>
        <v>-5.3477090389180353E-2</v>
      </c>
      <c r="AQ49">
        <f t="shared" si="27"/>
        <v>-7.7924288932118211</v>
      </c>
      <c r="AR49">
        <f t="shared" si="27"/>
        <v>-7.8459059836010008</v>
      </c>
      <c r="AS49">
        <f t="shared" si="27"/>
        <v>4.5563308341655E-2</v>
      </c>
      <c r="AT49">
        <f t="shared" si="27"/>
        <v>1.6467205090746038E-2</v>
      </c>
      <c r="AU49">
        <f t="shared" si="24"/>
        <v>-7.7838754701686002</v>
      </c>
      <c r="AW49">
        <v>46</v>
      </c>
      <c r="AX49">
        <f>IF(Z49&gt;0, (R49*SUMPRODUCT(K49:$K$98, X49:$X$98)-K49*$AZ$3)/Z49, 0)</f>
        <v>177.34928853513298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0.140869152</v>
      </c>
      <c r="Q50" s="4">
        <f t="shared" si="22"/>
        <v>50</v>
      </c>
      <c r="R50">
        <f t="shared" si="0"/>
        <v>50000</v>
      </c>
      <c r="S50">
        <f t="shared" si="1"/>
        <v>165.12985734062241</v>
      </c>
      <c r="U50">
        <f t="shared" si="12"/>
        <v>0.140869152</v>
      </c>
      <c r="V50">
        <f t="shared" si="13"/>
        <v>0.01</v>
      </c>
      <c r="W50">
        <f t="shared" si="14"/>
        <v>0.19643859009411849</v>
      </c>
      <c r="X50">
        <f t="shared" si="15"/>
        <v>2.7672137606634072E-2</v>
      </c>
      <c r="Y50">
        <f t="shared" si="16"/>
        <v>1.9643859009411849E-3</v>
      </c>
      <c r="Z50">
        <f t="shared" si="17"/>
        <v>0.16680206658654323</v>
      </c>
      <c r="AB50">
        <f t="shared" si="18"/>
        <v>34.838244194036534</v>
      </c>
      <c r="AC50">
        <f t="shared" si="19"/>
        <v>27.544001459556885</v>
      </c>
      <c r="AE50">
        <f t="shared" si="2"/>
        <v>0</v>
      </c>
      <c r="AF50">
        <f t="shared" si="25"/>
        <v>0</v>
      </c>
      <c r="AG50">
        <f t="shared" si="25"/>
        <v>-8.340103329327162</v>
      </c>
      <c r="AH50">
        <f t="shared" si="4"/>
        <v>-1383.6068803317037</v>
      </c>
      <c r="AI50">
        <f t="shared" si="26"/>
        <v>-1391.9469836610308</v>
      </c>
      <c r="AJ50">
        <f t="shared" si="6"/>
        <v>7.2942427344796492</v>
      </c>
      <c r="AK50">
        <f t="shared" si="20"/>
        <v>2.4386770935825575</v>
      </c>
      <c r="AL50">
        <f t="shared" si="23"/>
        <v>-1382.2140638329686</v>
      </c>
      <c r="AN50">
        <f t="shared" si="27"/>
        <v>0</v>
      </c>
      <c r="AO50">
        <f t="shared" si="27"/>
        <v>0</v>
      </c>
      <c r="AP50">
        <f t="shared" si="27"/>
        <v>-4.0543792063158363E-2</v>
      </c>
      <c r="AQ50">
        <f t="shared" si="27"/>
        <v>-6.7261360487064161</v>
      </c>
      <c r="AR50">
        <f t="shared" si="27"/>
        <v>-6.7666798407695747</v>
      </c>
      <c r="AS50">
        <f t="shared" si="27"/>
        <v>3.5459543965722672E-2</v>
      </c>
      <c r="AT50">
        <f t="shared" si="27"/>
        <v>1.1855154916812665E-2</v>
      </c>
      <c r="AU50">
        <f t="shared" si="24"/>
        <v>-6.7193651418870388</v>
      </c>
      <c r="AW50">
        <v>47</v>
      </c>
      <c r="AX50">
        <f>IF(Z50&gt;0, (R50*SUMPRODUCT(K50:$K$98, X50:$X$98)-K50*$AZ$3)/Z50, 0)</f>
        <v>165.12985734062241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0.15811491799999999</v>
      </c>
      <c r="Q51" s="4">
        <f t="shared" si="22"/>
        <v>50</v>
      </c>
      <c r="R51">
        <f t="shared" si="0"/>
        <v>50000</v>
      </c>
      <c r="S51">
        <f t="shared" si="1"/>
        <v>153.23329033885673</v>
      </c>
      <c r="U51">
        <f t="shared" si="12"/>
        <v>0.15811491799999999</v>
      </c>
      <c r="V51">
        <f t="shared" si="13"/>
        <v>0.01</v>
      </c>
      <c r="W51">
        <f t="shared" si="14"/>
        <v>0.16680206658654323</v>
      </c>
      <c r="X51">
        <f t="shared" si="15"/>
        <v>2.6373895080561822E-2</v>
      </c>
      <c r="Y51">
        <f t="shared" si="16"/>
        <v>1.6680206658654323E-3</v>
      </c>
      <c r="Z51">
        <f t="shared" si="17"/>
        <v>0.13876015084011598</v>
      </c>
      <c r="AB51">
        <f t="shared" si="18"/>
        <v>27.544001459556885</v>
      </c>
      <c r="AC51">
        <f t="shared" si="19"/>
        <v>21.262674481147048</v>
      </c>
      <c r="AE51">
        <f t="shared" si="2"/>
        <v>0</v>
      </c>
      <c r="AF51">
        <f t="shared" si="25"/>
        <v>0</v>
      </c>
      <c r="AG51">
        <f t="shared" si="25"/>
        <v>-6.9380075420057992</v>
      </c>
      <c r="AH51">
        <f t="shared" si="4"/>
        <v>-1318.6947540280912</v>
      </c>
      <c r="AI51">
        <f t="shared" si="26"/>
        <v>-1325.632761570097</v>
      </c>
      <c r="AJ51">
        <f t="shared" si="6"/>
        <v>6.2813269784098367</v>
      </c>
      <c r="AK51">
        <f t="shared" si="20"/>
        <v>1.9280801021689822</v>
      </c>
      <c r="AL51">
        <f t="shared" si="23"/>
        <v>-1317.4233544895183</v>
      </c>
      <c r="AN51">
        <f t="shared" si="27"/>
        <v>0</v>
      </c>
      <c r="AO51">
        <f t="shared" si="27"/>
        <v>0</v>
      </c>
      <c r="AP51">
        <f t="shared" si="27"/>
        <v>-3.0114085522367356E-2</v>
      </c>
      <c r="AQ51">
        <f t="shared" si="27"/>
        <v>-5.7237306763172633</v>
      </c>
      <c r="AR51">
        <f t="shared" si="27"/>
        <v>-5.7538447618396305</v>
      </c>
      <c r="AS51">
        <f t="shared" si="27"/>
        <v>2.7263795358616959E-2</v>
      </c>
      <c r="AT51">
        <f t="shared" si="27"/>
        <v>8.3687382492964989E-3</v>
      </c>
      <c r="AU51">
        <f t="shared" si="24"/>
        <v>-5.7182122282317174</v>
      </c>
      <c r="AW51">
        <v>48</v>
      </c>
      <c r="AX51">
        <f>IF(Z51&gt;0, (R51*SUMPRODUCT(K51:$K$98, X51:$X$98)-K51*$AZ$3)/Z51, 0)</f>
        <v>153.23329033885673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0.17865895700000001</v>
      </c>
      <c r="Q52" s="4">
        <f t="shared" si="22"/>
        <v>50</v>
      </c>
      <c r="R52">
        <f t="shared" si="0"/>
        <v>50000</v>
      </c>
      <c r="S52">
        <f t="shared" si="1"/>
        <v>141.55124523307714</v>
      </c>
      <c r="U52">
        <f t="shared" si="12"/>
        <v>0.17865895700000001</v>
      </c>
      <c r="V52">
        <f t="shared" si="13"/>
        <v>0.01</v>
      </c>
      <c r="W52">
        <f t="shared" si="14"/>
        <v>0.13876015084011598</v>
      </c>
      <c r="X52">
        <f t="shared" si="15"/>
        <v>2.4790743822257794E-2</v>
      </c>
      <c r="Y52">
        <f t="shared" si="16"/>
        <v>1.3876015084011597E-3</v>
      </c>
      <c r="Z52">
        <f t="shared" si="17"/>
        <v>0.11258180550945703</v>
      </c>
      <c r="AB52">
        <f t="shared" si="18"/>
        <v>21.262674481147048</v>
      </c>
      <c r="AC52">
        <f t="shared" si="19"/>
        <v>15.936094760451747</v>
      </c>
      <c r="AE52">
        <f t="shared" si="2"/>
        <v>0</v>
      </c>
      <c r="AF52">
        <f t="shared" si="25"/>
        <v>0</v>
      </c>
      <c r="AG52">
        <f t="shared" si="25"/>
        <v>-5.6290902754728513</v>
      </c>
      <c r="AH52">
        <f t="shared" si="4"/>
        <v>-1239.5371911128898</v>
      </c>
      <c r="AI52">
        <f t="shared" si="26"/>
        <v>-1245.1662813883627</v>
      </c>
      <c r="AJ52">
        <f t="shared" si="6"/>
        <v>5.3265797206953014</v>
      </c>
      <c r="AK52">
        <f t="shared" si="20"/>
        <v>1.4883872136802936</v>
      </c>
      <c r="AL52">
        <f t="shared" si="23"/>
        <v>-1238.3513144539872</v>
      </c>
      <c r="AN52">
        <f t="shared" si="27"/>
        <v>0</v>
      </c>
      <c r="AO52">
        <f t="shared" si="27"/>
        <v>0</v>
      </c>
      <c r="AP52">
        <f t="shared" si="27"/>
        <v>-2.1814994247061365E-2</v>
      </c>
      <c r="AQ52">
        <f t="shared" si="27"/>
        <v>-4.8037063486026357</v>
      </c>
      <c r="AR52">
        <f t="shared" si="27"/>
        <v>-4.8255213428496972</v>
      </c>
      <c r="AS52">
        <f t="shared" si="27"/>
        <v>2.0642643886843837E-2</v>
      </c>
      <c r="AT52">
        <f t="shared" si="27"/>
        <v>5.7681005126725996E-3</v>
      </c>
      <c r="AU52">
        <f t="shared" si="24"/>
        <v>-4.7991105984501816</v>
      </c>
      <c r="AW52">
        <v>49</v>
      </c>
      <c r="AX52">
        <f>IF(Z52&gt;0, (R52*SUMPRODUCT(K52:$K$98, X52:$X$98)-K52*$AZ$3)/Z52, 0)</f>
        <v>141.55124523307714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0.202352371</v>
      </c>
      <c r="Q53" s="4">
        <f t="shared" si="22"/>
        <v>50</v>
      </c>
      <c r="R53">
        <f t="shared" si="0"/>
        <v>50000</v>
      </c>
      <c r="S53">
        <f t="shared" si="1"/>
        <v>129.54061912321504</v>
      </c>
      <c r="U53">
        <f t="shared" si="12"/>
        <v>0.202352371</v>
      </c>
      <c r="V53">
        <f t="shared" si="13"/>
        <v>0.01</v>
      </c>
      <c r="W53">
        <f t="shared" si="14"/>
        <v>0.11258180550945703</v>
      </c>
      <c r="X53">
        <f t="shared" si="15"/>
        <v>2.2781195276299491E-2</v>
      </c>
      <c r="Y53">
        <f t="shared" si="16"/>
        <v>1.1258180550945702E-3</v>
      </c>
      <c r="Z53">
        <f t="shared" si="17"/>
        <v>8.8674792178062969E-2</v>
      </c>
      <c r="AB53">
        <f t="shared" si="18"/>
        <v>15.936094760451747</v>
      </c>
      <c r="AC53">
        <f t="shared" si="19"/>
        <v>11.486987479368704</v>
      </c>
      <c r="AE53">
        <f t="shared" si="2"/>
        <v>0</v>
      </c>
      <c r="AF53">
        <f t="shared" si="25"/>
        <v>0</v>
      </c>
      <c r="AG53">
        <f t="shared" si="25"/>
        <v>-4.4337396089031484</v>
      </c>
      <c r="AH53">
        <f t="shared" si="4"/>
        <v>-1139.0597638149745</v>
      </c>
      <c r="AI53">
        <f t="shared" si="26"/>
        <v>-1143.4935034238777</v>
      </c>
      <c r="AJ53">
        <f t="shared" si="6"/>
        <v>4.4491072810830428</v>
      </c>
      <c r="AK53">
        <f t="shared" si="20"/>
        <v>1.1155266332316223</v>
      </c>
      <c r="AL53">
        <f t="shared" si="23"/>
        <v>-1137.9288695095629</v>
      </c>
      <c r="AN53">
        <f t="shared" si="27"/>
        <v>0</v>
      </c>
      <c r="AO53">
        <f t="shared" si="27"/>
        <v>0</v>
      </c>
      <c r="AP53">
        <f t="shared" si="27"/>
        <v>-1.5341543299416539E-2</v>
      </c>
      <c r="AQ53">
        <f t="shared" si="27"/>
        <v>-3.9413534011109164</v>
      </c>
      <c r="AR53">
        <f t="shared" si="27"/>
        <v>-3.9566949444103332</v>
      </c>
      <c r="AS53">
        <f t="shared" si="27"/>
        <v>1.5394718232758512E-2</v>
      </c>
      <c r="AT53">
        <f t="shared" si="27"/>
        <v>3.8599245005299376E-3</v>
      </c>
      <c r="AU53">
        <f t="shared" si="24"/>
        <v>-3.9374403016770443</v>
      </c>
      <c r="AW53">
        <v>50</v>
      </c>
      <c r="AX53">
        <f>IF(Z53&gt;0, (R53*SUMPRODUCT(K53:$K$98, X53:$X$98)-K53*$AZ$3)/Z53, 0)</f>
        <v>129.54061912321504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0.22956153600000001</v>
      </c>
      <c r="Q54" s="4">
        <f t="shared" si="22"/>
        <v>50</v>
      </c>
      <c r="R54">
        <f t="shared" si="0"/>
        <v>50000</v>
      </c>
      <c r="S54">
        <f t="shared" si="1"/>
        <v>116.59557351953472</v>
      </c>
      <c r="U54">
        <f t="shared" si="12"/>
        <v>0.22956153600000001</v>
      </c>
      <c r="V54">
        <f t="shared" si="13"/>
        <v>0.01</v>
      </c>
      <c r="W54">
        <f t="shared" si="14"/>
        <v>8.8674792178062969E-2</v>
      </c>
      <c r="X54">
        <f t="shared" si="15"/>
        <v>2.0356321496876922E-2</v>
      </c>
      <c r="Y54">
        <f t="shared" si="16"/>
        <v>8.867479217806297E-4</v>
      </c>
      <c r="Z54">
        <f t="shared" si="17"/>
        <v>6.7431722759405413E-2</v>
      </c>
      <c r="AB54">
        <f t="shared" si="18"/>
        <v>11.486987479368704</v>
      </c>
      <c r="AC54">
        <f t="shared" si="19"/>
        <v>7.8622403885431371</v>
      </c>
      <c r="AE54">
        <f t="shared" si="2"/>
        <v>0</v>
      </c>
      <c r="AF54">
        <f t="shared" si="25"/>
        <v>0</v>
      </c>
      <c r="AG54">
        <f t="shared" si="25"/>
        <v>-3.3715861379702705</v>
      </c>
      <c r="AH54">
        <f t="shared" si="4"/>
        <v>-1017.8160748438461</v>
      </c>
      <c r="AI54">
        <f t="shared" si="26"/>
        <v>-1021.1876609818164</v>
      </c>
      <c r="AJ54">
        <f t="shared" si="6"/>
        <v>3.6247470908255668</v>
      </c>
      <c r="AK54">
        <f t="shared" si="20"/>
        <v>0.8040891235558093</v>
      </c>
      <c r="AL54">
        <f t="shared" si="23"/>
        <v>-1016.7588247674349</v>
      </c>
      <c r="AN54">
        <f t="shared" si="27"/>
        <v>0</v>
      </c>
      <c r="AO54">
        <f t="shared" si="27"/>
        <v>0</v>
      </c>
      <c r="AP54">
        <f t="shared" si="27"/>
        <v>-1.0416338948212324E-2</v>
      </c>
      <c r="AQ54">
        <f t="shared" si="27"/>
        <v>-3.1444895039505076</v>
      </c>
      <c r="AR54">
        <f t="shared" si="27"/>
        <v>-3.15490584289872</v>
      </c>
      <c r="AS54">
        <f t="shared" si="27"/>
        <v>1.1198466464901153E-2</v>
      </c>
      <c r="AT54">
        <f t="shared" si="27"/>
        <v>2.484191271640037E-3</v>
      </c>
      <c r="AU54">
        <f t="shared" si="24"/>
        <v>-3.1412231851621786</v>
      </c>
      <c r="AW54">
        <v>51</v>
      </c>
      <c r="AX54">
        <f>IF(Z54&gt;0, (R54*SUMPRODUCT(K54:$K$98, X54:$X$98)-K54*$AZ$3)/Z54, 0)</f>
        <v>116.59557351953472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0.26099212799999999</v>
      </c>
      <c r="Q55" s="4">
        <f t="shared" si="22"/>
        <v>50</v>
      </c>
      <c r="R55">
        <f t="shared" si="0"/>
        <v>50000</v>
      </c>
      <c r="S55">
        <f t="shared" si="1"/>
        <v>101.72116393963627</v>
      </c>
      <c r="U55">
        <f t="shared" si="12"/>
        <v>0.26099212799999999</v>
      </c>
      <c r="V55">
        <f t="shared" si="13"/>
        <v>0.01</v>
      </c>
      <c r="W55">
        <f t="shared" si="14"/>
        <v>6.7431722759405413E-2</v>
      </c>
      <c r="X55">
        <f t="shared" si="15"/>
        <v>1.7599148817683249E-2</v>
      </c>
      <c r="Y55">
        <f t="shared" si="16"/>
        <v>6.7431722759405419E-4</v>
      </c>
      <c r="Z55">
        <f t="shared" si="17"/>
        <v>4.9158256714128108E-2</v>
      </c>
      <c r="AB55">
        <f t="shared" si="18"/>
        <v>7.8622403885431371</v>
      </c>
      <c r="AC55">
        <f t="shared" si="19"/>
        <v>5.0004350902045509</v>
      </c>
      <c r="AE55">
        <f t="shared" si="2"/>
        <v>0</v>
      </c>
      <c r="AF55">
        <f t="shared" si="25"/>
        <v>0</v>
      </c>
      <c r="AG55">
        <f t="shared" si="25"/>
        <v>-2.4579128357064053</v>
      </c>
      <c r="AH55">
        <f t="shared" si="4"/>
        <v>-879.95744088416245</v>
      </c>
      <c r="AI55">
        <f t="shared" si="26"/>
        <v>-882.4153537198689</v>
      </c>
      <c r="AJ55">
        <f t="shared" si="6"/>
        <v>2.8618052983385862</v>
      </c>
      <c r="AK55">
        <f t="shared" si="20"/>
        <v>0.5503568271980197</v>
      </c>
      <c r="AL55">
        <f t="shared" si="23"/>
        <v>-879.00319159433229</v>
      </c>
      <c r="AN55">
        <f t="shared" si="27"/>
        <v>0</v>
      </c>
      <c r="AO55">
        <f t="shared" si="27"/>
        <v>0</v>
      </c>
      <c r="AP55">
        <f t="shared" si="27"/>
        <v>-6.7799938309526641E-3</v>
      </c>
      <c r="AQ55">
        <f t="shared" si="27"/>
        <v>-2.4273057750564426</v>
      </c>
      <c r="AR55">
        <f t="shared" si="27"/>
        <v>-2.4340857688873956</v>
      </c>
      <c r="AS55">
        <f t="shared" si="27"/>
        <v>7.8941051066795977E-3</v>
      </c>
      <c r="AT55">
        <f t="shared" si="27"/>
        <v>1.5181237670508542E-3</v>
      </c>
      <c r="AU55">
        <f t="shared" si="24"/>
        <v>-2.4246735400136652</v>
      </c>
      <c r="AW55">
        <v>52</v>
      </c>
      <c r="AX55">
        <f>IF(Z55&gt;0, (R55*SUMPRODUCT(K55:$K$98, X55:$X$98)-K55*$AZ$3)/Z55, 0)</f>
        <v>101.72116393963627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0.29613519399999999</v>
      </c>
      <c r="Q56" s="4">
        <f t="shared" si="22"/>
        <v>50</v>
      </c>
      <c r="R56">
        <f t="shared" si="0"/>
        <v>50000</v>
      </c>
      <c r="S56">
        <f t="shared" si="1"/>
        <v>82.837686938188043</v>
      </c>
      <c r="U56">
        <f t="shared" si="12"/>
        <v>0.29613519399999999</v>
      </c>
      <c r="V56">
        <f t="shared" si="13"/>
        <v>0.01</v>
      </c>
      <c r="W56">
        <f t="shared" si="14"/>
        <v>4.9158256714128108E-2</v>
      </c>
      <c r="X56">
        <f t="shared" si="15"/>
        <v>1.455748988874013E-2</v>
      </c>
      <c r="Y56">
        <f t="shared" si="16"/>
        <v>4.9158256714128105E-4</v>
      </c>
      <c r="Z56">
        <f t="shared" si="17"/>
        <v>3.4109184258246696E-2</v>
      </c>
      <c r="AB56">
        <f t="shared" si="18"/>
        <v>5.0004350902045509</v>
      </c>
      <c r="AC56">
        <f t="shared" si="19"/>
        <v>2.8255259273016113</v>
      </c>
      <c r="AE56">
        <f t="shared" si="2"/>
        <v>0</v>
      </c>
      <c r="AF56">
        <f t="shared" si="25"/>
        <v>0</v>
      </c>
      <c r="AG56">
        <f t="shared" si="25"/>
        <v>-1.7054592129123347</v>
      </c>
      <c r="AH56">
        <f t="shared" si="4"/>
        <v>-727.87449443700655</v>
      </c>
      <c r="AI56">
        <f t="shared" si="26"/>
        <v>-729.57995364991893</v>
      </c>
      <c r="AJ56">
        <f t="shared" si="6"/>
        <v>2.1749091629029396</v>
      </c>
      <c r="AK56">
        <f t="shared" si="20"/>
        <v>0.35003045631431862</v>
      </c>
      <c r="AL56">
        <f t="shared" si="23"/>
        <v>-727.05501403070161</v>
      </c>
      <c r="AN56">
        <f t="shared" si="27"/>
        <v>0</v>
      </c>
      <c r="AO56">
        <f t="shared" si="27"/>
        <v>0</v>
      </c>
      <c r="AP56">
        <f t="shared" si="27"/>
        <v>-4.200356343031399E-3</v>
      </c>
      <c r="AQ56">
        <f t="shared" si="27"/>
        <v>-1.7926739182571167</v>
      </c>
      <c r="AR56">
        <f t="shared" si="27"/>
        <v>-1.7968742746001483</v>
      </c>
      <c r="AS56">
        <f t="shared" si="27"/>
        <v>5.3565593529008408E-3</v>
      </c>
      <c r="AT56">
        <f t="shared" si="27"/>
        <v>8.6208607998507333E-4</v>
      </c>
      <c r="AU56">
        <f t="shared" si="24"/>
        <v>-1.7906556291672622</v>
      </c>
      <c r="AW56">
        <v>53</v>
      </c>
      <c r="AX56">
        <f>IF(Z56&gt;0, (R56*SUMPRODUCT(K56:$K$98, X56:$X$98)-K56*$AZ$3)/Z56, 0)</f>
        <v>82.837686938188043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0.33524791700000001</v>
      </c>
      <c r="Q57" s="4">
        <f t="shared" si="22"/>
        <v>50</v>
      </c>
      <c r="R57">
        <f t="shared" si="0"/>
        <v>50000</v>
      </c>
      <c r="S57">
        <f t="shared" si="1"/>
        <v>56.338278697423426</v>
      </c>
      <c r="U57">
        <f t="shared" si="12"/>
        <v>0.33524791700000001</v>
      </c>
      <c r="V57">
        <f t="shared" si="13"/>
        <v>0.01</v>
      </c>
      <c r="W57">
        <f t="shared" si="14"/>
        <v>3.4109184258246696E-2</v>
      </c>
      <c r="X57">
        <f t="shared" si="15"/>
        <v>1.1435032973146395E-2</v>
      </c>
      <c r="Y57">
        <f t="shared" si="16"/>
        <v>3.4109184258246698E-4</v>
      </c>
      <c r="Z57">
        <f t="shared" si="17"/>
        <v>2.2333059442517834E-2</v>
      </c>
      <c r="AB57">
        <f t="shared" si="18"/>
        <v>2.8255259273016113</v>
      </c>
      <c r="AC57">
        <f t="shared" si="19"/>
        <v>1.2582061270386935</v>
      </c>
      <c r="AE57">
        <f t="shared" si="2"/>
        <v>0</v>
      </c>
      <c r="AF57">
        <f t="shared" si="25"/>
        <v>0</v>
      </c>
      <c r="AG57">
        <f t="shared" si="25"/>
        <v>-1.1166529721258918</v>
      </c>
      <c r="AH57">
        <f t="shared" si="4"/>
        <v>-571.75164865731972</v>
      </c>
      <c r="AI57">
        <f t="shared" si="26"/>
        <v>-572.86830162944557</v>
      </c>
      <c r="AJ57">
        <f t="shared" si="6"/>
        <v>1.5673198002629178</v>
      </c>
      <c r="AK57">
        <f t="shared" si="20"/>
        <v>0.1977868149111128</v>
      </c>
      <c r="AL57">
        <f t="shared" si="23"/>
        <v>-571.10319501427159</v>
      </c>
      <c r="AN57">
        <f t="shared" si="27"/>
        <v>0</v>
      </c>
      <c r="AO57">
        <f t="shared" si="27"/>
        <v>0</v>
      </c>
      <c r="AP57">
        <f t="shared" si="27"/>
        <v>-2.4555286294125635E-3</v>
      </c>
      <c r="AQ57">
        <f t="shared" si="27"/>
        <v>-1.2572863523741196</v>
      </c>
      <c r="AR57">
        <f t="shared" si="27"/>
        <v>-1.2597418810035319</v>
      </c>
      <c r="AS57">
        <f t="shared" si="27"/>
        <v>3.4465485133342603E-3</v>
      </c>
      <c r="AT57">
        <f t="shared" si="27"/>
        <v>4.3493475471608427E-4</v>
      </c>
      <c r="AU57">
        <f t="shared" si="24"/>
        <v>-1.2558603977354819</v>
      </c>
      <c r="AW57">
        <v>54</v>
      </c>
      <c r="AX57">
        <f>IF(Z57&gt;0, (R57*SUMPRODUCT(K57:$K$98, X57:$X$98)-K57*$AZ$3)/Z57, 0)</f>
        <v>56.338278697423426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0.37793865599999998</v>
      </c>
      <c r="Q58" s="4">
        <f t="shared" si="22"/>
        <v>50</v>
      </c>
      <c r="R58">
        <f t="shared" si="0"/>
        <v>50000</v>
      </c>
      <c r="S58">
        <f t="shared" si="1"/>
        <v>14.787169214276641</v>
      </c>
      <c r="U58">
        <f t="shared" si="12"/>
        <v>0.37793865599999998</v>
      </c>
      <c r="V58">
        <f t="shared" si="13"/>
        <v>0.01</v>
      </c>
      <c r="W58">
        <f t="shared" si="14"/>
        <v>2.2333059442517834E-2</v>
      </c>
      <c r="X58">
        <f t="shared" si="15"/>
        <v>8.4405264700732983E-3</v>
      </c>
      <c r="Y58">
        <f t="shared" si="16"/>
        <v>2.2333059442517834E-4</v>
      </c>
      <c r="Z58">
        <f t="shared" si="17"/>
        <v>1.3669202378019357E-2</v>
      </c>
      <c r="AB58">
        <f t="shared" si="18"/>
        <v>1.2582061270386935</v>
      </c>
      <c r="AC58">
        <f t="shared" si="19"/>
        <v>0.20212880858796489</v>
      </c>
      <c r="AE58">
        <f t="shared" si="2"/>
        <v>0</v>
      </c>
      <c r="AF58">
        <f t="shared" si="25"/>
        <v>0</v>
      </c>
      <c r="AG58">
        <f t="shared" si="25"/>
        <v>-0.68346011890096792</v>
      </c>
      <c r="AH58">
        <f t="shared" si="4"/>
        <v>-422.02632350366491</v>
      </c>
      <c r="AI58">
        <f t="shared" si="26"/>
        <v>-422.70978362256591</v>
      </c>
      <c r="AJ58">
        <f t="shared" si="6"/>
        <v>1.0560773184507286</v>
      </c>
      <c r="AK58">
        <f t="shared" si="20"/>
        <v>8.8074428892708556E-2</v>
      </c>
      <c r="AL58">
        <f t="shared" si="23"/>
        <v>-421.56563187522249</v>
      </c>
      <c r="AN58">
        <f t="shared" si="27"/>
        <v>0</v>
      </c>
      <c r="AO58">
        <f t="shared" si="27"/>
        <v>0</v>
      </c>
      <c r="AP58">
        <f t="shared" si="27"/>
        <v>-1.341905493882796E-3</v>
      </c>
      <c r="AQ58">
        <f t="shared" si="27"/>
        <v>-0.82860641961580894</v>
      </c>
      <c r="AR58">
        <f t="shared" si="27"/>
        <v>-0.82994832510969174</v>
      </c>
      <c r="AS58">
        <f t="shared" si="27"/>
        <v>2.0735020470146657E-3</v>
      </c>
      <c r="AT58">
        <f t="shared" si="27"/>
        <v>1.7292532034168394E-4</v>
      </c>
      <c r="AU58">
        <f t="shared" si="24"/>
        <v>-0.82770189774233549</v>
      </c>
      <c r="AW58">
        <v>55</v>
      </c>
      <c r="AX58">
        <f>IF(Z58&gt;0, (R58*SUMPRODUCT(K58:$K$98, X58:$X$98)-K58*$AZ$3)/Z58, 0)</f>
        <v>14.787169214276641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0.42486345599999997</v>
      </c>
      <c r="Q59" s="4">
        <f t="shared" si="22"/>
        <v>50</v>
      </c>
      <c r="R59">
        <f t="shared" si="0"/>
        <v>50000</v>
      </c>
      <c r="S59">
        <f t="shared" si="1"/>
        <v>-57.841898587283666</v>
      </c>
      <c r="U59">
        <f t="shared" si="12"/>
        <v>0.42486345599999997</v>
      </c>
      <c r="V59">
        <f t="shared" si="13"/>
        <v>0.01</v>
      </c>
      <c r="W59">
        <f t="shared" si="14"/>
        <v>1.3669202378019357E-2</v>
      </c>
      <c r="X59">
        <f t="shared" si="15"/>
        <v>5.8075445630887219E-3</v>
      </c>
      <c r="Y59">
        <f t="shared" si="16"/>
        <v>1.3669202378019358E-4</v>
      </c>
      <c r="Z59">
        <f t="shared" si="17"/>
        <v>7.7249657911504406E-3</v>
      </c>
      <c r="AB59">
        <f t="shared" si="18"/>
        <v>0.20212880858796489</v>
      </c>
      <c r="AC59">
        <f t="shared" si="19"/>
        <v>-0.44682668788195934</v>
      </c>
      <c r="AE59">
        <f t="shared" si="2"/>
        <v>0</v>
      </c>
      <c r="AF59">
        <f t="shared" si="25"/>
        <v>0</v>
      </c>
      <c r="AG59">
        <f t="shared" si="25"/>
        <v>-0.38624828955752205</v>
      </c>
      <c r="AH59">
        <f t="shared" si="4"/>
        <v>-290.37722815443607</v>
      </c>
      <c r="AI59">
        <f t="shared" si="26"/>
        <v>-290.76347644399357</v>
      </c>
      <c r="AJ59">
        <f t="shared" si="6"/>
        <v>0.64895549646992423</v>
      </c>
      <c r="AK59">
        <f t="shared" si="20"/>
        <v>1.4149016601157544E-2</v>
      </c>
      <c r="AL59">
        <f t="shared" si="23"/>
        <v>-290.10037193092251</v>
      </c>
      <c r="AN59">
        <f t="shared" si="27"/>
        <v>0</v>
      </c>
      <c r="AO59">
        <f t="shared" si="27"/>
        <v>0</v>
      </c>
      <c r="AP59">
        <f t="shared" si="27"/>
        <v>-6.7710699391744316E-4</v>
      </c>
      <c r="AQ59">
        <f t="shared" si="27"/>
        <v>-0.50904161228252798</v>
      </c>
      <c r="AR59">
        <f t="shared" si="27"/>
        <v>-0.50971871927644541</v>
      </c>
      <c r="AS59">
        <f t="shared" si="27"/>
        <v>1.1376420744913429E-3</v>
      </c>
      <c r="AT59">
        <f t="shared" si="27"/>
        <v>2.4803729509515465E-5</v>
      </c>
      <c r="AU59">
        <f t="shared" si="24"/>
        <v>-0.50855627347244459</v>
      </c>
      <c r="AW59">
        <v>56</v>
      </c>
      <c r="AX59">
        <f>IF(Z59&gt;0, (R59*SUMPRODUCT(K59:$K$98, X59:$X$98)-K59*$AZ$3)/Z59, 0)</f>
        <v>-57.841898587283666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0.47765295400000002</v>
      </c>
      <c r="Q60" s="4">
        <f t="shared" si="22"/>
        <v>50</v>
      </c>
      <c r="R60">
        <f t="shared" si="0"/>
        <v>50000</v>
      </c>
      <c r="S60">
        <f t="shared" si="1"/>
        <v>-200.98361391146534</v>
      </c>
      <c r="U60">
        <f t="shared" si="12"/>
        <v>0.47765295400000002</v>
      </c>
      <c r="V60">
        <f t="shared" si="13"/>
        <v>0.01</v>
      </c>
      <c r="W60">
        <f t="shared" si="14"/>
        <v>7.7249657911504406E-3</v>
      </c>
      <c r="X60">
        <f t="shared" si="15"/>
        <v>3.6898527296919553E-3</v>
      </c>
      <c r="Y60">
        <f t="shared" si="16"/>
        <v>7.7249657911504402E-5</v>
      </c>
      <c r="Z60">
        <f t="shared" si="17"/>
        <v>3.9578634035469813E-3</v>
      </c>
      <c r="AB60">
        <f t="shared" si="18"/>
        <v>-0.44682668788195934</v>
      </c>
      <c r="AC60">
        <f t="shared" si="19"/>
        <v>-0.79546569021280467</v>
      </c>
      <c r="AE60">
        <f t="shared" si="2"/>
        <v>0</v>
      </c>
      <c r="AF60">
        <f t="shared" si="25"/>
        <v>0</v>
      </c>
      <c r="AG60">
        <f t="shared" si="25"/>
        <v>-0.19789317017734906</v>
      </c>
      <c r="AH60">
        <f t="shared" si="4"/>
        <v>-184.49263648459777</v>
      </c>
      <c r="AI60">
        <f t="shared" si="26"/>
        <v>-184.6905296547751</v>
      </c>
      <c r="AJ60">
        <f t="shared" si="6"/>
        <v>0.34863900233084533</v>
      </c>
      <c r="AK60">
        <f t="shared" si="20"/>
        <v>-3.1277868151737158E-2</v>
      </c>
      <c r="AL60">
        <f t="shared" si="23"/>
        <v>-184.37316852059598</v>
      </c>
      <c r="AN60">
        <f t="shared" si="27"/>
        <v>0</v>
      </c>
      <c r="AO60">
        <f t="shared" si="27"/>
        <v>0</v>
      </c>
      <c r="AP60">
        <f t="shared" si="27"/>
        <v>-3.0974443585673388E-4</v>
      </c>
      <c r="AQ60">
        <f t="shared" si="27"/>
        <v>-0.288769781981006</v>
      </c>
      <c r="AR60">
        <f t="shared" si="27"/>
        <v>-0.28907952641686274</v>
      </c>
      <c r="AS60">
        <f t="shared" si="27"/>
        <v>5.4569337081135242E-4</v>
      </c>
      <c r="AT60">
        <f t="shared" si="27"/>
        <v>-4.8956442593641556E-5</v>
      </c>
      <c r="AU60">
        <f t="shared" si="24"/>
        <v>-0.28858278948864502</v>
      </c>
      <c r="AW60">
        <v>57</v>
      </c>
      <c r="AX60">
        <f>IF(Z60&gt;0, (R60*SUMPRODUCT(K60:$K$98, X60:$X$98)-K60*$AZ$3)/Z60, 0)</f>
        <v>-200.98361391146534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0.53697763200000004</v>
      </c>
      <c r="Q61" s="4">
        <f t="shared" si="22"/>
        <v>50</v>
      </c>
      <c r="R61">
        <f t="shared" si="0"/>
        <v>50000</v>
      </c>
      <c r="S61">
        <f t="shared" si="1"/>
        <v>-524.82906544716684</v>
      </c>
      <c r="U61">
        <f t="shared" si="12"/>
        <v>0.53697763200000004</v>
      </c>
      <c r="V61">
        <f t="shared" si="13"/>
        <v>0.01</v>
      </c>
      <c r="W61">
        <f t="shared" si="14"/>
        <v>3.9578634035469813E-3</v>
      </c>
      <c r="X61">
        <f t="shared" si="15"/>
        <v>2.1252841182161186E-3</v>
      </c>
      <c r="Y61">
        <f t="shared" si="16"/>
        <v>3.957863403546981E-5</v>
      </c>
      <c r="Z61">
        <f t="shared" si="17"/>
        <v>1.7930006512953929E-3</v>
      </c>
      <c r="AB61">
        <f t="shared" si="18"/>
        <v>-0.79546569021280467</v>
      </c>
      <c r="AC61">
        <f t="shared" si="19"/>
        <v>-0.9410188561655225</v>
      </c>
      <c r="AE61">
        <f t="shared" si="2"/>
        <v>0</v>
      </c>
      <c r="AF61">
        <f t="shared" si="25"/>
        <v>0</v>
      </c>
      <c r="AG61">
        <f t="shared" si="25"/>
        <v>-8.9650032564769652E-2</v>
      </c>
      <c r="AH61">
        <f t="shared" si="4"/>
        <v>-106.26420591080593</v>
      </c>
      <c r="AI61">
        <f t="shared" si="26"/>
        <v>-106.3538559433707</v>
      </c>
      <c r="AJ61">
        <f t="shared" si="6"/>
        <v>0.14555316595271783</v>
      </c>
      <c r="AK61">
        <f t="shared" si="20"/>
        <v>-5.5682598314896331E-2</v>
      </c>
      <c r="AL61">
        <f t="shared" si="23"/>
        <v>-106.26398537573289</v>
      </c>
      <c r="AN61">
        <f t="shared" si="27"/>
        <v>0</v>
      </c>
      <c r="AO61">
        <f t="shared" si="27"/>
        <v>0</v>
      </c>
      <c r="AP61">
        <f t="shared" si="27"/>
        <v>-1.2528674804164434E-4</v>
      </c>
      <c r="AQ61">
        <f t="shared" si="27"/>
        <v>-0.14850520865314717</v>
      </c>
      <c r="AR61">
        <f t="shared" si="27"/>
        <v>-0.14863049540118883</v>
      </c>
      <c r="AS61">
        <f t="shared" si="27"/>
        <v>2.0341189297624503E-4</v>
      </c>
      <c r="AT61">
        <f t="shared" si="27"/>
        <v>-7.7816945134318046E-5</v>
      </c>
      <c r="AU61">
        <f t="shared" si="24"/>
        <v>-0.14850490045334691</v>
      </c>
      <c r="AW61">
        <v>58</v>
      </c>
      <c r="AX61">
        <f>IF(Z61&gt;0, (R61*SUMPRODUCT(K61:$K$98, X61:$X$98)-K61*$AZ$3)/Z61, 0)</f>
        <v>-524.82906544716684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0.60388337299999995</v>
      </c>
      <c r="Q62" s="4">
        <f t="shared" si="22"/>
        <v>50</v>
      </c>
      <c r="R62">
        <f t="shared" si="0"/>
        <v>50000</v>
      </c>
      <c r="S62">
        <f t="shared" si="1"/>
        <v>-1389.0536727799195</v>
      </c>
      <c r="U62">
        <f t="shared" si="12"/>
        <v>0.60388337299999995</v>
      </c>
      <c r="V62">
        <f t="shared" si="13"/>
        <v>0.01</v>
      </c>
      <c r="W62">
        <f t="shared" si="14"/>
        <v>1.7930006512953929E-3</v>
      </c>
      <c r="X62">
        <f t="shared" si="15"/>
        <v>1.0827632810954586E-3</v>
      </c>
      <c r="Y62">
        <f t="shared" si="16"/>
        <v>1.793000651295393E-5</v>
      </c>
      <c r="Z62">
        <f t="shared" si="17"/>
        <v>6.9230736368698046E-4</v>
      </c>
      <c r="AB62">
        <f t="shared" si="18"/>
        <v>-0.9410188561655225</v>
      </c>
      <c r="AC62">
        <f t="shared" si="19"/>
        <v>-0.96165208622198362</v>
      </c>
      <c r="AE62">
        <f t="shared" si="2"/>
        <v>0</v>
      </c>
      <c r="AF62">
        <f t="shared" si="25"/>
        <v>0</v>
      </c>
      <c r="AG62">
        <f t="shared" si="25"/>
        <v>-3.4615368184349023E-2</v>
      </c>
      <c r="AH62">
        <f t="shared" si="4"/>
        <v>-54.138164054772929</v>
      </c>
      <c r="AI62">
        <f t="shared" si="26"/>
        <v>-54.172779422957277</v>
      </c>
      <c r="AJ62">
        <f t="shared" si="6"/>
        <v>2.0633230056461116E-2</v>
      </c>
      <c r="AK62">
        <f t="shared" si="20"/>
        <v>-6.5871319931586583E-2</v>
      </c>
      <c r="AL62">
        <f t="shared" si="23"/>
        <v>-54.218017512832404</v>
      </c>
      <c r="AN62">
        <f t="shared" si="27"/>
        <v>0</v>
      </c>
      <c r="AO62">
        <f t="shared" si="27"/>
        <v>0</v>
      </c>
      <c r="AP62">
        <f t="shared" si="27"/>
        <v>-4.3192229072891585E-5</v>
      </c>
      <c r="AQ62">
        <f t="shared" si="27"/>
        <v>-6.7552307142490456E-2</v>
      </c>
      <c r="AR62">
        <f t="shared" si="27"/>
        <v>-6.7595499371563353E-2</v>
      </c>
      <c r="AS62">
        <f t="shared" si="27"/>
        <v>2.5745651306268207E-5</v>
      </c>
      <c r="AT62">
        <f t="shared" si="27"/>
        <v>-8.2192658609513581E-5</v>
      </c>
      <c r="AU62">
        <f t="shared" si="24"/>
        <v>-6.7651946378866595E-2</v>
      </c>
      <c r="AW62">
        <v>59</v>
      </c>
      <c r="AX62">
        <f>IF(Z62&gt;0, (R62*SUMPRODUCT(K62:$K$98, X62:$X$98)-K62*$AZ$3)/Z62, 0)</f>
        <v>-1389.0536727799195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0.676158394</v>
      </c>
      <c r="Q63" s="4">
        <f t="shared" si="22"/>
        <v>50</v>
      </c>
      <c r="R63">
        <f t="shared" si="0"/>
        <v>50000</v>
      </c>
      <c r="S63">
        <f t="shared" si="1"/>
        <v>-4211.4076406635468</v>
      </c>
      <c r="U63">
        <f t="shared" si="12"/>
        <v>0.676158394</v>
      </c>
      <c r="V63">
        <f t="shared" si="13"/>
        <v>0.01</v>
      </c>
      <c r="W63">
        <f t="shared" si="14"/>
        <v>6.9230736368698046E-4</v>
      </c>
      <c r="X63">
        <f t="shared" si="15"/>
        <v>4.6810943518496264E-4</v>
      </c>
      <c r="Y63">
        <f t="shared" si="16"/>
        <v>6.9230736368698049E-6</v>
      </c>
      <c r="Z63">
        <f t="shared" si="17"/>
        <v>2.1727485486514801E-4</v>
      </c>
      <c r="AB63">
        <f t="shared" si="18"/>
        <v>-0.96165208622198362</v>
      </c>
      <c r="AC63">
        <f t="shared" si="19"/>
        <v>-0.91503298390314758</v>
      </c>
      <c r="AE63">
        <f t="shared" si="2"/>
        <v>0</v>
      </c>
      <c r="AF63">
        <f t="shared" si="25"/>
        <v>0</v>
      </c>
      <c r="AG63">
        <f t="shared" si="25"/>
        <v>-1.0863742743257401E-2</v>
      </c>
      <c r="AH63">
        <f t="shared" si="4"/>
        <v>-23.405471759248133</v>
      </c>
      <c r="AI63">
        <f t="shared" si="26"/>
        <v>-23.416335501991391</v>
      </c>
      <c r="AJ63">
        <f t="shared" si="6"/>
        <v>-4.6619102318836037E-2</v>
      </c>
      <c r="AK63">
        <f t="shared" si="20"/>
        <v>-6.7315646035538856E-2</v>
      </c>
      <c r="AL63">
        <f t="shared" si="23"/>
        <v>-23.530270250345765</v>
      </c>
      <c r="AN63">
        <f t="shared" si="27"/>
        <v>0</v>
      </c>
      <c r="AO63">
        <f t="shared" si="27"/>
        <v>0</v>
      </c>
      <c r="AP63">
        <f t="shared" si="27"/>
        <v>-1.2103141552639452E-5</v>
      </c>
      <c r="AQ63">
        <f t="shared" si="27"/>
        <v>-2.607570378857722E-2</v>
      </c>
      <c r="AR63">
        <f t="shared" si="27"/>
        <v>-2.608780693012986E-2</v>
      </c>
      <c r="AS63">
        <f t="shared" si="27"/>
        <v>-5.193768002027198E-5</v>
      </c>
      <c r="AT63">
        <f t="shared" si="27"/>
        <v>-7.4995405536564585E-5</v>
      </c>
      <c r="AU63">
        <f t="shared" si="24"/>
        <v>-2.6214740015686695E-2</v>
      </c>
      <c r="AW63">
        <v>60</v>
      </c>
      <c r="AX63">
        <f>IF(Z63&gt;0, (R63*SUMPRODUCT(K63:$K$98, X63:$X$98)-K63*$AZ$3)/Z63, 0)</f>
        <v>-4211.4076406635468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0.75167664000000001</v>
      </c>
      <c r="Q64" s="4">
        <f t="shared" si="22"/>
        <v>50</v>
      </c>
      <c r="R64">
        <f t="shared" si="0"/>
        <v>50000</v>
      </c>
      <c r="S64">
        <f t="shared" si="1"/>
        <v>-16205.925248317682</v>
      </c>
      <c r="U64">
        <f t="shared" si="12"/>
        <v>0.75167664000000001</v>
      </c>
      <c r="V64">
        <f t="shared" si="13"/>
        <v>0.01</v>
      </c>
      <c r="W64">
        <f t="shared" si="14"/>
        <v>2.1727485486514801E-4</v>
      </c>
      <c r="X64">
        <f t="shared" si="15"/>
        <v>1.633204328615221E-4</v>
      </c>
      <c r="Y64">
        <f t="shared" si="16"/>
        <v>2.17274854865148E-6</v>
      </c>
      <c r="Z64">
        <f t="shared" si="17"/>
        <v>5.1781673454974429E-5</v>
      </c>
      <c r="AB64">
        <f t="shared" si="18"/>
        <v>-0.91503298390314758</v>
      </c>
      <c r="AC64">
        <f t="shared" si="19"/>
        <v>-0.8391699292441116</v>
      </c>
      <c r="AE64">
        <f t="shared" si="2"/>
        <v>0</v>
      </c>
      <c r="AF64">
        <f t="shared" si="25"/>
        <v>0</v>
      </c>
      <c r="AG64">
        <f t="shared" si="25"/>
        <v>-2.5890836727487216E-3</v>
      </c>
      <c r="AH64">
        <f t="shared" si="4"/>
        <v>-8.166021643076105</v>
      </c>
      <c r="AI64">
        <f t="shared" si="26"/>
        <v>-8.1686107267488541</v>
      </c>
      <c r="AJ64">
        <f t="shared" si="6"/>
        <v>-7.5863054659035978E-2</v>
      </c>
      <c r="AK64">
        <f t="shared" si="20"/>
        <v>-6.4052308873220332E-2</v>
      </c>
      <c r="AL64">
        <f t="shared" si="23"/>
        <v>-8.3085260902811111</v>
      </c>
      <c r="AN64">
        <f t="shared" si="27"/>
        <v>0</v>
      </c>
      <c r="AO64">
        <f t="shared" si="27"/>
        <v>0</v>
      </c>
      <c r="AP64">
        <f t="shared" si="27"/>
        <v>-2.5754119298041531E-6</v>
      </c>
      <c r="AQ64">
        <f t="shared" si="27"/>
        <v>-8.1229006926182186E-3</v>
      </c>
      <c r="AR64">
        <f t="shared" si="27"/>
        <v>-8.1254761045480225E-3</v>
      </c>
      <c r="AS64">
        <f t="shared" si="27"/>
        <v>-7.5462457261120695E-5</v>
      </c>
      <c r="AT64">
        <f t="shared" si="27"/>
        <v>-6.3714078513522811E-5</v>
      </c>
      <c r="AU64">
        <f t="shared" si="24"/>
        <v>-8.2646526403226672E-3</v>
      </c>
      <c r="AW64">
        <v>61</v>
      </c>
      <c r="AX64">
        <f>IF(Z64&gt;0, (R64*SUMPRODUCT(K64:$K$98, X64:$X$98)-K64*$AZ$3)/Z64, 0)</f>
        <v>-16205.925248317682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0.75374016600000004</v>
      </c>
      <c r="Q65" s="4">
        <f t="shared" si="22"/>
        <v>50</v>
      </c>
      <c r="R65">
        <f t="shared" si="0"/>
        <v>50000</v>
      </c>
      <c r="S65">
        <f t="shared" si="1"/>
        <v>-61817.920129758546</v>
      </c>
      <c r="U65">
        <f t="shared" si="12"/>
        <v>0.75374016600000004</v>
      </c>
      <c r="V65">
        <f t="shared" si="13"/>
        <v>0.01</v>
      </c>
      <c r="W65">
        <f t="shared" si="14"/>
        <v>5.1781673454974429E-5</v>
      </c>
      <c r="X65">
        <f t="shared" si="15"/>
        <v>3.9029927145710224E-5</v>
      </c>
      <c r="Y65">
        <f t="shared" si="16"/>
        <v>5.1781673454974426E-7</v>
      </c>
      <c r="Z65">
        <f t="shared" si="17"/>
        <v>1.2233929574714461E-5</v>
      </c>
      <c r="AB65">
        <f t="shared" si="18"/>
        <v>-0.8391699292441116</v>
      </c>
      <c r="AC65">
        <f t="shared" si="19"/>
        <v>-0.75627608132278945</v>
      </c>
      <c r="AE65">
        <f t="shared" si="2"/>
        <v>0</v>
      </c>
      <c r="AF65">
        <f t="shared" si="25"/>
        <v>0</v>
      </c>
      <c r="AG65">
        <f t="shared" si="25"/>
        <v>-6.1169647873572305E-4</v>
      </c>
      <c r="AH65">
        <f t="shared" si="4"/>
        <v>-1.9514963572855113</v>
      </c>
      <c r="AI65">
        <f t="shared" si="26"/>
        <v>-1.952108053764247</v>
      </c>
      <c r="AJ65">
        <f t="shared" si="6"/>
        <v>-8.289384792132215E-2</v>
      </c>
      <c r="AK65">
        <f t="shared" si="20"/>
        <v>-5.8741895047087815E-2</v>
      </c>
      <c r="AL65">
        <f t="shared" si="23"/>
        <v>-2.0937437967326571</v>
      </c>
      <c r="AN65">
        <f t="shared" si="27"/>
        <v>0</v>
      </c>
      <c r="AO65">
        <f t="shared" si="27"/>
        <v>0</v>
      </c>
      <c r="AP65">
        <f t="shared" si="27"/>
        <v>-5.4327356697959687E-7</v>
      </c>
      <c r="AQ65">
        <f t="shared" si="27"/>
        <v>-1.7332066209722881E-3</v>
      </c>
      <c r="AR65">
        <f t="shared" si="27"/>
        <v>-1.7337498945392677E-3</v>
      </c>
      <c r="AS65">
        <f t="shared" si="27"/>
        <v>-7.3621539450347895E-5</v>
      </c>
      <c r="AT65">
        <f t="shared" si="27"/>
        <v>-5.2171166522539606E-5</v>
      </c>
      <c r="AU65">
        <f t="shared" si="24"/>
        <v>-1.8595426005121552E-3</v>
      </c>
      <c r="AW65">
        <v>62</v>
      </c>
      <c r="AX65">
        <f>IF(Z65&gt;0, (R65*SUMPRODUCT(K65:$K$98, X65:$X$98)-K65*$AZ$3)/Z65, 0)</f>
        <v>-61817.920129758546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0.75596915499999995</v>
      </c>
      <c r="Q66" s="4">
        <f t="shared" si="22"/>
        <v>50</v>
      </c>
      <c r="R66">
        <f t="shared" si="0"/>
        <v>50000</v>
      </c>
      <c r="S66">
        <f t="shared" si="1"/>
        <v>-236366.29698469245</v>
      </c>
      <c r="U66">
        <f t="shared" si="12"/>
        <v>0.75596915499999995</v>
      </c>
      <c r="V66">
        <f t="shared" si="13"/>
        <v>0.01</v>
      </c>
      <c r="W66">
        <f t="shared" si="14"/>
        <v>1.2233929574714461E-5</v>
      </c>
      <c r="X66">
        <f t="shared" si="15"/>
        <v>9.2484734029263994E-6</v>
      </c>
      <c r="Y66">
        <f t="shared" si="16"/>
        <v>1.2233929574714461E-7</v>
      </c>
      <c r="Z66">
        <f t="shared" si="17"/>
        <v>2.8631168760409172E-6</v>
      </c>
      <c r="AB66">
        <f t="shared" si="18"/>
        <v>-0.75627608132278945</v>
      </c>
      <c r="AC66">
        <f t="shared" si="19"/>
        <v>-0.67674433382417232</v>
      </c>
      <c r="AE66">
        <f t="shared" si="2"/>
        <v>0</v>
      </c>
      <c r="AF66">
        <f t="shared" si="25"/>
        <v>0</v>
      </c>
      <c r="AG66">
        <f t="shared" si="25"/>
        <v>-1.4315584380204585E-4</v>
      </c>
      <c r="AH66">
        <f t="shared" si="4"/>
        <v>-0.46242367014631997</v>
      </c>
      <c r="AI66">
        <f t="shared" si="26"/>
        <v>-0.462566825990122</v>
      </c>
      <c r="AJ66">
        <f t="shared" si="6"/>
        <v>-7.9531747498617134E-2</v>
      </c>
      <c r="AK66">
        <f t="shared" si="20"/>
        <v>-5.2939325692595268E-2</v>
      </c>
      <c r="AL66">
        <f t="shared" si="23"/>
        <v>-0.59503789918133443</v>
      </c>
      <c r="AN66">
        <f t="shared" si="27"/>
        <v>0</v>
      </c>
      <c r="AO66">
        <f t="shared" si="27"/>
        <v>0</v>
      </c>
      <c r="AP66">
        <f t="shared" si="27"/>
        <v>-1.1352033209499928E-7</v>
      </c>
      <c r="AQ66">
        <f t="shared" si="27"/>
        <v>-3.6669469586018012E-4</v>
      </c>
      <c r="AR66">
        <f t="shared" si="27"/>
        <v>-3.6680821619227512E-4</v>
      </c>
      <c r="AS66">
        <f t="shared" si="27"/>
        <v>-6.3067424621680859E-5</v>
      </c>
      <c r="AT66">
        <f t="shared" si="27"/>
        <v>-4.1980052465192192E-5</v>
      </c>
      <c r="AU66">
        <f t="shared" si="24"/>
        <v>-4.7185569327914815E-4</v>
      </c>
      <c r="AW66">
        <v>63</v>
      </c>
      <c r="AX66">
        <f>IF(Z66&gt;0, (R66*SUMPRODUCT(K66:$K$98, X66:$X$98)-K66*$AZ$3)/Z66, 0)</f>
        <v>-236366.29698469245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0.75842527199999998</v>
      </c>
      <c r="Q67" s="4">
        <f t="shared" si="22"/>
        <v>50</v>
      </c>
      <c r="R67">
        <f t="shared" ref="R67:R98" si="28">$C$6</f>
        <v>50000</v>
      </c>
      <c r="S67">
        <f t="shared" ref="S67:S98" si="29">AX67</f>
        <v>-911809.6106556725</v>
      </c>
      <c r="U67">
        <f t="shared" si="12"/>
        <v>0.75842527199999998</v>
      </c>
      <c r="V67">
        <f t="shared" si="13"/>
        <v>0.01</v>
      </c>
      <c r="W67">
        <f t="shared" si="14"/>
        <v>2.8631168760409172E-6</v>
      </c>
      <c r="X67">
        <f t="shared" si="15"/>
        <v>2.1714601954791229E-6</v>
      </c>
      <c r="Y67">
        <f t="shared" si="16"/>
        <v>2.8631168760409171E-8</v>
      </c>
      <c r="Z67">
        <f t="shared" si="17"/>
        <v>6.6302551180138512E-7</v>
      </c>
      <c r="AB67">
        <f t="shared" si="18"/>
        <v>-0.67674433382417232</v>
      </c>
      <c r="AC67">
        <f t="shared" si="19"/>
        <v>-0.60455303377039893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-3.3151275590069254E-5</v>
      </c>
      <c r="AH67">
        <f t="shared" ref="AH67:AH98" si="32">-X67*R67</f>
        <v>-0.10857300977395615</v>
      </c>
      <c r="AI67">
        <f t="shared" ref="AI67:AI98" si="33">SUM(AE67:AH67)</f>
        <v>-0.10860616104954622</v>
      </c>
      <c r="AJ67">
        <f t="shared" ref="AJ67:AJ98" si="34">AB67-AC67</f>
        <v>-7.2191300053773388E-2</v>
      </c>
      <c r="AK67">
        <f t="shared" si="20"/>
        <v>-4.737210336769207E-2</v>
      </c>
      <c r="AL67">
        <f t="shared" si="23"/>
        <v>-0.22816956447101169</v>
      </c>
      <c r="AN67">
        <f t="shared" ref="AN67:AU98" si="35">AE67*$K67</f>
        <v>0</v>
      </c>
      <c r="AO67">
        <f t="shared" si="35"/>
        <v>0</v>
      </c>
      <c r="AP67">
        <f t="shared" si="35"/>
        <v>-2.3471821453008152E-8</v>
      </c>
      <c r="AQ67">
        <f t="shared" si="35"/>
        <v>-7.6872043523821583E-5</v>
      </c>
      <c r="AR67">
        <f t="shared" si="35"/>
        <v>-7.6895515345274594E-5</v>
      </c>
      <c r="AS67">
        <f t="shared" si="35"/>
        <v>-5.1113004708340607E-5</v>
      </c>
      <c r="AT67">
        <f t="shared" si="35"/>
        <v>-3.3540475662209403E-5</v>
      </c>
      <c r="AU67">
        <f t="shared" si="24"/>
        <v>-1.6154899571582462E-4</v>
      </c>
      <c r="AW67">
        <v>64</v>
      </c>
      <c r="AX67">
        <f>IF(Z67&gt;0, (R67*SUMPRODUCT(K67:$K$98, X67:$X$98)-K67*$AZ$3)/Z67, 0)</f>
        <v>-911809.6106556725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6.3216220393231843E-4</v>
      </c>
      <c r="L68" s="2">
        <v>65</v>
      </c>
      <c r="M68" s="6">
        <v>0.76114147499999996</v>
      </c>
      <c r="Q68" s="4">
        <f t="shared" si="22"/>
        <v>50</v>
      </c>
      <c r="R68">
        <f t="shared" si="28"/>
        <v>50000</v>
      </c>
      <c r="S68">
        <f t="shared" si="29"/>
        <v>-3557726.3409134774</v>
      </c>
      <c r="U68">
        <f t="shared" ref="U68:U98" si="39">M68</f>
        <v>0.76114147499999996</v>
      </c>
      <c r="V68">
        <f t="shared" ref="V68:V98" si="40">$C$10</f>
        <v>0.01</v>
      </c>
      <c r="W68">
        <f t="shared" ref="W68:W98" si="41">Z67</f>
        <v>6.6302551180138512E-7</v>
      </c>
      <c r="X68">
        <f t="shared" ref="X68:X98" si="42">U68*W68</f>
        <v>5.0465621601513617E-7</v>
      </c>
      <c r="Y68">
        <f t="shared" ref="Y68:Y98" si="43">V68*W68</f>
        <v>6.6302551180138512E-9</v>
      </c>
      <c r="Z68">
        <f t="shared" ref="Z68:Z98" si="44">MAX(0, W68-X68-Y68)</f>
        <v>1.5173904066823511E-7</v>
      </c>
      <c r="AB68">
        <f t="shared" ref="AB68:AB98" si="45">AC67</f>
        <v>-0.60455303377039893</v>
      </c>
      <c r="AC68">
        <f t="shared" ref="AC68:AC98" si="46">S68*Z68</f>
        <v>-0.53984598193032141</v>
      </c>
      <c r="AE68">
        <f t="shared" si="30"/>
        <v>0</v>
      </c>
      <c r="AF68">
        <f t="shared" si="31"/>
        <v>0</v>
      </c>
      <c r="AG68">
        <f t="shared" si="31"/>
        <v>-7.5869520334117558E-6</v>
      </c>
      <c r="AH68">
        <f t="shared" si="32"/>
        <v>-2.5232810800756809E-2</v>
      </c>
      <c r="AI68">
        <f t="shared" si="33"/>
        <v>-2.524039775279022E-2</v>
      </c>
      <c r="AJ68">
        <f t="shared" si="34"/>
        <v>-6.4707051840077523E-2</v>
      </c>
      <c r="AK68">
        <f t="shared" ref="AK68:AK98" si="47">G68*SUM(AB68:AB68, AE68:AF68)</f>
        <v>-4.2318712363927931E-2</v>
      </c>
      <c r="AL68">
        <f t="shared" si="23"/>
        <v>-0.13226616195679566</v>
      </c>
      <c r="AN68">
        <f t="shared" si="35"/>
        <v>0</v>
      </c>
      <c r="AO68">
        <f t="shared" si="35"/>
        <v>0</v>
      </c>
      <c r="AP68">
        <f t="shared" si="35"/>
        <v>-4.7961843185703607E-9</v>
      </c>
      <c r="AQ68">
        <f t="shared" si="35"/>
        <v>-1.5951229287213633E-5</v>
      </c>
      <c r="AR68">
        <f t="shared" si="35"/>
        <v>-1.5956025471532203E-5</v>
      </c>
      <c r="AS68">
        <f t="shared" si="35"/>
        <v>-4.0905352501186188E-5</v>
      </c>
      <c r="AT68">
        <f t="shared" si="35"/>
        <v>-2.6752290475558534E-5</v>
      </c>
      <c r="AU68">
        <f t="shared" si="24"/>
        <v>-8.3613668448276915E-5</v>
      </c>
      <c r="AW68">
        <v>65</v>
      </c>
      <c r="AX68">
        <f>IF(Z68&gt;0, (R68*SUMPRODUCT(K68:$K$98, X68:$X$98)-K68*$AZ$3)/Z68, 0)</f>
        <v>-3557726.3409134774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5.6443053922528431E-4</v>
      </c>
      <c r="L69" s="2">
        <v>66</v>
      </c>
      <c r="M69" s="6">
        <v>0.76383916100000004</v>
      </c>
      <c r="Q69" s="4">
        <f t="shared" ref="Q69:Q98" si="49">$C$8</f>
        <v>50</v>
      </c>
      <c r="R69">
        <f t="shared" si="28"/>
        <v>50000</v>
      </c>
      <c r="S69">
        <f t="shared" si="29"/>
        <v>-14045899.170864146</v>
      </c>
      <c r="U69">
        <f t="shared" si="39"/>
        <v>0.76383916100000004</v>
      </c>
      <c r="V69">
        <f t="shared" si="40"/>
        <v>0.01</v>
      </c>
      <c r="W69">
        <f t="shared" si="41"/>
        <v>1.5173904066823511E-7</v>
      </c>
      <c r="X69">
        <f t="shared" si="42"/>
        <v>1.159042215149696E-7</v>
      </c>
      <c r="Y69">
        <f t="shared" si="43"/>
        <v>1.5173904066823511E-9</v>
      </c>
      <c r="Z69">
        <f t="shared" si="44"/>
        <v>3.4317428746583157E-8</v>
      </c>
      <c r="AB69">
        <f t="shared" si="45"/>
        <v>-0.53984598193032141</v>
      </c>
      <c r="AC69">
        <f t="shared" si="46"/>
        <v>-0.48201914397782181</v>
      </c>
      <c r="AE69">
        <f t="shared" si="30"/>
        <v>0</v>
      </c>
      <c r="AF69">
        <f t="shared" si="31"/>
        <v>0</v>
      </c>
      <c r="AG69">
        <f t="shared" si="31"/>
        <v>-1.7158714373291578E-6</v>
      </c>
      <c r="AH69">
        <f t="shared" si="32"/>
        <v>-5.7952110757484802E-3</v>
      </c>
      <c r="AI69">
        <f t="shared" si="33"/>
        <v>-5.7969269471858089E-3</v>
      </c>
      <c r="AJ69">
        <f t="shared" si="34"/>
        <v>-5.7826837952499599E-2</v>
      </c>
      <c r="AK69">
        <f t="shared" si="47"/>
        <v>-3.7789218735122504E-2</v>
      </c>
      <c r="AL69">
        <f t="shared" si="23"/>
        <v>-0.10141298363480791</v>
      </c>
      <c r="AN69">
        <f t="shared" si="35"/>
        <v>0</v>
      </c>
      <c r="AO69">
        <f t="shared" si="35"/>
        <v>0</v>
      </c>
      <c r="AP69">
        <f t="shared" si="35"/>
        <v>-9.6849024061296013E-10</v>
      </c>
      <c r="AQ69">
        <f t="shared" si="35"/>
        <v>-3.2709941124090546E-6</v>
      </c>
      <c r="AR69">
        <f t="shared" si="35"/>
        <v>-3.2719626026496673E-6</v>
      </c>
      <c r="AS69">
        <f t="shared" si="35"/>
        <v>-3.2639233327222483E-5</v>
      </c>
      <c r="AT69">
        <f t="shared" si="35"/>
        <v>-2.132938910756741E-5</v>
      </c>
      <c r="AU69">
        <f t="shared" si="24"/>
        <v>-5.7240585037439562E-5</v>
      </c>
      <c r="AW69">
        <v>66</v>
      </c>
      <c r="AX69">
        <f>IF(Z69&gt;0, (R69*SUMPRODUCT(K69:$K$98, X69:$X$98)-K69*$AZ$3)/Z69, 0)</f>
        <v>-14045899.170864146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5.0395583859400386E-4</v>
      </c>
      <c r="L70" s="2">
        <v>67</v>
      </c>
      <c r="M70" s="6">
        <v>0.76675259399999995</v>
      </c>
      <c r="Q70" s="4">
        <f t="shared" si="49"/>
        <v>50</v>
      </c>
      <c r="R70">
        <f t="shared" si="28"/>
        <v>50000</v>
      </c>
      <c r="S70">
        <f t="shared" si="29"/>
        <v>-56175631.085322835</v>
      </c>
      <c r="U70">
        <f t="shared" si="39"/>
        <v>0.76675259399999995</v>
      </c>
      <c r="V70">
        <f t="shared" si="40"/>
        <v>0.01</v>
      </c>
      <c r="W70">
        <f t="shared" si="41"/>
        <v>3.4317428746583157E-8</v>
      </c>
      <c r="X70">
        <f t="shared" si="42"/>
        <v>2.6312977510852801E-8</v>
      </c>
      <c r="Y70">
        <f t="shared" si="43"/>
        <v>3.4317428746583159E-10</v>
      </c>
      <c r="Z70">
        <f t="shared" si="44"/>
        <v>7.6612769482645251E-9</v>
      </c>
      <c r="AB70">
        <f t="shared" si="45"/>
        <v>-0.48201914397782181</v>
      </c>
      <c r="AC70">
        <f t="shared" si="46"/>
        <v>-0.43037706748819593</v>
      </c>
      <c r="AE70">
        <f t="shared" si="30"/>
        <v>0</v>
      </c>
      <c r="AF70">
        <f t="shared" si="31"/>
        <v>0</v>
      </c>
      <c r="AG70">
        <f t="shared" si="31"/>
        <v>-3.8306384741322626E-7</v>
      </c>
      <c r="AH70">
        <f t="shared" si="32"/>
        <v>-1.3156488755426401E-3</v>
      </c>
      <c r="AI70">
        <f t="shared" si="33"/>
        <v>-1.3160319393900534E-3</v>
      </c>
      <c r="AJ70">
        <f t="shared" si="34"/>
        <v>-5.1642076489625877E-2</v>
      </c>
      <c r="AK70">
        <f t="shared" si="47"/>
        <v>-3.3741340078447528E-2</v>
      </c>
      <c r="AL70">
        <f t="shared" si="23"/>
        <v>-8.6699448507463459E-2</v>
      </c>
      <c r="AN70">
        <f t="shared" si="35"/>
        <v>0</v>
      </c>
      <c r="AO70">
        <f t="shared" si="35"/>
        <v>0</v>
      </c>
      <c r="AP70">
        <f t="shared" si="35"/>
        <v>-1.9304726245817798E-10</v>
      </c>
      <c r="AQ70">
        <f t="shared" si="35"/>
        <v>-6.6302893236934942E-7</v>
      </c>
      <c r="AR70">
        <f t="shared" si="35"/>
        <v>-6.6322197963180766E-7</v>
      </c>
      <c r="AS70">
        <f t="shared" si="35"/>
        <v>-2.6025325964065099E-5</v>
      </c>
      <c r="AT70">
        <f t="shared" si="35"/>
        <v>-1.7004145334519496E-5</v>
      </c>
      <c r="AU70">
        <f t="shared" si="24"/>
        <v>-4.3692693278216405E-5</v>
      </c>
      <c r="AW70">
        <v>67</v>
      </c>
      <c r="AX70">
        <f>IF(Z70&gt;0, (R70*SUMPRODUCT(K70:$K$98, X70:$X$98)-K70*$AZ$3)/Z70, 0)</f>
        <v>-56175631.085322835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4.4996057017321768E-4</v>
      </c>
      <c r="L71" s="2">
        <v>68</v>
      </c>
      <c r="M71" s="6">
        <v>0.76980532899999998</v>
      </c>
      <c r="Q71" s="4">
        <f t="shared" si="49"/>
        <v>50</v>
      </c>
      <c r="R71">
        <f t="shared" si="28"/>
        <v>50000</v>
      </c>
      <c r="S71">
        <f t="shared" si="29"/>
        <v>-227784297.4202244</v>
      </c>
      <c r="U71">
        <f t="shared" si="39"/>
        <v>0.76980532899999998</v>
      </c>
      <c r="V71">
        <f t="shared" si="40"/>
        <v>0.01</v>
      </c>
      <c r="W71">
        <f t="shared" si="41"/>
        <v>7.6612769482645251E-9</v>
      </c>
      <c r="X71">
        <f t="shared" si="42"/>
        <v>5.8976918217188887E-9</v>
      </c>
      <c r="Y71">
        <f t="shared" si="43"/>
        <v>7.6612769482645253E-11</v>
      </c>
      <c r="Z71">
        <f t="shared" si="44"/>
        <v>1.6869723570629912E-9</v>
      </c>
      <c r="AB71">
        <f t="shared" si="45"/>
        <v>-0.43037706748819593</v>
      </c>
      <c r="AC71">
        <f t="shared" si="46"/>
        <v>-0.38426581312093339</v>
      </c>
      <c r="AE71">
        <f t="shared" si="30"/>
        <v>0</v>
      </c>
      <c r="AF71">
        <f t="shared" si="31"/>
        <v>0</v>
      </c>
      <c r="AG71">
        <f t="shared" si="31"/>
        <v>-8.4348617853149554E-8</v>
      </c>
      <c r="AH71">
        <f t="shared" si="32"/>
        <v>-2.9488459108594444E-4</v>
      </c>
      <c r="AI71">
        <f t="shared" si="33"/>
        <v>-2.9496893970379758E-4</v>
      </c>
      <c r="AJ71">
        <f t="shared" si="34"/>
        <v>-4.6111254367262544E-2</v>
      </c>
      <c r="AK71">
        <f t="shared" si="47"/>
        <v>-3.0126394724173718E-2</v>
      </c>
      <c r="AL71">
        <f t="shared" si="23"/>
        <v>-7.6532618031140059E-2</v>
      </c>
      <c r="AN71">
        <f t="shared" si="35"/>
        <v>0</v>
      </c>
      <c r="AO71">
        <f t="shared" si="35"/>
        <v>0</v>
      </c>
      <c r="AP71">
        <f t="shared" si="35"/>
        <v>-3.795355218252602E-11</v>
      </c>
      <c r="AQ71">
        <f t="shared" si="35"/>
        <v>-1.3268643874032771E-7</v>
      </c>
      <c r="AR71">
        <f t="shared" si="35"/>
        <v>-1.3272439229251021E-7</v>
      </c>
      <c r="AS71">
        <f t="shared" si="35"/>
        <v>-2.0748246306495729E-5</v>
      </c>
      <c r="AT71">
        <f t="shared" si="35"/>
        <v>-1.3555689747352624E-5</v>
      </c>
      <c r="AU71">
        <f t="shared" si="24"/>
        <v>-3.4436660446140858E-5</v>
      </c>
      <c r="AW71">
        <v>68</v>
      </c>
      <c r="AX71">
        <f>IF(Z71&gt;0, (R71*SUMPRODUCT(K71:$K$98, X71:$X$98)-K71*$AZ$3)/Z71, 0)</f>
        <v>-227784297.4202244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4.0175050908323003E-4</v>
      </c>
      <c r="L72" s="2">
        <v>69</v>
      </c>
      <c r="M72" s="6">
        <v>0.772959481</v>
      </c>
      <c r="Q72" s="4">
        <f t="shared" si="49"/>
        <v>50</v>
      </c>
      <c r="R72">
        <f t="shared" si="28"/>
        <v>50000</v>
      </c>
      <c r="S72">
        <f t="shared" si="29"/>
        <v>-937055007.43386066</v>
      </c>
      <c r="U72">
        <f t="shared" si="39"/>
        <v>0.772959481</v>
      </c>
      <c r="V72">
        <f t="shared" si="40"/>
        <v>0.01</v>
      </c>
      <c r="W72">
        <f t="shared" si="41"/>
        <v>1.6869723570629912E-9</v>
      </c>
      <c r="X72">
        <f t="shared" si="42"/>
        <v>1.3039612775767564E-9</v>
      </c>
      <c r="Y72">
        <f t="shared" si="43"/>
        <v>1.6869723570629913E-11</v>
      </c>
      <c r="Z72">
        <f t="shared" si="44"/>
        <v>3.6614135591560485E-10</v>
      </c>
      <c r="AB72">
        <f t="shared" si="45"/>
        <v>-0.38426581312093339</v>
      </c>
      <c r="AC72">
        <f t="shared" si="46"/>
        <v>-0.34309459098934092</v>
      </c>
      <c r="AE72">
        <f t="shared" si="30"/>
        <v>0</v>
      </c>
      <c r="AF72">
        <f t="shared" si="31"/>
        <v>0</v>
      </c>
      <c r="AG72">
        <f t="shared" si="31"/>
        <v>-1.8307067795780242E-8</v>
      </c>
      <c r="AH72">
        <f t="shared" si="32"/>
        <v>-6.5198063878837815E-5</v>
      </c>
      <c r="AI72">
        <f t="shared" si="33"/>
        <v>-6.5216370946633592E-5</v>
      </c>
      <c r="AJ72">
        <f t="shared" si="34"/>
        <v>-4.1171222131592466E-2</v>
      </c>
      <c r="AK72">
        <f t="shared" si="47"/>
        <v>-2.689860691846534E-2</v>
      </c>
      <c r="AL72">
        <f t="shared" si="23"/>
        <v>-6.8135045421004445E-2</v>
      </c>
      <c r="AN72">
        <f t="shared" si="35"/>
        <v>0</v>
      </c>
      <c r="AO72">
        <f t="shared" si="35"/>
        <v>0</v>
      </c>
      <c r="AP72">
        <f t="shared" si="35"/>
        <v>-7.3548738067759178E-12</v>
      </c>
      <c r="AQ72">
        <f t="shared" si="35"/>
        <v>-2.6193355354564043E-8</v>
      </c>
      <c r="AR72">
        <f t="shared" si="35"/>
        <v>-2.6200710228370817E-8</v>
      </c>
      <c r="AS72">
        <f t="shared" si="35"/>
        <v>-1.6540559450946019E-5</v>
      </c>
      <c r="AT72">
        <f t="shared" si="35"/>
        <v>-1.0806529023123144E-5</v>
      </c>
      <c r="AU72">
        <f t="shared" si="24"/>
        <v>-2.7373289184297538E-5</v>
      </c>
      <c r="AW72">
        <v>69</v>
      </c>
      <c r="AX72">
        <f>IF(Z72&gt;0, (R72*SUMPRODUCT(K72:$K$98, X72:$X$98)-K72*$AZ$3)/Z72, 0)</f>
        <v>-937055007.43386066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3.5870581168145535E-4</v>
      </c>
      <c r="L73" s="2">
        <v>70</v>
      </c>
      <c r="M73" s="6">
        <v>0.77634382000000002</v>
      </c>
      <c r="Q73" s="4">
        <f t="shared" si="49"/>
        <v>50</v>
      </c>
      <c r="R73">
        <f t="shared" si="28"/>
        <v>50000</v>
      </c>
      <c r="S73">
        <f t="shared" si="29"/>
        <v>-3915900390.3729558</v>
      </c>
      <c r="U73">
        <f t="shared" si="39"/>
        <v>0.77634382000000002</v>
      </c>
      <c r="V73">
        <f t="shared" si="40"/>
        <v>0.01</v>
      </c>
      <c r="W73">
        <f t="shared" si="41"/>
        <v>3.6614135591560485E-10</v>
      </c>
      <c r="X73">
        <f t="shared" si="42"/>
        <v>2.842515789115003E-10</v>
      </c>
      <c r="Y73">
        <f t="shared" si="43"/>
        <v>3.6614135591560487E-12</v>
      </c>
      <c r="Z73">
        <f t="shared" si="44"/>
        <v>7.8228363444948506E-11</v>
      </c>
      <c r="AB73">
        <f t="shared" si="45"/>
        <v>-0.34309459098934092</v>
      </c>
      <c r="AC73">
        <f t="shared" si="46"/>
        <v>-0.30633447895231131</v>
      </c>
      <c r="AE73">
        <f t="shared" si="30"/>
        <v>0</v>
      </c>
      <c r="AF73">
        <f t="shared" si="31"/>
        <v>0</v>
      </c>
      <c r="AG73">
        <f t="shared" si="31"/>
        <v>-3.9114181722474249E-9</v>
      </c>
      <c r="AH73">
        <f t="shared" si="32"/>
        <v>-1.4212578945575015E-5</v>
      </c>
      <c r="AI73">
        <f t="shared" si="33"/>
        <v>-1.4216490363747264E-5</v>
      </c>
      <c r="AJ73">
        <f t="shared" si="34"/>
        <v>-3.6760112037029613E-2</v>
      </c>
      <c r="AK73">
        <f t="shared" si="47"/>
        <v>-2.4016621369253865E-2</v>
      </c>
      <c r="AL73">
        <f t="shared" si="23"/>
        <v>-6.0790949896647226E-2</v>
      </c>
      <c r="AN73">
        <f t="shared" si="35"/>
        <v>0</v>
      </c>
      <c r="AO73">
        <f t="shared" si="35"/>
        <v>0</v>
      </c>
      <c r="AP73">
        <f t="shared" si="35"/>
        <v>-1.4030484303016072E-12</v>
      </c>
      <c r="AQ73">
        <f t="shared" si="35"/>
        <v>-5.0981346667592486E-9</v>
      </c>
      <c r="AR73">
        <f t="shared" si="35"/>
        <v>-5.0995377151895507E-9</v>
      </c>
      <c r="AS73">
        <f t="shared" si="35"/>
        <v>-1.3186065825743945E-5</v>
      </c>
      <c r="AT73">
        <f t="shared" si="35"/>
        <v>-8.6149016621043932E-6</v>
      </c>
      <c r="AU73">
        <f t="shared" si="24"/>
        <v>-2.1806067025563526E-5</v>
      </c>
      <c r="AW73">
        <v>70</v>
      </c>
      <c r="AX73">
        <f>IF(Z73&gt;0, (R73*SUMPRODUCT(K73:$K$98, X73:$X$98)-K73*$AZ$3)/Z73, 0)</f>
        <v>-3915900390.3729558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3.2027304614415652E-4</v>
      </c>
      <c r="L74" s="2">
        <v>71</v>
      </c>
      <c r="M74" s="6">
        <v>0.77982431100000005</v>
      </c>
      <c r="Q74" s="4">
        <f t="shared" si="49"/>
        <v>50</v>
      </c>
      <c r="R74">
        <f t="shared" si="28"/>
        <v>50000</v>
      </c>
      <c r="S74">
        <f t="shared" si="29"/>
        <v>-16635319277.110374</v>
      </c>
      <c r="U74">
        <f t="shared" si="39"/>
        <v>0.77982431100000005</v>
      </c>
      <c r="V74">
        <f t="shared" si="40"/>
        <v>0.01</v>
      </c>
      <c r="W74">
        <f t="shared" si="41"/>
        <v>7.8228363444948506E-11</v>
      </c>
      <c r="X74">
        <f t="shared" si="42"/>
        <v>6.1004379624114555E-11</v>
      </c>
      <c r="Y74">
        <f t="shared" si="43"/>
        <v>7.8228363444948508E-13</v>
      </c>
      <c r="Z74">
        <f t="shared" si="44"/>
        <v>1.6441700186384468E-11</v>
      </c>
      <c r="AB74">
        <f t="shared" si="45"/>
        <v>-0.30633447895231131</v>
      </c>
      <c r="AC74">
        <f t="shared" si="46"/>
        <v>-0.27351293205903077</v>
      </c>
      <c r="AE74">
        <f t="shared" si="30"/>
        <v>0</v>
      </c>
      <c r="AF74">
        <f t="shared" si="31"/>
        <v>0</v>
      </c>
      <c r="AG74">
        <f t="shared" si="31"/>
        <v>-8.2208500931922343E-10</v>
      </c>
      <c r="AH74">
        <f t="shared" si="32"/>
        <v>-3.0502189812057275E-6</v>
      </c>
      <c r="AI74">
        <f t="shared" si="33"/>
        <v>-3.0510410662150466E-6</v>
      </c>
      <c r="AJ74">
        <f t="shared" si="34"/>
        <v>-3.282154689328054E-2</v>
      </c>
      <c r="AK74">
        <f t="shared" si="47"/>
        <v>-2.1443413526661792E-2</v>
      </c>
      <c r="AL74">
        <f t="shared" si="23"/>
        <v>-5.4268011461008549E-2</v>
      </c>
      <c r="AN74">
        <f t="shared" si="35"/>
        <v>0</v>
      </c>
      <c r="AO74">
        <f t="shared" si="35"/>
        <v>0</v>
      </c>
      <c r="AP74">
        <f t="shared" si="35"/>
        <v>-2.63291670124115E-13</v>
      </c>
      <c r="AQ74">
        <f t="shared" si="35"/>
        <v>-9.7690292451748415E-10</v>
      </c>
      <c r="AR74">
        <f t="shared" si="35"/>
        <v>-9.7716621618760806E-10</v>
      </c>
      <c r="AS74">
        <f t="shared" si="35"/>
        <v>-1.0511856802674235E-5</v>
      </c>
      <c r="AT74">
        <f t="shared" si="35"/>
        <v>-6.8677473699127819E-6</v>
      </c>
      <c r="AU74">
        <f t="shared" si="24"/>
        <v>-1.7380581338803207E-5</v>
      </c>
      <c r="AW74">
        <v>71</v>
      </c>
      <c r="AX74">
        <f>IF(Z74&gt;0, (R74*SUMPRODUCT(K74:$K$98, X74:$X$98)-K74*$AZ$3)/Z74, 0)</f>
        <v>-16635319277.110374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2.8595807691442546E-4</v>
      </c>
      <c r="L75" s="2">
        <v>72</v>
      </c>
      <c r="M75" s="6">
        <v>0.78351069500000003</v>
      </c>
      <c r="Q75" s="4">
        <f t="shared" si="49"/>
        <v>50</v>
      </c>
      <c r="R75">
        <f t="shared" si="28"/>
        <v>50000</v>
      </c>
      <c r="S75">
        <f t="shared" si="29"/>
        <v>-71930910377.442825</v>
      </c>
      <c r="U75">
        <f t="shared" si="39"/>
        <v>0.78351069500000003</v>
      </c>
      <c r="V75">
        <f t="shared" si="40"/>
        <v>0.01</v>
      </c>
      <c r="W75">
        <f t="shared" si="41"/>
        <v>1.6441700186384468E-11</v>
      </c>
      <c r="X75">
        <f t="shared" si="42"/>
        <v>1.2882247940015724E-11</v>
      </c>
      <c r="Y75">
        <f t="shared" si="43"/>
        <v>1.6441700186384467E-13</v>
      </c>
      <c r="Z75">
        <f t="shared" si="44"/>
        <v>3.3950352445048992E-12</v>
      </c>
      <c r="AB75">
        <f t="shared" si="45"/>
        <v>-0.27351293205903077</v>
      </c>
      <c r="AC75">
        <f t="shared" si="46"/>
        <v>-0.24420797590074159</v>
      </c>
      <c r="AE75">
        <f t="shared" si="30"/>
        <v>0</v>
      </c>
      <c r="AF75">
        <f t="shared" si="31"/>
        <v>0</v>
      </c>
      <c r="AG75">
        <f t="shared" si="31"/>
        <v>-1.6975176222524496E-10</v>
      </c>
      <c r="AH75">
        <f t="shared" si="32"/>
        <v>-6.4411239700078613E-7</v>
      </c>
      <c r="AI75">
        <f t="shared" si="33"/>
        <v>-6.4428214876301136E-7</v>
      </c>
      <c r="AJ75">
        <f t="shared" si="34"/>
        <v>-2.930495615828918E-2</v>
      </c>
      <c r="AK75">
        <f t="shared" si="47"/>
        <v>-1.9145905244132157E-2</v>
      </c>
      <c r="AL75">
        <f t="shared" si="23"/>
        <v>-4.8451505684570101E-2</v>
      </c>
      <c r="AN75">
        <f t="shared" si="35"/>
        <v>0</v>
      </c>
      <c r="AO75">
        <f t="shared" si="35"/>
        <v>0</v>
      </c>
      <c r="AP75">
        <f t="shared" si="35"/>
        <v>-4.8541887478765857E-14</v>
      </c>
      <c r="AQ75">
        <f t="shared" si="35"/>
        <v>-1.8418914236308576E-10</v>
      </c>
      <c r="AR75">
        <f t="shared" si="35"/>
        <v>-1.8423768425056452E-10</v>
      </c>
      <c r="AS75">
        <f t="shared" si="35"/>
        <v>-8.3799889070859229E-6</v>
      </c>
      <c r="AT75">
        <f t="shared" si="35"/>
        <v>-5.4749262443978452E-6</v>
      </c>
      <c r="AU75">
        <f t="shared" si="24"/>
        <v>-1.385509938916802E-5</v>
      </c>
      <c r="AW75">
        <v>72</v>
      </c>
      <c r="AX75">
        <f>IF(Z75&gt;0, (R75*SUMPRODUCT(K75:$K$98, X75:$X$98)-K75*$AZ$3)/Z75, 0)</f>
        <v>-71930910377.442825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2.55319711530737E-4</v>
      </c>
      <c r="L76" s="2">
        <v>73</v>
      </c>
      <c r="M76" s="6">
        <v>0.78741316699999997</v>
      </c>
      <c r="Q76" s="4">
        <f t="shared" si="49"/>
        <v>50</v>
      </c>
      <c r="R76">
        <f t="shared" si="28"/>
        <v>50000</v>
      </c>
      <c r="S76">
        <f t="shared" si="29"/>
        <v>-317019750093.24261</v>
      </c>
      <c r="U76">
        <f t="shared" si="39"/>
        <v>0.78741316699999997</v>
      </c>
      <c r="V76">
        <f t="shared" si="40"/>
        <v>0.01</v>
      </c>
      <c r="W76">
        <f t="shared" si="41"/>
        <v>3.3950352445048992E-12</v>
      </c>
      <c r="X76">
        <f t="shared" si="42"/>
        <v>2.6732954539522218E-12</v>
      </c>
      <c r="Y76">
        <f t="shared" si="43"/>
        <v>3.395035244504899E-14</v>
      </c>
      <c r="Z76">
        <f t="shared" si="44"/>
        <v>6.877894381076283E-13</v>
      </c>
      <c r="AB76">
        <f t="shared" si="45"/>
        <v>-0.24420797590074159</v>
      </c>
      <c r="AC76">
        <f t="shared" si="46"/>
        <v>-0.21804283578565209</v>
      </c>
      <c r="AE76">
        <f t="shared" si="30"/>
        <v>0</v>
      </c>
      <c r="AF76">
        <f t="shared" si="31"/>
        <v>0</v>
      </c>
      <c r="AG76">
        <f t="shared" si="31"/>
        <v>-3.4389471905381417E-11</v>
      </c>
      <c r="AH76">
        <f t="shared" si="32"/>
        <v>-1.3366477269761109E-7</v>
      </c>
      <c r="AI76">
        <f t="shared" si="33"/>
        <v>-1.3369916216951646E-7</v>
      </c>
      <c r="AJ76">
        <f t="shared" si="34"/>
        <v>-2.6165140115089497E-2</v>
      </c>
      <c r="AK76">
        <f t="shared" si="47"/>
        <v>-1.7094558313051914E-2</v>
      </c>
      <c r="AL76">
        <f t="shared" si="23"/>
        <v>-4.3259832127303582E-2</v>
      </c>
      <c r="AN76">
        <f t="shared" si="35"/>
        <v>0</v>
      </c>
      <c r="AO76">
        <f t="shared" si="35"/>
        <v>0</v>
      </c>
      <c r="AP76">
        <f t="shared" si="35"/>
        <v>-8.7803100465763682E-15</v>
      </c>
      <c r="AQ76">
        <f t="shared" si="35"/>
        <v>-3.4127251206975594E-11</v>
      </c>
      <c r="AR76">
        <f t="shared" si="35"/>
        <v>-3.4136031517022166E-11</v>
      </c>
      <c r="AS76">
        <f t="shared" si="35"/>
        <v>-6.6804760263459654E-6</v>
      </c>
      <c r="AT76">
        <f t="shared" si="35"/>
        <v>-4.3645776972337764E-6</v>
      </c>
      <c r="AU76">
        <f t="shared" si="24"/>
        <v>-1.1045087859611259E-5</v>
      </c>
      <c r="AW76">
        <v>73</v>
      </c>
      <c r="AX76">
        <f>IF(Z76&gt;0, (R76*SUMPRODUCT(K76:$K$98, X76:$X$98)-K76*$AZ$3)/Z76, 0)</f>
        <v>-317019750093.24261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2.2796402815244374E-4</v>
      </c>
      <c r="L77" s="2">
        <v>74</v>
      </c>
      <c r="M77" s="6">
        <v>0.79138766699999996</v>
      </c>
      <c r="Q77" s="4">
        <f t="shared" si="49"/>
        <v>50</v>
      </c>
      <c r="R77">
        <f t="shared" si="28"/>
        <v>50000</v>
      </c>
      <c r="S77">
        <f t="shared" si="29"/>
        <v>-1425154944132.626</v>
      </c>
      <c r="U77">
        <f t="shared" si="39"/>
        <v>0.79138766699999996</v>
      </c>
      <c r="V77">
        <f t="shared" si="40"/>
        <v>0.01</v>
      </c>
      <c r="W77">
        <f t="shared" si="41"/>
        <v>6.877894381076283E-13</v>
      </c>
      <c r="X77">
        <f t="shared" si="42"/>
        <v>5.4430807881123682E-13</v>
      </c>
      <c r="Y77">
        <f t="shared" si="43"/>
        <v>6.8778943810762834E-15</v>
      </c>
      <c r="Z77">
        <f t="shared" si="44"/>
        <v>1.3660346491531518E-13</v>
      </c>
      <c r="AB77">
        <f t="shared" si="45"/>
        <v>-0.21804283578565209</v>
      </c>
      <c r="AC77">
        <f t="shared" si="46"/>
        <v>-0.19468110340970915</v>
      </c>
      <c r="AE77">
        <f t="shared" si="30"/>
        <v>0</v>
      </c>
      <c r="AF77">
        <f t="shared" si="31"/>
        <v>0</v>
      </c>
      <c r="AG77">
        <f t="shared" si="31"/>
        <v>-6.830173245765759E-12</v>
      </c>
      <c r="AH77">
        <f t="shared" si="32"/>
        <v>-2.7215403940561841E-8</v>
      </c>
      <c r="AI77">
        <f t="shared" si="33"/>
        <v>-2.7222234113807607E-8</v>
      </c>
      <c r="AJ77">
        <f t="shared" si="34"/>
        <v>-2.336173237594294E-2</v>
      </c>
      <c r="AK77">
        <f t="shared" si="47"/>
        <v>-1.5262998504995648E-2</v>
      </c>
      <c r="AL77">
        <f t="shared" si="23"/>
        <v>-3.8624758103172702E-2</v>
      </c>
      <c r="AN77">
        <f t="shared" si="35"/>
        <v>0</v>
      </c>
      <c r="AO77">
        <f t="shared" si="35"/>
        <v>0</v>
      </c>
      <c r="AP77">
        <f t="shared" si="35"/>
        <v>-1.5570338060838135E-15</v>
      </c>
      <c r="AQ77">
        <f t="shared" si="35"/>
        <v>-6.2041331100863681E-12</v>
      </c>
      <c r="AR77">
        <f t="shared" si="35"/>
        <v>-6.2056901438924518E-12</v>
      </c>
      <c r="AS77">
        <f t="shared" si="35"/>
        <v>-5.3256346170393125E-6</v>
      </c>
      <c r="AT77">
        <f t="shared" si="35"/>
        <v>-3.4794146208835347E-6</v>
      </c>
      <c r="AU77">
        <f t="shared" si="24"/>
        <v>-8.805055443612991E-6</v>
      </c>
      <c r="AW77">
        <v>74</v>
      </c>
      <c r="AX77">
        <f>IF(Z77&gt;0, (R77*SUMPRODUCT(K77:$K$98, X77:$X$98)-K77*$AZ$3)/Z77, 0)</f>
        <v>-1425154944132.626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2.0353931085039618E-4</v>
      </c>
      <c r="L78" s="2">
        <v>75</v>
      </c>
      <c r="M78" s="6">
        <v>0.79554122000000005</v>
      </c>
      <c r="Q78" s="4">
        <f t="shared" si="49"/>
        <v>50</v>
      </c>
      <c r="R78">
        <f t="shared" si="28"/>
        <v>50000</v>
      </c>
      <c r="S78">
        <f t="shared" si="29"/>
        <v>-6543596393983.7979</v>
      </c>
      <c r="U78">
        <f t="shared" si="39"/>
        <v>0.79554122000000005</v>
      </c>
      <c r="V78">
        <f t="shared" si="40"/>
        <v>0.01</v>
      </c>
      <c r="W78">
        <f t="shared" si="41"/>
        <v>1.3660346491531518E-13</v>
      </c>
      <c r="X78">
        <f t="shared" si="42"/>
        <v>1.0867368713495704E-13</v>
      </c>
      <c r="Y78">
        <f t="shared" si="43"/>
        <v>1.3660346491531519E-15</v>
      </c>
      <c r="Z78">
        <f t="shared" si="44"/>
        <v>2.656374313120499E-14</v>
      </c>
      <c r="AB78">
        <f t="shared" si="45"/>
        <v>-0.19468110340970915</v>
      </c>
      <c r="AC78">
        <f t="shared" si="46"/>
        <v>-0.17382241376406485</v>
      </c>
      <c r="AE78">
        <f t="shared" si="30"/>
        <v>0</v>
      </c>
      <c r="AF78">
        <f t="shared" si="31"/>
        <v>0</v>
      </c>
      <c r="AG78">
        <f t="shared" si="31"/>
        <v>-1.3281871565602495E-12</v>
      </c>
      <c r="AH78">
        <f t="shared" si="32"/>
        <v>-5.4336843567478519E-9</v>
      </c>
      <c r="AI78">
        <f t="shared" si="33"/>
        <v>-5.435012543904412E-9</v>
      </c>
      <c r="AJ78">
        <f t="shared" si="34"/>
        <v>-2.0858689645644302E-2</v>
      </c>
      <c r="AK78">
        <f t="shared" si="47"/>
        <v>-1.3627677238679642E-2</v>
      </c>
      <c r="AL78">
        <f t="shared" si="23"/>
        <v>-3.4486372319336489E-2</v>
      </c>
      <c r="AN78">
        <f t="shared" si="35"/>
        <v>0</v>
      </c>
      <c r="AO78">
        <f t="shared" si="35"/>
        <v>0</v>
      </c>
      <c r="AP78">
        <f t="shared" si="35"/>
        <v>-2.7033829852662046E-16</v>
      </c>
      <c r="AQ78">
        <f t="shared" si="35"/>
        <v>-1.105968369351036E-12</v>
      </c>
      <c r="AR78">
        <f t="shared" si="35"/>
        <v>-1.1062387076495627E-12</v>
      </c>
      <c r="AS78">
        <f t="shared" si="35"/>
        <v>-4.2455633157167361E-6</v>
      </c>
      <c r="AT78">
        <f t="shared" si="35"/>
        <v>-2.7737680336524843E-6</v>
      </c>
      <c r="AU78">
        <f t="shared" si="24"/>
        <v>-7.0193324556079278E-6</v>
      </c>
      <c r="AW78">
        <v>75</v>
      </c>
      <c r="AX78">
        <f>IF(Z78&gt;0, (R78*SUMPRODUCT(K78:$K$98, X78:$X$98)-K78*$AZ$3)/Z78, 0)</f>
        <v>-6543596393983.7979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1.8173152754499659E-4</v>
      </c>
      <c r="L79" s="2">
        <v>76</v>
      </c>
      <c r="M79" s="6">
        <v>0.79972280399999995</v>
      </c>
      <c r="Q79" s="4">
        <f t="shared" si="49"/>
        <v>50</v>
      </c>
      <c r="R79">
        <f t="shared" si="28"/>
        <v>50000</v>
      </c>
      <c r="S79">
        <f t="shared" si="29"/>
        <v>-30705186450082.605</v>
      </c>
      <c r="U79">
        <f t="shared" si="39"/>
        <v>0.79972280399999995</v>
      </c>
      <c r="V79">
        <f t="shared" si="40"/>
        <v>0.01</v>
      </c>
      <c r="W79">
        <f t="shared" si="41"/>
        <v>2.656374313120499E-14</v>
      </c>
      <c r="X79">
        <f t="shared" si="42"/>
        <v>2.1243631141622995E-14</v>
      </c>
      <c r="Y79">
        <f t="shared" si="43"/>
        <v>2.6563743131204991E-16</v>
      </c>
      <c r="Z79">
        <f t="shared" si="44"/>
        <v>5.0544745582699454E-15</v>
      </c>
      <c r="AB79">
        <f t="shared" si="45"/>
        <v>-0.17382241376406485</v>
      </c>
      <c r="AC79">
        <f t="shared" si="46"/>
        <v>-0.1551985837188776</v>
      </c>
      <c r="AE79">
        <f t="shared" si="30"/>
        <v>0</v>
      </c>
      <c r="AF79">
        <f t="shared" si="31"/>
        <v>0</v>
      </c>
      <c r="AG79">
        <f t="shared" si="31"/>
        <v>-2.5272372791349727E-13</v>
      </c>
      <c r="AH79">
        <f t="shared" si="32"/>
        <v>-1.0621815570811498E-9</v>
      </c>
      <c r="AI79">
        <f t="shared" si="33"/>
        <v>-1.0624342808090634E-9</v>
      </c>
      <c r="AJ79">
        <f t="shared" si="34"/>
        <v>-1.8623830045187251E-2</v>
      </c>
      <c r="AK79">
        <f t="shared" si="47"/>
        <v>-1.2167568963484541E-2</v>
      </c>
      <c r="AL79">
        <f t="shared" si="23"/>
        <v>-3.0791400071106069E-2</v>
      </c>
      <c r="AN79">
        <f t="shared" si="35"/>
        <v>0</v>
      </c>
      <c r="AO79">
        <f t="shared" si="35"/>
        <v>0</v>
      </c>
      <c r="AP79">
        <f t="shared" si="35"/>
        <v>-4.5927869120585951E-17</v>
      </c>
      <c r="AQ79">
        <f t="shared" si="35"/>
        <v>-1.9303187689848034E-13</v>
      </c>
      <c r="AR79">
        <f t="shared" si="35"/>
        <v>-1.9307780476760093E-13</v>
      </c>
      <c r="AS79">
        <f t="shared" si="35"/>
        <v>-3.3845370828502822E-6</v>
      </c>
      <c r="AT79">
        <f t="shared" si="35"/>
        <v>-2.2112308942431363E-6</v>
      </c>
      <c r="AU79">
        <f t="shared" si="24"/>
        <v>-5.5957681701712229E-6</v>
      </c>
      <c r="AW79">
        <v>76</v>
      </c>
      <c r="AX79">
        <f>IF(Z79&gt;0, (R79*SUMPRODUCT(K79:$K$98, X79:$X$98)-K79*$AZ$3)/Z79, 0)</f>
        <v>-30705186450082.605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1.6226029245088979E-4</v>
      </c>
      <c r="L80" s="2">
        <v>77</v>
      </c>
      <c r="M80" s="6">
        <v>0.80383592599999998</v>
      </c>
      <c r="Q80" s="4">
        <f t="shared" si="49"/>
        <v>50</v>
      </c>
      <c r="R80">
        <f t="shared" si="28"/>
        <v>50000</v>
      </c>
      <c r="S80">
        <f t="shared" si="29"/>
        <v>-147264423557629.38</v>
      </c>
      <c r="U80">
        <f t="shared" si="39"/>
        <v>0.80383592599999998</v>
      </c>
      <c r="V80">
        <f t="shared" si="40"/>
        <v>0.01</v>
      </c>
      <c r="W80">
        <f t="shared" si="41"/>
        <v>5.0544745582699454E-15</v>
      </c>
      <c r="X80">
        <f t="shared" si="42"/>
        <v>4.0629682369903625E-15</v>
      </c>
      <c r="Y80">
        <f t="shared" si="43"/>
        <v>5.0544745582699454E-17</v>
      </c>
      <c r="Z80">
        <f t="shared" si="44"/>
        <v>9.4096157569688359E-16</v>
      </c>
      <c r="AB80">
        <f t="shared" si="45"/>
        <v>-0.1551985837188776</v>
      </c>
      <c r="AC80">
        <f t="shared" si="46"/>
        <v>-0.13857016403488021</v>
      </c>
      <c r="AE80">
        <f t="shared" si="30"/>
        <v>0</v>
      </c>
      <c r="AF80">
        <f t="shared" si="31"/>
        <v>0</v>
      </c>
      <c r="AG80">
        <f t="shared" si="31"/>
        <v>-4.7048078784844181E-14</v>
      </c>
      <c r="AH80">
        <f t="shared" si="32"/>
        <v>-2.0314841184951812E-10</v>
      </c>
      <c r="AI80">
        <f t="shared" si="33"/>
        <v>-2.0319545992830295E-10</v>
      </c>
      <c r="AJ80">
        <f t="shared" si="34"/>
        <v>-1.6628419683997392E-2</v>
      </c>
      <c r="AK80">
        <f t="shared" si="47"/>
        <v>-1.0863900860321433E-2</v>
      </c>
      <c r="AL80">
        <f t="shared" si="23"/>
        <v>-2.7492320747514287E-2</v>
      </c>
      <c r="AN80">
        <f t="shared" si="35"/>
        <v>0</v>
      </c>
      <c r="AO80">
        <f t="shared" si="35"/>
        <v>0</v>
      </c>
      <c r="AP80">
        <f t="shared" si="35"/>
        <v>-7.6340350228813198E-18</v>
      </c>
      <c r="AQ80">
        <f t="shared" si="35"/>
        <v>-3.2962920717636614E-14</v>
      </c>
      <c r="AR80">
        <f t="shared" si="35"/>
        <v>-3.2970554752659496E-14</v>
      </c>
      <c r="AS80">
        <f t="shared" si="35"/>
        <v>-2.6981322409215491E-6</v>
      </c>
      <c r="AT80">
        <f t="shared" si="35"/>
        <v>-1.762779730753229E-6</v>
      </c>
      <c r="AU80">
        <f t="shared" si="24"/>
        <v>-4.4609120046453331E-6</v>
      </c>
      <c r="AW80">
        <v>77</v>
      </c>
      <c r="AX80">
        <f>IF(Z80&gt;0, (R80*SUMPRODUCT(K80:$K$98, X80:$X$98)-K80*$AZ$3)/Z80, 0)</f>
        <v>-147264423557629.38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1.4487526111686588E-4</v>
      </c>
      <c r="L81" s="2">
        <v>78</v>
      </c>
      <c r="M81" s="6">
        <v>0.80804740799999997</v>
      </c>
      <c r="Q81" s="4">
        <f t="shared" si="49"/>
        <v>50</v>
      </c>
      <c r="R81">
        <f t="shared" si="28"/>
        <v>50000</v>
      </c>
      <c r="S81">
        <f t="shared" si="29"/>
        <v>-722639293108831.5</v>
      </c>
      <c r="U81">
        <f t="shared" si="39"/>
        <v>0.80804740799999997</v>
      </c>
      <c r="V81">
        <f t="shared" si="40"/>
        <v>0.01</v>
      </c>
      <c r="W81">
        <f t="shared" si="41"/>
        <v>9.4096157569688359E-16</v>
      </c>
      <c r="X81">
        <f t="shared" si="42"/>
        <v>7.6034156226946256E-16</v>
      </c>
      <c r="Y81">
        <f t="shared" si="43"/>
        <v>9.4096157569688365E-18</v>
      </c>
      <c r="Z81">
        <f t="shared" si="44"/>
        <v>1.7121039767045219E-16</v>
      </c>
      <c r="AB81">
        <f t="shared" si="45"/>
        <v>-0.13857016403488021</v>
      </c>
      <c r="AC81">
        <f t="shared" si="46"/>
        <v>-0.12372336074545751</v>
      </c>
      <c r="AE81">
        <f t="shared" si="30"/>
        <v>0</v>
      </c>
      <c r="AF81">
        <f t="shared" si="31"/>
        <v>0</v>
      </c>
      <c r="AG81">
        <f t="shared" si="31"/>
        <v>-8.5605198835226092E-15</v>
      </c>
      <c r="AH81">
        <f t="shared" si="32"/>
        <v>-3.8017078113473129E-11</v>
      </c>
      <c r="AI81">
        <f t="shared" si="33"/>
        <v>-3.8025638633356652E-11</v>
      </c>
      <c r="AJ81">
        <f t="shared" si="34"/>
        <v>-1.48468032894227E-2</v>
      </c>
      <c r="AK81">
        <f t="shared" si="47"/>
        <v>-9.6999114824416147E-3</v>
      </c>
      <c r="AL81">
        <f t="shared" si="23"/>
        <v>-2.4546714809889951E-2</v>
      </c>
      <c r="AN81">
        <f t="shared" si="35"/>
        <v>0</v>
      </c>
      <c r="AO81">
        <f t="shared" si="35"/>
        <v>0</v>
      </c>
      <c r="AP81">
        <f t="shared" si="35"/>
        <v>-1.2402075534214604E-18</v>
      </c>
      <c r="AQ81">
        <f t="shared" si="35"/>
        <v>-5.5077341185897061E-15</v>
      </c>
      <c r="AR81">
        <f t="shared" si="35"/>
        <v>-5.5089743261431282E-15</v>
      </c>
      <c r="AS81">
        <f t="shared" si="35"/>
        <v>-2.1509345033058567E-6</v>
      </c>
      <c r="AT81">
        <f t="shared" si="35"/>
        <v>-1.4052772088292146E-6</v>
      </c>
      <c r="AU81">
        <f t="shared" si="24"/>
        <v>-3.5562117176440453E-6</v>
      </c>
      <c r="AW81">
        <v>78</v>
      </c>
      <c r="AX81">
        <f>IF(Z81&gt;0, (R81*SUMPRODUCT(K81:$K$98, X81:$X$98)-K81*$AZ$3)/Z81, 0)</f>
        <v>-722639293108831.5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1.2935291171148737E-4</v>
      </c>
      <c r="L82" s="2">
        <v>79</v>
      </c>
      <c r="M82" s="6">
        <v>0.81233261800000001</v>
      </c>
      <c r="Q82" s="4">
        <f t="shared" si="49"/>
        <v>50</v>
      </c>
      <c r="R82">
        <f t="shared" si="28"/>
        <v>50000</v>
      </c>
      <c r="S82">
        <f t="shared" si="29"/>
        <v>-3631581933038697</v>
      </c>
      <c r="U82">
        <f t="shared" si="39"/>
        <v>0.81233261800000001</v>
      </c>
      <c r="V82">
        <f t="shared" si="40"/>
        <v>0.01</v>
      </c>
      <c r="W82">
        <f t="shared" si="41"/>
        <v>1.7121039767045219E-16</v>
      </c>
      <c r="X82">
        <f t="shared" si="42"/>
        <v>1.3907979056845953E-16</v>
      </c>
      <c r="Y82">
        <f t="shared" si="43"/>
        <v>1.7121039767045219E-18</v>
      </c>
      <c r="Z82">
        <f t="shared" si="44"/>
        <v>3.0418503125288139E-17</v>
      </c>
      <c r="AB82">
        <f t="shared" si="45"/>
        <v>-0.12372336074545751</v>
      </c>
      <c r="AC82">
        <f t="shared" si="46"/>
        <v>-0.11046728637987754</v>
      </c>
      <c r="AE82">
        <f t="shared" si="30"/>
        <v>0</v>
      </c>
      <c r="AF82">
        <f t="shared" si="31"/>
        <v>0</v>
      </c>
      <c r="AG82">
        <f t="shared" si="31"/>
        <v>-1.5209251562644069E-15</v>
      </c>
      <c r="AH82">
        <f t="shared" si="32"/>
        <v>-6.953989528422976E-12</v>
      </c>
      <c r="AI82">
        <f t="shared" si="33"/>
        <v>-6.9555104535792404E-12</v>
      </c>
      <c r="AJ82">
        <f t="shared" si="34"/>
        <v>-1.3256074365579962E-2</v>
      </c>
      <c r="AK82">
        <f t="shared" si="47"/>
        <v>-8.6606352521820269E-3</v>
      </c>
      <c r="AL82">
        <f t="shared" si="23"/>
        <v>-2.1916709624717499E-2</v>
      </c>
      <c r="AN82">
        <f t="shared" si="35"/>
        <v>0</v>
      </c>
      <c r="AO82">
        <f t="shared" si="35"/>
        <v>0</v>
      </c>
      <c r="AP82">
        <f t="shared" si="35"/>
        <v>-1.9673609745804996E-19</v>
      </c>
      <c r="AQ82">
        <f t="shared" si="35"/>
        <v>-8.9951879351270481E-16</v>
      </c>
      <c r="AR82">
        <f t="shared" si="35"/>
        <v>-8.9971552961016286E-16</v>
      </c>
      <c r="AS82">
        <f t="shared" si="35"/>
        <v>-1.7147118170517758E-6</v>
      </c>
      <c r="AT82">
        <f t="shared" si="35"/>
        <v>-1.1202783871408969E-6</v>
      </c>
      <c r="AU82">
        <f t="shared" si="24"/>
        <v>-2.8349902050923883E-6</v>
      </c>
      <c r="AW82">
        <v>79</v>
      </c>
      <c r="AX82">
        <f>IF(Z82&gt;0, (R82*SUMPRODUCT(K82:$K$98, X82:$X$98)-K82*$AZ$3)/Z82, 0)</f>
        <v>-3631581933038697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1.1549367117097085E-4</v>
      </c>
      <c r="L83" s="2">
        <v>80</v>
      </c>
      <c r="M83" s="6">
        <v>0.81666386499999999</v>
      </c>
      <c r="Q83" s="4">
        <f t="shared" si="49"/>
        <v>50</v>
      </c>
      <c r="R83">
        <f t="shared" si="28"/>
        <v>50000</v>
      </c>
      <c r="S83">
        <f t="shared" si="29"/>
        <v>-1.8706335345394524E+16</v>
      </c>
      <c r="U83">
        <f t="shared" si="39"/>
        <v>0.81666386499999999</v>
      </c>
      <c r="V83">
        <f t="shared" si="40"/>
        <v>0.01</v>
      </c>
      <c r="W83">
        <f t="shared" si="41"/>
        <v>3.0418503125288139E-17</v>
      </c>
      <c r="X83">
        <f t="shared" si="42"/>
        <v>2.4841692329812391E-17</v>
      </c>
      <c r="Y83">
        <f t="shared" si="43"/>
        <v>3.0418503125288141E-19</v>
      </c>
      <c r="Z83">
        <f t="shared" si="44"/>
        <v>5.2726257642228664E-18</v>
      </c>
      <c r="AB83">
        <f t="shared" si="45"/>
        <v>-0.11046728637987754</v>
      </c>
      <c r="AC83">
        <f t="shared" si="46"/>
        <v>-9.8631505696320024E-2</v>
      </c>
      <c r="AE83">
        <f t="shared" si="30"/>
        <v>0</v>
      </c>
      <c r="AF83">
        <f t="shared" si="31"/>
        <v>0</v>
      </c>
      <c r="AG83">
        <f t="shared" si="31"/>
        <v>-2.6363128821114334E-16</v>
      </c>
      <c r="AH83">
        <f t="shared" si="32"/>
        <v>-1.2420846164906195E-12</v>
      </c>
      <c r="AI83">
        <f t="shared" si="33"/>
        <v>-1.2423482477788307E-12</v>
      </c>
      <c r="AJ83">
        <f t="shared" si="34"/>
        <v>-1.183578068355752E-2</v>
      </c>
      <c r="AK83">
        <f t="shared" si="47"/>
        <v>-7.7327100465914289E-3</v>
      </c>
      <c r="AL83">
        <f t="shared" si="23"/>
        <v>-1.9568490731391296E-2</v>
      </c>
      <c r="AN83">
        <f t="shared" si="35"/>
        <v>0</v>
      </c>
      <c r="AO83">
        <f t="shared" si="35"/>
        <v>0</v>
      </c>
      <c r="AP83">
        <f t="shared" si="35"/>
        <v>-3.0447745311037234E-20</v>
      </c>
      <c r="AQ83">
        <f t="shared" si="35"/>
        <v>-1.4345291226348906E-16</v>
      </c>
      <c r="AR83">
        <f t="shared" si="35"/>
        <v>-1.4348336000880009E-16</v>
      </c>
      <c r="AS83">
        <f t="shared" si="35"/>
        <v>-1.3669577623185209E-6</v>
      </c>
      <c r="AT83">
        <f t="shared" si="35"/>
        <v>-8.9307907138149323E-7</v>
      </c>
      <c r="AU83">
        <f t="shared" si="24"/>
        <v>-2.2600368338434971E-6</v>
      </c>
      <c r="AW83">
        <v>80</v>
      </c>
      <c r="AX83">
        <f>IF(Z83&gt;0, (R83*SUMPRODUCT(K83:$K$98, X83:$X$98)-K83*$AZ$3)/Z83, 0)</f>
        <v>-1.8706335345394524E+16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1.031193492597954E-4</v>
      </c>
      <c r="L84" s="2">
        <v>81</v>
      </c>
      <c r="M84" s="6">
        <v>0.82101379900000004</v>
      </c>
      <c r="Q84" s="4">
        <f t="shared" si="49"/>
        <v>50</v>
      </c>
      <c r="R84">
        <f t="shared" si="28"/>
        <v>50000</v>
      </c>
      <c r="S84">
        <f t="shared" si="29"/>
        <v>-9.883697622042264E+16</v>
      </c>
      <c r="U84">
        <f t="shared" si="39"/>
        <v>0.82101379900000004</v>
      </c>
      <c r="V84">
        <f t="shared" si="40"/>
        <v>0.01</v>
      </c>
      <c r="W84">
        <f t="shared" si="41"/>
        <v>5.2726257642228664E-18</v>
      </c>
      <c r="X84">
        <f t="shared" si="42"/>
        <v>4.3288985093898939E-18</v>
      </c>
      <c r="Y84">
        <f t="shared" si="43"/>
        <v>5.2726257642228665E-20</v>
      </c>
      <c r="Z84">
        <f t="shared" si="44"/>
        <v>8.9100099719074384E-19</v>
      </c>
      <c r="AB84">
        <f t="shared" si="45"/>
        <v>-9.8631505696320024E-2</v>
      </c>
      <c r="AC84">
        <f t="shared" si="46"/>
        <v>-8.8063844371714411E-2</v>
      </c>
      <c r="AE84">
        <f t="shared" si="30"/>
        <v>0</v>
      </c>
      <c r="AF84">
        <f t="shared" si="31"/>
        <v>0</v>
      </c>
      <c r="AG84">
        <f t="shared" si="31"/>
        <v>-4.4550049859537191E-17</v>
      </c>
      <c r="AH84">
        <f t="shared" si="32"/>
        <v>-2.164449254694947E-13</v>
      </c>
      <c r="AI84">
        <f t="shared" si="33"/>
        <v>-2.1648947551935423E-13</v>
      </c>
      <c r="AJ84">
        <f t="shared" si="34"/>
        <v>-1.0567661324605612E-2</v>
      </c>
      <c r="AK84">
        <f t="shared" si="47"/>
        <v>-6.904205398742402E-3</v>
      </c>
      <c r="AL84">
        <f t="shared" si="23"/>
        <v>-1.7471866723564503E-2</v>
      </c>
      <c r="AN84">
        <f t="shared" si="35"/>
        <v>0</v>
      </c>
      <c r="AO84">
        <f t="shared" si="35"/>
        <v>0</v>
      </c>
      <c r="AP84">
        <f t="shared" si="35"/>
        <v>-4.5939721510069146E-21</v>
      </c>
      <c r="AQ84">
        <f t="shared" si="35"/>
        <v>-2.2319659864999208E-17</v>
      </c>
      <c r="AR84">
        <f t="shared" si="35"/>
        <v>-2.2324253837150216E-17</v>
      </c>
      <c r="AS84">
        <f t="shared" si="35"/>
        <v>-1.0897303589912383E-6</v>
      </c>
      <c r="AT84">
        <f t="shared" si="35"/>
        <v>-7.1195716787428271E-7</v>
      </c>
      <c r="AU84">
        <f t="shared" si="24"/>
        <v>-1.801687526887845E-6</v>
      </c>
      <c r="AW84">
        <v>81</v>
      </c>
      <c r="AX84">
        <f>IF(Z84&gt;0, (R84*SUMPRODUCT(K84:$K$98, X84:$X$98)-K84*$AZ$3)/Z84, 0)</f>
        <v>-9.883697622042264E+16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9.207084755338875E-5</v>
      </c>
      <c r="L85" s="2">
        <v>82</v>
      </c>
      <c r="M85" s="6">
        <v>0.82538683700000004</v>
      </c>
      <c r="Q85" s="4">
        <f t="shared" si="49"/>
        <v>50</v>
      </c>
      <c r="R85">
        <f t="shared" si="28"/>
        <v>50000</v>
      </c>
      <c r="S85">
        <f t="shared" si="29"/>
        <v>-5.3608896511396211E+17</v>
      </c>
      <c r="U85">
        <f t="shared" si="39"/>
        <v>0.82538683700000004</v>
      </c>
      <c r="V85">
        <f t="shared" si="40"/>
        <v>0.01</v>
      </c>
      <c r="W85">
        <f t="shared" si="41"/>
        <v>8.9100099719074384E-19</v>
      </c>
      <c r="X85">
        <f t="shared" si="42"/>
        <v>7.3542049483511393E-19</v>
      </c>
      <c r="Y85">
        <f t="shared" si="43"/>
        <v>8.9100099719074392E-21</v>
      </c>
      <c r="Z85">
        <f t="shared" si="44"/>
        <v>1.4667049238372246E-19</v>
      </c>
      <c r="AB85">
        <f t="shared" si="45"/>
        <v>-8.8063844371714411E-2</v>
      </c>
      <c r="AC85">
        <f t="shared" si="46"/>
        <v>-7.8628432474745033E-2</v>
      </c>
      <c r="AE85">
        <f t="shared" si="30"/>
        <v>0</v>
      </c>
      <c r="AF85">
        <f t="shared" si="31"/>
        <v>0</v>
      </c>
      <c r="AG85">
        <f t="shared" si="31"/>
        <v>-7.3335246191861237E-18</v>
      </c>
      <c r="AH85">
        <f t="shared" si="32"/>
        <v>-3.6771024741755694E-14</v>
      </c>
      <c r="AI85">
        <f t="shared" si="33"/>
        <v>-3.6778358266374878E-14</v>
      </c>
      <c r="AJ85">
        <f t="shared" si="34"/>
        <v>-9.4354118969693784E-3</v>
      </c>
      <c r="AK85">
        <f t="shared" si="47"/>
        <v>-6.1644691060200093E-3</v>
      </c>
      <c r="AL85">
        <f t="shared" si="23"/>
        <v>-1.5599881003026166E-2</v>
      </c>
      <c r="AN85">
        <f t="shared" si="35"/>
        <v>0</v>
      </c>
      <c r="AO85">
        <f t="shared" si="35"/>
        <v>0</v>
      </c>
      <c r="AP85">
        <f t="shared" si="35"/>
        <v>-6.752038272421089E-22</v>
      </c>
      <c r="AQ85">
        <f t="shared" si="35"/>
        <v>-3.3855394133800745E-18</v>
      </c>
      <c r="AR85">
        <f t="shared" si="35"/>
        <v>-3.3862146172073162E-18</v>
      </c>
      <c r="AS85">
        <f t="shared" si="35"/>
        <v>-8.687263703692982E-7</v>
      </c>
      <c r="AT85">
        <f t="shared" si="35"/>
        <v>-5.6756789530794294E-7</v>
      </c>
      <c r="AU85">
        <f t="shared" si="24"/>
        <v>-1.4362942656806274E-6</v>
      </c>
      <c r="AW85">
        <v>82</v>
      </c>
      <c r="AX85">
        <f>IF(Z85&gt;0, (R85*SUMPRODUCT(K85:$K$98, X85:$X$98)-K85*$AZ$3)/Z85, 0)</f>
        <v>-5.3608896511396211E+17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8.2206113886954235E-5</v>
      </c>
      <c r="L86" s="2">
        <v>83</v>
      </c>
      <c r="M86" s="6">
        <v>0.82979096200000002</v>
      </c>
      <c r="Q86" s="4">
        <f t="shared" si="49"/>
        <v>50</v>
      </c>
      <c r="R86">
        <f t="shared" si="28"/>
        <v>50000</v>
      </c>
      <c r="S86">
        <f t="shared" si="29"/>
        <v>-2.9876645393057966E+18</v>
      </c>
      <c r="U86">
        <f t="shared" si="39"/>
        <v>0.82979096200000002</v>
      </c>
      <c r="V86">
        <f t="shared" si="40"/>
        <v>0.01</v>
      </c>
      <c r="W86">
        <f t="shared" si="41"/>
        <v>1.4667049238372246E-19</v>
      </c>
      <c r="X86">
        <f t="shared" si="42"/>
        <v>1.2170584897210274E-19</v>
      </c>
      <c r="Y86">
        <f t="shared" si="43"/>
        <v>1.4667049238372246E-21</v>
      </c>
      <c r="Z86">
        <f t="shared" si="44"/>
        <v>2.3497938487782496E-20</v>
      </c>
      <c r="AB86">
        <f t="shared" si="45"/>
        <v>-7.8628432474745033E-2</v>
      </c>
      <c r="AC86">
        <f t="shared" si="46"/>
        <v>-7.0203957566736641E-2</v>
      </c>
      <c r="AE86">
        <f t="shared" si="30"/>
        <v>0</v>
      </c>
      <c r="AF86">
        <f t="shared" si="31"/>
        <v>0</v>
      </c>
      <c r="AG86">
        <f t="shared" si="31"/>
        <v>-1.1748969243891249E-18</v>
      </c>
      <c r="AH86">
        <f t="shared" si="32"/>
        <v>-6.0852924486051372E-15</v>
      </c>
      <c r="AI86">
        <f t="shared" si="33"/>
        <v>-6.0864673455295262E-15</v>
      </c>
      <c r="AJ86">
        <f t="shared" si="34"/>
        <v>-8.4244749080083919E-3</v>
      </c>
      <c r="AK86">
        <f t="shared" si="47"/>
        <v>-5.5039902732321525E-3</v>
      </c>
      <c r="AL86">
        <f t="shared" si="23"/>
        <v>-1.3928465181246632E-2</v>
      </c>
      <c r="AN86">
        <f t="shared" si="35"/>
        <v>0</v>
      </c>
      <c r="AO86">
        <f t="shared" si="35"/>
        <v>0</v>
      </c>
      <c r="AP86">
        <f t="shared" si="35"/>
        <v>-9.658371037176466E-23</v>
      </c>
      <c r="AQ86">
        <f t="shared" si="35"/>
        <v>-5.002482440654565E-19</v>
      </c>
      <c r="AR86">
        <f t="shared" si="35"/>
        <v>-5.0034482777582827E-19</v>
      </c>
      <c r="AS86">
        <f t="shared" si="35"/>
        <v>-6.9254334372552621E-7</v>
      </c>
      <c r="AT86">
        <f t="shared" si="35"/>
        <v>-4.5246165123401066E-7</v>
      </c>
      <c r="AU86">
        <f t="shared" si="24"/>
        <v>-1.1450049949600373E-6</v>
      </c>
      <c r="AW86">
        <v>83</v>
      </c>
      <c r="AX86">
        <f>IF(Z86&gt;0, (R86*SUMPRODUCT(K86:$K$98, X86:$X$98)-K86*$AZ$3)/Z86, 0)</f>
        <v>-2.9876645393057966E+18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7.3398315970494849E-5</v>
      </c>
      <c r="L87" s="2">
        <v>84</v>
      </c>
      <c r="M87" s="6">
        <v>0.834201203</v>
      </c>
      <c r="Q87" s="4">
        <f t="shared" si="49"/>
        <v>50</v>
      </c>
      <c r="R87">
        <f t="shared" si="28"/>
        <v>50000</v>
      </c>
      <c r="S87">
        <f t="shared" si="29"/>
        <v>-1.7121811437222941E+19</v>
      </c>
      <c r="U87">
        <f t="shared" si="39"/>
        <v>0.834201203</v>
      </c>
      <c r="V87">
        <f t="shared" si="40"/>
        <v>0.01</v>
      </c>
      <c r="W87">
        <f t="shared" si="41"/>
        <v>2.3497938487782496E-20</v>
      </c>
      <c r="X87">
        <f t="shared" si="42"/>
        <v>1.9602008554528159E-20</v>
      </c>
      <c r="Y87">
        <f t="shared" si="43"/>
        <v>2.3497938487782495E-22</v>
      </c>
      <c r="Z87">
        <f t="shared" si="44"/>
        <v>3.6609505483765122E-21</v>
      </c>
      <c r="AB87">
        <f t="shared" si="45"/>
        <v>-7.0203957566736641E-2</v>
      </c>
      <c r="AC87">
        <f t="shared" si="46"/>
        <v>-6.2682104970300564E-2</v>
      </c>
      <c r="AE87">
        <f t="shared" si="30"/>
        <v>0</v>
      </c>
      <c r="AF87">
        <f t="shared" si="31"/>
        <v>0</v>
      </c>
      <c r="AG87">
        <f t="shared" si="31"/>
        <v>-1.8304752741882562E-19</v>
      </c>
      <c r="AH87">
        <f t="shared" si="32"/>
        <v>-9.8010042772640802E-16</v>
      </c>
      <c r="AI87">
        <f t="shared" si="33"/>
        <v>-9.8028347525382683E-16</v>
      </c>
      <c r="AJ87">
        <f t="shared" si="34"/>
        <v>-7.5218525964360766E-3</v>
      </c>
      <c r="AK87">
        <f t="shared" si="47"/>
        <v>-4.9142770296715654E-3</v>
      </c>
      <c r="AL87">
        <f t="shared" si="23"/>
        <v>-1.2436129626108622E-2</v>
      </c>
      <c r="AN87">
        <f t="shared" si="35"/>
        <v>0</v>
      </c>
      <c r="AO87">
        <f t="shared" si="35"/>
        <v>0</v>
      </c>
      <c r="AP87">
        <f t="shared" si="35"/>
        <v>-1.3435380255104781E-23</v>
      </c>
      <c r="AQ87">
        <f t="shared" si="35"/>
        <v>-7.1937720877080045E-20</v>
      </c>
      <c r="AR87">
        <f t="shared" si="35"/>
        <v>-7.1951156257335151E-20</v>
      </c>
      <c r="AS87">
        <f t="shared" si="35"/>
        <v>-5.5209131355670225E-7</v>
      </c>
      <c r="AT87">
        <f t="shared" si="35"/>
        <v>-3.6069965819037846E-7</v>
      </c>
      <c r="AU87">
        <f t="shared" si="24"/>
        <v>-9.1279097174715266E-7</v>
      </c>
      <c r="AW87">
        <v>84</v>
      </c>
      <c r="AX87">
        <f>IF(Z87&gt;0, (R87*SUMPRODUCT(K87:$K$98, X87:$X$98)-K87*$AZ$3)/Z87, 0)</f>
        <v>-1.7121811437222941E+19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6.5534210687941824E-5</v>
      </c>
      <c r="L88" s="2">
        <v>85</v>
      </c>
      <c r="M88" s="6">
        <v>0.83859190800000005</v>
      </c>
      <c r="Q88" s="4">
        <f t="shared" si="49"/>
        <v>50</v>
      </c>
      <c r="R88">
        <f t="shared" si="28"/>
        <v>50000</v>
      </c>
      <c r="S88">
        <f t="shared" si="29"/>
        <v>-1.0096773189888442E+20</v>
      </c>
      <c r="U88">
        <f t="shared" si="39"/>
        <v>0.83859190800000005</v>
      </c>
      <c r="V88">
        <f t="shared" si="40"/>
        <v>0.01</v>
      </c>
      <c r="W88">
        <f t="shared" si="41"/>
        <v>3.6609505483765122E-21</v>
      </c>
      <c r="X88">
        <f t="shared" si="42"/>
        <v>3.0700435054567058E-21</v>
      </c>
      <c r="Y88">
        <f t="shared" si="43"/>
        <v>3.6609505483765122E-23</v>
      </c>
      <c r="Z88">
        <f t="shared" si="44"/>
        <v>5.5429753743604126E-22</v>
      </c>
      <c r="AB88">
        <f t="shared" si="45"/>
        <v>-6.2682104970300564E-2</v>
      </c>
      <c r="AC88">
        <f t="shared" si="46"/>
        <v>-5.5966165152054069E-2</v>
      </c>
      <c r="AE88">
        <f t="shared" si="30"/>
        <v>0</v>
      </c>
      <c r="AF88">
        <f t="shared" si="31"/>
        <v>0</v>
      </c>
      <c r="AG88">
        <f t="shared" si="31"/>
        <v>-2.7714876871802064E-20</v>
      </c>
      <c r="AH88">
        <f t="shared" si="32"/>
        <v>-1.5350217527283529E-16</v>
      </c>
      <c r="AI88">
        <f t="shared" si="33"/>
        <v>-1.5352989014970709E-16</v>
      </c>
      <c r="AJ88">
        <f t="shared" si="34"/>
        <v>-6.7159398182464955E-3</v>
      </c>
      <c r="AK88">
        <f t="shared" si="47"/>
        <v>-4.3877473479210401E-3</v>
      </c>
      <c r="AL88">
        <f t="shared" ref="AL88:AL98" si="50">SUM(AI88:AK88)</f>
        <v>-1.1103687166167688E-2</v>
      </c>
      <c r="AN88">
        <f t="shared" si="35"/>
        <v>0</v>
      </c>
      <c r="AO88">
        <f t="shared" si="35"/>
        <v>0</v>
      </c>
      <c r="AP88">
        <f t="shared" si="35"/>
        <v>-1.8162725801070425E-24</v>
      </c>
      <c r="AQ88">
        <f t="shared" si="35"/>
        <v>-1.0059643895387361E-20</v>
      </c>
      <c r="AR88">
        <f t="shared" si="35"/>
        <v>-1.0061460167967468E-20</v>
      </c>
      <c r="AS88">
        <f t="shared" si="35"/>
        <v>-4.4012381501650356E-7</v>
      </c>
      <c r="AT88">
        <f t="shared" si="35"/>
        <v>-2.8754755914411539E-7</v>
      </c>
      <c r="AU88">
        <f t="shared" si="24"/>
        <v>-7.2767137416062896E-7</v>
      </c>
      <c r="AW88">
        <v>85</v>
      </c>
      <c r="AX88">
        <f>IF(Z88&gt;0, (R88*SUMPRODUCT(K88:$K$98, X88:$X$98)-K88*$AZ$3)/Z88, 0)</f>
        <v>-1.0096773189888442E+20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5.851268811423377E-5</v>
      </c>
      <c r="L89" s="2">
        <v>86</v>
      </c>
      <c r="M89" s="6">
        <v>0.84368948200000005</v>
      </c>
      <c r="Q89" s="4">
        <f t="shared" si="49"/>
        <v>50</v>
      </c>
      <c r="R89">
        <f t="shared" si="28"/>
        <v>50000</v>
      </c>
      <c r="S89">
        <f t="shared" si="29"/>
        <v>-6.1615365632157771E+20</v>
      </c>
      <c r="U89">
        <f t="shared" si="39"/>
        <v>0.84368948200000005</v>
      </c>
      <c r="V89">
        <f t="shared" si="40"/>
        <v>0.01</v>
      </c>
      <c r="W89">
        <f t="shared" si="41"/>
        <v>5.5429753743604126E-22</v>
      </c>
      <c r="X89">
        <f t="shared" si="42"/>
        <v>4.6765500223328931E-22</v>
      </c>
      <c r="Y89">
        <f t="shared" si="43"/>
        <v>5.5429753743604129E-24</v>
      </c>
      <c r="Z89">
        <f t="shared" si="44"/>
        <v>8.1099559828391542E-23</v>
      </c>
      <c r="AB89">
        <f t="shared" si="45"/>
        <v>-5.5966165152054069E-2</v>
      </c>
      <c r="AC89">
        <f t="shared" si="46"/>
        <v>-4.9969790314333989E-2</v>
      </c>
      <c r="AE89">
        <f t="shared" si="30"/>
        <v>0</v>
      </c>
      <c r="AF89">
        <f t="shared" si="31"/>
        <v>0</v>
      </c>
      <c r="AG89">
        <f t="shared" si="31"/>
        <v>-4.0549779914195769E-21</v>
      </c>
      <c r="AH89">
        <f t="shared" si="32"/>
        <v>-2.3382750111664464E-17</v>
      </c>
      <c r="AI89">
        <f t="shared" si="33"/>
        <v>-2.3386805089655883E-17</v>
      </c>
      <c r="AJ89">
        <f t="shared" si="34"/>
        <v>-5.9963748377200796E-3</v>
      </c>
      <c r="AK89">
        <f t="shared" si="47"/>
        <v>-3.9176315606437853E-3</v>
      </c>
      <c r="AL89">
        <f t="shared" si="50"/>
        <v>-9.9140063983638883E-3</v>
      </c>
      <c r="AN89">
        <f t="shared" si="35"/>
        <v>0</v>
      </c>
      <c r="AO89">
        <f t="shared" si="35"/>
        <v>0</v>
      </c>
      <c r="AP89">
        <f t="shared" si="35"/>
        <v>-2.3726766252201581E-25</v>
      </c>
      <c r="AQ89">
        <f t="shared" si="35"/>
        <v>-1.3681875645368877E-21</v>
      </c>
      <c r="AR89">
        <f t="shared" si="35"/>
        <v>-1.3684248321994096E-21</v>
      </c>
      <c r="AS89">
        <f t="shared" si="35"/>
        <v>-3.5086401069555418E-7</v>
      </c>
      <c r="AT89">
        <f t="shared" si="35"/>
        <v>-2.2923115365442871E-7</v>
      </c>
      <c r="AU89">
        <f t="shared" si="24"/>
        <v>-5.8009516434998427E-7</v>
      </c>
      <c r="AW89">
        <v>86</v>
      </c>
      <c r="AX89">
        <f>IF(Z89&gt;0, (R89*SUMPRODUCT(K89:$K$98, X89:$X$98)-K89*$AZ$3)/Z89, 0)</f>
        <v>-6.1615365632157771E+20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5.2243471530565862E-5</v>
      </c>
      <c r="L90" s="2">
        <v>87</v>
      </c>
      <c r="M90">
        <v>0.84875936500000004</v>
      </c>
      <c r="Q90" s="4">
        <f t="shared" si="49"/>
        <v>50</v>
      </c>
      <c r="R90">
        <f t="shared" si="28"/>
        <v>50000</v>
      </c>
      <c r="S90">
        <f t="shared" si="29"/>
        <v>-3.8950348328883244E+21</v>
      </c>
      <c r="U90">
        <f t="shared" si="39"/>
        <v>0.84875936500000004</v>
      </c>
      <c r="V90">
        <f t="shared" si="40"/>
        <v>0.01</v>
      </c>
      <c r="W90">
        <f t="shared" si="41"/>
        <v>8.1099559828391542E-23</v>
      </c>
      <c r="X90">
        <f t="shared" si="42"/>
        <v>6.8834010901725115E-23</v>
      </c>
      <c r="Y90">
        <f t="shared" si="43"/>
        <v>8.109955982839154E-25</v>
      </c>
      <c r="Z90">
        <f t="shared" si="44"/>
        <v>1.1454553328382511E-23</v>
      </c>
      <c r="AB90">
        <f t="shared" si="45"/>
        <v>-4.9969790314333989E-2</v>
      </c>
      <c r="AC90">
        <f t="shared" si="46"/>
        <v>-4.4615884209226776E-2</v>
      </c>
      <c r="AE90">
        <f t="shared" si="30"/>
        <v>0</v>
      </c>
      <c r="AF90">
        <f t="shared" si="31"/>
        <v>0</v>
      </c>
      <c r="AG90">
        <f t="shared" si="31"/>
        <v>-5.7272766641912555E-22</v>
      </c>
      <c r="AH90">
        <f t="shared" si="32"/>
        <v>-3.4417005450862558E-18</v>
      </c>
      <c r="AI90">
        <f t="shared" si="33"/>
        <v>-3.4422732727526749E-18</v>
      </c>
      <c r="AJ90">
        <f t="shared" si="34"/>
        <v>-5.3539061051072132E-3</v>
      </c>
      <c r="AK90">
        <f t="shared" si="47"/>
        <v>-3.4978853220033797E-3</v>
      </c>
      <c r="AL90">
        <f t="shared" si="50"/>
        <v>-8.8517914271105964E-3</v>
      </c>
      <c r="AN90">
        <f t="shared" si="35"/>
        <v>0</v>
      </c>
      <c r="AO90">
        <f t="shared" si="35"/>
        <v>0</v>
      </c>
      <c r="AP90">
        <f t="shared" si="35"/>
        <v>-2.9921281535335009E-26</v>
      </c>
      <c r="AQ90">
        <f t="shared" si="35"/>
        <v>-1.7980638444394682E-22</v>
      </c>
      <c r="AR90">
        <f t="shared" si="35"/>
        <v>-1.7983630572548215E-22</v>
      </c>
      <c r="AS90">
        <f t="shared" si="35"/>
        <v>-2.7970664117949147E-7</v>
      </c>
      <c r="AT90">
        <f t="shared" si="35"/>
        <v>-1.8274167223726778E-7</v>
      </c>
      <c r="AU90">
        <f t="shared" si="24"/>
        <v>-4.6244831341675941E-7</v>
      </c>
      <c r="AW90">
        <v>87</v>
      </c>
      <c r="AX90">
        <f>IF(Z90&gt;0, (R90*SUMPRODUCT(K90:$K$98, X90:$X$98)-K90*$AZ$3)/Z90, 0)</f>
        <v>-3.8950348328883244E+21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4.6645956723719519E-5</v>
      </c>
      <c r="L91" s="2">
        <v>88</v>
      </c>
      <c r="M91">
        <v>0.85379527200000005</v>
      </c>
      <c r="Q91" s="4">
        <f t="shared" si="49"/>
        <v>50</v>
      </c>
      <c r="R91">
        <f t="shared" si="28"/>
        <v>50000</v>
      </c>
      <c r="S91">
        <f t="shared" si="29"/>
        <v>-2.5532958534462312E+22</v>
      </c>
      <c r="U91">
        <f t="shared" si="39"/>
        <v>0.85379527200000005</v>
      </c>
      <c r="V91">
        <f t="shared" si="40"/>
        <v>0.01</v>
      </c>
      <c r="W91">
        <f t="shared" si="41"/>
        <v>1.1454553328382511E-23</v>
      </c>
      <c r="X91">
        <f t="shared" si="42"/>
        <v>9.7798434746448512E-24</v>
      </c>
      <c r="Y91">
        <f t="shared" si="43"/>
        <v>1.1454553328382512E-25</v>
      </c>
      <c r="Z91">
        <f t="shared" si="44"/>
        <v>1.5601643204538346E-24</v>
      </c>
      <c r="AB91">
        <f t="shared" si="45"/>
        <v>-4.4615884209226776E-2</v>
      </c>
      <c r="AC91">
        <f t="shared" si="46"/>
        <v>-3.9835610901095331E-2</v>
      </c>
      <c r="AE91">
        <f t="shared" si="30"/>
        <v>0</v>
      </c>
      <c r="AF91">
        <f t="shared" si="31"/>
        <v>0</v>
      </c>
      <c r="AG91">
        <f t="shared" si="31"/>
        <v>-7.8008216022691735E-23</v>
      </c>
      <c r="AH91">
        <f t="shared" si="32"/>
        <v>-4.8899217373224252E-19</v>
      </c>
      <c r="AI91">
        <f t="shared" si="33"/>
        <v>-4.8907018194826521E-19</v>
      </c>
      <c r="AJ91">
        <f t="shared" si="34"/>
        <v>-4.7802733081314455E-3</v>
      </c>
      <c r="AK91">
        <f t="shared" si="47"/>
        <v>-3.1231118946458748E-3</v>
      </c>
      <c r="AL91">
        <f t="shared" si="50"/>
        <v>-7.9033852027773216E-3</v>
      </c>
      <c r="AN91">
        <f t="shared" si="35"/>
        <v>0</v>
      </c>
      <c r="AO91">
        <f t="shared" si="35"/>
        <v>0</v>
      </c>
      <c r="AP91">
        <f t="shared" si="35"/>
        <v>-3.6387678686890424E-27</v>
      </c>
      <c r="AQ91">
        <f t="shared" si="35"/>
        <v>-2.280950777415172E-23</v>
      </c>
      <c r="AR91">
        <f t="shared" si="35"/>
        <v>-2.2813146542020411E-23</v>
      </c>
      <c r="AS91">
        <f t="shared" si="35"/>
        <v>-2.2298042185865095E-7</v>
      </c>
      <c r="AT91">
        <f t="shared" si="35"/>
        <v>-1.4568054228098515E-7</v>
      </c>
      <c r="AU91">
        <f t="shared" si="24"/>
        <v>-3.6866096413963616E-7</v>
      </c>
      <c r="AW91">
        <v>88</v>
      </c>
      <c r="AX91">
        <f>IF(Z91&gt;0, (R91*SUMPRODUCT(K91:$K$98, X91:$X$98)-K91*$AZ$3)/Z91, 0)</f>
        <v>-2.5532958534462312E+22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4.1648175646178136E-5</v>
      </c>
      <c r="L92" s="2">
        <v>89</v>
      </c>
      <c r="M92">
        <v>0.85879091799999996</v>
      </c>
      <c r="Q92" s="4">
        <f t="shared" si="49"/>
        <v>50</v>
      </c>
      <c r="R92">
        <f t="shared" si="28"/>
        <v>50000</v>
      </c>
      <c r="S92">
        <f t="shared" si="29"/>
        <v>-1.7374776241304627E+23</v>
      </c>
      <c r="U92">
        <f t="shared" si="39"/>
        <v>0.85879091799999996</v>
      </c>
      <c r="V92">
        <f t="shared" si="40"/>
        <v>0.01</v>
      </c>
      <c r="W92">
        <f t="shared" si="41"/>
        <v>1.5601643204538346E-24</v>
      </c>
      <c r="X92">
        <f t="shared" si="42"/>
        <v>1.3398549489933947E-24</v>
      </c>
      <c r="Y92">
        <f t="shared" si="43"/>
        <v>1.5601643204538348E-26</v>
      </c>
      <c r="Z92">
        <f t="shared" si="44"/>
        <v>2.0470772825590159E-25</v>
      </c>
      <c r="AB92">
        <f t="shared" si="45"/>
        <v>-3.9835610901095331E-2</v>
      </c>
      <c r="AC92">
        <f t="shared" si="46"/>
        <v>-3.5567509733120832E-2</v>
      </c>
      <c r="AE92">
        <f t="shared" si="30"/>
        <v>0</v>
      </c>
      <c r="AF92">
        <f t="shared" si="31"/>
        <v>0</v>
      </c>
      <c r="AG92">
        <f t="shared" si="31"/>
        <v>-1.023538641279508E-23</v>
      </c>
      <c r="AH92">
        <f t="shared" si="32"/>
        <v>-6.6992747449669735E-20</v>
      </c>
      <c r="AI92">
        <f t="shared" si="33"/>
        <v>-6.7002982836082533E-20</v>
      </c>
      <c r="AJ92">
        <f t="shared" si="34"/>
        <v>-4.2681011679744987E-3</v>
      </c>
      <c r="AK92">
        <f t="shared" si="47"/>
        <v>-2.7884927630766735E-3</v>
      </c>
      <c r="AL92">
        <f t="shared" si="50"/>
        <v>-7.0565939310511718E-3</v>
      </c>
      <c r="AN92">
        <f t="shared" si="35"/>
        <v>0</v>
      </c>
      <c r="AO92">
        <f t="shared" si="35"/>
        <v>0</v>
      </c>
      <c r="AP92">
        <f t="shared" si="35"/>
        <v>-4.2628517112659462E-28</v>
      </c>
      <c r="AQ92">
        <f t="shared" si="35"/>
        <v>-2.7901257128038973E-24</v>
      </c>
      <c r="AR92">
        <f t="shared" si="35"/>
        <v>-2.7905519979750242E-24</v>
      </c>
      <c r="AS92">
        <f t="shared" si="35"/>
        <v>-1.7775862711945996E-7</v>
      </c>
      <c r="AT92">
        <f t="shared" si="35"/>
        <v>-1.1613563638471389E-7</v>
      </c>
      <c r="AU92">
        <f t="shared" si="24"/>
        <v>-2.9389426350417386E-7</v>
      </c>
      <c r="AW92">
        <v>89</v>
      </c>
      <c r="AX92">
        <f>IF(Z92&gt;0, (R92*SUMPRODUCT(K92:$K$98, X92:$X$98)-K92*$AZ$3)/Z92, 0)</f>
        <v>-1.7374776241304627E+23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3.7185871112659048E-5</v>
      </c>
      <c r="L93" s="2">
        <v>90</v>
      </c>
      <c r="M93">
        <v>0.86374018699999999</v>
      </c>
      <c r="Q93" s="4">
        <f t="shared" si="49"/>
        <v>50</v>
      </c>
      <c r="R93">
        <f t="shared" si="28"/>
        <v>50000</v>
      </c>
      <c r="S93">
        <f t="shared" si="29"/>
        <v>-1.2286722674453367E+24</v>
      </c>
      <c r="U93">
        <f t="shared" si="39"/>
        <v>0.86374018699999999</v>
      </c>
      <c r="V93">
        <f t="shared" si="40"/>
        <v>0.01</v>
      </c>
      <c r="W93">
        <f t="shared" si="41"/>
        <v>2.0470772825590159E-25</v>
      </c>
      <c r="X93">
        <f t="shared" si="42"/>
        <v>1.7681429148409764E-25</v>
      </c>
      <c r="Y93">
        <f t="shared" si="43"/>
        <v>2.0470772825590158E-27</v>
      </c>
      <c r="Z93">
        <f t="shared" si="44"/>
        <v>2.5846359489244944E-26</v>
      </c>
      <c r="AB93">
        <f t="shared" si="45"/>
        <v>-3.5567509733120832E-2</v>
      </c>
      <c r="AC93">
        <f t="shared" si="46"/>
        <v>-3.1756705118857878E-2</v>
      </c>
      <c r="AE93">
        <f t="shared" si="30"/>
        <v>0</v>
      </c>
      <c r="AF93">
        <f t="shared" si="31"/>
        <v>0</v>
      </c>
      <c r="AG93">
        <f t="shared" si="31"/>
        <v>-1.2923179744622472E-24</v>
      </c>
      <c r="AH93">
        <f t="shared" si="32"/>
        <v>-8.8407145742048811E-21</v>
      </c>
      <c r="AI93">
        <f t="shared" si="33"/>
        <v>-8.8420068921793439E-21</v>
      </c>
      <c r="AJ93">
        <f t="shared" si="34"/>
        <v>-3.810804614262954E-3</v>
      </c>
      <c r="AK93">
        <f t="shared" si="47"/>
        <v>-2.4897256813184586E-3</v>
      </c>
      <c r="AL93">
        <f t="shared" si="50"/>
        <v>-6.3005302955814121E-3</v>
      </c>
      <c r="AN93">
        <f t="shared" si="35"/>
        <v>0</v>
      </c>
      <c r="AO93">
        <f t="shared" si="35"/>
        <v>0</v>
      </c>
      <c r="AP93">
        <f t="shared" si="35"/>
        <v>-4.8055969634925729E-29</v>
      </c>
      <c r="AQ93">
        <f t="shared" si="35"/>
        <v>-3.2874967270018914E-25</v>
      </c>
      <c r="AR93">
        <f t="shared" si="35"/>
        <v>-3.2879772866982405E-25</v>
      </c>
      <c r="AS93">
        <f t="shared" si="35"/>
        <v>-1.4170808922150858E-7</v>
      </c>
      <c r="AT93">
        <f t="shared" si="35"/>
        <v>-9.2582618291385442E-8</v>
      </c>
      <c r="AU93">
        <f t="shared" si="24"/>
        <v>-2.34290707512894E-7</v>
      </c>
      <c r="AW93">
        <v>90</v>
      </c>
      <c r="AX93">
        <f>IF(Z93&gt;0, (R93*SUMPRODUCT(K93:$K$98, X93:$X$98)-K93*$AZ$3)/Z93, 0)</f>
        <v>-1.2286722674453367E+24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3.3201670636302719E-5</v>
      </c>
      <c r="L94" s="2">
        <v>91</v>
      </c>
      <c r="M94">
        <v>0.86866431399999999</v>
      </c>
      <c r="Q94" s="4">
        <f t="shared" si="49"/>
        <v>50</v>
      </c>
      <c r="R94">
        <f t="shared" si="28"/>
        <v>50000</v>
      </c>
      <c r="S94">
        <f t="shared" si="29"/>
        <v>-9.0412709268322803E+24</v>
      </c>
      <c r="U94">
        <f t="shared" si="39"/>
        <v>0.86866431399999999</v>
      </c>
      <c r="V94">
        <f t="shared" si="40"/>
        <v>0.01</v>
      </c>
      <c r="W94">
        <f t="shared" si="41"/>
        <v>2.5846359489244944E-26</v>
      </c>
      <c r="X94">
        <f t="shared" si="42"/>
        <v>2.2451810135122349E-26</v>
      </c>
      <c r="Y94">
        <f t="shared" si="43"/>
        <v>2.5846359489244944E-28</v>
      </c>
      <c r="Z94">
        <f t="shared" si="44"/>
        <v>3.136085759230145E-27</v>
      </c>
      <c r="AB94">
        <f t="shared" si="45"/>
        <v>-3.1756705118857878E-2</v>
      </c>
      <c r="AC94">
        <f t="shared" si="46"/>
        <v>-2.8354200998980249E-2</v>
      </c>
      <c r="AE94">
        <f t="shared" si="30"/>
        <v>0</v>
      </c>
      <c r="AF94">
        <f t="shared" si="31"/>
        <v>0</v>
      </c>
      <c r="AG94">
        <f t="shared" si="31"/>
        <v>-1.5680428796150724E-25</v>
      </c>
      <c r="AH94">
        <f t="shared" si="32"/>
        <v>-1.1225905067561174E-21</v>
      </c>
      <c r="AI94">
        <f t="shared" si="33"/>
        <v>-1.1227473110440789E-21</v>
      </c>
      <c r="AJ94">
        <f t="shared" si="34"/>
        <v>-3.4025041198776293E-3</v>
      </c>
      <c r="AK94">
        <f t="shared" si="47"/>
        <v>-2.2229693583200516E-3</v>
      </c>
      <c r="AL94">
        <f t="shared" si="50"/>
        <v>-5.6254734781976809E-3</v>
      </c>
      <c r="AN94">
        <f t="shared" si="35"/>
        <v>0</v>
      </c>
      <c r="AO94">
        <f t="shared" si="35"/>
        <v>0</v>
      </c>
      <c r="AP94">
        <f t="shared" si="35"/>
        <v>-5.2061643232579309E-30</v>
      </c>
      <c r="AQ94">
        <f t="shared" si="35"/>
        <v>-3.7271880264756775E-26</v>
      </c>
      <c r="AR94">
        <f t="shared" si="35"/>
        <v>-3.7277086429080029E-26</v>
      </c>
      <c r="AS94">
        <f t="shared" si="35"/>
        <v>-1.1296882112684011E-7</v>
      </c>
      <c r="AT94">
        <f t="shared" si="35"/>
        <v>-7.3806296469535556E-8</v>
      </c>
      <c r="AU94">
        <f t="shared" si="24"/>
        <v>-1.8677511759637568E-7</v>
      </c>
      <c r="AW94">
        <v>91</v>
      </c>
      <c r="AX94">
        <f>IF(Z94&gt;0, (R94*SUMPRODUCT(K94:$K$98, X94:$X$98)-K94*$AZ$3)/Z94, 0)</f>
        <v>-9.0412709268322803E+24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2.9644348782413141E-5</v>
      </c>
      <c r="L95" s="2">
        <v>92</v>
      </c>
      <c r="M95">
        <v>0.87358826999999994</v>
      </c>
      <c r="Q95" s="4">
        <f t="shared" si="49"/>
        <v>50</v>
      </c>
      <c r="R95">
        <f t="shared" si="28"/>
        <v>50000</v>
      </c>
      <c r="S95">
        <f t="shared" si="29"/>
        <v>-6.9344930511116194E+25</v>
      </c>
      <c r="U95">
        <f t="shared" si="39"/>
        <v>0.87358826999999994</v>
      </c>
      <c r="V95">
        <f t="shared" si="40"/>
        <v>0.01</v>
      </c>
      <c r="W95">
        <f t="shared" si="41"/>
        <v>3.136085759230145E-27</v>
      </c>
      <c r="X95">
        <f t="shared" si="42"/>
        <v>2.7396477329774988E-27</v>
      </c>
      <c r="Y95">
        <f t="shared" si="43"/>
        <v>3.1360857592301452E-29</v>
      </c>
      <c r="Z95">
        <f t="shared" si="44"/>
        <v>3.6507716866034472E-28</v>
      </c>
      <c r="AB95">
        <f t="shared" si="45"/>
        <v>-2.8354200998980249E-2</v>
      </c>
      <c r="AC95">
        <f t="shared" si="46"/>
        <v>-2.531625089194665E-2</v>
      </c>
      <c r="AE95">
        <f t="shared" si="30"/>
        <v>0</v>
      </c>
      <c r="AF95">
        <f t="shared" si="31"/>
        <v>0</v>
      </c>
      <c r="AG95">
        <f t="shared" si="31"/>
        <v>-1.8253858433017236E-26</v>
      </c>
      <c r="AH95">
        <f t="shared" si="32"/>
        <v>-1.3698238664887495E-22</v>
      </c>
      <c r="AI95">
        <f t="shared" si="33"/>
        <v>-1.3700064050730796E-22</v>
      </c>
      <c r="AJ95">
        <f t="shared" si="34"/>
        <v>-3.0379501070335983E-3</v>
      </c>
      <c r="AK95">
        <f t="shared" si="47"/>
        <v>-1.9847940699286178E-3</v>
      </c>
      <c r="AL95">
        <f t="shared" si="50"/>
        <v>-5.0227441769622166E-3</v>
      </c>
      <c r="AN95">
        <f t="shared" si="35"/>
        <v>0</v>
      </c>
      <c r="AO95">
        <f t="shared" si="35"/>
        <v>0</v>
      </c>
      <c r="AP95">
        <f t="shared" si="35"/>
        <v>-5.4112374601315634E-31</v>
      </c>
      <c r="AQ95">
        <f t="shared" si="35"/>
        <v>-4.0607536468666223E-27</v>
      </c>
      <c r="AR95">
        <f t="shared" si="35"/>
        <v>-4.061294770612635E-27</v>
      </c>
      <c r="AS95">
        <f t="shared" si="35"/>
        <v>-9.0058052556473318E-8</v>
      </c>
      <c r="AT95">
        <f t="shared" si="35"/>
        <v>-5.8837927670229246E-8</v>
      </c>
      <c r="AU95">
        <f t="shared" si="24"/>
        <v>-1.4889598022670256E-7</v>
      </c>
      <c r="AW95">
        <v>92</v>
      </c>
      <c r="AX95">
        <f>IF(Z95&gt;0, (R95*SUMPRODUCT(K95:$K$98, X95:$X$98)-K95*$AZ$3)/Z95, 0)</f>
        <v>-6.9344930511116194E+25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2.6468168555726015E-5</v>
      </c>
      <c r="L96" s="2">
        <v>93</v>
      </c>
      <c r="M96">
        <v>0.87851239699999994</v>
      </c>
      <c r="Q96" s="4">
        <f t="shared" si="49"/>
        <v>50</v>
      </c>
      <c r="R96">
        <f t="shared" si="28"/>
        <v>50000</v>
      </c>
      <c r="S96">
        <f t="shared" si="29"/>
        <v>-5.5535427134245832E+26</v>
      </c>
      <c r="U96">
        <f t="shared" si="39"/>
        <v>0.87851239699999994</v>
      </c>
      <c r="V96">
        <f t="shared" si="40"/>
        <v>0.01</v>
      </c>
      <c r="W96">
        <f t="shared" si="41"/>
        <v>3.6507716866034472E-28</v>
      </c>
      <c r="X96">
        <f t="shared" si="42"/>
        <v>3.207248185297727E-28</v>
      </c>
      <c r="Y96">
        <f t="shared" si="43"/>
        <v>3.6507716866034474E-30</v>
      </c>
      <c r="Z96">
        <f t="shared" si="44"/>
        <v>4.0701578443968571E-29</v>
      </c>
      <c r="AB96">
        <f t="shared" si="45"/>
        <v>-2.531625089194665E-2</v>
      </c>
      <c r="AC96">
        <f t="shared" si="46"/>
        <v>-2.2603795439238076E-2</v>
      </c>
      <c r="AE96">
        <f t="shared" si="30"/>
        <v>0</v>
      </c>
      <c r="AF96">
        <f t="shared" si="31"/>
        <v>0</v>
      </c>
      <c r="AG96">
        <f t="shared" si="31"/>
        <v>-2.0350789221984285E-27</v>
      </c>
      <c r="AH96">
        <f t="shared" si="32"/>
        <v>-1.6036240926488635E-23</v>
      </c>
      <c r="AI96">
        <f t="shared" si="33"/>
        <v>-1.6038276005410835E-23</v>
      </c>
      <c r="AJ96">
        <f t="shared" si="34"/>
        <v>-2.7124554527085745E-3</v>
      </c>
      <c r="AK96">
        <f t="shared" si="47"/>
        <v>-1.7721375624362658E-3</v>
      </c>
      <c r="AL96">
        <f t="shared" si="50"/>
        <v>-4.4845930151448405E-3</v>
      </c>
      <c r="AN96">
        <f t="shared" si="35"/>
        <v>0</v>
      </c>
      <c r="AO96">
        <f t="shared" si="35"/>
        <v>0</v>
      </c>
      <c r="AP96">
        <f t="shared" si="35"/>
        <v>-5.3864811936953237E-32</v>
      </c>
      <c r="AQ96">
        <f t="shared" si="35"/>
        <v>-4.2444992784253312E-28</v>
      </c>
      <c r="AR96">
        <f t="shared" si="35"/>
        <v>-4.2450379265447013E-28</v>
      </c>
      <c r="AS96">
        <f t="shared" si="35"/>
        <v>-7.1793728122188665E-8</v>
      </c>
      <c r="AT96">
        <f t="shared" si="35"/>
        <v>-4.6905235706496517E-8</v>
      </c>
      <c r="AU96">
        <f t="shared" si="24"/>
        <v>-1.1869896382868519E-7</v>
      </c>
      <c r="AW96">
        <v>93</v>
      </c>
      <c r="AX96">
        <f>IF(Z96&gt;0, (R96*SUMPRODUCT(K96:$K$98, X96:$X$98)-K96*$AZ$3)/Z96, 0)</f>
        <v>-5.5535427134245832E+26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2.3632293353326799E-5</v>
      </c>
      <c r="L97" s="2">
        <v>94</v>
      </c>
      <c r="M97">
        <v>0.88343652399999995</v>
      </c>
      <c r="Q97" s="4">
        <f t="shared" si="49"/>
        <v>50</v>
      </c>
      <c r="R97">
        <f t="shared" si="28"/>
        <v>50000</v>
      </c>
      <c r="S97">
        <f t="shared" si="29"/>
        <v>-4.6531142432359978E+27</v>
      </c>
      <c r="U97">
        <f t="shared" si="39"/>
        <v>0.88343652399999995</v>
      </c>
      <c r="V97">
        <f t="shared" si="40"/>
        <v>0.01</v>
      </c>
      <c r="W97">
        <f t="shared" si="41"/>
        <v>4.0701578443968571E-29</v>
      </c>
      <c r="X97">
        <f t="shared" si="42"/>
        <v>3.5957260981852919E-29</v>
      </c>
      <c r="Y97">
        <f t="shared" si="43"/>
        <v>4.070157844396857E-31</v>
      </c>
      <c r="Z97">
        <f t="shared" si="44"/>
        <v>4.3373016776759664E-30</v>
      </c>
      <c r="AB97">
        <f t="shared" si="45"/>
        <v>-2.2603795439238076E-2</v>
      </c>
      <c r="AC97">
        <f t="shared" si="46"/>
        <v>-2.0181960213605427E-2</v>
      </c>
      <c r="AE97">
        <f t="shared" si="30"/>
        <v>0</v>
      </c>
      <c r="AF97">
        <f t="shared" si="31"/>
        <v>0</v>
      </c>
      <c r="AG97">
        <f t="shared" si="31"/>
        <v>-2.1686508388379831E-28</v>
      </c>
      <c r="AH97">
        <f t="shared" si="32"/>
        <v>-1.7978630490926461E-24</v>
      </c>
      <c r="AI97">
        <f t="shared" si="33"/>
        <v>-1.7980799141765299E-24</v>
      </c>
      <c r="AJ97">
        <f t="shared" si="34"/>
        <v>-2.4218352256326486E-3</v>
      </c>
      <c r="AK97">
        <f t="shared" si="47"/>
        <v>-1.5822656807466654E-3</v>
      </c>
      <c r="AL97">
        <f t="shared" si="50"/>
        <v>-4.0041009063793136E-3</v>
      </c>
      <c r="AN97">
        <f t="shared" si="35"/>
        <v>0</v>
      </c>
      <c r="AO97">
        <f t="shared" si="35"/>
        <v>0</v>
      </c>
      <c r="AP97">
        <f t="shared" si="35"/>
        <v>-5.1250192804357455E-33</v>
      </c>
      <c r="AQ97">
        <f t="shared" si="35"/>
        <v>-4.2487626985263993E-29</v>
      </c>
      <c r="AR97">
        <f t="shared" si="35"/>
        <v>-4.2492752004544426E-29</v>
      </c>
      <c r="AS97">
        <f t="shared" si="35"/>
        <v>-5.723352050557115E-8</v>
      </c>
      <c r="AT97">
        <f t="shared" si="35"/>
        <v>-3.7392566730306523E-8</v>
      </c>
      <c r="AU97">
        <f t="shared" si="24"/>
        <v>-9.462608723587766E-8</v>
      </c>
      <c r="AW97">
        <v>94</v>
      </c>
      <c r="AX97">
        <f>IF(Z97&gt;0, (R97*SUMPRODUCT(K97:$K$98, X97:$X$98)-K97*$AZ$3)/Z97, 0)</f>
        <v>-4.6531142432359978E+27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2.1100261922613211E-5</v>
      </c>
      <c r="L98" s="2">
        <v>95</v>
      </c>
      <c r="M98">
        <v>1</v>
      </c>
      <c r="Q98" s="4">
        <f t="shared" si="49"/>
        <v>50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4.3373016776759664E-30</v>
      </c>
      <c r="X98">
        <f t="shared" si="42"/>
        <v>4.3373016776759664E-30</v>
      </c>
      <c r="Y98">
        <f t="shared" si="43"/>
        <v>4.3373016776759668E-32</v>
      </c>
      <c r="Z98">
        <f t="shared" si="44"/>
        <v>0</v>
      </c>
      <c r="AB98">
        <f t="shared" si="45"/>
        <v>-2.0181960213605427E-2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-2.1686508388379834E-25</v>
      </c>
      <c r="AI98">
        <f t="shared" si="33"/>
        <v>-2.1686508388379834E-25</v>
      </c>
      <c r="AJ98">
        <f t="shared" si="34"/>
        <v>-2.0181960213605427E-2</v>
      </c>
      <c r="AK98">
        <f t="shared" si="47"/>
        <v>-1.41273721495238E-3</v>
      </c>
      <c r="AL98">
        <f t="shared" si="50"/>
        <v>-2.1594697428557807E-2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-4.5759100718176303E-30</v>
      </c>
      <c r="AR98">
        <f t="shared" si="35"/>
        <v>-4.5759100718176303E-30</v>
      </c>
      <c r="AS98">
        <f t="shared" si="35"/>
        <v>-4.258446466188334E-7</v>
      </c>
      <c r="AT98">
        <f t="shared" si="35"/>
        <v>-2.9809125263318339E-8</v>
      </c>
      <c r="AU98">
        <f t="shared" si="35"/>
        <v>-4.5565377188215173E-7</v>
      </c>
      <c r="AW98">
        <v>95</v>
      </c>
    </row>
    <row r="100" spans="5:50" x14ac:dyDescent="0.25">
      <c r="AN100" s="8">
        <f t="shared" ref="AN100:AP100" si="51">SUM(AN3:AN98)</f>
        <v>2716.5532830357347</v>
      </c>
      <c r="AO100" s="8">
        <f t="shared" si="51"/>
        <v>-271.65532830357347</v>
      </c>
      <c r="AP100" s="8">
        <f t="shared" si="51"/>
        <v>-2849.1702107060455</v>
      </c>
      <c r="AQ100" s="8">
        <f>SUM(AQ3:AQ98)</f>
        <v>-853.99922520699215</v>
      </c>
      <c r="AR100" s="8">
        <f t="shared" ref="AR100:AU100" si="52">SUM(AR3:AR98)</f>
        <v>-1258.2714811808762</v>
      </c>
      <c r="AS100" s="8">
        <f t="shared" si="52"/>
        <v>-203.52558683288504</v>
      </c>
      <c r="AT100" s="8">
        <f t="shared" si="52"/>
        <v>118.72325898584957</v>
      </c>
      <c r="AU100" s="8">
        <f t="shared" si="52"/>
        <v>-1343.0738090279128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D7FAA-A622-4B84-BA6A-4FF0FA2F46B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4395.5583875942939</v>
      </c>
      <c r="K3">
        <v>1</v>
      </c>
      <c r="L3" s="2">
        <v>0</v>
      </c>
      <c r="O3">
        <f>$C$3</f>
        <v>4395.5583875942939</v>
      </c>
      <c r="P3">
        <f>O3*C5</f>
        <v>439.55583875942943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4395.5583875942939</v>
      </c>
      <c r="AF3">
        <f t="shared" ref="AF3:AG34" si="3">-$Z3*P3</f>
        <v>-439.55583875942943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1436.0943448348648</v>
      </c>
      <c r="AJ3">
        <f t="shared" ref="AJ3:AJ66" si="6">AB3-AC3</f>
        <v>0</v>
      </c>
      <c r="AL3">
        <f t="shared" ref="AL3:AL23" si="7">SUM(AI3:AK3)</f>
        <v>1436.0943448348648</v>
      </c>
      <c r="AN3">
        <f t="shared" ref="AN3:AU34" si="8">AE3*$K3</f>
        <v>4395.5583875942939</v>
      </c>
      <c r="AO3">
        <f t="shared" si="8"/>
        <v>-439.55583875942943</v>
      </c>
      <c r="AP3">
        <f t="shared" si="8"/>
        <v>-2519.9082039999998</v>
      </c>
      <c r="AQ3">
        <f t="shared" si="8"/>
        <v>0</v>
      </c>
      <c r="AR3">
        <f t="shared" si="8"/>
        <v>1436.0943448348648</v>
      </c>
      <c r="AS3">
        <f t="shared" si="8"/>
        <v>0</v>
      </c>
      <c r="AT3">
        <f t="shared" si="8"/>
        <v>0</v>
      </c>
      <c r="AU3">
        <f t="shared" si="8"/>
        <v>1436.0943448348648</v>
      </c>
      <c r="AW3">
        <v>0</v>
      </c>
      <c r="AX3">
        <f>IF(Z3&gt;0, (R3*SUMPRODUCT(K3:$K$98, X3:$X$98)-K3*$AZ$3)/Z3, 0)</f>
        <v>0</v>
      </c>
      <c r="AZ3">
        <f>C6*SUMPRODUCT(X4:X89, K4:K89)/1</f>
        <v>1749.299893772788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1.2822770000000001E-3</v>
      </c>
      <c r="R4">
        <f t="shared" si="0"/>
        <v>50000</v>
      </c>
      <c r="S4">
        <f t="shared" si="1"/>
        <v>189.56369877726266</v>
      </c>
      <c r="U4">
        <f t="shared" ref="U4:U67" si="12">M4</f>
        <v>1.2822770000000001E-3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1.2822770000000001E-3</v>
      </c>
      <c r="Y4">
        <f t="shared" ref="Y4:Y67" si="16">V4*W4</f>
        <v>0.01</v>
      </c>
      <c r="Z4">
        <f t="shared" ref="Z4:Z67" si="17">MAX(0, W4-X4-Y4)</f>
        <v>0.98871772299999994</v>
      </c>
      <c r="AB4">
        <f t="shared" ref="AB4:AB67" si="18">AC3</f>
        <v>0</v>
      </c>
      <c r="AC4">
        <f t="shared" ref="AC4:AC67" si="19">S4*Z4</f>
        <v>187.424988618513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-64.113849999999999</v>
      </c>
      <c r="AI4">
        <f t="shared" si="5"/>
        <v>-64.113849999999999</v>
      </c>
      <c r="AJ4">
        <f t="shared" si="6"/>
        <v>-187.424988618513</v>
      </c>
      <c r="AK4">
        <f t="shared" ref="AK4:AK67" si="20">G4*SUM(AB4:AB4, AE4:AF4)</f>
        <v>0</v>
      </c>
      <c r="AL4">
        <f t="shared" si="7"/>
        <v>-251.53883861851301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-57.24450892857142</v>
      </c>
      <c r="AR4">
        <f t="shared" si="8"/>
        <v>-57.24450892857142</v>
      </c>
      <c r="AS4">
        <f t="shared" si="8"/>
        <v>-167.34373983795803</v>
      </c>
      <c r="AT4">
        <f t="shared" si="8"/>
        <v>0</v>
      </c>
      <c r="AU4">
        <f t="shared" si="8"/>
        <v>-224.58824876652946</v>
      </c>
      <c r="AW4">
        <v>1</v>
      </c>
      <c r="AX4">
        <f>IF(Z4&gt;0, (R4*SUMPRODUCT(K4:$K$98, X4:$X$98)-K4*$AZ$3)/Z4, 0)</f>
        <v>189.56369877726266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1.3327809999999999E-3</v>
      </c>
      <c r="Q5" s="4">
        <f t="shared" ref="Q5:Q68" si="22">$C$8</f>
        <v>50</v>
      </c>
      <c r="R5">
        <f t="shared" si="0"/>
        <v>50000</v>
      </c>
      <c r="S5">
        <f t="shared" si="1"/>
        <v>304.3686170131943</v>
      </c>
      <c r="U5">
        <f t="shared" si="12"/>
        <v>1.3327809999999999E-3</v>
      </c>
      <c r="V5">
        <f t="shared" si="13"/>
        <v>0.01</v>
      </c>
      <c r="W5">
        <f t="shared" si="14"/>
        <v>0.98871772299999994</v>
      </c>
      <c r="X5">
        <f t="shared" si="15"/>
        <v>1.3177441955776628E-3</v>
      </c>
      <c r="Y5">
        <f t="shared" si="16"/>
        <v>9.8871772300000004E-3</v>
      </c>
      <c r="Z5">
        <f t="shared" si="17"/>
        <v>0.97751280157442233</v>
      </c>
      <c r="AB5">
        <f t="shared" si="18"/>
        <v>187.424988618513</v>
      </c>
      <c r="AC5">
        <f t="shared" si="19"/>
        <v>297.52421952789996</v>
      </c>
      <c r="AE5">
        <f t="shared" si="2"/>
        <v>0</v>
      </c>
      <c r="AF5">
        <f t="shared" si="3"/>
        <v>0</v>
      </c>
      <c r="AG5">
        <f t="shared" si="3"/>
        <v>-48.875640078721119</v>
      </c>
      <c r="AH5">
        <f t="shared" si="4"/>
        <v>-65.887209778883147</v>
      </c>
      <c r="AI5">
        <f t="shared" si="5"/>
        <v>-114.76284985760427</v>
      </c>
      <c r="AJ5">
        <f t="shared" si="6"/>
        <v>-110.09923090938696</v>
      </c>
      <c r="AK5">
        <f t="shared" si="20"/>
        <v>13.11974920329591</v>
      </c>
      <c r="AL5">
        <f t="shared" si="7"/>
        <v>-211.7423315636953</v>
      </c>
      <c r="AN5">
        <f t="shared" si="8"/>
        <v>0</v>
      </c>
      <c r="AO5">
        <f t="shared" si="8"/>
        <v>0</v>
      </c>
      <c r="AP5">
        <f t="shared" si="8"/>
        <v>-38.963361032143744</v>
      </c>
      <c r="AQ5">
        <f t="shared" si="8"/>
        <v>-52.52488024464536</v>
      </c>
      <c r="AR5">
        <f t="shared" si="8"/>
        <v>-91.488241276789111</v>
      </c>
      <c r="AS5">
        <f t="shared" si="8"/>
        <v>-87.770432804039345</v>
      </c>
      <c r="AT5">
        <f t="shared" si="8"/>
        <v>10.458983739872377</v>
      </c>
      <c r="AU5">
        <f t="shared" si="8"/>
        <v>-168.79969034095606</v>
      </c>
      <c r="AW5">
        <v>2</v>
      </c>
      <c r="AX5">
        <f>IF(Z5&gt;0, (R5*SUMPRODUCT(K5:$K$98, X5:$X$98)-K5*$AZ$3)/Z5, 0)</f>
        <v>304.3686170131943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1.4022240000000001E-3</v>
      </c>
      <c r="Q6" s="4">
        <f t="shared" si="22"/>
        <v>50</v>
      </c>
      <c r="R6">
        <f t="shared" si="0"/>
        <v>50000</v>
      </c>
      <c r="S6">
        <f t="shared" si="1"/>
        <v>408.14038579565954</v>
      </c>
      <c r="U6">
        <f t="shared" si="12"/>
        <v>1.4022240000000001E-3</v>
      </c>
      <c r="V6">
        <f t="shared" si="13"/>
        <v>0.01</v>
      </c>
      <c r="W6">
        <f t="shared" si="14"/>
        <v>0.97751280157442233</v>
      </c>
      <c r="X6">
        <f t="shared" si="15"/>
        <v>1.370691910674893E-3</v>
      </c>
      <c r="Y6">
        <f t="shared" si="16"/>
        <v>9.7751280157442229E-3</v>
      </c>
      <c r="Z6">
        <f t="shared" si="17"/>
        <v>0.96636698164800328</v>
      </c>
      <c r="AB6">
        <f t="shared" si="18"/>
        <v>297.52421952789996</v>
      </c>
      <c r="AC6">
        <f t="shared" si="19"/>
        <v>394.41339271000311</v>
      </c>
      <c r="AE6">
        <f t="shared" si="2"/>
        <v>0</v>
      </c>
      <c r="AF6">
        <f t="shared" si="3"/>
        <v>0</v>
      </c>
      <c r="AG6">
        <f t="shared" si="3"/>
        <v>-48.318349082400161</v>
      </c>
      <c r="AH6">
        <f t="shared" si="4"/>
        <v>-68.53459553374465</v>
      </c>
      <c r="AI6">
        <f t="shared" si="5"/>
        <v>-116.85294461614481</v>
      </c>
      <c r="AJ6">
        <f t="shared" si="6"/>
        <v>-96.88917318210315</v>
      </c>
      <c r="AK6">
        <f t="shared" si="20"/>
        <v>20.826695366953</v>
      </c>
      <c r="AL6">
        <f t="shared" si="7"/>
        <v>-192.91542243129496</v>
      </c>
      <c r="AN6">
        <f t="shared" si="8"/>
        <v>0</v>
      </c>
      <c r="AO6">
        <f t="shared" si="8"/>
        <v>0</v>
      </c>
      <c r="AP6">
        <f t="shared" si="8"/>
        <v>-34.392046483805686</v>
      </c>
      <c r="AQ6">
        <f t="shared" si="8"/>
        <v>-48.781571392800657</v>
      </c>
      <c r="AR6">
        <f t="shared" si="8"/>
        <v>-83.173617876606343</v>
      </c>
      <c r="AS6">
        <f t="shared" si="8"/>
        <v>-68.963799697993878</v>
      </c>
      <c r="AT6">
        <f t="shared" si="8"/>
        <v>14.824030389424225</v>
      </c>
      <c r="AU6">
        <f t="shared" si="8"/>
        <v>-137.313387185176</v>
      </c>
      <c r="AW6">
        <v>3</v>
      </c>
      <c r="AX6">
        <f>IF(Z6&gt;0, (R6*SUMPRODUCT(K6:$K$98, X6:$X$98)-K6*$AZ$3)/Z6, 0)</f>
        <v>408.14038579565954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1.482489E-3</v>
      </c>
      <c r="Q7" s="4">
        <f t="shared" si="22"/>
        <v>50</v>
      </c>
      <c r="R7">
        <f t="shared" si="0"/>
        <v>50000</v>
      </c>
      <c r="S7">
        <f t="shared" si="1"/>
        <v>501.46752588687627</v>
      </c>
      <c r="U7">
        <f t="shared" si="12"/>
        <v>1.482489E-3</v>
      </c>
      <c r="V7">
        <f t="shared" si="13"/>
        <v>0.01</v>
      </c>
      <c r="W7">
        <f t="shared" si="14"/>
        <v>0.96636698164800328</v>
      </c>
      <c r="X7">
        <f t="shared" si="15"/>
        <v>1.4326284202563668E-3</v>
      </c>
      <c r="Y7">
        <f t="shared" si="16"/>
        <v>9.6636698164800326E-3</v>
      </c>
      <c r="Z7">
        <f t="shared" si="17"/>
        <v>0.95527068341126686</v>
      </c>
      <c r="AB7">
        <f t="shared" si="18"/>
        <v>394.41339271000311</v>
      </c>
      <c r="AC7">
        <f t="shared" si="19"/>
        <v>479.03722616251343</v>
      </c>
      <c r="AE7">
        <f t="shared" si="2"/>
        <v>0</v>
      </c>
      <c r="AF7">
        <f t="shared" si="3"/>
        <v>0</v>
      </c>
      <c r="AG7">
        <f t="shared" si="3"/>
        <v>-47.763534170563346</v>
      </c>
      <c r="AH7">
        <f t="shared" si="4"/>
        <v>-71.631421012818336</v>
      </c>
      <c r="AI7">
        <f t="shared" si="5"/>
        <v>-119.39495518338168</v>
      </c>
      <c r="AJ7">
        <f t="shared" si="6"/>
        <v>-84.623833452510326</v>
      </c>
      <c r="AK7">
        <f t="shared" si="20"/>
        <v>27.608937489700221</v>
      </c>
      <c r="AL7">
        <f t="shared" si="7"/>
        <v>-176.40985114619178</v>
      </c>
      <c r="AN7">
        <f t="shared" si="8"/>
        <v>0</v>
      </c>
      <c r="AO7">
        <f t="shared" si="8"/>
        <v>0</v>
      </c>
      <c r="AP7">
        <f t="shared" si="8"/>
        <v>-30.354589453899912</v>
      </c>
      <c r="AQ7">
        <f t="shared" si="8"/>
        <v>-45.523063035473754</v>
      </c>
      <c r="AR7">
        <f t="shared" si="8"/>
        <v>-75.877652489373673</v>
      </c>
      <c r="AS7">
        <f t="shared" si="8"/>
        <v>-53.779976022989835</v>
      </c>
      <c r="AT7">
        <f t="shared" si="8"/>
        <v>17.545978900253388</v>
      </c>
      <c r="AU7">
        <f t="shared" si="8"/>
        <v>-112.11164961211011</v>
      </c>
      <c r="AW7">
        <v>4</v>
      </c>
      <c r="AX7">
        <f>IF(Z7&gt;0, (R7*SUMPRODUCT(K7:$K$98, X7:$X$98)-K7*$AZ$3)/Z7, 0)</f>
        <v>501.46752588687627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1.564558E-3</v>
      </c>
      <c r="Q8" s="4">
        <f t="shared" si="22"/>
        <v>50</v>
      </c>
      <c r="R8">
        <f t="shared" si="0"/>
        <v>50000</v>
      </c>
      <c r="S8">
        <f t="shared" si="1"/>
        <v>585.27053198356282</v>
      </c>
      <c r="U8">
        <f t="shared" si="12"/>
        <v>1.564558E-3</v>
      </c>
      <c r="V8">
        <f t="shared" si="13"/>
        <v>0.01</v>
      </c>
      <c r="W8">
        <f t="shared" si="14"/>
        <v>0.95527068341126686</v>
      </c>
      <c r="X8">
        <f t="shared" si="15"/>
        <v>1.4945763898965648E-3</v>
      </c>
      <c r="Y8">
        <f t="shared" si="16"/>
        <v>9.5527068341126689E-3</v>
      </c>
      <c r="Z8">
        <f t="shared" si="17"/>
        <v>0.94422340018725759</v>
      </c>
      <c r="AB8">
        <f t="shared" si="18"/>
        <v>479.03722616251343</v>
      </c>
      <c r="AC8">
        <f t="shared" si="19"/>
        <v>552.62613173892476</v>
      </c>
      <c r="AE8">
        <f t="shared" si="2"/>
        <v>0</v>
      </c>
      <c r="AF8">
        <f t="shared" si="3"/>
        <v>0</v>
      </c>
      <c r="AG8">
        <f t="shared" si="3"/>
        <v>-47.211170009362881</v>
      </c>
      <c r="AH8">
        <f t="shared" si="4"/>
        <v>-74.728819494828244</v>
      </c>
      <c r="AI8">
        <f t="shared" si="5"/>
        <v>-121.93998950419112</v>
      </c>
      <c r="AJ8">
        <f t="shared" si="6"/>
        <v>-73.588905576411321</v>
      </c>
      <c r="AK8">
        <f t="shared" si="20"/>
        <v>33.532605831375946</v>
      </c>
      <c r="AL8">
        <f t="shared" si="7"/>
        <v>-161.99628924922649</v>
      </c>
      <c r="AN8">
        <f t="shared" si="8"/>
        <v>0</v>
      </c>
      <c r="AO8">
        <f t="shared" si="8"/>
        <v>0</v>
      </c>
      <c r="AP8">
        <f t="shared" si="8"/>
        <v>-26.788885753209016</v>
      </c>
      <c r="AQ8">
        <f t="shared" si="8"/>
        <v>-42.40313907751316</v>
      </c>
      <c r="AR8">
        <f t="shared" si="8"/>
        <v>-69.192024830722161</v>
      </c>
      <c r="AS8">
        <f t="shared" si="8"/>
        <v>-41.756321306995972</v>
      </c>
      <c r="AT8">
        <f t="shared" si="8"/>
        <v>19.027301090948821</v>
      </c>
      <c r="AU8">
        <f t="shared" si="8"/>
        <v>-91.921045046769322</v>
      </c>
      <c r="AW8">
        <v>5</v>
      </c>
      <c r="AX8">
        <f>IF(Z8&gt;0, (R8*SUMPRODUCT(K8:$K$98, X8:$X$98)-K8*$AZ$3)/Z8, 0)</f>
        <v>585.27053198356282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1.6511360000000001E-3</v>
      </c>
      <c r="Q9" s="4">
        <f t="shared" si="22"/>
        <v>50</v>
      </c>
      <c r="R9">
        <f t="shared" si="0"/>
        <v>50000</v>
      </c>
      <c r="S9">
        <f t="shared" si="1"/>
        <v>660.69261343084702</v>
      </c>
      <c r="U9">
        <f t="shared" si="12"/>
        <v>1.6511360000000001E-3</v>
      </c>
      <c r="V9">
        <f t="shared" si="13"/>
        <v>0.01</v>
      </c>
      <c r="W9">
        <f t="shared" si="14"/>
        <v>0.94422340018725759</v>
      </c>
      <c r="X9">
        <f t="shared" si="15"/>
        <v>1.5590412480915878E-3</v>
      </c>
      <c r="Y9">
        <f t="shared" si="16"/>
        <v>9.4422340018725757E-3</v>
      </c>
      <c r="Z9">
        <f t="shared" si="17"/>
        <v>0.9332221249372934</v>
      </c>
      <c r="AB9">
        <f t="shared" si="18"/>
        <v>552.62613173892476</v>
      </c>
      <c r="AC9">
        <f t="shared" si="19"/>
        <v>616.57296463630882</v>
      </c>
      <c r="AE9">
        <f t="shared" si="2"/>
        <v>0</v>
      </c>
      <c r="AF9">
        <f t="shared" si="3"/>
        <v>0</v>
      </c>
      <c r="AG9">
        <f t="shared" si="3"/>
        <v>-46.661106246864669</v>
      </c>
      <c r="AH9">
        <f t="shared" si="4"/>
        <v>-77.952062404579394</v>
      </c>
      <c r="AI9">
        <f t="shared" si="5"/>
        <v>-124.61316865144406</v>
      </c>
      <c r="AJ9">
        <f t="shared" si="6"/>
        <v>-63.94683289738407</v>
      </c>
      <c r="AK9">
        <f t="shared" si="20"/>
        <v>38.683829221724736</v>
      </c>
      <c r="AL9">
        <f t="shared" si="7"/>
        <v>-149.8761723271034</v>
      </c>
      <c r="AN9">
        <f t="shared" si="8"/>
        <v>0</v>
      </c>
      <c r="AO9">
        <f t="shared" si="8"/>
        <v>0</v>
      </c>
      <c r="AP9">
        <f t="shared" si="8"/>
        <v>-23.639968573223133</v>
      </c>
      <c r="AQ9">
        <f t="shared" si="8"/>
        <v>-39.492940774116533</v>
      </c>
      <c r="AR9">
        <f t="shared" si="8"/>
        <v>-63.132909347339663</v>
      </c>
      <c r="AS9">
        <f t="shared" si="8"/>
        <v>-32.397455646540472</v>
      </c>
      <c r="AT9">
        <f t="shared" si="8"/>
        <v>19.598431770034406</v>
      </c>
      <c r="AU9">
        <f t="shared" si="8"/>
        <v>-75.931933223845732</v>
      </c>
      <c r="AW9">
        <v>6</v>
      </c>
      <c r="AX9">
        <f>IF(Z9&gt;0, (R9*SUMPRODUCT(K9:$K$98, X9:$X$98)-K9*$AZ$3)/Z9, 0)</f>
        <v>660.69261343084702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1.7512420000000001E-3</v>
      </c>
      <c r="Q10" s="4">
        <f t="shared" si="22"/>
        <v>50</v>
      </c>
      <c r="R10">
        <f t="shared" si="0"/>
        <v>50000</v>
      </c>
      <c r="S10">
        <f t="shared" si="1"/>
        <v>728.68665875055865</v>
      </c>
      <c r="U10">
        <f t="shared" si="12"/>
        <v>1.7512420000000001E-3</v>
      </c>
      <c r="V10">
        <f t="shared" si="13"/>
        <v>0.01</v>
      </c>
      <c r="W10">
        <f t="shared" si="14"/>
        <v>0.9332221249372934</v>
      </c>
      <c r="X10">
        <f t="shared" si="15"/>
        <v>1.6342977805194356E-3</v>
      </c>
      <c r="Y10">
        <f t="shared" si="16"/>
        <v>9.3322212493729337E-3</v>
      </c>
      <c r="Z10">
        <f t="shared" si="17"/>
        <v>0.92225560590740097</v>
      </c>
      <c r="AB10">
        <f t="shared" si="18"/>
        <v>616.57296463630882</v>
      </c>
      <c r="AC10">
        <f t="shared" si="19"/>
        <v>672.03535598263602</v>
      </c>
      <c r="AE10">
        <f t="shared" si="2"/>
        <v>0</v>
      </c>
      <c r="AF10">
        <f t="shared" si="3"/>
        <v>0</v>
      </c>
      <c r="AG10">
        <f t="shared" si="3"/>
        <v>-46.112780295370051</v>
      </c>
      <c r="AH10">
        <f t="shared" si="4"/>
        <v>-81.714889025971786</v>
      </c>
      <c r="AI10">
        <f t="shared" si="5"/>
        <v>-127.82766932134183</v>
      </c>
      <c r="AJ10">
        <f t="shared" si="6"/>
        <v>-55.462391346327195</v>
      </c>
      <c r="AK10">
        <f t="shared" si="20"/>
        <v>43.160107524541623</v>
      </c>
      <c r="AL10">
        <f t="shared" si="7"/>
        <v>-140.12995314312741</v>
      </c>
      <c r="AN10">
        <f t="shared" si="8"/>
        <v>0</v>
      </c>
      <c r="AO10">
        <f t="shared" si="8"/>
        <v>0</v>
      </c>
      <c r="AP10">
        <f t="shared" si="8"/>
        <v>-20.85907998361321</v>
      </c>
      <c r="AQ10">
        <f t="shared" si="8"/>
        <v>-36.963665932239671</v>
      </c>
      <c r="AR10">
        <f t="shared" si="8"/>
        <v>-57.822745915852877</v>
      </c>
      <c r="AS10">
        <f t="shared" si="8"/>
        <v>-25.088369206218822</v>
      </c>
      <c r="AT10">
        <f t="shared" si="8"/>
        <v>19.523440772582358</v>
      </c>
      <c r="AU10">
        <f t="shared" si="8"/>
        <v>-63.387674349489345</v>
      </c>
      <c r="AW10">
        <v>7</v>
      </c>
      <c r="AX10">
        <f>IF(Z10&gt;0, (R10*SUMPRODUCT(K10:$K$98, X10:$X$98)-K10*$AZ$3)/Z10, 0)</f>
        <v>728.68665875055865</v>
      </c>
    </row>
    <row r="11" spans="1:52" x14ac:dyDescent="0.25">
      <c r="A11" t="s">
        <v>33</v>
      </c>
      <c r="C11" s="12">
        <f>AU91</f>
        <v>-844.97254801894405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1.8504459999999999E-3</v>
      </c>
      <c r="Q11" s="4">
        <f t="shared" si="22"/>
        <v>50</v>
      </c>
      <c r="R11">
        <f t="shared" si="0"/>
        <v>50000</v>
      </c>
      <c r="S11">
        <f t="shared" si="1"/>
        <v>789.89611705391462</v>
      </c>
      <c r="U11">
        <f t="shared" si="12"/>
        <v>1.8504459999999999E-3</v>
      </c>
      <c r="V11">
        <f t="shared" si="13"/>
        <v>0.01</v>
      </c>
      <c r="W11">
        <f t="shared" si="14"/>
        <v>0.92225560590740097</v>
      </c>
      <c r="X11">
        <f t="shared" si="15"/>
        <v>1.7065841969289264E-3</v>
      </c>
      <c r="Y11">
        <f t="shared" si="16"/>
        <v>9.2225560590740094E-3</v>
      </c>
      <c r="Z11">
        <f t="shared" si="17"/>
        <v>0.91132646565139808</v>
      </c>
      <c r="AB11">
        <f t="shared" si="18"/>
        <v>672.03535598263602</v>
      </c>
      <c r="AC11">
        <f t="shared" si="19"/>
        <v>719.85323658650702</v>
      </c>
      <c r="AE11">
        <f t="shared" si="2"/>
        <v>0</v>
      </c>
      <c r="AF11">
        <f t="shared" si="3"/>
        <v>0</v>
      </c>
      <c r="AG11">
        <f t="shared" si="3"/>
        <v>-45.566323282569904</v>
      </c>
      <c r="AH11">
        <f t="shared" si="4"/>
        <v>-85.329209846446318</v>
      </c>
      <c r="AI11">
        <f t="shared" si="5"/>
        <v>-130.89553312901623</v>
      </c>
      <c r="AJ11">
        <f t="shared" si="6"/>
        <v>-47.817880603871004</v>
      </c>
      <c r="AK11">
        <f t="shared" si="20"/>
        <v>47.042474918784528</v>
      </c>
      <c r="AL11">
        <f t="shared" si="7"/>
        <v>-131.6709388141027</v>
      </c>
      <c r="AN11">
        <f t="shared" si="8"/>
        <v>0</v>
      </c>
      <c r="AO11">
        <f t="shared" si="8"/>
        <v>0</v>
      </c>
      <c r="AP11">
        <f t="shared" si="8"/>
        <v>-18.403473734515821</v>
      </c>
      <c r="AQ11">
        <f t="shared" si="8"/>
        <v>-34.463036713711716</v>
      </c>
      <c r="AR11">
        <f t="shared" si="8"/>
        <v>-52.866510448227537</v>
      </c>
      <c r="AS11">
        <f t="shared" si="8"/>
        <v>-19.31283997342349</v>
      </c>
      <c r="AT11">
        <f t="shared" si="8"/>
        <v>18.999666622337209</v>
      </c>
      <c r="AU11">
        <f t="shared" si="8"/>
        <v>-53.179683799313814</v>
      </c>
      <c r="AW11">
        <v>8</v>
      </c>
      <c r="AX11">
        <f>IF(Z11&gt;0, (R11*SUMPRODUCT(K11:$K$98, X11:$X$98)-K11*$AZ$3)/Z11, 0)</f>
        <v>789.89611705391462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1.9640790000000001E-3</v>
      </c>
      <c r="Q12" s="4">
        <f t="shared" si="22"/>
        <v>50</v>
      </c>
      <c r="R12">
        <f t="shared" si="0"/>
        <v>50000</v>
      </c>
      <c r="S12">
        <f t="shared" si="1"/>
        <v>845.2558068576883</v>
      </c>
      <c r="U12">
        <f t="shared" si="12"/>
        <v>1.9640790000000001E-3</v>
      </c>
      <c r="V12">
        <f t="shared" si="13"/>
        <v>0.01</v>
      </c>
      <c r="W12">
        <f t="shared" si="14"/>
        <v>0.91132646565139808</v>
      </c>
      <c r="X12">
        <f t="shared" si="15"/>
        <v>1.7899171733301324E-3</v>
      </c>
      <c r="Y12">
        <f t="shared" si="16"/>
        <v>9.1132646565139815E-3</v>
      </c>
      <c r="Z12">
        <f t="shared" si="17"/>
        <v>0.90042328382155401</v>
      </c>
      <c r="AB12">
        <f t="shared" si="18"/>
        <v>719.85323658650702</v>
      </c>
      <c r="AC12">
        <f t="shared" si="19"/>
        <v>761.08800928003689</v>
      </c>
      <c r="AE12">
        <f t="shared" si="2"/>
        <v>0</v>
      </c>
      <c r="AF12">
        <f t="shared" si="3"/>
        <v>0</v>
      </c>
      <c r="AG12">
        <f t="shared" si="3"/>
        <v>-45.021164191077702</v>
      </c>
      <c r="AH12">
        <f t="shared" si="4"/>
        <v>-89.495858666506621</v>
      </c>
      <c r="AI12">
        <f t="shared" si="5"/>
        <v>-134.51702285758432</v>
      </c>
      <c r="AJ12">
        <f t="shared" si="6"/>
        <v>-41.234772693529862</v>
      </c>
      <c r="AK12">
        <f t="shared" si="20"/>
        <v>50.389726561055497</v>
      </c>
      <c r="AL12">
        <f t="shared" si="7"/>
        <v>-125.36206899005869</v>
      </c>
      <c r="AN12">
        <f t="shared" si="8"/>
        <v>0</v>
      </c>
      <c r="AO12">
        <f t="shared" si="8"/>
        <v>0</v>
      </c>
      <c r="AP12">
        <f t="shared" si="8"/>
        <v>-16.235083143644328</v>
      </c>
      <c r="AQ12">
        <f t="shared" si="8"/>
        <v>-32.273103829476874</v>
      </c>
      <c r="AR12">
        <f t="shared" si="8"/>
        <v>-48.508186973121198</v>
      </c>
      <c r="AS12">
        <f t="shared" si="8"/>
        <v>-14.869672411123561</v>
      </c>
      <c r="AT12">
        <f t="shared" si="8"/>
        <v>18.171040553997187</v>
      </c>
      <c r="AU12">
        <f t="shared" si="8"/>
        <v>-45.20681883024757</v>
      </c>
      <c r="AW12">
        <v>9</v>
      </c>
      <c r="AX12">
        <f>IF(Z12&gt;0, (R12*SUMPRODUCT(K12:$K$98, X12:$X$98)-K12*$AZ$3)/Z12, 0)</f>
        <v>845.2558068576883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2.086732E-3</v>
      </c>
      <c r="Q13" s="4">
        <f t="shared" si="22"/>
        <v>50</v>
      </c>
      <c r="R13">
        <f t="shared" si="0"/>
        <v>50000</v>
      </c>
      <c r="S13">
        <f t="shared" si="1"/>
        <v>895.29660024009286</v>
      </c>
      <c r="U13">
        <f t="shared" si="12"/>
        <v>2.086732E-3</v>
      </c>
      <c r="V13">
        <f t="shared" si="13"/>
        <v>0.01</v>
      </c>
      <c r="W13">
        <f t="shared" si="14"/>
        <v>0.90042328382155401</v>
      </c>
      <c r="X13">
        <f t="shared" si="15"/>
        <v>1.878942079895519E-3</v>
      </c>
      <c r="Y13">
        <f t="shared" si="16"/>
        <v>9.0042328382155395E-3</v>
      </c>
      <c r="Z13">
        <f t="shared" si="17"/>
        <v>0.88954010890344304</v>
      </c>
      <c r="AB13">
        <f t="shared" si="18"/>
        <v>761.08800928003689</v>
      </c>
      <c r="AC13">
        <f t="shared" si="19"/>
        <v>796.40223527845455</v>
      </c>
      <c r="AE13">
        <f t="shared" si="2"/>
        <v>0</v>
      </c>
      <c r="AF13">
        <f t="shared" si="3"/>
        <v>0</v>
      </c>
      <c r="AG13">
        <f t="shared" si="3"/>
        <v>-44.477005445172153</v>
      </c>
      <c r="AH13">
        <f t="shared" si="4"/>
        <v>-93.947103994775944</v>
      </c>
      <c r="AI13">
        <f t="shared" si="5"/>
        <v>-138.4241094399481</v>
      </c>
      <c r="AJ13">
        <f t="shared" si="6"/>
        <v>-35.314225998417669</v>
      </c>
      <c r="AK13">
        <f t="shared" si="20"/>
        <v>53.276160649602588</v>
      </c>
      <c r="AL13">
        <f t="shared" si="7"/>
        <v>-120.46217478876318</v>
      </c>
      <c r="AN13">
        <f t="shared" si="8"/>
        <v>0</v>
      </c>
      <c r="AO13">
        <f t="shared" si="8"/>
        <v>0</v>
      </c>
      <c r="AP13">
        <f t="shared" si="8"/>
        <v>-14.320405397044089</v>
      </c>
      <c r="AQ13">
        <f t="shared" si="8"/>
        <v>-30.24845314152072</v>
      </c>
      <c r="AR13">
        <f t="shared" si="8"/>
        <v>-44.568858538564811</v>
      </c>
      <c r="AS13">
        <f t="shared" si="8"/>
        <v>-11.370235642405842</v>
      </c>
      <c r="AT13">
        <f t="shared" si="8"/>
        <v>17.153497877478426</v>
      </c>
      <c r="AU13">
        <f t="shared" si="8"/>
        <v>-38.785596303492227</v>
      </c>
      <c r="AW13">
        <v>10</v>
      </c>
      <c r="AX13">
        <f>IF(Z13&gt;0, (R13*SUMPRODUCT(K13:$K$98, X13:$X$98)-K13*$AZ$3)/Z13, 0)</f>
        <v>895.29660024009286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2.2202060000000002E-3</v>
      </c>
      <c r="Q14" s="4">
        <f t="shared" si="22"/>
        <v>50</v>
      </c>
      <c r="R14">
        <f t="shared" si="0"/>
        <v>50000</v>
      </c>
      <c r="S14">
        <f t="shared" si="1"/>
        <v>940.62600487552129</v>
      </c>
      <c r="U14">
        <f t="shared" si="12"/>
        <v>2.2202060000000002E-3</v>
      </c>
      <c r="V14">
        <f t="shared" si="13"/>
        <v>0.01</v>
      </c>
      <c r="W14">
        <f t="shared" si="14"/>
        <v>0.88954010890344304</v>
      </c>
      <c r="X14">
        <f t="shared" si="15"/>
        <v>1.9749622870280778E-3</v>
      </c>
      <c r="Y14">
        <f t="shared" si="16"/>
        <v>8.8954010890344298E-3</v>
      </c>
      <c r="Z14">
        <f t="shared" si="17"/>
        <v>0.87866974552738053</v>
      </c>
      <c r="AB14">
        <f t="shared" si="18"/>
        <v>796.40223527845455</v>
      </c>
      <c r="AC14">
        <f t="shared" si="19"/>
        <v>826.49961234041086</v>
      </c>
      <c r="AE14">
        <f t="shared" si="2"/>
        <v>0</v>
      </c>
      <c r="AF14">
        <f t="shared" si="3"/>
        <v>0</v>
      </c>
      <c r="AG14">
        <f t="shared" si="3"/>
        <v>-43.933487276369029</v>
      </c>
      <c r="AH14">
        <f t="shared" si="4"/>
        <v>-98.748114351403885</v>
      </c>
      <c r="AI14">
        <f t="shared" si="5"/>
        <v>-142.68160162777292</v>
      </c>
      <c r="AJ14">
        <f t="shared" si="6"/>
        <v>-30.097377061956308</v>
      </c>
      <c r="AK14">
        <f t="shared" si="20"/>
        <v>55.748156469491825</v>
      </c>
      <c r="AL14">
        <f t="shared" si="7"/>
        <v>-117.03082222023741</v>
      </c>
      <c r="AN14">
        <f t="shared" si="8"/>
        <v>0</v>
      </c>
      <c r="AO14">
        <f t="shared" si="8"/>
        <v>0</v>
      </c>
      <c r="AP14">
        <f t="shared" si="8"/>
        <v>-12.629827761686338</v>
      </c>
      <c r="AQ14">
        <f t="shared" si="8"/>
        <v>-28.387723200847919</v>
      </c>
      <c r="AR14">
        <f t="shared" si="8"/>
        <v>-41.017550962534258</v>
      </c>
      <c r="AS14">
        <f t="shared" si="8"/>
        <v>-8.6522767013648618</v>
      </c>
      <c r="AT14">
        <f t="shared" si="8"/>
        <v>16.026262832541814</v>
      </c>
      <c r="AU14">
        <f t="shared" si="8"/>
        <v>-33.64356483135731</v>
      </c>
      <c r="AW14">
        <v>11</v>
      </c>
      <c r="AX14">
        <f>IF(Z14&gt;0, (R14*SUMPRODUCT(K14:$K$98, X14:$X$98)-K14*$AZ$3)/Z14, 0)</f>
        <v>940.62600487552129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2.3617970000000001E-3</v>
      </c>
      <c r="Q15" s="4">
        <f t="shared" si="22"/>
        <v>50</v>
      </c>
      <c r="R15">
        <f t="shared" si="0"/>
        <v>50000</v>
      </c>
      <c r="S15">
        <f t="shared" si="1"/>
        <v>981.77509620243234</v>
      </c>
      <c r="U15">
        <f t="shared" si="12"/>
        <v>2.3617970000000001E-3</v>
      </c>
      <c r="V15">
        <f t="shared" si="13"/>
        <v>0.01</v>
      </c>
      <c r="W15">
        <f t="shared" si="14"/>
        <v>0.87866974552738053</v>
      </c>
      <c r="X15">
        <f t="shared" si="15"/>
        <v>2.075239568977331E-3</v>
      </c>
      <c r="Y15">
        <f t="shared" si="16"/>
        <v>8.7866974552738061E-3</v>
      </c>
      <c r="Z15">
        <f t="shared" si="17"/>
        <v>0.86780780850312933</v>
      </c>
      <c r="AB15">
        <f t="shared" si="18"/>
        <v>826.49961234041086</v>
      </c>
      <c r="AC15">
        <f t="shared" si="19"/>
        <v>851.99209467838182</v>
      </c>
      <c r="AE15">
        <f t="shared" si="2"/>
        <v>0</v>
      </c>
      <c r="AF15">
        <f t="shared" si="3"/>
        <v>0</v>
      </c>
      <c r="AG15">
        <f t="shared" si="3"/>
        <v>-43.390390425156468</v>
      </c>
      <c r="AH15">
        <f t="shared" si="4"/>
        <v>-103.76197844886654</v>
      </c>
      <c r="AI15">
        <f t="shared" si="5"/>
        <v>-147.15236887402301</v>
      </c>
      <c r="AJ15">
        <f t="shared" si="6"/>
        <v>-25.492482337970955</v>
      </c>
      <c r="AK15">
        <f t="shared" si="20"/>
        <v>57.854972863828763</v>
      </c>
      <c r="AL15">
        <f t="shared" si="7"/>
        <v>-114.7898783481652</v>
      </c>
      <c r="AN15">
        <f t="shared" si="8"/>
        <v>0</v>
      </c>
      <c r="AO15">
        <f t="shared" si="8"/>
        <v>0</v>
      </c>
      <c r="AP15">
        <f t="shared" si="8"/>
        <v>-11.137232495313755</v>
      </c>
      <c r="AQ15">
        <f t="shared" si="8"/>
        <v>-26.633115462560273</v>
      </c>
      <c r="AR15">
        <f t="shared" si="8"/>
        <v>-37.77034795787403</v>
      </c>
      <c r="AS15">
        <f t="shared" si="8"/>
        <v>-6.543285273507383</v>
      </c>
      <c r="AT15">
        <f t="shared" si="8"/>
        <v>14.849930537176208</v>
      </c>
      <c r="AU15">
        <f t="shared" si="8"/>
        <v>-29.463702694205203</v>
      </c>
      <c r="AW15">
        <v>12</v>
      </c>
      <c r="AX15">
        <f>IF(Z15&gt;0, (R15*SUMPRODUCT(K15:$K$98, X15:$X$98)-K15*$AZ$3)/Z15, 0)</f>
        <v>981.77509620243234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2.52864E-3</v>
      </c>
      <c r="Q16" s="4">
        <f t="shared" si="22"/>
        <v>50</v>
      </c>
      <c r="R16">
        <f t="shared" si="0"/>
        <v>50000</v>
      </c>
      <c r="S16">
        <f t="shared" si="1"/>
        <v>1019.2907768080967</v>
      </c>
      <c r="U16">
        <f t="shared" si="12"/>
        <v>2.52864E-3</v>
      </c>
      <c r="V16">
        <f t="shared" si="13"/>
        <v>0.01</v>
      </c>
      <c r="W16">
        <f t="shared" si="14"/>
        <v>0.86780780850312933</v>
      </c>
      <c r="X16">
        <f t="shared" si="15"/>
        <v>2.194373536893353E-3</v>
      </c>
      <c r="Y16">
        <f t="shared" si="16"/>
        <v>8.6780780850312933E-3</v>
      </c>
      <c r="Z16">
        <f t="shared" si="17"/>
        <v>0.8569353568812047</v>
      </c>
      <c r="AB16">
        <f t="shared" si="18"/>
        <v>851.99209467838182</v>
      </c>
      <c r="AC16">
        <f t="shared" si="19"/>
        <v>873.46630558976665</v>
      </c>
      <c r="AE16">
        <f t="shared" si="2"/>
        <v>0</v>
      </c>
      <c r="AF16">
        <f t="shared" si="3"/>
        <v>0</v>
      </c>
      <c r="AG16">
        <f t="shared" si="3"/>
        <v>-42.846767844060238</v>
      </c>
      <c r="AH16">
        <f t="shared" si="4"/>
        <v>-109.71867684466766</v>
      </c>
      <c r="AI16">
        <f t="shared" si="5"/>
        <v>-152.56544468872789</v>
      </c>
      <c r="AJ16">
        <f t="shared" si="6"/>
        <v>-21.47421091138483</v>
      </c>
      <c r="AK16">
        <f t="shared" si="20"/>
        <v>59.639446627486734</v>
      </c>
      <c r="AL16">
        <f t="shared" si="7"/>
        <v>-114.40020897262599</v>
      </c>
      <c r="AN16">
        <f t="shared" si="8"/>
        <v>0</v>
      </c>
      <c r="AO16">
        <f t="shared" si="8"/>
        <v>0</v>
      </c>
      <c r="AP16">
        <f t="shared" si="8"/>
        <v>-9.8193733203425602</v>
      </c>
      <c r="AQ16">
        <f t="shared" si="8"/>
        <v>-25.144688907991227</v>
      </c>
      <c r="AR16">
        <f t="shared" si="8"/>
        <v>-34.964062228333788</v>
      </c>
      <c r="AS16">
        <f t="shared" si="8"/>
        <v>-4.9213348942933823</v>
      </c>
      <c r="AT16">
        <f t="shared" si="8"/>
        <v>13.667821880644398</v>
      </c>
      <c r="AU16">
        <f t="shared" si="8"/>
        <v>-26.217575241982772</v>
      </c>
      <c r="AW16">
        <v>13</v>
      </c>
      <c r="AX16">
        <f>IF(Z16&gt;0, (R16*SUMPRODUCT(K16:$K$98, X16:$X$98)-K16*$AZ$3)/Z16, 0)</f>
        <v>1019.2907768080967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2.719834E-3</v>
      </c>
      <c r="Q17" s="4">
        <f t="shared" si="22"/>
        <v>50</v>
      </c>
      <c r="R17">
        <f t="shared" si="0"/>
        <v>50000</v>
      </c>
      <c r="S17">
        <f t="shared" si="1"/>
        <v>1053.4721261163995</v>
      </c>
      <c r="U17">
        <f t="shared" si="12"/>
        <v>2.719834E-3</v>
      </c>
      <c r="V17">
        <f t="shared" si="13"/>
        <v>0.01</v>
      </c>
      <c r="W17">
        <f t="shared" si="14"/>
        <v>0.8569353568812047</v>
      </c>
      <c r="X17">
        <f t="shared" si="15"/>
        <v>2.3307219194476344E-3</v>
      </c>
      <c r="Y17">
        <f t="shared" si="16"/>
        <v>8.5693535688120478E-3</v>
      </c>
      <c r="Z17">
        <f t="shared" si="17"/>
        <v>0.84603528139294504</v>
      </c>
      <c r="AB17">
        <f t="shared" si="18"/>
        <v>873.46630558976665</v>
      </c>
      <c r="AC17">
        <f t="shared" si="19"/>
        <v>891.27458665851213</v>
      </c>
      <c r="AE17">
        <f t="shared" si="2"/>
        <v>0</v>
      </c>
      <c r="AF17">
        <f t="shared" si="3"/>
        <v>0</v>
      </c>
      <c r="AG17">
        <f t="shared" si="3"/>
        <v>-42.301764069647248</v>
      </c>
      <c r="AH17">
        <f t="shared" si="4"/>
        <v>-116.53609597238172</v>
      </c>
      <c r="AI17">
        <f t="shared" si="5"/>
        <v>-158.83786004202898</v>
      </c>
      <c r="AJ17">
        <f t="shared" si="6"/>
        <v>-17.808281068745487</v>
      </c>
      <c r="AK17">
        <f t="shared" si="20"/>
        <v>61.142641391283668</v>
      </c>
      <c r="AL17">
        <f t="shared" si="7"/>
        <v>-115.5034997194908</v>
      </c>
      <c r="AN17">
        <f t="shared" si="8"/>
        <v>0</v>
      </c>
      <c r="AO17">
        <f t="shared" si="8"/>
        <v>0</v>
      </c>
      <c r="AP17">
        <f t="shared" si="8"/>
        <v>-8.6557790372533674</v>
      </c>
      <c r="AQ17">
        <f t="shared" si="8"/>
        <v>-23.845594120857662</v>
      </c>
      <c r="AR17">
        <f t="shared" si="8"/>
        <v>-32.501373158111029</v>
      </c>
      <c r="AS17">
        <f t="shared" si="8"/>
        <v>-3.6439271352980382</v>
      </c>
      <c r="AT17">
        <f t="shared" si="8"/>
        <v>12.510995824325834</v>
      </c>
      <c r="AU17">
        <f t="shared" si="8"/>
        <v>-23.63430446908324</v>
      </c>
      <c r="AW17">
        <v>14</v>
      </c>
      <c r="AX17">
        <f>IF(Z17&gt;0, (R17*SUMPRODUCT(K17:$K$98, X17:$X$98)-K17*$AZ$3)/Z17, 0)</f>
        <v>1053.4721261163995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4.2403780000000004E-3</v>
      </c>
      <c r="Q18" s="4">
        <f t="shared" si="22"/>
        <v>50</v>
      </c>
      <c r="R18">
        <f t="shared" si="0"/>
        <v>50000</v>
      </c>
      <c r="S18">
        <f t="shared" si="1"/>
        <v>1086.0833601949703</v>
      </c>
      <c r="U18">
        <f t="shared" si="12"/>
        <v>4.2403780000000004E-3</v>
      </c>
      <c r="V18">
        <f t="shared" si="13"/>
        <v>0.01</v>
      </c>
      <c r="W18">
        <f t="shared" si="14"/>
        <v>0.84603528139294504</v>
      </c>
      <c r="X18">
        <f t="shared" si="15"/>
        <v>3.587509394442454E-3</v>
      </c>
      <c r="Y18">
        <f t="shared" si="16"/>
        <v>8.4603528139294507E-3</v>
      </c>
      <c r="Z18">
        <f t="shared" si="17"/>
        <v>0.8339874191845732</v>
      </c>
      <c r="AB18">
        <f t="shared" si="18"/>
        <v>891.27458665851213</v>
      </c>
      <c r="AC18">
        <f t="shared" si="19"/>
        <v>905.77985858831244</v>
      </c>
      <c r="AE18">
        <f t="shared" si="2"/>
        <v>0</v>
      </c>
      <c r="AF18">
        <f t="shared" si="3"/>
        <v>0</v>
      </c>
      <c r="AG18">
        <f t="shared" si="3"/>
        <v>-41.699370959228659</v>
      </c>
      <c r="AH18">
        <f t="shared" si="4"/>
        <v>-179.37546972212269</v>
      </c>
      <c r="AI18">
        <f t="shared" si="5"/>
        <v>-221.07484068135136</v>
      </c>
      <c r="AJ18">
        <f t="shared" si="6"/>
        <v>-14.505271929800301</v>
      </c>
      <c r="AK18">
        <f t="shared" si="20"/>
        <v>62.389221066095857</v>
      </c>
      <c r="AL18">
        <f t="shared" si="7"/>
        <v>-173.19089154505582</v>
      </c>
      <c r="AN18">
        <f t="shared" si="8"/>
        <v>0</v>
      </c>
      <c r="AO18">
        <f t="shared" si="8"/>
        <v>0</v>
      </c>
      <c r="AP18">
        <f t="shared" si="8"/>
        <v>-7.618319171320004</v>
      </c>
      <c r="AQ18">
        <f t="shared" si="8"/>
        <v>-32.771227680741397</v>
      </c>
      <c r="AR18">
        <f t="shared" si="8"/>
        <v>-40.389546852061407</v>
      </c>
      <c r="AS18">
        <f t="shared" si="8"/>
        <v>-2.650058950195052</v>
      </c>
      <c r="AT18">
        <f t="shared" si="8"/>
        <v>11.398277431961336</v>
      </c>
      <c r="AU18">
        <f t="shared" si="8"/>
        <v>-31.641328370295124</v>
      </c>
      <c r="AW18">
        <v>15</v>
      </c>
      <c r="AX18">
        <f>IF(Z18&gt;0, (R18*SUMPRODUCT(K18:$K$98, X18:$X$98)-K18*$AZ$3)/Z18, 0)</f>
        <v>1086.0833601949703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5.9098179999999998E-3</v>
      </c>
      <c r="Q19" s="4">
        <f t="shared" si="22"/>
        <v>50</v>
      </c>
      <c r="R19">
        <f t="shared" si="0"/>
        <v>50000</v>
      </c>
      <c r="S19">
        <f t="shared" si="1"/>
        <v>1105.4339698107692</v>
      </c>
      <c r="U19">
        <f t="shared" si="12"/>
        <v>5.9098179999999998E-3</v>
      </c>
      <c r="V19">
        <f t="shared" si="13"/>
        <v>0.01</v>
      </c>
      <c r="W19">
        <f t="shared" si="14"/>
        <v>0.8339874191845732</v>
      </c>
      <c r="X19">
        <f t="shared" si="15"/>
        <v>4.9287138616705356E-3</v>
      </c>
      <c r="Y19">
        <f t="shared" si="16"/>
        <v>8.3398741918457326E-3</v>
      </c>
      <c r="Z19">
        <f t="shared" si="17"/>
        <v>0.82071883113105693</v>
      </c>
      <c r="AB19">
        <f t="shared" si="18"/>
        <v>905.77985858831244</v>
      </c>
      <c r="AC19">
        <f t="shared" si="19"/>
        <v>907.2504755956586</v>
      </c>
      <c r="AE19">
        <f t="shared" si="2"/>
        <v>0</v>
      </c>
      <c r="AF19">
        <f t="shared" si="3"/>
        <v>0</v>
      </c>
      <c r="AG19">
        <f t="shared" si="3"/>
        <v>-41.035941556552849</v>
      </c>
      <c r="AH19">
        <f t="shared" si="4"/>
        <v>-246.43569308352679</v>
      </c>
      <c r="AI19">
        <f t="shared" si="5"/>
        <v>-287.47163464007963</v>
      </c>
      <c r="AJ19">
        <f t="shared" si="6"/>
        <v>-1.4706170073461635</v>
      </c>
      <c r="AK19">
        <f t="shared" si="20"/>
        <v>63.404590101181874</v>
      </c>
      <c r="AL19">
        <f t="shared" si="7"/>
        <v>-225.53766154624392</v>
      </c>
      <c r="AN19">
        <f t="shared" si="8"/>
        <v>0</v>
      </c>
      <c r="AO19">
        <f t="shared" si="8"/>
        <v>0</v>
      </c>
      <c r="AP19">
        <f t="shared" si="8"/>
        <v>-6.6938509819985645</v>
      </c>
      <c r="AQ19">
        <f t="shared" si="8"/>
        <v>-40.198999793225035</v>
      </c>
      <c r="AR19">
        <f t="shared" si="8"/>
        <v>-46.8928507752236</v>
      </c>
      <c r="AS19">
        <f t="shared" si="8"/>
        <v>-0.23988949017293712</v>
      </c>
      <c r="AT19">
        <f t="shared" si="8"/>
        <v>10.342662105781239</v>
      </c>
      <c r="AU19">
        <f t="shared" si="8"/>
        <v>-36.790078159615298</v>
      </c>
      <c r="AW19">
        <v>16</v>
      </c>
      <c r="AX19">
        <f>IF(Z19&gt;0, (R19*SUMPRODUCT(K19:$K$98, X19:$X$98)-K19*$AZ$3)/Z19, 0)</f>
        <v>1105.4339698107692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7.7019840000000003E-3</v>
      </c>
      <c r="Q20" s="4">
        <f t="shared" si="22"/>
        <v>50</v>
      </c>
      <c r="R20">
        <f t="shared" si="0"/>
        <v>50000</v>
      </c>
      <c r="S20">
        <f t="shared" si="1"/>
        <v>1113.4149735408123</v>
      </c>
      <c r="U20">
        <f t="shared" si="12"/>
        <v>7.7019840000000003E-3</v>
      </c>
      <c r="V20">
        <f t="shared" si="13"/>
        <v>0.01</v>
      </c>
      <c r="W20">
        <f t="shared" si="14"/>
        <v>0.82071883113105693</v>
      </c>
      <c r="X20">
        <f t="shared" si="15"/>
        <v>6.321163305870103E-3</v>
      </c>
      <c r="Y20">
        <f t="shared" si="16"/>
        <v>8.20718831131057E-3</v>
      </c>
      <c r="Z20">
        <f t="shared" si="17"/>
        <v>0.80619047951387623</v>
      </c>
      <c r="AB20">
        <f t="shared" si="18"/>
        <v>907.2504755956586</v>
      </c>
      <c r="AC20">
        <f t="shared" si="19"/>
        <v>897.62455141679732</v>
      </c>
      <c r="AE20">
        <f t="shared" si="2"/>
        <v>0</v>
      </c>
      <c r="AF20">
        <f t="shared" si="3"/>
        <v>0</v>
      </c>
      <c r="AG20">
        <f t="shared" si="3"/>
        <v>-40.309523975693814</v>
      </c>
      <c r="AH20">
        <f t="shared" si="4"/>
        <v>-316.05816529350517</v>
      </c>
      <c r="AI20">
        <f t="shared" si="5"/>
        <v>-356.36768926919899</v>
      </c>
      <c r="AJ20">
        <f t="shared" si="6"/>
        <v>9.6259241788612826</v>
      </c>
      <c r="AK20">
        <f t="shared" si="20"/>
        <v>63.507533291696106</v>
      </c>
      <c r="AL20">
        <f t="shared" si="7"/>
        <v>-283.23423179864159</v>
      </c>
      <c r="AN20">
        <f t="shared" si="8"/>
        <v>0</v>
      </c>
      <c r="AO20">
        <f t="shared" si="8"/>
        <v>0</v>
      </c>
      <c r="AP20">
        <f t="shared" si="8"/>
        <v>-5.8708540526936082</v>
      </c>
      <c r="AQ20">
        <f t="shared" si="8"/>
        <v>-46.032083180122527</v>
      </c>
      <c r="AR20">
        <f t="shared" si="8"/>
        <v>-51.902937232816136</v>
      </c>
      <c r="AS20">
        <f t="shared" si="8"/>
        <v>1.4019613828847368</v>
      </c>
      <c r="AT20">
        <f t="shared" si="8"/>
        <v>9.2495128304404854</v>
      </c>
      <c r="AU20">
        <f t="shared" si="8"/>
        <v>-41.251463019490913</v>
      </c>
      <c r="AW20">
        <v>17</v>
      </c>
      <c r="AX20">
        <f>IF(Z20&gt;0, (R20*SUMPRODUCT(K20:$K$98, X20:$X$98)-K20*$AZ$3)/Z20, 0)</f>
        <v>1113.4149735408123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9.7648700000000001E-3</v>
      </c>
      <c r="Q21" s="4">
        <f t="shared" si="22"/>
        <v>50</v>
      </c>
      <c r="R21">
        <f t="shared" si="0"/>
        <v>50000</v>
      </c>
      <c r="S21">
        <f t="shared" si="1"/>
        <v>1112.1580879458647</v>
      </c>
      <c r="U21">
        <f t="shared" si="12"/>
        <v>9.7648700000000001E-3</v>
      </c>
      <c r="V21">
        <f t="shared" si="13"/>
        <v>0.01</v>
      </c>
      <c r="W21">
        <f t="shared" si="14"/>
        <v>0.80619047951387623</v>
      </c>
      <c r="X21">
        <f t="shared" si="15"/>
        <v>7.8723452276906643E-3</v>
      </c>
      <c r="Y21">
        <f t="shared" si="16"/>
        <v>8.0619047951387621E-3</v>
      </c>
      <c r="Z21">
        <f t="shared" si="17"/>
        <v>0.79025622949104679</v>
      </c>
      <c r="AB21">
        <f t="shared" si="18"/>
        <v>897.62455141679732</v>
      </c>
      <c r="AC21">
        <f t="shared" si="19"/>
        <v>878.88985717807111</v>
      </c>
      <c r="AE21">
        <f t="shared" si="2"/>
        <v>0</v>
      </c>
      <c r="AF21">
        <f t="shared" si="3"/>
        <v>0</v>
      </c>
      <c r="AG21">
        <f t="shared" si="3"/>
        <v>-39.512811474552336</v>
      </c>
      <c r="AH21">
        <f t="shared" si="4"/>
        <v>-393.61726138453321</v>
      </c>
      <c r="AI21">
        <f t="shared" si="5"/>
        <v>-433.13007285908554</v>
      </c>
      <c r="AJ21">
        <f t="shared" si="6"/>
        <v>18.734694238726206</v>
      </c>
      <c r="AK21">
        <f t="shared" si="20"/>
        <v>62.833718599175818</v>
      </c>
      <c r="AL21">
        <f t="shared" si="7"/>
        <v>-351.56166002118351</v>
      </c>
      <c r="AN21">
        <f t="shared" si="8"/>
        <v>0</v>
      </c>
      <c r="AO21">
        <f t="shared" si="8"/>
        <v>0</v>
      </c>
      <c r="AP21">
        <f t="shared" si="8"/>
        <v>-5.1382298085295925</v>
      </c>
      <c r="AQ21">
        <f t="shared" si="8"/>
        <v>-51.18582733350555</v>
      </c>
      <c r="AR21">
        <f t="shared" si="8"/>
        <v>-56.324057142035144</v>
      </c>
      <c r="AS21">
        <f t="shared" si="8"/>
        <v>2.4362519597753134</v>
      </c>
      <c r="AT21">
        <f t="shared" si="8"/>
        <v>8.1708710121772796</v>
      </c>
      <c r="AU21">
        <f t="shared" si="8"/>
        <v>-45.716934170082553</v>
      </c>
      <c r="AW21">
        <v>18</v>
      </c>
      <c r="AX21">
        <f>IF(Z21&gt;0, (R21*SUMPRODUCT(K21:$K$98, X21:$X$98)-K21*$AZ$3)/Z21, 0)</f>
        <v>1112.1580879458647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1.2112915E-2</v>
      </c>
      <c r="Q22" s="4">
        <f t="shared" si="22"/>
        <v>50</v>
      </c>
      <c r="R22">
        <f t="shared" si="0"/>
        <v>50000</v>
      </c>
      <c r="S22">
        <f t="shared" si="1"/>
        <v>1102.6103137560381</v>
      </c>
      <c r="U22">
        <f t="shared" si="12"/>
        <v>1.2112915E-2</v>
      </c>
      <c r="V22">
        <f t="shared" si="13"/>
        <v>0.01</v>
      </c>
      <c r="W22">
        <f t="shared" si="14"/>
        <v>0.79025622949104679</v>
      </c>
      <c r="X22">
        <f t="shared" si="15"/>
        <v>9.5723065360455439E-3</v>
      </c>
      <c r="Y22">
        <f t="shared" si="16"/>
        <v>7.9025622949104677E-3</v>
      </c>
      <c r="Z22">
        <f t="shared" si="17"/>
        <v>0.77278136066009073</v>
      </c>
      <c r="AB22">
        <f t="shared" si="18"/>
        <v>878.88985717807111</v>
      </c>
      <c r="AC22">
        <f t="shared" si="19"/>
        <v>852.07669854224071</v>
      </c>
      <c r="AE22">
        <f t="shared" si="2"/>
        <v>0</v>
      </c>
      <c r="AF22">
        <f t="shared" si="3"/>
        <v>0</v>
      </c>
      <c r="AG22">
        <f t="shared" si="3"/>
        <v>-38.639068033004534</v>
      </c>
      <c r="AH22">
        <f t="shared" si="4"/>
        <v>-478.6153268022772</v>
      </c>
      <c r="AI22">
        <f t="shared" si="5"/>
        <v>-517.25439483528169</v>
      </c>
      <c r="AJ22">
        <f t="shared" si="6"/>
        <v>26.813158635830405</v>
      </c>
      <c r="AK22">
        <f t="shared" si="20"/>
        <v>61.522290002464985</v>
      </c>
      <c r="AL22">
        <f t="shared" si="7"/>
        <v>-428.91894619698633</v>
      </c>
      <c r="AN22">
        <f t="shared" si="8"/>
        <v>0</v>
      </c>
      <c r="AO22">
        <f t="shared" si="8"/>
        <v>0</v>
      </c>
      <c r="AP22">
        <f t="shared" si="8"/>
        <v>-4.4862576513599208</v>
      </c>
      <c r="AQ22">
        <f t="shared" si="8"/>
        <v>-55.570482965343963</v>
      </c>
      <c r="AR22">
        <f t="shared" si="8"/>
        <v>-60.056740616703884</v>
      </c>
      <c r="AS22">
        <f t="shared" si="8"/>
        <v>3.1131894274564833</v>
      </c>
      <c r="AT22">
        <f t="shared" si="8"/>
        <v>7.1431547991008992</v>
      </c>
      <c r="AU22">
        <f t="shared" si="8"/>
        <v>-49.800396390146503</v>
      </c>
      <c r="AW22">
        <v>19</v>
      </c>
      <c r="AX22">
        <f>IF(Z22&gt;0, (R22*SUMPRODUCT(K22:$K$98, X22:$X$98)-K22*$AZ$3)/Z22, 0)</f>
        <v>1102.6103137560381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1.471273E-2</v>
      </c>
      <c r="Q23" s="4">
        <f t="shared" si="22"/>
        <v>50</v>
      </c>
      <c r="R23">
        <f t="shared" si="0"/>
        <v>50000</v>
      </c>
      <c r="S23">
        <f t="shared" si="1"/>
        <v>1085.6907118760519</v>
      </c>
      <c r="U23">
        <f t="shared" si="12"/>
        <v>1.471273E-2</v>
      </c>
      <c r="V23">
        <f t="shared" si="13"/>
        <v>0.01</v>
      </c>
      <c r="W23">
        <f t="shared" si="14"/>
        <v>0.77278136066009073</v>
      </c>
      <c r="X23">
        <f t="shared" si="15"/>
        <v>1.1369723508424537E-2</v>
      </c>
      <c r="Y23">
        <f t="shared" si="16"/>
        <v>7.7278136066009076E-3</v>
      </c>
      <c r="Z23">
        <f t="shared" si="17"/>
        <v>0.75368382354506525</v>
      </c>
      <c r="AB23">
        <f t="shared" si="18"/>
        <v>852.07669854224071</v>
      </c>
      <c r="AC23">
        <f t="shared" si="19"/>
        <v>818.2675269141065</v>
      </c>
      <c r="AE23">
        <f t="shared" si="2"/>
        <v>0</v>
      </c>
      <c r="AF23">
        <f t="shared" si="3"/>
        <v>0</v>
      </c>
      <c r="AG23">
        <f t="shared" si="3"/>
        <v>-37.684191177253261</v>
      </c>
      <c r="AH23">
        <f t="shared" si="4"/>
        <v>-568.48617542122679</v>
      </c>
      <c r="AI23">
        <f t="shared" si="5"/>
        <v>-606.17036659848009</v>
      </c>
      <c r="AJ23">
        <f t="shared" si="6"/>
        <v>33.809171628134209</v>
      </c>
      <c r="AK23">
        <f t="shared" si="20"/>
        <v>59.645368897956857</v>
      </c>
      <c r="AL23">
        <f t="shared" si="7"/>
        <v>-512.71582607238906</v>
      </c>
      <c r="AN23">
        <f t="shared" si="8"/>
        <v>0</v>
      </c>
      <c r="AO23">
        <f t="shared" si="8"/>
        <v>0</v>
      </c>
      <c r="AP23">
        <f t="shared" si="8"/>
        <v>-3.9065981940280614</v>
      </c>
      <c r="AQ23">
        <f t="shared" si="8"/>
        <v>-58.933122799011294</v>
      </c>
      <c r="AR23">
        <f t="shared" si="8"/>
        <v>-62.839720993039357</v>
      </c>
      <c r="AS23">
        <f t="shared" si="8"/>
        <v>3.5048874527464617</v>
      </c>
      <c r="AT23">
        <f t="shared" si="8"/>
        <v>6.1832424456954875</v>
      </c>
      <c r="AU23">
        <f t="shared" si="8"/>
        <v>-53.151591094597414</v>
      </c>
      <c r="AW23">
        <v>20</v>
      </c>
      <c r="AX23">
        <f>IF(Z23&gt;0, (R23*SUMPRODUCT(K23:$K$98, X23:$X$98)-K23*$AZ$3)/Z23, 0)</f>
        <v>1085.6907118760519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1.7665382E-2</v>
      </c>
      <c r="Q24" s="4">
        <f t="shared" si="22"/>
        <v>50</v>
      </c>
      <c r="R24">
        <f t="shared" si="0"/>
        <v>50000</v>
      </c>
      <c r="S24">
        <f t="shared" si="1"/>
        <v>1062.6763283070331</v>
      </c>
      <c r="U24">
        <f t="shared" si="12"/>
        <v>1.7665382E-2</v>
      </c>
      <c r="V24">
        <f t="shared" si="13"/>
        <v>0.01</v>
      </c>
      <c r="W24">
        <f t="shared" si="14"/>
        <v>0.75368382354506525</v>
      </c>
      <c r="X24">
        <f t="shared" si="15"/>
        <v>1.3314112650144172E-2</v>
      </c>
      <c r="Y24">
        <f t="shared" si="16"/>
        <v>7.5368382354506526E-3</v>
      </c>
      <c r="Z24">
        <f t="shared" si="17"/>
        <v>0.73283287265947039</v>
      </c>
      <c r="AB24">
        <f t="shared" si="18"/>
        <v>818.2675269141065</v>
      </c>
      <c r="AC24">
        <f t="shared" si="19"/>
        <v>778.76414638046163</v>
      </c>
      <c r="AE24">
        <f t="shared" si="2"/>
        <v>0</v>
      </c>
      <c r="AF24">
        <f t="shared" si="3"/>
        <v>0</v>
      </c>
      <c r="AG24">
        <f t="shared" si="3"/>
        <v>-36.641643632973519</v>
      </c>
      <c r="AH24">
        <f t="shared" si="4"/>
        <v>-665.70563250720863</v>
      </c>
      <c r="AI24">
        <f t="shared" ref="AI24:AI87" si="23">SUM(AE24:AH24)</f>
        <v>-702.3472761401822</v>
      </c>
      <c r="AJ24">
        <f t="shared" si="6"/>
        <v>39.503380533644872</v>
      </c>
      <c r="AK24">
        <f t="shared" si="20"/>
        <v>57.27872688398746</v>
      </c>
      <c r="AL24">
        <f t="shared" ref="AL24:AL87" si="24">SUM(AI24:AK24)</f>
        <v>-605.56516872254986</v>
      </c>
      <c r="AN24">
        <f t="shared" si="8"/>
        <v>0</v>
      </c>
      <c r="AO24">
        <f t="shared" si="8"/>
        <v>0</v>
      </c>
      <c r="AP24">
        <f t="shared" si="8"/>
        <v>-3.3915363059551469</v>
      </c>
      <c r="AQ24">
        <f t="shared" si="8"/>
        <v>-61.617454837514131</v>
      </c>
      <c r="AR24">
        <f t="shared" si="8"/>
        <v>-65.008991143469288</v>
      </c>
      <c r="AS24">
        <f t="shared" si="8"/>
        <v>3.6564175622092847</v>
      </c>
      <c r="AT24">
        <f t="shared" si="8"/>
        <v>5.3016967178600307</v>
      </c>
      <c r="AU24">
        <f t="shared" si="8"/>
        <v>-56.050876863399964</v>
      </c>
      <c r="AW24">
        <v>21</v>
      </c>
      <c r="AX24">
        <f>IF(Z24&gt;0, (R24*SUMPRODUCT(K24:$K$98, X24:$X$98)-K24*$AZ$3)/Z24, 0)</f>
        <v>1062.6763283070331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2.1010579000000001E-2</v>
      </c>
      <c r="Q25" s="4">
        <f t="shared" si="22"/>
        <v>50</v>
      </c>
      <c r="R25">
        <f t="shared" si="0"/>
        <v>50000</v>
      </c>
      <c r="S25">
        <f t="shared" si="1"/>
        <v>1034.3432249001514</v>
      </c>
      <c r="U25">
        <f t="shared" si="12"/>
        <v>2.1010579000000001E-2</v>
      </c>
      <c r="V25">
        <f t="shared" si="13"/>
        <v>0.01</v>
      </c>
      <c r="W25">
        <f t="shared" si="14"/>
        <v>0.73283287265947039</v>
      </c>
      <c r="X25">
        <f t="shared" si="15"/>
        <v>1.5397242964808744E-2</v>
      </c>
      <c r="Y25">
        <f t="shared" si="16"/>
        <v>7.3283287265947039E-3</v>
      </c>
      <c r="Z25">
        <f t="shared" si="17"/>
        <v>0.71010730096806696</v>
      </c>
      <c r="AB25">
        <f t="shared" si="18"/>
        <v>778.76414638046163</v>
      </c>
      <c r="AC25">
        <f t="shared" si="19"/>
        <v>734.49467570845275</v>
      </c>
      <c r="AE25">
        <f t="shared" si="2"/>
        <v>0</v>
      </c>
      <c r="AF25">
        <f t="shared" si="3"/>
        <v>0</v>
      </c>
      <c r="AG25">
        <f t="shared" si="3"/>
        <v>-35.505365048403348</v>
      </c>
      <c r="AH25">
        <f t="shared" si="4"/>
        <v>-769.86214824043714</v>
      </c>
      <c r="AI25">
        <f t="shared" si="23"/>
        <v>-805.36751328884043</v>
      </c>
      <c r="AJ25">
        <f t="shared" si="6"/>
        <v>44.269470672008879</v>
      </c>
      <c r="AK25">
        <f t="shared" si="20"/>
        <v>54.513490246632315</v>
      </c>
      <c r="AL25">
        <f t="shared" si="24"/>
        <v>-706.58455237019928</v>
      </c>
      <c r="AN25">
        <f t="shared" si="8"/>
        <v>0</v>
      </c>
      <c r="AO25">
        <f t="shared" si="8"/>
        <v>0</v>
      </c>
      <c r="AP25">
        <f t="shared" si="8"/>
        <v>-2.9342525012571041</v>
      </c>
      <c r="AQ25">
        <f t="shared" si="8"/>
        <v>-63.623340613963201</v>
      </c>
      <c r="AR25">
        <f t="shared" si="8"/>
        <v>-66.5575931152203</v>
      </c>
      <c r="AS25">
        <f t="shared" si="8"/>
        <v>3.6585401916466562</v>
      </c>
      <c r="AT25">
        <f t="shared" si="8"/>
        <v>4.5051316861655177</v>
      </c>
      <c r="AU25">
        <f t="shared" si="8"/>
        <v>-58.393921237408129</v>
      </c>
      <c r="AW25">
        <v>22</v>
      </c>
      <c r="AX25">
        <f>IF(Z25&gt;0, (R25*SUMPRODUCT(K25:$K$98, X25:$X$98)-K25*$AZ$3)/Z25, 0)</f>
        <v>1034.3432249001514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2.4499257999999999E-2</v>
      </c>
      <c r="Q26" s="4">
        <f t="shared" si="22"/>
        <v>50</v>
      </c>
      <c r="R26">
        <f t="shared" si="0"/>
        <v>50000</v>
      </c>
      <c r="S26">
        <f t="shared" si="1"/>
        <v>1001.0960774267243</v>
      </c>
      <c r="U26">
        <f t="shared" si="12"/>
        <v>2.4499257999999999E-2</v>
      </c>
      <c r="V26">
        <f t="shared" si="13"/>
        <v>0.01</v>
      </c>
      <c r="W26">
        <f t="shared" si="14"/>
        <v>0.71010730096806696</v>
      </c>
      <c r="X26">
        <f t="shared" si="15"/>
        <v>1.7397101974100323E-2</v>
      </c>
      <c r="Y26">
        <f t="shared" si="16"/>
        <v>7.1010730096806697E-3</v>
      </c>
      <c r="Z26">
        <f t="shared" si="17"/>
        <v>0.68560912598428603</v>
      </c>
      <c r="AB26">
        <f t="shared" si="18"/>
        <v>734.49467570845275</v>
      </c>
      <c r="AC26">
        <f t="shared" si="19"/>
        <v>686.36060667083359</v>
      </c>
      <c r="AE26">
        <f t="shared" si="2"/>
        <v>0</v>
      </c>
      <c r="AF26">
        <f t="shared" si="3"/>
        <v>0</v>
      </c>
      <c r="AG26">
        <f t="shared" si="3"/>
        <v>-34.2804562992143</v>
      </c>
      <c r="AH26">
        <f t="shared" si="4"/>
        <v>-869.85509870501619</v>
      </c>
      <c r="AI26">
        <f t="shared" si="23"/>
        <v>-904.13555500423047</v>
      </c>
      <c r="AJ26">
        <f t="shared" si="6"/>
        <v>48.134069037619156</v>
      </c>
      <c r="AK26">
        <f t="shared" si="20"/>
        <v>51.4146272995917</v>
      </c>
      <c r="AL26">
        <f t="shared" si="24"/>
        <v>-804.58685866701967</v>
      </c>
      <c r="AN26">
        <f t="shared" si="8"/>
        <v>0</v>
      </c>
      <c r="AO26">
        <f t="shared" si="8"/>
        <v>0</v>
      </c>
      <c r="AP26">
        <f t="shared" si="8"/>
        <v>-2.5294847921241876</v>
      </c>
      <c r="AQ26">
        <f t="shared" si="8"/>
        <v>-64.184829522717081</v>
      </c>
      <c r="AR26">
        <f t="shared" si="8"/>
        <v>-66.714314314841261</v>
      </c>
      <c r="AS26">
        <f t="shared" si="8"/>
        <v>3.5517145556928882</v>
      </c>
      <c r="AT26">
        <f t="shared" si="8"/>
        <v>3.7937802435270114</v>
      </c>
      <c r="AU26">
        <f t="shared" si="8"/>
        <v>-59.368819515621368</v>
      </c>
      <c r="AW26">
        <v>23</v>
      </c>
      <c r="AX26">
        <f>IF(Z26&gt;0, (R26*SUMPRODUCT(K26:$K$98, X26:$X$98)-K26*$AZ$3)/Z26, 0)</f>
        <v>1001.0960774267243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2.8232486000000001E-2</v>
      </c>
      <c r="Q27" s="4">
        <f t="shared" si="22"/>
        <v>50</v>
      </c>
      <c r="R27">
        <f t="shared" si="0"/>
        <v>50000</v>
      </c>
      <c r="S27">
        <f t="shared" si="1"/>
        <v>964.5265060441767</v>
      </c>
      <c r="U27">
        <f t="shared" si="12"/>
        <v>2.8232486000000001E-2</v>
      </c>
      <c r="V27">
        <f t="shared" si="13"/>
        <v>0.01</v>
      </c>
      <c r="W27">
        <f t="shared" si="14"/>
        <v>0.68560912598428603</v>
      </c>
      <c r="X27">
        <f t="shared" si="15"/>
        <v>1.9356450050823593E-2</v>
      </c>
      <c r="Y27">
        <f t="shared" si="16"/>
        <v>6.8560912598428607E-3</v>
      </c>
      <c r="Z27">
        <f t="shared" si="17"/>
        <v>0.6593965846736195</v>
      </c>
      <c r="AB27">
        <f t="shared" si="18"/>
        <v>686.36060667083359</v>
      </c>
      <c r="AC27">
        <f t="shared" si="19"/>
        <v>636.00548391270934</v>
      </c>
      <c r="AE27">
        <f t="shared" si="2"/>
        <v>0</v>
      </c>
      <c r="AF27">
        <f t="shared" si="3"/>
        <v>0</v>
      </c>
      <c r="AG27">
        <f t="shared" si="3"/>
        <v>-32.969829233680976</v>
      </c>
      <c r="AH27">
        <f t="shared" si="4"/>
        <v>-967.82250254117957</v>
      </c>
      <c r="AI27">
        <f t="shared" si="23"/>
        <v>-1000.7923317748606</v>
      </c>
      <c r="AJ27">
        <f t="shared" si="6"/>
        <v>50.355122758124253</v>
      </c>
      <c r="AK27">
        <f t="shared" si="20"/>
        <v>48.045242466958356</v>
      </c>
      <c r="AL27">
        <f t="shared" si="24"/>
        <v>-902.39196654977798</v>
      </c>
      <c r="AN27">
        <f t="shared" si="8"/>
        <v>0</v>
      </c>
      <c r="AO27">
        <f t="shared" si="8"/>
        <v>0</v>
      </c>
      <c r="AP27">
        <f t="shared" si="8"/>
        <v>-2.1721216966268626</v>
      </c>
      <c r="AQ27">
        <f t="shared" si="8"/>
        <v>-63.762182125766991</v>
      </c>
      <c r="AR27">
        <f t="shared" si="8"/>
        <v>-65.934303822393858</v>
      </c>
      <c r="AS27">
        <f t="shared" si="8"/>
        <v>3.3175014011748085</v>
      </c>
      <c r="AT27">
        <f t="shared" si="8"/>
        <v>3.1653216291325967</v>
      </c>
      <c r="AU27">
        <f t="shared" si="8"/>
        <v>-59.45148079208645</v>
      </c>
      <c r="AW27">
        <v>24</v>
      </c>
      <c r="AX27">
        <f>IF(Z27&gt;0, (R27*SUMPRODUCT(K27:$K$98, X27:$X$98)-K27*$AZ$3)/Z27, 0)</f>
        <v>964.5265060441767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3.2345626000000002E-2</v>
      </c>
      <c r="Q28" s="4">
        <f t="shared" si="22"/>
        <v>50</v>
      </c>
      <c r="R28">
        <f t="shared" si="0"/>
        <v>50000</v>
      </c>
      <c r="S28">
        <f t="shared" si="1"/>
        <v>925.75661466297402</v>
      </c>
      <c r="U28">
        <f t="shared" si="12"/>
        <v>3.2345626000000002E-2</v>
      </c>
      <c r="V28">
        <f t="shared" si="13"/>
        <v>0.01</v>
      </c>
      <c r="W28">
        <f t="shared" si="14"/>
        <v>0.6593965846736195</v>
      </c>
      <c r="X28">
        <f t="shared" si="15"/>
        <v>2.1328595313530228E-2</v>
      </c>
      <c r="Y28">
        <f t="shared" si="16"/>
        <v>6.5939658467361953E-3</v>
      </c>
      <c r="Z28">
        <f t="shared" si="17"/>
        <v>0.63147402351335302</v>
      </c>
      <c r="AB28">
        <f t="shared" si="18"/>
        <v>636.00548391270934</v>
      </c>
      <c r="AC28">
        <f t="shared" si="19"/>
        <v>584.59125425532898</v>
      </c>
      <c r="AE28">
        <f t="shared" si="2"/>
        <v>0</v>
      </c>
      <c r="AF28">
        <f t="shared" si="3"/>
        <v>0</v>
      </c>
      <c r="AG28">
        <f t="shared" si="3"/>
        <v>-31.573701175667651</v>
      </c>
      <c r="AH28">
        <f t="shared" si="4"/>
        <v>-1066.4297656765114</v>
      </c>
      <c r="AI28">
        <f t="shared" si="23"/>
        <v>-1098.0034668521789</v>
      </c>
      <c r="AJ28">
        <f t="shared" si="6"/>
        <v>51.414229657380361</v>
      </c>
      <c r="AK28">
        <f t="shared" si="20"/>
        <v>44.520383873889656</v>
      </c>
      <c r="AL28">
        <f t="shared" si="24"/>
        <v>-1002.0688533209088</v>
      </c>
      <c r="AN28">
        <f t="shared" si="8"/>
        <v>0</v>
      </c>
      <c r="AO28">
        <f t="shared" si="8"/>
        <v>0</v>
      </c>
      <c r="AP28">
        <f t="shared" si="8"/>
        <v>-1.8572695032455497</v>
      </c>
      <c r="AQ28">
        <f t="shared" si="8"/>
        <v>-62.730925022837454</v>
      </c>
      <c r="AR28">
        <f t="shared" si="8"/>
        <v>-64.588194526083001</v>
      </c>
      <c r="AS28">
        <f t="shared" si="8"/>
        <v>3.024354992284056</v>
      </c>
      <c r="AT28">
        <f t="shared" si="8"/>
        <v>2.6188361884378213</v>
      </c>
      <c r="AU28">
        <f t="shared" si="8"/>
        <v>-58.945003345361123</v>
      </c>
      <c r="AW28">
        <v>25</v>
      </c>
      <c r="AX28">
        <f>IF(Z28&gt;0, (R28*SUMPRODUCT(K28:$K$98, X28:$X$98)-K28*$AZ$3)/Z28, 0)</f>
        <v>925.75661466297402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3.7265510000000002E-2</v>
      </c>
      <c r="Q29" s="4">
        <f t="shared" si="22"/>
        <v>50</v>
      </c>
      <c r="R29">
        <f t="shared" si="0"/>
        <v>50000</v>
      </c>
      <c r="S29">
        <f t="shared" si="1"/>
        <v>885.7401918346967</v>
      </c>
      <c r="U29">
        <f t="shared" si="12"/>
        <v>3.7265510000000002E-2</v>
      </c>
      <c r="V29">
        <f t="shared" si="13"/>
        <v>0.01</v>
      </c>
      <c r="W29">
        <f t="shared" si="14"/>
        <v>0.63147402351335302</v>
      </c>
      <c r="X29">
        <f t="shared" si="15"/>
        <v>2.3532201537977093E-2</v>
      </c>
      <c r="Y29">
        <f t="shared" si="16"/>
        <v>6.3147402351335299E-3</v>
      </c>
      <c r="Z29">
        <f t="shared" si="17"/>
        <v>0.60162708174024238</v>
      </c>
      <c r="AB29">
        <f t="shared" si="18"/>
        <v>584.59125425532898</v>
      </c>
      <c r="AC29">
        <f t="shared" si="19"/>
        <v>532.88528679355102</v>
      </c>
      <c r="AE29">
        <f t="shared" si="2"/>
        <v>0</v>
      </c>
      <c r="AF29">
        <f t="shared" si="3"/>
        <v>0</v>
      </c>
      <c r="AG29">
        <f t="shared" si="3"/>
        <v>-30.081354087012119</v>
      </c>
      <c r="AH29">
        <f t="shared" si="4"/>
        <v>-1176.6100768988547</v>
      </c>
      <c r="AI29">
        <f t="shared" si="23"/>
        <v>-1206.6914309858669</v>
      </c>
      <c r="AJ29">
        <f t="shared" si="6"/>
        <v>51.705967461777959</v>
      </c>
      <c r="AK29">
        <f t="shared" si="20"/>
        <v>40.921387797873031</v>
      </c>
      <c r="AL29">
        <f t="shared" si="24"/>
        <v>-1114.0640757262161</v>
      </c>
      <c r="AN29">
        <f t="shared" si="8"/>
        <v>0</v>
      </c>
      <c r="AO29">
        <f t="shared" si="8"/>
        <v>0</v>
      </c>
      <c r="AP29">
        <f t="shared" si="8"/>
        <v>-1.5798970651492874</v>
      </c>
      <c r="AQ29">
        <f t="shared" si="8"/>
        <v>-61.796513612403629</v>
      </c>
      <c r="AR29">
        <f t="shared" si="8"/>
        <v>-63.376410677552919</v>
      </c>
      <c r="AS29">
        <f t="shared" si="8"/>
        <v>2.7156392630223367</v>
      </c>
      <c r="AT29">
        <f t="shared" si="8"/>
        <v>2.1492244098017292</v>
      </c>
      <c r="AU29">
        <f t="shared" si="8"/>
        <v>-58.511547004728861</v>
      </c>
      <c r="AW29">
        <v>26</v>
      </c>
      <c r="AX29">
        <f>IF(Z29&gt;0, (R29*SUMPRODUCT(K29:$K$98, X29:$X$98)-K29*$AZ$3)/Z29, 0)</f>
        <v>885.7401918346967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4.2512064000000002E-2</v>
      </c>
      <c r="Q30" s="4">
        <f t="shared" si="22"/>
        <v>50</v>
      </c>
      <c r="R30">
        <f t="shared" si="0"/>
        <v>50000</v>
      </c>
      <c r="S30">
        <f t="shared" si="1"/>
        <v>843.69028197166472</v>
      </c>
      <c r="U30">
        <f t="shared" si="12"/>
        <v>4.2512064000000002E-2</v>
      </c>
      <c r="V30">
        <f t="shared" si="13"/>
        <v>0.01</v>
      </c>
      <c r="W30">
        <f t="shared" si="14"/>
        <v>0.60162708174024238</v>
      </c>
      <c r="X30">
        <f t="shared" si="15"/>
        <v>2.5576409003074417E-2</v>
      </c>
      <c r="Y30">
        <f t="shared" si="16"/>
        <v>6.0162708174024242E-3</v>
      </c>
      <c r="Z30">
        <f t="shared" si="17"/>
        <v>0.57003440191976551</v>
      </c>
      <c r="AB30">
        <f t="shared" si="18"/>
        <v>532.88528679355102</v>
      </c>
      <c r="AC30">
        <f t="shared" si="19"/>
        <v>480.93248528923624</v>
      </c>
      <c r="AE30">
        <f t="shared" si="2"/>
        <v>0</v>
      </c>
      <c r="AF30">
        <f t="shared" si="3"/>
        <v>0</v>
      </c>
      <c r="AG30">
        <f t="shared" si="3"/>
        <v>-28.501720095988276</v>
      </c>
      <c r="AH30">
        <f t="shared" si="4"/>
        <v>-1278.8204501537209</v>
      </c>
      <c r="AI30">
        <f t="shared" si="23"/>
        <v>-1307.3221702497092</v>
      </c>
      <c r="AJ30">
        <f t="shared" si="6"/>
        <v>51.952801504314778</v>
      </c>
      <c r="AK30">
        <f t="shared" si="20"/>
        <v>37.301970075548574</v>
      </c>
      <c r="AL30">
        <f t="shared" si="24"/>
        <v>-1218.0673986698459</v>
      </c>
      <c r="AN30">
        <f t="shared" si="8"/>
        <v>0</v>
      </c>
      <c r="AO30">
        <f t="shared" si="8"/>
        <v>0</v>
      </c>
      <c r="AP30">
        <f t="shared" si="8"/>
        <v>-1.3365476869203174</v>
      </c>
      <c r="AQ30">
        <f t="shared" si="8"/>
        <v>-59.968468881284529</v>
      </c>
      <c r="AR30">
        <f t="shared" si="8"/>
        <v>-61.305016568204849</v>
      </c>
      <c r="AS30">
        <f t="shared" si="8"/>
        <v>2.4362528452939189</v>
      </c>
      <c r="AT30">
        <f t="shared" si="8"/>
        <v>1.7492229119555049</v>
      </c>
      <c r="AU30">
        <f t="shared" si="8"/>
        <v>-57.119540810955428</v>
      </c>
      <c r="AW30">
        <v>27</v>
      </c>
      <c r="AX30">
        <f>IF(Z30&gt;0, (R30*SUMPRODUCT(K30:$K$98, X30:$X$98)-K30*$AZ$3)/Z30, 0)</f>
        <v>843.69028197166472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4.7737861999999999E-2</v>
      </c>
      <c r="Q31" s="4">
        <f t="shared" si="22"/>
        <v>50</v>
      </c>
      <c r="R31">
        <f t="shared" si="0"/>
        <v>50000</v>
      </c>
      <c r="S31">
        <f t="shared" si="1"/>
        <v>800.10347307289464</v>
      </c>
      <c r="U31">
        <f t="shared" si="12"/>
        <v>4.7737861999999999E-2</v>
      </c>
      <c r="V31">
        <f t="shared" si="13"/>
        <v>0.01</v>
      </c>
      <c r="W31">
        <f t="shared" si="14"/>
        <v>0.57003440191976551</v>
      </c>
      <c r="X31">
        <f t="shared" si="15"/>
        <v>2.7212223614098301E-2</v>
      </c>
      <c r="Y31">
        <f t="shared" si="16"/>
        <v>5.7003440191976552E-3</v>
      </c>
      <c r="Z31">
        <f t="shared" si="17"/>
        <v>0.53712183428646965</v>
      </c>
      <c r="AB31">
        <f t="shared" si="18"/>
        <v>480.93248528923624</v>
      </c>
      <c r="AC31">
        <f t="shared" si="19"/>
        <v>429.75304507588817</v>
      </c>
      <c r="AE31">
        <f t="shared" si="2"/>
        <v>0</v>
      </c>
      <c r="AF31">
        <f t="shared" si="3"/>
        <v>0</v>
      </c>
      <c r="AG31">
        <f t="shared" si="3"/>
        <v>-26.856091714323483</v>
      </c>
      <c r="AH31">
        <f t="shared" si="4"/>
        <v>-1360.6111807049151</v>
      </c>
      <c r="AI31">
        <f t="shared" si="23"/>
        <v>-1387.4672724192385</v>
      </c>
      <c r="AJ31">
        <f t="shared" si="6"/>
        <v>51.179440213348073</v>
      </c>
      <c r="AK31">
        <f t="shared" si="20"/>
        <v>33.665273970246538</v>
      </c>
      <c r="AL31">
        <f t="shared" si="24"/>
        <v>-1302.622558235644</v>
      </c>
      <c r="AN31">
        <f t="shared" si="8"/>
        <v>0</v>
      </c>
      <c r="AO31">
        <f t="shared" si="8"/>
        <v>0</v>
      </c>
      <c r="AP31">
        <f t="shared" si="8"/>
        <v>-1.124444893764726</v>
      </c>
      <c r="AQ31">
        <f t="shared" si="8"/>
        <v>-56.96779378091189</v>
      </c>
      <c r="AR31">
        <f t="shared" si="8"/>
        <v>-58.092238674676615</v>
      </c>
      <c r="AS31">
        <f t="shared" si="8"/>
        <v>2.1428456837948353</v>
      </c>
      <c r="AT31">
        <f t="shared" si="8"/>
        <v>1.4095403685579737</v>
      </c>
      <c r="AU31">
        <f t="shared" si="8"/>
        <v>-54.539852622323806</v>
      </c>
      <c r="AW31">
        <v>28</v>
      </c>
      <c r="AX31">
        <f>IF(Z31&gt;0, (R31*SUMPRODUCT(K31:$K$98, X31:$X$98)-K31*$AZ$3)/Z31, 0)</f>
        <v>800.10347307289464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5.3487053E-2</v>
      </c>
      <c r="Q32" s="4">
        <f t="shared" si="22"/>
        <v>50</v>
      </c>
      <c r="R32">
        <f t="shared" si="0"/>
        <v>50000</v>
      </c>
      <c r="S32">
        <f t="shared" si="1"/>
        <v>756.69242572764824</v>
      </c>
      <c r="U32">
        <f t="shared" si="12"/>
        <v>5.3487053E-2</v>
      </c>
      <c r="V32">
        <f t="shared" si="13"/>
        <v>0.01</v>
      </c>
      <c r="W32">
        <f t="shared" si="14"/>
        <v>0.53712183428646965</v>
      </c>
      <c r="X32">
        <f t="shared" si="15"/>
        <v>2.8729064017937619E-2</v>
      </c>
      <c r="Y32">
        <f t="shared" si="16"/>
        <v>5.3712183428646964E-3</v>
      </c>
      <c r="Z32">
        <f t="shared" si="17"/>
        <v>0.50302155192566733</v>
      </c>
      <c r="AB32">
        <f t="shared" si="18"/>
        <v>429.75304507588817</v>
      </c>
      <c r="AC32">
        <f t="shared" si="19"/>
        <v>380.6325983199194</v>
      </c>
      <c r="AE32">
        <f t="shared" si="2"/>
        <v>0</v>
      </c>
      <c r="AF32">
        <f t="shared" si="3"/>
        <v>0</v>
      </c>
      <c r="AG32">
        <f t="shared" si="3"/>
        <v>-25.151077596283365</v>
      </c>
      <c r="AH32">
        <f t="shared" si="4"/>
        <v>-1436.4532008968808</v>
      </c>
      <c r="AI32">
        <f t="shared" si="23"/>
        <v>-1461.6042784931642</v>
      </c>
      <c r="AJ32">
        <f t="shared" si="6"/>
        <v>49.120446755968771</v>
      </c>
      <c r="AK32">
        <f t="shared" si="20"/>
        <v>30.082713155312174</v>
      </c>
      <c r="AL32">
        <f t="shared" si="24"/>
        <v>-1382.4011185818833</v>
      </c>
      <c r="AN32">
        <f t="shared" si="8"/>
        <v>0</v>
      </c>
      <c r="AO32">
        <f t="shared" si="8"/>
        <v>0</v>
      </c>
      <c r="AP32">
        <f t="shared" si="8"/>
        <v>-0.94022964392741537</v>
      </c>
      <c r="AQ32">
        <f t="shared" si="8"/>
        <v>-53.699324668190407</v>
      </c>
      <c r="AR32">
        <f t="shared" si="8"/>
        <v>-54.639554312117824</v>
      </c>
      <c r="AS32">
        <f t="shared" si="8"/>
        <v>1.8362831567004063</v>
      </c>
      <c r="AT32">
        <f t="shared" si="8"/>
        <v>1.1245903309752991</v>
      </c>
      <c r="AU32">
        <f t="shared" si="8"/>
        <v>-51.678680824442118</v>
      </c>
      <c r="AW32">
        <v>29</v>
      </c>
      <c r="AX32">
        <f>IF(Z32&gt;0, (R32*SUMPRODUCT(K32:$K$98, X32:$X$98)-K32*$AZ$3)/Z32, 0)</f>
        <v>756.69242572764824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5.9601715E-2</v>
      </c>
      <c r="Q33" s="4">
        <f t="shared" si="22"/>
        <v>50</v>
      </c>
      <c r="R33">
        <f t="shared" si="0"/>
        <v>50000</v>
      </c>
      <c r="S33">
        <f t="shared" si="1"/>
        <v>713.5308129485669</v>
      </c>
      <c r="U33">
        <f t="shared" si="12"/>
        <v>5.9601715E-2</v>
      </c>
      <c r="V33">
        <f t="shared" si="13"/>
        <v>0.01</v>
      </c>
      <c r="W33">
        <f t="shared" si="14"/>
        <v>0.50302155192566733</v>
      </c>
      <c r="X33">
        <f t="shared" si="15"/>
        <v>2.9980947176731325E-2</v>
      </c>
      <c r="Y33">
        <f t="shared" si="16"/>
        <v>5.0302155192566735E-3</v>
      </c>
      <c r="Z33">
        <f t="shared" si="17"/>
        <v>0.4680103892296793</v>
      </c>
      <c r="AB33">
        <f t="shared" si="18"/>
        <v>380.6325983199194</v>
      </c>
      <c r="AC33">
        <f t="shared" si="19"/>
        <v>333.93983349542827</v>
      </c>
      <c r="AE33">
        <f t="shared" si="2"/>
        <v>0</v>
      </c>
      <c r="AF33">
        <f t="shared" si="3"/>
        <v>0</v>
      </c>
      <c r="AG33">
        <f t="shared" si="3"/>
        <v>-23.400519461483967</v>
      </c>
      <c r="AH33">
        <f t="shared" si="4"/>
        <v>-1499.0473588365662</v>
      </c>
      <c r="AI33">
        <f t="shared" si="23"/>
        <v>-1522.4478782980502</v>
      </c>
      <c r="AJ33">
        <f t="shared" si="6"/>
        <v>46.692764824491121</v>
      </c>
      <c r="AK33">
        <f t="shared" si="20"/>
        <v>26.64428188239436</v>
      </c>
      <c r="AL33">
        <f t="shared" si="24"/>
        <v>-1449.1108315911647</v>
      </c>
      <c r="AN33">
        <f t="shared" si="8"/>
        <v>0</v>
      </c>
      <c r="AO33">
        <f t="shared" si="8"/>
        <v>0</v>
      </c>
      <c r="AP33">
        <f t="shared" si="8"/>
        <v>-0.78106075733591784</v>
      </c>
      <c r="AQ33">
        <f t="shared" si="8"/>
        <v>-50.035088635636875</v>
      </c>
      <c r="AR33">
        <f t="shared" si="8"/>
        <v>-50.81614939297279</v>
      </c>
      <c r="AS33">
        <f t="shared" si="8"/>
        <v>1.5585075500547101</v>
      </c>
      <c r="AT33">
        <f t="shared" si="8"/>
        <v>0.88933081250559887</v>
      </c>
      <c r="AU33">
        <f t="shared" si="8"/>
        <v>-48.368311030412478</v>
      </c>
      <c r="AW33">
        <v>30</v>
      </c>
      <c r="AX33">
        <f>IF(Z33&gt;0, (R33*SUMPRODUCT(K33:$K$98, X33:$X$98)-K33*$AZ$3)/Z33, 0)</f>
        <v>713.5308129485669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6.6409420999999996E-2</v>
      </c>
      <c r="Q34" s="4">
        <f t="shared" si="22"/>
        <v>50</v>
      </c>
      <c r="R34">
        <f t="shared" si="0"/>
        <v>50000</v>
      </c>
      <c r="S34">
        <f t="shared" si="1"/>
        <v>671.27960905698319</v>
      </c>
      <c r="U34">
        <f t="shared" si="12"/>
        <v>6.6409420999999996E-2</v>
      </c>
      <c r="V34">
        <f t="shared" si="13"/>
        <v>0.01</v>
      </c>
      <c r="W34">
        <f t="shared" si="14"/>
        <v>0.4680103892296793</v>
      </c>
      <c r="X34">
        <f t="shared" si="15"/>
        <v>3.1080298970727636E-2</v>
      </c>
      <c r="Y34">
        <f t="shared" si="16"/>
        <v>4.6801038922967934E-3</v>
      </c>
      <c r="Z34">
        <f t="shared" si="17"/>
        <v>0.4322499863666549</v>
      </c>
      <c r="AB34">
        <f t="shared" si="18"/>
        <v>333.93983349542827</v>
      </c>
      <c r="AC34">
        <f t="shared" si="19"/>
        <v>290.16060186309443</v>
      </c>
      <c r="AE34">
        <f t="shared" si="2"/>
        <v>0</v>
      </c>
      <c r="AF34">
        <f t="shared" si="3"/>
        <v>0</v>
      </c>
      <c r="AG34">
        <f t="shared" si="3"/>
        <v>-21.612499318332745</v>
      </c>
      <c r="AH34">
        <f t="shared" si="4"/>
        <v>-1554.0149485363818</v>
      </c>
      <c r="AI34">
        <f t="shared" si="23"/>
        <v>-1575.6274478547145</v>
      </c>
      <c r="AJ34">
        <f t="shared" si="6"/>
        <v>43.779231632333847</v>
      </c>
      <c r="AK34">
        <f t="shared" si="20"/>
        <v>23.375788344679982</v>
      </c>
      <c r="AL34">
        <f t="shared" si="24"/>
        <v>-1508.4724278777007</v>
      </c>
      <c r="AN34">
        <f t="shared" si="8"/>
        <v>0</v>
      </c>
      <c r="AO34">
        <f t="shared" si="8"/>
        <v>0</v>
      </c>
      <c r="AP34">
        <f t="shared" si="8"/>
        <v>-0.64408960455540964</v>
      </c>
      <c r="AQ34">
        <f t="shared" si="8"/>
        <v>-46.312314875446248</v>
      </c>
      <c r="AR34">
        <f t="shared" si="8"/>
        <v>-46.956404480001659</v>
      </c>
      <c r="AS34">
        <f t="shared" si="8"/>
        <v>1.3046963044154234</v>
      </c>
      <c r="AT34">
        <f t="shared" si="8"/>
        <v>0.69663864643015105</v>
      </c>
      <c r="AU34">
        <f t="shared" ref="AU34:AU89" si="25">AL34*$K34</f>
        <v>-44.955069529156084</v>
      </c>
      <c r="AW34">
        <v>31</v>
      </c>
      <c r="AX34">
        <f>IF(Z34&gt;0, (R34*SUMPRODUCT(K34:$K$98, X34:$X$98)-K34*$AZ$3)/Z34, 0)</f>
        <v>671.27960905698319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7.4261202999999998E-2</v>
      </c>
      <c r="Q35" s="4">
        <f t="shared" si="22"/>
        <v>50</v>
      </c>
      <c r="R35">
        <f t="shared" si="0"/>
        <v>50000</v>
      </c>
      <c r="S35">
        <f t="shared" si="1"/>
        <v>630.15709246949905</v>
      </c>
      <c r="U35">
        <f t="shared" si="12"/>
        <v>7.4261202999999998E-2</v>
      </c>
      <c r="V35">
        <f t="shared" si="13"/>
        <v>0.01</v>
      </c>
      <c r="W35">
        <f t="shared" si="14"/>
        <v>0.4322499863666549</v>
      </c>
      <c r="X35">
        <f t="shared" si="15"/>
        <v>3.2099403984321394E-2</v>
      </c>
      <c r="Y35">
        <f t="shared" si="16"/>
        <v>4.3224998636665493E-3</v>
      </c>
      <c r="Z35">
        <f t="shared" si="17"/>
        <v>0.39582808251866697</v>
      </c>
      <c r="AB35">
        <f t="shared" si="18"/>
        <v>290.16060186309443</v>
      </c>
      <c r="AC35">
        <f t="shared" si="19"/>
        <v>249.43387359774013</v>
      </c>
      <c r="AE35">
        <f t="shared" si="2"/>
        <v>0</v>
      </c>
      <c r="AF35">
        <f t="shared" ref="AF35:AG66" si="26">-$Z35*P35</f>
        <v>0</v>
      </c>
      <c r="AG35">
        <f t="shared" si="26"/>
        <v>-19.791404125933347</v>
      </c>
      <c r="AH35">
        <f t="shared" si="4"/>
        <v>-1604.9701992160697</v>
      </c>
      <c r="AI35">
        <f t="shared" si="23"/>
        <v>-1624.7616033420029</v>
      </c>
      <c r="AJ35">
        <f t="shared" si="6"/>
        <v>40.726728265354296</v>
      </c>
      <c r="AK35">
        <f t="shared" si="20"/>
        <v>20.311242130416613</v>
      </c>
      <c r="AL35">
        <f t="shared" si="24"/>
        <v>-1563.7236329462321</v>
      </c>
      <c r="AN35">
        <f t="shared" ref="AN35:AT66" si="27">AE35*$K35</f>
        <v>0</v>
      </c>
      <c r="AO35">
        <f t="shared" si="27"/>
        <v>0</v>
      </c>
      <c r="AP35">
        <f t="shared" si="27"/>
        <v>-0.52662307110337192</v>
      </c>
      <c r="AQ35">
        <f t="shared" si="27"/>
        <v>-42.706132923284827</v>
      </c>
      <c r="AR35">
        <f t="shared" si="27"/>
        <v>-43.232755994388192</v>
      </c>
      <c r="AS35">
        <f t="shared" si="27"/>
        <v>1.08368433985893</v>
      </c>
      <c r="AT35">
        <f t="shared" si="27"/>
        <v>0.54045527242952796</v>
      </c>
      <c r="AU35">
        <f t="shared" si="25"/>
        <v>-41.60861638209974</v>
      </c>
      <c r="AW35">
        <v>32</v>
      </c>
      <c r="AX35">
        <f>IF(Z35&gt;0, (R35*SUMPRODUCT(K35:$K$98, X35:$X$98)-K35*$AZ$3)/Z35, 0)</f>
        <v>630.15709246949905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8.2657132999999994E-2</v>
      </c>
      <c r="Q36" s="4">
        <f t="shared" si="22"/>
        <v>50</v>
      </c>
      <c r="R36">
        <f t="shared" si="0"/>
        <v>50000</v>
      </c>
      <c r="S36">
        <f t="shared" si="1"/>
        <v>589.48578039456697</v>
      </c>
      <c r="U36">
        <f t="shared" si="12"/>
        <v>8.2657132999999994E-2</v>
      </c>
      <c r="V36">
        <f t="shared" si="13"/>
        <v>0.01</v>
      </c>
      <c r="W36">
        <f t="shared" si="14"/>
        <v>0.39582808251866697</v>
      </c>
      <c r="X36">
        <f t="shared" si="15"/>
        <v>3.2718014461880426E-2</v>
      </c>
      <c r="Y36">
        <f t="shared" si="16"/>
        <v>3.9582808251866696E-3</v>
      </c>
      <c r="Z36">
        <f t="shared" si="17"/>
        <v>0.35915178723159985</v>
      </c>
      <c r="AB36">
        <f t="shared" si="18"/>
        <v>249.43387359774013</v>
      </c>
      <c r="AC36">
        <f t="shared" si="19"/>
        <v>211.71487157632311</v>
      </c>
      <c r="AE36">
        <f t="shared" si="2"/>
        <v>0</v>
      </c>
      <c r="AF36">
        <f t="shared" si="26"/>
        <v>0</v>
      </c>
      <c r="AG36">
        <f t="shared" si="26"/>
        <v>-17.957589361579991</v>
      </c>
      <c r="AH36">
        <f t="shared" si="4"/>
        <v>-1635.9007230940213</v>
      </c>
      <c r="AI36">
        <f t="shared" si="23"/>
        <v>-1653.8583124556012</v>
      </c>
      <c r="AJ36">
        <f t="shared" si="6"/>
        <v>37.719002021417026</v>
      </c>
      <c r="AK36">
        <f t="shared" si="20"/>
        <v>17.460371151841812</v>
      </c>
      <c r="AL36">
        <f t="shared" si="24"/>
        <v>-1598.6789392823423</v>
      </c>
      <c r="AN36">
        <f t="shared" si="27"/>
        <v>0</v>
      </c>
      <c r="AO36">
        <f t="shared" si="27"/>
        <v>0</v>
      </c>
      <c r="AP36">
        <f t="shared" si="27"/>
        <v>-0.4266318635386413</v>
      </c>
      <c r="AQ36">
        <f t="shared" si="27"/>
        <v>-38.865315383089161</v>
      </c>
      <c r="AR36">
        <f t="shared" si="27"/>
        <v>-39.291947246627799</v>
      </c>
      <c r="AS36">
        <f t="shared" si="27"/>
        <v>0.8961185045050537</v>
      </c>
      <c r="AT36">
        <f t="shared" si="27"/>
        <v>0.41481907914232397</v>
      </c>
      <c r="AU36">
        <f t="shared" si="25"/>
        <v>-37.981009662980419</v>
      </c>
      <c r="AW36">
        <v>33</v>
      </c>
      <c r="AX36">
        <f>IF(Z36&gt;0, (R36*SUMPRODUCT(K36:$K$98, X36:$X$98)-K36*$AZ$3)/Z36, 0)</f>
        <v>589.48578039456697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9.1575552000000005E-2</v>
      </c>
      <c r="Q37" s="4">
        <f t="shared" si="22"/>
        <v>50</v>
      </c>
      <c r="R37">
        <f t="shared" si="0"/>
        <v>50000</v>
      </c>
      <c r="S37">
        <f t="shared" si="1"/>
        <v>549.48381200928316</v>
      </c>
      <c r="U37">
        <f t="shared" si="12"/>
        <v>9.1575552000000005E-2</v>
      </c>
      <c r="V37">
        <f t="shared" si="13"/>
        <v>0.01</v>
      </c>
      <c r="W37">
        <f t="shared" si="14"/>
        <v>0.35915178723159985</v>
      </c>
      <c r="X37">
        <f t="shared" si="15"/>
        <v>3.2889523167520307E-2</v>
      </c>
      <c r="Y37">
        <f t="shared" si="16"/>
        <v>3.5915178723159987E-3</v>
      </c>
      <c r="Z37">
        <f t="shared" si="17"/>
        <v>0.32267074619176356</v>
      </c>
      <c r="AB37">
        <f t="shared" si="18"/>
        <v>211.71487157632311</v>
      </c>
      <c r="AC37">
        <f t="shared" si="19"/>
        <v>177.30235164133012</v>
      </c>
      <c r="AE37">
        <f t="shared" si="2"/>
        <v>0</v>
      </c>
      <c r="AF37">
        <f t="shared" si="26"/>
        <v>0</v>
      </c>
      <c r="AG37">
        <f t="shared" si="26"/>
        <v>-16.133537309588178</v>
      </c>
      <c r="AH37">
        <f t="shared" si="4"/>
        <v>-1644.4761583760153</v>
      </c>
      <c r="AI37">
        <f t="shared" si="23"/>
        <v>-1660.6096956856036</v>
      </c>
      <c r="AJ37">
        <f t="shared" si="6"/>
        <v>34.412519934992986</v>
      </c>
      <c r="AK37">
        <f t="shared" si="20"/>
        <v>14.820041010342619</v>
      </c>
      <c r="AL37">
        <f t="shared" si="24"/>
        <v>-1611.3771347402678</v>
      </c>
      <c r="AN37">
        <f t="shared" si="27"/>
        <v>0</v>
      </c>
      <c r="AO37">
        <f t="shared" si="27"/>
        <v>0</v>
      </c>
      <c r="AP37">
        <f t="shared" si="27"/>
        <v>-0.34222901473117423</v>
      </c>
      <c r="AQ37">
        <f t="shared" si="27"/>
        <v>-34.883078932446203</v>
      </c>
      <c r="AR37">
        <f t="shared" si="27"/>
        <v>-35.225307947177384</v>
      </c>
      <c r="AS37">
        <f t="shared" si="27"/>
        <v>0.72996780345067169</v>
      </c>
      <c r="AT37">
        <f t="shared" si="27"/>
        <v>0.31436677127408053</v>
      </c>
      <c r="AU37">
        <f t="shared" si="25"/>
        <v>-34.180973372452627</v>
      </c>
      <c r="AW37">
        <v>34</v>
      </c>
      <c r="AX37">
        <f>IF(Z37&gt;0, (R37*SUMPRODUCT(K37:$K$98, X37:$X$98)-K37*$AZ$3)/Z37, 0)</f>
        <v>549.48381200928316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0.101620166</v>
      </c>
      <c r="Q38" s="4">
        <f t="shared" si="22"/>
        <v>50</v>
      </c>
      <c r="R38">
        <f t="shared" si="0"/>
        <v>50000</v>
      </c>
      <c r="S38">
        <f t="shared" si="1"/>
        <v>510.70241124339935</v>
      </c>
      <c r="U38">
        <f t="shared" si="12"/>
        <v>0.101620166</v>
      </c>
      <c r="V38">
        <f t="shared" si="13"/>
        <v>0.01</v>
      </c>
      <c r="W38">
        <f t="shared" si="14"/>
        <v>0.32267074619176356</v>
      </c>
      <c r="X38">
        <f t="shared" si="15"/>
        <v>3.2789854791350881E-2</v>
      </c>
      <c r="Y38">
        <f t="shared" si="16"/>
        <v>3.2267074619176358E-3</v>
      </c>
      <c r="Z38">
        <f t="shared" si="17"/>
        <v>0.28665418393849507</v>
      </c>
      <c r="AB38">
        <f t="shared" si="18"/>
        <v>177.30235164133012</v>
      </c>
      <c r="AC38">
        <f t="shared" si="19"/>
        <v>146.39498293039836</v>
      </c>
      <c r="AE38">
        <f t="shared" si="2"/>
        <v>0</v>
      </c>
      <c r="AF38">
        <f t="shared" si="26"/>
        <v>0</v>
      </c>
      <c r="AG38">
        <f t="shared" si="26"/>
        <v>-14.332709196924753</v>
      </c>
      <c r="AH38">
        <f t="shared" si="4"/>
        <v>-1639.492739567544</v>
      </c>
      <c r="AI38">
        <f t="shared" si="23"/>
        <v>-1653.8254487644688</v>
      </c>
      <c r="AJ38">
        <f t="shared" si="6"/>
        <v>30.907368710931763</v>
      </c>
      <c r="AK38">
        <f t="shared" si="20"/>
        <v>12.41116461489311</v>
      </c>
      <c r="AL38">
        <f t="shared" si="24"/>
        <v>-1610.506915438644</v>
      </c>
      <c r="AN38">
        <f t="shared" si="27"/>
        <v>0</v>
      </c>
      <c r="AO38">
        <f t="shared" si="27"/>
        <v>0</v>
      </c>
      <c r="AP38">
        <f t="shared" si="27"/>
        <v>-0.27145478151505731</v>
      </c>
      <c r="AQ38">
        <f t="shared" si="27"/>
        <v>-31.05122257767712</v>
      </c>
      <c r="AR38">
        <f t="shared" si="27"/>
        <v>-31.322677359192177</v>
      </c>
      <c r="AS38">
        <f t="shared" si="27"/>
        <v>0.58537104921039351</v>
      </c>
      <c r="AT38">
        <f t="shared" si="27"/>
        <v>0.23506162949333348</v>
      </c>
      <c r="AU38">
        <f t="shared" si="25"/>
        <v>-30.502244680488452</v>
      </c>
      <c r="AW38">
        <v>35</v>
      </c>
      <c r="AX38">
        <f>IF(Z38&gt;0, (R38*SUMPRODUCT(K38:$K$98, X38:$X$98)-K38*$AZ$3)/Z38, 0)</f>
        <v>510.70241124339935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0.112947091</v>
      </c>
      <c r="Q39" s="4">
        <f t="shared" si="22"/>
        <v>50</v>
      </c>
      <c r="R39">
        <f t="shared" si="0"/>
        <v>50000</v>
      </c>
      <c r="S39">
        <f t="shared" si="1"/>
        <v>472.90514567889323</v>
      </c>
      <c r="U39">
        <f t="shared" si="12"/>
        <v>0.112947091</v>
      </c>
      <c r="V39">
        <f t="shared" si="13"/>
        <v>0.01</v>
      </c>
      <c r="W39">
        <f t="shared" si="14"/>
        <v>0.28665418393849507</v>
      </c>
      <c r="X39">
        <f t="shared" si="15"/>
        <v>3.2376756198831944E-2</v>
      </c>
      <c r="Y39">
        <f t="shared" si="16"/>
        <v>2.8665418393849507E-3</v>
      </c>
      <c r="Z39">
        <f t="shared" si="17"/>
        <v>0.25141088590027816</v>
      </c>
      <c r="AB39">
        <f t="shared" si="18"/>
        <v>146.39498293039836</v>
      </c>
      <c r="AC39">
        <f t="shared" si="19"/>
        <v>118.89350162193065</v>
      </c>
      <c r="AE39">
        <f t="shared" si="2"/>
        <v>0</v>
      </c>
      <c r="AF39">
        <f t="shared" si="26"/>
        <v>0</v>
      </c>
      <c r="AG39">
        <f t="shared" si="26"/>
        <v>-12.570544295013908</v>
      </c>
      <c r="AH39">
        <f t="shared" si="4"/>
        <v>-1618.8378099415972</v>
      </c>
      <c r="AI39">
        <f t="shared" si="23"/>
        <v>-1631.4083542366111</v>
      </c>
      <c r="AJ39">
        <f t="shared" si="6"/>
        <v>27.501481308467703</v>
      </c>
      <c r="AK39">
        <f t="shared" si="20"/>
        <v>10.247648805127886</v>
      </c>
      <c r="AL39">
        <f t="shared" si="24"/>
        <v>-1593.6592241230155</v>
      </c>
      <c r="AN39">
        <f t="shared" si="27"/>
        <v>0</v>
      </c>
      <c r="AO39">
        <f t="shared" si="27"/>
        <v>0</v>
      </c>
      <c r="AP39">
        <f t="shared" si="27"/>
        <v>-0.2125716123122682</v>
      </c>
      <c r="AQ39">
        <f t="shared" si="27"/>
        <v>-27.375024919791333</v>
      </c>
      <c r="AR39">
        <f t="shared" si="27"/>
        <v>-27.5875965321036</v>
      </c>
      <c r="AS39">
        <f t="shared" si="27"/>
        <v>0.46505816180414</v>
      </c>
      <c r="AT39">
        <f t="shared" si="27"/>
        <v>0.17329076432911239</v>
      </c>
      <c r="AU39">
        <f t="shared" si="25"/>
        <v>-26.949247605970349</v>
      </c>
      <c r="AW39">
        <v>36</v>
      </c>
      <c r="AX39">
        <f>IF(Z39&gt;0, (R39*SUMPRODUCT(K39:$K$98, X39:$X$98)-K39*$AZ$3)/Z39, 0)</f>
        <v>472.90514567889323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0.12591097000000001</v>
      </c>
      <c r="Q40" s="4">
        <f t="shared" si="22"/>
        <v>50</v>
      </c>
      <c r="R40">
        <f t="shared" si="0"/>
        <v>50000</v>
      </c>
      <c r="S40">
        <f t="shared" si="1"/>
        <v>435.86486530398133</v>
      </c>
      <c r="U40">
        <f t="shared" si="12"/>
        <v>0.12591097000000001</v>
      </c>
      <c r="V40">
        <f t="shared" si="13"/>
        <v>0.01</v>
      </c>
      <c r="W40">
        <f t="shared" si="14"/>
        <v>0.25141088590027816</v>
      </c>
      <c r="X40">
        <f t="shared" si="15"/>
        <v>3.1655388512263349E-2</v>
      </c>
      <c r="Y40">
        <f t="shared" si="16"/>
        <v>2.5141088590027818E-3</v>
      </c>
      <c r="Z40">
        <f t="shared" si="17"/>
        <v>0.21724138852901204</v>
      </c>
      <c r="AB40">
        <f t="shared" si="18"/>
        <v>118.89350162193065</v>
      </c>
      <c r="AC40">
        <f t="shared" si="19"/>
        <v>94.68788854964771</v>
      </c>
      <c r="AE40">
        <f t="shared" si="2"/>
        <v>0</v>
      </c>
      <c r="AF40">
        <f t="shared" si="26"/>
        <v>0</v>
      </c>
      <c r="AG40">
        <f t="shared" si="26"/>
        <v>-10.862069426450601</v>
      </c>
      <c r="AH40">
        <f t="shared" si="4"/>
        <v>-1582.7694256131674</v>
      </c>
      <c r="AI40">
        <f t="shared" si="23"/>
        <v>-1593.6314950396179</v>
      </c>
      <c r="AJ40">
        <f t="shared" si="6"/>
        <v>24.205613072282944</v>
      </c>
      <c r="AK40">
        <f t="shared" si="20"/>
        <v>8.3225451135351474</v>
      </c>
      <c r="AL40">
        <f t="shared" si="24"/>
        <v>-1561.1033368537999</v>
      </c>
      <c r="AN40">
        <f t="shared" si="27"/>
        <v>0</v>
      </c>
      <c r="AO40">
        <f t="shared" si="27"/>
        <v>0</v>
      </c>
      <c r="AP40">
        <f t="shared" si="27"/>
        <v>-0.16400071275753916</v>
      </c>
      <c r="AQ40">
        <f t="shared" si="27"/>
        <v>-23.89740883991217</v>
      </c>
      <c r="AR40">
        <f t="shared" si="27"/>
        <v>-24.061409552669708</v>
      </c>
      <c r="AS40">
        <f t="shared" si="27"/>
        <v>0.365467908621608</v>
      </c>
      <c r="AT40">
        <f t="shared" si="27"/>
        <v>0.12565776160966302</v>
      </c>
      <c r="AU40">
        <f t="shared" si="25"/>
        <v>-23.570283882438439</v>
      </c>
      <c r="AW40">
        <v>37</v>
      </c>
      <c r="AX40">
        <f>IF(Z40&gt;0, (R40*SUMPRODUCT(K40:$K$98, X40:$X$98)-K40*$AZ$3)/Z40, 0)</f>
        <v>435.86486530398133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0.140869152</v>
      </c>
      <c r="Q41" s="4">
        <f t="shared" si="22"/>
        <v>50</v>
      </c>
      <c r="R41">
        <f t="shared" si="0"/>
        <v>50000</v>
      </c>
      <c r="S41">
        <f t="shared" si="1"/>
        <v>399.09883805115322</v>
      </c>
      <c r="U41">
        <f t="shared" si="12"/>
        <v>0.140869152</v>
      </c>
      <c r="V41">
        <f t="shared" si="13"/>
        <v>0.01</v>
      </c>
      <c r="W41">
        <f t="shared" si="14"/>
        <v>0.21724138852901204</v>
      </c>
      <c r="X41">
        <f t="shared" si="15"/>
        <v>3.0602610181384451E-2</v>
      </c>
      <c r="Y41">
        <f t="shared" si="16"/>
        <v>2.1724138852901205E-3</v>
      </c>
      <c r="Z41">
        <f t="shared" si="17"/>
        <v>0.18446636446233747</v>
      </c>
      <c r="AB41">
        <f t="shared" si="18"/>
        <v>94.68788854964771</v>
      </c>
      <c r="AC41">
        <f t="shared" si="19"/>
        <v>73.620311716439431</v>
      </c>
      <c r="AE41">
        <f t="shared" si="2"/>
        <v>0</v>
      </c>
      <c r="AF41">
        <f t="shared" si="26"/>
        <v>0</v>
      </c>
      <c r="AG41">
        <f t="shared" si="26"/>
        <v>-9.2233182231168733</v>
      </c>
      <c r="AH41">
        <f t="shared" si="4"/>
        <v>-1530.1305090692226</v>
      </c>
      <c r="AI41">
        <f t="shared" si="23"/>
        <v>-1539.3538272923395</v>
      </c>
      <c r="AJ41">
        <f t="shared" si="6"/>
        <v>21.067576833208278</v>
      </c>
      <c r="AK41">
        <f t="shared" si="20"/>
        <v>6.6281521984753402</v>
      </c>
      <c r="AL41">
        <f t="shared" si="24"/>
        <v>-1511.6580982606558</v>
      </c>
      <c r="AN41">
        <f t="shared" si="27"/>
        <v>0</v>
      </c>
      <c r="AO41">
        <f t="shared" si="27"/>
        <v>0</v>
      </c>
      <c r="AP41">
        <f t="shared" si="27"/>
        <v>-0.12433755740751219</v>
      </c>
      <c r="AQ41">
        <f t="shared" si="27"/>
        <v>-20.627358333526896</v>
      </c>
      <c r="AR41">
        <f t="shared" si="27"/>
        <v>-20.75169589093441</v>
      </c>
      <c r="AS41">
        <f t="shared" si="27"/>
        <v>0.28400744510482617</v>
      </c>
      <c r="AT41">
        <f t="shared" si="27"/>
        <v>8.9352685719777197E-2</v>
      </c>
      <c r="AU41">
        <f t="shared" si="25"/>
        <v>-20.378335760109806</v>
      </c>
      <c r="AW41">
        <v>38</v>
      </c>
      <c r="AX41">
        <f>IF(Z41&gt;0, (R41*SUMPRODUCT(K41:$K$98, X41:$X$98)-K41*$AZ$3)/Z41, 0)</f>
        <v>399.09883805115322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0.15811491799999999</v>
      </c>
      <c r="Q42" s="4">
        <f t="shared" si="22"/>
        <v>50</v>
      </c>
      <c r="R42">
        <f t="shared" si="0"/>
        <v>50000</v>
      </c>
      <c r="S42">
        <f t="shared" si="1"/>
        <v>361.79763064692196</v>
      </c>
      <c r="U42">
        <f t="shared" si="12"/>
        <v>0.15811491799999999</v>
      </c>
      <c r="V42">
        <f t="shared" si="13"/>
        <v>0.01</v>
      </c>
      <c r="W42">
        <f t="shared" si="14"/>
        <v>0.18446636446233747</v>
      </c>
      <c r="X42">
        <f t="shared" si="15"/>
        <v>2.9166884090720602E-2</v>
      </c>
      <c r="Y42">
        <f t="shared" si="16"/>
        <v>1.8446636446233747E-3</v>
      </c>
      <c r="Z42">
        <f t="shared" si="17"/>
        <v>0.15345481672699349</v>
      </c>
      <c r="AB42">
        <f t="shared" si="18"/>
        <v>73.620311716439431</v>
      </c>
      <c r="AC42">
        <f t="shared" si="19"/>
        <v>55.51958910318389</v>
      </c>
      <c r="AE42">
        <f t="shared" si="2"/>
        <v>0</v>
      </c>
      <c r="AF42">
        <f t="shared" si="26"/>
        <v>0</v>
      </c>
      <c r="AG42">
        <f t="shared" si="26"/>
        <v>-7.6727408363496741</v>
      </c>
      <c r="AH42">
        <f t="shared" si="4"/>
        <v>-1458.34420453603</v>
      </c>
      <c r="AI42">
        <f t="shared" si="23"/>
        <v>-1466.0169453723797</v>
      </c>
      <c r="AJ42">
        <f t="shared" si="6"/>
        <v>18.100722613255542</v>
      </c>
      <c r="AK42">
        <f t="shared" si="20"/>
        <v>5.1534218201507604</v>
      </c>
      <c r="AL42">
        <f t="shared" si="24"/>
        <v>-1442.7628009389734</v>
      </c>
      <c r="AN42">
        <f t="shared" si="27"/>
        <v>0</v>
      </c>
      <c r="AO42">
        <f t="shared" si="27"/>
        <v>0</v>
      </c>
      <c r="AP42">
        <f t="shared" si="27"/>
        <v>-9.2352284946096402E-2</v>
      </c>
      <c r="AQ42">
        <f t="shared" si="27"/>
        <v>-17.553234548043822</v>
      </c>
      <c r="AR42">
        <f t="shared" si="27"/>
        <v>-17.64558683298992</v>
      </c>
      <c r="AS42">
        <f t="shared" si="27"/>
        <v>0.2178677904237562</v>
      </c>
      <c r="AT42">
        <f t="shared" si="27"/>
        <v>6.2028718359320847E-2</v>
      </c>
      <c r="AU42">
        <f t="shared" si="25"/>
        <v>-17.365690324206842</v>
      </c>
      <c r="AW42">
        <v>39</v>
      </c>
      <c r="AX42">
        <f>IF(Z42&gt;0, (R42*SUMPRODUCT(K42:$K$98, X42:$X$98)-K42*$AZ$3)/Z42, 0)</f>
        <v>361.79763064692196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0.17865895700000001</v>
      </c>
      <c r="Q43" s="4">
        <f t="shared" si="22"/>
        <v>50</v>
      </c>
      <c r="R43">
        <f t="shared" si="0"/>
        <v>50000</v>
      </c>
      <c r="S43">
        <f t="shared" si="1"/>
        <v>323.05964131825982</v>
      </c>
      <c r="U43">
        <f t="shared" si="12"/>
        <v>0.17865895700000001</v>
      </c>
      <c r="V43">
        <f t="shared" si="13"/>
        <v>0.01</v>
      </c>
      <c r="W43">
        <f t="shared" si="14"/>
        <v>0.15345481672699349</v>
      </c>
      <c r="X43">
        <f t="shared" si="15"/>
        <v>2.7416077503070811E-2</v>
      </c>
      <c r="Y43">
        <f t="shared" si="16"/>
        <v>1.5345481672699348E-3</v>
      </c>
      <c r="Z43">
        <f t="shared" si="17"/>
        <v>0.12450419105665274</v>
      </c>
      <c r="AB43">
        <f t="shared" si="18"/>
        <v>55.51958910318389</v>
      </c>
      <c r="AC43">
        <f t="shared" si="19"/>
        <v>40.222279305382322</v>
      </c>
      <c r="AE43">
        <f t="shared" si="2"/>
        <v>0</v>
      </c>
      <c r="AF43">
        <f t="shared" si="26"/>
        <v>0</v>
      </c>
      <c r="AG43">
        <f t="shared" si="26"/>
        <v>-6.225209552832637</v>
      </c>
      <c r="AH43">
        <f t="shared" si="4"/>
        <v>-1370.8038751535405</v>
      </c>
      <c r="AI43">
        <f t="shared" si="23"/>
        <v>-1377.0290847063732</v>
      </c>
      <c r="AJ43">
        <f t="shared" si="6"/>
        <v>15.297309797801567</v>
      </c>
      <c r="AK43">
        <f t="shared" si="20"/>
        <v>3.8863712372228725</v>
      </c>
      <c r="AL43">
        <f t="shared" si="24"/>
        <v>-1357.8454036713488</v>
      </c>
      <c r="AN43">
        <f t="shared" si="27"/>
        <v>0</v>
      </c>
      <c r="AO43">
        <f t="shared" si="27"/>
        <v>0</v>
      </c>
      <c r="AP43">
        <f t="shared" si="27"/>
        <v>-6.6901070706784874E-2</v>
      </c>
      <c r="AQ43">
        <f t="shared" si="27"/>
        <v>-14.731752593782486</v>
      </c>
      <c r="AR43">
        <f t="shared" si="27"/>
        <v>-14.798653664489271</v>
      </c>
      <c r="AS43">
        <f t="shared" si="27"/>
        <v>0.16439710112901151</v>
      </c>
      <c r="AT43">
        <f t="shared" si="27"/>
        <v>4.1766047347908848E-2</v>
      </c>
      <c r="AU43">
        <f t="shared" si="25"/>
        <v>-14.592490516012351</v>
      </c>
      <c r="AW43">
        <v>40</v>
      </c>
      <c r="AX43">
        <f>IF(Z43&gt;0, (R43*SUMPRODUCT(K43:$K$98, X43:$X$98)-K43*$AZ$3)/Z43, 0)</f>
        <v>323.05964131825982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0.202352371</v>
      </c>
      <c r="Q44" s="4">
        <f t="shared" si="22"/>
        <v>50</v>
      </c>
      <c r="R44">
        <f t="shared" si="0"/>
        <v>50000</v>
      </c>
      <c r="S44">
        <f t="shared" si="1"/>
        <v>280.47340423641987</v>
      </c>
      <c r="U44">
        <f t="shared" si="12"/>
        <v>0.202352371</v>
      </c>
      <c r="V44">
        <f t="shared" si="13"/>
        <v>0.01</v>
      </c>
      <c r="W44">
        <f t="shared" si="14"/>
        <v>0.12450419105665274</v>
      </c>
      <c r="X44">
        <f t="shared" si="15"/>
        <v>2.5193718259750676E-2</v>
      </c>
      <c r="Y44">
        <f t="shared" si="16"/>
        <v>1.2450419105665275E-3</v>
      </c>
      <c r="Z44">
        <f t="shared" si="17"/>
        <v>9.8065430886335528E-2</v>
      </c>
      <c r="AB44">
        <f t="shared" si="18"/>
        <v>40.222279305382322</v>
      </c>
      <c r="AC44">
        <f t="shared" si="19"/>
        <v>27.504745238601878</v>
      </c>
      <c r="AE44">
        <f t="shared" si="2"/>
        <v>0</v>
      </c>
      <c r="AF44">
        <f t="shared" si="26"/>
        <v>0</v>
      </c>
      <c r="AG44">
        <f t="shared" si="26"/>
        <v>-4.9032715443167767</v>
      </c>
      <c r="AH44">
        <f t="shared" si="4"/>
        <v>-1259.6859129875338</v>
      </c>
      <c r="AI44">
        <f t="shared" si="23"/>
        <v>-1264.5891845318506</v>
      </c>
      <c r="AJ44">
        <f t="shared" si="6"/>
        <v>12.717534066780445</v>
      </c>
      <c r="AK44">
        <f t="shared" si="20"/>
        <v>2.8155595513767628</v>
      </c>
      <c r="AL44">
        <f t="shared" si="24"/>
        <v>-1249.0560909136934</v>
      </c>
      <c r="AN44">
        <f t="shared" si="27"/>
        <v>0</v>
      </c>
      <c r="AO44">
        <f t="shared" si="27"/>
        <v>0</v>
      </c>
      <c r="AP44">
        <f t="shared" si="27"/>
        <v>-4.704863367835755E-2</v>
      </c>
      <c r="AQ44">
        <f t="shared" si="27"/>
        <v>-12.087134178532645</v>
      </c>
      <c r="AR44">
        <f t="shared" si="27"/>
        <v>-12.134182812211003</v>
      </c>
      <c r="AS44">
        <f t="shared" si="27"/>
        <v>0.12202926070727317</v>
      </c>
      <c r="AT44">
        <f t="shared" si="27"/>
        <v>2.7016294882926825E-2</v>
      </c>
      <c r="AU44">
        <f t="shared" si="25"/>
        <v>-11.985137256620805</v>
      </c>
      <c r="AW44">
        <v>41</v>
      </c>
      <c r="AX44">
        <f>IF(Z44&gt;0, (R44*SUMPRODUCT(K44:$K$98, X44:$X$98)-K44*$AZ$3)/Z44, 0)</f>
        <v>280.47340423641987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0.22956153600000001</v>
      </c>
      <c r="Q45" s="4">
        <f t="shared" si="22"/>
        <v>50</v>
      </c>
      <c r="R45">
        <f t="shared" si="0"/>
        <v>50000</v>
      </c>
      <c r="S45">
        <f t="shared" si="1"/>
        <v>230.86215922308378</v>
      </c>
      <c r="U45">
        <f t="shared" si="12"/>
        <v>0.22956153600000001</v>
      </c>
      <c r="V45">
        <f t="shared" si="13"/>
        <v>0.01</v>
      </c>
      <c r="W45">
        <f t="shared" si="14"/>
        <v>9.8065430886335528E-2</v>
      </c>
      <c r="X45">
        <f t="shared" si="15"/>
        <v>2.2512050942769025E-2</v>
      </c>
      <c r="Y45">
        <f t="shared" si="16"/>
        <v>9.8065430886335532E-4</v>
      </c>
      <c r="Z45">
        <f t="shared" si="17"/>
        <v>7.4572725634703158E-2</v>
      </c>
      <c r="AB45">
        <f t="shared" si="18"/>
        <v>27.504745238601878</v>
      </c>
      <c r="AC45">
        <f t="shared" si="19"/>
        <v>17.216020459178182</v>
      </c>
      <c r="AE45">
        <f t="shared" si="2"/>
        <v>0</v>
      </c>
      <c r="AF45">
        <f t="shared" si="26"/>
        <v>0</v>
      </c>
      <c r="AG45">
        <f t="shared" si="26"/>
        <v>-3.7286362817351577</v>
      </c>
      <c r="AH45">
        <f t="shared" si="4"/>
        <v>-1125.6025471384512</v>
      </c>
      <c r="AI45">
        <f t="shared" si="23"/>
        <v>-1129.3311834201863</v>
      </c>
      <c r="AJ45">
        <f t="shared" si="6"/>
        <v>10.288724779423696</v>
      </c>
      <c r="AK45">
        <f t="shared" si="20"/>
        <v>1.9253321667021317</v>
      </c>
      <c r="AL45">
        <f t="shared" si="24"/>
        <v>-1117.1171264740603</v>
      </c>
      <c r="AN45">
        <f t="shared" si="27"/>
        <v>0</v>
      </c>
      <c r="AO45">
        <f t="shared" si="27"/>
        <v>0</v>
      </c>
      <c r="AP45">
        <f t="shared" si="27"/>
        <v>-3.1944277435418646E-2</v>
      </c>
      <c r="AQ45">
        <f t="shared" si="27"/>
        <v>-9.6433541195581132</v>
      </c>
      <c r="AR45">
        <f t="shared" si="27"/>
        <v>-9.6752983969935311</v>
      </c>
      <c r="AS45">
        <f t="shared" si="27"/>
        <v>8.8146403665210565E-2</v>
      </c>
      <c r="AT45">
        <f t="shared" si="27"/>
        <v>1.6494863065551518E-2</v>
      </c>
      <c r="AU45">
        <f t="shared" si="25"/>
        <v>-9.5706571302627683</v>
      </c>
      <c r="AW45">
        <v>42</v>
      </c>
      <c r="AX45">
        <f>IF(Z45&gt;0, (R45*SUMPRODUCT(K45:$K$98, X45:$X$98)-K45*$AZ$3)/Z45, 0)</f>
        <v>230.86215922308378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0.26099212799999999</v>
      </c>
      <c r="Q46" s="4">
        <f t="shared" si="22"/>
        <v>50</v>
      </c>
      <c r="R46">
        <f t="shared" si="0"/>
        <v>50000</v>
      </c>
      <c r="S46">
        <f t="shared" si="1"/>
        <v>168.83179042757783</v>
      </c>
      <c r="U46">
        <f t="shared" si="12"/>
        <v>0.26099212799999999</v>
      </c>
      <c r="V46">
        <f t="shared" si="13"/>
        <v>0.01</v>
      </c>
      <c r="W46">
        <f t="shared" si="14"/>
        <v>7.4572725634703158E-2</v>
      </c>
      <c r="X46">
        <f t="shared" si="15"/>
        <v>1.9462894354161327E-2</v>
      </c>
      <c r="Y46">
        <f t="shared" si="16"/>
        <v>7.4572725634703156E-4</v>
      </c>
      <c r="Z46">
        <f t="shared" si="17"/>
        <v>5.4364104024194802E-2</v>
      </c>
      <c r="AB46">
        <f t="shared" si="18"/>
        <v>17.216020459178182</v>
      </c>
      <c r="AC46">
        <f t="shared" si="19"/>
        <v>9.1783890173958973</v>
      </c>
      <c r="AE46">
        <f t="shared" si="2"/>
        <v>0</v>
      </c>
      <c r="AF46">
        <f t="shared" si="26"/>
        <v>0</v>
      </c>
      <c r="AG46">
        <f t="shared" si="26"/>
        <v>-2.7182052012097402</v>
      </c>
      <c r="AH46">
        <f t="shared" si="4"/>
        <v>-973.14471770806631</v>
      </c>
      <c r="AI46">
        <f t="shared" si="23"/>
        <v>-975.86292290927599</v>
      </c>
      <c r="AJ46">
        <f t="shared" si="6"/>
        <v>8.0376314417822847</v>
      </c>
      <c r="AK46">
        <f t="shared" si="20"/>
        <v>1.2051214321424728</v>
      </c>
      <c r="AL46">
        <f t="shared" si="24"/>
        <v>-966.62017003535118</v>
      </c>
      <c r="AN46">
        <f t="shared" si="27"/>
        <v>0</v>
      </c>
      <c r="AO46">
        <f t="shared" si="27"/>
        <v>0</v>
      </c>
      <c r="AP46">
        <f t="shared" si="27"/>
        <v>-2.0792526531939432E-2</v>
      </c>
      <c r="AQ46">
        <f t="shared" si="27"/>
        <v>-7.4439329868681199</v>
      </c>
      <c r="AR46">
        <f t="shared" si="27"/>
        <v>-7.464725513400059</v>
      </c>
      <c r="AS46">
        <f t="shared" si="27"/>
        <v>6.148272578274467E-2</v>
      </c>
      <c r="AT46">
        <f t="shared" si="27"/>
        <v>9.2184060794524778E-3</v>
      </c>
      <c r="AU46">
        <f t="shared" si="25"/>
        <v>-7.3940243815378608</v>
      </c>
      <c r="AW46">
        <v>43</v>
      </c>
      <c r="AX46">
        <f>IF(Z46&gt;0, (R46*SUMPRODUCT(K46:$K$98, X46:$X$98)-K46*$AZ$3)/Z46, 0)</f>
        <v>168.83179042757783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0.29613519399999999</v>
      </c>
      <c r="Q47" s="4">
        <f t="shared" si="22"/>
        <v>50</v>
      </c>
      <c r="R47">
        <f t="shared" si="0"/>
        <v>50000</v>
      </c>
      <c r="S47">
        <f t="shared" si="1"/>
        <v>83.987926183747717</v>
      </c>
      <c r="U47">
        <f t="shared" si="12"/>
        <v>0.29613519399999999</v>
      </c>
      <c r="V47">
        <f t="shared" si="13"/>
        <v>0.01</v>
      </c>
      <c r="W47">
        <f t="shared" si="14"/>
        <v>5.4364104024194802E-2</v>
      </c>
      <c r="X47">
        <f t="shared" si="15"/>
        <v>1.6099124491841109E-2</v>
      </c>
      <c r="Y47">
        <f t="shared" si="16"/>
        <v>5.4364104024194799E-4</v>
      </c>
      <c r="Z47">
        <f t="shared" si="17"/>
        <v>3.7721338492111747E-2</v>
      </c>
      <c r="AB47">
        <f t="shared" si="18"/>
        <v>9.1783890173958973</v>
      </c>
      <c r="AC47">
        <f t="shared" si="19"/>
        <v>3.1681369928276428</v>
      </c>
      <c r="AE47">
        <f t="shared" si="2"/>
        <v>0</v>
      </c>
      <c r="AF47">
        <f t="shared" si="26"/>
        <v>0</v>
      </c>
      <c r="AG47">
        <f t="shared" si="26"/>
        <v>-1.8860669246055874</v>
      </c>
      <c r="AH47">
        <f t="shared" si="4"/>
        <v>-804.95622459205549</v>
      </c>
      <c r="AI47">
        <f t="shared" si="23"/>
        <v>-806.84229151666113</v>
      </c>
      <c r="AJ47">
        <f t="shared" si="6"/>
        <v>6.0102520245682545</v>
      </c>
      <c r="AK47">
        <f t="shared" si="20"/>
        <v>0.6424872312177129</v>
      </c>
      <c r="AL47">
        <f t="shared" si="24"/>
        <v>-800.18955226087519</v>
      </c>
      <c r="AN47">
        <f t="shared" si="27"/>
        <v>0</v>
      </c>
      <c r="AO47">
        <f t="shared" si="27"/>
        <v>0</v>
      </c>
      <c r="AP47">
        <f t="shared" si="27"/>
        <v>-1.2881430703869649E-2</v>
      </c>
      <c r="AQ47">
        <f t="shared" si="27"/>
        <v>-5.4976775698982419</v>
      </c>
      <c r="AR47">
        <f t="shared" si="27"/>
        <v>-5.5105590006021119</v>
      </c>
      <c r="AS47">
        <f t="shared" si="27"/>
        <v>4.1048726297694002E-2</v>
      </c>
      <c r="AT47">
        <f t="shared" si="27"/>
        <v>4.3880493523753127E-3</v>
      </c>
      <c r="AU47">
        <f t="shared" si="25"/>
        <v>-5.4651222249520428</v>
      </c>
      <c r="AW47">
        <v>44</v>
      </c>
      <c r="AX47">
        <f>IF(Z47&gt;0, (R47*SUMPRODUCT(K47:$K$98, X47:$X$98)-K47*$AZ$3)/Z47, 0)</f>
        <v>83.987926183747717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0.33524791700000001</v>
      </c>
      <c r="Q48" s="4">
        <f t="shared" si="22"/>
        <v>50</v>
      </c>
      <c r="R48">
        <f t="shared" si="0"/>
        <v>50000</v>
      </c>
      <c r="S48">
        <f t="shared" si="1"/>
        <v>-42.491820386121489</v>
      </c>
      <c r="U48">
        <f t="shared" si="12"/>
        <v>0.33524791700000001</v>
      </c>
      <c r="V48">
        <f t="shared" si="13"/>
        <v>0.01</v>
      </c>
      <c r="W48">
        <f t="shared" si="14"/>
        <v>3.7721338492111747E-2</v>
      </c>
      <c r="X48">
        <f t="shared" si="15"/>
        <v>1.2646000155932384E-2</v>
      </c>
      <c r="Y48">
        <f t="shared" si="16"/>
        <v>3.7721338492111749E-4</v>
      </c>
      <c r="Z48">
        <f t="shared" si="17"/>
        <v>2.4698124951258248E-2</v>
      </c>
      <c r="AB48">
        <f t="shared" si="18"/>
        <v>3.1681369928276428</v>
      </c>
      <c r="AC48">
        <f t="shared" si="19"/>
        <v>-1.0494682893028511</v>
      </c>
      <c r="AE48">
        <f t="shared" si="2"/>
        <v>0</v>
      </c>
      <c r="AF48">
        <f t="shared" si="26"/>
        <v>0</v>
      </c>
      <c r="AG48">
        <f t="shared" si="26"/>
        <v>-1.2349062475629125</v>
      </c>
      <c r="AH48">
        <f t="shared" si="4"/>
        <v>-632.30000779661918</v>
      </c>
      <c r="AI48">
        <f t="shared" si="23"/>
        <v>-633.53491404418207</v>
      </c>
      <c r="AJ48">
        <f t="shared" si="6"/>
        <v>4.2176052821304939</v>
      </c>
      <c r="AK48">
        <f t="shared" si="20"/>
        <v>0.22176958949793502</v>
      </c>
      <c r="AL48">
        <f t="shared" si="24"/>
        <v>-629.09553917255357</v>
      </c>
      <c r="AN48">
        <f t="shared" si="27"/>
        <v>0</v>
      </c>
      <c r="AO48">
        <f t="shared" si="27"/>
        <v>0</v>
      </c>
      <c r="AP48">
        <f t="shared" si="27"/>
        <v>-7.5304853440882223E-3</v>
      </c>
      <c r="AQ48">
        <f t="shared" si="27"/>
        <v>-3.8557792959394135</v>
      </c>
      <c r="AR48">
        <f t="shared" si="27"/>
        <v>-3.8633097812835016</v>
      </c>
      <c r="AS48">
        <f t="shared" si="27"/>
        <v>2.5719049382827507E-2</v>
      </c>
      <c r="AT48">
        <f t="shared" si="27"/>
        <v>1.3523558138720817E-3</v>
      </c>
      <c r="AU48">
        <f t="shared" si="25"/>
        <v>-3.8362383760868015</v>
      </c>
      <c r="AW48">
        <v>45</v>
      </c>
      <c r="AX48">
        <f>IF(Z48&gt;0, (R48*SUMPRODUCT(K48:$K$98, X48:$X$98)-K48*$AZ$3)/Z48, 0)</f>
        <v>-42.491820386121489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0.37793865599999998</v>
      </c>
      <c r="Q49" s="4">
        <f t="shared" si="22"/>
        <v>50</v>
      </c>
      <c r="R49">
        <f t="shared" si="0"/>
        <v>50000</v>
      </c>
      <c r="S49">
        <f t="shared" si="1"/>
        <v>-248.88428606225179</v>
      </c>
      <c r="U49">
        <f t="shared" si="12"/>
        <v>0.37793865599999998</v>
      </c>
      <c r="V49">
        <f t="shared" si="13"/>
        <v>0.01</v>
      </c>
      <c r="W49">
        <f t="shared" si="14"/>
        <v>2.4698124951258248E-2</v>
      </c>
      <c r="X49">
        <f t="shared" si="15"/>
        <v>9.3343761497986077E-3</v>
      </c>
      <c r="Y49">
        <f t="shared" si="16"/>
        <v>2.4698124951258248E-4</v>
      </c>
      <c r="Z49">
        <f t="shared" si="17"/>
        <v>1.5116767551947057E-2</v>
      </c>
      <c r="AB49">
        <f t="shared" si="18"/>
        <v>-1.0494682893028511</v>
      </c>
      <c r="AC49">
        <f t="shared" si="19"/>
        <v>-3.762325899735357</v>
      </c>
      <c r="AE49">
        <f t="shared" si="2"/>
        <v>0</v>
      </c>
      <c r="AF49">
        <f t="shared" si="26"/>
        <v>0</v>
      </c>
      <c r="AG49">
        <f t="shared" si="26"/>
        <v>-0.75583837759735284</v>
      </c>
      <c r="AH49">
        <f t="shared" si="4"/>
        <v>-466.71880748993038</v>
      </c>
      <c r="AI49">
        <f t="shared" si="23"/>
        <v>-467.47464586752773</v>
      </c>
      <c r="AJ49">
        <f t="shared" si="6"/>
        <v>2.712857610432506</v>
      </c>
      <c r="AK49">
        <f t="shared" si="20"/>
        <v>-7.346278025119958E-2</v>
      </c>
      <c r="AL49">
        <f t="shared" si="24"/>
        <v>-464.83525103734644</v>
      </c>
      <c r="AN49">
        <f t="shared" si="27"/>
        <v>0</v>
      </c>
      <c r="AO49">
        <f t="shared" si="27"/>
        <v>0</v>
      </c>
      <c r="AP49">
        <f t="shared" si="27"/>
        <v>-4.1152848041740523E-3</v>
      </c>
      <c r="AQ49">
        <f t="shared" si="27"/>
        <v>-2.5411263481896427</v>
      </c>
      <c r="AR49">
        <f t="shared" si="27"/>
        <v>-2.5452416329938168</v>
      </c>
      <c r="AS49">
        <f t="shared" si="27"/>
        <v>1.4770593861070337E-2</v>
      </c>
      <c r="AT49">
        <f t="shared" si="27"/>
        <v>-3.9998003832664625E-4</v>
      </c>
      <c r="AU49">
        <f t="shared" si="25"/>
        <v>-2.530871019171073</v>
      </c>
      <c r="AW49">
        <v>46</v>
      </c>
      <c r="AX49">
        <f>IF(Z49&gt;0, (R49*SUMPRODUCT(K49:$K$98, X49:$X$98)-K49*$AZ$3)/Z49, 0)</f>
        <v>-248.88428606225179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0.42486345599999997</v>
      </c>
      <c r="Q50" s="4">
        <f t="shared" si="22"/>
        <v>50</v>
      </c>
      <c r="R50">
        <f t="shared" si="0"/>
        <v>50000</v>
      </c>
      <c r="S50">
        <f t="shared" si="1"/>
        <v>-618.39671075510819</v>
      </c>
      <c r="U50">
        <f t="shared" si="12"/>
        <v>0.42486345599999997</v>
      </c>
      <c r="V50">
        <f t="shared" si="13"/>
        <v>0.01</v>
      </c>
      <c r="W50">
        <f t="shared" si="14"/>
        <v>1.5116767551947057E-2</v>
      </c>
      <c r="X50">
        <f t="shared" si="15"/>
        <v>6.4225621056688857E-3</v>
      </c>
      <c r="Y50">
        <f t="shared" si="16"/>
        <v>1.5116767551947059E-4</v>
      </c>
      <c r="Z50">
        <f t="shared" si="17"/>
        <v>8.5430377707586998E-3</v>
      </c>
      <c r="AB50">
        <f t="shared" si="18"/>
        <v>-3.762325899735357</v>
      </c>
      <c r="AC50">
        <f t="shared" si="19"/>
        <v>-5.2829864572938323</v>
      </c>
      <c r="AE50">
        <f t="shared" si="2"/>
        <v>0</v>
      </c>
      <c r="AF50">
        <f t="shared" si="26"/>
        <v>0</v>
      </c>
      <c r="AG50">
        <f t="shared" si="26"/>
        <v>-0.42715188853793501</v>
      </c>
      <c r="AH50">
        <f t="shared" si="4"/>
        <v>-321.12810528344426</v>
      </c>
      <c r="AI50">
        <f t="shared" si="23"/>
        <v>-321.55525717198219</v>
      </c>
      <c r="AJ50">
        <f t="shared" si="6"/>
        <v>1.5206605575584753</v>
      </c>
      <c r="AK50">
        <f t="shared" si="20"/>
        <v>-0.26336281298147501</v>
      </c>
      <c r="AL50">
        <f t="shared" si="24"/>
        <v>-320.2979594274052</v>
      </c>
      <c r="AN50">
        <f t="shared" si="27"/>
        <v>0</v>
      </c>
      <c r="AO50">
        <f t="shared" si="27"/>
        <v>0</v>
      </c>
      <c r="AP50">
        <f t="shared" si="27"/>
        <v>-2.0765159212559293E-3</v>
      </c>
      <c r="AQ50">
        <f t="shared" si="27"/>
        <v>-1.5611018967193488</v>
      </c>
      <c r="AR50">
        <f t="shared" si="27"/>
        <v>-1.5631784126406048</v>
      </c>
      <c r="AS50">
        <f t="shared" si="27"/>
        <v>7.3923958744610855E-3</v>
      </c>
      <c r="AT50">
        <f t="shared" si="27"/>
        <v>-1.2802871505371159E-3</v>
      </c>
      <c r="AU50">
        <f t="shared" si="25"/>
        <v>-1.557066303916681</v>
      </c>
      <c r="AW50">
        <v>47</v>
      </c>
      <c r="AX50">
        <f>IF(Z50&gt;0, (R50*SUMPRODUCT(K50:$K$98, X50:$X$98)-K50*$AZ$3)/Z50, 0)</f>
        <v>-618.39671075510819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0.47765295400000002</v>
      </c>
      <c r="Q51" s="4">
        <f t="shared" si="22"/>
        <v>50</v>
      </c>
      <c r="R51">
        <f t="shared" si="0"/>
        <v>50000</v>
      </c>
      <c r="S51">
        <f t="shared" si="1"/>
        <v>-1355.4850260870601</v>
      </c>
      <c r="U51">
        <f t="shared" si="12"/>
        <v>0.47765295400000002</v>
      </c>
      <c r="V51">
        <f t="shared" si="13"/>
        <v>0.01</v>
      </c>
      <c r="W51">
        <f t="shared" si="14"/>
        <v>8.5430377707586998E-3</v>
      </c>
      <c r="X51">
        <f t="shared" si="15"/>
        <v>4.0806072273364682E-3</v>
      </c>
      <c r="Y51">
        <f t="shared" si="16"/>
        <v>8.5430377707586996E-5</v>
      </c>
      <c r="Z51">
        <f t="shared" si="17"/>
        <v>4.3770001657146449E-3</v>
      </c>
      <c r="AB51">
        <f t="shared" si="18"/>
        <v>-5.2829864572938323</v>
      </c>
      <c r="AC51">
        <f t="shared" si="19"/>
        <v>-5.9329581838067815</v>
      </c>
      <c r="AE51">
        <f t="shared" si="2"/>
        <v>0</v>
      </c>
      <c r="AF51">
        <f t="shared" si="26"/>
        <v>0</v>
      </c>
      <c r="AG51">
        <f t="shared" si="26"/>
        <v>-0.21885000828573226</v>
      </c>
      <c r="AH51">
        <f t="shared" si="4"/>
        <v>-204.0303613668234</v>
      </c>
      <c r="AI51">
        <f t="shared" si="23"/>
        <v>-204.24921137510913</v>
      </c>
      <c r="AJ51">
        <f t="shared" si="6"/>
        <v>0.64997172651294921</v>
      </c>
      <c r="AK51">
        <f t="shared" si="20"/>
        <v>-0.3698090520105683</v>
      </c>
      <c r="AL51">
        <f t="shared" si="24"/>
        <v>-203.96904870060675</v>
      </c>
      <c r="AN51">
        <f t="shared" si="27"/>
        <v>0</v>
      </c>
      <c r="AO51">
        <f t="shared" si="27"/>
        <v>0</v>
      </c>
      <c r="AP51">
        <f t="shared" si="27"/>
        <v>-9.4990785556021778E-4</v>
      </c>
      <c r="AQ51">
        <f t="shared" si="27"/>
        <v>-0.88558389626421963</v>
      </c>
      <c r="AR51">
        <f t="shared" si="27"/>
        <v>-0.88653380411977978</v>
      </c>
      <c r="AS51">
        <f t="shared" si="27"/>
        <v>2.8211707814997586E-3</v>
      </c>
      <c r="AT51">
        <f t="shared" si="27"/>
        <v>-1.6051382694191E-3</v>
      </c>
      <c r="AU51">
        <f t="shared" si="25"/>
        <v>-0.8853177716076992</v>
      </c>
      <c r="AW51">
        <v>48</v>
      </c>
      <c r="AX51">
        <f>IF(Z51&gt;0, (R51*SUMPRODUCT(K51:$K$98, X51:$X$98)-K51*$AZ$3)/Z51, 0)</f>
        <v>-1355.4850260870601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0.53697763200000004</v>
      </c>
      <c r="Q52" s="4">
        <f t="shared" si="22"/>
        <v>50</v>
      </c>
      <c r="R52">
        <f t="shared" si="0"/>
        <v>50000</v>
      </c>
      <c r="S52">
        <f t="shared" si="1"/>
        <v>-3028.4415038328257</v>
      </c>
      <c r="U52">
        <f t="shared" si="12"/>
        <v>0.53697763200000004</v>
      </c>
      <c r="V52">
        <f t="shared" si="13"/>
        <v>0.01</v>
      </c>
      <c r="W52">
        <f t="shared" si="14"/>
        <v>4.3770001657146449E-3</v>
      </c>
      <c r="X52">
        <f t="shared" si="15"/>
        <v>2.3503511842490579E-3</v>
      </c>
      <c r="Y52">
        <f t="shared" si="16"/>
        <v>4.3770001657146448E-5</v>
      </c>
      <c r="Z52">
        <f t="shared" si="17"/>
        <v>1.9828789798084405E-3</v>
      </c>
      <c r="AB52">
        <f t="shared" si="18"/>
        <v>-5.9329581838067815</v>
      </c>
      <c r="AC52">
        <f t="shared" si="19"/>
        <v>-6.0050329995295728</v>
      </c>
      <c r="AE52">
        <f t="shared" si="2"/>
        <v>0</v>
      </c>
      <c r="AF52">
        <f t="shared" si="26"/>
        <v>0</v>
      </c>
      <c r="AG52">
        <f t="shared" si="26"/>
        <v>-9.9143948990422032E-2</v>
      </c>
      <c r="AH52">
        <f t="shared" si="4"/>
        <v>-117.51755921245289</v>
      </c>
      <c r="AI52">
        <f t="shared" si="23"/>
        <v>-117.61670316144331</v>
      </c>
      <c r="AJ52">
        <f t="shared" si="6"/>
        <v>7.2074815722791286E-2</v>
      </c>
      <c r="AK52">
        <f t="shared" si="20"/>
        <v>-0.41530707286647472</v>
      </c>
      <c r="AL52">
        <f t="shared" si="24"/>
        <v>-117.95993541858699</v>
      </c>
      <c r="AN52">
        <f t="shared" si="27"/>
        <v>0</v>
      </c>
      <c r="AO52">
        <f t="shared" si="27"/>
        <v>0</v>
      </c>
      <c r="AP52">
        <f t="shared" si="27"/>
        <v>-3.8422277331043905E-4</v>
      </c>
      <c r="AQ52">
        <f t="shared" si="27"/>
        <v>-0.45542792044368191</v>
      </c>
      <c r="AR52">
        <f t="shared" si="27"/>
        <v>-0.45581214321699232</v>
      </c>
      <c r="AS52">
        <f t="shared" si="27"/>
        <v>2.7931896867982345E-4</v>
      </c>
      <c r="AT52">
        <f t="shared" si="27"/>
        <v>-1.6094823429679312E-3</v>
      </c>
      <c r="AU52">
        <f t="shared" si="25"/>
        <v>-0.45714230659128047</v>
      </c>
      <c r="AW52">
        <v>49</v>
      </c>
      <c r="AX52">
        <f>IF(Z52&gt;0, (R52*SUMPRODUCT(K52:$K$98, X52:$X$98)-K52*$AZ$3)/Z52, 0)</f>
        <v>-3028.4415038328257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0.60388337299999995</v>
      </c>
      <c r="Q53" s="4">
        <f t="shared" si="22"/>
        <v>50</v>
      </c>
      <c r="R53">
        <f t="shared" si="0"/>
        <v>50000</v>
      </c>
      <c r="S53">
        <f t="shared" si="1"/>
        <v>-7489.4784327046336</v>
      </c>
      <c r="U53">
        <f t="shared" si="12"/>
        <v>0.60388337299999995</v>
      </c>
      <c r="V53">
        <f t="shared" si="13"/>
        <v>0.01</v>
      </c>
      <c r="W53">
        <f t="shared" si="14"/>
        <v>1.9828789798084405E-3</v>
      </c>
      <c r="X53">
        <f t="shared" si="15"/>
        <v>1.1974276465775199E-3</v>
      </c>
      <c r="Y53">
        <f t="shared" si="16"/>
        <v>1.9828789798084406E-5</v>
      </c>
      <c r="Z53">
        <f t="shared" si="17"/>
        <v>7.6562254343283626E-4</v>
      </c>
      <c r="AB53">
        <f t="shared" si="18"/>
        <v>-6.0050329995295728</v>
      </c>
      <c r="AC53">
        <f t="shared" si="19"/>
        <v>-5.7341135266326937</v>
      </c>
      <c r="AE53">
        <f t="shared" si="2"/>
        <v>0</v>
      </c>
      <c r="AF53">
        <f t="shared" si="26"/>
        <v>0</v>
      </c>
      <c r="AG53">
        <f t="shared" si="26"/>
        <v>-3.828112717164181E-2</v>
      </c>
      <c r="AH53">
        <f t="shared" si="4"/>
        <v>-59.871382328875995</v>
      </c>
      <c r="AI53">
        <f t="shared" si="23"/>
        <v>-59.909663456047639</v>
      </c>
      <c r="AJ53">
        <f t="shared" si="6"/>
        <v>-0.27091947289687912</v>
      </c>
      <c r="AK53">
        <f t="shared" si="20"/>
        <v>-0.42035230996707013</v>
      </c>
      <c r="AL53">
        <f t="shared" si="24"/>
        <v>-60.600935238911589</v>
      </c>
      <c r="AN53">
        <f t="shared" si="27"/>
        <v>0</v>
      </c>
      <c r="AO53">
        <f t="shared" si="27"/>
        <v>0</v>
      </c>
      <c r="AP53">
        <f t="shared" si="27"/>
        <v>-1.324596439707253E-4</v>
      </c>
      <c r="AQ53">
        <f t="shared" si="27"/>
        <v>-0.20716584315189487</v>
      </c>
      <c r="AR53">
        <f t="shared" si="27"/>
        <v>-0.20729830279586561</v>
      </c>
      <c r="AS53">
        <f t="shared" si="27"/>
        <v>-9.3743051931973939E-4</v>
      </c>
      <c r="AT53">
        <f t="shared" si="27"/>
        <v>-1.454495241763856E-3</v>
      </c>
      <c r="AU53">
        <f t="shared" si="25"/>
        <v>-0.20969022855694922</v>
      </c>
      <c r="AW53">
        <v>50</v>
      </c>
      <c r="AX53">
        <f>IF(Z53&gt;0, (R53*SUMPRODUCT(K53:$K$98, X53:$X$98)-K53*$AZ$3)/Z53, 0)</f>
        <v>-7489.4784327046336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0.676158394</v>
      </c>
      <c r="Q54" s="4">
        <f t="shared" si="22"/>
        <v>50</v>
      </c>
      <c r="R54">
        <f t="shared" si="0"/>
        <v>50000</v>
      </c>
      <c r="S54">
        <f t="shared" si="1"/>
        <v>-22027.060961788837</v>
      </c>
      <c r="U54">
        <f t="shared" si="12"/>
        <v>0.676158394</v>
      </c>
      <c r="V54">
        <f t="shared" si="13"/>
        <v>0.01</v>
      </c>
      <c r="W54">
        <f t="shared" si="14"/>
        <v>7.6562254343283626E-4</v>
      </c>
      <c r="X54">
        <f t="shared" si="15"/>
        <v>5.1768210937774178E-4</v>
      </c>
      <c r="Y54">
        <f t="shared" si="16"/>
        <v>7.6562254343283627E-6</v>
      </c>
      <c r="Z54">
        <f t="shared" si="17"/>
        <v>2.4028420862076612E-4</v>
      </c>
      <c r="AB54">
        <f t="shared" si="18"/>
        <v>-5.7341135266326937</v>
      </c>
      <c r="AC54">
        <f t="shared" si="19"/>
        <v>-5.2927549114448018</v>
      </c>
      <c r="AE54">
        <f t="shared" si="2"/>
        <v>0</v>
      </c>
      <c r="AF54">
        <f t="shared" si="26"/>
        <v>0</v>
      </c>
      <c r="AG54">
        <f t="shared" si="26"/>
        <v>-1.2014210431038307E-2</v>
      </c>
      <c r="AH54">
        <f t="shared" si="4"/>
        <v>-25.884105468887089</v>
      </c>
      <c r="AI54">
        <f t="shared" si="23"/>
        <v>-25.896119679318126</v>
      </c>
      <c r="AJ54">
        <f t="shared" si="6"/>
        <v>-0.44135861518789188</v>
      </c>
      <c r="AK54">
        <f t="shared" si="20"/>
        <v>-0.40138794686428858</v>
      </c>
      <c r="AL54">
        <f t="shared" si="24"/>
        <v>-26.738866241370307</v>
      </c>
      <c r="AN54">
        <f t="shared" si="27"/>
        <v>0</v>
      </c>
      <c r="AO54">
        <f t="shared" si="27"/>
        <v>0</v>
      </c>
      <c r="AP54">
        <f t="shared" si="27"/>
        <v>-3.7117274458893435E-5</v>
      </c>
      <c r="AQ54">
        <f t="shared" si="27"/>
        <v>-7.9967589408086959E-2</v>
      </c>
      <c r="AR54">
        <f t="shared" si="27"/>
        <v>-8.0004706682545848E-2</v>
      </c>
      <c r="AS54">
        <f t="shared" si="27"/>
        <v>-1.3635543466430135E-3</v>
      </c>
      <c r="AT54">
        <f t="shared" si="27"/>
        <v>-1.2400670584031019E-3</v>
      </c>
      <c r="AU54">
        <f t="shared" si="25"/>
        <v>-8.2608328087591956E-2</v>
      </c>
      <c r="AW54">
        <v>51</v>
      </c>
      <c r="AX54">
        <f>IF(Z54&gt;0, (R54*SUMPRODUCT(K54:$K$98, X54:$X$98)-K54*$AZ$3)/Z54, 0)</f>
        <v>-22027.060961788837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0.75167664000000001</v>
      </c>
      <c r="Q55" s="4">
        <f t="shared" si="22"/>
        <v>50</v>
      </c>
      <c r="R55">
        <f t="shared" si="0"/>
        <v>50000</v>
      </c>
      <c r="S55">
        <f t="shared" si="1"/>
        <v>-83710.020927214049</v>
      </c>
      <c r="U55">
        <f t="shared" si="12"/>
        <v>0.75167664000000001</v>
      </c>
      <c r="V55">
        <f t="shared" si="13"/>
        <v>0.01</v>
      </c>
      <c r="W55">
        <f t="shared" si="14"/>
        <v>2.4028420862076612E-4</v>
      </c>
      <c r="X55">
        <f t="shared" si="15"/>
        <v>1.8061602658111652E-4</v>
      </c>
      <c r="Y55">
        <f t="shared" si="16"/>
        <v>2.4028420862076612E-6</v>
      </c>
      <c r="Z55">
        <f t="shared" si="17"/>
        <v>5.7265339953441938E-5</v>
      </c>
      <c r="AB55">
        <f t="shared" si="18"/>
        <v>-5.2927549114448018</v>
      </c>
      <c r="AC55">
        <f t="shared" si="19"/>
        <v>-4.7936828059066512</v>
      </c>
      <c r="AE55">
        <f t="shared" si="2"/>
        <v>0</v>
      </c>
      <c r="AF55">
        <f t="shared" si="26"/>
        <v>0</v>
      </c>
      <c r="AG55">
        <f t="shared" si="26"/>
        <v>-2.863266997672097E-3</v>
      </c>
      <c r="AH55">
        <f t="shared" si="4"/>
        <v>-9.0308013290558264</v>
      </c>
      <c r="AI55">
        <f t="shared" si="23"/>
        <v>-9.033664596053498</v>
      </c>
      <c r="AJ55">
        <f t="shared" si="6"/>
        <v>-0.49907210553815062</v>
      </c>
      <c r="AK55">
        <f t="shared" si="20"/>
        <v>-0.37049284380113617</v>
      </c>
      <c r="AL55">
        <f t="shared" si="24"/>
        <v>-9.9032295453927848</v>
      </c>
      <c r="AN55">
        <f t="shared" si="27"/>
        <v>0</v>
      </c>
      <c r="AO55">
        <f t="shared" si="27"/>
        <v>0</v>
      </c>
      <c r="AP55">
        <f t="shared" si="27"/>
        <v>-7.8981371098979147E-6</v>
      </c>
      <c r="AQ55">
        <f t="shared" si="27"/>
        <v>-2.4910882277873962E-2</v>
      </c>
      <c r="AR55">
        <f t="shared" si="27"/>
        <v>-2.4918780414983858E-2</v>
      </c>
      <c r="AS55">
        <f t="shared" si="27"/>
        <v>-1.3766581742011774E-3</v>
      </c>
      <c r="AT55">
        <f t="shared" si="27"/>
        <v>-1.0219805840518668E-3</v>
      </c>
      <c r="AU55">
        <f t="shared" si="25"/>
        <v>-2.73174191732369E-2</v>
      </c>
      <c r="AW55">
        <v>52</v>
      </c>
      <c r="AX55">
        <f>IF(Z55&gt;0, (R55*SUMPRODUCT(K55:$K$98, X55:$X$98)-K55*$AZ$3)/Z55, 0)</f>
        <v>-83710.020927214049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0.75374016600000004</v>
      </c>
      <c r="Q56" s="4">
        <f t="shared" si="22"/>
        <v>50</v>
      </c>
      <c r="R56">
        <f t="shared" si="0"/>
        <v>50000</v>
      </c>
      <c r="S56">
        <f t="shared" si="1"/>
        <v>-317941.83468174515</v>
      </c>
      <c r="U56">
        <f t="shared" si="12"/>
        <v>0.75374016600000004</v>
      </c>
      <c r="V56">
        <f t="shared" si="13"/>
        <v>0.01</v>
      </c>
      <c r="W56">
        <f t="shared" si="14"/>
        <v>5.7265339953441938E-5</v>
      </c>
      <c r="X56">
        <f t="shared" si="15"/>
        <v>4.3163186842553758E-5</v>
      </c>
      <c r="Y56">
        <f t="shared" si="16"/>
        <v>5.7265339953441943E-7</v>
      </c>
      <c r="Z56">
        <f t="shared" si="17"/>
        <v>1.352949971135376E-5</v>
      </c>
      <c r="AB56">
        <f t="shared" si="18"/>
        <v>-4.7936828059066512</v>
      </c>
      <c r="AC56">
        <f t="shared" si="19"/>
        <v>-4.3015939605539559</v>
      </c>
      <c r="AE56">
        <f t="shared" si="2"/>
        <v>0</v>
      </c>
      <c r="AF56">
        <f t="shared" si="26"/>
        <v>0</v>
      </c>
      <c r="AG56">
        <f t="shared" si="26"/>
        <v>-6.7647498556768805E-4</v>
      </c>
      <c r="AH56">
        <f t="shared" si="4"/>
        <v>-2.1581593421276879</v>
      </c>
      <c r="AI56">
        <f t="shared" si="23"/>
        <v>-2.1588358171132556</v>
      </c>
      <c r="AJ56">
        <f t="shared" si="6"/>
        <v>-0.49208884535269526</v>
      </c>
      <c r="AK56">
        <f t="shared" si="20"/>
        <v>-0.33555779641346561</v>
      </c>
      <c r="AL56">
        <f t="shared" si="24"/>
        <v>-2.9864824588794163</v>
      </c>
      <c r="AN56">
        <f t="shared" si="27"/>
        <v>0</v>
      </c>
      <c r="AO56">
        <f t="shared" si="27"/>
        <v>0</v>
      </c>
      <c r="AP56">
        <f t="shared" si="27"/>
        <v>-1.6660826450836795E-6</v>
      </c>
      <c r="AQ56">
        <f t="shared" si="27"/>
        <v>-5.3153064074153693E-3</v>
      </c>
      <c r="AR56">
        <f t="shared" si="27"/>
        <v>-5.3169724900604528E-3</v>
      </c>
      <c r="AS56">
        <f t="shared" si="27"/>
        <v>-1.2119600910200352E-3</v>
      </c>
      <c r="AT56">
        <f t="shared" si="27"/>
        <v>-8.2644152844445033E-4</v>
      </c>
      <c r="AU56">
        <f t="shared" si="25"/>
        <v>-7.3553741095249382E-3</v>
      </c>
      <c r="AW56">
        <v>53</v>
      </c>
      <c r="AX56">
        <f>IF(Z56&gt;0, (R56*SUMPRODUCT(K56:$K$98, X56:$X$98)-K56*$AZ$3)/Z56, 0)</f>
        <v>-317941.83468174515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0.75596915499999995</v>
      </c>
      <c r="Q57" s="4">
        <f t="shared" si="22"/>
        <v>50</v>
      </c>
      <c r="R57">
        <f t="shared" si="0"/>
        <v>50000</v>
      </c>
      <c r="S57">
        <f t="shared" si="1"/>
        <v>-1214438.8639912738</v>
      </c>
      <c r="U57">
        <f t="shared" si="12"/>
        <v>0.75596915499999995</v>
      </c>
      <c r="V57">
        <f t="shared" si="13"/>
        <v>0.01</v>
      </c>
      <c r="W57">
        <f t="shared" si="14"/>
        <v>1.352949971135376E-5</v>
      </c>
      <c r="X57">
        <f t="shared" si="15"/>
        <v>1.0227884464364845E-5</v>
      </c>
      <c r="Y57">
        <f t="shared" si="16"/>
        <v>1.352949971135376E-7</v>
      </c>
      <c r="Z57">
        <f t="shared" si="17"/>
        <v>3.1663202498753778E-6</v>
      </c>
      <c r="AB57">
        <f t="shared" si="18"/>
        <v>-4.3015939605539559</v>
      </c>
      <c r="AC57">
        <f t="shared" si="19"/>
        <v>-3.8453023672912199</v>
      </c>
      <c r="AE57">
        <f t="shared" si="2"/>
        <v>0</v>
      </c>
      <c r="AF57">
        <f t="shared" si="26"/>
        <v>0</v>
      </c>
      <c r="AG57">
        <f t="shared" si="26"/>
        <v>-1.5831601249376888E-4</v>
      </c>
      <c r="AH57">
        <f t="shared" si="4"/>
        <v>-0.51139422321824224</v>
      </c>
      <c r="AI57">
        <f t="shared" si="23"/>
        <v>-0.51155253923073596</v>
      </c>
      <c r="AJ57">
        <f t="shared" si="6"/>
        <v>-0.45629159326273605</v>
      </c>
      <c r="AK57">
        <f t="shared" si="20"/>
        <v>-0.30111157723877696</v>
      </c>
      <c r="AL57">
        <f t="shared" si="24"/>
        <v>-1.268955709732249</v>
      </c>
      <c r="AN57">
        <f t="shared" si="27"/>
        <v>0</v>
      </c>
      <c r="AO57">
        <f t="shared" si="27"/>
        <v>0</v>
      </c>
      <c r="AP57">
        <f t="shared" si="27"/>
        <v>-3.4813815113282917E-7</v>
      </c>
      <c r="AQ57">
        <f t="shared" si="27"/>
        <v>-1.124559901217923E-3</v>
      </c>
      <c r="AR57">
        <f t="shared" si="27"/>
        <v>-1.1249080393690557E-3</v>
      </c>
      <c r="AS57">
        <f t="shared" si="27"/>
        <v>-1.0033887864766304E-3</v>
      </c>
      <c r="AT57">
        <f t="shared" si="27"/>
        <v>-6.6214671613664983E-4</v>
      </c>
      <c r="AU57">
        <f t="shared" si="25"/>
        <v>-2.7904435419823363E-3</v>
      </c>
      <c r="AW57">
        <v>54</v>
      </c>
      <c r="AX57">
        <f>IF(Z57&gt;0, (R57*SUMPRODUCT(K57:$K$98, X57:$X$98)-K57*$AZ$3)/Z57, 0)</f>
        <v>-1214438.8639912738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0.75842527199999998</v>
      </c>
      <c r="Q58" s="4">
        <f t="shared" si="22"/>
        <v>50</v>
      </c>
      <c r="R58">
        <f t="shared" si="0"/>
        <v>50000</v>
      </c>
      <c r="S58">
        <f t="shared" si="1"/>
        <v>-4683703.9408990331</v>
      </c>
      <c r="U58">
        <f t="shared" si="12"/>
        <v>0.75842527199999998</v>
      </c>
      <c r="V58">
        <f t="shared" si="13"/>
        <v>0.01</v>
      </c>
      <c r="W58">
        <f t="shared" si="14"/>
        <v>3.1663202498753778E-6</v>
      </c>
      <c r="X58">
        <f t="shared" si="15"/>
        <v>2.4014172967508414E-6</v>
      </c>
      <c r="Y58">
        <f t="shared" si="16"/>
        <v>3.166320249875378E-8</v>
      </c>
      <c r="Z58">
        <f t="shared" si="17"/>
        <v>7.3323975062578266E-7</v>
      </c>
      <c r="AB58">
        <f t="shared" si="18"/>
        <v>-3.8453023672912199</v>
      </c>
      <c r="AC58">
        <f t="shared" si="19"/>
        <v>-3.4342779096298024</v>
      </c>
      <c r="AE58">
        <f t="shared" si="2"/>
        <v>0</v>
      </c>
      <c r="AF58">
        <f t="shared" si="26"/>
        <v>0</v>
      </c>
      <c r="AG58">
        <f t="shared" si="26"/>
        <v>-3.6661987531289131E-5</v>
      </c>
      <c r="AH58">
        <f t="shared" si="4"/>
        <v>-0.12007086483754208</v>
      </c>
      <c r="AI58">
        <f t="shared" si="23"/>
        <v>-0.12010752682507336</v>
      </c>
      <c r="AJ58">
        <f t="shared" si="6"/>
        <v>-0.41102445766141749</v>
      </c>
      <c r="AK58">
        <f t="shared" si="20"/>
        <v>-0.26917116571038541</v>
      </c>
      <c r="AL58">
        <f t="shared" si="24"/>
        <v>-0.80030315019687626</v>
      </c>
      <c r="AN58">
        <f t="shared" si="27"/>
        <v>0</v>
      </c>
      <c r="AO58">
        <f t="shared" si="27"/>
        <v>0</v>
      </c>
      <c r="AP58">
        <f t="shared" si="27"/>
        <v>-7.198214076339982E-8</v>
      </c>
      <c r="AQ58">
        <f t="shared" si="27"/>
        <v>-2.3574711782722594E-4</v>
      </c>
      <c r="AR58">
        <f t="shared" si="27"/>
        <v>-2.3581909996798933E-4</v>
      </c>
      <c r="AS58">
        <f t="shared" si="27"/>
        <v>-8.0700535788829578E-4</v>
      </c>
      <c r="AT58">
        <f t="shared" si="27"/>
        <v>-5.2849062596721931E-4</v>
      </c>
      <c r="AU58">
        <f t="shared" si="25"/>
        <v>-1.5713150838235043E-3</v>
      </c>
      <c r="AW58">
        <v>55</v>
      </c>
      <c r="AX58">
        <f>IF(Z58&gt;0, (R58*SUMPRODUCT(K58:$K$98, X58:$X$98)-K58*$AZ$3)/Z58, 0)</f>
        <v>-4683703.9408990331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0.76114147499999996</v>
      </c>
      <c r="Q59" s="4">
        <f t="shared" si="22"/>
        <v>50</v>
      </c>
      <c r="R59">
        <f t="shared" si="0"/>
        <v>50000</v>
      </c>
      <c r="S59">
        <f t="shared" si="1"/>
        <v>-18273982.147029135</v>
      </c>
      <c r="U59">
        <f t="shared" si="12"/>
        <v>0.76114147499999996</v>
      </c>
      <c r="V59">
        <f t="shared" si="13"/>
        <v>0.01</v>
      </c>
      <c r="W59">
        <f t="shared" si="14"/>
        <v>7.3323975062578266E-7</v>
      </c>
      <c r="X59">
        <f t="shared" si="15"/>
        <v>5.5809918531994034E-7</v>
      </c>
      <c r="Y59">
        <f t="shared" si="16"/>
        <v>7.3323975062578265E-9</v>
      </c>
      <c r="Z59">
        <f t="shared" si="17"/>
        <v>1.678081677995845E-7</v>
      </c>
      <c r="AB59">
        <f t="shared" si="18"/>
        <v>-3.4342779096298024</v>
      </c>
      <c r="AC59">
        <f t="shared" si="19"/>
        <v>-3.0665234624952769</v>
      </c>
      <c r="AE59">
        <f t="shared" si="2"/>
        <v>0</v>
      </c>
      <c r="AF59">
        <f t="shared" si="26"/>
        <v>0</v>
      </c>
      <c r="AG59">
        <f t="shared" si="26"/>
        <v>-8.390408389979226E-6</v>
      </c>
      <c r="AH59">
        <f t="shared" si="4"/>
        <v>-2.7904959265997016E-2</v>
      </c>
      <c r="AI59">
        <f t="shared" si="23"/>
        <v>-2.7913349674386995E-2</v>
      </c>
      <c r="AJ59">
        <f t="shared" si="6"/>
        <v>-0.36775444713452554</v>
      </c>
      <c r="AK59">
        <f t="shared" si="20"/>
        <v>-0.24039945367408619</v>
      </c>
      <c r="AL59">
        <f t="shared" si="24"/>
        <v>-0.63606725048299873</v>
      </c>
      <c r="AN59">
        <f t="shared" si="27"/>
        <v>0</v>
      </c>
      <c r="AO59">
        <f t="shared" si="27"/>
        <v>0</v>
      </c>
      <c r="AP59">
        <f t="shared" si="27"/>
        <v>-1.4708684429869699E-8</v>
      </c>
      <c r="AQ59">
        <f t="shared" si="27"/>
        <v>-4.8918386423492639E-5</v>
      </c>
      <c r="AR59">
        <f t="shared" si="27"/>
        <v>-4.8933095107922508E-5</v>
      </c>
      <c r="AS59">
        <f t="shared" si="27"/>
        <v>-6.446866301577399E-4</v>
      </c>
      <c r="AT59">
        <f t="shared" si="27"/>
        <v>-4.2142879545985581E-4</v>
      </c>
      <c r="AU59">
        <f t="shared" si="25"/>
        <v>-1.1150485207255183E-3</v>
      </c>
      <c r="AW59">
        <v>56</v>
      </c>
      <c r="AX59">
        <f>IF(Z59&gt;0, (R59*SUMPRODUCT(K59:$K$98, X59:$X$98)-K59*$AZ$3)/Z59, 0)</f>
        <v>-18273982.147029135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0.76383916100000004</v>
      </c>
      <c r="Q60" s="4">
        <f t="shared" si="22"/>
        <v>50</v>
      </c>
      <c r="R60">
        <f t="shared" si="0"/>
        <v>50000</v>
      </c>
      <c r="S60">
        <f t="shared" si="1"/>
        <v>-72144708.226950422</v>
      </c>
      <c r="U60">
        <f t="shared" si="12"/>
        <v>0.76383916100000004</v>
      </c>
      <c r="V60">
        <f t="shared" si="13"/>
        <v>0.01</v>
      </c>
      <c r="W60">
        <f t="shared" si="14"/>
        <v>1.678081677995845E-7</v>
      </c>
      <c r="X60">
        <f t="shared" si="15"/>
        <v>1.2817845010098185E-7</v>
      </c>
      <c r="Y60">
        <f t="shared" si="16"/>
        <v>1.6780816779958451E-9</v>
      </c>
      <c r="Z60">
        <f t="shared" si="17"/>
        <v>3.7951636020606807E-8</v>
      </c>
      <c r="AB60">
        <f t="shared" si="18"/>
        <v>-3.0665234624952769</v>
      </c>
      <c r="AC60">
        <f t="shared" si="19"/>
        <v>-2.7380097074420999</v>
      </c>
      <c r="AE60">
        <f t="shared" si="2"/>
        <v>0</v>
      </c>
      <c r="AF60">
        <f t="shared" si="26"/>
        <v>0</v>
      </c>
      <c r="AG60">
        <f t="shared" si="26"/>
        <v>-1.8975818010303403E-6</v>
      </c>
      <c r="AH60">
        <f t="shared" si="4"/>
        <v>-6.4089225050490929E-3</v>
      </c>
      <c r="AI60">
        <f t="shared" si="23"/>
        <v>-6.4108200868501228E-3</v>
      </c>
      <c r="AJ60">
        <f t="shared" si="6"/>
        <v>-0.32851375505317693</v>
      </c>
      <c r="AK60">
        <f t="shared" si="20"/>
        <v>-0.21465664237466939</v>
      </c>
      <c r="AL60">
        <f t="shared" si="24"/>
        <v>-0.54958121751469646</v>
      </c>
      <c r="AN60">
        <f t="shared" si="27"/>
        <v>0</v>
      </c>
      <c r="AO60">
        <f t="shared" si="27"/>
        <v>0</v>
      </c>
      <c r="AP60">
        <f t="shared" si="27"/>
        <v>-2.9701146528978271E-9</v>
      </c>
      <c r="AQ60">
        <f t="shared" si="27"/>
        <v>-1.0031311762790566E-5</v>
      </c>
      <c r="AR60">
        <f t="shared" si="27"/>
        <v>-1.0034281877443462E-5</v>
      </c>
      <c r="AS60">
        <f t="shared" si="27"/>
        <v>-5.1419312570985586E-4</v>
      </c>
      <c r="AT60">
        <f t="shared" si="27"/>
        <v>-3.3598279584715534E-4</v>
      </c>
      <c r="AU60">
        <f t="shared" si="25"/>
        <v>-8.6021020343445475E-4</v>
      </c>
      <c r="AW60">
        <v>57</v>
      </c>
      <c r="AX60">
        <f>IF(Z60&gt;0, (R60*SUMPRODUCT(K60:$K$98, X60:$X$98)-K60*$AZ$3)/Z60, 0)</f>
        <v>-72144708.226950422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0.76675259399999995</v>
      </c>
      <c r="Q61" s="4">
        <f t="shared" si="22"/>
        <v>50</v>
      </c>
      <c r="R61">
        <f t="shared" si="0"/>
        <v>50000</v>
      </c>
      <c r="S61">
        <f t="shared" si="1"/>
        <v>-288537045.25341994</v>
      </c>
      <c r="U61">
        <f t="shared" si="12"/>
        <v>0.76675259399999995</v>
      </c>
      <c r="V61">
        <f t="shared" si="13"/>
        <v>0.01</v>
      </c>
      <c r="W61">
        <f t="shared" si="14"/>
        <v>3.7951636020606807E-8</v>
      </c>
      <c r="X61">
        <f t="shared" si="15"/>
        <v>2.9099515365344104E-8</v>
      </c>
      <c r="Y61">
        <f t="shared" si="16"/>
        <v>3.7951636020606808E-10</v>
      </c>
      <c r="Z61">
        <f t="shared" si="17"/>
        <v>8.4726042950566351E-9</v>
      </c>
      <c r="AB61">
        <f t="shared" si="18"/>
        <v>-2.7380097074420999</v>
      </c>
      <c r="AC61">
        <f t="shared" si="19"/>
        <v>-2.4446602088970764</v>
      </c>
      <c r="AE61">
        <f t="shared" si="2"/>
        <v>0</v>
      </c>
      <c r="AF61">
        <f t="shared" si="26"/>
        <v>0</v>
      </c>
      <c r="AG61">
        <f t="shared" si="26"/>
        <v>-4.2363021475283174E-7</v>
      </c>
      <c r="AH61">
        <f t="shared" si="4"/>
        <v>-1.4549757682672051E-3</v>
      </c>
      <c r="AI61">
        <f t="shared" si="23"/>
        <v>-1.4553993984819579E-3</v>
      </c>
      <c r="AJ61">
        <f t="shared" si="6"/>
        <v>-0.29334949854502357</v>
      </c>
      <c r="AK61">
        <f t="shared" si="20"/>
        <v>-0.19166067952094701</v>
      </c>
      <c r="AL61">
        <f t="shared" si="24"/>
        <v>-0.48646557746445251</v>
      </c>
      <c r="AN61">
        <f t="shared" si="27"/>
        <v>0</v>
      </c>
      <c r="AO61">
        <f t="shared" si="27"/>
        <v>0</v>
      </c>
      <c r="AP61">
        <f t="shared" si="27"/>
        <v>-5.9202713551967005E-10</v>
      </c>
      <c r="AQ61">
        <f t="shared" si="27"/>
        <v>-2.0333420665953731E-6</v>
      </c>
      <c r="AR61">
        <f t="shared" si="27"/>
        <v>-2.0339340937308929E-6</v>
      </c>
      <c r="AS61">
        <f t="shared" si="27"/>
        <v>-4.09958632037308E-4</v>
      </c>
      <c r="AT61">
        <f t="shared" si="27"/>
        <v>-2.6784756879237983E-4</v>
      </c>
      <c r="AU61">
        <f t="shared" si="25"/>
        <v>-6.7984013492341871E-4</v>
      </c>
      <c r="AW61">
        <v>58</v>
      </c>
      <c r="AX61">
        <f>IF(Z61&gt;0, (R61*SUMPRODUCT(K61:$K$98, X61:$X$98)-K61*$AZ$3)/Z61, 0)</f>
        <v>-288537045.25341994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0.76980532899999998</v>
      </c>
      <c r="Q62" s="4">
        <f t="shared" si="22"/>
        <v>50</v>
      </c>
      <c r="R62">
        <f t="shared" si="0"/>
        <v>50000</v>
      </c>
      <c r="S62">
        <f t="shared" si="1"/>
        <v>-1169976405.5799153</v>
      </c>
      <c r="U62">
        <f t="shared" si="12"/>
        <v>0.76980532899999998</v>
      </c>
      <c r="V62">
        <f t="shared" si="13"/>
        <v>0.01</v>
      </c>
      <c r="W62">
        <f t="shared" si="14"/>
        <v>8.4726042950566351E-9</v>
      </c>
      <c r="X62">
        <f t="shared" si="15"/>
        <v>6.522255936842886E-9</v>
      </c>
      <c r="Y62">
        <f t="shared" si="16"/>
        <v>8.4726042950566353E-11</v>
      </c>
      <c r="Z62">
        <f t="shared" si="17"/>
        <v>1.8656223152631829E-9</v>
      </c>
      <c r="AB62">
        <f t="shared" si="18"/>
        <v>-2.4446602088970764</v>
      </c>
      <c r="AC62">
        <f t="shared" si="19"/>
        <v>-2.1827340905812984</v>
      </c>
      <c r="AE62">
        <f t="shared" si="2"/>
        <v>0</v>
      </c>
      <c r="AF62">
        <f t="shared" si="26"/>
        <v>0</v>
      </c>
      <c r="AG62">
        <f t="shared" si="26"/>
        <v>-9.3281115763159143E-8</v>
      </c>
      <c r="AH62">
        <f t="shared" si="4"/>
        <v>-3.2611279684214428E-4</v>
      </c>
      <c r="AI62">
        <f t="shared" si="23"/>
        <v>-3.2620607795790744E-4</v>
      </c>
      <c r="AJ62">
        <f t="shared" si="6"/>
        <v>-0.26192611831577794</v>
      </c>
      <c r="AK62">
        <f t="shared" si="20"/>
        <v>-0.17112621462279537</v>
      </c>
      <c r="AL62">
        <f t="shared" si="24"/>
        <v>-0.43337853901653123</v>
      </c>
      <c r="AN62">
        <f t="shared" si="27"/>
        <v>0</v>
      </c>
      <c r="AO62">
        <f t="shared" si="27"/>
        <v>0</v>
      </c>
      <c r="AP62">
        <f t="shared" si="27"/>
        <v>-1.1639394672216622E-10</v>
      </c>
      <c r="AQ62">
        <f t="shared" si="27"/>
        <v>-4.0691575342468495E-7</v>
      </c>
      <c r="AR62">
        <f t="shared" si="27"/>
        <v>-4.0703214737140713E-7</v>
      </c>
      <c r="AS62">
        <f t="shared" si="27"/>
        <v>-3.2682515009571726E-4</v>
      </c>
      <c r="AT62">
        <f t="shared" si="27"/>
        <v>-2.1352720049086453E-4</v>
      </c>
      <c r="AU62">
        <f t="shared" si="25"/>
        <v>-5.4075938273395318E-4</v>
      </c>
      <c r="AW62">
        <v>59</v>
      </c>
      <c r="AX62">
        <f>IF(Z62&gt;0, (R62*SUMPRODUCT(K62:$K$98, X62:$X$98)-K62*$AZ$3)/Z62, 0)</f>
        <v>-1169976405.5799153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0.772959481</v>
      </c>
      <c r="Q63" s="4">
        <f t="shared" si="22"/>
        <v>50</v>
      </c>
      <c r="R63">
        <f t="shared" si="0"/>
        <v>50000</v>
      </c>
      <c r="S63">
        <f t="shared" si="1"/>
        <v>-4813027468.4643192</v>
      </c>
      <c r="U63">
        <f t="shared" si="12"/>
        <v>0.772959481</v>
      </c>
      <c r="V63">
        <f t="shared" si="13"/>
        <v>0.01</v>
      </c>
      <c r="W63">
        <f t="shared" si="14"/>
        <v>1.8656223152631829E-9</v>
      </c>
      <c r="X63">
        <f t="shared" si="15"/>
        <v>1.4420504565478483E-9</v>
      </c>
      <c r="Y63">
        <f t="shared" si="16"/>
        <v>1.8656223152631829E-11</v>
      </c>
      <c r="Z63">
        <f t="shared" si="17"/>
        <v>4.0491563556270272E-10</v>
      </c>
      <c r="AB63">
        <f t="shared" si="18"/>
        <v>-2.1827340905812984</v>
      </c>
      <c r="AC63">
        <f t="shared" si="19"/>
        <v>-1.9488700763739759</v>
      </c>
      <c r="AE63">
        <f t="shared" si="2"/>
        <v>0</v>
      </c>
      <c r="AF63">
        <f t="shared" si="26"/>
        <v>0</v>
      </c>
      <c r="AG63">
        <f t="shared" si="26"/>
        <v>-2.0245781778135136E-8</v>
      </c>
      <c r="AH63">
        <f t="shared" si="4"/>
        <v>-7.2102522827392418E-5</v>
      </c>
      <c r="AI63">
        <f t="shared" si="23"/>
        <v>-7.2122768609170557E-5</v>
      </c>
      <c r="AJ63">
        <f t="shared" si="6"/>
        <v>-0.2338640142073225</v>
      </c>
      <c r="AK63">
        <f t="shared" si="20"/>
        <v>-0.15279138634069089</v>
      </c>
      <c r="AL63">
        <f t="shared" si="24"/>
        <v>-0.38672752331662258</v>
      </c>
      <c r="AN63">
        <f t="shared" si="27"/>
        <v>0</v>
      </c>
      <c r="AO63">
        <f t="shared" si="27"/>
        <v>0</v>
      </c>
      <c r="AP63">
        <f t="shared" si="27"/>
        <v>-2.2555538040211874E-11</v>
      </c>
      <c r="AQ63">
        <f t="shared" si="27"/>
        <v>-8.0328397008845777E-8</v>
      </c>
      <c r="AR63">
        <f t="shared" si="27"/>
        <v>-8.0350952546885989E-8</v>
      </c>
      <c r="AS63">
        <f t="shared" si="27"/>
        <v>-2.6054457795187167E-4</v>
      </c>
      <c r="AT63">
        <f t="shared" si="27"/>
        <v>-1.7022271427157527E-4</v>
      </c>
      <c r="AU63">
        <f t="shared" si="25"/>
        <v>-4.3084764317599385E-4</v>
      </c>
      <c r="AW63">
        <v>60</v>
      </c>
      <c r="AX63">
        <f>IF(Z63&gt;0, (R63*SUMPRODUCT(K63:$K$98, X63:$X$98)-K63*$AZ$3)/Z63, 0)</f>
        <v>-4813027468.4643192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0.77634382000000002</v>
      </c>
      <c r="Q64" s="4">
        <f t="shared" si="22"/>
        <v>50</v>
      </c>
      <c r="R64">
        <f t="shared" si="0"/>
        <v>50000</v>
      </c>
      <c r="S64">
        <f t="shared" si="1"/>
        <v>-20113371520.546143</v>
      </c>
      <c r="U64">
        <f t="shared" si="12"/>
        <v>0.77634382000000002</v>
      </c>
      <c r="V64">
        <f t="shared" si="13"/>
        <v>0.01</v>
      </c>
      <c r="W64">
        <f t="shared" si="14"/>
        <v>4.0491563556270272E-10</v>
      </c>
      <c r="X64">
        <f t="shared" si="15"/>
        <v>3.1435375129047647E-10</v>
      </c>
      <c r="Y64">
        <f t="shared" si="16"/>
        <v>4.049156355627027E-12</v>
      </c>
      <c r="Z64">
        <f t="shared" si="17"/>
        <v>8.6512727916599222E-11</v>
      </c>
      <c r="AB64">
        <f t="shared" si="18"/>
        <v>-1.9488700763739759</v>
      </c>
      <c r="AC64">
        <f t="shared" si="19"/>
        <v>-1.7400626378424839</v>
      </c>
      <c r="AE64">
        <f t="shared" si="2"/>
        <v>0</v>
      </c>
      <c r="AF64">
        <f t="shared" si="26"/>
        <v>0</v>
      </c>
      <c r="AG64">
        <f t="shared" si="26"/>
        <v>-4.3256363958299609E-9</v>
      </c>
      <c r="AH64">
        <f t="shared" si="4"/>
        <v>-1.5717687564523825E-5</v>
      </c>
      <c r="AI64">
        <f t="shared" si="23"/>
        <v>-1.5722013200919656E-5</v>
      </c>
      <c r="AJ64">
        <f t="shared" si="6"/>
        <v>-0.20880743853149197</v>
      </c>
      <c r="AK64">
        <f t="shared" si="20"/>
        <v>-0.13642090534617832</v>
      </c>
      <c r="AL64">
        <f t="shared" si="24"/>
        <v>-0.3452440658908712</v>
      </c>
      <c r="AN64">
        <f t="shared" si="27"/>
        <v>0</v>
      </c>
      <c r="AO64">
        <f t="shared" si="27"/>
        <v>0</v>
      </c>
      <c r="AP64">
        <f t="shared" si="27"/>
        <v>-4.3027947281396028E-12</v>
      </c>
      <c r="AQ64">
        <f t="shared" si="27"/>
        <v>-1.5634689789547681E-8</v>
      </c>
      <c r="AR64">
        <f t="shared" si="27"/>
        <v>-1.5638992584275819E-8</v>
      </c>
      <c r="AS64">
        <f t="shared" si="27"/>
        <v>-2.0770482386725227E-4</v>
      </c>
      <c r="AT64">
        <f t="shared" si="27"/>
        <v>-1.3570053019191451E-4</v>
      </c>
      <c r="AU64">
        <f t="shared" si="25"/>
        <v>-3.4342099305175101E-4</v>
      </c>
      <c r="AW64">
        <v>61</v>
      </c>
      <c r="AX64">
        <f>IF(Z64&gt;0, (R64*SUMPRODUCT(K64:$K$98, X64:$X$98)-K64*$AZ$3)/Z64, 0)</f>
        <v>-20113371520.546143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0.77982431100000005</v>
      </c>
      <c r="Q65" s="4">
        <f t="shared" si="22"/>
        <v>50</v>
      </c>
      <c r="R65">
        <f t="shared" si="0"/>
        <v>50000</v>
      </c>
      <c r="S65">
        <f t="shared" si="1"/>
        <v>-85444551990.259796</v>
      </c>
      <c r="U65">
        <f t="shared" si="12"/>
        <v>0.77982431100000005</v>
      </c>
      <c r="V65">
        <f t="shared" si="13"/>
        <v>0.01</v>
      </c>
      <c r="W65">
        <f t="shared" si="14"/>
        <v>8.6512727916599222E-11</v>
      </c>
      <c r="X65">
        <f t="shared" si="15"/>
        <v>6.7464728440292454E-11</v>
      </c>
      <c r="Y65">
        <f t="shared" si="16"/>
        <v>8.6512727916599227E-13</v>
      </c>
      <c r="Z65">
        <f t="shared" si="17"/>
        <v>1.8182872197140775E-11</v>
      </c>
      <c r="AB65">
        <f t="shared" si="18"/>
        <v>-1.7400626378424839</v>
      </c>
      <c r="AC65">
        <f t="shared" si="19"/>
        <v>-1.5536273687808444</v>
      </c>
      <c r="AE65">
        <f t="shared" si="2"/>
        <v>0</v>
      </c>
      <c r="AF65">
        <f t="shared" si="26"/>
        <v>0</v>
      </c>
      <c r="AG65">
        <f t="shared" si="26"/>
        <v>-9.0914360985703877E-10</v>
      </c>
      <c r="AH65">
        <f t="shared" si="4"/>
        <v>-3.3732364220146227E-6</v>
      </c>
      <c r="AI65">
        <f t="shared" si="23"/>
        <v>-3.3741455656244797E-6</v>
      </c>
      <c r="AJ65">
        <f t="shared" si="6"/>
        <v>-0.18643526906163954</v>
      </c>
      <c r="AK65">
        <f t="shared" si="20"/>
        <v>-0.12180438464897389</v>
      </c>
      <c r="AL65">
        <f t="shared" si="24"/>
        <v>-0.30824302785617907</v>
      </c>
      <c r="AN65">
        <f t="shared" si="27"/>
        <v>0</v>
      </c>
      <c r="AO65">
        <f t="shared" si="27"/>
        <v>0</v>
      </c>
      <c r="AP65">
        <f t="shared" si="27"/>
        <v>-8.0744897018956131E-13</v>
      </c>
      <c r="AQ65">
        <f t="shared" si="27"/>
        <v>-2.9959142270052661E-9</v>
      </c>
      <c r="AR65">
        <f t="shared" si="27"/>
        <v>-2.9967216759754557E-9</v>
      </c>
      <c r="AS65">
        <f t="shared" si="27"/>
        <v>-1.6558106373811097E-4</v>
      </c>
      <c r="AT65">
        <f t="shared" si="27"/>
        <v>-1.0817963617964897E-4</v>
      </c>
      <c r="AU65">
        <f t="shared" si="25"/>
        <v>-2.7376369663943592E-4</v>
      </c>
      <c r="AW65">
        <v>62</v>
      </c>
      <c r="AX65">
        <f>IF(Z65&gt;0, (R65*SUMPRODUCT(K65:$K$98, X65:$X$98)-K65*$AZ$3)/Z65, 0)</f>
        <v>-85444551990.259796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0.78351069500000003</v>
      </c>
      <c r="Q66" s="4">
        <f t="shared" si="22"/>
        <v>50</v>
      </c>
      <c r="R66">
        <f t="shared" si="0"/>
        <v>50000</v>
      </c>
      <c r="S66">
        <f t="shared" si="1"/>
        <v>-369461162677.47015</v>
      </c>
      <c r="U66">
        <f t="shared" si="12"/>
        <v>0.78351069500000003</v>
      </c>
      <c r="V66">
        <f t="shared" si="13"/>
        <v>0.01</v>
      </c>
      <c r="W66">
        <f t="shared" si="14"/>
        <v>1.8182872197140775E-11</v>
      </c>
      <c r="X66">
        <f t="shared" si="15"/>
        <v>1.4246474832277946E-11</v>
      </c>
      <c r="Y66">
        <f t="shared" si="16"/>
        <v>1.8182872197140775E-13</v>
      </c>
      <c r="Z66">
        <f t="shared" si="17"/>
        <v>3.7545686428914213E-12</v>
      </c>
      <c r="AB66">
        <f t="shared" si="18"/>
        <v>-1.5536273687808444</v>
      </c>
      <c r="AC66">
        <f t="shared" si="19"/>
        <v>-1.3871672961550356</v>
      </c>
      <c r="AE66">
        <f t="shared" si="2"/>
        <v>0</v>
      </c>
      <c r="AF66">
        <f t="shared" si="26"/>
        <v>0</v>
      </c>
      <c r="AG66">
        <f t="shared" si="26"/>
        <v>-1.8772843214457107E-10</v>
      </c>
      <c r="AH66">
        <f t="shared" si="4"/>
        <v>-7.1232374161389727E-7</v>
      </c>
      <c r="AI66">
        <f t="shared" si="23"/>
        <v>-7.125114700460418E-7</v>
      </c>
      <c r="AJ66">
        <f t="shared" si="6"/>
        <v>-0.16646007262580875</v>
      </c>
      <c r="AK66">
        <f t="shared" si="20"/>
        <v>-0.10875391581465912</v>
      </c>
      <c r="AL66">
        <f t="shared" si="24"/>
        <v>-0.2752147009519379</v>
      </c>
      <c r="AN66">
        <f t="shared" si="27"/>
        <v>0</v>
      </c>
      <c r="AO66">
        <f t="shared" si="27"/>
        <v>0</v>
      </c>
      <c r="AP66">
        <f t="shared" si="27"/>
        <v>-1.4886569346197163E-13</v>
      </c>
      <c r="AQ66">
        <f t="shared" si="27"/>
        <v>-5.6486152125915842E-10</v>
      </c>
      <c r="AR66">
        <f t="shared" si="27"/>
        <v>-5.6501038695262038E-10</v>
      </c>
      <c r="AS66">
        <f t="shared" si="27"/>
        <v>-1.3200021894439393E-4</v>
      </c>
      <c r="AT66">
        <f t="shared" si="27"/>
        <v>-8.6240144391054642E-5</v>
      </c>
      <c r="AU66">
        <f t="shared" si="25"/>
        <v>-2.1824092834583551E-4</v>
      </c>
      <c r="AW66">
        <v>63</v>
      </c>
      <c r="AX66">
        <f>IF(Z66&gt;0, (R66*SUMPRODUCT(K66:$K$98, X66:$X$98)-K66*$AZ$3)/Z66, 0)</f>
        <v>-369461162677.47015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0.78741316699999997</v>
      </c>
      <c r="Q67" s="4">
        <f t="shared" si="22"/>
        <v>50</v>
      </c>
      <c r="R67">
        <f t="shared" ref="R67:R89" si="28">$C$6</f>
        <v>50000</v>
      </c>
      <c r="S67">
        <f t="shared" ref="S67:S89" si="29">AX67</f>
        <v>-1628319241436.4089</v>
      </c>
      <c r="U67">
        <f t="shared" si="12"/>
        <v>0.78741316699999997</v>
      </c>
      <c r="V67">
        <f t="shared" si="13"/>
        <v>0.01</v>
      </c>
      <c r="W67">
        <f t="shared" si="14"/>
        <v>3.7545686428914213E-12</v>
      </c>
      <c r="X67">
        <f t="shared" si="15"/>
        <v>2.9563967858180259E-12</v>
      </c>
      <c r="Y67">
        <f t="shared" si="16"/>
        <v>3.7545686428914215E-14</v>
      </c>
      <c r="Z67">
        <f t="shared" si="17"/>
        <v>7.6062617064448117E-13</v>
      </c>
      <c r="AB67">
        <f t="shared" si="18"/>
        <v>-1.3871672961550356</v>
      </c>
      <c r="AC67">
        <f t="shared" si="19"/>
        <v>-1.2385422292005022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-3.8031308532224061E-11</v>
      </c>
      <c r="AH67">
        <f t="shared" ref="AH67:AH89" si="32">-X67*R67</f>
        <v>-1.478198392909013E-7</v>
      </c>
      <c r="AI67">
        <f t="shared" si="23"/>
        <v>-1.4785787059943352E-7</v>
      </c>
      <c r="AJ67">
        <f t="shared" ref="AJ67:AJ89" si="33">AB67-AC67</f>
        <v>-0.14862506695453348</v>
      </c>
      <c r="AK67">
        <f t="shared" si="20"/>
        <v>-9.7101710730852511E-2</v>
      </c>
      <c r="AL67">
        <f t="shared" si="24"/>
        <v>-0.24572692554325659</v>
      </c>
      <c r="AN67">
        <f t="shared" ref="AN67:AT89" si="34">AE67*$K67</f>
        <v>0</v>
      </c>
      <c r="AO67">
        <f t="shared" si="34"/>
        <v>0</v>
      </c>
      <c r="AP67">
        <f t="shared" si="34"/>
        <v>-2.6926990518580039E-14</v>
      </c>
      <c r="AQ67">
        <f t="shared" si="34"/>
        <v>-1.0465964923798415E-10</v>
      </c>
      <c r="AR67">
        <f t="shared" si="34"/>
        <v>-1.0468657622850274E-10</v>
      </c>
      <c r="AS67">
        <f t="shared" si="34"/>
        <v>-1.0522976787183422E-4</v>
      </c>
      <c r="AT67">
        <f t="shared" si="34"/>
        <v>-6.8750115236559882E-5</v>
      </c>
      <c r="AU67">
        <f t="shared" si="25"/>
        <v>-1.7397998779497033E-4</v>
      </c>
      <c r="AW67">
        <v>64</v>
      </c>
      <c r="AX67">
        <f>IF(Z67&gt;0, (R67*SUMPRODUCT(K67:$K$98, X67:$X$98)-K67*$AZ$3)/Z67, 0)</f>
        <v>-1628319241436.4089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6.3216220393231843E-4</v>
      </c>
      <c r="L68" s="2">
        <v>65</v>
      </c>
      <c r="M68" s="6">
        <v>0.79138766699999996</v>
      </c>
      <c r="Q68" s="4">
        <f t="shared" si="22"/>
        <v>50</v>
      </c>
      <c r="R68">
        <f t="shared" si="28"/>
        <v>50000</v>
      </c>
      <c r="S68">
        <f t="shared" si="29"/>
        <v>-7320071436287.9873</v>
      </c>
      <c r="U68">
        <f t="shared" ref="U68:U89" si="38">M68</f>
        <v>0.79138766699999996</v>
      </c>
      <c r="V68">
        <f t="shared" ref="V68:V89" si="39">$C$10</f>
        <v>0.01</v>
      </c>
      <c r="W68">
        <f t="shared" ref="W68:W89" si="40">Z67</f>
        <v>7.6062617064448117E-13</v>
      </c>
      <c r="X68">
        <f t="shared" ref="X68:X89" si="41">U68*W68</f>
        <v>6.019501706454798E-13</v>
      </c>
      <c r="Y68">
        <f t="shared" ref="Y68:Y89" si="42">V68*W68</f>
        <v>7.6062617064448117E-15</v>
      </c>
      <c r="Z68">
        <f t="shared" ref="Z68:Z89" si="43">MAX(0, W68-X68-Y68)</f>
        <v>1.5106973829255654E-13</v>
      </c>
      <c r="AB68">
        <f t="shared" ref="AB68:AB89" si="44">AC67</f>
        <v>-1.2385422292005022</v>
      </c>
      <c r="AC68">
        <f t="shared" ref="AC68:AC89" si="45">S68*Z68</f>
        <v>-1.1058412761628447</v>
      </c>
      <c r="AE68">
        <f t="shared" si="30"/>
        <v>0</v>
      </c>
      <c r="AF68">
        <f t="shared" si="31"/>
        <v>0</v>
      </c>
      <c r="AG68">
        <f t="shared" si="31"/>
        <v>-7.553486914627827E-12</v>
      </c>
      <c r="AH68">
        <f t="shared" si="32"/>
        <v>-3.0097508532273993E-8</v>
      </c>
      <c r="AI68">
        <f t="shared" si="23"/>
        <v>-3.0105062019188622E-8</v>
      </c>
      <c r="AJ68">
        <f t="shared" si="33"/>
        <v>-0.1327009530376575</v>
      </c>
      <c r="AK68">
        <f t="shared" ref="AK68:AK89" si="46">G68*SUM(AB68:AB68, AE68:AF68)</f>
        <v>-8.6697956044035157E-2</v>
      </c>
      <c r="AL68">
        <f t="shared" si="24"/>
        <v>-0.21939893918675468</v>
      </c>
      <c r="AN68">
        <f t="shared" si="34"/>
        <v>0</v>
      </c>
      <c r="AO68">
        <f t="shared" si="34"/>
        <v>0</v>
      </c>
      <c r="AP68">
        <f t="shared" si="34"/>
        <v>-4.7750289353250549E-15</v>
      </c>
      <c r="AQ68">
        <f t="shared" si="34"/>
        <v>-1.9026507326634086E-11</v>
      </c>
      <c r="AR68">
        <f t="shared" si="34"/>
        <v>-1.903128235556941E-11</v>
      </c>
      <c r="AS68">
        <f t="shared" si="34"/>
        <v>-8.3888526936204652E-5</v>
      </c>
      <c r="AT68">
        <f t="shared" si="34"/>
        <v>-5.4807170969224535E-5</v>
      </c>
      <c r="AU68">
        <f t="shared" si="25"/>
        <v>-1.3869571693671154E-4</v>
      </c>
      <c r="AW68">
        <v>65</v>
      </c>
      <c r="AX68">
        <f>IF(Z68&gt;0, (R68*SUMPRODUCT(K68:$K$98, X68:$X$98)-K68*$AZ$3)/Z68, 0)</f>
        <v>-7320071436287.9873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5.6443053922528431E-4</v>
      </c>
      <c r="L69" s="2">
        <v>66</v>
      </c>
      <c r="M69" s="6">
        <v>0.79554122000000005</v>
      </c>
      <c r="Q69" s="4">
        <f t="shared" ref="Q69:Q89" si="48">$C$8</f>
        <v>50</v>
      </c>
      <c r="R69">
        <f t="shared" si="28"/>
        <v>50000</v>
      </c>
      <c r="S69">
        <f t="shared" si="29"/>
        <v>-33610094994033.273</v>
      </c>
      <c r="U69">
        <f t="shared" si="38"/>
        <v>0.79554122000000005</v>
      </c>
      <c r="V69">
        <f t="shared" si="39"/>
        <v>0.01</v>
      </c>
      <c r="W69">
        <f t="shared" si="40"/>
        <v>1.5106973829255654E-13</v>
      </c>
      <c r="X69">
        <f t="shared" si="41"/>
        <v>1.2018220390634116E-13</v>
      </c>
      <c r="Y69">
        <f t="shared" si="42"/>
        <v>1.5106973829255654E-15</v>
      </c>
      <c r="Z69">
        <f t="shared" si="43"/>
        <v>2.9376837003289814E-14</v>
      </c>
      <c r="AB69">
        <f t="shared" si="44"/>
        <v>-1.1058412761628447</v>
      </c>
      <c r="AC69">
        <f t="shared" si="45"/>
        <v>-0.98735828230480238</v>
      </c>
      <c r="AE69">
        <f t="shared" si="30"/>
        <v>0</v>
      </c>
      <c r="AF69">
        <f t="shared" si="31"/>
        <v>0</v>
      </c>
      <c r="AG69">
        <f t="shared" si="31"/>
        <v>-1.4688418501644907E-12</v>
      </c>
      <c r="AH69">
        <f t="shared" si="32"/>
        <v>-6.0091101953170582E-9</v>
      </c>
      <c r="AI69">
        <f t="shared" si="23"/>
        <v>-6.0105790371672224E-9</v>
      </c>
      <c r="AJ69">
        <f t="shared" si="33"/>
        <v>-0.11848299385804228</v>
      </c>
      <c r="AK69">
        <f t="shared" si="46"/>
        <v>-7.7408889331399139E-2</v>
      </c>
      <c r="AL69">
        <f t="shared" si="24"/>
        <v>-0.19589188920002046</v>
      </c>
      <c r="AN69">
        <f t="shared" si="34"/>
        <v>0</v>
      </c>
      <c r="AO69">
        <f t="shared" si="34"/>
        <v>0</v>
      </c>
      <c r="AP69">
        <f t="shared" si="34"/>
        <v>-8.2905919752500773E-16</v>
      </c>
      <c r="AQ69">
        <f t="shared" si="34"/>
        <v>-3.3917253078069608E-12</v>
      </c>
      <c r="AR69">
        <f t="shared" si="34"/>
        <v>-3.3925543670044853E-12</v>
      </c>
      <c r="AS69">
        <f t="shared" si="34"/>
        <v>-6.6875420112320853E-5</v>
      </c>
      <c r="AT69">
        <f t="shared" si="34"/>
        <v>-4.3691941146151977E-5</v>
      </c>
      <c r="AU69">
        <f t="shared" si="25"/>
        <v>-1.105673646510272E-4</v>
      </c>
      <c r="AW69">
        <v>66</v>
      </c>
      <c r="AX69">
        <f>IF(Z69&gt;0, (R69*SUMPRODUCT(K69:$K$98, X69:$X$98)-K69*$AZ$3)/Z69, 0)</f>
        <v>-33610094994033.273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0.79972280399999995</v>
      </c>
      <c r="Q70" s="4">
        <f t="shared" si="48"/>
        <v>50</v>
      </c>
      <c r="R70">
        <f t="shared" si="28"/>
        <v>50000</v>
      </c>
      <c r="S70">
        <f t="shared" si="29"/>
        <v>-157712085412642.84</v>
      </c>
      <c r="U70">
        <f t="shared" si="38"/>
        <v>0.79972280399999995</v>
      </c>
      <c r="V70">
        <f t="shared" si="39"/>
        <v>0.01</v>
      </c>
      <c r="W70">
        <f t="shared" si="40"/>
        <v>2.9376837003289814E-14</v>
      </c>
      <c r="X70">
        <f t="shared" si="41"/>
        <v>2.3493326460921885E-14</v>
      </c>
      <c r="Y70">
        <f t="shared" si="42"/>
        <v>2.9376837003289815E-16</v>
      </c>
      <c r="Z70">
        <f t="shared" si="43"/>
        <v>5.5897421723350302E-15</v>
      </c>
      <c r="AB70">
        <f t="shared" si="44"/>
        <v>-0.98735828230480238</v>
      </c>
      <c r="AC70">
        <f t="shared" si="45"/>
        <v>-0.88156989491795401</v>
      </c>
      <c r="AE70">
        <f t="shared" si="30"/>
        <v>0</v>
      </c>
      <c r="AF70">
        <f t="shared" si="31"/>
        <v>0</v>
      </c>
      <c r="AG70">
        <f t="shared" si="31"/>
        <v>-2.7948710861675149E-13</v>
      </c>
      <c r="AH70">
        <f t="shared" si="32"/>
        <v>-1.1746663230460942E-9</v>
      </c>
      <c r="AI70">
        <f t="shared" si="23"/>
        <v>-1.174945810154711E-9</v>
      </c>
      <c r="AJ70">
        <f t="shared" si="33"/>
        <v>-0.10578838738684837</v>
      </c>
      <c r="AK70">
        <f t="shared" si="46"/>
        <v>-6.9115079761336171E-2</v>
      </c>
      <c r="AL70">
        <f t="shared" si="24"/>
        <v>-0.17490346832313036</v>
      </c>
      <c r="AN70">
        <f t="shared" si="34"/>
        <v>0</v>
      </c>
      <c r="AO70">
        <f t="shared" si="34"/>
        <v>0</v>
      </c>
      <c r="AP70">
        <f t="shared" si="34"/>
        <v>-1.4084916019916844E-16</v>
      </c>
      <c r="AQ70">
        <f t="shared" si="34"/>
        <v>-5.9197995189882949E-13</v>
      </c>
      <c r="AR70">
        <f t="shared" si="34"/>
        <v>-5.9212080105902864E-13</v>
      </c>
      <c r="AS70">
        <f t="shared" si="34"/>
        <v>-5.3312675479046511E-5</v>
      </c>
      <c r="AT70">
        <f t="shared" si="34"/>
        <v>-3.4830947980615634E-5</v>
      </c>
      <c r="AU70">
        <f t="shared" si="25"/>
        <v>-8.8143624051782946E-5</v>
      </c>
      <c r="AW70">
        <v>67</v>
      </c>
      <c r="AX70">
        <f>IF(Z70&gt;0, (R70*SUMPRODUCT(K70:$K$98, X70:$X$98)-K70*$AZ$3)/Z70, 0)</f>
        <v>-157712085412642.84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0.80383592599999998</v>
      </c>
      <c r="Q71" s="4">
        <f t="shared" si="48"/>
        <v>50</v>
      </c>
      <c r="R71">
        <f t="shared" si="28"/>
        <v>50000</v>
      </c>
      <c r="S71">
        <f t="shared" si="29"/>
        <v>-756399228648520.63</v>
      </c>
      <c r="U71">
        <f t="shared" si="38"/>
        <v>0.80383592599999998</v>
      </c>
      <c r="V71">
        <f t="shared" si="39"/>
        <v>0.01</v>
      </c>
      <c r="W71">
        <f t="shared" si="40"/>
        <v>5.5897421723350302E-15</v>
      </c>
      <c r="X71">
        <f t="shared" si="41"/>
        <v>4.4932355752001802E-15</v>
      </c>
      <c r="Y71">
        <f t="shared" si="42"/>
        <v>5.5897421723350306E-17</v>
      </c>
      <c r="Z71">
        <f t="shared" si="43"/>
        <v>1.0406091754114997E-15</v>
      </c>
      <c r="AB71">
        <f t="shared" si="44"/>
        <v>-0.88156989491795401</v>
      </c>
      <c r="AC71">
        <f t="shared" si="45"/>
        <v>-0.78711597760583152</v>
      </c>
      <c r="AE71">
        <f t="shared" si="30"/>
        <v>0</v>
      </c>
      <c r="AF71">
        <f t="shared" si="31"/>
        <v>0</v>
      </c>
      <c r="AG71">
        <f t="shared" si="31"/>
        <v>-5.2030458770574989E-14</v>
      </c>
      <c r="AH71">
        <f t="shared" si="32"/>
        <v>-2.2466177876000901E-10</v>
      </c>
      <c r="AI71">
        <f t="shared" si="23"/>
        <v>-2.2471380921877959E-10</v>
      </c>
      <c r="AJ71">
        <f t="shared" si="33"/>
        <v>-9.4453917312122493E-2</v>
      </c>
      <c r="AK71">
        <f t="shared" si="46"/>
        <v>-6.1709892644256789E-2</v>
      </c>
      <c r="AL71">
        <f t="shared" si="24"/>
        <v>-0.1561638101810931</v>
      </c>
      <c r="AN71">
        <f t="shared" si="34"/>
        <v>0</v>
      </c>
      <c r="AO71">
        <f t="shared" si="34"/>
        <v>0</v>
      </c>
      <c r="AP71">
        <f t="shared" si="34"/>
        <v>-2.3411654894782018E-17</v>
      </c>
      <c r="AQ71">
        <f t="shared" si="34"/>
        <v>-1.0108894206698294E-13</v>
      </c>
      <c r="AR71">
        <f t="shared" si="34"/>
        <v>-1.0111235372187773E-13</v>
      </c>
      <c r="AS71">
        <f t="shared" si="34"/>
        <v>-4.250053848885659E-5</v>
      </c>
      <c r="AT71">
        <f t="shared" si="34"/>
        <v>-2.7767018479537836E-5</v>
      </c>
      <c r="AU71">
        <f t="shared" si="25"/>
        <v>-7.0267557069506785E-5</v>
      </c>
      <c r="AW71">
        <v>68</v>
      </c>
      <c r="AX71">
        <f>IF(Z71&gt;0, (R71*SUMPRODUCT(K71:$K$98, X71:$X$98)-K71*$AZ$3)/Z71, 0)</f>
        <v>-756399228648520.63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0.80804740799999997</v>
      </c>
      <c r="Q72" s="4">
        <f t="shared" si="48"/>
        <v>50</v>
      </c>
      <c r="R72">
        <f t="shared" si="28"/>
        <v>50000</v>
      </c>
      <c r="S72">
        <f t="shared" si="29"/>
        <v>-3711716589069251.5</v>
      </c>
      <c r="U72">
        <f t="shared" si="38"/>
        <v>0.80804740799999997</v>
      </c>
      <c r="V72">
        <f t="shared" si="39"/>
        <v>0.01</v>
      </c>
      <c r="W72">
        <f t="shared" si="40"/>
        <v>1.0406091754114997E-15</v>
      </c>
      <c r="X72">
        <f t="shared" si="41"/>
        <v>8.4086154693227962E-16</v>
      </c>
      <c r="Y72">
        <f t="shared" si="42"/>
        <v>1.0406091754114998E-17</v>
      </c>
      <c r="Z72">
        <f t="shared" si="43"/>
        <v>1.8934153672510512E-16</v>
      </c>
      <c r="AB72">
        <f t="shared" si="44"/>
        <v>-0.78711597760583152</v>
      </c>
      <c r="AC72">
        <f t="shared" si="45"/>
        <v>-0.70278212286243757</v>
      </c>
      <c r="AE72">
        <f t="shared" si="30"/>
        <v>0</v>
      </c>
      <c r="AF72">
        <f t="shared" si="31"/>
        <v>0</v>
      </c>
      <c r="AG72">
        <f t="shared" si="31"/>
        <v>-9.4670768362552558E-15</v>
      </c>
      <c r="AH72">
        <f t="shared" si="32"/>
        <v>-4.204307734661398E-11</v>
      </c>
      <c r="AI72">
        <f t="shared" si="23"/>
        <v>-4.2052544423450236E-11</v>
      </c>
      <c r="AJ72">
        <f t="shared" si="33"/>
        <v>-8.4333854743393943E-2</v>
      </c>
      <c r="AK72">
        <f t="shared" si="46"/>
        <v>-5.5098118432408215E-2</v>
      </c>
      <c r="AL72">
        <f t="shared" si="24"/>
        <v>-0.13943197321785469</v>
      </c>
      <c r="AN72">
        <f t="shared" si="34"/>
        <v>0</v>
      </c>
      <c r="AO72">
        <f t="shared" si="34"/>
        <v>0</v>
      </c>
      <c r="AP72">
        <f t="shared" si="34"/>
        <v>-3.8034029384956038E-18</v>
      </c>
      <c r="AQ72">
        <f t="shared" si="34"/>
        <v>-1.6890827727427782E-14</v>
      </c>
      <c r="AR72">
        <f t="shared" si="34"/>
        <v>-1.689463113036628E-14</v>
      </c>
      <c r="AS72">
        <f t="shared" si="34"/>
        <v>-3.388116907610969E-5</v>
      </c>
      <c r="AT72">
        <f t="shared" si="34"/>
        <v>-2.2135697129748101E-5</v>
      </c>
      <c r="AU72">
        <f t="shared" si="25"/>
        <v>-5.6016866222752415E-5</v>
      </c>
      <c r="AW72">
        <v>69</v>
      </c>
      <c r="AX72">
        <f>IF(Z72&gt;0, (R72*SUMPRODUCT(K72:$K$98, X72:$X$98)-K72*$AZ$3)/Z72, 0)</f>
        <v>-3711716589069251.5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0.81233261800000001</v>
      </c>
      <c r="Q73" s="4">
        <f t="shared" si="48"/>
        <v>50</v>
      </c>
      <c r="R73">
        <f t="shared" si="28"/>
        <v>50000</v>
      </c>
      <c r="S73">
        <f t="shared" si="29"/>
        <v>-1.8653016842517044E+16</v>
      </c>
      <c r="U73">
        <f t="shared" si="38"/>
        <v>0.81233261800000001</v>
      </c>
      <c r="V73">
        <f t="shared" si="39"/>
        <v>0.01</v>
      </c>
      <c r="W73">
        <f t="shared" si="40"/>
        <v>1.8934153672510512E-16</v>
      </c>
      <c r="X73">
        <f t="shared" si="41"/>
        <v>1.538083062240478E-16</v>
      </c>
      <c r="Y73">
        <f t="shared" si="42"/>
        <v>1.8934153672510512E-18</v>
      </c>
      <c r="Z73">
        <f t="shared" si="43"/>
        <v>3.3639815133806272E-17</v>
      </c>
      <c r="AB73">
        <f t="shared" si="44"/>
        <v>-0.70278212286243757</v>
      </c>
      <c r="AC73">
        <f t="shared" si="45"/>
        <v>-0.62748403827004817</v>
      </c>
      <c r="AE73">
        <f t="shared" si="30"/>
        <v>0</v>
      </c>
      <c r="AF73">
        <f t="shared" si="31"/>
        <v>0</v>
      </c>
      <c r="AG73">
        <f t="shared" si="31"/>
        <v>-1.6819907566903136E-15</v>
      </c>
      <c r="AH73">
        <f t="shared" si="32"/>
        <v>-7.6904153112023895E-12</v>
      </c>
      <c r="AI73">
        <f t="shared" si="23"/>
        <v>-7.6920973019590791E-12</v>
      </c>
      <c r="AJ73">
        <f t="shared" si="33"/>
        <v>-7.5298084592389403E-2</v>
      </c>
      <c r="AK73">
        <f t="shared" si="46"/>
        <v>-4.9194748600370632E-2</v>
      </c>
      <c r="AL73">
        <f t="shared" si="24"/>
        <v>-0.12449283320045212</v>
      </c>
      <c r="AN73">
        <f t="shared" si="34"/>
        <v>0</v>
      </c>
      <c r="AO73">
        <f t="shared" si="34"/>
        <v>0</v>
      </c>
      <c r="AP73">
        <f t="shared" si="34"/>
        <v>-6.0333985961930418E-19</v>
      </c>
      <c r="AQ73">
        <f t="shared" si="34"/>
        <v>-2.7585966663723451E-15</v>
      </c>
      <c r="AR73">
        <f t="shared" si="34"/>
        <v>-2.7592000062319644E-15</v>
      </c>
      <c r="AS73">
        <f t="shared" si="34"/>
        <v>-2.7009860551771927E-5</v>
      </c>
      <c r="AT73">
        <f t="shared" si="34"/>
        <v>-1.7646442227161086E-5</v>
      </c>
      <c r="AU73">
        <f t="shared" si="25"/>
        <v>-4.4656302781692209E-5</v>
      </c>
      <c r="AW73">
        <v>70</v>
      </c>
      <c r="AX73">
        <f>IF(Z73&gt;0, (R73*SUMPRODUCT(K73:$K$98, X73:$X$98)-K73*$AZ$3)/Z73, 0)</f>
        <v>-1.8653016842517044E+16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0.81666386499999999</v>
      </c>
      <c r="Q74" s="4">
        <f t="shared" si="48"/>
        <v>50</v>
      </c>
      <c r="R74">
        <f t="shared" si="28"/>
        <v>50000</v>
      </c>
      <c r="S74">
        <f t="shared" si="29"/>
        <v>-9.6081981542256032E+16</v>
      </c>
      <c r="U74">
        <f t="shared" si="38"/>
        <v>0.81666386499999999</v>
      </c>
      <c r="V74">
        <f t="shared" si="39"/>
        <v>0.01</v>
      </c>
      <c r="W74">
        <f t="shared" si="40"/>
        <v>3.3639815133806272E-17</v>
      </c>
      <c r="X74">
        <f t="shared" si="41"/>
        <v>2.747242144505972E-17</v>
      </c>
      <c r="Y74">
        <f t="shared" si="42"/>
        <v>3.363981513380627E-19</v>
      </c>
      <c r="Z74">
        <f t="shared" si="43"/>
        <v>5.8309955374084882E-18</v>
      </c>
      <c r="AB74">
        <f t="shared" si="44"/>
        <v>-0.62748403827004817</v>
      </c>
      <c r="AC74">
        <f t="shared" si="45"/>
        <v>-0.56025360559825965</v>
      </c>
      <c r="AE74">
        <f t="shared" si="30"/>
        <v>0</v>
      </c>
      <c r="AF74">
        <f t="shared" si="31"/>
        <v>0</v>
      </c>
      <c r="AG74">
        <f t="shared" si="31"/>
        <v>-2.9154977687042442E-16</v>
      </c>
      <c r="AH74">
        <f t="shared" si="32"/>
        <v>-1.3736210722529861E-12</v>
      </c>
      <c r="AI74">
        <f t="shared" si="23"/>
        <v>-1.3739126220298564E-12</v>
      </c>
      <c r="AJ74">
        <f t="shared" si="33"/>
        <v>-6.723043267178852E-2</v>
      </c>
      <c r="AK74">
        <f t="shared" si="46"/>
        <v>-4.3923882678903375E-2</v>
      </c>
      <c r="AL74">
        <f t="shared" si="24"/>
        <v>-0.11115431535206581</v>
      </c>
      <c r="AN74">
        <f t="shared" si="34"/>
        <v>0</v>
      </c>
      <c r="AO74">
        <f t="shared" si="34"/>
        <v>0</v>
      </c>
      <c r="AP74">
        <f t="shared" si="34"/>
        <v>-9.337553514093998E-20</v>
      </c>
      <c r="AQ74">
        <f t="shared" si="34"/>
        <v>-4.3993380505826634E-16</v>
      </c>
      <c r="AR74">
        <f t="shared" si="34"/>
        <v>-4.4002718059340729E-16</v>
      </c>
      <c r="AS74">
        <f t="shared" si="34"/>
        <v>-2.1532095465383333E-5</v>
      </c>
      <c r="AT74">
        <f t="shared" si="34"/>
        <v>-1.4067635704050938E-5</v>
      </c>
      <c r="AU74">
        <f t="shared" si="25"/>
        <v>-3.5599731169874296E-5</v>
      </c>
      <c r="AW74">
        <v>71</v>
      </c>
      <c r="AX74">
        <f>IF(Z74&gt;0, (R74*SUMPRODUCT(K74:$K$98, X74:$X$98)-K74*$AZ$3)/Z74, 0)</f>
        <v>-9.6081981542256032E+16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0.82101379900000004</v>
      </c>
      <c r="Q75" s="4">
        <f t="shared" si="48"/>
        <v>50</v>
      </c>
      <c r="R75">
        <f t="shared" si="28"/>
        <v>50000</v>
      </c>
      <c r="S75">
        <f t="shared" si="29"/>
        <v>-5.0765969654452154E+17</v>
      </c>
      <c r="U75">
        <f t="shared" si="38"/>
        <v>0.82101379900000004</v>
      </c>
      <c r="V75">
        <f t="shared" si="39"/>
        <v>0.01</v>
      </c>
      <c r="W75">
        <f t="shared" si="40"/>
        <v>5.8309955374084882E-18</v>
      </c>
      <c r="X75">
        <f t="shared" si="41"/>
        <v>4.7873277981197894E-18</v>
      </c>
      <c r="Y75">
        <f t="shared" si="42"/>
        <v>5.8309955374084885E-20</v>
      </c>
      <c r="Z75">
        <f t="shared" si="43"/>
        <v>9.8535778391461385E-19</v>
      </c>
      <c r="AB75">
        <f t="shared" si="44"/>
        <v>-0.56025360559825965</v>
      </c>
      <c r="AC75">
        <f t="shared" si="45"/>
        <v>-0.50022643356987506</v>
      </c>
      <c r="AE75">
        <f t="shared" si="30"/>
        <v>0</v>
      </c>
      <c r="AF75">
        <f t="shared" si="31"/>
        <v>0</v>
      </c>
      <c r="AG75">
        <f t="shared" si="31"/>
        <v>-4.9267889195730695E-17</v>
      </c>
      <c r="AH75">
        <f t="shared" si="32"/>
        <v>-2.3936638990598946E-13</v>
      </c>
      <c r="AI75">
        <f t="shared" si="23"/>
        <v>-2.3941565779518522E-13</v>
      </c>
      <c r="AJ75">
        <f t="shared" si="33"/>
        <v>-6.002717202838459E-2</v>
      </c>
      <c r="AK75">
        <f t="shared" si="46"/>
        <v>-3.9217752391878177E-2</v>
      </c>
      <c r="AL75">
        <f t="shared" si="24"/>
        <v>-9.9244924420502173E-2</v>
      </c>
      <c r="AN75">
        <f t="shared" si="34"/>
        <v>0</v>
      </c>
      <c r="AO75">
        <f t="shared" si="34"/>
        <v>0</v>
      </c>
      <c r="AP75">
        <f t="shared" si="34"/>
        <v>-1.4088550848044148E-20</v>
      </c>
      <c r="AQ75">
        <f t="shared" si="34"/>
        <v>-6.8448752535465286E-17</v>
      </c>
      <c r="AR75">
        <f t="shared" si="34"/>
        <v>-6.8462841086313335E-17</v>
      </c>
      <c r="AS75">
        <f t="shared" si="34"/>
        <v>-1.716525467584825E-5</v>
      </c>
      <c r="AT75">
        <f t="shared" si="34"/>
        <v>-1.1214633054887592E-5</v>
      </c>
      <c r="AU75">
        <f t="shared" si="25"/>
        <v>-2.8379887730804303E-5</v>
      </c>
      <c r="AW75">
        <v>72</v>
      </c>
      <c r="AX75">
        <f>IF(Z75&gt;0, (R75*SUMPRODUCT(K75:$K$98, X75:$X$98)-K75*$AZ$3)/Z75, 0)</f>
        <v>-5.0765969654452154E+17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0.82538683700000004</v>
      </c>
      <c r="Q76" s="4">
        <f t="shared" si="48"/>
        <v>50</v>
      </c>
      <c r="R76">
        <f t="shared" si="28"/>
        <v>50000</v>
      </c>
      <c r="S76">
        <f t="shared" si="29"/>
        <v>-2.7535318436258099E+18</v>
      </c>
      <c r="U76">
        <f t="shared" si="38"/>
        <v>0.82538683700000004</v>
      </c>
      <c r="V76">
        <f t="shared" si="39"/>
        <v>0.01</v>
      </c>
      <c r="W76">
        <f t="shared" si="40"/>
        <v>9.8535778391461385E-19</v>
      </c>
      <c r="X76">
        <f t="shared" si="41"/>
        <v>8.1330134457861268E-19</v>
      </c>
      <c r="Y76">
        <f t="shared" si="42"/>
        <v>9.8535778391461386E-21</v>
      </c>
      <c r="Z76">
        <f t="shared" si="43"/>
        <v>1.6220286149685503E-19</v>
      </c>
      <c r="AB76">
        <f t="shared" si="44"/>
        <v>-0.50022643356987506</v>
      </c>
      <c r="AC76">
        <f t="shared" si="45"/>
        <v>-0.44663074425881716</v>
      </c>
      <c r="AE76">
        <f t="shared" si="30"/>
        <v>0</v>
      </c>
      <c r="AF76">
        <f t="shared" si="31"/>
        <v>0</v>
      </c>
      <c r="AG76">
        <f t="shared" si="31"/>
        <v>-8.1101430748427519E-18</v>
      </c>
      <c r="AH76">
        <f t="shared" si="32"/>
        <v>-4.0665067228930631E-14</v>
      </c>
      <c r="AI76">
        <f t="shared" si="23"/>
        <v>-4.0673177372005473E-14</v>
      </c>
      <c r="AJ76">
        <f t="shared" si="33"/>
        <v>-5.3595689311057904E-2</v>
      </c>
      <c r="AK76">
        <f t="shared" si="46"/>
        <v>-3.5015850349891256E-2</v>
      </c>
      <c r="AL76">
        <f t="shared" si="24"/>
        <v>-8.8611539660989835E-2</v>
      </c>
      <c r="AN76">
        <f t="shared" si="34"/>
        <v>0</v>
      </c>
      <c r="AO76">
        <f t="shared" si="34"/>
        <v>0</v>
      </c>
      <c r="AP76">
        <f t="shared" si="34"/>
        <v>-2.0706793903418558E-21</v>
      </c>
      <c r="AQ76">
        <f t="shared" si="34"/>
        <v>-1.0382593234268595E-17</v>
      </c>
      <c r="AR76">
        <f t="shared" si="34"/>
        <v>-1.0384663913658937E-17</v>
      </c>
      <c r="AS76">
        <f t="shared" si="34"/>
        <v>-1.3684035934190309E-5</v>
      </c>
      <c r="AT76">
        <f t="shared" si="34"/>
        <v>-8.9402368103376924E-6</v>
      </c>
      <c r="AU76">
        <f t="shared" si="25"/>
        <v>-2.2624272744538386E-5</v>
      </c>
      <c r="AW76">
        <v>73</v>
      </c>
      <c r="AX76">
        <f>IF(Z76&gt;0, (R76*SUMPRODUCT(K76:$K$98, X76:$X$98)-K76*$AZ$3)/Z76, 0)</f>
        <v>-2.7535318436258099E+18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0.82979096200000002</v>
      </c>
      <c r="Q77" s="4">
        <f t="shared" si="48"/>
        <v>50</v>
      </c>
      <c r="R77">
        <f t="shared" si="28"/>
        <v>50000</v>
      </c>
      <c r="S77">
        <f t="shared" si="29"/>
        <v>-1.5345642201945567E+19</v>
      </c>
      <c r="U77">
        <f t="shared" si="38"/>
        <v>0.82979096200000002</v>
      </c>
      <c r="V77">
        <f t="shared" si="39"/>
        <v>0.01</v>
      </c>
      <c r="W77">
        <f t="shared" si="40"/>
        <v>1.6220286149685503E-19</v>
      </c>
      <c r="X77">
        <f t="shared" si="41"/>
        <v>1.3459446848062809E-19</v>
      </c>
      <c r="Y77">
        <f t="shared" si="42"/>
        <v>1.6220286149685504E-21</v>
      </c>
      <c r="Z77">
        <f t="shared" si="43"/>
        <v>2.5986364401258388E-20</v>
      </c>
      <c r="AB77">
        <f t="shared" si="44"/>
        <v>-0.44663074425881716</v>
      </c>
      <c r="AC77">
        <f t="shared" si="45"/>
        <v>-0.39877745023108668</v>
      </c>
      <c r="AE77">
        <f t="shared" si="30"/>
        <v>0</v>
      </c>
      <c r="AF77">
        <f t="shared" si="31"/>
        <v>0</v>
      </c>
      <c r="AG77">
        <f t="shared" si="31"/>
        <v>-1.2993182200629194E-18</v>
      </c>
      <c r="AH77">
        <f t="shared" si="32"/>
        <v>-6.7297234240314044E-15</v>
      </c>
      <c r="AI77">
        <f t="shared" si="23"/>
        <v>-6.7310227422514672E-15</v>
      </c>
      <c r="AJ77">
        <f t="shared" si="33"/>
        <v>-4.7853294027730475E-2</v>
      </c>
      <c r="AK77">
        <f t="shared" si="46"/>
        <v>-3.1264152098117205E-2</v>
      </c>
      <c r="AL77">
        <f t="shared" si="24"/>
        <v>-7.9117446125854418E-2</v>
      </c>
      <c r="AN77">
        <f t="shared" si="34"/>
        <v>0</v>
      </c>
      <c r="AO77">
        <f t="shared" si="34"/>
        <v>0</v>
      </c>
      <c r="AP77">
        <f t="shared" si="34"/>
        <v>-2.9619781529740643E-22</v>
      </c>
      <c r="AQ77">
        <f t="shared" si="34"/>
        <v>-1.5341348600940552E-18</v>
      </c>
      <c r="AR77">
        <f t="shared" si="34"/>
        <v>-1.5344310579093525E-18</v>
      </c>
      <c r="AS77">
        <f t="shared" si="34"/>
        <v>-1.0908829666924719E-5</v>
      </c>
      <c r="AT77">
        <f t="shared" si="34"/>
        <v>-7.1271020490574738E-6</v>
      </c>
      <c r="AU77">
        <f t="shared" si="25"/>
        <v>-1.8035931715983729E-5</v>
      </c>
      <c r="AW77">
        <v>74</v>
      </c>
      <c r="AX77">
        <f>IF(Z77&gt;0, (R77*SUMPRODUCT(K77:$K$98, X77:$X$98)-K77*$AZ$3)/Z77, 0)</f>
        <v>-1.5345642201945567E+19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0.834201203</v>
      </c>
      <c r="Q78" s="4">
        <f t="shared" si="48"/>
        <v>50</v>
      </c>
      <c r="R78">
        <f t="shared" si="28"/>
        <v>50000</v>
      </c>
      <c r="S78">
        <f t="shared" si="29"/>
        <v>-8.7943337917667705E+19</v>
      </c>
      <c r="U78">
        <f t="shared" si="38"/>
        <v>0.834201203</v>
      </c>
      <c r="V78">
        <f t="shared" si="39"/>
        <v>0.01</v>
      </c>
      <c r="W78">
        <f t="shared" si="40"/>
        <v>2.5986364401258388E-20</v>
      </c>
      <c r="X78">
        <f t="shared" si="41"/>
        <v>2.1677856445126122E-20</v>
      </c>
      <c r="Y78">
        <f t="shared" si="42"/>
        <v>2.598636440125839E-22</v>
      </c>
      <c r="Z78">
        <f t="shared" si="43"/>
        <v>4.0486443121196818E-21</v>
      </c>
      <c r="AB78">
        <f t="shared" si="44"/>
        <v>-0.39877745023108668</v>
      </c>
      <c r="AC78">
        <f t="shared" si="45"/>
        <v>-0.35605129484918452</v>
      </c>
      <c r="AE78">
        <f t="shared" si="30"/>
        <v>0</v>
      </c>
      <c r="AF78">
        <f t="shared" si="31"/>
        <v>0</v>
      </c>
      <c r="AG78">
        <f t="shared" si="31"/>
        <v>-2.024322156059841E-19</v>
      </c>
      <c r="AH78">
        <f t="shared" si="32"/>
        <v>-1.0838928222563061E-15</v>
      </c>
      <c r="AI78">
        <f t="shared" si="23"/>
        <v>-1.0840952544719121E-15</v>
      </c>
      <c r="AJ78">
        <f t="shared" si="33"/>
        <v>-4.2726155381902164E-2</v>
      </c>
      <c r="AK78">
        <f t="shared" si="46"/>
        <v>-2.7914421516176069E-2</v>
      </c>
      <c r="AL78">
        <f t="shared" si="24"/>
        <v>-7.0640576898079316E-2</v>
      </c>
      <c r="AN78">
        <f t="shared" si="34"/>
        <v>0</v>
      </c>
      <c r="AO78">
        <f t="shared" si="34"/>
        <v>0</v>
      </c>
      <c r="AP78">
        <f t="shared" si="34"/>
        <v>-4.1202913658360816E-23</v>
      </c>
      <c r="AQ78">
        <f t="shared" si="34"/>
        <v>-2.2061479807773952E-19</v>
      </c>
      <c r="AR78">
        <f t="shared" si="34"/>
        <v>-2.2065600099139788E-19</v>
      </c>
      <c r="AS78">
        <f t="shared" si="34"/>
        <v>-8.696452221719313E-6</v>
      </c>
      <c r="AT78">
        <f t="shared" si="34"/>
        <v>-5.6816821181899487E-6</v>
      </c>
      <c r="AU78">
        <f t="shared" si="25"/>
        <v>-1.4378134339909482E-5</v>
      </c>
      <c r="AW78">
        <v>75</v>
      </c>
      <c r="AX78">
        <f>IF(Z78&gt;0, (R78*SUMPRODUCT(K78:$K$98, X78:$X$98)-K78*$AZ$3)/Z78, 0)</f>
        <v>-8.7943337917667705E+19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0.83859190800000005</v>
      </c>
      <c r="Q79" s="4">
        <f t="shared" si="48"/>
        <v>50</v>
      </c>
      <c r="R79">
        <f t="shared" si="28"/>
        <v>50000</v>
      </c>
      <c r="S79">
        <f t="shared" si="29"/>
        <v>-5.1860396884526544E+20</v>
      </c>
      <c r="U79">
        <f t="shared" si="38"/>
        <v>0.83859190800000005</v>
      </c>
      <c r="V79">
        <f t="shared" si="39"/>
        <v>0.01</v>
      </c>
      <c r="W79">
        <f t="shared" si="40"/>
        <v>4.0486443121196818E-21</v>
      </c>
      <c r="X79">
        <f t="shared" si="41"/>
        <v>3.3951603585137919E-21</v>
      </c>
      <c r="Y79">
        <f t="shared" si="42"/>
        <v>4.0486443121196816E-23</v>
      </c>
      <c r="Z79">
        <f t="shared" si="43"/>
        <v>6.1299751048469305E-22</v>
      </c>
      <c r="AB79">
        <f t="shared" si="44"/>
        <v>-0.35605129484918452</v>
      </c>
      <c r="AC79">
        <f t="shared" si="45"/>
        <v>-0.31790294182962903</v>
      </c>
      <c r="AE79">
        <f t="shared" si="30"/>
        <v>0</v>
      </c>
      <c r="AF79">
        <f t="shared" si="31"/>
        <v>0</v>
      </c>
      <c r="AG79">
        <f t="shared" si="31"/>
        <v>-3.0649875524234653E-20</v>
      </c>
      <c r="AH79">
        <f t="shared" si="32"/>
        <v>-1.6975801792568959E-16</v>
      </c>
      <c r="AI79">
        <f t="shared" si="23"/>
        <v>-1.6978866780121383E-16</v>
      </c>
      <c r="AJ79">
        <f t="shared" si="33"/>
        <v>-3.8148353019555492E-2</v>
      </c>
      <c r="AK79">
        <f t="shared" si="46"/>
        <v>-2.4923590639442918E-2</v>
      </c>
      <c r="AL79">
        <f t="shared" si="24"/>
        <v>-6.3071943658998569E-2</v>
      </c>
      <c r="AN79">
        <f t="shared" si="34"/>
        <v>0</v>
      </c>
      <c r="AO79">
        <f t="shared" si="34"/>
        <v>0</v>
      </c>
      <c r="AP79">
        <f t="shared" si="34"/>
        <v>-5.5700486980831668E-24</v>
      </c>
      <c r="AQ79">
        <f t="shared" si="34"/>
        <v>-3.0850383910646483E-20</v>
      </c>
      <c r="AR79">
        <f t="shared" si="34"/>
        <v>-3.0855953959344565E-20</v>
      </c>
      <c r="AS79">
        <f t="shared" si="34"/>
        <v>-6.9327584675696027E-6</v>
      </c>
      <c r="AT79">
        <f t="shared" si="34"/>
        <v>-4.5294021988121402E-6</v>
      </c>
      <c r="AU79">
        <f t="shared" si="25"/>
        <v>-1.1462160666381771E-5</v>
      </c>
      <c r="AW79">
        <v>76</v>
      </c>
      <c r="AX79">
        <f>IF(Z79&gt;0, (R79*SUMPRODUCT(K79:$K$98, X79:$X$98)-K79*$AZ$3)/Z79, 0)</f>
        <v>-5.1860396884526544E+20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1.6226029245088979E-4</v>
      </c>
      <c r="L80" s="2">
        <v>77</v>
      </c>
      <c r="M80" s="6">
        <v>0.84368948200000005</v>
      </c>
      <c r="Q80" s="4">
        <f t="shared" si="48"/>
        <v>50</v>
      </c>
      <c r="R80">
        <f t="shared" si="28"/>
        <v>50000</v>
      </c>
      <c r="S80">
        <f t="shared" si="29"/>
        <v>-3.1647708191256525E+21</v>
      </c>
      <c r="U80">
        <f t="shared" si="38"/>
        <v>0.84368948200000005</v>
      </c>
      <c r="V80">
        <f t="shared" si="39"/>
        <v>0.01</v>
      </c>
      <c r="W80">
        <f t="shared" si="40"/>
        <v>6.1299751048469305E-22</v>
      </c>
      <c r="X80">
        <f t="shared" si="41"/>
        <v>5.1717955208812028E-22</v>
      </c>
      <c r="Y80">
        <f t="shared" si="42"/>
        <v>6.1299751048469307E-24</v>
      </c>
      <c r="Z80">
        <f t="shared" si="43"/>
        <v>8.9687983291725844E-23</v>
      </c>
      <c r="AB80">
        <f t="shared" si="44"/>
        <v>-0.31790294182962903</v>
      </c>
      <c r="AC80">
        <f t="shared" si="45"/>
        <v>-0.28384191234788303</v>
      </c>
      <c r="AE80">
        <f t="shared" si="30"/>
        <v>0</v>
      </c>
      <c r="AF80">
        <f t="shared" si="31"/>
        <v>0</v>
      </c>
      <c r="AG80">
        <f t="shared" si="31"/>
        <v>-4.484399164586292E-21</v>
      </c>
      <c r="AH80">
        <f t="shared" si="32"/>
        <v>-2.5858977604406014E-17</v>
      </c>
      <c r="AI80">
        <f t="shared" si="23"/>
        <v>-2.5863462003570601E-17</v>
      </c>
      <c r="AJ80">
        <f t="shared" si="33"/>
        <v>-3.4061029481745997E-2</v>
      </c>
      <c r="AK80">
        <f t="shared" si="46"/>
        <v>-2.2253205928074032E-2</v>
      </c>
      <c r="AL80">
        <f t="shared" si="24"/>
        <v>-5.6314235409820057E-2</v>
      </c>
      <c r="AN80">
        <f t="shared" si="34"/>
        <v>0</v>
      </c>
      <c r="AO80">
        <f t="shared" si="34"/>
        <v>0</v>
      </c>
      <c r="AP80">
        <f t="shared" si="34"/>
        <v>-7.2763991991229757E-25</v>
      </c>
      <c r="AQ80">
        <f t="shared" si="34"/>
        <v>-4.1958852685719293E-21</v>
      </c>
      <c r="AR80">
        <f t="shared" si="34"/>
        <v>-4.1966129084918422E-21</v>
      </c>
      <c r="AS80">
        <f t="shared" si="34"/>
        <v>-5.526752604886485E-6</v>
      </c>
      <c r="AT80">
        <f t="shared" si="34"/>
        <v>-3.6108117018591669E-6</v>
      </c>
      <c r="AU80">
        <f t="shared" si="25"/>
        <v>-9.137564306745657E-6</v>
      </c>
      <c r="AW80">
        <v>77</v>
      </c>
      <c r="AX80">
        <f>IF(Z80&gt;0, (R80*SUMPRODUCT(K80:$K$98, X80:$X$98)-K80*$AZ$3)/Z80, 0)</f>
        <v>-3.1647708191256525E+21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1.4487526111686588E-4</v>
      </c>
      <c r="L81" s="2">
        <v>78</v>
      </c>
      <c r="M81" s="6">
        <v>0.84875936500000004</v>
      </c>
      <c r="Q81" s="4">
        <f t="shared" si="48"/>
        <v>50</v>
      </c>
      <c r="R81">
        <f t="shared" si="28"/>
        <v>50000</v>
      </c>
      <c r="S81">
        <f t="shared" si="29"/>
        <v>-2.0006198863111807E+22</v>
      </c>
      <c r="U81">
        <f t="shared" si="38"/>
        <v>0.84875936500000004</v>
      </c>
      <c r="V81">
        <f t="shared" si="39"/>
        <v>0.01</v>
      </c>
      <c r="W81">
        <f t="shared" si="40"/>
        <v>8.9687983291725844E-23</v>
      </c>
      <c r="X81">
        <f t="shared" si="41"/>
        <v>7.6123515746815838E-23</v>
      </c>
      <c r="Y81">
        <f t="shared" si="42"/>
        <v>8.9687983291725838E-25</v>
      </c>
      <c r="Z81">
        <f t="shared" si="43"/>
        <v>1.2667587711992748E-23</v>
      </c>
      <c r="AB81">
        <f t="shared" si="44"/>
        <v>-0.28384191234788303</v>
      </c>
      <c r="AC81">
        <f t="shared" si="45"/>
        <v>-0.2534302788820384</v>
      </c>
      <c r="AE81">
        <f t="shared" si="30"/>
        <v>0</v>
      </c>
      <c r="AF81">
        <f t="shared" si="31"/>
        <v>0</v>
      </c>
      <c r="AG81">
        <f t="shared" si="31"/>
        <v>-6.3337938559963736E-22</v>
      </c>
      <c r="AH81">
        <f t="shared" si="32"/>
        <v>-3.8061757873407915E-18</v>
      </c>
      <c r="AI81">
        <f t="shared" si="23"/>
        <v>-3.8068091667263908E-18</v>
      </c>
      <c r="AJ81">
        <f t="shared" si="33"/>
        <v>-3.0411633465844634E-2</v>
      </c>
      <c r="AK81">
        <f t="shared" si="46"/>
        <v>-1.9868933864351814E-2</v>
      </c>
      <c r="AL81">
        <f t="shared" si="24"/>
        <v>-5.0280567330196452E-2</v>
      </c>
      <c r="AN81">
        <f t="shared" si="34"/>
        <v>0</v>
      </c>
      <c r="AO81">
        <f t="shared" si="34"/>
        <v>0</v>
      </c>
      <c r="AP81">
        <f t="shared" si="34"/>
        <v>-9.1761003874787539E-26</v>
      </c>
      <c r="AQ81">
        <f t="shared" si="34"/>
        <v>-5.5142071104768976E-22</v>
      </c>
      <c r="AR81">
        <f t="shared" si="34"/>
        <v>-5.5151247205156449E-22</v>
      </c>
      <c r="AS81">
        <f t="shared" si="34"/>
        <v>-4.4058933393546579E-6</v>
      </c>
      <c r="AT81">
        <f t="shared" si="34"/>
        <v>-2.8785169817117081E-6</v>
      </c>
      <c r="AU81">
        <f t="shared" si="25"/>
        <v>-7.2844103210663665E-6</v>
      </c>
      <c r="AW81">
        <v>78</v>
      </c>
      <c r="AX81">
        <f>IF(Z81&gt;0, (R81*SUMPRODUCT(K81:$K$98, X81:$X$98)-K81*$AZ$3)/Z81, 0)</f>
        <v>-2.0006198863111807E+22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1.2935291171148737E-4</v>
      </c>
      <c r="L82" s="2">
        <v>79</v>
      </c>
      <c r="M82" s="6">
        <v>0.85379527200000005</v>
      </c>
      <c r="Q82" s="4">
        <f t="shared" si="48"/>
        <v>50</v>
      </c>
      <c r="R82">
        <f t="shared" si="28"/>
        <v>50000</v>
      </c>
      <c r="S82">
        <f t="shared" si="29"/>
        <v>-1.3114579661544375E+23</v>
      </c>
      <c r="U82">
        <f t="shared" si="38"/>
        <v>0.85379527200000005</v>
      </c>
      <c r="V82">
        <f t="shared" si="39"/>
        <v>0.01</v>
      </c>
      <c r="W82">
        <f t="shared" si="40"/>
        <v>1.2667587711992748E-23</v>
      </c>
      <c r="X82">
        <f t="shared" si="41"/>
        <v>1.0815526496144707E-23</v>
      </c>
      <c r="Y82">
        <f t="shared" si="42"/>
        <v>1.2667587711992748E-25</v>
      </c>
      <c r="Z82">
        <f t="shared" si="43"/>
        <v>1.7253853387281135E-24</v>
      </c>
      <c r="AB82">
        <f t="shared" si="44"/>
        <v>-0.2534302788820384</v>
      </c>
      <c r="AC82">
        <f t="shared" si="45"/>
        <v>-0.22627703471610572</v>
      </c>
      <c r="AE82">
        <f t="shared" si="30"/>
        <v>0</v>
      </c>
      <c r="AF82">
        <f t="shared" si="31"/>
        <v>0</v>
      </c>
      <c r="AG82">
        <f t="shared" si="31"/>
        <v>-8.6269266936405673E-23</v>
      </c>
      <c r="AH82">
        <f t="shared" si="32"/>
        <v>-5.4077632480723531E-19</v>
      </c>
      <c r="AI82">
        <f t="shared" si="23"/>
        <v>-5.4086259407417172E-19</v>
      </c>
      <c r="AJ82">
        <f t="shared" si="33"/>
        <v>-2.7153244165932677E-2</v>
      </c>
      <c r="AK82">
        <f t="shared" si="46"/>
        <v>-1.7740119521742689E-2</v>
      </c>
      <c r="AL82">
        <f t="shared" si="24"/>
        <v>-4.4893363687675367E-2</v>
      </c>
      <c r="AN82">
        <f t="shared" si="34"/>
        <v>0</v>
      </c>
      <c r="AO82">
        <f t="shared" si="34"/>
        <v>0</v>
      </c>
      <c r="AP82">
        <f t="shared" si="34"/>
        <v>-1.1159180869439619E-26</v>
      </c>
      <c r="AQ82">
        <f t="shared" si="34"/>
        <v>-6.995099219845293E-23</v>
      </c>
      <c r="AR82">
        <f t="shared" si="34"/>
        <v>-6.9962151379322371E-23</v>
      </c>
      <c r="AS82">
        <f t="shared" si="34"/>
        <v>-3.5123511952763493E-6</v>
      </c>
      <c r="AT82">
        <f t="shared" si="34"/>
        <v>-2.2947361142472156E-6</v>
      </c>
      <c r="AU82">
        <f t="shared" si="25"/>
        <v>-5.8070873095235649E-6</v>
      </c>
      <c r="AW82">
        <v>79</v>
      </c>
      <c r="AX82">
        <f>IF(Z82&gt;0, (R82*SUMPRODUCT(K82:$K$98, X82:$X$98)-K82*$AZ$3)/Z82, 0)</f>
        <v>-1.3114579661544375E+23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1.1549367117097085E-4</v>
      </c>
      <c r="L83" s="2">
        <v>80</v>
      </c>
      <c r="M83" s="6">
        <v>0.85879091799999996</v>
      </c>
      <c r="Q83" s="4">
        <f t="shared" si="48"/>
        <v>50</v>
      </c>
      <c r="R83">
        <f t="shared" si="28"/>
        <v>50000</v>
      </c>
      <c r="S83">
        <f t="shared" si="29"/>
        <v>-8.9242649578013964E+23</v>
      </c>
      <c r="U83">
        <f t="shared" si="38"/>
        <v>0.85879091799999996</v>
      </c>
      <c r="V83">
        <f t="shared" si="39"/>
        <v>0.01</v>
      </c>
      <c r="W83">
        <f t="shared" si="40"/>
        <v>1.7253853387281135E-24</v>
      </c>
      <c r="X83">
        <f t="shared" si="41"/>
        <v>1.4817452589500575E-24</v>
      </c>
      <c r="Y83">
        <f t="shared" si="42"/>
        <v>1.7253853387281134E-26</v>
      </c>
      <c r="Z83">
        <f t="shared" si="43"/>
        <v>2.2638622639077492E-25</v>
      </c>
      <c r="AB83">
        <f t="shared" si="44"/>
        <v>-0.22627703471610572</v>
      </c>
      <c r="AC83">
        <f t="shared" si="45"/>
        <v>-0.20203306671080862</v>
      </c>
      <c r="AE83">
        <f t="shared" si="30"/>
        <v>0</v>
      </c>
      <c r="AF83">
        <f t="shared" si="31"/>
        <v>0</v>
      </c>
      <c r="AG83">
        <f t="shared" si="31"/>
        <v>-1.1319311319538745E-23</v>
      </c>
      <c r="AH83">
        <f t="shared" si="32"/>
        <v>-7.408726294750288E-20</v>
      </c>
      <c r="AI83">
        <f t="shared" si="23"/>
        <v>-7.4098582258822413E-20</v>
      </c>
      <c r="AJ83">
        <f t="shared" si="33"/>
        <v>-2.4243968005297101E-2</v>
      </c>
      <c r="AK83">
        <f t="shared" si="46"/>
        <v>-1.5839392430127403E-2</v>
      </c>
      <c r="AL83">
        <f t="shared" si="24"/>
        <v>-4.00833604354245E-2</v>
      </c>
      <c r="AN83">
        <f t="shared" si="34"/>
        <v>0</v>
      </c>
      <c r="AO83">
        <f t="shared" si="34"/>
        <v>0</v>
      </c>
      <c r="AP83">
        <f t="shared" si="34"/>
        <v>-1.307308819420656E-27</v>
      </c>
      <c r="AQ83">
        <f t="shared" si="34"/>
        <v>-8.5566099848161504E-24</v>
      </c>
      <c r="AR83">
        <f t="shared" si="34"/>
        <v>-8.5579172936355709E-24</v>
      </c>
      <c r="AS83">
        <f t="shared" si="34"/>
        <v>-2.8000248686833213E-6</v>
      </c>
      <c r="AT83">
        <f t="shared" si="34"/>
        <v>-1.8293495808730992E-6</v>
      </c>
      <c r="AU83">
        <f t="shared" si="25"/>
        <v>-4.6293744495564202E-6</v>
      </c>
      <c r="AW83">
        <v>80</v>
      </c>
      <c r="AX83">
        <f>IF(Z83&gt;0, (R83*SUMPRODUCT(K83:$K$98, X83:$X$98)-K83*$AZ$3)/Z83, 0)</f>
        <v>-8.9242649578013964E+23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1.031193492597954E-4</v>
      </c>
      <c r="L84" s="2">
        <v>81</v>
      </c>
      <c r="M84" s="6">
        <v>0.86374018699999999</v>
      </c>
      <c r="Q84" s="4">
        <f t="shared" si="48"/>
        <v>50</v>
      </c>
      <c r="R84">
        <f t="shared" si="28"/>
        <v>50000</v>
      </c>
      <c r="S84">
        <f t="shared" si="29"/>
        <v>-6.31087083292502E+24</v>
      </c>
      <c r="U84">
        <f t="shared" si="38"/>
        <v>0.86374018699999999</v>
      </c>
      <c r="V84">
        <f t="shared" si="39"/>
        <v>0.01</v>
      </c>
      <c r="W84">
        <f t="shared" si="40"/>
        <v>2.2638622639077492E-25</v>
      </c>
      <c r="X84">
        <f t="shared" si="41"/>
        <v>1.9553888151699225E-25</v>
      </c>
      <c r="Y84">
        <f t="shared" si="42"/>
        <v>2.2638622639077494E-27</v>
      </c>
      <c r="Z84">
        <f t="shared" si="43"/>
        <v>2.8583482609874913E-26</v>
      </c>
      <c r="AB84">
        <f t="shared" si="44"/>
        <v>-0.20203306671080862</v>
      </c>
      <c r="AC84">
        <f t="shared" si="45"/>
        <v>-0.18038666670607911</v>
      </c>
      <c r="AE84">
        <f t="shared" si="30"/>
        <v>0</v>
      </c>
      <c r="AF84">
        <f t="shared" si="31"/>
        <v>0</v>
      </c>
      <c r="AG84">
        <f t="shared" si="31"/>
        <v>-1.4291741304937456E-24</v>
      </c>
      <c r="AH84">
        <f t="shared" si="32"/>
        <v>-9.7769440758496133E-21</v>
      </c>
      <c r="AI84">
        <f t="shared" si="23"/>
        <v>-9.7783732499801072E-21</v>
      </c>
      <c r="AJ84">
        <f t="shared" si="33"/>
        <v>-2.1646400004729505E-2</v>
      </c>
      <c r="AK84">
        <f t="shared" si="46"/>
        <v>-1.4142314669756604E-2</v>
      </c>
      <c r="AL84">
        <f t="shared" si="24"/>
        <v>-3.5788714674486105E-2</v>
      </c>
      <c r="AN84">
        <f t="shared" si="34"/>
        <v>0</v>
      </c>
      <c r="AO84">
        <f t="shared" si="34"/>
        <v>0</v>
      </c>
      <c r="AP84">
        <f t="shared" si="34"/>
        <v>-1.4737550631544896E-28</v>
      </c>
      <c r="AQ84">
        <f t="shared" si="34"/>
        <v>-1.0081921108510238E-24</v>
      </c>
      <c r="AR84">
        <f t="shared" si="34"/>
        <v>-1.0083394863573393E-24</v>
      </c>
      <c r="AS84">
        <f t="shared" si="34"/>
        <v>-2.2321626823049386E-6</v>
      </c>
      <c r="AT84">
        <f t="shared" si="34"/>
        <v>-1.4583462857725592E-6</v>
      </c>
      <c r="AU84">
        <f t="shared" si="25"/>
        <v>-3.6905089680774976E-6</v>
      </c>
      <c r="AW84">
        <v>81</v>
      </c>
      <c r="AX84">
        <f>IF(Z84&gt;0, (R84*SUMPRODUCT(K84:$K$98, X84:$X$98)-K84*$AZ$3)/Z84, 0)</f>
        <v>-6.31087083292502E+24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9.207084755338875E-5</v>
      </c>
      <c r="L85" s="2">
        <v>82</v>
      </c>
      <c r="M85" s="6">
        <v>0.86866431399999999</v>
      </c>
      <c r="Q85" s="4">
        <f t="shared" si="48"/>
        <v>50</v>
      </c>
      <c r="R85">
        <f t="shared" si="28"/>
        <v>50000</v>
      </c>
      <c r="S85">
        <f t="shared" si="29"/>
        <v>-4.6438984989345273E+25</v>
      </c>
      <c r="U85">
        <f t="shared" si="38"/>
        <v>0.86866431399999999</v>
      </c>
      <c r="V85">
        <f t="shared" si="39"/>
        <v>0.01</v>
      </c>
      <c r="W85">
        <f t="shared" si="40"/>
        <v>2.8583482609874913E-26</v>
      </c>
      <c r="X85">
        <f t="shared" si="41"/>
        <v>2.4829451313037921E-26</v>
      </c>
      <c r="Y85">
        <f t="shared" si="42"/>
        <v>2.8583482609874912E-28</v>
      </c>
      <c r="Z85">
        <f t="shared" si="43"/>
        <v>3.4681964707382428E-27</v>
      </c>
      <c r="AB85">
        <f t="shared" si="44"/>
        <v>-0.18038666670607911</v>
      </c>
      <c r="AC85">
        <f t="shared" si="45"/>
        <v>-0.1610595238447135</v>
      </c>
      <c r="AE85">
        <f t="shared" si="30"/>
        <v>0</v>
      </c>
      <c r="AF85">
        <f t="shared" si="31"/>
        <v>0</v>
      </c>
      <c r="AG85">
        <f t="shared" si="31"/>
        <v>-1.7340982353691214E-25</v>
      </c>
      <c r="AH85">
        <f t="shared" si="32"/>
        <v>-1.2414725656518961E-21</v>
      </c>
      <c r="AI85">
        <f t="shared" si="23"/>
        <v>-1.2416459754754331E-21</v>
      </c>
      <c r="AJ85">
        <f t="shared" si="33"/>
        <v>-1.9327142861365609E-2</v>
      </c>
      <c r="AK85">
        <f t="shared" si="46"/>
        <v>-1.2627066669425539E-2</v>
      </c>
      <c r="AL85">
        <f t="shared" si="24"/>
        <v>-3.1954209530791144E-2</v>
      </c>
      <c r="AN85">
        <f t="shared" si="34"/>
        <v>0</v>
      </c>
      <c r="AO85">
        <f t="shared" si="34"/>
        <v>0</v>
      </c>
      <c r="AP85">
        <f t="shared" si="34"/>
        <v>-1.5965989427127081E-29</v>
      </c>
      <c r="AQ85">
        <f t="shared" si="34"/>
        <v>-1.1430343133385013E-25</v>
      </c>
      <c r="AR85">
        <f t="shared" si="34"/>
        <v>-1.1431939732327726E-25</v>
      </c>
      <c r="AS85">
        <f t="shared" si="34"/>
        <v>-1.7794664240313587E-6</v>
      </c>
      <c r="AT85">
        <f t="shared" si="34"/>
        <v>-1.1625847303671551E-6</v>
      </c>
      <c r="AU85">
        <f t="shared" si="25"/>
        <v>-2.9420511543985131E-6</v>
      </c>
      <c r="AW85">
        <v>82</v>
      </c>
      <c r="AX85">
        <f>IF(Z85&gt;0, (R85*SUMPRODUCT(K85:$K$98, X85:$X$98)-K85*$AZ$3)/Z85, 0)</f>
        <v>-4.6438984989345273E+25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8.2206113886954235E-5</v>
      </c>
      <c r="L86" s="2">
        <v>83</v>
      </c>
      <c r="M86" s="6">
        <v>0.87358826999999994</v>
      </c>
      <c r="Q86" s="4">
        <f t="shared" si="48"/>
        <v>50</v>
      </c>
      <c r="R86">
        <f t="shared" si="28"/>
        <v>50000</v>
      </c>
      <c r="S86">
        <f t="shared" si="29"/>
        <v>-3.5617870686031839E+26</v>
      </c>
      <c r="U86">
        <f t="shared" si="38"/>
        <v>0.87358826999999994</v>
      </c>
      <c r="V86">
        <f t="shared" si="39"/>
        <v>0.01</v>
      </c>
      <c r="W86">
        <f t="shared" si="40"/>
        <v>3.4681964707382428E-27</v>
      </c>
      <c r="X86">
        <f t="shared" si="41"/>
        <v>3.0297757548923268E-27</v>
      </c>
      <c r="Y86">
        <f t="shared" si="42"/>
        <v>3.468196470738243E-29</v>
      </c>
      <c r="Z86">
        <f t="shared" si="43"/>
        <v>4.037387511385335E-28</v>
      </c>
      <c r="AB86">
        <f t="shared" si="44"/>
        <v>-0.1610595238447135</v>
      </c>
      <c r="AC86">
        <f t="shared" si="45"/>
        <v>-0.14380314628992275</v>
      </c>
      <c r="AE86">
        <f t="shared" si="30"/>
        <v>0</v>
      </c>
      <c r="AF86">
        <f t="shared" si="31"/>
        <v>0</v>
      </c>
      <c r="AG86">
        <f t="shared" si="31"/>
        <v>-2.0186937556926676E-26</v>
      </c>
      <c r="AH86">
        <f t="shared" si="32"/>
        <v>-1.5148878774461634E-22</v>
      </c>
      <c r="AI86">
        <f t="shared" si="23"/>
        <v>-1.5150897468217328E-22</v>
      </c>
      <c r="AJ86">
        <f t="shared" si="33"/>
        <v>-1.7256377554790758E-2</v>
      </c>
      <c r="AK86">
        <f t="shared" si="46"/>
        <v>-1.1274166669129946E-2</v>
      </c>
      <c r="AL86">
        <f t="shared" si="24"/>
        <v>-2.8530544223920706E-2</v>
      </c>
      <c r="AN86">
        <f t="shared" si="34"/>
        <v>0</v>
      </c>
      <c r="AO86">
        <f t="shared" si="34"/>
        <v>0</v>
      </c>
      <c r="AP86">
        <f t="shared" si="34"/>
        <v>-1.659489687833548E-30</v>
      </c>
      <c r="AQ86">
        <f t="shared" si="34"/>
        <v>-1.2453304537930567E-26</v>
      </c>
      <c r="AR86">
        <f t="shared" si="34"/>
        <v>-1.2454964027618402E-26</v>
      </c>
      <c r="AS86">
        <f t="shared" si="34"/>
        <v>-1.4185797385454099E-6</v>
      </c>
      <c r="AT86">
        <f t="shared" si="34"/>
        <v>-9.2680542918299984E-7</v>
      </c>
      <c r="AU86">
        <f t="shared" si="25"/>
        <v>-2.3453851677284099E-6</v>
      </c>
      <c r="AW86">
        <v>83</v>
      </c>
      <c r="AX86">
        <f>IF(Z86&gt;0, (R86*SUMPRODUCT(K86:$K$98, X86:$X$98)-K86*$AZ$3)/Z86, 0)</f>
        <v>-3.5617870686031839E+26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7.3398315970494849E-5</v>
      </c>
      <c r="L87" s="2">
        <v>84</v>
      </c>
      <c r="M87" s="6">
        <v>0.87851239699999994</v>
      </c>
      <c r="Q87" s="4">
        <f t="shared" si="48"/>
        <v>50</v>
      </c>
      <c r="R87">
        <f t="shared" si="28"/>
        <v>50000</v>
      </c>
      <c r="S87">
        <f t="shared" si="29"/>
        <v>-2.8524848861792795E+27</v>
      </c>
      <c r="U87">
        <f t="shared" si="38"/>
        <v>0.87851239699999994</v>
      </c>
      <c r="V87">
        <f t="shared" si="39"/>
        <v>0.01</v>
      </c>
      <c r="W87">
        <f t="shared" si="40"/>
        <v>4.037387511385335E-28</v>
      </c>
      <c r="X87">
        <f t="shared" si="41"/>
        <v>3.5468949802449954E-28</v>
      </c>
      <c r="Y87">
        <f t="shared" si="42"/>
        <v>4.0373875113853352E-30</v>
      </c>
      <c r="Z87">
        <f t="shared" si="43"/>
        <v>4.5011865602648623E-29</v>
      </c>
      <c r="AB87">
        <f t="shared" si="44"/>
        <v>-0.14380314628992275</v>
      </c>
      <c r="AC87">
        <f t="shared" si="45"/>
        <v>-0.12839566633028818</v>
      </c>
      <c r="AE87">
        <f t="shared" si="30"/>
        <v>0</v>
      </c>
      <c r="AF87">
        <f t="shared" si="31"/>
        <v>0</v>
      </c>
      <c r="AG87">
        <f t="shared" si="31"/>
        <v>-2.2505932801324312E-27</v>
      </c>
      <c r="AH87">
        <f t="shared" si="32"/>
        <v>-1.7734474901224975E-23</v>
      </c>
      <c r="AI87">
        <f t="shared" si="23"/>
        <v>-1.7736725494505108E-23</v>
      </c>
      <c r="AJ87">
        <f t="shared" si="33"/>
        <v>-1.5407479959634568E-2</v>
      </c>
      <c r="AK87">
        <f t="shared" si="46"/>
        <v>-1.0066220240294594E-2</v>
      </c>
      <c r="AL87">
        <f t="shared" si="24"/>
        <v>-2.5473700199929162E-2</v>
      </c>
      <c r="AN87">
        <f t="shared" si="34"/>
        <v>0</v>
      </c>
      <c r="AO87">
        <f t="shared" si="34"/>
        <v>0</v>
      </c>
      <c r="AP87">
        <f t="shared" si="34"/>
        <v>-1.6518975669623261E-31</v>
      </c>
      <c r="AQ87">
        <f t="shared" si="34"/>
        <v>-1.3016805923709211E-27</v>
      </c>
      <c r="AR87">
        <f t="shared" si="34"/>
        <v>-1.3018457821276174E-27</v>
      </c>
      <c r="AS87">
        <f t="shared" si="34"/>
        <v>-1.1308830823863253E-6</v>
      </c>
      <c r="AT87">
        <f t="shared" si="34"/>
        <v>-7.3884361382573319E-7</v>
      </c>
      <c r="AU87">
        <f t="shared" si="25"/>
        <v>-1.8697266962120584E-6</v>
      </c>
      <c r="AW87">
        <v>84</v>
      </c>
      <c r="AX87">
        <f>IF(Z87&gt;0, (R87*SUMPRODUCT(K87:$K$98, X87:$X$98)-K87*$AZ$3)/Z87, 0)</f>
        <v>-2.8524848861792795E+27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6.5534210687941824E-5</v>
      </c>
      <c r="L88" s="2">
        <v>85</v>
      </c>
      <c r="M88" s="6">
        <v>0.88343652399999995</v>
      </c>
      <c r="Q88" s="4">
        <f t="shared" si="48"/>
        <v>50</v>
      </c>
      <c r="R88">
        <f t="shared" si="28"/>
        <v>50000</v>
      </c>
      <c r="S88">
        <f t="shared" si="29"/>
        <v>-2.389994772239986E+28</v>
      </c>
      <c r="U88">
        <f t="shared" si="38"/>
        <v>0.88343652399999995</v>
      </c>
      <c r="V88">
        <f t="shared" si="39"/>
        <v>0.01</v>
      </c>
      <c r="W88">
        <f t="shared" si="40"/>
        <v>4.5011865602648623E-29</v>
      </c>
      <c r="X88">
        <f t="shared" si="41"/>
        <v>3.9765126086759063E-29</v>
      </c>
      <c r="Y88">
        <f t="shared" si="42"/>
        <v>4.5011865602648626E-31</v>
      </c>
      <c r="Z88">
        <f t="shared" si="43"/>
        <v>4.7966208598630742E-30</v>
      </c>
      <c r="AB88">
        <f t="shared" si="44"/>
        <v>-0.12839566633028818</v>
      </c>
      <c r="AC88">
        <f t="shared" si="45"/>
        <v>-0.11463898779490014</v>
      </c>
      <c r="AE88">
        <f t="shared" si="30"/>
        <v>0</v>
      </c>
      <c r="AF88">
        <f t="shared" si="31"/>
        <v>0</v>
      </c>
      <c r="AG88">
        <f t="shared" si="31"/>
        <v>-2.3983104299315371E-28</v>
      </c>
      <c r="AH88">
        <f t="shared" si="32"/>
        <v>-1.9882563043379532E-24</v>
      </c>
      <c r="AI88">
        <f t="shared" ref="AI88:AI89" si="49">SUM(AE88:AH88)</f>
        <v>-1.9884961353809465E-24</v>
      </c>
      <c r="AJ88">
        <f t="shared" si="33"/>
        <v>-1.3756678535388034E-2</v>
      </c>
      <c r="AK88">
        <f t="shared" si="46"/>
        <v>-8.9876966431201733E-3</v>
      </c>
      <c r="AL88">
        <f t="shared" ref="AL88:AL89" si="50">SUM(AI88:AK88)</f>
        <v>-2.2744375178508205E-2</v>
      </c>
      <c r="AN88">
        <f t="shared" si="34"/>
        <v>0</v>
      </c>
      <c r="AO88">
        <f t="shared" si="34"/>
        <v>0</v>
      </c>
      <c r="AP88">
        <f t="shared" si="34"/>
        <v>-1.5717138101022167E-32</v>
      </c>
      <c r="AQ88">
        <f t="shared" si="34"/>
        <v>-1.30298807550112E-28</v>
      </c>
      <c r="AR88">
        <f t="shared" si="34"/>
        <v>-1.3031452468821305E-28</v>
      </c>
      <c r="AS88">
        <f t="shared" si="34"/>
        <v>-9.0153306950440639E-7</v>
      </c>
      <c r="AT88">
        <f t="shared" si="34"/>
        <v>-5.8900160540954487E-7</v>
      </c>
      <c r="AU88">
        <f t="shared" si="25"/>
        <v>-1.4905346749139513E-6</v>
      </c>
      <c r="AW88">
        <v>85</v>
      </c>
      <c r="AX88">
        <f>IF(Z88&gt;0, (R88*SUMPRODUCT(K88:$K$98, X88:$X$98)-K88*$AZ$3)/Z88, 0)</f>
        <v>-2.389994772239986E+28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8"/>
        <v>50000</v>
      </c>
      <c r="S89">
        <f t="shared" si="29"/>
        <v>0</v>
      </c>
      <c r="U89">
        <f t="shared" si="38"/>
        <v>1</v>
      </c>
      <c r="V89">
        <f t="shared" si="39"/>
        <v>0.01</v>
      </c>
      <c r="W89">
        <f t="shared" si="40"/>
        <v>4.7966208598630742E-30</v>
      </c>
      <c r="X89">
        <f t="shared" si="41"/>
        <v>4.7966208598630742E-30</v>
      </c>
      <c r="Y89">
        <f t="shared" si="42"/>
        <v>4.7966208598630742E-32</v>
      </c>
      <c r="Z89">
        <f t="shared" si="43"/>
        <v>0</v>
      </c>
      <c r="AB89">
        <f t="shared" si="44"/>
        <v>-0.11463898779490014</v>
      </c>
      <c r="AC89">
        <f t="shared" si="45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-2.3983104299315372E-25</v>
      </c>
      <c r="AI89">
        <f t="shared" si="49"/>
        <v>-2.3983104299315372E-25</v>
      </c>
      <c r="AJ89">
        <f t="shared" si="33"/>
        <v>-0.11463898779490014</v>
      </c>
      <c r="AK89">
        <f t="shared" si="46"/>
        <v>-8.0247291456430111E-3</v>
      </c>
      <c r="AL89">
        <f t="shared" si="50"/>
        <v>-0.12266371694054315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-1.4033159018769794E-29</v>
      </c>
      <c r="AR89">
        <f t="shared" si="34"/>
        <v>-1.4033159018769794E-29</v>
      </c>
      <c r="AS89">
        <f t="shared" si="34"/>
        <v>-6.7078353385744438E-6</v>
      </c>
      <c r="AT89">
        <f t="shared" si="34"/>
        <v>-4.6954847370021115E-7</v>
      </c>
      <c r="AU89">
        <f t="shared" si="25"/>
        <v>-7.1773838122746549E-6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4395.5583875942939</v>
      </c>
      <c r="AO91" s="8">
        <f t="shared" ref="AO91:AU91" si="51">SUM(AO3:AO89)</f>
        <v>-439.55583875942943</v>
      </c>
      <c r="AP91" s="8">
        <f t="shared" si="51"/>
        <v>-2841.467359314227</v>
      </c>
      <c r="AQ91" s="8">
        <f t="shared" si="51"/>
        <v>-1749.2998937727887</v>
      </c>
      <c r="AR91" s="8">
        <f t="shared" si="51"/>
        <v>-634.7647042521503</v>
      </c>
      <c r="AS91" s="8">
        <f t="shared" si="51"/>
        <v>-504.49882504030393</v>
      </c>
      <c r="AT91" s="8">
        <f t="shared" si="51"/>
        <v>294.29098127351057</v>
      </c>
      <c r="AU91" s="8">
        <f t="shared" si="51"/>
        <v>-844.97254801894405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A30B2-47D3-4B00-88CC-FB8F77C2393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9577.6960696723363</v>
      </c>
      <c r="K3">
        <v>1</v>
      </c>
      <c r="L3" s="2">
        <v>0</v>
      </c>
      <c r="O3">
        <f>$C$3</f>
        <v>9577.6960696723363</v>
      </c>
      <c r="P3">
        <f>O3*C5</f>
        <v>957.7696069672337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9577.6960696723363</v>
      </c>
      <c r="AF3">
        <f t="shared" ref="AF3:AG34" si="3">-$Z3*P3</f>
        <v>-957.7696069672337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6100.018258705104</v>
      </c>
      <c r="AJ3">
        <f t="shared" ref="AJ3:AJ66" si="6">AB3-AC3</f>
        <v>0</v>
      </c>
      <c r="AL3">
        <f t="shared" ref="AL3:AL23" si="7">SUM(AI3:AK3)</f>
        <v>6100.018258705104</v>
      </c>
      <c r="AN3">
        <f t="shared" ref="AN3:AU34" si="8">AE3*$K3</f>
        <v>9577.6960696723363</v>
      </c>
      <c r="AO3">
        <f t="shared" si="8"/>
        <v>-957.7696069672337</v>
      </c>
      <c r="AP3">
        <f t="shared" si="8"/>
        <v>-2519.9082039999998</v>
      </c>
      <c r="AQ3">
        <f t="shared" si="8"/>
        <v>0</v>
      </c>
      <c r="AR3">
        <f t="shared" si="8"/>
        <v>6100.018258705104</v>
      </c>
      <c r="AS3">
        <f t="shared" si="8"/>
        <v>0</v>
      </c>
      <c r="AT3">
        <f t="shared" si="8"/>
        <v>0</v>
      </c>
      <c r="AU3">
        <f t="shared" si="8"/>
        <v>6100.018258705104</v>
      </c>
      <c r="AW3">
        <v>0</v>
      </c>
      <c r="AX3">
        <f>IF(Z3&gt;0, (R3*SUMPRODUCT(K3:$K$98, X3:$X$98)-K3*$AZ$3)/Z3, 0)</f>
        <v>0</v>
      </c>
      <c r="AZ3">
        <f>C6*ABS(SUMPRODUCT(X4:X79, K4:K79))/1</f>
        <v>4641.5638867916405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2.2202060000000002E-3</v>
      </c>
      <c r="R4">
        <f t="shared" si="0"/>
        <v>50000</v>
      </c>
      <c r="S4">
        <f t="shared" si="1"/>
        <v>503.46283601136503</v>
      </c>
      <c r="U4">
        <f t="shared" ref="U4:U67" si="12">M4</f>
        <v>2.2202060000000002E-3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2.2202060000000002E-3</v>
      </c>
      <c r="Y4">
        <f t="shared" ref="Y4:Y67" si="16">V4*W4</f>
        <v>0.01</v>
      </c>
      <c r="Z4">
        <f t="shared" ref="Z4:Z67" si="17">MAX(0, W4-X4-Y4)</f>
        <v>0.98777979400000004</v>
      </c>
      <c r="AB4">
        <f t="shared" ref="AB4:AB67" si="18">AC3</f>
        <v>0</v>
      </c>
      <c r="AC4">
        <f t="shared" ref="AC4:AC67" si="19">S4*Z4</f>
        <v>497.31041644196193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-111.01030000000002</v>
      </c>
      <c r="AI4">
        <f t="shared" si="5"/>
        <v>-111.01030000000002</v>
      </c>
      <c r="AJ4">
        <f t="shared" si="6"/>
        <v>-497.31041644196193</v>
      </c>
      <c r="AK4">
        <f t="shared" ref="AK4:AK67" si="20">G4*SUM(AB4:AB4, AE4:AF4)</f>
        <v>0</v>
      </c>
      <c r="AL4">
        <f t="shared" si="7"/>
        <v>-608.32071644196196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-99.11633928571429</v>
      </c>
      <c r="AR4">
        <f t="shared" si="8"/>
        <v>-99.11633928571429</v>
      </c>
      <c r="AS4">
        <f t="shared" si="8"/>
        <v>-444.027157537466</v>
      </c>
      <c r="AT4">
        <f t="shared" si="8"/>
        <v>0</v>
      </c>
      <c r="AU4">
        <f t="shared" si="8"/>
        <v>-543.14349682318027</v>
      </c>
      <c r="AW4">
        <v>1</v>
      </c>
      <c r="AX4">
        <f>IF(Z4&gt;0, (R4*SUMPRODUCT(K4:$K$98, X4:$X$98)-K4*$AZ$3)/Z4, 0)</f>
        <v>503.46283601136503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2.3617970000000001E-3</v>
      </c>
      <c r="Q5" s="4">
        <f t="shared" ref="Q5:Q68" si="22">$C$8</f>
        <v>50</v>
      </c>
      <c r="R5">
        <f t="shared" si="0"/>
        <v>50000</v>
      </c>
      <c r="S5">
        <f t="shared" si="1"/>
        <v>863.31277673394675</v>
      </c>
      <c r="U5">
        <f t="shared" si="12"/>
        <v>2.3617970000000001E-3</v>
      </c>
      <c r="V5">
        <f t="shared" si="13"/>
        <v>0.01</v>
      </c>
      <c r="W5">
        <f t="shared" si="14"/>
        <v>0.98777979400000004</v>
      </c>
      <c r="X5">
        <f t="shared" si="15"/>
        <v>2.3329353541298183E-3</v>
      </c>
      <c r="Y5">
        <f t="shared" si="16"/>
        <v>9.8777979400000004E-3</v>
      </c>
      <c r="Z5">
        <f t="shared" si="17"/>
        <v>0.97556906070587024</v>
      </c>
      <c r="AB5">
        <f t="shared" si="18"/>
        <v>497.31041644196193</v>
      </c>
      <c r="AC5">
        <f t="shared" si="19"/>
        <v>842.22123469371309</v>
      </c>
      <c r="AE5">
        <f t="shared" si="2"/>
        <v>0</v>
      </c>
      <c r="AF5">
        <f t="shared" si="3"/>
        <v>0</v>
      </c>
      <c r="AG5">
        <f t="shared" si="3"/>
        <v>-48.778453035293509</v>
      </c>
      <c r="AH5">
        <f t="shared" si="4"/>
        <v>-116.64676770649092</v>
      </c>
      <c r="AI5">
        <f t="shared" si="5"/>
        <v>-165.42522074178441</v>
      </c>
      <c r="AJ5">
        <f t="shared" si="6"/>
        <v>-344.91081825175115</v>
      </c>
      <c r="AK5">
        <f t="shared" si="20"/>
        <v>34.811729150937339</v>
      </c>
      <c r="AL5">
        <f t="shared" si="7"/>
        <v>-475.5243098425982</v>
      </c>
      <c r="AN5">
        <f t="shared" si="8"/>
        <v>0</v>
      </c>
      <c r="AO5">
        <f t="shared" si="8"/>
        <v>0</v>
      </c>
      <c r="AP5">
        <f t="shared" si="8"/>
        <v>-38.885884116145967</v>
      </c>
      <c r="AQ5">
        <f t="shared" si="8"/>
        <v>-92.990089051730635</v>
      </c>
      <c r="AR5">
        <f t="shared" si="8"/>
        <v>-131.87597316787659</v>
      </c>
      <c r="AS5">
        <f t="shared" si="8"/>
        <v>-274.96079261140875</v>
      </c>
      <c r="AT5">
        <f t="shared" si="8"/>
        <v>27.751697346091625</v>
      </c>
      <c r="AU5">
        <f t="shared" si="8"/>
        <v>-379.08506843319367</v>
      </c>
      <c r="AW5">
        <v>2</v>
      </c>
      <c r="AX5">
        <f>IF(Z5&gt;0, (R5*SUMPRODUCT(K5:$K$98, X5:$X$98)-K5*$AZ$3)/Z5, 0)</f>
        <v>863.31277673394675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2.52864E-3</v>
      </c>
      <c r="Q6" s="4">
        <f t="shared" si="22"/>
        <v>50</v>
      </c>
      <c r="R6">
        <f t="shared" si="0"/>
        <v>50000</v>
      </c>
      <c r="S6">
        <f t="shared" si="1"/>
        <v>1189.2750493924655</v>
      </c>
      <c r="U6">
        <f t="shared" si="12"/>
        <v>2.52864E-3</v>
      </c>
      <c r="V6">
        <f t="shared" si="13"/>
        <v>0.01</v>
      </c>
      <c r="W6">
        <f t="shared" si="14"/>
        <v>0.97556906070587024</v>
      </c>
      <c r="X6">
        <f t="shared" si="15"/>
        <v>2.4668629496632918E-3</v>
      </c>
      <c r="Y6">
        <f t="shared" si="16"/>
        <v>9.7556906070587028E-3</v>
      </c>
      <c r="Z6">
        <f t="shared" si="17"/>
        <v>0.96334650714914827</v>
      </c>
      <c r="AB6">
        <f t="shared" si="18"/>
        <v>842.22123469371309</v>
      </c>
      <c r="AC6">
        <f t="shared" si="19"/>
        <v>1145.6839648718624</v>
      </c>
      <c r="AE6">
        <f t="shared" si="2"/>
        <v>0</v>
      </c>
      <c r="AF6">
        <f t="shared" si="3"/>
        <v>0</v>
      </c>
      <c r="AG6">
        <f t="shared" si="3"/>
        <v>-48.167325357457415</v>
      </c>
      <c r="AH6">
        <f t="shared" si="4"/>
        <v>-123.34314748316459</v>
      </c>
      <c r="AI6">
        <f t="shared" si="5"/>
        <v>-171.51047284062201</v>
      </c>
      <c r="AJ6">
        <f t="shared" si="6"/>
        <v>-303.46273017814929</v>
      </c>
      <c r="AK6">
        <f t="shared" si="20"/>
        <v>58.955486428559922</v>
      </c>
      <c r="AL6">
        <f t="shared" si="7"/>
        <v>-416.01771659021136</v>
      </c>
      <c r="AN6">
        <f t="shared" si="8"/>
        <v>0</v>
      </c>
      <c r="AO6">
        <f t="shared" si="8"/>
        <v>0</v>
      </c>
      <c r="AP6">
        <f t="shared" si="8"/>
        <v>-34.284550779440231</v>
      </c>
      <c r="AQ6">
        <f t="shared" si="8"/>
        <v>-87.793216081652986</v>
      </c>
      <c r="AR6">
        <f t="shared" si="8"/>
        <v>-122.07776686109324</v>
      </c>
      <c r="AS6">
        <f t="shared" si="8"/>
        <v>-215.99877728833738</v>
      </c>
      <c r="AT6">
        <f t="shared" si="8"/>
        <v>41.963350740080571</v>
      </c>
      <c r="AU6">
        <f t="shared" si="8"/>
        <v>-296.11319340935</v>
      </c>
      <c r="AW6">
        <v>3</v>
      </c>
      <c r="AX6">
        <f>IF(Z6&gt;0, (R6*SUMPRODUCT(K6:$K$98, X6:$X$98)-K6*$AZ$3)/Z6, 0)</f>
        <v>1189.2750493924655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2.719834E-3</v>
      </c>
      <c r="Q7" s="4">
        <f t="shared" si="22"/>
        <v>50</v>
      </c>
      <c r="R7">
        <f t="shared" si="0"/>
        <v>50000</v>
      </c>
      <c r="S7">
        <f t="shared" si="1"/>
        <v>1484.4674805132063</v>
      </c>
      <c r="U7">
        <f t="shared" si="12"/>
        <v>2.719834E-3</v>
      </c>
      <c r="V7">
        <f t="shared" si="13"/>
        <v>0.01</v>
      </c>
      <c r="W7">
        <f t="shared" si="14"/>
        <v>0.96334650714914827</v>
      </c>
      <c r="X7">
        <f t="shared" si="15"/>
        <v>2.6201425839254967E-3</v>
      </c>
      <c r="Y7">
        <f t="shared" si="16"/>
        <v>9.6334650714914837E-3</v>
      </c>
      <c r="Z7">
        <f t="shared" si="17"/>
        <v>0.95109289949373133</v>
      </c>
      <c r="AB7">
        <f t="shared" si="18"/>
        <v>1145.6839648718624</v>
      </c>
      <c r="AC7">
        <f t="shared" si="19"/>
        <v>1411.8664802454596</v>
      </c>
      <c r="AE7">
        <f t="shared" si="2"/>
        <v>0</v>
      </c>
      <c r="AF7">
        <f t="shared" si="3"/>
        <v>0</v>
      </c>
      <c r="AG7">
        <f t="shared" si="3"/>
        <v>-47.554644974686568</v>
      </c>
      <c r="AH7">
        <f t="shared" si="4"/>
        <v>-131.00712919627483</v>
      </c>
      <c r="AI7">
        <f t="shared" si="5"/>
        <v>-178.5617741709614</v>
      </c>
      <c r="AJ7">
        <f t="shared" si="6"/>
        <v>-266.1825153735972</v>
      </c>
      <c r="AK7">
        <f t="shared" si="20"/>
        <v>80.19787754103038</v>
      </c>
      <c r="AL7">
        <f t="shared" si="7"/>
        <v>-364.54641200352819</v>
      </c>
      <c r="AN7">
        <f t="shared" si="8"/>
        <v>0</v>
      </c>
      <c r="AO7">
        <f t="shared" si="8"/>
        <v>0</v>
      </c>
      <c r="AP7">
        <f t="shared" si="8"/>
        <v>-30.221836593536771</v>
      </c>
      <c r="AQ7">
        <f t="shared" si="8"/>
        <v>-83.257399004150045</v>
      </c>
      <c r="AR7">
        <f t="shared" si="8"/>
        <v>-113.47923559768681</v>
      </c>
      <c r="AS7">
        <f t="shared" si="8"/>
        <v>-169.16380067519293</v>
      </c>
      <c r="AT7">
        <f t="shared" si="8"/>
        <v>50.967201027021595</v>
      </c>
      <c r="AU7">
        <f t="shared" si="8"/>
        <v>-231.67583524585814</v>
      </c>
      <c r="AW7">
        <v>4</v>
      </c>
      <c r="AX7">
        <f>IF(Z7&gt;0, (R7*SUMPRODUCT(K7:$K$98, X7:$X$98)-K7*$AZ$3)/Z7, 0)</f>
        <v>1484.4674805132063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4.2403780000000004E-3</v>
      </c>
      <c r="Q8" s="4">
        <f t="shared" si="22"/>
        <v>50</v>
      </c>
      <c r="R8">
        <f t="shared" si="0"/>
        <v>50000</v>
      </c>
      <c r="S8">
        <f t="shared" si="1"/>
        <v>1754.2111203307641</v>
      </c>
      <c r="U8">
        <f t="shared" si="12"/>
        <v>4.2403780000000004E-3</v>
      </c>
      <c r="V8">
        <f t="shared" si="13"/>
        <v>0.01</v>
      </c>
      <c r="W8">
        <f t="shared" si="14"/>
        <v>0.95109289949373133</v>
      </c>
      <c r="X8">
        <f t="shared" si="15"/>
        <v>4.0329934069694299E-3</v>
      </c>
      <c r="Y8">
        <f t="shared" si="16"/>
        <v>9.5109289949373132E-3</v>
      </c>
      <c r="Z8">
        <f t="shared" si="17"/>
        <v>0.93754897709182461</v>
      </c>
      <c r="AB8">
        <f t="shared" si="18"/>
        <v>1411.8664802454596</v>
      </c>
      <c r="AC8">
        <f t="shared" si="19"/>
        <v>1644.6588414692114</v>
      </c>
      <c r="AE8">
        <f t="shared" si="2"/>
        <v>0</v>
      </c>
      <c r="AF8">
        <f t="shared" si="3"/>
        <v>0</v>
      </c>
      <c r="AG8">
        <f t="shared" si="3"/>
        <v>-46.877448854591229</v>
      </c>
      <c r="AH8">
        <f t="shared" si="4"/>
        <v>-201.64967034847149</v>
      </c>
      <c r="AI8">
        <f t="shared" si="5"/>
        <v>-248.52711920306271</v>
      </c>
      <c r="AJ8">
        <f t="shared" si="6"/>
        <v>-232.79236122375187</v>
      </c>
      <c r="AK8">
        <f t="shared" si="20"/>
        <v>98.830653617182179</v>
      </c>
      <c r="AL8">
        <f t="shared" si="7"/>
        <v>-382.48882680963243</v>
      </c>
      <c r="AN8">
        <f t="shared" si="8"/>
        <v>0</v>
      </c>
      <c r="AO8">
        <f t="shared" si="8"/>
        <v>0</v>
      </c>
      <c r="AP8">
        <f t="shared" si="8"/>
        <v>-26.599523407670155</v>
      </c>
      <c r="AQ8">
        <f t="shared" si="8"/>
        <v>-114.42143840252524</v>
      </c>
      <c r="AR8">
        <f t="shared" si="8"/>
        <v>-141.02096181019539</v>
      </c>
      <c r="AS8">
        <f t="shared" si="8"/>
        <v>-132.0926375645019</v>
      </c>
      <c r="AT8">
        <f t="shared" si="8"/>
        <v>56.079167030611693</v>
      </c>
      <c r="AU8">
        <f t="shared" si="8"/>
        <v>-217.03443234408562</v>
      </c>
      <c r="AW8">
        <v>5</v>
      </c>
      <c r="AX8">
        <f>IF(Z8&gt;0, (R8*SUMPRODUCT(K8:$K$98, X8:$X$98)-K8*$AZ$3)/Z8, 0)</f>
        <v>1754.2111203307641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5.9098179999999998E-3</v>
      </c>
      <c r="Q9" s="4">
        <f t="shared" si="22"/>
        <v>50</v>
      </c>
      <c r="R9">
        <f t="shared" si="0"/>
        <v>50000</v>
      </c>
      <c r="S9">
        <f t="shared" si="1"/>
        <v>1964.4053408603611</v>
      </c>
      <c r="U9">
        <f t="shared" si="12"/>
        <v>5.9098179999999998E-3</v>
      </c>
      <c r="V9">
        <f t="shared" si="13"/>
        <v>0.01</v>
      </c>
      <c r="W9">
        <f t="shared" si="14"/>
        <v>0.93754897709182461</v>
      </c>
      <c r="X9">
        <f t="shared" si="15"/>
        <v>5.5407438206988525E-3</v>
      </c>
      <c r="Y9">
        <f t="shared" si="16"/>
        <v>9.3754897709182466E-3</v>
      </c>
      <c r="Z9">
        <f t="shared" si="17"/>
        <v>0.92263274350020752</v>
      </c>
      <c r="AB9">
        <f t="shared" si="18"/>
        <v>1644.6588414692114</v>
      </c>
      <c r="AC9">
        <f t="shared" si="19"/>
        <v>1812.4246889844553</v>
      </c>
      <c r="AE9">
        <f t="shared" si="2"/>
        <v>0</v>
      </c>
      <c r="AF9">
        <f t="shared" si="3"/>
        <v>0</v>
      </c>
      <c r="AG9">
        <f t="shared" si="3"/>
        <v>-46.131637175010376</v>
      </c>
      <c r="AH9">
        <f t="shared" si="4"/>
        <v>-277.03719103494262</v>
      </c>
      <c r="AI9">
        <f t="shared" si="5"/>
        <v>-323.16882820995301</v>
      </c>
      <c r="AJ9">
        <f t="shared" si="6"/>
        <v>-167.76584751524388</v>
      </c>
      <c r="AK9">
        <f t="shared" si="20"/>
        <v>115.12611890284481</v>
      </c>
      <c r="AL9">
        <f t="shared" si="7"/>
        <v>-375.8085568223521</v>
      </c>
      <c r="AN9">
        <f t="shared" si="8"/>
        <v>0</v>
      </c>
      <c r="AO9">
        <f t="shared" si="8"/>
        <v>0</v>
      </c>
      <c r="AP9">
        <f t="shared" si="8"/>
        <v>-23.371723063720879</v>
      </c>
      <c r="AQ9">
        <f t="shared" si="8"/>
        <v>-140.35566270184859</v>
      </c>
      <c r="AR9">
        <f t="shared" si="8"/>
        <v>-163.72738576556947</v>
      </c>
      <c r="AS9">
        <f t="shared" si="8"/>
        <v>-84.995399421911443</v>
      </c>
      <c r="AT9">
        <f t="shared" si="8"/>
        <v>58.326474696541808</v>
      </c>
      <c r="AU9">
        <f t="shared" si="8"/>
        <v>-190.3963104909391</v>
      </c>
      <c r="AW9">
        <v>6</v>
      </c>
      <c r="AX9">
        <f>IF(Z9&gt;0, (R9*SUMPRODUCT(K9:$K$98, X9:$X$98)-K9*$AZ$3)/Z9, 0)</f>
        <v>1964.4053408603611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7.7019840000000003E-3</v>
      </c>
      <c r="Q10" s="4">
        <f t="shared" si="22"/>
        <v>50</v>
      </c>
      <c r="R10">
        <f t="shared" si="0"/>
        <v>50000</v>
      </c>
      <c r="S10">
        <f t="shared" si="1"/>
        <v>2122.9408526203001</v>
      </c>
      <c r="U10">
        <f t="shared" si="12"/>
        <v>7.7019840000000003E-3</v>
      </c>
      <c r="V10">
        <f t="shared" si="13"/>
        <v>0.01</v>
      </c>
      <c r="W10">
        <f t="shared" si="14"/>
        <v>0.92263274350020752</v>
      </c>
      <c r="X10">
        <f t="shared" si="15"/>
        <v>7.1061026283147028E-3</v>
      </c>
      <c r="Y10">
        <f t="shared" si="16"/>
        <v>9.2263274350020755E-3</v>
      </c>
      <c r="Z10">
        <f t="shared" si="17"/>
        <v>0.90630031343689077</v>
      </c>
      <c r="AB10">
        <f t="shared" si="18"/>
        <v>1812.4246889844553</v>
      </c>
      <c r="AC10">
        <f t="shared" si="19"/>
        <v>1924.0219601377582</v>
      </c>
      <c r="AE10">
        <f t="shared" si="2"/>
        <v>0</v>
      </c>
      <c r="AF10">
        <f t="shared" si="3"/>
        <v>0</v>
      </c>
      <c r="AG10">
        <f t="shared" si="3"/>
        <v>-45.315015671844542</v>
      </c>
      <c r="AH10">
        <f t="shared" si="4"/>
        <v>-355.30513141573516</v>
      </c>
      <c r="AI10">
        <f t="shared" si="5"/>
        <v>-400.62014708757971</v>
      </c>
      <c r="AJ10">
        <f t="shared" si="6"/>
        <v>-111.59727115330293</v>
      </c>
      <c r="AK10">
        <f t="shared" si="20"/>
        <v>126.86972822891188</v>
      </c>
      <c r="AL10">
        <f t="shared" si="7"/>
        <v>-385.34769001197071</v>
      </c>
      <c r="AN10">
        <f t="shared" si="8"/>
        <v>0</v>
      </c>
      <c r="AO10">
        <f t="shared" si="8"/>
        <v>0</v>
      </c>
      <c r="AP10">
        <f t="shared" si="8"/>
        <v>-20.498211782137911</v>
      </c>
      <c r="AQ10">
        <f t="shared" si="8"/>
        <v>-160.72199740107965</v>
      </c>
      <c r="AR10">
        <f t="shared" si="8"/>
        <v>-181.22020918321755</v>
      </c>
      <c r="AS10">
        <f t="shared" si="8"/>
        <v>-50.480938039935126</v>
      </c>
      <c r="AT10">
        <f t="shared" si="8"/>
        <v>57.389422014353222</v>
      </c>
      <c r="AU10">
        <f t="shared" si="8"/>
        <v>-174.31172520879943</v>
      </c>
      <c r="AW10">
        <v>7</v>
      </c>
      <c r="AX10">
        <f>IF(Z10&gt;0, (R10*SUMPRODUCT(K10:$K$98, X10:$X$98)-K10*$AZ$3)/Z10, 0)</f>
        <v>2122.9408526203001</v>
      </c>
    </row>
    <row r="11" spans="1:52" x14ac:dyDescent="0.25">
      <c r="A11" t="s">
        <v>33</v>
      </c>
      <c r="C11" s="12">
        <f>AU81</f>
        <v>678.75246774419952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9.7648700000000001E-3</v>
      </c>
      <c r="Q11" s="4">
        <f t="shared" si="22"/>
        <v>50</v>
      </c>
      <c r="R11">
        <f t="shared" si="0"/>
        <v>50000</v>
      </c>
      <c r="S11">
        <f t="shared" si="1"/>
        <v>2238.0528212664703</v>
      </c>
      <c r="U11">
        <f t="shared" si="12"/>
        <v>9.7648700000000001E-3</v>
      </c>
      <c r="V11">
        <f t="shared" si="13"/>
        <v>0.01</v>
      </c>
      <c r="W11">
        <f t="shared" si="14"/>
        <v>0.90630031343689077</v>
      </c>
      <c r="X11">
        <f t="shared" si="15"/>
        <v>8.8499047416704911E-3</v>
      </c>
      <c r="Y11">
        <f t="shared" si="16"/>
        <v>9.0630031343689084E-3</v>
      </c>
      <c r="Z11">
        <f t="shared" si="17"/>
        <v>0.88838740556085138</v>
      </c>
      <c r="AB11">
        <f t="shared" si="18"/>
        <v>1924.0219601377582</v>
      </c>
      <c r="AC11">
        <f t="shared" si="19"/>
        <v>1988.2579393930635</v>
      </c>
      <c r="AE11">
        <f t="shared" si="2"/>
        <v>0</v>
      </c>
      <c r="AF11">
        <f t="shared" si="3"/>
        <v>0</v>
      </c>
      <c r="AG11">
        <f t="shared" si="3"/>
        <v>-44.419370278042571</v>
      </c>
      <c r="AH11">
        <f t="shared" si="4"/>
        <v>-442.49523708352456</v>
      </c>
      <c r="AI11">
        <f t="shared" si="5"/>
        <v>-486.91460736156711</v>
      </c>
      <c r="AJ11">
        <f t="shared" si="6"/>
        <v>-64.23597925530521</v>
      </c>
      <c r="AK11">
        <f t="shared" si="20"/>
        <v>134.6815372096431</v>
      </c>
      <c r="AL11">
        <f t="shared" si="7"/>
        <v>-416.46904940722914</v>
      </c>
      <c r="AN11">
        <f t="shared" si="8"/>
        <v>0</v>
      </c>
      <c r="AO11">
        <f t="shared" si="8"/>
        <v>0</v>
      </c>
      <c r="AP11">
        <f t="shared" si="8"/>
        <v>-17.940238652706686</v>
      </c>
      <c r="AQ11">
        <f t="shared" si="8"/>
        <v>-178.71640471879019</v>
      </c>
      <c r="AR11">
        <f t="shared" si="8"/>
        <v>-196.65664337149684</v>
      </c>
      <c r="AS11">
        <f t="shared" si="8"/>
        <v>-25.943834654048466</v>
      </c>
      <c r="AT11">
        <f t="shared" si="8"/>
        <v>54.395613997454177</v>
      </c>
      <c r="AU11">
        <f t="shared" si="8"/>
        <v>-168.20486402809109</v>
      </c>
      <c r="AW11">
        <v>8</v>
      </c>
      <c r="AX11">
        <f>IF(Z11&gt;0, (R11*SUMPRODUCT(K11:$K$98, X11:$X$98)-K11*$AZ$3)/Z11, 0)</f>
        <v>2238.0528212664703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1.2112915E-2</v>
      </c>
      <c r="Q12" s="4">
        <f t="shared" si="22"/>
        <v>50</v>
      </c>
      <c r="R12">
        <f t="shared" si="0"/>
        <v>50000</v>
      </c>
      <c r="S12">
        <f t="shared" si="1"/>
        <v>2314.1456854217545</v>
      </c>
      <c r="U12">
        <f t="shared" si="12"/>
        <v>1.2112915E-2</v>
      </c>
      <c r="V12">
        <f t="shared" si="13"/>
        <v>0.01</v>
      </c>
      <c r="W12">
        <f t="shared" si="14"/>
        <v>0.88838740556085138</v>
      </c>
      <c r="X12">
        <f t="shared" si="15"/>
        <v>1.076096113062912E-2</v>
      </c>
      <c r="Y12">
        <f t="shared" si="16"/>
        <v>8.8838740556085143E-3</v>
      </c>
      <c r="Z12">
        <f t="shared" si="17"/>
        <v>0.86874257037461378</v>
      </c>
      <c r="AB12">
        <f t="shared" si="18"/>
        <v>1988.2579393930635</v>
      </c>
      <c r="AC12">
        <f t="shared" si="19"/>
        <v>2010.3968709746173</v>
      </c>
      <c r="AE12">
        <f t="shared" si="2"/>
        <v>0</v>
      </c>
      <c r="AF12">
        <f t="shared" si="3"/>
        <v>0</v>
      </c>
      <c r="AG12">
        <f t="shared" si="3"/>
        <v>-43.437128518730688</v>
      </c>
      <c r="AH12">
        <f t="shared" si="4"/>
        <v>-538.04805653145604</v>
      </c>
      <c r="AI12">
        <f t="shared" si="5"/>
        <v>-581.48518505018671</v>
      </c>
      <c r="AJ12">
        <f t="shared" si="6"/>
        <v>-22.138931581553834</v>
      </c>
      <c r="AK12">
        <f t="shared" si="20"/>
        <v>139.17805575751444</v>
      </c>
      <c r="AL12">
        <f t="shared" si="7"/>
        <v>-464.44606087422608</v>
      </c>
      <c r="AN12">
        <f t="shared" si="8"/>
        <v>0</v>
      </c>
      <c r="AO12">
        <f t="shared" si="8"/>
        <v>0</v>
      </c>
      <c r="AP12">
        <f t="shared" si="8"/>
        <v>-15.663864000267559</v>
      </c>
      <c r="AQ12">
        <f t="shared" si="8"/>
        <v>-194.02552310709873</v>
      </c>
      <c r="AR12">
        <f t="shared" si="8"/>
        <v>-209.68938710736629</v>
      </c>
      <c r="AS12">
        <f t="shared" si="8"/>
        <v>-7.98352067068961</v>
      </c>
      <c r="AT12">
        <f t="shared" si="8"/>
        <v>50.189002163604968</v>
      </c>
      <c r="AU12">
        <f t="shared" si="8"/>
        <v>-167.48390561445092</v>
      </c>
      <c r="AW12">
        <v>9</v>
      </c>
      <c r="AX12">
        <f>IF(Z12&gt;0, (R12*SUMPRODUCT(K12:$K$98, X12:$X$98)-K12*$AZ$3)/Z12, 0)</f>
        <v>2314.1456854217545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1.471273E-2</v>
      </c>
      <c r="Q13" s="4">
        <f t="shared" si="22"/>
        <v>50</v>
      </c>
      <c r="R13">
        <f t="shared" si="0"/>
        <v>50000</v>
      </c>
      <c r="S13">
        <f t="shared" si="1"/>
        <v>2355.4452076804378</v>
      </c>
      <c r="U13">
        <f t="shared" si="12"/>
        <v>1.471273E-2</v>
      </c>
      <c r="V13">
        <f t="shared" si="13"/>
        <v>0.01</v>
      </c>
      <c r="W13">
        <f t="shared" si="14"/>
        <v>0.86874257037461378</v>
      </c>
      <c r="X13">
        <f t="shared" si="15"/>
        <v>1.2781574877427692E-2</v>
      </c>
      <c r="Y13">
        <f t="shared" si="16"/>
        <v>8.6874257037461381E-3</v>
      </c>
      <c r="Z13">
        <f t="shared" si="17"/>
        <v>0.84727356979343993</v>
      </c>
      <c r="AB13">
        <f t="shared" si="18"/>
        <v>2010.3968709746173</v>
      </c>
      <c r="AC13">
        <f t="shared" si="19"/>
        <v>1995.706469564255</v>
      </c>
      <c r="AE13">
        <f t="shared" si="2"/>
        <v>0</v>
      </c>
      <c r="AF13">
        <f t="shared" si="3"/>
        <v>0</v>
      </c>
      <c r="AG13">
        <f t="shared" si="3"/>
        <v>-42.363678489671997</v>
      </c>
      <c r="AH13">
        <f t="shared" si="4"/>
        <v>-639.07874387138463</v>
      </c>
      <c r="AI13">
        <f t="shared" si="5"/>
        <v>-681.44242236105663</v>
      </c>
      <c r="AJ13">
        <f t="shared" si="6"/>
        <v>14.690401410362256</v>
      </c>
      <c r="AK13">
        <f t="shared" si="20"/>
        <v>140.72778096822321</v>
      </c>
      <c r="AL13">
        <f t="shared" si="7"/>
        <v>-526.02423998247116</v>
      </c>
      <c r="AN13">
        <f t="shared" si="8"/>
        <v>0</v>
      </c>
      <c r="AO13">
        <f t="shared" si="8"/>
        <v>0</v>
      </c>
      <c r="AP13">
        <f t="shared" si="8"/>
        <v>-13.639970677207343</v>
      </c>
      <c r="AQ13">
        <f t="shared" si="8"/>
        <v>-205.76625160058617</v>
      </c>
      <c r="AR13">
        <f t="shared" si="8"/>
        <v>-219.40622227779352</v>
      </c>
      <c r="AS13">
        <f t="shared" si="8"/>
        <v>4.7299160889108611</v>
      </c>
      <c r="AT13">
        <f t="shared" si="8"/>
        <v>45.310579116565386</v>
      </c>
      <c r="AU13">
        <f t="shared" si="8"/>
        <v>-169.36572707231727</v>
      </c>
      <c r="AW13">
        <v>10</v>
      </c>
      <c r="AX13">
        <f>IF(Z13&gt;0, (R13*SUMPRODUCT(K13:$K$98, X13:$X$98)-K13*$AZ$3)/Z13, 0)</f>
        <v>2355.4452076804378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1.7665382E-2</v>
      </c>
      <c r="Q14" s="4">
        <f t="shared" si="22"/>
        <v>50</v>
      </c>
      <c r="R14">
        <f t="shared" si="0"/>
        <v>50000</v>
      </c>
      <c r="S14">
        <f t="shared" si="1"/>
        <v>2367.0572330569312</v>
      </c>
      <c r="U14">
        <f t="shared" si="12"/>
        <v>1.7665382E-2</v>
      </c>
      <c r="V14">
        <f t="shared" si="13"/>
        <v>0.01</v>
      </c>
      <c r="W14">
        <f t="shared" si="14"/>
        <v>0.84727356979343993</v>
      </c>
      <c r="X14">
        <f t="shared" si="15"/>
        <v>1.4967411268904779E-2</v>
      </c>
      <c r="Y14">
        <f t="shared" si="16"/>
        <v>8.4727356979343998E-3</v>
      </c>
      <c r="Z14">
        <f t="shared" si="17"/>
        <v>0.82383342282660077</v>
      </c>
      <c r="AB14">
        <f t="shared" si="18"/>
        <v>1995.706469564255</v>
      </c>
      <c r="AC14">
        <f t="shared" si="19"/>
        <v>1950.0608623357546</v>
      </c>
      <c r="AE14">
        <f t="shared" si="2"/>
        <v>0</v>
      </c>
      <c r="AF14">
        <f t="shared" si="3"/>
        <v>0</v>
      </c>
      <c r="AG14">
        <f t="shared" si="3"/>
        <v>-41.19167114133004</v>
      </c>
      <c r="AH14">
        <f t="shared" si="4"/>
        <v>-748.37056344523887</v>
      </c>
      <c r="AI14">
        <f t="shared" si="5"/>
        <v>-789.56223458656893</v>
      </c>
      <c r="AJ14">
        <f t="shared" si="6"/>
        <v>45.645607228500467</v>
      </c>
      <c r="AK14">
        <f t="shared" si="20"/>
        <v>139.69945286949786</v>
      </c>
      <c r="AL14">
        <f t="shared" si="7"/>
        <v>-604.21717448857066</v>
      </c>
      <c r="AN14">
        <f t="shared" si="8"/>
        <v>0</v>
      </c>
      <c r="AO14">
        <f t="shared" si="8"/>
        <v>0</v>
      </c>
      <c r="AP14">
        <f t="shared" si="8"/>
        <v>-11.841621141030002</v>
      </c>
      <c r="AQ14">
        <f t="shared" si="8"/>
        <v>-215.13865400148785</v>
      </c>
      <c r="AR14">
        <f t="shared" si="8"/>
        <v>-226.98027514251785</v>
      </c>
      <c r="AS14">
        <f t="shared" si="8"/>
        <v>13.122021335274969</v>
      </c>
      <c r="AT14">
        <f t="shared" si="8"/>
        <v>40.160254455662162</v>
      </c>
      <c r="AU14">
        <f t="shared" si="8"/>
        <v>-173.69799935158073</v>
      </c>
      <c r="AW14">
        <v>11</v>
      </c>
      <c r="AX14">
        <f>IF(Z14&gt;0, (R14*SUMPRODUCT(K14:$K$98, X14:$X$98)-K14*$AZ$3)/Z14, 0)</f>
        <v>2367.0572330569312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2.1010579000000001E-2</v>
      </c>
      <c r="Q15" s="4">
        <f t="shared" si="22"/>
        <v>50</v>
      </c>
      <c r="R15">
        <f t="shared" si="0"/>
        <v>50000</v>
      </c>
      <c r="S15">
        <f t="shared" si="1"/>
        <v>2352.3992302685233</v>
      </c>
      <c r="U15">
        <f t="shared" si="12"/>
        <v>2.1010579000000001E-2</v>
      </c>
      <c r="V15">
        <f t="shared" si="13"/>
        <v>0.01</v>
      </c>
      <c r="W15">
        <f t="shared" si="14"/>
        <v>0.82383342282660077</v>
      </c>
      <c r="X15">
        <f t="shared" si="15"/>
        <v>1.7309217213138699E-2</v>
      </c>
      <c r="Y15">
        <f t="shared" si="16"/>
        <v>8.2383342282660085E-3</v>
      </c>
      <c r="Z15">
        <f t="shared" si="17"/>
        <v>0.79828587138519602</v>
      </c>
      <c r="AB15">
        <f t="shared" si="18"/>
        <v>1950.0608623357546</v>
      </c>
      <c r="AC15">
        <f t="shared" si="19"/>
        <v>1877.8870693807726</v>
      </c>
      <c r="AE15">
        <f t="shared" si="2"/>
        <v>0</v>
      </c>
      <c r="AF15">
        <f t="shared" si="3"/>
        <v>0</v>
      </c>
      <c r="AG15">
        <f t="shared" si="3"/>
        <v>-39.914293569259804</v>
      </c>
      <c r="AH15">
        <f t="shared" si="4"/>
        <v>-865.46086065693498</v>
      </c>
      <c r="AI15">
        <f t="shared" si="5"/>
        <v>-905.37515422619481</v>
      </c>
      <c r="AJ15">
        <f t="shared" si="6"/>
        <v>72.173792954981991</v>
      </c>
      <c r="AK15">
        <f t="shared" si="20"/>
        <v>136.50426036350282</v>
      </c>
      <c r="AL15">
        <f t="shared" si="7"/>
        <v>-696.69710090771002</v>
      </c>
      <c r="AN15">
        <f t="shared" si="8"/>
        <v>0</v>
      </c>
      <c r="AO15">
        <f t="shared" si="8"/>
        <v>0</v>
      </c>
      <c r="AP15">
        <f t="shared" si="8"/>
        <v>-10.245005011739304</v>
      </c>
      <c r="AQ15">
        <f t="shared" si="8"/>
        <v>-222.14224684971518</v>
      </c>
      <c r="AR15">
        <f t="shared" si="8"/>
        <v>-232.3872518614545</v>
      </c>
      <c r="AS15">
        <f t="shared" si="8"/>
        <v>18.525215014941267</v>
      </c>
      <c r="AT15">
        <f t="shared" si="8"/>
        <v>35.037243716243673</v>
      </c>
      <c r="AU15">
        <f t="shared" si="8"/>
        <v>-178.82479313026957</v>
      </c>
      <c r="AW15">
        <v>12</v>
      </c>
      <c r="AX15">
        <f>IF(Z15&gt;0, (R15*SUMPRODUCT(K15:$K$98, X15:$X$98)-K15*$AZ$3)/Z15, 0)</f>
        <v>2352.3992302685233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2.4499257999999999E-2</v>
      </c>
      <c r="Q16" s="4">
        <f t="shared" si="22"/>
        <v>50</v>
      </c>
      <c r="R16">
        <f t="shared" si="0"/>
        <v>50000</v>
      </c>
      <c r="S16">
        <f t="shared" si="1"/>
        <v>2313.8529979695841</v>
      </c>
      <c r="U16">
        <f t="shared" si="12"/>
        <v>2.4499257999999999E-2</v>
      </c>
      <c r="V16">
        <f t="shared" si="13"/>
        <v>0.01</v>
      </c>
      <c r="W16">
        <f t="shared" si="14"/>
        <v>0.79828587138519602</v>
      </c>
      <c r="X16">
        <f t="shared" si="15"/>
        <v>1.9557411520820734E-2</v>
      </c>
      <c r="Y16">
        <f t="shared" si="16"/>
        <v>7.9828587138519608E-3</v>
      </c>
      <c r="Z16">
        <f t="shared" si="17"/>
        <v>0.77074560115052337</v>
      </c>
      <c r="AB16">
        <f t="shared" si="18"/>
        <v>1877.8870693807726</v>
      </c>
      <c r="AC16">
        <f t="shared" si="19"/>
        <v>1783.3920198940077</v>
      </c>
      <c r="AE16">
        <f t="shared" si="2"/>
        <v>0</v>
      </c>
      <c r="AF16">
        <f t="shared" si="3"/>
        <v>0</v>
      </c>
      <c r="AG16">
        <f t="shared" si="3"/>
        <v>-38.537280057526168</v>
      </c>
      <c r="AH16">
        <f t="shared" si="4"/>
        <v>-977.87057604103666</v>
      </c>
      <c r="AI16">
        <f t="shared" si="5"/>
        <v>-1016.4078560985628</v>
      </c>
      <c r="AJ16">
        <f t="shared" si="6"/>
        <v>94.495049486764856</v>
      </c>
      <c r="AK16">
        <f t="shared" si="20"/>
        <v>131.4520948566541</v>
      </c>
      <c r="AL16">
        <f t="shared" si="7"/>
        <v>-790.46071175514385</v>
      </c>
      <c r="AN16">
        <f t="shared" si="8"/>
        <v>0</v>
      </c>
      <c r="AO16">
        <f t="shared" si="8"/>
        <v>0</v>
      </c>
      <c r="AP16">
        <f t="shared" si="8"/>
        <v>-8.8317499469892997</v>
      </c>
      <c r="AQ16">
        <f t="shared" si="8"/>
        <v>-224.10269731597697</v>
      </c>
      <c r="AR16">
        <f t="shared" si="8"/>
        <v>-232.93444726296624</v>
      </c>
      <c r="AS16">
        <f t="shared" si="8"/>
        <v>21.655826437405807</v>
      </c>
      <c r="AT16">
        <f t="shared" si="8"/>
        <v>30.125427379640879</v>
      </c>
      <c r="AU16">
        <f t="shared" si="8"/>
        <v>-181.15319344591956</v>
      </c>
      <c r="AW16">
        <v>13</v>
      </c>
      <c r="AX16">
        <f>IF(Z16&gt;0, (R16*SUMPRODUCT(K16:$K$98, X16:$X$98)-K16*$AZ$3)/Z16, 0)</f>
        <v>2313.8529979695841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2.8232486000000001E-2</v>
      </c>
      <c r="Q17" s="4">
        <f t="shared" si="22"/>
        <v>50</v>
      </c>
      <c r="R17">
        <f t="shared" si="0"/>
        <v>50000</v>
      </c>
      <c r="S17">
        <f t="shared" si="1"/>
        <v>2257.2636072385053</v>
      </c>
      <c r="U17">
        <f t="shared" si="12"/>
        <v>2.8232486000000001E-2</v>
      </c>
      <c r="V17">
        <f t="shared" si="13"/>
        <v>0.01</v>
      </c>
      <c r="W17">
        <f t="shared" si="14"/>
        <v>0.77074560115052337</v>
      </c>
      <c r="X17">
        <f t="shared" si="15"/>
        <v>2.1760064394043734E-2</v>
      </c>
      <c r="Y17">
        <f t="shared" si="16"/>
        <v>7.7074560115052339E-3</v>
      </c>
      <c r="Z17">
        <f t="shared" si="17"/>
        <v>0.74127808074497437</v>
      </c>
      <c r="AB17">
        <f t="shared" si="18"/>
        <v>1783.3920198940077</v>
      </c>
      <c r="AC17">
        <f t="shared" si="19"/>
        <v>1673.2600345092369</v>
      </c>
      <c r="AE17">
        <f t="shared" si="2"/>
        <v>0</v>
      </c>
      <c r="AF17">
        <f t="shared" si="3"/>
        <v>0</v>
      </c>
      <c r="AG17">
        <f t="shared" si="3"/>
        <v>-37.063904037248719</v>
      </c>
      <c r="AH17">
        <f t="shared" si="4"/>
        <v>-1088.0032197021867</v>
      </c>
      <c r="AI17">
        <f t="shared" si="5"/>
        <v>-1125.0671237394354</v>
      </c>
      <c r="AJ17">
        <f t="shared" si="6"/>
        <v>110.13198538477081</v>
      </c>
      <c r="AK17">
        <f t="shared" si="20"/>
        <v>124.83744139258056</v>
      </c>
      <c r="AL17">
        <f t="shared" si="7"/>
        <v>-890.097696962084</v>
      </c>
      <c r="AN17">
        <f t="shared" si="8"/>
        <v>0</v>
      </c>
      <c r="AO17">
        <f t="shared" si="8"/>
        <v>0</v>
      </c>
      <c r="AP17">
        <f t="shared" si="8"/>
        <v>-7.5840090989156517</v>
      </c>
      <c r="AQ17">
        <f t="shared" si="8"/>
        <v>-222.62701494096083</v>
      </c>
      <c r="AR17">
        <f t="shared" si="8"/>
        <v>-230.21102403987649</v>
      </c>
      <c r="AS17">
        <f t="shared" si="8"/>
        <v>22.535186212449197</v>
      </c>
      <c r="AT17">
        <f t="shared" si="8"/>
        <v>25.544213865198635</v>
      </c>
      <c r="AU17">
        <f t="shared" si="8"/>
        <v>-182.13162396222864</v>
      </c>
      <c r="AW17">
        <v>14</v>
      </c>
      <c r="AX17">
        <f>IF(Z17&gt;0, (R17*SUMPRODUCT(K17:$K$98, X17:$X$98)-K17*$AZ$3)/Z17, 0)</f>
        <v>2257.2636072385053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3.2345626000000002E-2</v>
      </c>
      <c r="Q18" s="4">
        <f t="shared" si="22"/>
        <v>50</v>
      </c>
      <c r="R18">
        <f t="shared" si="0"/>
        <v>50000</v>
      </c>
      <c r="S18">
        <f t="shared" si="1"/>
        <v>2186.8127850528058</v>
      </c>
      <c r="U18">
        <f t="shared" si="12"/>
        <v>3.2345626000000002E-2</v>
      </c>
      <c r="V18">
        <f t="shared" si="13"/>
        <v>0.01</v>
      </c>
      <c r="W18">
        <f t="shared" si="14"/>
        <v>0.74127808074497437</v>
      </c>
      <c r="X18">
        <f t="shared" si="15"/>
        <v>2.3977103561774744E-2</v>
      </c>
      <c r="Y18">
        <f t="shared" si="16"/>
        <v>7.4127808074497441E-3</v>
      </c>
      <c r="Z18">
        <f t="shared" si="17"/>
        <v>0.70988819637574985</v>
      </c>
      <c r="AB18">
        <f t="shared" si="18"/>
        <v>1673.2600345092369</v>
      </c>
      <c r="AC18">
        <f t="shared" si="19"/>
        <v>1552.3925837925667</v>
      </c>
      <c r="AE18">
        <f t="shared" si="2"/>
        <v>0</v>
      </c>
      <c r="AF18">
        <f t="shared" si="3"/>
        <v>0</v>
      </c>
      <c r="AG18">
        <f t="shared" si="3"/>
        <v>-35.494409818787496</v>
      </c>
      <c r="AH18">
        <f t="shared" si="4"/>
        <v>-1198.8551780887371</v>
      </c>
      <c r="AI18">
        <f t="shared" si="5"/>
        <v>-1234.3495879075247</v>
      </c>
      <c r="AJ18">
        <f t="shared" si="6"/>
        <v>120.86745071667019</v>
      </c>
      <c r="AK18">
        <f t="shared" si="20"/>
        <v>117.1282024156466</v>
      </c>
      <c r="AL18">
        <f t="shared" si="7"/>
        <v>-996.3539347752079</v>
      </c>
      <c r="AN18">
        <f t="shared" si="8"/>
        <v>0</v>
      </c>
      <c r="AO18">
        <f t="shared" si="8"/>
        <v>0</v>
      </c>
      <c r="AP18">
        <f t="shared" si="8"/>
        <v>-6.484695969671761</v>
      </c>
      <c r="AQ18">
        <f t="shared" si="8"/>
        <v>-219.02635883403809</v>
      </c>
      <c r="AR18">
        <f t="shared" si="8"/>
        <v>-225.51105480370987</v>
      </c>
      <c r="AS18">
        <f t="shared" si="8"/>
        <v>22.082031354470509</v>
      </c>
      <c r="AT18">
        <f t="shared" si="8"/>
        <v>21.39888466993499</v>
      </c>
      <c r="AU18">
        <f t="shared" si="8"/>
        <v>-182.03013877930437</v>
      </c>
      <c r="AW18">
        <v>15</v>
      </c>
      <c r="AX18">
        <f>IF(Z18&gt;0, (R18*SUMPRODUCT(K18:$K$98, X18:$X$98)-K18*$AZ$3)/Z18, 0)</f>
        <v>2186.8127850528058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3.7265510000000002E-2</v>
      </c>
      <c r="Q19" s="4">
        <f t="shared" si="22"/>
        <v>50</v>
      </c>
      <c r="R19">
        <f t="shared" si="0"/>
        <v>50000</v>
      </c>
      <c r="S19">
        <f t="shared" si="1"/>
        <v>2105.7952709473589</v>
      </c>
      <c r="U19">
        <f t="shared" si="12"/>
        <v>3.7265510000000002E-2</v>
      </c>
      <c r="V19">
        <f t="shared" si="13"/>
        <v>0.01</v>
      </c>
      <c r="W19">
        <f t="shared" si="14"/>
        <v>0.70988819637574985</v>
      </c>
      <c r="X19">
        <f t="shared" si="15"/>
        <v>2.6454345680922472E-2</v>
      </c>
      <c r="Y19">
        <f t="shared" si="16"/>
        <v>7.0988819637574987E-3</v>
      </c>
      <c r="Z19">
        <f t="shared" si="17"/>
        <v>0.67633496873106991</v>
      </c>
      <c r="AB19">
        <f t="shared" si="18"/>
        <v>1552.3925837925667</v>
      </c>
      <c r="AC19">
        <f t="shared" si="19"/>
        <v>1424.2229787302169</v>
      </c>
      <c r="AE19">
        <f t="shared" si="2"/>
        <v>0</v>
      </c>
      <c r="AF19">
        <f t="shared" si="3"/>
        <v>0</v>
      </c>
      <c r="AG19">
        <f t="shared" si="3"/>
        <v>-33.816748436553496</v>
      </c>
      <c r="AH19">
        <f t="shared" si="4"/>
        <v>-1322.7172840461235</v>
      </c>
      <c r="AI19">
        <f t="shared" si="5"/>
        <v>-1356.534032482677</v>
      </c>
      <c r="AJ19">
        <f t="shared" si="6"/>
        <v>128.16960506234977</v>
      </c>
      <c r="AK19">
        <f t="shared" si="20"/>
        <v>108.66748086547967</v>
      </c>
      <c r="AL19">
        <f t="shared" si="7"/>
        <v>-1119.6969465548475</v>
      </c>
      <c r="AN19">
        <f t="shared" si="8"/>
        <v>0</v>
      </c>
      <c r="AO19">
        <f t="shared" si="8"/>
        <v>0</v>
      </c>
      <c r="AP19">
        <f t="shared" si="8"/>
        <v>-5.5162442030984646</v>
      </c>
      <c r="AQ19">
        <f t="shared" si="8"/>
        <v>-215.76384152210954</v>
      </c>
      <c r="AR19">
        <f t="shared" si="8"/>
        <v>-221.28008572520801</v>
      </c>
      <c r="AS19">
        <f t="shared" si="8"/>
        <v>20.907238975535979</v>
      </c>
      <c r="AT19">
        <f t="shared" si="8"/>
        <v>17.726020067073261</v>
      </c>
      <c r="AU19">
        <f t="shared" si="8"/>
        <v>-182.64682668259877</v>
      </c>
      <c r="AW19">
        <v>16</v>
      </c>
      <c r="AX19">
        <f>IF(Z19&gt;0, (R19*SUMPRODUCT(K19:$K$98, X19:$X$98)-K19*$AZ$3)/Z19, 0)</f>
        <v>2105.7952709473589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4.2512064000000002E-2</v>
      </c>
      <c r="Q20" s="4">
        <f t="shared" si="22"/>
        <v>50</v>
      </c>
      <c r="R20">
        <f t="shared" si="0"/>
        <v>50000</v>
      </c>
      <c r="S20">
        <f t="shared" si="1"/>
        <v>2012.3947462288979</v>
      </c>
      <c r="U20">
        <f t="shared" si="12"/>
        <v>4.2512064000000002E-2</v>
      </c>
      <c r="V20">
        <f t="shared" si="13"/>
        <v>0.01</v>
      </c>
      <c r="W20">
        <f t="shared" si="14"/>
        <v>0.67633496873106991</v>
      </c>
      <c r="X20">
        <f t="shared" si="15"/>
        <v>2.8752395476133244E-2</v>
      </c>
      <c r="Y20">
        <f t="shared" si="16"/>
        <v>6.7633496873106989E-3</v>
      </c>
      <c r="Z20">
        <f t="shared" si="17"/>
        <v>0.64081922356762588</v>
      </c>
      <c r="AB20">
        <f t="shared" si="18"/>
        <v>1424.2229787302169</v>
      </c>
      <c r="AC20">
        <f t="shared" si="19"/>
        <v>1289.5812387899718</v>
      </c>
      <c r="AE20">
        <f t="shared" si="2"/>
        <v>0</v>
      </c>
      <c r="AF20">
        <f t="shared" si="3"/>
        <v>0</v>
      </c>
      <c r="AG20">
        <f t="shared" si="3"/>
        <v>-32.040961178381295</v>
      </c>
      <c r="AH20">
        <f t="shared" si="4"/>
        <v>-1437.6197738066621</v>
      </c>
      <c r="AI20">
        <f t="shared" si="5"/>
        <v>-1469.6607349850435</v>
      </c>
      <c r="AJ20">
        <f t="shared" si="6"/>
        <v>134.64173994024509</v>
      </c>
      <c r="AK20">
        <f t="shared" si="20"/>
        <v>99.695608511115196</v>
      </c>
      <c r="AL20">
        <f t="shared" si="7"/>
        <v>-1235.3233865336833</v>
      </c>
      <c r="AN20">
        <f t="shared" si="8"/>
        <v>0</v>
      </c>
      <c r="AO20">
        <f t="shared" si="8"/>
        <v>0</v>
      </c>
      <c r="AP20">
        <f t="shared" si="8"/>
        <v>-4.6665846736301146</v>
      </c>
      <c r="AQ20">
        <f t="shared" si="8"/>
        <v>-209.38118446584903</v>
      </c>
      <c r="AR20">
        <f t="shared" si="8"/>
        <v>-214.04776913947916</v>
      </c>
      <c r="AS20">
        <f t="shared" si="8"/>
        <v>19.609807475437972</v>
      </c>
      <c r="AT20">
        <f t="shared" si="8"/>
        <v>14.520101195344413</v>
      </c>
      <c r="AU20">
        <f t="shared" si="8"/>
        <v>-179.91786046869677</v>
      </c>
      <c r="AW20">
        <v>17</v>
      </c>
      <c r="AX20">
        <f>IF(Z20&gt;0, (R20*SUMPRODUCT(K20:$K$98, X20:$X$98)-K20*$AZ$3)/Z20, 0)</f>
        <v>2012.3947462288979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4.7737861999999999E-2</v>
      </c>
      <c r="Q21" s="4">
        <f t="shared" si="22"/>
        <v>50</v>
      </c>
      <c r="R21">
        <f t="shared" si="0"/>
        <v>50000</v>
      </c>
      <c r="S21">
        <f t="shared" si="1"/>
        <v>1908.8984974580424</v>
      </c>
      <c r="U21">
        <f t="shared" si="12"/>
        <v>4.7737861999999999E-2</v>
      </c>
      <c r="V21">
        <f t="shared" si="13"/>
        <v>0.01</v>
      </c>
      <c r="W21">
        <f t="shared" si="14"/>
        <v>0.64081922356762588</v>
      </c>
      <c r="X21">
        <f t="shared" si="15"/>
        <v>3.059133966161847E-2</v>
      </c>
      <c r="Y21">
        <f t="shared" si="16"/>
        <v>6.4081922356762589E-3</v>
      </c>
      <c r="Z21">
        <f t="shared" si="17"/>
        <v>0.60381969167033123</v>
      </c>
      <c r="AB21">
        <f t="shared" si="18"/>
        <v>1289.5812387899718</v>
      </c>
      <c r="AC21">
        <f t="shared" si="19"/>
        <v>1152.6305021650737</v>
      </c>
      <c r="AE21">
        <f t="shared" si="2"/>
        <v>0</v>
      </c>
      <c r="AF21">
        <f t="shared" si="3"/>
        <v>0</v>
      </c>
      <c r="AG21">
        <f t="shared" si="3"/>
        <v>-30.19098458351656</v>
      </c>
      <c r="AH21">
        <f t="shared" si="4"/>
        <v>-1529.5669830809236</v>
      </c>
      <c r="AI21">
        <f t="shared" si="5"/>
        <v>-1559.7579676644402</v>
      </c>
      <c r="AJ21">
        <f t="shared" si="6"/>
        <v>136.95073662489813</v>
      </c>
      <c r="AK21">
        <f t="shared" si="20"/>
        <v>90.270686715298041</v>
      </c>
      <c r="AL21">
        <f t="shared" si="7"/>
        <v>-1332.536544324244</v>
      </c>
      <c r="AN21">
        <f t="shared" si="8"/>
        <v>0</v>
      </c>
      <c r="AO21">
        <f t="shared" si="8"/>
        <v>0</v>
      </c>
      <c r="AP21">
        <f t="shared" si="8"/>
        <v>-3.926023260475664</v>
      </c>
      <c r="AQ21">
        <f t="shared" si="8"/>
        <v>-198.90426353666911</v>
      </c>
      <c r="AR21">
        <f t="shared" si="8"/>
        <v>-202.83028679714479</v>
      </c>
      <c r="AS21">
        <f t="shared" si="8"/>
        <v>17.809017656952477</v>
      </c>
      <c r="AT21">
        <f t="shared" si="8"/>
        <v>11.738763100056923</v>
      </c>
      <c r="AU21">
        <f t="shared" si="8"/>
        <v>-173.28250604013539</v>
      </c>
      <c r="AW21">
        <v>18</v>
      </c>
      <c r="AX21">
        <f>IF(Z21&gt;0, (R21*SUMPRODUCT(K21:$K$98, X21:$X$98)-K21*$AZ$3)/Z21, 0)</f>
        <v>1908.8984974580424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5.3487053E-2</v>
      </c>
      <c r="Q22" s="4">
        <f t="shared" si="22"/>
        <v>50</v>
      </c>
      <c r="R22">
        <f t="shared" si="0"/>
        <v>50000</v>
      </c>
      <c r="S22">
        <f t="shared" si="1"/>
        <v>1800.9254982121722</v>
      </c>
      <c r="U22">
        <f t="shared" si="12"/>
        <v>5.3487053E-2</v>
      </c>
      <c r="V22">
        <f t="shared" si="13"/>
        <v>0.01</v>
      </c>
      <c r="W22">
        <f t="shared" si="14"/>
        <v>0.60381969167033123</v>
      </c>
      <c r="X22">
        <f t="shared" si="15"/>
        <v>3.2296535850814663E-2</v>
      </c>
      <c r="Y22">
        <f t="shared" si="16"/>
        <v>6.0381969167033122E-3</v>
      </c>
      <c r="Z22">
        <f t="shared" si="17"/>
        <v>0.56548495890281325</v>
      </c>
      <c r="AB22">
        <f t="shared" si="18"/>
        <v>1152.6305021650737</v>
      </c>
      <c r="AC22">
        <f t="shared" si="19"/>
        <v>1018.3962813435387</v>
      </c>
      <c r="AE22">
        <f t="shared" si="2"/>
        <v>0</v>
      </c>
      <c r="AF22">
        <f t="shared" si="3"/>
        <v>0</v>
      </c>
      <c r="AG22">
        <f t="shared" si="3"/>
        <v>-28.274247945140662</v>
      </c>
      <c r="AH22">
        <f t="shared" si="4"/>
        <v>-1614.8267925407331</v>
      </c>
      <c r="AI22">
        <f t="shared" si="5"/>
        <v>-1643.1010404858737</v>
      </c>
      <c r="AJ22">
        <f t="shared" si="6"/>
        <v>134.23422082153502</v>
      </c>
      <c r="AK22">
        <f t="shared" si="20"/>
        <v>80.684135151555168</v>
      </c>
      <c r="AL22">
        <f t="shared" si="7"/>
        <v>-1428.1826845127835</v>
      </c>
      <c r="AN22">
        <f t="shared" si="8"/>
        <v>0</v>
      </c>
      <c r="AO22">
        <f t="shared" si="8"/>
        <v>0</v>
      </c>
      <c r="AP22">
        <f t="shared" si="8"/>
        <v>-3.2828317979094752</v>
      </c>
      <c r="AQ22">
        <f t="shared" si="8"/>
        <v>-187.4923341181202</v>
      </c>
      <c r="AR22">
        <f t="shared" si="8"/>
        <v>-190.77516591602966</v>
      </c>
      <c r="AS22">
        <f t="shared" si="8"/>
        <v>15.585502727978749</v>
      </c>
      <c r="AT22">
        <f t="shared" si="8"/>
        <v>9.3679748786341506</v>
      </c>
      <c r="AU22">
        <f t="shared" si="8"/>
        <v>-165.82168830941674</v>
      </c>
      <c r="AW22">
        <v>19</v>
      </c>
      <c r="AX22">
        <f>IF(Z22&gt;0, (R22*SUMPRODUCT(K22:$K$98, X22:$X$98)-K22*$AZ$3)/Z22, 0)</f>
        <v>1800.9254982121722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5.9601715E-2</v>
      </c>
      <c r="Q23" s="4">
        <f t="shared" si="22"/>
        <v>50</v>
      </c>
      <c r="R23">
        <f t="shared" si="0"/>
        <v>50000</v>
      </c>
      <c r="S23">
        <f t="shared" si="1"/>
        <v>1689.0339163128558</v>
      </c>
      <c r="U23">
        <f t="shared" si="12"/>
        <v>5.9601715E-2</v>
      </c>
      <c r="V23">
        <f t="shared" si="13"/>
        <v>0.01</v>
      </c>
      <c r="W23">
        <f t="shared" si="14"/>
        <v>0.56548495890281325</v>
      </c>
      <c r="X23">
        <f t="shared" si="15"/>
        <v>3.3703873357312189E-2</v>
      </c>
      <c r="Y23">
        <f t="shared" si="16"/>
        <v>5.6548495890281327E-3</v>
      </c>
      <c r="Z23">
        <f t="shared" si="17"/>
        <v>0.5261262359564729</v>
      </c>
      <c r="AB23">
        <f t="shared" si="18"/>
        <v>1018.3962813435387</v>
      </c>
      <c r="AC23">
        <f t="shared" si="19"/>
        <v>888.64505679250306</v>
      </c>
      <c r="AE23">
        <f t="shared" si="2"/>
        <v>0</v>
      </c>
      <c r="AF23">
        <f t="shared" si="3"/>
        <v>0</v>
      </c>
      <c r="AG23">
        <f t="shared" si="3"/>
        <v>-26.306311797823646</v>
      </c>
      <c r="AH23">
        <f t="shared" si="4"/>
        <v>-1685.1936678656095</v>
      </c>
      <c r="AI23">
        <f t="shared" si="5"/>
        <v>-1711.4999796634331</v>
      </c>
      <c r="AJ23">
        <f t="shared" si="6"/>
        <v>129.75122455103565</v>
      </c>
      <c r="AK23">
        <f t="shared" si="20"/>
        <v>71.287739694047715</v>
      </c>
      <c r="AL23">
        <f t="shared" si="7"/>
        <v>-1510.4610154183497</v>
      </c>
      <c r="AN23">
        <f t="shared" si="8"/>
        <v>0</v>
      </c>
      <c r="AO23">
        <f t="shared" si="8"/>
        <v>0</v>
      </c>
      <c r="AP23">
        <f t="shared" si="8"/>
        <v>-2.7270902452843235</v>
      </c>
      <c r="AQ23">
        <f t="shared" si="8"/>
        <v>-174.69857608208764</v>
      </c>
      <c r="AR23">
        <f t="shared" si="8"/>
        <v>-177.42566632737197</v>
      </c>
      <c r="AS23">
        <f t="shared" si="8"/>
        <v>13.450889714463852</v>
      </c>
      <c r="AT23">
        <f t="shared" si="8"/>
        <v>7.3901693639961046</v>
      </c>
      <c r="AU23">
        <f t="shared" si="8"/>
        <v>-156.58460724891199</v>
      </c>
      <c r="AW23">
        <v>20</v>
      </c>
      <c r="AX23">
        <f>IF(Z23&gt;0, (R23*SUMPRODUCT(K23:$K$98, X23:$X$98)-K23*$AZ$3)/Z23, 0)</f>
        <v>1689.0339163128558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6.6409420999999996E-2</v>
      </c>
      <c r="Q24" s="4">
        <f t="shared" si="22"/>
        <v>50</v>
      </c>
      <c r="R24">
        <f t="shared" si="0"/>
        <v>50000</v>
      </c>
      <c r="S24">
        <f t="shared" si="1"/>
        <v>1575.347374150401</v>
      </c>
      <c r="U24">
        <f t="shared" si="12"/>
        <v>6.6409420999999996E-2</v>
      </c>
      <c r="V24">
        <f t="shared" si="13"/>
        <v>0.01</v>
      </c>
      <c r="W24">
        <f t="shared" si="14"/>
        <v>0.5261262359564729</v>
      </c>
      <c r="X24">
        <f t="shared" si="15"/>
        <v>3.4939738702778743E-2</v>
      </c>
      <c r="Y24">
        <f t="shared" si="16"/>
        <v>5.2612623595647287E-3</v>
      </c>
      <c r="Z24">
        <f t="shared" si="17"/>
        <v>0.48592523489412942</v>
      </c>
      <c r="AB24">
        <f t="shared" si="18"/>
        <v>888.64505679250306</v>
      </c>
      <c r="AC24">
        <f t="shared" si="19"/>
        <v>765.50104282388361</v>
      </c>
      <c r="AE24">
        <f t="shared" si="2"/>
        <v>0</v>
      </c>
      <c r="AF24">
        <f t="shared" si="3"/>
        <v>0</v>
      </c>
      <c r="AG24">
        <f t="shared" si="3"/>
        <v>-24.29626174470647</v>
      </c>
      <c r="AH24">
        <f t="shared" si="4"/>
        <v>-1746.986935138937</v>
      </c>
      <c r="AI24">
        <f t="shared" ref="AI24:AI79" si="23">SUM(AE24:AH24)</f>
        <v>-1771.2831968836435</v>
      </c>
      <c r="AJ24">
        <f t="shared" si="6"/>
        <v>123.14401396861945</v>
      </c>
      <c r="AK24">
        <f t="shared" si="20"/>
        <v>62.20515397547522</v>
      </c>
      <c r="AL24">
        <f t="shared" ref="AL24:AL79" si="24">SUM(AI24:AK24)</f>
        <v>-1585.9340289395489</v>
      </c>
      <c r="AN24">
        <f t="shared" si="8"/>
        <v>0</v>
      </c>
      <c r="AO24">
        <f t="shared" si="8"/>
        <v>0</v>
      </c>
      <c r="AP24">
        <f t="shared" si="8"/>
        <v>-2.2488525523458929</v>
      </c>
      <c r="AQ24">
        <f t="shared" si="8"/>
        <v>-161.70043232507132</v>
      </c>
      <c r="AR24">
        <f t="shared" si="8"/>
        <v>-163.9492848774172</v>
      </c>
      <c r="AS24">
        <f t="shared" si="8"/>
        <v>11.398162113551672</v>
      </c>
      <c r="AT24">
        <f t="shared" si="8"/>
        <v>5.7576848964139593</v>
      </c>
      <c r="AU24">
        <f t="shared" si="8"/>
        <v>-146.79343786745156</v>
      </c>
      <c r="AW24">
        <v>21</v>
      </c>
      <c r="AX24">
        <f>IF(Z24&gt;0, (R24*SUMPRODUCT(K24:$K$98, X24:$X$98)-K24*$AZ$3)/Z24, 0)</f>
        <v>1575.347374150401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7.4261202999999998E-2</v>
      </c>
      <c r="Q25" s="4">
        <f t="shared" si="22"/>
        <v>50</v>
      </c>
      <c r="R25">
        <f t="shared" si="0"/>
        <v>50000</v>
      </c>
      <c r="S25">
        <f t="shared" si="1"/>
        <v>1460.3591349438391</v>
      </c>
      <c r="U25">
        <f t="shared" si="12"/>
        <v>7.4261202999999998E-2</v>
      </c>
      <c r="V25">
        <f t="shared" si="13"/>
        <v>0.01</v>
      </c>
      <c r="W25">
        <f t="shared" si="14"/>
        <v>0.48592523489412942</v>
      </c>
      <c r="X25">
        <f t="shared" si="15"/>
        <v>3.6085392511295625E-2</v>
      </c>
      <c r="Y25">
        <f t="shared" si="16"/>
        <v>4.8592523489412939E-3</v>
      </c>
      <c r="Z25">
        <f t="shared" si="17"/>
        <v>0.44498059003389251</v>
      </c>
      <c r="AB25">
        <f t="shared" si="18"/>
        <v>765.50104282388361</v>
      </c>
      <c r="AC25">
        <f t="shared" si="19"/>
        <v>649.83146952869436</v>
      </c>
      <c r="AE25">
        <f t="shared" si="2"/>
        <v>0</v>
      </c>
      <c r="AF25">
        <f t="shared" si="3"/>
        <v>0</v>
      </c>
      <c r="AG25">
        <f t="shared" si="3"/>
        <v>-22.249029501694626</v>
      </c>
      <c r="AH25">
        <f t="shared" si="4"/>
        <v>-1804.2696255647813</v>
      </c>
      <c r="AI25">
        <f t="shared" si="23"/>
        <v>-1826.518655066476</v>
      </c>
      <c r="AJ25">
        <f t="shared" si="6"/>
        <v>115.66957329518925</v>
      </c>
      <c r="AK25">
        <f t="shared" si="20"/>
        <v>53.585072997671858</v>
      </c>
      <c r="AL25">
        <f t="shared" si="24"/>
        <v>-1657.2640087736149</v>
      </c>
      <c r="AN25">
        <f t="shared" si="8"/>
        <v>0</v>
      </c>
      <c r="AO25">
        <f t="shared" si="8"/>
        <v>0</v>
      </c>
      <c r="AP25">
        <f t="shared" si="8"/>
        <v>-1.8387156526032211</v>
      </c>
      <c r="AQ25">
        <f t="shared" si="8"/>
        <v>-149.10937134538079</v>
      </c>
      <c r="AR25">
        <f t="shared" si="8"/>
        <v>-150.94808699798401</v>
      </c>
      <c r="AS25">
        <f t="shared" si="8"/>
        <v>9.5592239172320177</v>
      </c>
      <c r="AT25">
        <f t="shared" si="8"/>
        <v>4.428404953986913</v>
      </c>
      <c r="AU25">
        <f t="shared" si="8"/>
        <v>-136.96045812676508</v>
      </c>
      <c r="AW25">
        <v>22</v>
      </c>
      <c r="AX25">
        <f>IF(Z25&gt;0, (R25*SUMPRODUCT(K25:$K$98, X25:$X$98)-K25*$AZ$3)/Z25, 0)</f>
        <v>1460.3591349438391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8.2657132999999994E-2</v>
      </c>
      <c r="Q26" s="4">
        <f t="shared" si="22"/>
        <v>50</v>
      </c>
      <c r="R26">
        <f t="shared" si="0"/>
        <v>50000</v>
      </c>
      <c r="S26">
        <f t="shared" si="1"/>
        <v>1341.9718324225505</v>
      </c>
      <c r="U26">
        <f t="shared" si="12"/>
        <v>8.2657132999999994E-2</v>
      </c>
      <c r="V26">
        <f t="shared" si="13"/>
        <v>0.01</v>
      </c>
      <c r="W26">
        <f t="shared" si="14"/>
        <v>0.44498059003389251</v>
      </c>
      <c r="X26">
        <f t="shared" si="15"/>
        <v>3.6780819812849926E-2</v>
      </c>
      <c r="Y26">
        <f t="shared" si="16"/>
        <v>4.4498059003389252E-3</v>
      </c>
      <c r="Z26">
        <f t="shared" si="17"/>
        <v>0.40374996432070365</v>
      </c>
      <c r="AB26">
        <f t="shared" si="18"/>
        <v>649.83146952869436</v>
      </c>
      <c r="AC26">
        <f t="shared" si="19"/>
        <v>541.82107945999405</v>
      </c>
      <c r="AE26">
        <f t="shared" si="2"/>
        <v>0</v>
      </c>
      <c r="AF26">
        <f t="shared" si="3"/>
        <v>0</v>
      </c>
      <c r="AG26">
        <f t="shared" si="3"/>
        <v>-20.187498216035181</v>
      </c>
      <c r="AH26">
        <f t="shared" si="4"/>
        <v>-1839.0409906424964</v>
      </c>
      <c r="AI26">
        <f t="shared" si="23"/>
        <v>-1859.2284888585316</v>
      </c>
      <c r="AJ26">
        <f t="shared" si="6"/>
        <v>108.0103900687003</v>
      </c>
      <c r="AK26">
        <f t="shared" si="20"/>
        <v>45.48820286700861</v>
      </c>
      <c r="AL26">
        <f t="shared" si="24"/>
        <v>-1705.7298959228228</v>
      </c>
      <c r="AN26">
        <f t="shared" si="8"/>
        <v>0</v>
      </c>
      <c r="AO26">
        <f t="shared" si="8"/>
        <v>0</v>
      </c>
      <c r="AP26">
        <f t="shared" si="8"/>
        <v>-1.4895942248489129</v>
      </c>
      <c r="AQ26">
        <f t="shared" si="8"/>
        <v>-135.69907522000557</v>
      </c>
      <c r="AR26">
        <f t="shared" si="8"/>
        <v>-137.18866944485447</v>
      </c>
      <c r="AS26">
        <f t="shared" si="8"/>
        <v>7.9698658817572605</v>
      </c>
      <c r="AT26">
        <f t="shared" si="8"/>
        <v>3.356481499804171</v>
      </c>
      <c r="AU26">
        <f t="shared" si="8"/>
        <v>-125.86232206329306</v>
      </c>
      <c r="AW26">
        <v>23</v>
      </c>
      <c r="AX26">
        <f>IF(Z26&gt;0, (R26*SUMPRODUCT(K26:$K$98, X26:$X$98)-K26*$AZ$3)/Z26, 0)</f>
        <v>1341.9718324225505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9.1575552000000005E-2</v>
      </c>
      <c r="Q27" s="4">
        <f t="shared" si="22"/>
        <v>50</v>
      </c>
      <c r="R27">
        <f t="shared" si="0"/>
        <v>50000</v>
      </c>
      <c r="S27">
        <f t="shared" si="1"/>
        <v>1220.7612635900937</v>
      </c>
      <c r="U27">
        <f t="shared" si="12"/>
        <v>9.1575552000000005E-2</v>
      </c>
      <c r="V27">
        <f t="shared" si="13"/>
        <v>0.01</v>
      </c>
      <c r="W27">
        <f t="shared" si="14"/>
        <v>0.40374996432070365</v>
      </c>
      <c r="X27">
        <f t="shared" si="15"/>
        <v>3.6973625852648746E-2</v>
      </c>
      <c r="Y27">
        <f t="shared" si="16"/>
        <v>4.0374996432070362E-3</v>
      </c>
      <c r="Z27">
        <f t="shared" si="17"/>
        <v>0.36273883882484786</v>
      </c>
      <c r="AB27">
        <f t="shared" si="18"/>
        <v>541.82107945999405</v>
      </c>
      <c r="AC27">
        <f t="shared" si="19"/>
        <v>442.8175232370246</v>
      </c>
      <c r="AE27">
        <f t="shared" si="2"/>
        <v>0</v>
      </c>
      <c r="AF27">
        <f t="shared" si="3"/>
        <v>0</v>
      </c>
      <c r="AG27">
        <f t="shared" si="3"/>
        <v>-18.136941941242394</v>
      </c>
      <c r="AH27">
        <f t="shared" si="4"/>
        <v>-1848.6812926324374</v>
      </c>
      <c r="AI27">
        <f t="shared" si="23"/>
        <v>-1866.8182345736798</v>
      </c>
      <c r="AJ27">
        <f t="shared" si="6"/>
        <v>99.003556222969451</v>
      </c>
      <c r="AK27">
        <f t="shared" si="20"/>
        <v>37.927475562199589</v>
      </c>
      <c r="AL27">
        <f t="shared" si="24"/>
        <v>-1729.8872027885109</v>
      </c>
      <c r="AN27">
        <f t="shared" si="8"/>
        <v>0</v>
      </c>
      <c r="AO27">
        <f t="shared" si="8"/>
        <v>0</v>
      </c>
      <c r="AP27">
        <f t="shared" si="8"/>
        <v>-1.1948998832177433</v>
      </c>
      <c r="AQ27">
        <f t="shared" si="8"/>
        <v>-121.79501196120654</v>
      </c>
      <c r="AR27">
        <f t="shared" si="8"/>
        <v>-122.98991184442428</v>
      </c>
      <c r="AS27">
        <f t="shared" si="8"/>
        <v>6.5225625219630539</v>
      </c>
      <c r="AT27">
        <f t="shared" si="8"/>
        <v>2.4987418643581805</v>
      </c>
      <c r="AU27">
        <f t="shared" si="8"/>
        <v>-113.96860745810307</v>
      </c>
      <c r="AW27">
        <v>24</v>
      </c>
      <c r="AX27">
        <f>IF(Z27&gt;0, (R27*SUMPRODUCT(K27:$K$98, X27:$X$98)-K27*$AZ$3)/Z27, 0)</f>
        <v>1220.7612635900937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0.101620166</v>
      </c>
      <c r="Q28" s="4">
        <f t="shared" si="22"/>
        <v>50</v>
      </c>
      <c r="R28">
        <f t="shared" si="0"/>
        <v>50000</v>
      </c>
      <c r="S28">
        <f t="shared" si="1"/>
        <v>1097.8634938139949</v>
      </c>
      <c r="U28">
        <f t="shared" si="12"/>
        <v>0.101620166</v>
      </c>
      <c r="V28">
        <f t="shared" si="13"/>
        <v>0.01</v>
      </c>
      <c r="W28">
        <f t="shared" si="14"/>
        <v>0.36273883882484786</v>
      </c>
      <c r="X28">
        <f t="shared" si="15"/>
        <v>3.6861581016028287E-2</v>
      </c>
      <c r="Y28">
        <f t="shared" si="16"/>
        <v>3.6273883882484786E-3</v>
      </c>
      <c r="Z28">
        <f t="shared" si="17"/>
        <v>0.3222498694205711</v>
      </c>
      <c r="AB28">
        <f t="shared" si="18"/>
        <v>442.8175232370246</v>
      </c>
      <c r="AC28">
        <f t="shared" si="19"/>
        <v>353.7863675231718</v>
      </c>
      <c r="AE28">
        <f t="shared" si="2"/>
        <v>0</v>
      </c>
      <c r="AF28">
        <f t="shared" si="3"/>
        <v>0</v>
      </c>
      <c r="AG28">
        <f t="shared" si="3"/>
        <v>-16.112493471028554</v>
      </c>
      <c r="AH28">
        <f t="shared" si="4"/>
        <v>-1843.0790508014143</v>
      </c>
      <c r="AI28">
        <f t="shared" si="23"/>
        <v>-1859.1915442724428</v>
      </c>
      <c r="AJ28">
        <f t="shared" si="6"/>
        <v>89.031155713852797</v>
      </c>
      <c r="AK28">
        <f t="shared" si="20"/>
        <v>30.997226626591726</v>
      </c>
      <c r="AL28">
        <f t="shared" si="24"/>
        <v>-1739.1631619319983</v>
      </c>
      <c r="AN28">
        <f t="shared" si="8"/>
        <v>0</v>
      </c>
      <c r="AO28">
        <f t="shared" si="8"/>
        <v>0</v>
      </c>
      <c r="AP28">
        <f t="shared" si="8"/>
        <v>-0.94779014276749807</v>
      </c>
      <c r="AQ28">
        <f t="shared" si="8"/>
        <v>-108.41600400532828</v>
      </c>
      <c r="AR28">
        <f t="shared" si="8"/>
        <v>-109.36379414809576</v>
      </c>
      <c r="AS28">
        <f t="shared" si="8"/>
        <v>5.2371069652573921</v>
      </c>
      <c r="AT28">
        <f t="shared" si="8"/>
        <v>1.8233593641256844</v>
      </c>
      <c r="AU28">
        <f t="shared" si="8"/>
        <v>-102.30332781871269</v>
      </c>
      <c r="AW28">
        <v>25</v>
      </c>
      <c r="AX28">
        <f>IF(Z28&gt;0, (R28*SUMPRODUCT(K28:$K$98, X28:$X$98)-K28*$AZ$3)/Z28, 0)</f>
        <v>1097.8634938139949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0.112947091</v>
      </c>
      <c r="Q29" s="4">
        <f t="shared" si="22"/>
        <v>50</v>
      </c>
      <c r="R29">
        <f t="shared" si="0"/>
        <v>50000</v>
      </c>
      <c r="S29">
        <f t="shared" si="1"/>
        <v>971.6718906262339</v>
      </c>
      <c r="U29">
        <f t="shared" si="12"/>
        <v>0.112947091</v>
      </c>
      <c r="V29">
        <f t="shared" si="13"/>
        <v>0.01</v>
      </c>
      <c r="W29">
        <f t="shared" si="14"/>
        <v>0.3222498694205711</v>
      </c>
      <c r="X29">
        <f t="shared" si="15"/>
        <v>3.6397185326183364E-2</v>
      </c>
      <c r="Y29">
        <f t="shared" si="16"/>
        <v>3.222498694205711E-3</v>
      </c>
      <c r="Z29">
        <f t="shared" si="17"/>
        <v>0.28263018540018203</v>
      </c>
      <c r="AB29">
        <f t="shared" si="18"/>
        <v>353.7863675231718</v>
      </c>
      <c r="AC29">
        <f t="shared" si="19"/>
        <v>274.62380659583789</v>
      </c>
      <c r="AE29">
        <f t="shared" si="2"/>
        <v>0</v>
      </c>
      <c r="AF29">
        <f t="shared" si="3"/>
        <v>0</v>
      </c>
      <c r="AG29">
        <f t="shared" si="3"/>
        <v>-14.131509270009101</v>
      </c>
      <c r="AH29">
        <f t="shared" si="4"/>
        <v>-1819.8592663091681</v>
      </c>
      <c r="AI29">
        <f t="shared" si="23"/>
        <v>-1833.9907755791771</v>
      </c>
      <c r="AJ29">
        <f t="shared" si="6"/>
        <v>79.162560927333914</v>
      </c>
      <c r="AK29">
        <f t="shared" si="20"/>
        <v>24.765045726622027</v>
      </c>
      <c r="AL29">
        <f t="shared" si="24"/>
        <v>-1730.0631689252211</v>
      </c>
      <c r="AN29">
        <f t="shared" si="8"/>
        <v>0</v>
      </c>
      <c r="AO29">
        <f t="shared" si="8"/>
        <v>0</v>
      </c>
      <c r="AP29">
        <f t="shared" si="8"/>
        <v>-0.74219830521049945</v>
      </c>
      <c r="AQ29">
        <f t="shared" si="8"/>
        <v>-95.580481700056779</v>
      </c>
      <c r="AR29">
        <f t="shared" si="8"/>
        <v>-96.322680005267273</v>
      </c>
      <c r="AS29">
        <f t="shared" si="8"/>
        <v>4.1576817757946598</v>
      </c>
      <c r="AT29">
        <f t="shared" si="8"/>
        <v>1.300680246926488</v>
      </c>
      <c r="AU29">
        <f t="shared" si="8"/>
        <v>-90.864317982546126</v>
      </c>
      <c r="AW29">
        <v>26</v>
      </c>
      <c r="AX29">
        <f>IF(Z29&gt;0, (R29*SUMPRODUCT(K29:$K$98, X29:$X$98)-K29*$AZ$3)/Z29, 0)</f>
        <v>971.6718906262339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0.12591097000000001</v>
      </c>
      <c r="Q30" s="4">
        <f t="shared" si="22"/>
        <v>50</v>
      </c>
      <c r="R30">
        <f t="shared" si="0"/>
        <v>50000</v>
      </c>
      <c r="S30">
        <f t="shared" si="1"/>
        <v>840.08046343390561</v>
      </c>
      <c r="U30">
        <f t="shared" si="12"/>
        <v>0.12591097000000001</v>
      </c>
      <c r="V30">
        <f t="shared" si="13"/>
        <v>0.01</v>
      </c>
      <c r="W30">
        <f t="shared" si="14"/>
        <v>0.28263018540018203</v>
      </c>
      <c r="X30">
        <f t="shared" si="15"/>
        <v>3.5586240795016759E-2</v>
      </c>
      <c r="Y30">
        <f t="shared" si="16"/>
        <v>2.8263018540018205E-3</v>
      </c>
      <c r="Z30">
        <f t="shared" si="17"/>
        <v>0.24421764275116345</v>
      </c>
      <c r="AB30">
        <f t="shared" si="18"/>
        <v>274.62380659583789</v>
      </c>
      <c r="AC30">
        <f t="shared" si="19"/>
        <v>205.16247050113338</v>
      </c>
      <c r="AE30">
        <f t="shared" si="2"/>
        <v>0</v>
      </c>
      <c r="AF30">
        <f t="shared" si="3"/>
        <v>0</v>
      </c>
      <c r="AG30">
        <f t="shared" si="3"/>
        <v>-12.210882137558173</v>
      </c>
      <c r="AH30">
        <f t="shared" si="4"/>
        <v>-1779.312039750838</v>
      </c>
      <c r="AI30">
        <f t="shared" si="23"/>
        <v>-1791.5229218883962</v>
      </c>
      <c r="AJ30">
        <f t="shared" si="6"/>
        <v>69.461336094704507</v>
      </c>
      <c r="AK30">
        <f t="shared" si="20"/>
        <v>19.223666461708653</v>
      </c>
      <c r="AL30">
        <f t="shared" si="24"/>
        <v>-1702.8379193319831</v>
      </c>
      <c r="AN30">
        <f t="shared" si="8"/>
        <v>0</v>
      </c>
      <c r="AO30">
        <f t="shared" si="8"/>
        <v>0</v>
      </c>
      <c r="AP30">
        <f t="shared" si="8"/>
        <v>-0.57261197644373607</v>
      </c>
      <c r="AQ30">
        <f t="shared" si="8"/>
        <v>-83.43831119768754</v>
      </c>
      <c r="AR30">
        <f t="shared" si="8"/>
        <v>-84.010923174131278</v>
      </c>
      <c r="AS30">
        <f t="shared" si="8"/>
        <v>3.2572907100031281</v>
      </c>
      <c r="AT30">
        <f t="shared" si="8"/>
        <v>0.90146653805434085</v>
      </c>
      <c r="AU30">
        <f t="shared" si="8"/>
        <v>-79.852165926073809</v>
      </c>
      <c r="AW30">
        <v>27</v>
      </c>
      <c r="AX30">
        <f>IF(Z30&gt;0, (R30*SUMPRODUCT(K30:$K$98, X30:$X$98)-K30*$AZ$3)/Z30, 0)</f>
        <v>840.08046343390561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0.140869152</v>
      </c>
      <c r="Q31" s="4">
        <f t="shared" si="22"/>
        <v>50</v>
      </c>
      <c r="R31">
        <f t="shared" si="0"/>
        <v>50000</v>
      </c>
      <c r="S31">
        <f t="shared" si="1"/>
        <v>699.44019237581495</v>
      </c>
      <c r="U31">
        <f t="shared" si="12"/>
        <v>0.140869152</v>
      </c>
      <c r="V31">
        <f t="shared" si="13"/>
        <v>0.01</v>
      </c>
      <c r="W31">
        <f t="shared" si="14"/>
        <v>0.24421764275116345</v>
      </c>
      <c r="X31">
        <f t="shared" si="15"/>
        <v>3.4402732237795344E-2</v>
      </c>
      <c r="Y31">
        <f t="shared" si="16"/>
        <v>2.4421764275116345E-3</v>
      </c>
      <c r="Z31">
        <f t="shared" si="17"/>
        <v>0.20737273408585646</v>
      </c>
      <c r="AB31">
        <f t="shared" si="18"/>
        <v>205.16247050113338</v>
      </c>
      <c r="AC31">
        <f t="shared" si="19"/>
        <v>145.04482502251017</v>
      </c>
      <c r="AE31">
        <f t="shared" si="2"/>
        <v>0</v>
      </c>
      <c r="AF31">
        <f t="shared" si="3"/>
        <v>0</v>
      </c>
      <c r="AG31">
        <f t="shared" si="3"/>
        <v>-10.368636704292824</v>
      </c>
      <c r="AH31">
        <f t="shared" si="4"/>
        <v>-1720.1366118897672</v>
      </c>
      <c r="AI31">
        <f t="shared" si="23"/>
        <v>-1730.50524859406</v>
      </c>
      <c r="AJ31">
        <f t="shared" si="6"/>
        <v>60.117645478623217</v>
      </c>
      <c r="AK31">
        <f t="shared" si="20"/>
        <v>14.361372935079338</v>
      </c>
      <c r="AL31">
        <f t="shared" si="24"/>
        <v>-1656.0262301803575</v>
      </c>
      <c r="AN31">
        <f t="shared" si="8"/>
        <v>0</v>
      </c>
      <c r="AO31">
        <f t="shared" si="8"/>
        <v>0</v>
      </c>
      <c r="AP31">
        <f t="shared" si="8"/>
        <v>-0.43412722601127285</v>
      </c>
      <c r="AQ31">
        <f t="shared" si="8"/>
        <v>-72.020860309529525</v>
      </c>
      <c r="AR31">
        <f t="shared" si="8"/>
        <v>-72.454987535540809</v>
      </c>
      <c r="AS31">
        <f t="shared" si="8"/>
        <v>2.517081792937971</v>
      </c>
      <c r="AT31">
        <f t="shared" si="8"/>
        <v>0.60130016817332299</v>
      </c>
      <c r="AU31">
        <f t="shared" si="8"/>
        <v>-69.336605574429512</v>
      </c>
      <c r="AW31">
        <v>28</v>
      </c>
      <c r="AX31">
        <f>IF(Z31&gt;0, (R31*SUMPRODUCT(K31:$K$98, X31:$X$98)-K31*$AZ$3)/Z31, 0)</f>
        <v>699.44019237581495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0.15811491799999999</v>
      </c>
      <c r="Q32" s="4">
        <f t="shared" si="22"/>
        <v>50</v>
      </c>
      <c r="R32">
        <f t="shared" si="0"/>
        <v>50000</v>
      </c>
      <c r="S32">
        <f t="shared" si="1"/>
        <v>544.00227948764757</v>
      </c>
      <c r="U32">
        <f t="shared" si="12"/>
        <v>0.15811491799999999</v>
      </c>
      <c r="V32">
        <f t="shared" si="13"/>
        <v>0.01</v>
      </c>
      <c r="W32">
        <f t="shared" si="14"/>
        <v>0.20737273408585646</v>
      </c>
      <c r="X32">
        <f t="shared" si="15"/>
        <v>3.2788722845420996E-2</v>
      </c>
      <c r="Y32">
        <f t="shared" si="16"/>
        <v>2.0737273408585645E-3</v>
      </c>
      <c r="Z32">
        <f t="shared" si="17"/>
        <v>0.1725102838995769</v>
      </c>
      <c r="AB32">
        <f t="shared" si="18"/>
        <v>145.04482502251017</v>
      </c>
      <c r="AC32">
        <f t="shared" si="19"/>
        <v>93.845987676431065</v>
      </c>
      <c r="AE32">
        <f t="shared" si="2"/>
        <v>0</v>
      </c>
      <c r="AF32">
        <f t="shared" si="3"/>
        <v>0</v>
      </c>
      <c r="AG32">
        <f t="shared" si="3"/>
        <v>-8.6255141949788445</v>
      </c>
      <c r="AH32">
        <f t="shared" si="4"/>
        <v>-1639.4361422710499</v>
      </c>
      <c r="AI32">
        <f t="shared" si="23"/>
        <v>-1648.0616564660288</v>
      </c>
      <c r="AJ32">
        <f t="shared" si="6"/>
        <v>51.198837346079102</v>
      </c>
      <c r="AK32">
        <f t="shared" si="20"/>
        <v>10.153137751575713</v>
      </c>
      <c r="AL32">
        <f t="shared" si="24"/>
        <v>-1586.709681368374</v>
      </c>
      <c r="AN32">
        <f t="shared" si="8"/>
        <v>0</v>
      </c>
      <c r="AO32">
        <f t="shared" si="8"/>
        <v>0</v>
      </c>
      <c r="AP32">
        <f t="shared" si="8"/>
        <v>-0.32244996697216088</v>
      </c>
      <c r="AQ32">
        <f t="shared" si="8"/>
        <v>-61.28749173423202</v>
      </c>
      <c r="AR32">
        <f t="shared" si="8"/>
        <v>-61.609941701204178</v>
      </c>
      <c r="AS32">
        <f t="shared" si="8"/>
        <v>1.9139802031589763</v>
      </c>
      <c r="AT32">
        <f t="shared" si="8"/>
        <v>0.37955753809612947</v>
      </c>
      <c r="AU32">
        <f t="shared" si="8"/>
        <v>-59.316403959949078</v>
      </c>
      <c r="AW32">
        <v>29</v>
      </c>
      <c r="AX32">
        <f>IF(Z32&gt;0, (R32*SUMPRODUCT(K32:$K$98, X32:$X$98)-K32*$AZ$3)/Z32, 0)</f>
        <v>544.00227948764757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0.17865895700000001</v>
      </c>
      <c r="Q33" s="4">
        <f t="shared" si="22"/>
        <v>50</v>
      </c>
      <c r="R33">
        <f t="shared" si="0"/>
        <v>50000</v>
      </c>
      <c r="S33">
        <f t="shared" si="1"/>
        <v>365.44641253858055</v>
      </c>
      <c r="U33">
        <f t="shared" si="12"/>
        <v>0.17865895700000001</v>
      </c>
      <c r="V33">
        <f t="shared" si="13"/>
        <v>0.01</v>
      </c>
      <c r="W33">
        <f t="shared" si="14"/>
        <v>0.1725102838995769</v>
      </c>
      <c r="X33">
        <f t="shared" si="15"/>
        <v>3.0820507393272304E-2</v>
      </c>
      <c r="Y33">
        <f t="shared" si="16"/>
        <v>1.725102838995769E-3</v>
      </c>
      <c r="Z33">
        <f t="shared" si="17"/>
        <v>0.13996467366730883</v>
      </c>
      <c r="AB33">
        <f t="shared" si="18"/>
        <v>93.845987676431065</v>
      </c>
      <c r="AC33">
        <f t="shared" si="19"/>
        <v>51.149587873851146</v>
      </c>
      <c r="AE33">
        <f t="shared" si="2"/>
        <v>0</v>
      </c>
      <c r="AF33">
        <f t="shared" si="3"/>
        <v>0</v>
      </c>
      <c r="AG33">
        <f t="shared" si="3"/>
        <v>-6.9982336833654415</v>
      </c>
      <c r="AH33">
        <f t="shared" si="4"/>
        <v>-1541.0253696636153</v>
      </c>
      <c r="AI33">
        <f t="shared" si="23"/>
        <v>-1548.0236033469807</v>
      </c>
      <c r="AJ33">
        <f t="shared" si="6"/>
        <v>42.696399802579919</v>
      </c>
      <c r="AK33">
        <f t="shared" si="20"/>
        <v>6.5692191373501752</v>
      </c>
      <c r="AL33">
        <f t="shared" si="24"/>
        <v>-1498.7579844070506</v>
      </c>
      <c r="AN33">
        <f t="shared" si="8"/>
        <v>0</v>
      </c>
      <c r="AO33">
        <f t="shared" si="8"/>
        <v>0</v>
      </c>
      <c r="AP33">
        <f t="shared" si="8"/>
        <v>-0.2335865111772398</v>
      </c>
      <c r="AQ33">
        <f t="shared" si="8"/>
        <v>-51.436227485652431</v>
      </c>
      <c r="AR33">
        <f t="shared" si="8"/>
        <v>-51.669813996829667</v>
      </c>
      <c r="AS33">
        <f t="shared" si="8"/>
        <v>1.425117182556997</v>
      </c>
      <c r="AT33">
        <f t="shared" si="8"/>
        <v>0.21926689631696528</v>
      </c>
      <c r="AU33">
        <f t="shared" si="8"/>
        <v>-50.025429917955705</v>
      </c>
      <c r="AW33">
        <v>30</v>
      </c>
      <c r="AX33">
        <f>IF(Z33&gt;0, (R33*SUMPRODUCT(K33:$K$98, X33:$X$98)-K33*$AZ$3)/Z33, 0)</f>
        <v>365.44641253858055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0.202352371</v>
      </c>
      <c r="Q34" s="4">
        <f t="shared" si="22"/>
        <v>50</v>
      </c>
      <c r="R34">
        <f t="shared" si="0"/>
        <v>50000</v>
      </c>
      <c r="S34">
        <f t="shared" si="1"/>
        <v>147.969238782627</v>
      </c>
      <c r="U34">
        <f t="shared" si="12"/>
        <v>0.202352371</v>
      </c>
      <c r="V34">
        <f t="shared" si="13"/>
        <v>0.01</v>
      </c>
      <c r="W34">
        <f t="shared" si="14"/>
        <v>0.13996467366730883</v>
      </c>
      <c r="X34">
        <f t="shared" si="15"/>
        <v>2.8322183572821208E-2</v>
      </c>
      <c r="Y34">
        <f t="shared" si="16"/>
        <v>1.3996467366730882E-3</v>
      </c>
      <c r="Z34">
        <f t="shared" si="17"/>
        <v>0.11024284335781454</v>
      </c>
      <c r="AB34">
        <f t="shared" si="18"/>
        <v>51.149587873851146</v>
      </c>
      <c r="AC34">
        <f t="shared" si="19"/>
        <v>16.312549612888205</v>
      </c>
      <c r="AE34">
        <f t="shared" si="2"/>
        <v>0</v>
      </c>
      <c r="AF34">
        <f t="shared" si="3"/>
        <v>0</v>
      </c>
      <c r="AG34">
        <f t="shared" si="3"/>
        <v>-5.512142167890727</v>
      </c>
      <c r="AH34">
        <f t="shared" si="4"/>
        <v>-1416.1091786410605</v>
      </c>
      <c r="AI34">
        <f t="shared" si="23"/>
        <v>-1421.6213208089512</v>
      </c>
      <c r="AJ34">
        <f t="shared" si="6"/>
        <v>34.837038260962942</v>
      </c>
      <c r="AK34">
        <f t="shared" si="20"/>
        <v>3.5804711511695806</v>
      </c>
      <c r="AL34">
        <f t="shared" si="24"/>
        <v>-1383.2038113968185</v>
      </c>
      <c r="AN34">
        <f t="shared" si="8"/>
        <v>0</v>
      </c>
      <c r="AO34">
        <f t="shared" si="8"/>
        <v>0</v>
      </c>
      <c r="AP34">
        <f t="shared" si="8"/>
        <v>-0.16427130508494189</v>
      </c>
      <c r="AQ34">
        <f t="shared" si="8"/>
        <v>-42.202486044939711</v>
      </c>
      <c r="AR34">
        <f t="shared" si="8"/>
        <v>-42.366757350024649</v>
      </c>
      <c r="AS34">
        <f t="shared" si="8"/>
        <v>1.0382035814965731</v>
      </c>
      <c r="AT34">
        <f t="shared" si="8"/>
        <v>0.10670419065890667</v>
      </c>
      <c r="AU34">
        <f t="shared" ref="AU34:AU79" si="25">AL34*$K34</f>
        <v>-41.221849577869172</v>
      </c>
      <c r="AW34">
        <v>31</v>
      </c>
      <c r="AX34">
        <f>IF(Z34&gt;0, (R34*SUMPRODUCT(K34:$K$98, X34:$X$98)-K34*$AZ$3)/Z34, 0)</f>
        <v>147.969238782627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0.22956153600000001</v>
      </c>
      <c r="Q35" s="4">
        <f t="shared" si="22"/>
        <v>50</v>
      </c>
      <c r="R35">
        <f t="shared" si="0"/>
        <v>50000</v>
      </c>
      <c r="S35">
        <f t="shared" si="1"/>
        <v>-132.0392348250997</v>
      </c>
      <c r="U35">
        <f t="shared" si="12"/>
        <v>0.22956153600000001</v>
      </c>
      <c r="V35">
        <f t="shared" si="13"/>
        <v>0.01</v>
      </c>
      <c r="W35">
        <f t="shared" si="14"/>
        <v>0.11024284335781454</v>
      </c>
      <c r="X35">
        <f t="shared" si="15"/>
        <v>2.5307516454227304E-2</v>
      </c>
      <c r="Y35">
        <f t="shared" si="16"/>
        <v>1.1024284335781453E-3</v>
      </c>
      <c r="Z35">
        <f t="shared" si="17"/>
        <v>8.383289847000909E-2</v>
      </c>
      <c r="AB35">
        <f t="shared" si="18"/>
        <v>16.312549612888205</v>
      </c>
      <c r="AC35">
        <f t="shared" si="19"/>
        <v>-11.069231767150271</v>
      </c>
      <c r="AE35">
        <f t="shared" si="2"/>
        <v>0</v>
      </c>
      <c r="AF35">
        <f t="shared" ref="AF35:AG66" si="26">-$Z35*P35</f>
        <v>0</v>
      </c>
      <c r="AG35">
        <f t="shared" si="26"/>
        <v>-4.1916449235004549</v>
      </c>
      <c r="AH35">
        <f t="shared" si="4"/>
        <v>-1265.3758227113651</v>
      </c>
      <c r="AI35">
        <f t="shared" si="23"/>
        <v>-1269.5674676348656</v>
      </c>
      <c r="AJ35">
        <f t="shared" si="6"/>
        <v>27.381781380038476</v>
      </c>
      <c r="AK35">
        <f t="shared" si="20"/>
        <v>1.1418784729021745</v>
      </c>
      <c r="AL35">
        <f t="shared" si="24"/>
        <v>-1241.0438077819249</v>
      </c>
      <c r="AN35">
        <f t="shared" ref="AN35:AT66" si="27">AE35*$K35</f>
        <v>0</v>
      </c>
      <c r="AO35">
        <f t="shared" si="27"/>
        <v>0</v>
      </c>
      <c r="AP35">
        <f t="shared" si="27"/>
        <v>-0.11153412403398982</v>
      </c>
      <c r="AQ35">
        <f t="shared" si="27"/>
        <v>-33.669975996449885</v>
      </c>
      <c r="AR35">
        <f t="shared" si="27"/>
        <v>-33.781510120483873</v>
      </c>
      <c r="AS35">
        <f t="shared" si="27"/>
        <v>0.72859296444470723</v>
      </c>
      <c r="AT35">
        <f t="shared" si="27"/>
        <v>3.0383874959059424E-2</v>
      </c>
      <c r="AU35">
        <f t="shared" si="25"/>
        <v>-33.022533281080108</v>
      </c>
      <c r="AW35">
        <v>32</v>
      </c>
      <c r="AX35">
        <f>IF(Z35&gt;0, (R35*SUMPRODUCT(K35:$K$98, X35:$X$98)-K35*$AZ$3)/Z35, 0)</f>
        <v>-132.0392348250997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0.26099212799999999</v>
      </c>
      <c r="Q36" s="4">
        <f t="shared" si="22"/>
        <v>50</v>
      </c>
      <c r="R36">
        <f t="shared" si="0"/>
        <v>50000</v>
      </c>
      <c r="S36">
        <f t="shared" si="1"/>
        <v>-515.52837637242669</v>
      </c>
      <c r="U36">
        <f t="shared" si="12"/>
        <v>0.26099212799999999</v>
      </c>
      <c r="V36">
        <f t="shared" si="13"/>
        <v>0.01</v>
      </c>
      <c r="W36">
        <f t="shared" si="14"/>
        <v>8.383289847000909E-2</v>
      </c>
      <c r="X36">
        <f t="shared" si="15"/>
        <v>2.1879726568095614E-2</v>
      </c>
      <c r="Y36">
        <f t="shared" si="16"/>
        <v>8.3832898470009094E-4</v>
      </c>
      <c r="Z36">
        <f t="shared" si="17"/>
        <v>6.1114842917213384E-2</v>
      </c>
      <c r="AB36">
        <f t="shared" si="18"/>
        <v>-11.069231767150271</v>
      </c>
      <c r="AC36">
        <f t="shared" si="19"/>
        <v>-31.506435741366918</v>
      </c>
      <c r="AE36">
        <f t="shared" si="2"/>
        <v>0</v>
      </c>
      <c r="AF36">
        <f t="shared" si="26"/>
        <v>0</v>
      </c>
      <c r="AG36">
        <f t="shared" si="26"/>
        <v>-3.0557421458606693</v>
      </c>
      <c r="AH36">
        <f t="shared" si="4"/>
        <v>-1093.9863284047808</v>
      </c>
      <c r="AI36">
        <f t="shared" si="23"/>
        <v>-1097.0420705506415</v>
      </c>
      <c r="AJ36">
        <f t="shared" si="6"/>
        <v>20.437203974216647</v>
      </c>
      <c r="AK36">
        <f t="shared" si="20"/>
        <v>-0.77484622370051903</v>
      </c>
      <c r="AL36">
        <f t="shared" si="24"/>
        <v>-1077.3797128001254</v>
      </c>
      <c r="AN36">
        <f t="shared" si="27"/>
        <v>0</v>
      </c>
      <c r="AO36">
        <f t="shared" si="27"/>
        <v>0</v>
      </c>
      <c r="AP36">
        <f t="shared" si="27"/>
        <v>-7.2597548586966931E-2</v>
      </c>
      <c r="AQ36">
        <f t="shared" si="27"/>
        <v>-25.99065033593477</v>
      </c>
      <c r="AR36">
        <f t="shared" si="27"/>
        <v>-26.06324788452174</v>
      </c>
      <c r="AS36">
        <f t="shared" si="27"/>
        <v>0.4855419199914382</v>
      </c>
      <c r="AT36">
        <f t="shared" si="27"/>
        <v>-1.840860049291972E-2</v>
      </c>
      <c r="AU36">
        <f t="shared" si="25"/>
        <v>-25.596114565023221</v>
      </c>
      <c r="AW36">
        <v>33</v>
      </c>
      <c r="AX36">
        <f>IF(Z36&gt;0, (R36*SUMPRODUCT(K36:$K$98, X36:$X$98)-K36*$AZ$3)/Z36, 0)</f>
        <v>-515.52837637242669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0.29613519399999999</v>
      </c>
      <c r="Q37" s="4">
        <f t="shared" si="22"/>
        <v>50</v>
      </c>
      <c r="R37">
        <f t="shared" si="0"/>
        <v>50000</v>
      </c>
      <c r="S37">
        <f t="shared" si="1"/>
        <v>-1077.2700988190416</v>
      </c>
      <c r="U37">
        <f t="shared" si="12"/>
        <v>0.29613519399999999</v>
      </c>
      <c r="V37">
        <f t="shared" si="13"/>
        <v>0.01</v>
      </c>
      <c r="W37">
        <f t="shared" si="14"/>
        <v>6.1114842917213384E-2</v>
      </c>
      <c r="X37">
        <f t="shared" si="15"/>
        <v>1.8098255863568512E-2</v>
      </c>
      <c r="Y37">
        <f t="shared" si="16"/>
        <v>6.1114842917213386E-4</v>
      </c>
      <c r="Z37">
        <f t="shared" si="17"/>
        <v>4.2405438624472741E-2</v>
      </c>
      <c r="AB37">
        <f t="shared" si="18"/>
        <v>-31.506435741366918</v>
      </c>
      <c r="AC37">
        <f t="shared" si="19"/>
        <v>-45.682111057450548</v>
      </c>
      <c r="AE37">
        <f t="shared" si="2"/>
        <v>0</v>
      </c>
      <c r="AF37">
        <f t="shared" si="26"/>
        <v>0</v>
      </c>
      <c r="AG37">
        <f t="shared" si="26"/>
        <v>-2.1202719312236371</v>
      </c>
      <c r="AH37">
        <f t="shared" si="4"/>
        <v>-904.91279317842566</v>
      </c>
      <c r="AI37">
        <f t="shared" si="23"/>
        <v>-907.03306510964933</v>
      </c>
      <c r="AJ37">
        <f t="shared" si="6"/>
        <v>14.17567531608363</v>
      </c>
      <c r="AK37">
        <f t="shared" si="20"/>
        <v>-2.2054505018956845</v>
      </c>
      <c r="AL37">
        <f t="shared" si="24"/>
        <v>-895.06284029546146</v>
      </c>
      <c r="AN37">
        <f t="shared" si="27"/>
        <v>0</v>
      </c>
      <c r="AO37">
        <f t="shared" si="27"/>
        <v>0</v>
      </c>
      <c r="AP37">
        <f t="shared" si="27"/>
        <v>-4.4975789255688743E-2</v>
      </c>
      <c r="AQ37">
        <f t="shared" si="27"/>
        <v>-19.195258156005252</v>
      </c>
      <c r="AR37">
        <f t="shared" si="27"/>
        <v>-19.24023394526094</v>
      </c>
      <c r="AS37">
        <f t="shared" si="27"/>
        <v>0.30069830958206412</v>
      </c>
      <c r="AT37">
        <f t="shared" si="27"/>
        <v>-4.6782620439571786E-2</v>
      </c>
      <c r="AU37">
        <f t="shared" si="25"/>
        <v>-18.986318256118448</v>
      </c>
      <c r="AW37">
        <v>34</v>
      </c>
      <c r="AX37">
        <f>IF(Z37&gt;0, (R37*SUMPRODUCT(K37:$K$98, X37:$X$98)-K37*$AZ$3)/Z37, 0)</f>
        <v>-1077.2700988190416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0.33524791700000001</v>
      </c>
      <c r="Q38" s="4">
        <f t="shared" si="22"/>
        <v>50</v>
      </c>
      <c r="R38">
        <f t="shared" si="0"/>
        <v>50000</v>
      </c>
      <c r="S38">
        <f t="shared" si="1"/>
        <v>-1956.7148556511252</v>
      </c>
      <c r="U38">
        <f t="shared" si="12"/>
        <v>0.33524791700000001</v>
      </c>
      <c r="V38">
        <f t="shared" si="13"/>
        <v>0.01</v>
      </c>
      <c r="W38">
        <f t="shared" si="14"/>
        <v>4.2405438624472741E-2</v>
      </c>
      <c r="X38">
        <f t="shared" si="15"/>
        <v>1.4216334968325832E-2</v>
      </c>
      <c r="Y38">
        <f t="shared" si="16"/>
        <v>4.2405438624472743E-4</v>
      </c>
      <c r="Z38">
        <f t="shared" si="17"/>
        <v>2.776504926990218E-2</v>
      </c>
      <c r="AB38">
        <f t="shared" si="18"/>
        <v>-45.682111057450548</v>
      </c>
      <c r="AC38">
        <f t="shared" si="19"/>
        <v>-54.328284374303024</v>
      </c>
      <c r="AE38">
        <f t="shared" si="2"/>
        <v>0</v>
      </c>
      <c r="AF38">
        <f t="shared" si="26"/>
        <v>0</v>
      </c>
      <c r="AG38">
        <f t="shared" si="26"/>
        <v>-1.388252463495109</v>
      </c>
      <c r="AH38">
        <f t="shared" si="4"/>
        <v>-710.8167484162916</v>
      </c>
      <c r="AI38">
        <f t="shared" si="23"/>
        <v>-712.20500087978667</v>
      </c>
      <c r="AJ38">
        <f t="shared" si="6"/>
        <v>8.6461733168524759</v>
      </c>
      <c r="AK38">
        <f t="shared" si="20"/>
        <v>-3.1977477740215385</v>
      </c>
      <c r="AL38">
        <f t="shared" si="24"/>
        <v>-706.75657533695573</v>
      </c>
      <c r="AN38">
        <f t="shared" si="27"/>
        <v>0</v>
      </c>
      <c r="AO38">
        <f t="shared" si="27"/>
        <v>0</v>
      </c>
      <c r="AP38">
        <f t="shared" si="27"/>
        <v>-2.6292849731902875E-2</v>
      </c>
      <c r="AQ38">
        <f t="shared" si="27"/>
        <v>-13.462535413750564</v>
      </c>
      <c r="AR38">
        <f t="shared" si="27"/>
        <v>-13.488828263482466</v>
      </c>
      <c r="AS38">
        <f t="shared" si="27"/>
        <v>0.1637544623574092</v>
      </c>
      <c r="AT38">
        <f t="shared" si="27"/>
        <v>-6.0563841169925241E-2</v>
      </c>
      <c r="AU38">
        <f t="shared" si="25"/>
        <v>-13.385637642294981</v>
      </c>
      <c r="AW38">
        <v>35</v>
      </c>
      <c r="AX38">
        <f>IF(Z38&gt;0, (R38*SUMPRODUCT(K38:$K$98, X38:$X$98)-K38*$AZ$3)/Z38, 0)</f>
        <v>-1956.7148556511252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0.37793865599999998</v>
      </c>
      <c r="Q39" s="4">
        <f t="shared" si="22"/>
        <v>50</v>
      </c>
      <c r="R39">
        <f t="shared" si="0"/>
        <v>50000</v>
      </c>
      <c r="S39">
        <f t="shared" si="1"/>
        <v>-3434.8765207748588</v>
      </c>
      <c r="U39">
        <f t="shared" si="12"/>
        <v>0.37793865599999998</v>
      </c>
      <c r="V39">
        <f t="shared" si="13"/>
        <v>0.01</v>
      </c>
      <c r="W39">
        <f t="shared" si="14"/>
        <v>2.776504926990218E-2</v>
      </c>
      <c r="X39">
        <f t="shared" si="15"/>
        <v>1.0493485404840611E-2</v>
      </c>
      <c r="Y39">
        <f t="shared" si="16"/>
        <v>2.7765049269902183E-4</v>
      </c>
      <c r="Z39">
        <f t="shared" si="17"/>
        <v>1.6993913372362546E-2</v>
      </c>
      <c r="AB39">
        <f t="shared" si="18"/>
        <v>-54.328284374303024</v>
      </c>
      <c r="AC39">
        <f t="shared" si="19"/>
        <v>-58.371994038810008</v>
      </c>
      <c r="AE39">
        <f t="shared" si="2"/>
        <v>0</v>
      </c>
      <c r="AF39">
        <f t="shared" si="26"/>
        <v>0</v>
      </c>
      <c r="AG39">
        <f t="shared" si="26"/>
        <v>-0.84969566861812729</v>
      </c>
      <c r="AH39">
        <f t="shared" si="4"/>
        <v>-524.6742702420305</v>
      </c>
      <c r="AI39">
        <f t="shared" si="23"/>
        <v>-525.5239659106486</v>
      </c>
      <c r="AJ39">
        <f t="shared" si="6"/>
        <v>4.0437096645069843</v>
      </c>
      <c r="AK39">
        <f t="shared" si="20"/>
        <v>-3.802979906201212</v>
      </c>
      <c r="AL39">
        <f t="shared" si="24"/>
        <v>-525.28323615234285</v>
      </c>
      <c r="AN39">
        <f t="shared" si="27"/>
        <v>0</v>
      </c>
      <c r="AO39">
        <f t="shared" si="27"/>
        <v>0</v>
      </c>
      <c r="AP39">
        <f t="shared" si="27"/>
        <v>-1.4368604414730812E-2</v>
      </c>
      <c r="AQ39">
        <f t="shared" si="27"/>
        <v>-8.8723966875761882</v>
      </c>
      <c r="AR39">
        <f t="shared" si="27"/>
        <v>-8.8867652919909172</v>
      </c>
      <c r="AS39">
        <f t="shared" si="27"/>
        <v>6.8380323312483879E-2</v>
      </c>
      <c r="AT39">
        <f t="shared" si="27"/>
        <v>-6.4309512084771314E-2</v>
      </c>
      <c r="AU39">
        <f t="shared" si="25"/>
        <v>-8.882694480763206</v>
      </c>
      <c r="AW39">
        <v>36</v>
      </c>
      <c r="AX39">
        <f>IF(Z39&gt;0, (R39*SUMPRODUCT(K39:$K$98, X39:$X$98)-K39*$AZ$3)/Z39, 0)</f>
        <v>-3434.8765207748588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0.42486345599999997</v>
      </c>
      <c r="Q40" s="4">
        <f t="shared" si="22"/>
        <v>50</v>
      </c>
      <c r="R40">
        <f t="shared" si="0"/>
        <v>50000</v>
      </c>
      <c r="S40">
        <f t="shared" si="1"/>
        <v>-6126.1402536660034</v>
      </c>
      <c r="U40">
        <f t="shared" si="12"/>
        <v>0.42486345599999997</v>
      </c>
      <c r="V40">
        <f t="shared" si="13"/>
        <v>0.01</v>
      </c>
      <c r="W40">
        <f t="shared" si="14"/>
        <v>1.6993913372362546E-2</v>
      </c>
      <c r="X40">
        <f t="shared" si="15"/>
        <v>7.2200927663465661E-3</v>
      </c>
      <c r="Y40">
        <f t="shared" si="16"/>
        <v>1.6993913372362546E-4</v>
      </c>
      <c r="Z40">
        <f t="shared" si="17"/>
        <v>9.6038814722923544E-3</v>
      </c>
      <c r="AB40">
        <f t="shared" si="18"/>
        <v>-58.371994038810008</v>
      </c>
      <c r="AC40">
        <f t="shared" si="19"/>
        <v>-58.834724878847318</v>
      </c>
      <c r="AE40">
        <f t="shared" si="2"/>
        <v>0</v>
      </c>
      <c r="AF40">
        <f t="shared" si="26"/>
        <v>0</v>
      </c>
      <c r="AG40">
        <f t="shared" si="26"/>
        <v>-0.48019407361461774</v>
      </c>
      <c r="AH40">
        <f t="shared" si="4"/>
        <v>-361.00463831732833</v>
      </c>
      <c r="AI40">
        <f t="shared" si="23"/>
        <v>-361.48483239094293</v>
      </c>
      <c r="AJ40">
        <f t="shared" si="6"/>
        <v>0.46273084003730958</v>
      </c>
      <c r="AK40">
        <f t="shared" si="20"/>
        <v>-4.0860395827167011</v>
      </c>
      <c r="AL40">
        <f t="shared" si="24"/>
        <v>-365.10814113362233</v>
      </c>
      <c r="AN40">
        <f t="shared" si="27"/>
        <v>0</v>
      </c>
      <c r="AO40">
        <f t="shared" si="27"/>
        <v>0</v>
      </c>
      <c r="AP40">
        <f t="shared" si="27"/>
        <v>-7.250199500932245E-3</v>
      </c>
      <c r="AQ40">
        <f t="shared" si="27"/>
        <v>-5.4506204728030268</v>
      </c>
      <c r="AR40">
        <f t="shared" si="27"/>
        <v>-5.4578706723039589</v>
      </c>
      <c r="AS40">
        <f t="shared" si="27"/>
        <v>6.9865312586030485E-3</v>
      </c>
      <c r="AT40">
        <f t="shared" si="27"/>
        <v>-6.1692977425576064E-2</v>
      </c>
      <c r="AU40">
        <f t="shared" si="25"/>
        <v>-5.512577118470932</v>
      </c>
      <c r="AW40">
        <v>37</v>
      </c>
      <c r="AX40">
        <f>IF(Z40&gt;0, (R40*SUMPRODUCT(K40:$K$98, X40:$X$98)-K40*$AZ$3)/Z40, 0)</f>
        <v>-6126.1402536660034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0.47765295400000002</v>
      </c>
      <c r="Q41" s="4">
        <f t="shared" si="22"/>
        <v>50</v>
      </c>
      <c r="R41">
        <f t="shared" si="0"/>
        <v>50000</v>
      </c>
      <c r="S41">
        <f t="shared" si="1"/>
        <v>-11538.762496765254</v>
      </c>
      <c r="U41">
        <f t="shared" si="12"/>
        <v>0.47765295400000002</v>
      </c>
      <c r="V41">
        <f t="shared" si="13"/>
        <v>0.01</v>
      </c>
      <c r="W41">
        <f t="shared" si="14"/>
        <v>9.6038814722923544E-3</v>
      </c>
      <c r="X41">
        <f t="shared" si="15"/>
        <v>4.587322355106312E-3</v>
      </c>
      <c r="Y41">
        <f t="shared" si="16"/>
        <v>9.6038814722923543E-5</v>
      </c>
      <c r="Z41">
        <f t="shared" si="17"/>
        <v>4.9205203024631191E-3</v>
      </c>
      <c r="AB41">
        <f t="shared" si="18"/>
        <v>-58.834724878847318</v>
      </c>
      <c r="AC41">
        <f t="shared" si="19"/>
        <v>-56.776715130633463</v>
      </c>
      <c r="AE41">
        <f t="shared" si="2"/>
        <v>0</v>
      </c>
      <c r="AF41">
        <f t="shared" si="26"/>
        <v>0</v>
      </c>
      <c r="AG41">
        <f t="shared" si="26"/>
        <v>-0.24602601512315594</v>
      </c>
      <c r="AH41">
        <f t="shared" si="4"/>
        <v>-229.3661177553156</v>
      </c>
      <c r="AI41">
        <f t="shared" si="23"/>
        <v>-229.61214377043876</v>
      </c>
      <c r="AJ41">
        <f t="shared" si="6"/>
        <v>-2.0580097482138555</v>
      </c>
      <c r="AK41">
        <f t="shared" si="20"/>
        <v>-4.1184307415193127</v>
      </c>
      <c r="AL41">
        <f t="shared" si="24"/>
        <v>-235.78858426017194</v>
      </c>
      <c r="AN41">
        <f t="shared" si="27"/>
        <v>0</v>
      </c>
      <c r="AO41">
        <f t="shared" si="27"/>
        <v>0</v>
      </c>
      <c r="AP41">
        <f t="shared" si="27"/>
        <v>-3.3166234796547407E-3</v>
      </c>
      <c r="AQ41">
        <f t="shared" si="27"/>
        <v>-3.0920350077764391</v>
      </c>
      <c r="AR41">
        <f t="shared" si="27"/>
        <v>-3.095351631256094</v>
      </c>
      <c r="AS41">
        <f t="shared" si="27"/>
        <v>-2.7743584144415082E-2</v>
      </c>
      <c r="AT41">
        <f t="shared" si="27"/>
        <v>-5.5519673762212743E-2</v>
      </c>
      <c r="AU41">
        <f t="shared" si="25"/>
        <v>-3.1786148891627222</v>
      </c>
      <c r="AW41">
        <v>38</v>
      </c>
      <c r="AX41">
        <f>IF(Z41&gt;0, (R41*SUMPRODUCT(K41:$K$98, X41:$X$98)-K41*$AZ$3)/Z41, 0)</f>
        <v>-11538.762496765254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0.53697763200000004</v>
      </c>
      <c r="Q42" s="4">
        <f t="shared" si="22"/>
        <v>50</v>
      </c>
      <c r="R42">
        <f t="shared" si="0"/>
        <v>50000</v>
      </c>
      <c r="S42">
        <f t="shared" si="1"/>
        <v>-23850.199028353949</v>
      </c>
      <c r="U42">
        <f t="shared" si="12"/>
        <v>0.53697763200000004</v>
      </c>
      <c r="V42">
        <f t="shared" si="13"/>
        <v>0.01</v>
      </c>
      <c r="W42">
        <f t="shared" si="14"/>
        <v>4.9205203024631191E-3</v>
      </c>
      <c r="X42">
        <f t="shared" si="15"/>
        <v>2.6422093402245698E-3</v>
      </c>
      <c r="Y42">
        <f t="shared" si="16"/>
        <v>4.9205203024631192E-5</v>
      </c>
      <c r="Z42">
        <f t="shared" si="17"/>
        <v>2.2291057592139182E-3</v>
      </c>
      <c r="AB42">
        <f t="shared" si="18"/>
        <v>-56.776715130633463</v>
      </c>
      <c r="AC42">
        <f t="shared" si="19"/>
        <v>-53.16461601250198</v>
      </c>
      <c r="AE42">
        <f t="shared" si="2"/>
        <v>0</v>
      </c>
      <c r="AF42">
        <f t="shared" si="26"/>
        <v>0</v>
      </c>
      <c r="AG42">
        <f t="shared" si="26"/>
        <v>-0.11145528796069591</v>
      </c>
      <c r="AH42">
        <f t="shared" si="4"/>
        <v>-132.11046701122848</v>
      </c>
      <c r="AI42">
        <f t="shared" si="23"/>
        <v>-132.22192229918917</v>
      </c>
      <c r="AJ42">
        <f t="shared" si="6"/>
        <v>-3.6120991181314821</v>
      </c>
      <c r="AK42">
        <f t="shared" si="20"/>
        <v>-3.9743700591443427</v>
      </c>
      <c r="AL42">
        <f t="shared" si="24"/>
        <v>-139.808391476465</v>
      </c>
      <c r="AN42">
        <f t="shared" si="27"/>
        <v>0</v>
      </c>
      <c r="AO42">
        <f t="shared" si="27"/>
        <v>0</v>
      </c>
      <c r="AP42">
        <f t="shared" si="27"/>
        <v>-1.3415219843907057E-3</v>
      </c>
      <c r="AQ42">
        <f t="shared" si="27"/>
        <v>-1.590136269946967</v>
      </c>
      <c r="AR42">
        <f t="shared" si="27"/>
        <v>-1.5914777919313576</v>
      </c>
      <c r="AS42">
        <f t="shared" si="27"/>
        <v>-4.3476720265443816E-2</v>
      </c>
      <c r="AT42">
        <f t="shared" si="27"/>
        <v>-4.7837163278664004E-2</v>
      </c>
      <c r="AU42">
        <f t="shared" si="25"/>
        <v>-1.6827916754754655</v>
      </c>
      <c r="AW42">
        <v>39</v>
      </c>
      <c r="AX42">
        <f>IF(Z42&gt;0, (R42*SUMPRODUCT(K42:$K$98, X42:$X$98)-K42*$AZ$3)/Z42, 0)</f>
        <v>-23850.199028353949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0.60388337299999995</v>
      </c>
      <c r="Q43" s="4">
        <f t="shared" si="22"/>
        <v>50</v>
      </c>
      <c r="R43">
        <f t="shared" si="0"/>
        <v>50000</v>
      </c>
      <c r="S43">
        <f t="shared" si="1"/>
        <v>-56662.26682550244</v>
      </c>
      <c r="U43">
        <f t="shared" si="12"/>
        <v>0.60388337299999995</v>
      </c>
      <c r="V43">
        <f t="shared" si="13"/>
        <v>0.01</v>
      </c>
      <c r="W43">
        <f t="shared" si="14"/>
        <v>2.2291057592139182E-3</v>
      </c>
      <c r="X43">
        <f t="shared" si="15"/>
        <v>1.3461199046478267E-3</v>
      </c>
      <c r="Y43">
        <f t="shared" si="16"/>
        <v>2.2291057592139181E-5</v>
      </c>
      <c r="Z43">
        <f t="shared" si="17"/>
        <v>8.6069479697395228E-4</v>
      </c>
      <c r="AB43">
        <f t="shared" si="18"/>
        <v>-53.16461601250198</v>
      </c>
      <c r="AC43">
        <f t="shared" si="19"/>
        <v>-48.768918241459737</v>
      </c>
      <c r="AE43">
        <f t="shared" si="2"/>
        <v>0</v>
      </c>
      <c r="AF43">
        <f t="shared" si="26"/>
        <v>0</v>
      </c>
      <c r="AG43">
        <f t="shared" si="26"/>
        <v>-4.3034739848697615E-2</v>
      </c>
      <c r="AH43">
        <f t="shared" si="4"/>
        <v>-67.305995232391339</v>
      </c>
      <c r="AI43">
        <f t="shared" si="23"/>
        <v>-67.349029972240032</v>
      </c>
      <c r="AJ43">
        <f t="shared" si="6"/>
        <v>-4.3956977710422436</v>
      </c>
      <c r="AK43">
        <f t="shared" si="20"/>
        <v>-3.7215231208751391</v>
      </c>
      <c r="AL43">
        <f t="shared" si="24"/>
        <v>-75.466250864157416</v>
      </c>
      <c r="AN43">
        <f t="shared" si="27"/>
        <v>0</v>
      </c>
      <c r="AO43">
        <f t="shared" si="27"/>
        <v>0</v>
      </c>
      <c r="AP43">
        <f t="shared" si="27"/>
        <v>-4.6248566398150525E-4</v>
      </c>
      <c r="AQ43">
        <f t="shared" si="27"/>
        <v>-0.72332394722099336</v>
      </c>
      <c r="AR43">
        <f t="shared" si="27"/>
        <v>-0.72378643288497491</v>
      </c>
      <c r="AS43">
        <f t="shared" si="27"/>
        <v>-4.7239676815753286E-2</v>
      </c>
      <c r="AT43">
        <f t="shared" si="27"/>
        <v>-3.9994457910788338E-2</v>
      </c>
      <c r="AU43">
        <f t="shared" si="25"/>
        <v>-0.81102056761151653</v>
      </c>
      <c r="AW43">
        <v>40</v>
      </c>
      <c r="AX43">
        <f>IF(Z43&gt;0, (R43*SUMPRODUCT(K43:$K$98, X43:$X$98)-K43*$AZ$3)/Z43, 0)</f>
        <v>-56662.26682550244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0.676158394</v>
      </c>
      <c r="Q44" s="4">
        <f t="shared" si="22"/>
        <v>50</v>
      </c>
      <c r="R44">
        <f t="shared" si="0"/>
        <v>50000</v>
      </c>
      <c r="S44">
        <f t="shared" si="1"/>
        <v>-163436.42535901853</v>
      </c>
      <c r="U44">
        <f t="shared" si="12"/>
        <v>0.676158394</v>
      </c>
      <c r="V44">
        <f t="shared" si="13"/>
        <v>0.01</v>
      </c>
      <c r="W44">
        <f t="shared" si="14"/>
        <v>8.6069479697395228E-4</v>
      </c>
      <c r="X44">
        <f t="shared" si="15"/>
        <v>5.8196601164606362E-4</v>
      </c>
      <c r="Y44">
        <f t="shared" si="16"/>
        <v>8.6069479697395228E-6</v>
      </c>
      <c r="Z44">
        <f t="shared" si="17"/>
        <v>2.7012183735814914E-4</v>
      </c>
      <c r="AB44">
        <f t="shared" si="18"/>
        <v>-48.768918241459737</v>
      </c>
      <c r="AC44">
        <f t="shared" si="19"/>
        <v>-44.147747509226086</v>
      </c>
      <c r="AE44">
        <f t="shared" si="2"/>
        <v>0</v>
      </c>
      <c r="AF44">
        <f t="shared" si="26"/>
        <v>0</v>
      </c>
      <c r="AG44">
        <f t="shared" si="26"/>
        <v>-1.3506091867907457E-2</v>
      </c>
      <c r="AH44">
        <f t="shared" si="4"/>
        <v>-29.098300582303182</v>
      </c>
      <c r="AI44">
        <f t="shared" si="23"/>
        <v>-29.111806674171088</v>
      </c>
      <c r="AJ44">
        <f t="shared" si="6"/>
        <v>-4.6211707322336508</v>
      </c>
      <c r="AK44">
        <f t="shared" si="20"/>
        <v>-3.413824276902182</v>
      </c>
      <c r="AL44">
        <f t="shared" si="24"/>
        <v>-37.146801683306926</v>
      </c>
      <c r="AN44">
        <f t="shared" si="27"/>
        <v>0</v>
      </c>
      <c r="AO44">
        <f t="shared" si="27"/>
        <v>0</v>
      </c>
      <c r="AP44">
        <f t="shared" si="27"/>
        <v>-1.2959575315708212E-4</v>
      </c>
      <c r="AQ44">
        <f t="shared" si="27"/>
        <v>-0.27920853911228416</v>
      </c>
      <c r="AR44">
        <f t="shared" si="27"/>
        <v>-0.27933813486544123</v>
      </c>
      <c r="AS44">
        <f t="shared" si="27"/>
        <v>-4.4341776093965786E-2</v>
      </c>
      <c r="AT44">
        <f t="shared" si="27"/>
        <v>-3.2756857619362145E-2</v>
      </c>
      <c r="AU44">
        <f t="shared" si="25"/>
        <v>-0.35643676857876921</v>
      </c>
      <c r="AW44">
        <v>41</v>
      </c>
      <c r="AX44">
        <f>IF(Z44&gt;0, (R44*SUMPRODUCT(K44:$K$98, X44:$X$98)-K44*$AZ$3)/Z44, 0)</f>
        <v>-163436.42535901853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0.75167664000000001</v>
      </c>
      <c r="Q45" s="4">
        <f t="shared" si="22"/>
        <v>50</v>
      </c>
      <c r="R45">
        <f t="shared" si="0"/>
        <v>50000</v>
      </c>
      <c r="S45">
        <f t="shared" si="1"/>
        <v>-615988.47345954191</v>
      </c>
      <c r="U45">
        <f t="shared" si="12"/>
        <v>0.75167664000000001</v>
      </c>
      <c r="V45">
        <f t="shared" si="13"/>
        <v>0.01</v>
      </c>
      <c r="W45">
        <f t="shared" si="14"/>
        <v>2.7012183735814914E-4</v>
      </c>
      <c r="X45">
        <f t="shared" si="15"/>
        <v>2.0304427509600003E-4</v>
      </c>
      <c r="Y45">
        <f t="shared" si="16"/>
        <v>2.7012183735814916E-6</v>
      </c>
      <c r="Z45">
        <f t="shared" si="17"/>
        <v>6.4376343888567614E-5</v>
      </c>
      <c r="AB45">
        <f t="shared" si="18"/>
        <v>-44.147747509226086</v>
      </c>
      <c r="AC45">
        <f t="shared" si="19"/>
        <v>-39.655085798825276</v>
      </c>
      <c r="AE45">
        <f t="shared" si="2"/>
        <v>0</v>
      </c>
      <c r="AF45">
        <f t="shared" si="26"/>
        <v>0</v>
      </c>
      <c r="AG45">
        <f t="shared" si="26"/>
        <v>-3.2188171944283806E-3</v>
      </c>
      <c r="AH45">
        <f t="shared" si="4"/>
        <v>-10.152213754800002</v>
      </c>
      <c r="AI45">
        <f t="shared" si="23"/>
        <v>-10.15543257199443</v>
      </c>
      <c r="AJ45">
        <f t="shared" si="6"/>
        <v>-4.4926617104008102</v>
      </c>
      <c r="AK45">
        <f t="shared" si="20"/>
        <v>-3.0903423256458264</v>
      </c>
      <c r="AL45">
        <f t="shared" si="24"/>
        <v>-17.738436608041066</v>
      </c>
      <c r="AN45">
        <f t="shared" si="27"/>
        <v>0</v>
      </c>
      <c r="AO45">
        <f t="shared" si="27"/>
        <v>0</v>
      </c>
      <c r="AP45">
        <f t="shared" si="27"/>
        <v>-2.7576513691184291E-5</v>
      </c>
      <c r="AQ45">
        <f t="shared" si="27"/>
        <v>-8.6976875260165065E-2</v>
      </c>
      <c r="AR45">
        <f t="shared" si="27"/>
        <v>-8.700445177385624E-2</v>
      </c>
      <c r="AS45">
        <f t="shared" si="27"/>
        <v>-3.8489898519611009E-2</v>
      </c>
      <c r="AT45">
        <f t="shared" si="27"/>
        <v>-2.6475833297129051E-2</v>
      </c>
      <c r="AU45">
        <f t="shared" si="25"/>
        <v>-0.1519701835905963</v>
      </c>
      <c r="AW45">
        <v>42</v>
      </c>
      <c r="AX45">
        <f>IF(Z45&gt;0, (R45*SUMPRODUCT(K45:$K$98, X45:$X$98)-K45*$AZ$3)/Z45, 0)</f>
        <v>-615988.47345954191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0.75374016600000004</v>
      </c>
      <c r="Q46" s="4">
        <f t="shared" si="22"/>
        <v>50</v>
      </c>
      <c r="R46">
        <f t="shared" si="0"/>
        <v>50000</v>
      </c>
      <c r="S46">
        <f t="shared" si="1"/>
        <v>-2332842.0292559699</v>
      </c>
      <c r="U46">
        <f t="shared" si="12"/>
        <v>0.75374016600000004</v>
      </c>
      <c r="V46">
        <f t="shared" si="13"/>
        <v>0.01</v>
      </c>
      <c r="W46">
        <f t="shared" si="14"/>
        <v>6.4376343888567614E-5</v>
      </c>
      <c r="X46">
        <f t="shared" si="15"/>
        <v>4.8523036129042042E-5</v>
      </c>
      <c r="Y46">
        <f t="shared" si="16"/>
        <v>6.437634388856762E-7</v>
      </c>
      <c r="Z46">
        <f t="shared" si="17"/>
        <v>1.5209544320639897E-5</v>
      </c>
      <c r="AB46">
        <f t="shared" si="18"/>
        <v>-39.655085798825276</v>
      </c>
      <c r="AC46">
        <f t="shared" si="19"/>
        <v>-35.481464237020191</v>
      </c>
      <c r="AE46">
        <f t="shared" si="2"/>
        <v>0</v>
      </c>
      <c r="AF46">
        <f t="shared" si="26"/>
        <v>0</v>
      </c>
      <c r="AG46">
        <f t="shared" si="26"/>
        <v>-7.6047721603199488E-4</v>
      </c>
      <c r="AH46">
        <f t="shared" si="4"/>
        <v>-2.4261518064521019</v>
      </c>
      <c r="AI46">
        <f t="shared" si="23"/>
        <v>-2.4269122836681341</v>
      </c>
      <c r="AJ46">
        <f t="shared" si="6"/>
        <v>-4.1736215618050849</v>
      </c>
      <c r="AK46">
        <f t="shared" si="20"/>
        <v>-2.7758560059177695</v>
      </c>
      <c r="AL46">
        <f t="shared" si="24"/>
        <v>-9.3763898513909893</v>
      </c>
      <c r="AN46">
        <f t="shared" si="27"/>
        <v>0</v>
      </c>
      <c r="AO46">
        <f t="shared" si="27"/>
        <v>0</v>
      </c>
      <c r="AP46">
        <f t="shared" si="27"/>
        <v>-5.8171629883731493E-6</v>
      </c>
      <c r="AQ46">
        <f t="shared" si="27"/>
        <v>-1.855850536365582E-2</v>
      </c>
      <c r="AR46">
        <f t="shared" si="27"/>
        <v>-1.8564322526644195E-2</v>
      </c>
      <c r="AS46">
        <f t="shared" si="27"/>
        <v>-3.1925528293259509E-2</v>
      </c>
      <c r="AT46">
        <f t="shared" si="27"/>
        <v>-2.1233518214960962E-2</v>
      </c>
      <c r="AU46">
        <f t="shared" si="25"/>
        <v>-7.1723369034864676E-2</v>
      </c>
      <c r="AW46">
        <v>43</v>
      </c>
      <c r="AX46">
        <f>IF(Z46&gt;0, (R46*SUMPRODUCT(K46:$K$98, X46:$X$98)-K46*$AZ$3)/Z46, 0)</f>
        <v>-2332842.0292559699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0.75596915499999995</v>
      </c>
      <c r="Q47" s="4">
        <f t="shared" si="22"/>
        <v>50</v>
      </c>
      <c r="R47">
        <f t="shared" si="0"/>
        <v>50000</v>
      </c>
      <c r="S47">
        <f t="shared" si="1"/>
        <v>-8904591.8386304136</v>
      </c>
      <c r="U47">
        <f t="shared" si="12"/>
        <v>0.75596915499999995</v>
      </c>
      <c r="V47">
        <f t="shared" si="13"/>
        <v>0.01</v>
      </c>
      <c r="W47">
        <f t="shared" si="14"/>
        <v>1.5209544320639897E-5</v>
      </c>
      <c r="X47">
        <f t="shared" si="15"/>
        <v>1.1497946368009191E-5</v>
      </c>
      <c r="Y47">
        <f t="shared" si="16"/>
        <v>1.5209544320639896E-7</v>
      </c>
      <c r="Z47">
        <f t="shared" si="17"/>
        <v>3.5595025094243064E-6</v>
      </c>
      <c r="AB47">
        <f t="shared" si="18"/>
        <v>-35.481464237020191</v>
      </c>
      <c r="AC47">
        <f t="shared" si="19"/>
        <v>-31.695916995004154</v>
      </c>
      <c r="AE47">
        <f t="shared" si="2"/>
        <v>0</v>
      </c>
      <c r="AF47">
        <f t="shared" si="26"/>
        <v>0</v>
      </c>
      <c r="AG47">
        <f t="shared" si="26"/>
        <v>-1.7797512547121532E-4</v>
      </c>
      <c r="AH47">
        <f t="shared" si="4"/>
        <v>-0.57489731840045954</v>
      </c>
      <c r="AI47">
        <f t="shared" si="23"/>
        <v>-0.57507529352593079</v>
      </c>
      <c r="AJ47">
        <f t="shared" si="6"/>
        <v>-3.7855472420160368</v>
      </c>
      <c r="AK47">
        <f t="shared" si="20"/>
        <v>-2.4837024965914134</v>
      </c>
      <c r="AL47">
        <f t="shared" si="24"/>
        <v>-6.8443250321333808</v>
      </c>
      <c r="AN47">
        <f t="shared" si="27"/>
        <v>0</v>
      </c>
      <c r="AO47">
        <f t="shared" si="27"/>
        <v>0</v>
      </c>
      <c r="AP47">
        <f t="shared" si="27"/>
        <v>-1.2155317586354404E-6</v>
      </c>
      <c r="AQ47">
        <f t="shared" si="27"/>
        <v>-3.9264248114443956E-3</v>
      </c>
      <c r="AR47">
        <f t="shared" si="27"/>
        <v>-3.9276403432030316E-3</v>
      </c>
      <c r="AS47">
        <f t="shared" si="27"/>
        <v>-2.5854471990410296E-2</v>
      </c>
      <c r="AT47">
        <f t="shared" si="27"/>
        <v>-1.6963152887886423E-2</v>
      </c>
      <c r="AU47">
        <f t="shared" si="25"/>
        <v>-4.674526522149975E-2</v>
      </c>
      <c r="AW47">
        <v>44</v>
      </c>
      <c r="AX47">
        <f>IF(Z47&gt;0, (R47*SUMPRODUCT(K47:$K$98, X47:$X$98)-K47*$AZ$3)/Z47, 0)</f>
        <v>-8904591.8386304136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0.75842527199999998</v>
      </c>
      <c r="Q48" s="4">
        <f t="shared" si="22"/>
        <v>50</v>
      </c>
      <c r="R48">
        <f t="shared" si="0"/>
        <v>50000</v>
      </c>
      <c r="S48">
        <f t="shared" si="1"/>
        <v>-34336570.974375091</v>
      </c>
      <c r="U48">
        <f t="shared" si="12"/>
        <v>0.75842527199999998</v>
      </c>
      <c r="V48">
        <f t="shared" si="13"/>
        <v>0.01</v>
      </c>
      <c r="W48">
        <f t="shared" si="14"/>
        <v>3.5595025094243064E-6</v>
      </c>
      <c r="X48">
        <f t="shared" si="15"/>
        <v>2.699616658894812E-6</v>
      </c>
      <c r="Y48">
        <f t="shared" si="16"/>
        <v>3.5595025094243063E-8</v>
      </c>
      <c r="Z48">
        <f t="shared" si="17"/>
        <v>8.2429082543525133E-7</v>
      </c>
      <c r="AB48">
        <f t="shared" si="18"/>
        <v>-31.695916995004154</v>
      </c>
      <c r="AC48">
        <f t="shared" si="19"/>
        <v>-28.303320431083737</v>
      </c>
      <c r="AE48">
        <f t="shared" si="2"/>
        <v>0</v>
      </c>
      <c r="AF48">
        <f t="shared" si="26"/>
        <v>0</v>
      </c>
      <c r="AG48">
        <f t="shared" si="26"/>
        <v>-4.1214541271762568E-5</v>
      </c>
      <c r="AH48">
        <f t="shared" si="4"/>
        <v>-0.13498083294474059</v>
      </c>
      <c r="AI48">
        <f t="shared" si="23"/>
        <v>-0.13502204748601235</v>
      </c>
      <c r="AJ48">
        <f t="shared" si="6"/>
        <v>-3.3925965639204172</v>
      </c>
      <c r="AK48">
        <f t="shared" si="20"/>
        <v>-2.2187141896502909</v>
      </c>
      <c r="AL48">
        <f t="shared" si="24"/>
        <v>-5.7463328010567203</v>
      </c>
      <c r="AN48">
        <f t="shared" si="27"/>
        <v>0</v>
      </c>
      <c r="AO48">
        <f t="shared" si="27"/>
        <v>0</v>
      </c>
      <c r="AP48">
        <f t="shared" si="27"/>
        <v>-2.5132717534050336E-7</v>
      </c>
      <c r="AQ48">
        <f t="shared" si="27"/>
        <v>-8.231160755961804E-4</v>
      </c>
      <c r="AR48">
        <f t="shared" si="27"/>
        <v>-8.2336740277152087E-4</v>
      </c>
      <c r="AS48">
        <f t="shared" si="27"/>
        <v>-2.0688128150153539E-2</v>
      </c>
      <c r="AT48">
        <f t="shared" si="27"/>
        <v>-1.3529767721926518E-2</v>
      </c>
      <c r="AU48">
        <f t="shared" si="25"/>
        <v>-3.5041263274851575E-2</v>
      </c>
      <c r="AW48">
        <v>45</v>
      </c>
      <c r="AX48">
        <f>IF(Z48&gt;0, (R48*SUMPRODUCT(K48:$K$98, X48:$X$98)-K48*$AZ$3)/Z48, 0)</f>
        <v>-34336570.974375091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0.76114147499999996</v>
      </c>
      <c r="Q49" s="4">
        <f t="shared" si="22"/>
        <v>50</v>
      </c>
      <c r="R49">
        <f t="shared" si="0"/>
        <v>50000</v>
      </c>
      <c r="S49">
        <f t="shared" si="1"/>
        <v>-133962745.47459041</v>
      </c>
      <c r="U49">
        <f t="shared" si="12"/>
        <v>0.76114147499999996</v>
      </c>
      <c r="V49">
        <f t="shared" si="13"/>
        <v>0.01</v>
      </c>
      <c r="W49">
        <f t="shared" si="14"/>
        <v>8.2429082543525133E-7</v>
      </c>
      <c r="X49">
        <f t="shared" si="15"/>
        <v>6.2740193470075464E-7</v>
      </c>
      <c r="Y49">
        <f t="shared" si="16"/>
        <v>8.242908254352513E-9</v>
      </c>
      <c r="Z49">
        <f t="shared" si="17"/>
        <v>1.8864598248014417E-7</v>
      </c>
      <c r="AB49">
        <f t="shared" si="18"/>
        <v>-28.303320431083737</v>
      </c>
      <c r="AC49">
        <f t="shared" si="19"/>
        <v>-25.271533735791593</v>
      </c>
      <c r="AE49">
        <f t="shared" si="2"/>
        <v>0</v>
      </c>
      <c r="AF49">
        <f t="shared" si="26"/>
        <v>0</v>
      </c>
      <c r="AG49">
        <f t="shared" si="26"/>
        <v>-9.4322991240072092E-6</v>
      </c>
      <c r="AH49">
        <f t="shared" si="4"/>
        <v>-3.1370096735037732E-2</v>
      </c>
      <c r="AI49">
        <f t="shared" si="23"/>
        <v>-3.1379529034161739E-2</v>
      </c>
      <c r="AJ49">
        <f t="shared" si="6"/>
        <v>-3.0317866952921442</v>
      </c>
      <c r="AK49">
        <f t="shared" si="20"/>
        <v>-1.9812324301758617</v>
      </c>
      <c r="AL49">
        <f t="shared" si="24"/>
        <v>-5.0443986545021673</v>
      </c>
      <c r="AN49">
        <f t="shared" si="27"/>
        <v>0</v>
      </c>
      <c r="AO49">
        <f t="shared" si="27"/>
        <v>0</v>
      </c>
      <c r="AP49">
        <f t="shared" si="27"/>
        <v>-5.1355684500753569E-8</v>
      </c>
      <c r="AQ49">
        <f t="shared" si="27"/>
        <v>-1.7079958655915565E-4</v>
      </c>
      <c r="AR49">
        <f t="shared" si="27"/>
        <v>-1.708509422436564E-4</v>
      </c>
      <c r="AS49">
        <f t="shared" si="27"/>
        <v>-1.6507055061550934E-2</v>
      </c>
      <c r="AT49">
        <f t="shared" si="27"/>
        <v>-1.0787141742335509E-2</v>
      </c>
      <c r="AU49">
        <f t="shared" si="25"/>
        <v>-2.7465047746130098E-2</v>
      </c>
      <c r="AW49">
        <v>46</v>
      </c>
      <c r="AX49">
        <f>IF(Z49&gt;0, (R49*SUMPRODUCT(K49:$K$98, X49:$X$98)-K49*$AZ$3)/Z49, 0)</f>
        <v>-133962745.47459041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0.76383916100000004</v>
      </c>
      <c r="Q50" s="4">
        <f t="shared" si="22"/>
        <v>50</v>
      </c>
      <c r="R50">
        <f t="shared" si="0"/>
        <v>50000</v>
      </c>
      <c r="S50">
        <f t="shared" si="1"/>
        <v>-528873071.76609915</v>
      </c>
      <c r="U50">
        <f t="shared" si="12"/>
        <v>0.76383916100000004</v>
      </c>
      <c r="V50">
        <f t="shared" si="13"/>
        <v>0.01</v>
      </c>
      <c r="W50">
        <f t="shared" si="14"/>
        <v>1.8864598248014417E-7</v>
      </c>
      <c r="X50">
        <f t="shared" si="15"/>
        <v>1.4409518898365403E-7</v>
      </c>
      <c r="Y50">
        <f t="shared" si="16"/>
        <v>1.8864598248014416E-9</v>
      </c>
      <c r="Z50">
        <f t="shared" si="17"/>
        <v>4.2664333671688698E-8</v>
      </c>
      <c r="AB50">
        <f t="shared" si="18"/>
        <v>-25.271533735791593</v>
      </c>
      <c r="AC50">
        <f t="shared" si="19"/>
        <v>-22.564017203799818</v>
      </c>
      <c r="AE50">
        <f t="shared" si="2"/>
        <v>0</v>
      </c>
      <c r="AF50">
        <f t="shared" si="26"/>
        <v>0</v>
      </c>
      <c r="AG50">
        <f t="shared" si="26"/>
        <v>-2.1332166835844348E-6</v>
      </c>
      <c r="AH50">
        <f t="shared" si="4"/>
        <v>-7.2047594491827013E-3</v>
      </c>
      <c r="AI50">
        <f t="shared" si="23"/>
        <v>-7.2068926658662861E-3</v>
      </c>
      <c r="AJ50">
        <f t="shared" si="6"/>
        <v>-2.7075165319917751</v>
      </c>
      <c r="AK50">
        <f t="shared" si="20"/>
        <v>-1.7690073615054116</v>
      </c>
      <c r="AL50">
        <f t="shared" si="24"/>
        <v>-4.4837307861630524</v>
      </c>
      <c r="AN50">
        <f t="shared" si="27"/>
        <v>0</v>
      </c>
      <c r="AO50">
        <f t="shared" si="27"/>
        <v>0</v>
      </c>
      <c r="AP50">
        <f t="shared" si="27"/>
        <v>-1.0370218476883676E-8</v>
      </c>
      <c r="AQ50">
        <f t="shared" si="27"/>
        <v>-3.502453835860384E-5</v>
      </c>
      <c r="AR50">
        <f t="shared" si="27"/>
        <v>-3.5034908577080729E-5</v>
      </c>
      <c r="AS50">
        <f t="shared" si="27"/>
        <v>-1.3162065617896141E-2</v>
      </c>
      <c r="AT50">
        <f t="shared" si="27"/>
        <v>-8.5996856143097707E-3</v>
      </c>
      <c r="AU50">
        <f t="shared" si="25"/>
        <v>-2.1796786140782988E-2</v>
      </c>
      <c r="AW50">
        <v>47</v>
      </c>
      <c r="AX50">
        <f>IF(Z50&gt;0, (R50*SUMPRODUCT(K50:$K$98, X50:$X$98)-K50*$AZ$3)/Z50, 0)</f>
        <v>-528873071.76609915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0.76675259399999995</v>
      </c>
      <c r="Q51" s="4">
        <f t="shared" si="22"/>
        <v>50</v>
      </c>
      <c r="R51">
        <f t="shared" si="0"/>
        <v>50000</v>
      </c>
      <c r="S51">
        <f t="shared" si="1"/>
        <v>-2115181622.7421207</v>
      </c>
      <c r="U51">
        <f t="shared" si="12"/>
        <v>0.76675259399999995</v>
      </c>
      <c r="V51">
        <f t="shared" si="13"/>
        <v>0.01</v>
      </c>
      <c r="W51">
        <f t="shared" si="14"/>
        <v>4.2664333671688698E-8</v>
      </c>
      <c r="X51">
        <f t="shared" si="15"/>
        <v>3.271298851404885E-8</v>
      </c>
      <c r="Y51">
        <f t="shared" si="16"/>
        <v>4.2664333671688699E-10</v>
      </c>
      <c r="Z51">
        <f t="shared" si="17"/>
        <v>9.5247018209229613E-9</v>
      </c>
      <c r="AB51">
        <f t="shared" si="18"/>
        <v>-22.564017203799818</v>
      </c>
      <c r="AC51">
        <f t="shared" si="19"/>
        <v>-20.146474253714661</v>
      </c>
      <c r="AE51">
        <f t="shared" si="2"/>
        <v>0</v>
      </c>
      <c r="AF51">
        <f t="shared" si="26"/>
        <v>0</v>
      </c>
      <c r="AG51">
        <f t="shared" si="26"/>
        <v>-4.7623509104614806E-7</v>
      </c>
      <c r="AH51">
        <f t="shared" si="4"/>
        <v>-1.6356494257024426E-3</v>
      </c>
      <c r="AI51">
        <f t="shared" si="23"/>
        <v>-1.6361256607934887E-3</v>
      </c>
      <c r="AJ51">
        <f t="shared" si="6"/>
        <v>-2.4175429500851564</v>
      </c>
      <c r="AK51">
        <f t="shared" si="20"/>
        <v>-1.5794812042659874</v>
      </c>
      <c r="AL51">
        <f t="shared" si="24"/>
        <v>-3.9986602800119373</v>
      </c>
      <c r="AN51">
        <f t="shared" si="27"/>
        <v>0</v>
      </c>
      <c r="AO51">
        <f t="shared" si="27"/>
        <v>0</v>
      </c>
      <c r="AP51">
        <f t="shared" si="27"/>
        <v>-2.067075334479958E-9</v>
      </c>
      <c r="AQ51">
        <f t="shared" si="27"/>
        <v>-7.0994570691940074E-6</v>
      </c>
      <c r="AR51">
        <f t="shared" si="27"/>
        <v>-7.1015241445284876E-6</v>
      </c>
      <c r="AS51">
        <f t="shared" si="27"/>
        <v>-1.0493228021457782E-2</v>
      </c>
      <c r="AT51">
        <f t="shared" si="27"/>
        <v>-6.8556616259437863E-3</v>
      </c>
      <c r="AU51">
        <f t="shared" si="25"/>
        <v>-1.7355991171546098E-2</v>
      </c>
      <c r="AW51">
        <v>48</v>
      </c>
      <c r="AX51">
        <f>IF(Z51&gt;0, (R51*SUMPRODUCT(K51:$K$98, X51:$X$98)-K51*$AZ$3)/Z51, 0)</f>
        <v>-2115181622.7421207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0.76980532899999998</v>
      </c>
      <c r="Q52" s="4">
        <f t="shared" si="22"/>
        <v>50</v>
      </c>
      <c r="R52">
        <f t="shared" si="0"/>
        <v>50000</v>
      </c>
      <c r="S52">
        <f t="shared" si="1"/>
        <v>-8576754638.7228613</v>
      </c>
      <c r="U52">
        <f t="shared" si="12"/>
        <v>0.76980532899999998</v>
      </c>
      <c r="V52">
        <f t="shared" si="13"/>
        <v>0.01</v>
      </c>
      <c r="W52">
        <f t="shared" si="14"/>
        <v>9.5247018209229613E-9</v>
      </c>
      <c r="X52">
        <f t="shared" si="15"/>
        <v>7.3321662188824993E-9</v>
      </c>
      <c r="Y52">
        <f t="shared" si="16"/>
        <v>9.5247018209229615E-11</v>
      </c>
      <c r="Z52">
        <f t="shared" si="17"/>
        <v>2.0972885838312324E-9</v>
      </c>
      <c r="AB52">
        <f t="shared" si="18"/>
        <v>-20.146474253714661</v>
      </c>
      <c r="AC52">
        <f t="shared" si="19"/>
        <v>-17.987929590115023</v>
      </c>
      <c r="AE52">
        <f t="shared" si="2"/>
        <v>0</v>
      </c>
      <c r="AF52">
        <f t="shared" si="26"/>
        <v>0</v>
      </c>
      <c r="AG52">
        <f t="shared" si="26"/>
        <v>-1.0486442919156162E-7</v>
      </c>
      <c r="AH52">
        <f t="shared" si="4"/>
        <v>-3.6660831094412498E-4</v>
      </c>
      <c r="AI52">
        <f t="shared" si="23"/>
        <v>-3.6671317537331652E-4</v>
      </c>
      <c r="AJ52">
        <f t="shared" si="6"/>
        <v>-2.1585446635996384</v>
      </c>
      <c r="AK52">
        <f t="shared" si="20"/>
        <v>-1.4102531977600263</v>
      </c>
      <c r="AL52">
        <f t="shared" si="24"/>
        <v>-3.569164574535038</v>
      </c>
      <c r="AN52">
        <f t="shared" si="27"/>
        <v>0</v>
      </c>
      <c r="AO52">
        <f t="shared" si="27"/>
        <v>0</v>
      </c>
      <c r="AP52">
        <f t="shared" si="27"/>
        <v>-4.0639194036431184E-10</v>
      </c>
      <c r="AQ52">
        <f t="shared" si="27"/>
        <v>-1.4207550070777938E-6</v>
      </c>
      <c r="AR52">
        <f t="shared" si="27"/>
        <v>-1.4211613990181579E-6</v>
      </c>
      <c r="AS52">
        <f t="shared" si="27"/>
        <v>-8.3652308124505265E-3</v>
      </c>
      <c r="AT52">
        <f t="shared" si="27"/>
        <v>-5.4652997003944116E-3</v>
      </c>
      <c r="AU52">
        <f t="shared" si="25"/>
        <v>-1.3831951674243956E-2</v>
      </c>
      <c r="AW52">
        <v>49</v>
      </c>
      <c r="AX52">
        <f>IF(Z52&gt;0, (R52*SUMPRODUCT(K52:$K$98, X52:$X$98)-K52*$AZ$3)/Z52, 0)</f>
        <v>-8576754638.7228613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0.772959481</v>
      </c>
      <c r="Q53" s="4">
        <f t="shared" si="22"/>
        <v>50</v>
      </c>
      <c r="R53">
        <f t="shared" si="0"/>
        <v>50000</v>
      </c>
      <c r="S53">
        <f t="shared" si="1"/>
        <v>-35282892171.786171</v>
      </c>
      <c r="U53">
        <f t="shared" si="12"/>
        <v>0.772959481</v>
      </c>
      <c r="V53">
        <f t="shared" si="13"/>
        <v>0.01</v>
      </c>
      <c r="W53">
        <f t="shared" si="14"/>
        <v>2.0972885838312324E-9</v>
      </c>
      <c r="X53">
        <f t="shared" si="15"/>
        <v>1.6211190952654144E-9</v>
      </c>
      <c r="Y53">
        <f t="shared" si="16"/>
        <v>2.0972885838312326E-11</v>
      </c>
      <c r="Z53">
        <f t="shared" si="17"/>
        <v>4.5519660272750564E-10</v>
      </c>
      <c r="AB53">
        <f t="shared" si="18"/>
        <v>-17.987929590115023</v>
      </c>
      <c r="AC53">
        <f t="shared" si="19"/>
        <v>-16.060652650997969</v>
      </c>
      <c r="AE53">
        <f t="shared" si="2"/>
        <v>0</v>
      </c>
      <c r="AF53">
        <f t="shared" si="26"/>
        <v>0</v>
      </c>
      <c r="AG53">
        <f t="shared" si="26"/>
        <v>-2.2759830136375281E-8</v>
      </c>
      <c r="AH53">
        <f t="shared" si="4"/>
        <v>-8.1055954763270725E-5</v>
      </c>
      <c r="AI53">
        <f t="shared" si="23"/>
        <v>-8.1078714593407097E-5</v>
      </c>
      <c r="AJ53">
        <f t="shared" si="6"/>
        <v>-1.9272769391170534</v>
      </c>
      <c r="AK53">
        <f t="shared" si="20"/>
        <v>-1.2591550713080517</v>
      </c>
      <c r="AL53">
        <f t="shared" si="24"/>
        <v>-3.1865130891396989</v>
      </c>
      <c r="AN53">
        <f t="shared" si="27"/>
        <v>0</v>
      </c>
      <c r="AO53">
        <f t="shared" si="27"/>
        <v>0</v>
      </c>
      <c r="AP53">
        <f t="shared" si="27"/>
        <v>-7.8753140762577926E-11</v>
      </c>
      <c r="AQ53">
        <f t="shared" si="27"/>
        <v>-2.8046830652373341E-7</v>
      </c>
      <c r="AR53">
        <f t="shared" si="27"/>
        <v>-2.80547059664496E-7</v>
      </c>
      <c r="AS53">
        <f t="shared" si="27"/>
        <v>-6.66872780531779E-3</v>
      </c>
      <c r="AT53">
        <f t="shared" si="27"/>
        <v>-4.3569049495739949E-3</v>
      </c>
      <c r="AU53">
        <f t="shared" si="25"/>
        <v>-1.102591330195145E-2</v>
      </c>
      <c r="AW53">
        <v>50</v>
      </c>
      <c r="AX53">
        <f>IF(Z53&gt;0, (R53*SUMPRODUCT(K53:$K$98, X53:$X$98)-K53*$AZ$3)/Z53, 0)</f>
        <v>-35282892171.786171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0.77634382000000002</v>
      </c>
      <c r="Q54" s="4">
        <f t="shared" si="22"/>
        <v>50</v>
      </c>
      <c r="R54">
        <f t="shared" si="0"/>
        <v>50000</v>
      </c>
      <c r="S54">
        <f t="shared" si="1"/>
        <v>-147445221713.17081</v>
      </c>
      <c r="U54">
        <f t="shared" si="12"/>
        <v>0.77634382000000002</v>
      </c>
      <c r="V54">
        <f t="shared" si="13"/>
        <v>0.01</v>
      </c>
      <c r="W54">
        <f t="shared" si="14"/>
        <v>4.5519660272750564E-10</v>
      </c>
      <c r="X54">
        <f t="shared" si="15"/>
        <v>3.5338906941249414E-10</v>
      </c>
      <c r="Y54">
        <f t="shared" si="16"/>
        <v>4.5519660272750566E-12</v>
      </c>
      <c r="Z54">
        <f t="shared" si="17"/>
        <v>9.7255567287736445E-11</v>
      </c>
      <c r="AB54">
        <f t="shared" si="18"/>
        <v>-16.060652650997969</v>
      </c>
      <c r="AC54">
        <f t="shared" si="19"/>
        <v>-14.339868681580501</v>
      </c>
      <c r="AE54">
        <f t="shared" si="2"/>
        <v>0</v>
      </c>
      <c r="AF54">
        <f t="shared" si="26"/>
        <v>0</v>
      </c>
      <c r="AG54">
        <f t="shared" si="26"/>
        <v>-4.8627783643868223E-9</v>
      </c>
      <c r="AH54">
        <f t="shared" si="4"/>
        <v>-1.7669453470624708E-5</v>
      </c>
      <c r="AI54">
        <f t="shared" si="23"/>
        <v>-1.7674316248989094E-5</v>
      </c>
      <c r="AJ54">
        <f t="shared" si="6"/>
        <v>-1.720783969417468</v>
      </c>
      <c r="AK54">
        <f t="shared" si="20"/>
        <v>-1.1242456855698579</v>
      </c>
      <c r="AL54">
        <f t="shared" si="24"/>
        <v>-2.8450473293035747</v>
      </c>
      <c r="AN54">
        <f t="shared" si="27"/>
        <v>0</v>
      </c>
      <c r="AO54">
        <f t="shared" si="27"/>
        <v>0</v>
      </c>
      <c r="AP54">
        <f t="shared" si="27"/>
        <v>-1.5023299302084542E-11</v>
      </c>
      <c r="AQ54">
        <f t="shared" si="27"/>
        <v>-5.4588851907694154E-8</v>
      </c>
      <c r="AR54">
        <f t="shared" si="27"/>
        <v>-5.4603875206996238E-8</v>
      </c>
      <c r="AS54">
        <f t="shared" si="27"/>
        <v>-5.3162720300223947E-3</v>
      </c>
      <c r="AT54">
        <f t="shared" si="27"/>
        <v>-3.4732982171444189E-3</v>
      </c>
      <c r="AU54">
        <f t="shared" si="25"/>
        <v>-8.7896248510420192E-3</v>
      </c>
      <c r="AW54">
        <v>51</v>
      </c>
      <c r="AX54">
        <f>IF(Z54&gt;0, (R54*SUMPRODUCT(K54:$K$98, X54:$X$98)-K54*$AZ$3)/Z54, 0)</f>
        <v>-147445221713.17081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0.77982431100000005</v>
      </c>
      <c r="Q55" s="4">
        <f t="shared" si="22"/>
        <v>50</v>
      </c>
      <c r="R55">
        <f t="shared" si="0"/>
        <v>50000</v>
      </c>
      <c r="S55">
        <f t="shared" si="1"/>
        <v>-626368922590.88062</v>
      </c>
      <c r="U55">
        <f t="shared" si="12"/>
        <v>0.77982431100000005</v>
      </c>
      <c r="V55">
        <f t="shared" si="13"/>
        <v>0.01</v>
      </c>
      <c r="W55">
        <f t="shared" si="14"/>
        <v>9.7255567287736445E-11</v>
      </c>
      <c r="X55">
        <f t="shared" si="15"/>
        <v>7.584225575107322E-11</v>
      </c>
      <c r="Y55">
        <f t="shared" si="16"/>
        <v>9.7255567287736445E-13</v>
      </c>
      <c r="Z55">
        <f t="shared" si="17"/>
        <v>2.0440755863785861E-11</v>
      </c>
      <c r="AB55">
        <f t="shared" si="18"/>
        <v>-14.339868681580501</v>
      </c>
      <c r="AC55">
        <f t="shared" si="19"/>
        <v>-12.803454227342774</v>
      </c>
      <c r="AE55">
        <f t="shared" si="2"/>
        <v>0</v>
      </c>
      <c r="AF55">
        <f t="shared" si="26"/>
        <v>0</v>
      </c>
      <c r="AG55">
        <f t="shared" si="26"/>
        <v>-1.0220377931892931E-9</v>
      </c>
      <c r="AH55">
        <f t="shared" si="4"/>
        <v>-3.792112787553661E-6</v>
      </c>
      <c r="AI55">
        <f t="shared" si="23"/>
        <v>-3.7931348253468504E-6</v>
      </c>
      <c r="AJ55">
        <f t="shared" si="6"/>
        <v>-1.5364144542377272</v>
      </c>
      <c r="AK55">
        <f t="shared" si="20"/>
        <v>-1.0037908077106352</v>
      </c>
      <c r="AL55">
        <f t="shared" si="24"/>
        <v>-2.5402090550831877</v>
      </c>
      <c r="AN55">
        <f t="shared" si="27"/>
        <v>0</v>
      </c>
      <c r="AO55">
        <f t="shared" si="27"/>
        <v>0</v>
      </c>
      <c r="AP55">
        <f t="shared" si="27"/>
        <v>-2.8192252516686038E-12</v>
      </c>
      <c r="AQ55">
        <f t="shared" si="27"/>
        <v>-1.0460298238566838E-8</v>
      </c>
      <c r="AR55">
        <f t="shared" si="27"/>
        <v>-1.0463117463818506E-8</v>
      </c>
      <c r="AS55">
        <f t="shared" si="27"/>
        <v>-4.2381000539119928E-3</v>
      </c>
      <c r="AT55">
        <f t="shared" si="27"/>
        <v>-2.7688921205739742E-3</v>
      </c>
      <c r="AU55">
        <f t="shared" si="25"/>
        <v>-7.0070026376034301E-3</v>
      </c>
      <c r="AW55">
        <v>52</v>
      </c>
      <c r="AX55">
        <f>IF(Z55&gt;0, (R55*SUMPRODUCT(K55:$K$98, X55:$X$98)-K55*$AZ$3)/Z55, 0)</f>
        <v>-626368922590.88062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0.78351069500000003</v>
      </c>
      <c r="Q56" s="4">
        <f t="shared" si="22"/>
        <v>50</v>
      </c>
      <c r="R56">
        <f t="shared" si="0"/>
        <v>50000</v>
      </c>
      <c r="S56">
        <f t="shared" si="1"/>
        <v>-2708411300252.2451</v>
      </c>
      <c r="U56">
        <f t="shared" si="12"/>
        <v>0.78351069500000003</v>
      </c>
      <c r="V56">
        <f t="shared" si="13"/>
        <v>0.01</v>
      </c>
      <c r="W56">
        <f t="shared" si="14"/>
        <v>2.0440755863785861E-11</v>
      </c>
      <c r="X56">
        <f t="shared" si="15"/>
        <v>1.6015550833160185E-11</v>
      </c>
      <c r="Y56">
        <f t="shared" si="16"/>
        <v>2.0440755863785862E-13</v>
      </c>
      <c r="Z56">
        <f t="shared" si="17"/>
        <v>4.2207974719878179E-12</v>
      </c>
      <c r="AB56">
        <f t="shared" si="18"/>
        <v>-12.803454227342774</v>
      </c>
      <c r="AC56">
        <f t="shared" si="19"/>
        <v>-11.431655569207916</v>
      </c>
      <c r="AE56">
        <f t="shared" si="2"/>
        <v>0</v>
      </c>
      <c r="AF56">
        <f t="shared" si="26"/>
        <v>0</v>
      </c>
      <c r="AG56">
        <f t="shared" si="26"/>
        <v>-2.1103987359939089E-10</v>
      </c>
      <c r="AH56">
        <f t="shared" si="4"/>
        <v>-8.0077754165800926E-7</v>
      </c>
      <c r="AI56">
        <f t="shared" si="23"/>
        <v>-8.0098858153160869E-7</v>
      </c>
      <c r="AJ56">
        <f t="shared" si="6"/>
        <v>-1.3717986581348587</v>
      </c>
      <c r="AK56">
        <f t="shared" si="20"/>
        <v>-0.89624179591399433</v>
      </c>
      <c r="AL56">
        <f t="shared" si="24"/>
        <v>-2.2680412550374345</v>
      </c>
      <c r="AN56">
        <f t="shared" si="27"/>
        <v>0</v>
      </c>
      <c r="AO56">
        <f t="shared" si="27"/>
        <v>0</v>
      </c>
      <c r="AP56">
        <f t="shared" si="27"/>
        <v>-5.1976773469241089E-13</v>
      </c>
      <c r="AQ56">
        <f t="shared" si="27"/>
        <v>-1.9722260145503728E-9</v>
      </c>
      <c r="AR56">
        <f t="shared" si="27"/>
        <v>-1.9727457822850654E-9</v>
      </c>
      <c r="AS56">
        <f t="shared" si="27"/>
        <v>-3.3785875097060445E-3</v>
      </c>
      <c r="AT56">
        <f t="shared" si="27"/>
        <v>-2.2073438542858344E-3</v>
      </c>
      <c r="AU56">
        <f t="shared" si="25"/>
        <v>-5.5859333367376607E-3</v>
      </c>
      <c r="AW56">
        <v>53</v>
      </c>
      <c r="AX56">
        <f>IF(Z56&gt;0, (R56*SUMPRODUCT(K56:$K$98, X56:$X$98)-K56*$AZ$3)/Z56, 0)</f>
        <v>-2708411300252.2451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0.78741316699999997</v>
      </c>
      <c r="Q57" s="4">
        <f t="shared" si="22"/>
        <v>50</v>
      </c>
      <c r="R57">
        <f t="shared" si="0"/>
        <v>50000</v>
      </c>
      <c r="S57">
        <f t="shared" si="1"/>
        <v>-11936730239675.014</v>
      </c>
      <c r="U57">
        <f t="shared" si="12"/>
        <v>0.78741316699999997</v>
      </c>
      <c r="V57">
        <f t="shared" si="13"/>
        <v>0.01</v>
      </c>
      <c r="W57">
        <f t="shared" si="14"/>
        <v>4.2207974719878179E-12</v>
      </c>
      <c r="X57">
        <f t="shared" si="15"/>
        <v>3.3235115046835212E-12</v>
      </c>
      <c r="Y57">
        <f t="shared" si="16"/>
        <v>4.2207974719878177E-14</v>
      </c>
      <c r="Z57">
        <f t="shared" si="17"/>
        <v>8.5507799258441849E-13</v>
      </c>
      <c r="AB57">
        <f t="shared" si="18"/>
        <v>-11.431655569207916</v>
      </c>
      <c r="AC57">
        <f t="shared" si="19"/>
        <v>-10.206835331363035</v>
      </c>
      <c r="AE57">
        <f t="shared" si="2"/>
        <v>0</v>
      </c>
      <c r="AF57">
        <f t="shared" si="26"/>
        <v>0</v>
      </c>
      <c r="AG57">
        <f t="shared" si="26"/>
        <v>-4.2753899629220927E-11</v>
      </c>
      <c r="AH57">
        <f t="shared" si="4"/>
        <v>-1.6617557523417606E-7</v>
      </c>
      <c r="AI57">
        <f t="shared" si="23"/>
        <v>-1.6621832913380528E-7</v>
      </c>
      <c r="AJ57">
        <f t="shared" si="6"/>
        <v>-1.2248202378448809</v>
      </c>
      <c r="AK57">
        <f t="shared" si="20"/>
        <v>-0.80021588984455416</v>
      </c>
      <c r="AL57">
        <f t="shared" si="24"/>
        <v>-2.025036293907764</v>
      </c>
      <c r="AN57">
        <f t="shared" si="27"/>
        <v>0</v>
      </c>
      <c r="AO57">
        <f t="shared" si="27"/>
        <v>0</v>
      </c>
      <c r="AP57">
        <f t="shared" si="27"/>
        <v>-9.4016160059749799E-14</v>
      </c>
      <c r="AQ57">
        <f t="shared" si="27"/>
        <v>-3.6542139114157765E-10</v>
      </c>
      <c r="AR57">
        <f t="shared" si="27"/>
        <v>-3.6551540730163739E-10</v>
      </c>
      <c r="AS57">
        <f t="shared" si="27"/>
        <v>-2.6933892937088203E-3</v>
      </c>
      <c r="AT57">
        <f t="shared" si="27"/>
        <v>-1.7596810076842956E-3</v>
      </c>
      <c r="AU57">
        <f t="shared" si="25"/>
        <v>-4.4530706669085223E-3</v>
      </c>
      <c r="AW57">
        <v>54</v>
      </c>
      <c r="AX57">
        <f>IF(Z57&gt;0, (R57*SUMPRODUCT(K57:$K$98, X57:$X$98)-K57*$AZ$3)/Z57, 0)</f>
        <v>-11936730239675.014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0.79138766699999996</v>
      </c>
      <c r="Q58" s="4">
        <f t="shared" si="22"/>
        <v>50</v>
      </c>
      <c r="R58">
        <f t="shared" si="0"/>
        <v>50000</v>
      </c>
      <c r="S58">
        <f t="shared" si="1"/>
        <v>-53661294322664.914</v>
      </c>
      <c r="U58">
        <f t="shared" si="12"/>
        <v>0.79138766699999996</v>
      </c>
      <c r="V58">
        <f t="shared" si="13"/>
        <v>0.01</v>
      </c>
      <c r="W58">
        <f t="shared" si="14"/>
        <v>8.5507799258441849E-13</v>
      </c>
      <c r="X58">
        <f t="shared" si="15"/>
        <v>6.7669817765442621E-13</v>
      </c>
      <c r="Y58">
        <f t="shared" si="16"/>
        <v>8.550779925844185E-15</v>
      </c>
      <c r="Z58">
        <f t="shared" si="17"/>
        <v>1.6982903500414809E-13</v>
      </c>
      <c r="AB58">
        <f t="shared" si="18"/>
        <v>-10.206835331363035</v>
      </c>
      <c r="AC58">
        <f t="shared" si="19"/>
        <v>-9.1132458318917529</v>
      </c>
      <c r="AE58">
        <f t="shared" si="2"/>
        <v>0</v>
      </c>
      <c r="AF58">
        <f t="shared" si="26"/>
        <v>0</v>
      </c>
      <c r="AG58">
        <f t="shared" si="26"/>
        <v>-8.491451750207405E-12</v>
      </c>
      <c r="AH58">
        <f t="shared" si="4"/>
        <v>-3.3834908882721313E-8</v>
      </c>
      <c r="AI58">
        <f t="shared" si="23"/>
        <v>-3.3843400334471522E-8</v>
      </c>
      <c r="AJ58">
        <f t="shared" si="6"/>
        <v>-1.0935894994712818</v>
      </c>
      <c r="AK58">
        <f t="shared" si="20"/>
        <v>-0.71447847319541247</v>
      </c>
      <c r="AL58">
        <f t="shared" si="24"/>
        <v>-1.8080680065100947</v>
      </c>
      <c r="AN58">
        <f t="shared" si="27"/>
        <v>0</v>
      </c>
      <c r="AO58">
        <f t="shared" si="27"/>
        <v>0</v>
      </c>
      <c r="AP58">
        <f t="shared" si="27"/>
        <v>-1.6672115079614579E-14</v>
      </c>
      <c r="AQ58">
        <f t="shared" si="27"/>
        <v>-6.6431454973199959E-11</v>
      </c>
      <c r="AR58">
        <f t="shared" si="27"/>
        <v>-6.6448127088279583E-11</v>
      </c>
      <c r="AS58">
        <f t="shared" si="27"/>
        <v>-2.1471534575460533E-3</v>
      </c>
      <c r="AT58">
        <f t="shared" si="27"/>
        <v>-1.4028069260041767E-3</v>
      </c>
      <c r="AU58">
        <f t="shared" si="25"/>
        <v>-3.5499604499983572E-3</v>
      </c>
      <c r="AW58">
        <v>55</v>
      </c>
      <c r="AX58">
        <f>IF(Z58&gt;0, (R58*SUMPRODUCT(K58:$K$98, X58:$X$98)-K58*$AZ$3)/Z58, 0)</f>
        <v>-53661294322664.914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0.79554122000000005</v>
      </c>
      <c r="Q59" s="4">
        <f t="shared" si="22"/>
        <v>50</v>
      </c>
      <c r="R59">
        <f t="shared" si="0"/>
        <v>50000</v>
      </c>
      <c r="S59">
        <f t="shared" si="1"/>
        <v>-246385737539292.56</v>
      </c>
      <c r="U59">
        <f t="shared" si="12"/>
        <v>0.79554122000000005</v>
      </c>
      <c r="V59">
        <f t="shared" si="13"/>
        <v>0.01</v>
      </c>
      <c r="W59">
        <f t="shared" si="14"/>
        <v>1.6982903500414809E-13</v>
      </c>
      <c r="X59">
        <f t="shared" si="15"/>
        <v>1.3510599769862269E-13</v>
      </c>
      <c r="Y59">
        <f t="shared" si="16"/>
        <v>1.698290350041481E-15</v>
      </c>
      <c r="Z59">
        <f t="shared" si="17"/>
        <v>3.3024746955483921E-14</v>
      </c>
      <c r="AB59">
        <f t="shared" si="18"/>
        <v>-9.1132458318917529</v>
      </c>
      <c r="AC59">
        <f t="shared" si="19"/>
        <v>-8.136826635675412</v>
      </c>
      <c r="AE59">
        <f t="shared" si="2"/>
        <v>0</v>
      </c>
      <c r="AF59">
        <f t="shared" si="26"/>
        <v>0</v>
      </c>
      <c r="AG59">
        <f t="shared" si="26"/>
        <v>-1.6512373477741961E-12</v>
      </c>
      <c r="AH59">
        <f t="shared" si="4"/>
        <v>-6.7552998849311346E-9</v>
      </c>
      <c r="AI59">
        <f t="shared" si="23"/>
        <v>-6.7569511222789086E-9</v>
      </c>
      <c r="AJ59">
        <f t="shared" si="6"/>
        <v>-0.97641919621634088</v>
      </c>
      <c r="AK59">
        <f t="shared" si="20"/>
        <v>-0.63792720823242277</v>
      </c>
      <c r="AL59">
        <f t="shared" si="24"/>
        <v>-1.6143464112057146</v>
      </c>
      <c r="AN59">
        <f t="shared" si="27"/>
        <v>0</v>
      </c>
      <c r="AO59">
        <f t="shared" si="27"/>
        <v>0</v>
      </c>
      <c r="AP59">
        <f t="shared" si="27"/>
        <v>-2.8946778200012968E-15</v>
      </c>
      <c r="AQ59">
        <f t="shared" si="27"/>
        <v>-1.1842281045015159E-11</v>
      </c>
      <c r="AR59">
        <f t="shared" si="27"/>
        <v>-1.1845175722835159E-11</v>
      </c>
      <c r="AS59">
        <f t="shared" si="27"/>
        <v>-1.711697590973726E-3</v>
      </c>
      <c r="AT59">
        <f t="shared" si="27"/>
        <v>-1.1183090928356724E-3</v>
      </c>
      <c r="AU59">
        <f t="shared" si="25"/>
        <v>-2.8300066956545738E-3</v>
      </c>
      <c r="AW59">
        <v>56</v>
      </c>
      <c r="AX59">
        <f>IF(Z59&gt;0, (R59*SUMPRODUCT(K59:$K$98, X59:$X$98)-K59*$AZ$3)/Z59, 0)</f>
        <v>-246385737539292.56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0.79972280399999995</v>
      </c>
      <c r="Q60" s="4">
        <f t="shared" si="22"/>
        <v>50</v>
      </c>
      <c r="R60">
        <f t="shared" si="0"/>
        <v>50000</v>
      </c>
      <c r="S60">
        <f t="shared" si="1"/>
        <v>-1156140989487751</v>
      </c>
      <c r="U60">
        <f t="shared" si="12"/>
        <v>0.79972280399999995</v>
      </c>
      <c r="V60">
        <f t="shared" si="13"/>
        <v>0.01</v>
      </c>
      <c r="W60">
        <f t="shared" si="14"/>
        <v>3.3024746955483921E-14</v>
      </c>
      <c r="X60">
        <f t="shared" si="15"/>
        <v>2.6410643236630064E-14</v>
      </c>
      <c r="Y60">
        <f t="shared" si="16"/>
        <v>3.3024746955483924E-16</v>
      </c>
      <c r="Z60">
        <f t="shared" si="17"/>
        <v>6.2838562492990176E-15</v>
      </c>
      <c r="AB60">
        <f t="shared" si="18"/>
        <v>-8.136826635675412</v>
      </c>
      <c r="AC60">
        <f t="shared" si="19"/>
        <v>-7.2650237818633538</v>
      </c>
      <c r="AE60">
        <f t="shared" si="2"/>
        <v>0</v>
      </c>
      <c r="AF60">
        <f t="shared" si="26"/>
        <v>0</v>
      </c>
      <c r="AG60">
        <f t="shared" si="26"/>
        <v>-3.141928124649509E-13</v>
      </c>
      <c r="AH60">
        <f t="shared" si="4"/>
        <v>-1.3205321618315033E-9</v>
      </c>
      <c r="AI60">
        <f t="shared" si="23"/>
        <v>-1.3208463546439683E-9</v>
      </c>
      <c r="AJ60">
        <f t="shared" si="6"/>
        <v>-0.87180285381205813</v>
      </c>
      <c r="AK60">
        <f t="shared" si="20"/>
        <v>-0.56957786449727887</v>
      </c>
      <c r="AL60">
        <f t="shared" si="24"/>
        <v>-1.4413807196301833</v>
      </c>
      <c r="AN60">
        <f t="shared" si="27"/>
        <v>0</v>
      </c>
      <c r="AO60">
        <f t="shared" si="27"/>
        <v>0</v>
      </c>
      <c r="AP60">
        <f t="shared" si="27"/>
        <v>-4.9177783831539234E-16</v>
      </c>
      <c r="AQ60">
        <f t="shared" si="27"/>
        <v>-2.0669105918643253E-12</v>
      </c>
      <c r="AR60">
        <f t="shared" si="27"/>
        <v>-2.0674023697026405E-12</v>
      </c>
      <c r="AS60">
        <f t="shared" si="27"/>
        <v>-1.3645548398173825E-3</v>
      </c>
      <c r="AT60">
        <f t="shared" si="27"/>
        <v>-8.9150916202456376E-4</v>
      </c>
      <c r="AU60">
        <f t="shared" si="25"/>
        <v>-2.2560640039093484E-3</v>
      </c>
      <c r="AW60">
        <v>57</v>
      </c>
      <c r="AX60">
        <f>IF(Z60&gt;0, (R60*SUMPRODUCT(K60:$K$98, X60:$X$98)-K60*$AZ$3)/Z60, 0)</f>
        <v>-1156140989487751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0.80383592599999998</v>
      </c>
      <c r="Q61" s="4">
        <f t="shared" si="22"/>
        <v>50</v>
      </c>
      <c r="R61">
        <f t="shared" si="0"/>
        <v>50000</v>
      </c>
      <c r="S61">
        <f t="shared" si="1"/>
        <v>-5544940645284490</v>
      </c>
      <c r="U61">
        <f t="shared" si="12"/>
        <v>0.80383592599999998</v>
      </c>
      <c r="V61">
        <f t="shared" si="13"/>
        <v>0.01</v>
      </c>
      <c r="W61">
        <f t="shared" si="14"/>
        <v>6.2838562492990176E-15</v>
      </c>
      <c r="X61">
        <f t="shared" si="15"/>
        <v>5.0511894070061625E-15</v>
      </c>
      <c r="Y61">
        <f t="shared" si="16"/>
        <v>6.2838562492990183E-17</v>
      </c>
      <c r="Z61">
        <f t="shared" si="17"/>
        <v>1.169828279799865E-15</v>
      </c>
      <c r="AB61">
        <f t="shared" si="18"/>
        <v>-7.2650237818633538</v>
      </c>
      <c r="AC61">
        <f t="shared" si="19"/>
        <v>-6.4866283766655082</v>
      </c>
      <c r="AE61">
        <f t="shared" si="2"/>
        <v>0</v>
      </c>
      <c r="AF61">
        <f t="shared" si="26"/>
        <v>0</v>
      </c>
      <c r="AG61">
        <f t="shared" si="26"/>
        <v>-5.8491413989993252E-14</v>
      </c>
      <c r="AH61">
        <f t="shared" si="4"/>
        <v>-2.5255947035030812E-10</v>
      </c>
      <c r="AI61">
        <f t="shared" si="23"/>
        <v>-2.5261796176429809E-10</v>
      </c>
      <c r="AJ61">
        <f t="shared" si="6"/>
        <v>-0.77839540519784567</v>
      </c>
      <c r="AK61">
        <f t="shared" si="20"/>
        <v>-0.50855166473043478</v>
      </c>
      <c r="AL61">
        <f t="shared" si="24"/>
        <v>-1.2869470701808985</v>
      </c>
      <c r="AN61">
        <f t="shared" si="27"/>
        <v>0</v>
      </c>
      <c r="AO61">
        <f t="shared" si="27"/>
        <v>0</v>
      </c>
      <c r="AP61">
        <f t="shared" si="27"/>
        <v>-8.1742290967595307E-17</v>
      </c>
      <c r="AQ61">
        <f t="shared" si="27"/>
        <v>-3.5295419111476036E-13</v>
      </c>
      <c r="AR61">
        <f t="shared" si="27"/>
        <v>-3.5303593340572795E-13</v>
      </c>
      <c r="AS61">
        <f t="shared" si="27"/>
        <v>-1.0878147638969206E-3</v>
      </c>
      <c r="AT61">
        <f t="shared" si="27"/>
        <v>-7.107056457476311E-4</v>
      </c>
      <c r="AU61">
        <f t="shared" si="25"/>
        <v>-1.7985204099975878E-3</v>
      </c>
      <c r="AW61">
        <v>58</v>
      </c>
      <c r="AX61">
        <f>IF(Z61&gt;0, (R61*SUMPRODUCT(K61:$K$98, X61:$X$98)-K61*$AZ$3)/Z61, 0)</f>
        <v>-5544940645284490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0.80804740799999997</v>
      </c>
      <c r="Q62" s="4">
        <f t="shared" si="22"/>
        <v>50</v>
      </c>
      <c r="R62">
        <f t="shared" si="0"/>
        <v>50000</v>
      </c>
      <c r="S62">
        <f t="shared" si="1"/>
        <v>-2.7209504450815472E+16</v>
      </c>
      <c r="U62">
        <f t="shared" si="12"/>
        <v>0.80804740799999997</v>
      </c>
      <c r="V62">
        <f t="shared" si="13"/>
        <v>0.01</v>
      </c>
      <c r="W62">
        <f t="shared" si="14"/>
        <v>1.169828279799865E-15</v>
      </c>
      <c r="X62">
        <f t="shared" si="15"/>
        <v>9.4527670929737959E-16</v>
      </c>
      <c r="Y62">
        <f t="shared" si="16"/>
        <v>1.1698282797998651E-17</v>
      </c>
      <c r="Z62">
        <f t="shared" si="17"/>
        <v>2.128532877044868E-16</v>
      </c>
      <c r="AB62">
        <f t="shared" si="18"/>
        <v>-6.4866283766655082</v>
      </c>
      <c r="AC62">
        <f t="shared" si="19"/>
        <v>-5.7916324791659397</v>
      </c>
      <c r="AE62">
        <f t="shared" si="2"/>
        <v>0</v>
      </c>
      <c r="AF62">
        <f t="shared" si="26"/>
        <v>0</v>
      </c>
      <c r="AG62">
        <f t="shared" si="26"/>
        <v>-1.0642664385224339E-14</v>
      </c>
      <c r="AH62">
        <f t="shared" si="4"/>
        <v>-4.7263835464868981E-11</v>
      </c>
      <c r="AI62">
        <f t="shared" si="23"/>
        <v>-4.7274478129254204E-11</v>
      </c>
      <c r="AJ62">
        <f t="shared" si="6"/>
        <v>-0.69499589749956847</v>
      </c>
      <c r="AK62">
        <f t="shared" si="20"/>
        <v>-0.45406398636658563</v>
      </c>
      <c r="AL62">
        <f t="shared" si="24"/>
        <v>-1.1490598839134285</v>
      </c>
      <c r="AN62">
        <f t="shared" si="27"/>
        <v>0</v>
      </c>
      <c r="AO62">
        <f t="shared" si="27"/>
        <v>0</v>
      </c>
      <c r="AP62">
        <f t="shared" si="27"/>
        <v>-1.3279662247832286E-17</v>
      </c>
      <c r="AQ62">
        <f t="shared" si="27"/>
        <v>-5.897468423245285E-14</v>
      </c>
      <c r="AR62">
        <f t="shared" si="27"/>
        <v>-5.8987963894700685E-14</v>
      </c>
      <c r="AS62">
        <f t="shared" si="27"/>
        <v>-8.6719926969009559E-4</v>
      </c>
      <c r="AT62">
        <f t="shared" si="27"/>
        <v>-5.665701895311131E-4</v>
      </c>
      <c r="AU62">
        <f t="shared" si="25"/>
        <v>-1.4337694592801964E-3</v>
      </c>
      <c r="AW62">
        <v>59</v>
      </c>
      <c r="AX62">
        <f>IF(Z62&gt;0, (R62*SUMPRODUCT(K62:$K$98, X62:$X$98)-K62*$AZ$3)/Z62, 0)</f>
        <v>-2.7209504450815472E+16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0.81233261800000001</v>
      </c>
      <c r="Q63" s="4">
        <f t="shared" si="22"/>
        <v>50</v>
      </c>
      <c r="R63">
        <f t="shared" si="0"/>
        <v>50000</v>
      </c>
      <c r="S63">
        <f t="shared" si="1"/>
        <v>-1.3673978942580498E+17</v>
      </c>
      <c r="U63">
        <f t="shared" si="12"/>
        <v>0.81233261800000001</v>
      </c>
      <c r="V63">
        <f t="shared" si="13"/>
        <v>0.01</v>
      </c>
      <c r="W63">
        <f t="shared" si="14"/>
        <v>2.128532877044868E-16</v>
      </c>
      <c r="X63">
        <f t="shared" si="15"/>
        <v>1.7290766845089297E-16</v>
      </c>
      <c r="Y63">
        <f t="shared" si="16"/>
        <v>2.1285328770448679E-18</v>
      </c>
      <c r="Z63">
        <f t="shared" si="17"/>
        <v>3.781708637654896E-17</v>
      </c>
      <c r="AB63">
        <f t="shared" si="18"/>
        <v>-5.7916324791659397</v>
      </c>
      <c r="AC63">
        <f t="shared" si="19"/>
        <v>-5.1711004278267829</v>
      </c>
      <c r="AE63">
        <f t="shared" si="2"/>
        <v>0</v>
      </c>
      <c r="AF63">
        <f t="shared" si="26"/>
        <v>0</v>
      </c>
      <c r="AG63">
        <f t="shared" si="26"/>
        <v>-1.8908543188274482E-15</v>
      </c>
      <c r="AH63">
        <f t="shared" si="4"/>
        <v>-8.6453834225446489E-12</v>
      </c>
      <c r="AI63">
        <f t="shared" si="23"/>
        <v>-8.6472742768634762E-12</v>
      </c>
      <c r="AJ63">
        <f t="shared" si="6"/>
        <v>-0.62053205133915679</v>
      </c>
      <c r="AK63">
        <f t="shared" si="20"/>
        <v>-0.4054142735416158</v>
      </c>
      <c r="AL63">
        <f t="shared" si="24"/>
        <v>-1.0259463248894198</v>
      </c>
      <c r="AN63">
        <f t="shared" si="27"/>
        <v>0</v>
      </c>
      <c r="AO63">
        <f t="shared" si="27"/>
        <v>0</v>
      </c>
      <c r="AP63">
        <f t="shared" si="27"/>
        <v>-2.1065739512648196E-18</v>
      </c>
      <c r="AQ63">
        <f t="shared" si="27"/>
        <v>-9.6316989285155067E-15</v>
      </c>
      <c r="AR63">
        <f t="shared" si="27"/>
        <v>-9.6338055024667715E-15</v>
      </c>
      <c r="AS63">
        <f t="shared" si="27"/>
        <v>-6.9132594841394602E-4</v>
      </c>
      <c r="AT63">
        <f t="shared" si="27"/>
        <v>-4.5166628629714851E-4</v>
      </c>
      <c r="AU63">
        <f t="shared" si="25"/>
        <v>-1.1429922347207283E-3</v>
      </c>
      <c r="AW63">
        <v>60</v>
      </c>
      <c r="AX63">
        <f>IF(Z63&gt;0, (R63*SUMPRODUCT(K63:$K$98, X63:$X$98)-K63*$AZ$3)/Z63, 0)</f>
        <v>-1.3673978942580498E+17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0.81666386499999999</v>
      </c>
      <c r="Q64" s="4">
        <f t="shared" si="22"/>
        <v>50</v>
      </c>
      <c r="R64">
        <f t="shared" si="0"/>
        <v>50000</v>
      </c>
      <c r="S64">
        <f t="shared" si="1"/>
        <v>-7.0434879433311309E+17</v>
      </c>
      <c r="U64">
        <f t="shared" si="12"/>
        <v>0.81666386499999999</v>
      </c>
      <c r="V64">
        <f t="shared" si="13"/>
        <v>0.01</v>
      </c>
      <c r="W64">
        <f t="shared" si="14"/>
        <v>3.781708637654896E-17</v>
      </c>
      <c r="X64">
        <f t="shared" si="15"/>
        <v>3.0883847923311316E-17</v>
      </c>
      <c r="Y64">
        <f t="shared" si="16"/>
        <v>3.7817086376548961E-19</v>
      </c>
      <c r="Z64">
        <f t="shared" si="17"/>
        <v>6.5550675894721551E-18</v>
      </c>
      <c r="AB64">
        <f t="shared" si="18"/>
        <v>-5.1711004278267829</v>
      </c>
      <c r="AC64">
        <f t="shared" si="19"/>
        <v>-4.6170539534167787</v>
      </c>
      <c r="AE64">
        <f t="shared" si="2"/>
        <v>0</v>
      </c>
      <c r="AF64">
        <f t="shared" si="26"/>
        <v>0</v>
      </c>
      <c r="AG64">
        <f t="shared" si="26"/>
        <v>-3.2775337947360775E-16</v>
      </c>
      <c r="AH64">
        <f t="shared" si="4"/>
        <v>-1.5441923961655658E-12</v>
      </c>
      <c r="AI64">
        <f t="shared" si="23"/>
        <v>-1.5445201495450394E-12</v>
      </c>
      <c r="AJ64">
        <f t="shared" si="6"/>
        <v>-0.55404647441000421</v>
      </c>
      <c r="AK64">
        <f t="shared" si="20"/>
        <v>-0.36197702994787484</v>
      </c>
      <c r="AL64">
        <f t="shared" si="24"/>
        <v>-0.91602350435942359</v>
      </c>
      <c r="AN64">
        <f t="shared" si="27"/>
        <v>0</v>
      </c>
      <c r="AO64">
        <f t="shared" si="27"/>
        <v>0</v>
      </c>
      <c r="AP64">
        <f t="shared" si="27"/>
        <v>-3.2602266678921636E-19</v>
      </c>
      <c r="AQ64">
        <f t="shared" si="27"/>
        <v>-1.5360382365609364E-15</v>
      </c>
      <c r="AR64">
        <f t="shared" si="27"/>
        <v>-1.5363642592277257E-15</v>
      </c>
      <c r="AS64">
        <f t="shared" si="27"/>
        <v>-5.511208134677928E-4</v>
      </c>
      <c r="AT64">
        <f t="shared" si="27"/>
        <v>-3.6006559813229675E-4</v>
      </c>
      <c r="AU64">
        <f t="shared" si="25"/>
        <v>-9.1118641160162597E-4</v>
      </c>
      <c r="AW64">
        <v>61</v>
      </c>
      <c r="AX64">
        <f>IF(Z64&gt;0, (R64*SUMPRODUCT(K64:$K$98, X64:$X$98)-K64*$AZ$3)/Z64, 0)</f>
        <v>-7.0434879433311309E+17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0.82101379900000004</v>
      </c>
      <c r="Q65" s="4">
        <f t="shared" si="22"/>
        <v>50</v>
      </c>
      <c r="R65">
        <f t="shared" si="0"/>
        <v>50000</v>
      </c>
      <c r="S65">
        <f t="shared" si="1"/>
        <v>-3.7215041723030211E+18</v>
      </c>
      <c r="U65">
        <f t="shared" si="12"/>
        <v>0.82101379900000004</v>
      </c>
      <c r="V65">
        <f t="shared" si="13"/>
        <v>0.01</v>
      </c>
      <c r="W65">
        <f t="shared" si="14"/>
        <v>6.5550675894721551E-18</v>
      </c>
      <c r="X65">
        <f t="shared" si="15"/>
        <v>5.3818009443343064E-18</v>
      </c>
      <c r="Y65">
        <f t="shared" si="16"/>
        <v>6.5550675894721554E-20</v>
      </c>
      <c r="Z65">
        <f t="shared" si="17"/>
        <v>1.1077159692431272E-18</v>
      </c>
      <c r="AB65">
        <f t="shared" si="18"/>
        <v>-4.6170539534167787</v>
      </c>
      <c r="AC65">
        <f t="shared" si="19"/>
        <v>-4.1223696012649826</v>
      </c>
      <c r="AE65">
        <f t="shared" si="2"/>
        <v>0</v>
      </c>
      <c r="AF65">
        <f t="shared" si="26"/>
        <v>0</v>
      </c>
      <c r="AG65">
        <f t="shared" si="26"/>
        <v>-5.5385798462156356E-17</v>
      </c>
      <c r="AH65">
        <f t="shared" si="4"/>
        <v>-2.690900472167153E-13</v>
      </c>
      <c r="AI65">
        <f t="shared" si="23"/>
        <v>-2.6914543301517748E-13</v>
      </c>
      <c r="AJ65">
        <f t="shared" si="6"/>
        <v>-0.49468435215179607</v>
      </c>
      <c r="AK65">
        <f t="shared" si="20"/>
        <v>-0.32319377673917454</v>
      </c>
      <c r="AL65">
        <f t="shared" si="24"/>
        <v>-0.81787812889123979</v>
      </c>
      <c r="AN65">
        <f t="shared" si="27"/>
        <v>0</v>
      </c>
      <c r="AO65">
        <f t="shared" si="27"/>
        <v>0</v>
      </c>
      <c r="AP65">
        <f t="shared" si="27"/>
        <v>-4.9190474911248693E-20</v>
      </c>
      <c r="AQ65">
        <f t="shared" si="27"/>
        <v>-2.3899027519707645E-16</v>
      </c>
      <c r="AR65">
        <f t="shared" si="27"/>
        <v>-2.3903946567198769E-16</v>
      </c>
      <c r="AS65">
        <f t="shared" si="27"/>
        <v>-4.393501382874682E-4</v>
      </c>
      <c r="AT65">
        <f t="shared" si="27"/>
        <v>-2.8704209034781353E-4</v>
      </c>
      <c r="AU65">
        <f t="shared" si="25"/>
        <v>-7.2639222863552086E-4</v>
      </c>
      <c r="AW65">
        <v>62</v>
      </c>
      <c r="AX65">
        <f>IF(Z65&gt;0, (R65*SUMPRODUCT(K65:$K$98, X65:$X$98)-K65*$AZ$3)/Z65, 0)</f>
        <v>-3.7215041723030211E+18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0.82538683700000004</v>
      </c>
      <c r="Q66" s="4">
        <f t="shared" si="22"/>
        <v>50</v>
      </c>
      <c r="R66">
        <f t="shared" si="0"/>
        <v>50000</v>
      </c>
      <c r="S66">
        <f t="shared" si="1"/>
        <v>-2.0185333431770665E+19</v>
      </c>
      <c r="U66">
        <f t="shared" si="12"/>
        <v>0.82538683700000004</v>
      </c>
      <c r="V66">
        <f t="shared" si="13"/>
        <v>0.01</v>
      </c>
      <c r="W66">
        <f t="shared" si="14"/>
        <v>1.1077159692431272E-18</v>
      </c>
      <c r="X66">
        <f t="shared" si="15"/>
        <v>9.1429418014797416E-19</v>
      </c>
      <c r="Y66">
        <f t="shared" si="16"/>
        <v>1.1077159692431271E-20</v>
      </c>
      <c r="Z66">
        <f t="shared" si="17"/>
        <v>1.8234462940272175E-19</v>
      </c>
      <c r="AB66">
        <f t="shared" si="18"/>
        <v>-4.1223696012649826</v>
      </c>
      <c r="AC66">
        <f t="shared" si="19"/>
        <v>-3.6806871439865914</v>
      </c>
      <c r="AE66">
        <f t="shared" si="2"/>
        <v>0</v>
      </c>
      <c r="AF66">
        <f t="shared" si="26"/>
        <v>0</v>
      </c>
      <c r="AG66">
        <f t="shared" si="26"/>
        <v>-9.1172314701360869E-18</v>
      </c>
      <c r="AH66">
        <f t="shared" si="4"/>
        <v>-4.5714709007398707E-14</v>
      </c>
      <c r="AI66">
        <f t="shared" si="23"/>
        <v>-4.5723826238868842E-14</v>
      </c>
      <c r="AJ66">
        <f t="shared" si="6"/>
        <v>-0.44168245727839128</v>
      </c>
      <c r="AK66">
        <f t="shared" si="20"/>
        <v>-0.28856587208854884</v>
      </c>
      <c r="AL66">
        <f t="shared" si="24"/>
        <v>-0.73024832936698592</v>
      </c>
      <c r="AN66">
        <f t="shared" si="27"/>
        <v>0</v>
      </c>
      <c r="AO66">
        <f t="shared" si="27"/>
        <v>0</v>
      </c>
      <c r="AP66">
        <f t="shared" si="27"/>
        <v>-7.2298211291185593E-21</v>
      </c>
      <c r="AQ66">
        <f t="shared" si="27"/>
        <v>-3.6251045087074486E-17</v>
      </c>
      <c r="AR66">
        <f t="shared" si="27"/>
        <v>-3.6258274908203602E-17</v>
      </c>
      <c r="AS66">
        <f t="shared" si="27"/>
        <v>-3.5024724034396536E-4</v>
      </c>
      <c r="AT66">
        <f t="shared" si="27"/>
        <v>-2.2882819702472391E-4</v>
      </c>
      <c r="AU66">
        <f t="shared" si="25"/>
        <v>-5.7907543736872562E-4</v>
      </c>
      <c r="AW66">
        <v>63</v>
      </c>
      <c r="AX66">
        <f>IF(Z66&gt;0, (R66*SUMPRODUCT(K66:$K$98, X66:$X$98)-K66*$AZ$3)/Z66, 0)</f>
        <v>-2.0185333431770665E+19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0.82979096200000002</v>
      </c>
      <c r="Q67" s="4">
        <f t="shared" si="22"/>
        <v>50</v>
      </c>
      <c r="R67">
        <f t="shared" ref="R67:R79" si="28">$C$6</f>
        <v>50000</v>
      </c>
      <c r="S67">
        <f t="shared" ref="S67:S79" si="29">AX67</f>
        <v>-1.1249439707333814E+20</v>
      </c>
      <c r="U67">
        <f t="shared" si="12"/>
        <v>0.82979096200000002</v>
      </c>
      <c r="V67">
        <f t="shared" si="13"/>
        <v>0.01</v>
      </c>
      <c r="W67">
        <f t="shared" si="14"/>
        <v>1.8234462940272175E-19</v>
      </c>
      <c r="X67">
        <f t="shared" si="15"/>
        <v>1.5130792544761796E-19</v>
      </c>
      <c r="Y67">
        <f t="shared" si="16"/>
        <v>1.8234462940272177E-21</v>
      </c>
      <c r="Z67">
        <f t="shared" si="17"/>
        <v>2.9213257661076573E-20</v>
      </c>
      <c r="AB67">
        <f t="shared" si="18"/>
        <v>-3.6806871439865914</v>
      </c>
      <c r="AC67">
        <f t="shared" si="19"/>
        <v>-3.2863278071308852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-1.4606628830538287E-18</v>
      </c>
      <c r="AH67">
        <f t="shared" ref="AH67:AH79" si="32">-X67*R67</f>
        <v>-7.5653962723808975E-15</v>
      </c>
      <c r="AI67">
        <f t="shared" si="23"/>
        <v>-7.5668569352639511E-15</v>
      </c>
      <c r="AJ67">
        <f t="shared" ref="AJ67:AJ79" si="33">AB67-AC67</f>
        <v>-0.39435933685570612</v>
      </c>
      <c r="AK67">
        <f t="shared" si="20"/>
        <v>-0.25764810007906142</v>
      </c>
      <c r="AL67">
        <f t="shared" si="24"/>
        <v>-0.65200743693477503</v>
      </c>
      <c r="AN67">
        <f t="shared" ref="AN67:AT79" si="34">AE67*$K67</f>
        <v>0</v>
      </c>
      <c r="AO67">
        <f t="shared" si="34"/>
        <v>0</v>
      </c>
      <c r="AP67">
        <f t="shared" si="34"/>
        <v>-1.0341809714358558E-21</v>
      </c>
      <c r="AQ67">
        <f t="shared" si="34"/>
        <v>-5.3564644909100131E-18</v>
      </c>
      <c r="AR67">
        <f t="shared" si="34"/>
        <v>-5.3574986718814492E-18</v>
      </c>
      <c r="AS67">
        <f t="shared" si="34"/>
        <v>-2.7921495563134967E-4</v>
      </c>
      <c r="AT67">
        <f t="shared" si="34"/>
        <v>-1.8242043767914849E-4</v>
      </c>
      <c r="AU67">
        <f t="shared" si="25"/>
        <v>-4.6163539331050348E-4</v>
      </c>
      <c r="AW67">
        <v>64</v>
      </c>
      <c r="AX67">
        <f>IF(Z67&gt;0, (R67*SUMPRODUCT(K67:$K$98, X67:$X$98)-K67*$AZ$3)/Z67, 0)</f>
        <v>-1.1249439707333814E+20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6.3216220393231843E-4</v>
      </c>
      <c r="L68" s="2">
        <v>65</v>
      </c>
      <c r="M68" s="6">
        <v>0.834201203</v>
      </c>
      <c r="Q68" s="4">
        <f t="shared" si="22"/>
        <v>50</v>
      </c>
      <c r="R68">
        <f t="shared" si="28"/>
        <v>50000</v>
      </c>
      <c r="S68">
        <f t="shared" si="29"/>
        <v>-6.4468678765432091E+20</v>
      </c>
      <c r="U68">
        <f t="shared" ref="U68:U79" si="38">M68</f>
        <v>0.834201203</v>
      </c>
      <c r="V68">
        <f t="shared" ref="V68:V79" si="39">$C$10</f>
        <v>0.01</v>
      </c>
      <c r="W68">
        <f t="shared" ref="W68:W79" si="40">Z67</f>
        <v>2.9213257661076573E-20</v>
      </c>
      <c r="X68">
        <f t="shared" ref="X68:X79" si="41">U68*W68</f>
        <v>2.4369734684419045E-20</v>
      </c>
      <c r="Y68">
        <f t="shared" ref="Y68:Y79" si="42">V68*W68</f>
        <v>2.9213257661076571E-22</v>
      </c>
      <c r="Z68">
        <f t="shared" ref="Z68:Z79" si="43">MAX(0, W68-X68-Y68)</f>
        <v>4.5513904000467621E-21</v>
      </c>
      <c r="AB68">
        <f t="shared" ref="AB68:AB79" si="44">AC67</f>
        <v>-3.2863278071308852</v>
      </c>
      <c r="AC68">
        <f t="shared" ref="AC68:AC79" si="45">S68*Z68</f>
        <v>-2.9342212563668615</v>
      </c>
      <c r="AE68">
        <f t="shared" si="30"/>
        <v>0</v>
      </c>
      <c r="AF68">
        <f t="shared" si="31"/>
        <v>0</v>
      </c>
      <c r="AG68">
        <f t="shared" si="31"/>
        <v>-2.275695200023381E-19</v>
      </c>
      <c r="AH68">
        <f t="shared" si="32"/>
        <v>-1.2184867342209523E-15</v>
      </c>
      <c r="AI68">
        <f t="shared" si="23"/>
        <v>-1.2187143037409546E-15</v>
      </c>
      <c r="AJ68">
        <f t="shared" si="33"/>
        <v>-0.35210655076402375</v>
      </c>
      <c r="AK68">
        <f t="shared" ref="AK68:AK79" si="46">G68*SUM(AB68:AB68, AE68:AF68)</f>
        <v>-0.23004294649916199</v>
      </c>
      <c r="AL68">
        <f t="shared" si="24"/>
        <v>-0.58214949726318699</v>
      </c>
      <c r="AN68">
        <f t="shared" si="34"/>
        <v>0</v>
      </c>
      <c r="AO68">
        <f t="shared" si="34"/>
        <v>0</v>
      </c>
      <c r="AP68">
        <f t="shared" si="34"/>
        <v>-1.4386084931249788E-22</v>
      </c>
      <c r="AQ68">
        <f t="shared" si="34"/>
        <v>-7.7028125936741034E-19</v>
      </c>
      <c r="AR68">
        <f t="shared" si="34"/>
        <v>-7.7042512021672276E-19</v>
      </c>
      <c r="AS68">
        <f t="shared" si="34"/>
        <v>-2.2258845314999202E-4</v>
      </c>
      <c r="AT68">
        <f t="shared" si="34"/>
        <v>-1.4542445605799465E-4</v>
      </c>
      <c r="AU68">
        <f t="shared" si="25"/>
        <v>-3.6801290920798746E-4</v>
      </c>
      <c r="AW68">
        <v>65</v>
      </c>
      <c r="AX68">
        <f>IF(Z68&gt;0, (R68*SUMPRODUCT(K68:$K$98, X68:$X$98)-K68*$AZ$3)/Z68, 0)</f>
        <v>-6.4468678765432091E+20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5.6443053922528431E-4</v>
      </c>
      <c r="L69" s="2">
        <v>66</v>
      </c>
      <c r="M69" s="6">
        <v>0.83859190800000005</v>
      </c>
      <c r="Q69" s="4">
        <f t="shared" ref="Q69:Q79" si="48">$C$8</f>
        <v>50</v>
      </c>
      <c r="R69">
        <f t="shared" si="28"/>
        <v>50000</v>
      </c>
      <c r="S69">
        <f t="shared" si="29"/>
        <v>-3.8017334189957736E+21</v>
      </c>
      <c r="U69">
        <f t="shared" si="38"/>
        <v>0.83859190800000005</v>
      </c>
      <c r="V69">
        <f t="shared" si="39"/>
        <v>0.01</v>
      </c>
      <c r="W69">
        <f t="shared" si="40"/>
        <v>4.5513904000467621E-21</v>
      </c>
      <c r="X69">
        <f t="shared" si="41"/>
        <v>3.8167591596280976E-21</v>
      </c>
      <c r="Y69">
        <f t="shared" si="42"/>
        <v>4.5513904000467621E-23</v>
      </c>
      <c r="Z69">
        <f t="shared" si="43"/>
        <v>6.8911733641819682E-22</v>
      </c>
      <c r="AB69">
        <f t="shared" si="44"/>
        <v>-2.9342212563668615</v>
      </c>
      <c r="AC69">
        <f t="shared" si="45"/>
        <v>-2.619840407470412</v>
      </c>
      <c r="AE69">
        <f t="shared" si="30"/>
        <v>0</v>
      </c>
      <c r="AF69">
        <f t="shared" si="31"/>
        <v>0</v>
      </c>
      <c r="AG69">
        <f t="shared" si="31"/>
        <v>-3.445586682090984E-20</v>
      </c>
      <c r="AH69">
        <f t="shared" si="32"/>
        <v>-1.9083795798140489E-16</v>
      </c>
      <c r="AI69">
        <f t="shared" si="23"/>
        <v>-1.908724138482258E-16</v>
      </c>
      <c r="AJ69">
        <f t="shared" si="33"/>
        <v>-0.31438084889644946</v>
      </c>
      <c r="AK69">
        <f t="shared" si="46"/>
        <v>-0.20539548794568033</v>
      </c>
      <c r="AL69">
        <f t="shared" si="24"/>
        <v>-0.51977633684212998</v>
      </c>
      <c r="AN69">
        <f t="shared" si="34"/>
        <v>0</v>
      </c>
      <c r="AO69">
        <f t="shared" si="34"/>
        <v>0</v>
      </c>
      <c r="AP69">
        <f t="shared" si="34"/>
        <v>-1.9447943489200724E-23</v>
      </c>
      <c r="AQ69">
        <f t="shared" si="34"/>
        <v>-1.0771477152809651E-19</v>
      </c>
      <c r="AR69">
        <f t="shared" si="34"/>
        <v>-1.0773421947158571E-19</v>
      </c>
      <c r="AS69">
        <f t="shared" si="34"/>
        <v>-1.7744615206472561E-4</v>
      </c>
      <c r="AT69">
        <f t="shared" si="34"/>
        <v>-1.1593148601562073E-4</v>
      </c>
      <c r="AU69">
        <f t="shared" si="25"/>
        <v>-2.9337763808034642E-4</v>
      </c>
      <c r="AW69">
        <v>66</v>
      </c>
      <c r="AX69">
        <f>IF(Z69&gt;0, (R69*SUMPRODUCT(K69:$K$98, X69:$X$98)-K69*$AZ$3)/Z69, 0)</f>
        <v>-3.8017334189957736E+21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0.84368948200000005</v>
      </c>
      <c r="Q70" s="4">
        <f t="shared" si="48"/>
        <v>50</v>
      </c>
      <c r="R70">
        <f t="shared" si="28"/>
        <v>50000</v>
      </c>
      <c r="S70">
        <f t="shared" si="29"/>
        <v>-2.3200005609911682E+22</v>
      </c>
      <c r="U70">
        <f t="shared" si="38"/>
        <v>0.84368948200000005</v>
      </c>
      <c r="V70">
        <f t="shared" si="39"/>
        <v>0.01</v>
      </c>
      <c r="W70">
        <f t="shared" si="40"/>
        <v>6.8911733641819682E-22</v>
      </c>
      <c r="X70">
        <f t="shared" si="41"/>
        <v>5.8140104859988821E-22</v>
      </c>
      <c r="Y70">
        <f t="shared" si="42"/>
        <v>6.8911733641819685E-24</v>
      </c>
      <c r="Z70">
        <f t="shared" si="43"/>
        <v>1.0082511445412664E-22</v>
      </c>
      <c r="AB70">
        <f t="shared" si="44"/>
        <v>-2.619840407470412</v>
      </c>
      <c r="AC70">
        <f t="shared" si="45"/>
        <v>-2.3391432209557252</v>
      </c>
      <c r="AE70">
        <f t="shared" si="30"/>
        <v>0</v>
      </c>
      <c r="AF70">
        <f t="shared" si="31"/>
        <v>0</v>
      </c>
      <c r="AG70">
        <f t="shared" si="31"/>
        <v>-5.0412557227063318E-21</v>
      </c>
      <c r="AH70">
        <f t="shared" si="32"/>
        <v>-2.9070052429994412E-17</v>
      </c>
      <c r="AI70">
        <f t="shared" si="23"/>
        <v>-2.9075093685717116E-17</v>
      </c>
      <c r="AJ70">
        <f t="shared" si="33"/>
        <v>-0.28069718651468678</v>
      </c>
      <c r="AK70">
        <f t="shared" si="46"/>
        <v>-0.18338882852292887</v>
      </c>
      <c r="AL70">
        <f t="shared" si="24"/>
        <v>-0.46408601503761571</v>
      </c>
      <c r="AN70">
        <f t="shared" si="34"/>
        <v>0</v>
      </c>
      <c r="AO70">
        <f t="shared" si="34"/>
        <v>0</v>
      </c>
      <c r="AP70">
        <f t="shared" si="34"/>
        <v>-2.5405702553032906E-24</v>
      </c>
      <c r="AQ70">
        <f t="shared" si="34"/>
        <v>-1.4650022650329495E-20</v>
      </c>
      <c r="AR70">
        <f t="shared" si="34"/>
        <v>-1.4652563220584796E-20</v>
      </c>
      <c r="AS70">
        <f t="shared" si="34"/>
        <v>-1.414589860209865E-4</v>
      </c>
      <c r="AT70">
        <f t="shared" si="34"/>
        <v>-9.2419870867044599E-5</v>
      </c>
      <c r="AU70">
        <f t="shared" si="25"/>
        <v>-2.338788568880311E-4</v>
      </c>
      <c r="AW70">
        <v>67</v>
      </c>
      <c r="AX70">
        <f>IF(Z70&gt;0, (R70*SUMPRODUCT(K70:$K$98, X70:$X$98)-K70*$AZ$3)/Z70, 0)</f>
        <v>-2.3200005609911682E+22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0.84875936500000004</v>
      </c>
      <c r="Q71" s="4">
        <f t="shared" si="48"/>
        <v>50</v>
      </c>
      <c r="R71">
        <f t="shared" si="28"/>
        <v>50000</v>
      </c>
      <c r="S71">
        <f t="shared" si="29"/>
        <v>-1.4665956948675165E+23</v>
      </c>
      <c r="U71">
        <f t="shared" si="38"/>
        <v>0.84875936500000004</v>
      </c>
      <c r="V71">
        <f t="shared" si="39"/>
        <v>0.01</v>
      </c>
      <c r="W71">
        <f t="shared" si="40"/>
        <v>1.0082511445412664E-22</v>
      </c>
      <c r="X71">
        <f t="shared" si="41"/>
        <v>8.5576260120136847E-23</v>
      </c>
      <c r="Y71">
        <f t="shared" si="42"/>
        <v>1.0082511445412664E-24</v>
      </c>
      <c r="Z71">
        <f t="shared" si="43"/>
        <v>1.4240603189448523E-23</v>
      </c>
      <c r="AB71">
        <f t="shared" si="44"/>
        <v>-2.3391432209557252</v>
      </c>
      <c r="AC71">
        <f t="shared" si="45"/>
        <v>-2.0885207329961828</v>
      </c>
      <c r="AE71">
        <f t="shared" si="30"/>
        <v>0</v>
      </c>
      <c r="AF71">
        <f t="shared" si="31"/>
        <v>0</v>
      </c>
      <c r="AG71">
        <f t="shared" si="31"/>
        <v>-7.1203015947242621E-22</v>
      </c>
      <c r="AH71">
        <f t="shared" si="32"/>
        <v>-4.2788130060068427E-18</v>
      </c>
      <c r="AI71">
        <f t="shared" si="23"/>
        <v>-4.2795250361663154E-18</v>
      </c>
      <c r="AJ71">
        <f t="shared" si="33"/>
        <v>-0.25062248795954245</v>
      </c>
      <c r="AK71">
        <f t="shared" si="46"/>
        <v>-0.16374002546690078</v>
      </c>
      <c r="AL71">
        <f t="shared" si="24"/>
        <v>-0.41436251342644326</v>
      </c>
      <c r="AN71">
        <f t="shared" si="34"/>
        <v>0</v>
      </c>
      <c r="AO71">
        <f t="shared" si="34"/>
        <v>0</v>
      </c>
      <c r="AP71">
        <f t="shared" si="34"/>
        <v>-3.2038549653673999E-25</v>
      </c>
      <c r="AQ71">
        <f t="shared" si="34"/>
        <v>-1.9252971398474185E-21</v>
      </c>
      <c r="AR71">
        <f t="shared" si="34"/>
        <v>-1.9256175253439552E-21</v>
      </c>
      <c r="AS71">
        <f t="shared" si="34"/>
        <v>-1.127702375805061E-4</v>
      </c>
      <c r="AT71">
        <f t="shared" si="34"/>
        <v>-7.3676555219263852E-5</v>
      </c>
      <c r="AU71">
        <f t="shared" si="25"/>
        <v>-1.8644679279976998E-4</v>
      </c>
      <c r="AW71">
        <v>68</v>
      </c>
      <c r="AX71">
        <f>IF(Z71&gt;0, (R71*SUMPRODUCT(K71:$K$98, X71:$X$98)-K71*$AZ$3)/Z71, 0)</f>
        <v>-1.4665956948675165E+23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0.85379527200000005</v>
      </c>
      <c r="Q72" s="4">
        <f t="shared" si="48"/>
        <v>50</v>
      </c>
      <c r="R72">
        <f t="shared" si="28"/>
        <v>50000</v>
      </c>
      <c r="S72">
        <f t="shared" si="29"/>
        <v>-9.6139132691928076E+23</v>
      </c>
      <c r="U72">
        <f t="shared" si="38"/>
        <v>0.85379527200000005</v>
      </c>
      <c r="V72">
        <f t="shared" si="39"/>
        <v>0.01</v>
      </c>
      <c r="W72">
        <f t="shared" si="40"/>
        <v>1.4240603189448523E-23</v>
      </c>
      <c r="X72">
        <f t="shared" si="41"/>
        <v>1.215855967357927E-23</v>
      </c>
      <c r="Y72">
        <f t="shared" si="42"/>
        <v>1.4240603189448525E-25</v>
      </c>
      <c r="Z72">
        <f t="shared" si="43"/>
        <v>1.9396374839747679E-24</v>
      </c>
      <c r="AB72">
        <f t="shared" si="44"/>
        <v>-2.0885207329961828</v>
      </c>
      <c r="AC72">
        <f t="shared" si="45"/>
        <v>-1.8647506544608774</v>
      </c>
      <c r="AE72">
        <f t="shared" si="30"/>
        <v>0</v>
      </c>
      <c r="AF72">
        <f t="shared" si="31"/>
        <v>0</v>
      </c>
      <c r="AG72">
        <f t="shared" si="31"/>
        <v>-9.6981874198738391E-23</v>
      </c>
      <c r="AH72">
        <f t="shared" si="32"/>
        <v>-6.0792798367896347E-19</v>
      </c>
      <c r="AI72">
        <f t="shared" si="23"/>
        <v>-6.0802496555316222E-19</v>
      </c>
      <c r="AJ72">
        <f t="shared" si="33"/>
        <v>-0.22377007853530539</v>
      </c>
      <c r="AK72">
        <f t="shared" si="46"/>
        <v>-0.1461964513097328</v>
      </c>
      <c r="AL72">
        <f t="shared" si="24"/>
        <v>-0.36996652984503819</v>
      </c>
      <c r="AN72">
        <f t="shared" si="34"/>
        <v>0</v>
      </c>
      <c r="AO72">
        <f t="shared" si="34"/>
        <v>0</v>
      </c>
      <c r="AP72">
        <f t="shared" si="34"/>
        <v>-3.8962517331188922E-26</v>
      </c>
      <c r="AQ72">
        <f t="shared" si="34"/>
        <v>-2.4423537692896514E-22</v>
      </c>
      <c r="AR72">
        <f t="shared" si="34"/>
        <v>-2.4427433944629633E-22</v>
      </c>
      <c r="AS72">
        <f t="shared" si="34"/>
        <v>-8.989974296915331E-5</v>
      </c>
      <c r="AT72">
        <f t="shared" si="34"/>
        <v>-5.8734498739846802E-5</v>
      </c>
      <c r="AU72">
        <f t="shared" si="25"/>
        <v>-1.4863424170900012E-4</v>
      </c>
      <c r="AW72">
        <v>69</v>
      </c>
      <c r="AX72">
        <f>IF(Z72&gt;0, (R72*SUMPRODUCT(K72:$K$98, X72:$X$98)-K72*$AZ$3)/Z72, 0)</f>
        <v>-9.6139132691928076E+23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0.85879091799999996</v>
      </c>
      <c r="Q73" s="4">
        <f t="shared" si="48"/>
        <v>50</v>
      </c>
      <c r="R73">
        <f t="shared" si="28"/>
        <v>50000</v>
      </c>
      <c r="S73">
        <f t="shared" si="29"/>
        <v>-6.5421165992212788E+24</v>
      </c>
      <c r="U73">
        <f t="shared" si="38"/>
        <v>0.85879091799999996</v>
      </c>
      <c r="V73">
        <f t="shared" si="39"/>
        <v>0.01</v>
      </c>
      <c r="W73">
        <f t="shared" si="40"/>
        <v>1.9396374839747679E-24</v>
      </c>
      <c r="X73">
        <f t="shared" si="41"/>
        <v>1.6657430554499011E-24</v>
      </c>
      <c r="Y73">
        <f t="shared" si="42"/>
        <v>1.939637483974768E-26</v>
      </c>
      <c r="Z73">
        <f t="shared" si="43"/>
        <v>2.5449805368511919E-25</v>
      </c>
      <c r="AB73">
        <f t="shared" si="44"/>
        <v>-1.8647506544608774</v>
      </c>
      <c r="AC73">
        <f t="shared" si="45"/>
        <v>-1.6649559414829265</v>
      </c>
      <c r="AE73">
        <f t="shared" si="30"/>
        <v>0</v>
      </c>
      <c r="AF73">
        <f t="shared" si="31"/>
        <v>0</v>
      </c>
      <c r="AG73">
        <f t="shared" si="31"/>
        <v>-1.2724902684255959E-23</v>
      </c>
      <c r="AH73">
        <f t="shared" si="32"/>
        <v>-8.3287152772495051E-20</v>
      </c>
      <c r="AI73">
        <f t="shared" si="23"/>
        <v>-8.3299877675179307E-20</v>
      </c>
      <c r="AJ73">
        <f t="shared" si="33"/>
        <v>-0.19979471297795093</v>
      </c>
      <c r="AK73">
        <f t="shared" si="46"/>
        <v>-0.13053254581226142</v>
      </c>
      <c r="AL73">
        <f t="shared" si="24"/>
        <v>-0.33032725879021235</v>
      </c>
      <c r="AN73">
        <f t="shared" si="34"/>
        <v>0</v>
      </c>
      <c r="AO73">
        <f t="shared" si="34"/>
        <v>0</v>
      </c>
      <c r="AP73">
        <f t="shared" si="34"/>
        <v>-4.5644965459235637E-27</v>
      </c>
      <c r="AQ73">
        <f t="shared" si="34"/>
        <v>-2.987558573789521E-23</v>
      </c>
      <c r="AR73">
        <f t="shared" si="34"/>
        <v>-2.9880150234441136E-23</v>
      </c>
      <c r="AS73">
        <f t="shared" si="34"/>
        <v>-7.1667524688419289E-5</v>
      </c>
      <c r="AT73">
        <f t="shared" si="34"/>
        <v>-4.682278279643399E-5</v>
      </c>
      <c r="AU73">
        <f t="shared" si="25"/>
        <v>-1.1849030748485328E-4</v>
      </c>
      <c r="AW73">
        <v>70</v>
      </c>
      <c r="AX73">
        <f>IF(Z73&gt;0, (R73*SUMPRODUCT(K73:$K$98, X73:$X$98)-K73*$AZ$3)/Z73, 0)</f>
        <v>-6.5421165992212788E+24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0.86374018699999999</v>
      </c>
      <c r="Q74" s="4">
        <f t="shared" si="48"/>
        <v>50</v>
      </c>
      <c r="R74">
        <f t="shared" si="28"/>
        <v>50000</v>
      </c>
      <c r="S74">
        <f t="shared" si="29"/>
        <v>-4.6263141028246231E+25</v>
      </c>
      <c r="U74">
        <f t="shared" si="38"/>
        <v>0.86374018699999999</v>
      </c>
      <c r="V74">
        <f t="shared" si="39"/>
        <v>0.01</v>
      </c>
      <c r="W74">
        <f t="shared" si="40"/>
        <v>2.5449805368511919E-25</v>
      </c>
      <c r="X74">
        <f t="shared" si="41"/>
        <v>2.1982019648112088E-25</v>
      </c>
      <c r="Y74">
        <f t="shared" si="42"/>
        <v>2.5449805368511918E-27</v>
      </c>
      <c r="Z74">
        <f t="shared" si="43"/>
        <v>3.2132876667147113E-26</v>
      </c>
      <c r="AB74">
        <f t="shared" si="44"/>
        <v>-1.6649559414829265</v>
      </c>
      <c r="AC74">
        <f t="shared" si="45"/>
        <v>-1.4865678048954696</v>
      </c>
      <c r="AE74">
        <f t="shared" si="30"/>
        <v>0</v>
      </c>
      <c r="AF74">
        <f t="shared" si="31"/>
        <v>0</v>
      </c>
      <c r="AG74">
        <f t="shared" si="31"/>
        <v>-1.6066438333573557E-24</v>
      </c>
      <c r="AH74">
        <f t="shared" si="32"/>
        <v>-1.0991009824056044E-20</v>
      </c>
      <c r="AI74">
        <f t="shared" si="23"/>
        <v>-1.0992616467889401E-20</v>
      </c>
      <c r="AJ74">
        <f t="shared" si="33"/>
        <v>-0.17838813658745689</v>
      </c>
      <c r="AK74">
        <f t="shared" si="46"/>
        <v>-0.11654691590380487</v>
      </c>
      <c r="AL74">
        <f t="shared" si="24"/>
        <v>-0.29493505249126173</v>
      </c>
      <c r="AN74">
        <f t="shared" si="34"/>
        <v>0</v>
      </c>
      <c r="AO74">
        <f t="shared" si="34"/>
        <v>0</v>
      </c>
      <c r="AP74">
        <f t="shared" si="34"/>
        <v>-5.1456471457808493E-28</v>
      </c>
      <c r="AQ74">
        <f t="shared" si="34"/>
        <v>-3.5201241965507786E-24</v>
      </c>
      <c r="AR74">
        <f t="shared" si="34"/>
        <v>-3.520638761265357E-24</v>
      </c>
      <c r="AS74">
        <f t="shared" si="34"/>
        <v>-5.7132911900844679E-5</v>
      </c>
      <c r="AT74">
        <f t="shared" si="34"/>
        <v>-3.7326835775218423E-5</v>
      </c>
      <c r="AU74">
        <f t="shared" si="25"/>
        <v>-9.4459747676063096E-5</v>
      </c>
      <c r="AW74">
        <v>71</v>
      </c>
      <c r="AX74">
        <f>IF(Z74&gt;0, (R74*SUMPRODUCT(K74:$K$98, X74:$X$98)-K74*$AZ$3)/Z74, 0)</f>
        <v>-4.6263141028246231E+25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0.86866431399999999</v>
      </c>
      <c r="Q75" s="4">
        <f t="shared" si="48"/>
        <v>50</v>
      </c>
      <c r="R75">
        <f t="shared" si="28"/>
        <v>50000</v>
      </c>
      <c r="S75">
        <f t="shared" si="29"/>
        <v>-3.4043056317394529E+26</v>
      </c>
      <c r="U75">
        <f t="shared" si="38"/>
        <v>0.86866431399999999</v>
      </c>
      <c r="V75">
        <f t="shared" si="39"/>
        <v>0.01</v>
      </c>
      <c r="W75">
        <f t="shared" si="40"/>
        <v>3.2132876667147113E-26</v>
      </c>
      <c r="X75">
        <f t="shared" si="41"/>
        <v>2.7912683266913953E-26</v>
      </c>
      <c r="Y75">
        <f t="shared" si="42"/>
        <v>3.2132876667147114E-28</v>
      </c>
      <c r="Z75">
        <f t="shared" si="43"/>
        <v>3.8988646335616884E-27</v>
      </c>
      <c r="AB75">
        <f t="shared" si="44"/>
        <v>-1.4865678048954696</v>
      </c>
      <c r="AC75">
        <f t="shared" si="45"/>
        <v>-1.3272926829423835</v>
      </c>
      <c r="AE75">
        <f t="shared" si="30"/>
        <v>0</v>
      </c>
      <c r="AF75">
        <f t="shared" si="31"/>
        <v>0</v>
      </c>
      <c r="AG75">
        <f t="shared" si="31"/>
        <v>-1.9494323167808442E-25</v>
      </c>
      <c r="AH75">
        <f t="shared" si="32"/>
        <v>-1.3956341633456976E-21</v>
      </c>
      <c r="AI75">
        <f t="shared" si="23"/>
        <v>-1.3958291065773756E-21</v>
      </c>
      <c r="AJ75">
        <f t="shared" si="33"/>
        <v>-0.15927512195308613</v>
      </c>
      <c r="AK75">
        <f t="shared" si="46"/>
        <v>-0.10405974634268288</v>
      </c>
      <c r="AL75">
        <f t="shared" si="24"/>
        <v>-0.26333486829576902</v>
      </c>
      <c r="AN75">
        <f t="shared" si="34"/>
        <v>0</v>
      </c>
      <c r="AO75">
        <f t="shared" si="34"/>
        <v>0</v>
      </c>
      <c r="AP75">
        <f t="shared" si="34"/>
        <v>-5.5745591638148331E-29</v>
      </c>
      <c r="AQ75">
        <f t="shared" si="34"/>
        <v>-3.9909286142640884E-25</v>
      </c>
      <c r="AR75">
        <f t="shared" si="34"/>
        <v>-3.9914860701804697E-25</v>
      </c>
      <c r="AS75">
        <f t="shared" si="34"/>
        <v>-4.5546007574015099E-5</v>
      </c>
      <c r="AT75">
        <f t="shared" si="34"/>
        <v>-2.9756724948356514E-5</v>
      </c>
      <c r="AU75">
        <f t="shared" si="25"/>
        <v>-7.5302732522371609E-5</v>
      </c>
      <c r="AW75">
        <v>72</v>
      </c>
      <c r="AX75">
        <f>IF(Z75&gt;0, (R75*SUMPRODUCT(K75:$K$98, X75:$X$98)-K75*$AZ$3)/Z75, 0)</f>
        <v>-3.4043056317394529E+26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0.87358826999999994</v>
      </c>
      <c r="Q76" s="4">
        <f t="shared" si="48"/>
        <v>50</v>
      </c>
      <c r="R76">
        <f t="shared" si="28"/>
        <v>50000</v>
      </c>
      <c r="S76">
        <f t="shared" si="29"/>
        <v>-2.6110415159772688E+27</v>
      </c>
      <c r="U76">
        <f t="shared" si="38"/>
        <v>0.87358826999999994</v>
      </c>
      <c r="V76">
        <f t="shared" si="39"/>
        <v>0.01</v>
      </c>
      <c r="W76">
        <f t="shared" si="40"/>
        <v>3.8988646335616884E-27</v>
      </c>
      <c r="X76">
        <f t="shared" si="41"/>
        <v>3.4060024101973387E-27</v>
      </c>
      <c r="Y76">
        <f t="shared" si="42"/>
        <v>3.8988646335616887E-29</v>
      </c>
      <c r="Z76">
        <f t="shared" si="43"/>
        <v>4.538735770287328E-28</v>
      </c>
      <c r="AB76">
        <f t="shared" si="44"/>
        <v>-1.3272926829423835</v>
      </c>
      <c r="AC76">
        <f t="shared" si="45"/>
        <v>-1.1850827526271281</v>
      </c>
      <c r="AE76">
        <f t="shared" si="30"/>
        <v>0</v>
      </c>
      <c r="AF76">
        <f t="shared" si="31"/>
        <v>0</v>
      </c>
      <c r="AG76">
        <f t="shared" si="31"/>
        <v>-2.2693678851436639E-26</v>
      </c>
      <c r="AH76">
        <f t="shared" si="32"/>
        <v>-1.7030012050986693E-22</v>
      </c>
      <c r="AI76">
        <f t="shared" si="23"/>
        <v>-1.7032281418871837E-22</v>
      </c>
      <c r="AJ76">
        <f t="shared" si="33"/>
        <v>-0.14220993031525531</v>
      </c>
      <c r="AK76">
        <f t="shared" si="46"/>
        <v>-9.2910487805966849E-2</v>
      </c>
      <c r="AL76">
        <f t="shared" si="24"/>
        <v>-0.23512041812122214</v>
      </c>
      <c r="AN76">
        <f t="shared" si="34"/>
        <v>0</v>
      </c>
      <c r="AO76">
        <f t="shared" si="34"/>
        <v>0</v>
      </c>
      <c r="AP76">
        <f t="shared" si="34"/>
        <v>-5.7941435379199899E-30</v>
      </c>
      <c r="AQ76">
        <f t="shared" si="34"/>
        <v>-4.348097764222897E-26</v>
      </c>
      <c r="AR76">
        <f t="shared" si="34"/>
        <v>-4.348677178576689E-26</v>
      </c>
      <c r="AS76">
        <f t="shared" si="34"/>
        <v>-3.6308998384897194E-5</v>
      </c>
      <c r="AT76">
        <f t="shared" si="34"/>
        <v>-2.3721878944799513E-5</v>
      </c>
      <c r="AU76">
        <f t="shared" si="25"/>
        <v>-6.0030877329696704E-5</v>
      </c>
      <c r="AW76">
        <v>73</v>
      </c>
      <c r="AX76">
        <f>IF(Z76&gt;0, (R76*SUMPRODUCT(K76:$K$98, X76:$X$98)-K76*$AZ$3)/Z76, 0)</f>
        <v>-2.6110415159772688E+27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0.87851239699999994</v>
      </c>
      <c r="Q77" s="4">
        <f t="shared" si="48"/>
        <v>50</v>
      </c>
      <c r="R77">
        <f t="shared" si="28"/>
        <v>50000</v>
      </c>
      <c r="S77">
        <f t="shared" si="29"/>
        <v>-2.0910729131353247E+28</v>
      </c>
      <c r="U77">
        <f t="shared" si="38"/>
        <v>0.87851239699999994</v>
      </c>
      <c r="V77">
        <f t="shared" si="39"/>
        <v>0.01</v>
      </c>
      <c r="W77">
        <f t="shared" si="40"/>
        <v>4.538735770287328E-28</v>
      </c>
      <c r="X77">
        <f t="shared" si="41"/>
        <v>3.9873356409047617E-28</v>
      </c>
      <c r="Y77">
        <f t="shared" si="42"/>
        <v>4.5387357702873284E-30</v>
      </c>
      <c r="Z77">
        <f t="shared" si="43"/>
        <v>5.0601277167969306E-29</v>
      </c>
      <c r="AB77">
        <f t="shared" si="44"/>
        <v>-1.1850827526271281</v>
      </c>
      <c r="AC77">
        <f t="shared" si="45"/>
        <v>-1.0581096005599357</v>
      </c>
      <c r="AE77">
        <f t="shared" si="30"/>
        <v>0</v>
      </c>
      <c r="AF77">
        <f t="shared" si="31"/>
        <v>0</v>
      </c>
      <c r="AG77">
        <f t="shared" si="31"/>
        <v>-2.5300638583984654E-27</v>
      </c>
      <c r="AH77">
        <f t="shared" si="32"/>
        <v>-1.9936678204523808E-23</v>
      </c>
      <c r="AI77">
        <f t="shared" si="23"/>
        <v>-1.9939208268382206E-23</v>
      </c>
      <c r="AJ77">
        <f t="shared" si="33"/>
        <v>-0.1269731520671924</v>
      </c>
      <c r="AK77">
        <f t="shared" si="46"/>
        <v>-8.295579268389898E-2</v>
      </c>
      <c r="AL77">
        <f t="shared" si="24"/>
        <v>-0.20992894475109136</v>
      </c>
      <c r="AN77">
        <f t="shared" si="34"/>
        <v>0</v>
      </c>
      <c r="AO77">
        <f t="shared" si="34"/>
        <v>0</v>
      </c>
      <c r="AP77">
        <f t="shared" si="34"/>
        <v>-5.7676354864342825E-31</v>
      </c>
      <c r="AQ77">
        <f t="shared" si="34"/>
        <v>-4.5448454714822769E-27</v>
      </c>
      <c r="AR77">
        <f t="shared" si="34"/>
        <v>-4.5454222350309202E-27</v>
      </c>
      <c r="AS77">
        <f t="shared" si="34"/>
        <v>-2.8945311212449967E-5</v>
      </c>
      <c r="AT77">
        <f t="shared" si="34"/>
        <v>-1.8910936658800634E-5</v>
      </c>
      <c r="AU77">
        <f t="shared" si="25"/>
        <v>-4.7856247871250601E-5</v>
      </c>
      <c r="AW77">
        <v>74</v>
      </c>
      <c r="AX77">
        <f>IF(Z77&gt;0, (R77*SUMPRODUCT(K77:$K$98, X77:$X$98)-K77*$AZ$3)/Z77, 0)</f>
        <v>-2.0910729131353247E+28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0.88343652399999995</v>
      </c>
      <c r="Q78" s="4">
        <f t="shared" si="48"/>
        <v>50</v>
      </c>
      <c r="R78">
        <f t="shared" si="28"/>
        <v>50000</v>
      </c>
      <c r="S78">
        <f t="shared" si="29"/>
        <v>-1.7520349906078206E+29</v>
      </c>
      <c r="U78">
        <f t="shared" si="38"/>
        <v>0.88343652399999995</v>
      </c>
      <c r="V78">
        <f t="shared" si="39"/>
        <v>0.01</v>
      </c>
      <c r="W78">
        <f t="shared" si="40"/>
        <v>5.0601277167969306E-29</v>
      </c>
      <c r="X78">
        <f t="shared" si="41"/>
        <v>4.4703016411231364E-29</v>
      </c>
      <c r="Y78">
        <f t="shared" si="42"/>
        <v>5.0601277167969308E-31</v>
      </c>
      <c r="Z78">
        <f t="shared" si="43"/>
        <v>5.3922479850582482E-30</v>
      </c>
      <c r="AB78">
        <f t="shared" si="44"/>
        <v>-1.0581096005599357</v>
      </c>
      <c r="AC78">
        <f t="shared" si="45"/>
        <v>-0.94474071478565669</v>
      </c>
      <c r="AE78">
        <f t="shared" si="30"/>
        <v>0</v>
      </c>
      <c r="AF78">
        <f t="shared" si="31"/>
        <v>0</v>
      </c>
      <c r="AG78">
        <f t="shared" si="31"/>
        <v>-2.6961239925291242E-28</v>
      </c>
      <c r="AH78">
        <f t="shared" si="32"/>
        <v>-2.2351508205615682E-24</v>
      </c>
      <c r="AI78">
        <f t="shared" si="23"/>
        <v>-2.2354204329608211E-24</v>
      </c>
      <c r="AJ78">
        <f t="shared" si="33"/>
        <v>-0.11336888577427906</v>
      </c>
      <c r="AK78">
        <f t="shared" si="46"/>
        <v>-7.4067672039195509E-2</v>
      </c>
      <c r="AL78">
        <f t="shared" si="24"/>
        <v>-0.18743655781347457</v>
      </c>
      <c r="AN78">
        <f t="shared" si="34"/>
        <v>0</v>
      </c>
      <c r="AO78">
        <f t="shared" si="34"/>
        <v>0</v>
      </c>
      <c r="AP78">
        <f t="shared" si="34"/>
        <v>-5.4876721940659665E-32</v>
      </c>
      <c r="AQ78">
        <f t="shared" si="34"/>
        <v>-4.5494105766379914E-28</v>
      </c>
      <c r="AR78">
        <f t="shared" si="34"/>
        <v>-4.5499593438573974E-28</v>
      </c>
      <c r="AS78">
        <f t="shared" si="34"/>
        <v>-2.3075024882374043E-5</v>
      </c>
      <c r="AT78">
        <f t="shared" si="34"/>
        <v>-1.5075682923151012E-5</v>
      </c>
      <c r="AU78">
        <f t="shared" si="25"/>
        <v>-3.8150707805525053E-5</v>
      </c>
      <c r="AW78">
        <v>75</v>
      </c>
      <c r="AX78">
        <f>IF(Z78&gt;0, (R78*SUMPRODUCT(K78:$K$98, X78:$X$98)-K78*$AZ$3)/Z78, 0)</f>
        <v>-1.7520349906078206E+29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8"/>
        <v>50000</v>
      </c>
      <c r="S79">
        <f t="shared" si="29"/>
        <v>0</v>
      </c>
      <c r="U79">
        <f t="shared" si="38"/>
        <v>1</v>
      </c>
      <c r="V79">
        <f t="shared" si="39"/>
        <v>0.01</v>
      </c>
      <c r="W79">
        <f t="shared" si="40"/>
        <v>5.3922479850582482E-30</v>
      </c>
      <c r="X79">
        <f t="shared" si="41"/>
        <v>5.3922479850582482E-30</v>
      </c>
      <c r="Y79">
        <f t="shared" si="42"/>
        <v>5.3922479850582488E-32</v>
      </c>
      <c r="Z79">
        <f t="shared" si="43"/>
        <v>0</v>
      </c>
      <c r="AB79">
        <f t="shared" si="44"/>
        <v>-0.94474071478565669</v>
      </c>
      <c r="AC79">
        <f t="shared" si="45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-2.696123992529124E-25</v>
      </c>
      <c r="AI79">
        <f t="shared" si="23"/>
        <v>-2.696123992529124E-25</v>
      </c>
      <c r="AJ79">
        <f t="shared" si="33"/>
        <v>-0.94474071478565669</v>
      </c>
      <c r="AK79">
        <f t="shared" si="46"/>
        <v>-6.613185003499597E-2</v>
      </c>
      <c r="AL79">
        <f t="shared" si="24"/>
        <v>-1.0108725648206527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-4.8997073161303267E-29</v>
      </c>
      <c r="AR79">
        <f t="shared" si="34"/>
        <v>-4.8997073161303267E-29</v>
      </c>
      <c r="AS79">
        <f t="shared" si="34"/>
        <v>-1.7168917323194934E-4</v>
      </c>
      <c r="AT79">
        <f t="shared" si="34"/>
        <v>-1.2018242126236454E-5</v>
      </c>
      <c r="AU79">
        <f t="shared" si="25"/>
        <v>-1.837074153581858E-4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9577.6960696723363</v>
      </c>
      <c r="AO81" s="8">
        <f t="shared" ref="AO81:AU81" si="49">SUM(AO3:AO79)</f>
        <v>-957.7696069672337</v>
      </c>
      <c r="AP81" s="8">
        <f t="shared" si="49"/>
        <v>-2816.591264435498</v>
      </c>
      <c r="AQ81" s="8">
        <f t="shared" si="49"/>
        <v>-4641.5638867916387</v>
      </c>
      <c r="AR81" s="8">
        <f t="shared" si="49"/>
        <v>1161.771311477964</v>
      </c>
      <c r="AS81" s="8">
        <f t="shared" si="49"/>
        <v>-1159.2452249610349</v>
      </c>
      <c r="AT81" s="8">
        <f t="shared" si="49"/>
        <v>676.22638122727017</v>
      </c>
      <c r="AU81" s="8">
        <f t="shared" si="49"/>
        <v>678.75246774419952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BDD7E-9871-445E-B01E-D26FE683DA2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21458.29365554186</v>
      </c>
      <c r="K3">
        <v>1</v>
      </c>
      <c r="L3" s="2">
        <v>0</v>
      </c>
      <c r="O3">
        <f>$C$3</f>
        <v>21458.29365554186</v>
      </c>
      <c r="P3" s="2">
        <f>O3*C5</f>
        <v>2145.8293655541861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21458.29365554186</v>
      </c>
      <c r="AF3">
        <f t="shared" ref="AF3:AG34" si="3">-$Z3*P3</f>
        <v>-2145.8293655541861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16792.556085987675</v>
      </c>
      <c r="AJ3">
        <f t="shared" ref="AJ3:AJ66" si="6">AB3-AC3</f>
        <v>0</v>
      </c>
      <c r="AL3">
        <f t="shared" ref="AL3:AL23" si="7">SUM(AI3:AK3)</f>
        <v>16792.556085987675</v>
      </c>
      <c r="AN3">
        <f t="shared" ref="AN3:AU34" si="8">AE3*$K3</f>
        <v>21458.29365554186</v>
      </c>
      <c r="AO3">
        <f t="shared" si="8"/>
        <v>-2145.8293655541861</v>
      </c>
      <c r="AP3">
        <f t="shared" si="8"/>
        <v>-2519.9082039999998</v>
      </c>
      <c r="AQ3">
        <f t="shared" si="8"/>
        <v>0</v>
      </c>
      <c r="AR3">
        <f t="shared" si="8"/>
        <v>16792.556085987675</v>
      </c>
      <c r="AS3">
        <f t="shared" si="8"/>
        <v>0</v>
      </c>
      <c r="AT3">
        <f t="shared" si="8"/>
        <v>0</v>
      </c>
      <c r="AU3">
        <f t="shared" si="8"/>
        <v>16792.556085987675</v>
      </c>
      <c r="AW3">
        <v>0</v>
      </c>
      <c r="AX3">
        <f>IF(Z3&gt;0, (R3*SUMPRODUCT(K3:$K$98, X3:$X$98)-K3*$AZ$3)/Z3, 0)</f>
        <v>0</v>
      </c>
      <c r="AZ3">
        <f>C6*ABS(SUMPRODUCT(X4:X69, K4:K69))/1</f>
        <v>12039.613732178916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1.7665382E-2</v>
      </c>
      <c r="R4">
        <f t="shared" si="0"/>
        <v>50000</v>
      </c>
      <c r="S4">
        <f t="shared" si="1"/>
        <v>1326.6612031312327</v>
      </c>
      <c r="U4">
        <f t="shared" ref="U4:U67" si="12">M4</f>
        <v>1.7665382E-2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1.7665382E-2</v>
      </c>
      <c r="Y4">
        <f t="shared" ref="Y4:Y67" si="16">V4*W4</f>
        <v>0.01</v>
      </c>
      <c r="Z4">
        <f t="shared" ref="Z4:Z67" si="17">MAX(0, W4-X4-Y4)</f>
        <v>0.97233461799999998</v>
      </c>
      <c r="AB4">
        <f t="shared" ref="AB4:AB67" si="18">AC3</f>
        <v>0</v>
      </c>
      <c r="AC4">
        <f>S4*Z4</f>
        <v>1289.9586141620275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-883.26909999999998</v>
      </c>
      <c r="AI4">
        <f t="shared" si="5"/>
        <v>-883.26909999999998</v>
      </c>
      <c r="AJ4">
        <f t="shared" si="6"/>
        <v>-1289.9586141620275</v>
      </c>
      <c r="AK4">
        <f t="shared" ref="AK4:AK67" si="19">G4*SUM(AB4:AB4, AE4:AF4)</f>
        <v>0</v>
      </c>
      <c r="AL4">
        <f t="shared" si="7"/>
        <v>-2173.2277141620275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-788.63312499999995</v>
      </c>
      <c r="AR4">
        <f t="shared" si="8"/>
        <v>-788.63312499999995</v>
      </c>
      <c r="AS4">
        <f t="shared" si="8"/>
        <v>-1151.7487626446673</v>
      </c>
      <c r="AT4">
        <f t="shared" si="8"/>
        <v>0</v>
      </c>
      <c r="AU4">
        <f t="shared" si="8"/>
        <v>-1940.3818876446674</v>
      </c>
      <c r="AW4">
        <v>1</v>
      </c>
      <c r="AX4">
        <f>IF(Z4&gt;0, (R4*SUMPRODUCT(K4:$K$98, X4:$X$98)-K4*$AZ$3)/Z4, 0)</f>
        <v>1326.6612031312327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0">K4*J5</f>
        <v>0.79719387755102034</v>
      </c>
      <c r="L5" s="2">
        <v>2</v>
      </c>
      <c r="M5" s="6">
        <v>2.1010579000000001E-2</v>
      </c>
      <c r="Q5" s="4">
        <f t="shared" ref="Q5:Q68" si="21">$C$8</f>
        <v>50</v>
      </c>
      <c r="R5">
        <f t="shared" si="0"/>
        <v>50000</v>
      </c>
      <c r="S5">
        <f t="shared" si="1"/>
        <v>1754.5169877947708</v>
      </c>
      <c r="U5">
        <f t="shared" si="12"/>
        <v>2.1010579000000001E-2</v>
      </c>
      <c r="V5">
        <f t="shared" si="13"/>
        <v>0.01</v>
      </c>
      <c r="W5">
        <f t="shared" si="14"/>
        <v>0.97233461799999998</v>
      </c>
      <c r="X5">
        <f t="shared" si="15"/>
        <v>2.0429313305923822E-2</v>
      </c>
      <c r="Y5">
        <f t="shared" si="16"/>
        <v>9.72334618E-3</v>
      </c>
      <c r="Z5">
        <f t="shared" si="17"/>
        <v>0.94218195851407616</v>
      </c>
      <c r="AB5">
        <f t="shared" si="18"/>
        <v>1289.9586141620275</v>
      </c>
      <c r="AC5">
        <f>S5*Z5</f>
        <v>1653.0742518066945</v>
      </c>
      <c r="AE5">
        <f t="shared" si="2"/>
        <v>0</v>
      </c>
      <c r="AF5">
        <f t="shared" si="3"/>
        <v>0</v>
      </c>
      <c r="AG5">
        <f t="shared" si="3"/>
        <v>-47.109097925703807</v>
      </c>
      <c r="AH5">
        <f t="shared" si="4"/>
        <v>-1021.4656652961911</v>
      </c>
      <c r="AI5">
        <f t="shared" si="5"/>
        <v>-1068.574763221895</v>
      </c>
      <c r="AJ5">
        <f t="shared" si="6"/>
        <v>-363.115637644667</v>
      </c>
      <c r="AK5">
        <f t="shared" si="19"/>
        <v>90.29710299134193</v>
      </c>
      <c r="AL5">
        <f t="shared" si="7"/>
        <v>-1341.39329787522</v>
      </c>
      <c r="AN5">
        <f t="shared" si="8"/>
        <v>0</v>
      </c>
      <c r="AO5">
        <f t="shared" si="8"/>
        <v>0</v>
      </c>
      <c r="AP5">
        <f t="shared" si="8"/>
        <v>-37.555084443322549</v>
      </c>
      <c r="AQ5">
        <f t="shared" si="8"/>
        <v>-814.30617450270324</v>
      </c>
      <c r="AR5">
        <f t="shared" si="8"/>
        <v>-851.86125894602583</v>
      </c>
      <c r="AS5">
        <f t="shared" si="8"/>
        <v>-289.47356317336335</v>
      </c>
      <c r="AT5">
        <f t="shared" si="8"/>
        <v>71.984297665291706</v>
      </c>
      <c r="AU5">
        <f t="shared" si="8"/>
        <v>-1069.3505244540975</v>
      </c>
      <c r="AW5">
        <v>2</v>
      </c>
      <c r="AX5">
        <f>IF(Z5&gt;0, (R5*SUMPRODUCT(K5:$K$98, X5:$X$98)-K5*$AZ$3)/Z5, 0)</f>
        <v>1754.5169877947708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0"/>
        <v>0.71178024781341098</v>
      </c>
      <c r="L6" s="2">
        <v>3</v>
      </c>
      <c r="M6" s="6">
        <v>2.4499257999999999E-2</v>
      </c>
      <c r="Q6" s="4">
        <f t="shared" si="21"/>
        <v>50</v>
      </c>
      <c r="R6">
        <f t="shared" si="0"/>
        <v>50000</v>
      </c>
      <c r="S6">
        <f t="shared" si="1"/>
        <v>2052.5025990171594</v>
      </c>
      <c r="U6">
        <f t="shared" si="12"/>
        <v>2.4499257999999999E-2</v>
      </c>
      <c r="V6">
        <f t="shared" si="13"/>
        <v>0.01</v>
      </c>
      <c r="W6">
        <f t="shared" si="14"/>
        <v>0.94218195851407616</v>
      </c>
      <c r="X6">
        <f t="shared" si="15"/>
        <v>2.3082758884581649E-2</v>
      </c>
      <c r="Y6">
        <f t="shared" si="16"/>
        <v>9.4218195851407619E-3</v>
      </c>
      <c r="Z6">
        <f t="shared" si="17"/>
        <v>0.90967738004435372</v>
      </c>
      <c r="AB6">
        <f t="shared" si="18"/>
        <v>1653.0742518066945</v>
      </c>
      <c r="AC6">
        <f t="shared" ref="AC6:AC69" si="22">S6*Z6</f>
        <v>1867.1151868081563</v>
      </c>
      <c r="AE6">
        <f t="shared" si="2"/>
        <v>0</v>
      </c>
      <c r="AF6">
        <f t="shared" si="3"/>
        <v>0</v>
      </c>
      <c r="AG6">
        <f t="shared" si="3"/>
        <v>-45.483869002217688</v>
      </c>
      <c r="AH6">
        <f t="shared" si="4"/>
        <v>-1154.1379442290824</v>
      </c>
      <c r="AI6">
        <f t="shared" si="5"/>
        <v>-1199.6218132313002</v>
      </c>
      <c r="AJ6">
        <f t="shared" si="6"/>
        <v>-214.04093500146178</v>
      </c>
      <c r="AK6">
        <f t="shared" si="19"/>
        <v>115.71519762646862</v>
      </c>
      <c r="AL6">
        <f t="shared" si="7"/>
        <v>-1297.9475506062934</v>
      </c>
      <c r="AN6">
        <f t="shared" si="8"/>
        <v>0</v>
      </c>
      <c r="AO6">
        <f t="shared" si="8"/>
        <v>0</v>
      </c>
      <c r="AP6">
        <f t="shared" si="8"/>
        <v>-32.374519549911227</v>
      </c>
      <c r="AQ6">
        <f t="shared" si="8"/>
        <v>-821.49259195423701</v>
      </c>
      <c r="AR6">
        <f t="shared" si="8"/>
        <v>-853.86711150414828</v>
      </c>
      <c r="AS6">
        <f t="shared" si="8"/>
        <v>-152.35010975755466</v>
      </c>
      <c r="AT6">
        <f t="shared" si="8"/>
        <v>82.363792042345665</v>
      </c>
      <c r="AU6">
        <f t="shared" si="8"/>
        <v>-923.85342921935728</v>
      </c>
      <c r="AW6">
        <v>3</v>
      </c>
      <c r="AX6">
        <f>IF(Z6&gt;0, (R6*SUMPRODUCT(K6:$K$98, X6:$X$98)-K6*$AZ$3)/Z6, 0)</f>
        <v>2052.5025990171594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0"/>
        <v>0.63551807840483121</v>
      </c>
      <c r="L7" s="2">
        <v>4</v>
      </c>
      <c r="M7" s="6">
        <v>2.8232486000000001E-2</v>
      </c>
      <c r="Q7" s="4">
        <f t="shared" si="21"/>
        <v>50</v>
      </c>
      <c r="R7">
        <f t="shared" si="0"/>
        <v>50000</v>
      </c>
      <c r="S7">
        <f t="shared" si="1"/>
        <v>2244.5923009924068</v>
      </c>
      <c r="U7">
        <f t="shared" si="12"/>
        <v>2.8232486000000001E-2</v>
      </c>
      <c r="V7">
        <f t="shared" si="13"/>
        <v>0.01</v>
      </c>
      <c r="W7">
        <f t="shared" si="14"/>
        <v>0.90967738004435372</v>
      </c>
      <c r="X7">
        <f t="shared" si="15"/>
        <v>2.5682453896618898E-2</v>
      </c>
      <c r="Y7">
        <f t="shared" si="16"/>
        <v>9.0967738004435368E-3</v>
      </c>
      <c r="Z7">
        <f t="shared" si="17"/>
        <v>0.87489815234729129</v>
      </c>
      <c r="AB7">
        <f t="shared" si="18"/>
        <v>1867.1151868081563</v>
      </c>
      <c r="AC7">
        <f t="shared" si="22"/>
        <v>1963.7896569112118</v>
      </c>
      <c r="AE7">
        <f t="shared" si="2"/>
        <v>0</v>
      </c>
      <c r="AF7">
        <f t="shared" si="3"/>
        <v>0</v>
      </c>
      <c r="AG7">
        <f t="shared" si="3"/>
        <v>-43.744907617364568</v>
      </c>
      <c r="AH7">
        <f t="shared" si="4"/>
        <v>-1284.122694830945</v>
      </c>
      <c r="AI7">
        <f t="shared" si="5"/>
        <v>-1327.8676024483095</v>
      </c>
      <c r="AJ7">
        <f t="shared" si="6"/>
        <v>-96.674470103055455</v>
      </c>
      <c r="AK7">
        <f t="shared" si="19"/>
        <v>130.69806307657095</v>
      </c>
      <c r="AL7">
        <f t="shared" si="7"/>
        <v>-1293.8440094747941</v>
      </c>
      <c r="AN7">
        <f t="shared" si="8"/>
        <v>0</v>
      </c>
      <c r="AO7">
        <f t="shared" si="8"/>
        <v>0</v>
      </c>
      <c r="AP7">
        <f t="shared" si="8"/>
        <v>-27.800679628984394</v>
      </c>
      <c r="AQ7">
        <f t="shared" si="8"/>
        <v>-816.0831874549956</v>
      </c>
      <c r="AR7">
        <f t="shared" si="8"/>
        <v>-843.88386708398002</v>
      </c>
      <c r="AS7">
        <f t="shared" si="8"/>
        <v>-61.438373470699105</v>
      </c>
      <c r="AT7">
        <f t="shared" si="8"/>
        <v>83.060981897655793</v>
      </c>
      <c r="AU7">
        <f t="shared" si="8"/>
        <v>-822.2612586570234</v>
      </c>
      <c r="AW7">
        <v>4</v>
      </c>
      <c r="AX7">
        <f>IF(Z7&gt;0, (R7*SUMPRODUCT(K7:$K$98, X7:$X$98)-K7*$AZ$3)/Z7, 0)</f>
        <v>2244.5923009924068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0"/>
        <v>0.5674268557185993</v>
      </c>
      <c r="L8" s="2">
        <v>5</v>
      </c>
      <c r="M8" s="6">
        <v>3.2345626000000002E-2</v>
      </c>
      <c r="Q8" s="4">
        <f t="shared" si="21"/>
        <v>50</v>
      </c>
      <c r="R8">
        <f t="shared" si="0"/>
        <v>50000</v>
      </c>
      <c r="S8">
        <f t="shared" si="1"/>
        <v>2348.2704417064997</v>
      </c>
      <c r="U8">
        <f t="shared" si="12"/>
        <v>3.2345626000000002E-2</v>
      </c>
      <c r="V8">
        <f t="shared" si="13"/>
        <v>0.01</v>
      </c>
      <c r="W8">
        <f t="shared" si="14"/>
        <v>0.87489815234729129</v>
      </c>
      <c r="X8">
        <f t="shared" si="15"/>
        <v>2.8299128423916509E-2</v>
      </c>
      <c r="Y8">
        <f t="shared" si="16"/>
        <v>8.7489815234729137E-3</v>
      </c>
      <c r="Z8">
        <f t="shared" si="17"/>
        <v>0.83785004239990191</v>
      </c>
      <c r="AB8">
        <f t="shared" si="18"/>
        <v>1963.7896569112118</v>
      </c>
      <c r="AC8">
        <f t="shared" si="22"/>
        <v>1967.4984891502272</v>
      </c>
      <c r="AE8">
        <f t="shared" si="2"/>
        <v>0</v>
      </c>
      <c r="AF8">
        <f t="shared" si="3"/>
        <v>0</v>
      </c>
      <c r="AG8">
        <f t="shared" si="3"/>
        <v>-41.892502119995093</v>
      </c>
      <c r="AH8">
        <f t="shared" si="4"/>
        <v>-1414.9564211958254</v>
      </c>
      <c r="AI8">
        <f t="shared" si="5"/>
        <v>-1456.8489233158205</v>
      </c>
      <c r="AJ8">
        <f t="shared" si="6"/>
        <v>-3.7088322390154644</v>
      </c>
      <c r="AK8">
        <f t="shared" si="19"/>
        <v>137.46527598378484</v>
      </c>
      <c r="AL8">
        <f t="shared" si="7"/>
        <v>-1323.0924795710512</v>
      </c>
      <c r="AN8">
        <f t="shared" si="8"/>
        <v>0</v>
      </c>
      <c r="AO8">
        <f t="shared" si="8"/>
        <v>0</v>
      </c>
      <c r="AP8">
        <f t="shared" si="8"/>
        <v>-23.77093075613357</v>
      </c>
      <c r="AQ8">
        <f t="shared" si="8"/>
        <v>-802.88427305798928</v>
      </c>
      <c r="AR8">
        <f t="shared" si="8"/>
        <v>-826.65520381412284</v>
      </c>
      <c r="AS8">
        <f t="shared" si="8"/>
        <v>-2.1044910157723176</v>
      </c>
      <c r="AT8">
        <f t="shared" si="8"/>
        <v>78.001489321968506</v>
      </c>
      <c r="AU8">
        <f t="shared" si="8"/>
        <v>-750.75820550792662</v>
      </c>
      <c r="AW8">
        <v>5</v>
      </c>
      <c r="AX8">
        <f>IF(Z8&gt;0, (R8*SUMPRODUCT(K8:$K$98, X8:$X$98)-K8*$AZ$3)/Z8, 0)</f>
        <v>2348.2704417064997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0"/>
        <v>0.50663112117732079</v>
      </c>
      <c r="L9" s="2">
        <v>6</v>
      </c>
      <c r="M9" s="6">
        <v>3.7265510000000002E-2</v>
      </c>
      <c r="Q9" s="4">
        <f t="shared" si="21"/>
        <v>50</v>
      </c>
      <c r="R9">
        <f t="shared" si="0"/>
        <v>50000</v>
      </c>
      <c r="S9">
        <f t="shared" si="1"/>
        <v>2375.9155963476396</v>
      </c>
      <c r="U9">
        <f t="shared" si="12"/>
        <v>3.7265510000000002E-2</v>
      </c>
      <c r="V9">
        <f t="shared" si="13"/>
        <v>0.01</v>
      </c>
      <c r="W9">
        <f t="shared" si="14"/>
        <v>0.83785004239990191</v>
      </c>
      <c r="X9">
        <f t="shared" si="15"/>
        <v>3.122290913355397E-2</v>
      </c>
      <c r="Y9">
        <f t="shared" si="16"/>
        <v>8.3785004239990187E-3</v>
      </c>
      <c r="Z9">
        <f t="shared" si="17"/>
        <v>0.79824863284234893</v>
      </c>
      <c r="AB9">
        <f t="shared" si="18"/>
        <v>1967.4984891502272</v>
      </c>
      <c r="AC9">
        <f t="shared" si="22"/>
        <v>1896.5713765333176</v>
      </c>
      <c r="AE9">
        <f t="shared" si="2"/>
        <v>0</v>
      </c>
      <c r="AF9">
        <f t="shared" si="3"/>
        <v>0</v>
      </c>
      <c r="AG9">
        <f t="shared" si="3"/>
        <v>-39.912431642117447</v>
      </c>
      <c r="AH9">
        <f t="shared" si="4"/>
        <v>-1561.1454566776986</v>
      </c>
      <c r="AI9">
        <f t="shared" si="5"/>
        <v>-1601.0578883198161</v>
      </c>
      <c r="AJ9">
        <f t="shared" si="6"/>
        <v>70.927112616909653</v>
      </c>
      <c r="AK9">
        <f t="shared" si="19"/>
        <v>137.72489424051591</v>
      </c>
      <c r="AL9">
        <f t="shared" si="7"/>
        <v>-1392.4058814623907</v>
      </c>
      <c r="AN9">
        <f t="shared" si="8"/>
        <v>0</v>
      </c>
      <c r="AO9">
        <f t="shared" si="8"/>
        <v>0</v>
      </c>
      <c r="AP9">
        <f t="shared" si="8"/>
        <v>-20.220879991759137</v>
      </c>
      <c r="AQ9">
        <f t="shared" si="8"/>
        <v>-790.92487303750295</v>
      </c>
      <c r="AR9">
        <f t="shared" si="8"/>
        <v>-811.1457530292621</v>
      </c>
      <c r="AS9">
        <f t="shared" si="8"/>
        <v>35.933882586975031</v>
      </c>
      <c r="AT9">
        <f t="shared" si="8"/>
        <v>69.775717583100501</v>
      </c>
      <c r="AU9">
        <f t="shared" si="8"/>
        <v>-705.43615285918656</v>
      </c>
      <c r="AW9">
        <v>6</v>
      </c>
      <c r="AX9">
        <f>IF(Z9&gt;0, (R9*SUMPRODUCT(K9:$K$98, X9:$X$98)-K9*$AZ$3)/Z9, 0)</f>
        <v>2375.9155963476396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0"/>
        <v>0.45234921533689354</v>
      </c>
      <c r="L10" s="2">
        <v>7</v>
      </c>
      <c r="M10" s="6">
        <v>4.2512064000000002E-2</v>
      </c>
      <c r="Q10" s="4">
        <f t="shared" si="21"/>
        <v>50</v>
      </c>
      <c r="R10">
        <f t="shared" si="0"/>
        <v>50000</v>
      </c>
      <c r="S10">
        <f t="shared" si="1"/>
        <v>2325.9390396698718</v>
      </c>
      <c r="U10">
        <f t="shared" si="12"/>
        <v>4.2512064000000002E-2</v>
      </c>
      <c r="V10">
        <f t="shared" si="13"/>
        <v>0.01</v>
      </c>
      <c r="W10">
        <f t="shared" si="14"/>
        <v>0.79824863284234893</v>
      </c>
      <c r="X10">
        <f t="shared" si="15"/>
        <v>3.3935196967306444E-2</v>
      </c>
      <c r="Y10">
        <f t="shared" si="16"/>
        <v>7.9824863284234902E-3</v>
      </c>
      <c r="Z10">
        <f t="shared" si="17"/>
        <v>0.75633094954661906</v>
      </c>
      <c r="AB10">
        <f t="shared" si="18"/>
        <v>1896.5713765333176</v>
      </c>
      <c r="AC10">
        <f t="shared" si="22"/>
        <v>1759.1796824610653</v>
      </c>
      <c r="AE10">
        <f t="shared" si="2"/>
        <v>0</v>
      </c>
      <c r="AF10">
        <f t="shared" si="3"/>
        <v>0</v>
      </c>
      <c r="AG10">
        <f t="shared" si="3"/>
        <v>-37.81654747733095</v>
      </c>
      <c r="AH10">
        <f t="shared" si="4"/>
        <v>-1696.7598483653221</v>
      </c>
      <c r="AI10">
        <f t="shared" si="5"/>
        <v>-1734.576395842653</v>
      </c>
      <c r="AJ10">
        <f t="shared" si="6"/>
        <v>137.39169407225222</v>
      </c>
      <c r="AK10">
        <f t="shared" si="19"/>
        <v>132.75999635733226</v>
      </c>
      <c r="AL10">
        <f t="shared" si="7"/>
        <v>-1464.4247054130685</v>
      </c>
      <c r="AN10">
        <f t="shared" si="8"/>
        <v>0</v>
      </c>
      <c r="AO10">
        <f t="shared" si="8"/>
        <v>0</v>
      </c>
      <c r="AP10">
        <f t="shared" si="8"/>
        <v>-17.106285578121035</v>
      </c>
      <c r="AQ10">
        <f t="shared" si="8"/>
        <v>-767.5279860231999</v>
      </c>
      <c r="AR10">
        <f t="shared" si="8"/>
        <v>-784.63427160132096</v>
      </c>
      <c r="AS10">
        <f t="shared" si="8"/>
        <v>62.149025007389817</v>
      </c>
      <c r="AT10">
        <f t="shared" si="8"/>
        <v>60.05388018036809</v>
      </c>
      <c r="AU10">
        <f t="shared" si="8"/>
        <v>-662.43136641356307</v>
      </c>
      <c r="AW10">
        <v>7</v>
      </c>
      <c r="AX10">
        <f>IF(Z10&gt;0, (R10*SUMPRODUCT(K10:$K$98, X10:$X$98)-K10*$AZ$3)/Z10, 0)</f>
        <v>2325.9390396698718</v>
      </c>
    </row>
    <row r="11" spans="1:52" x14ac:dyDescent="0.25">
      <c r="A11" t="s">
        <v>33</v>
      </c>
      <c r="C11" s="12">
        <f>AU71</f>
        <v>4095.5584736952133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0"/>
        <v>0.40388322797936921</v>
      </c>
      <c r="L11" s="2">
        <v>8</v>
      </c>
      <c r="M11" s="6">
        <v>4.7737861999999999E-2</v>
      </c>
      <c r="Q11" s="4">
        <f t="shared" si="21"/>
        <v>50</v>
      </c>
      <c r="R11">
        <f t="shared" si="0"/>
        <v>50000</v>
      </c>
      <c r="S11">
        <f t="shared" si="1"/>
        <v>2210.2531418390759</v>
      </c>
      <c r="U11">
        <f t="shared" si="12"/>
        <v>4.7737861999999999E-2</v>
      </c>
      <c r="V11">
        <f t="shared" si="13"/>
        <v>0.01</v>
      </c>
      <c r="W11">
        <f t="shared" si="14"/>
        <v>0.75633094954661906</v>
      </c>
      <c r="X11">
        <f t="shared" si="15"/>
        <v>3.6105622495785465E-2</v>
      </c>
      <c r="Y11">
        <f t="shared" si="16"/>
        <v>7.5633094954661905E-3</v>
      </c>
      <c r="Z11">
        <f t="shared" si="17"/>
        <v>0.7126620175553674</v>
      </c>
      <c r="AB11">
        <f t="shared" si="18"/>
        <v>1759.1796824610653</v>
      </c>
      <c r="AC11">
        <f t="shared" si="22"/>
        <v>1575.1634633711253</v>
      </c>
      <c r="AE11">
        <f t="shared" si="2"/>
        <v>0</v>
      </c>
      <c r="AF11">
        <f t="shared" si="3"/>
        <v>0</v>
      </c>
      <c r="AG11">
        <f t="shared" si="3"/>
        <v>-35.633100877768371</v>
      </c>
      <c r="AH11">
        <f t="shared" si="4"/>
        <v>-1805.2811247892732</v>
      </c>
      <c r="AI11">
        <f t="shared" si="5"/>
        <v>-1840.9142256670416</v>
      </c>
      <c r="AJ11">
        <f t="shared" si="6"/>
        <v>184.01621908994002</v>
      </c>
      <c r="AK11">
        <f t="shared" si="19"/>
        <v>123.14257777227459</v>
      </c>
      <c r="AL11">
        <f t="shared" si="7"/>
        <v>-1533.755428804827</v>
      </c>
      <c r="AN11">
        <f t="shared" si="8"/>
        <v>0</v>
      </c>
      <c r="AO11">
        <f t="shared" si="8"/>
        <v>0</v>
      </c>
      <c r="AP11">
        <f t="shared" si="8"/>
        <v>-14.391611805427583</v>
      </c>
      <c r="AQ11">
        <f t="shared" si="8"/>
        <v>-729.12276809011814</v>
      </c>
      <c r="AR11">
        <f t="shared" si="8"/>
        <v>-743.51437989554574</v>
      </c>
      <c r="AS11">
        <f t="shared" si="8"/>
        <v>74.321064566603795</v>
      </c>
      <c r="AT11">
        <f t="shared" si="8"/>
        <v>49.735221812366781</v>
      </c>
      <c r="AU11">
        <f t="shared" si="8"/>
        <v>-619.4580935165751</v>
      </c>
      <c r="AW11">
        <v>8</v>
      </c>
      <c r="AX11">
        <f>IF(Z11&gt;0, (R11*SUMPRODUCT(K11:$K$98, X11:$X$98)-K11*$AZ$3)/Z11, 0)</f>
        <v>2210.2531418390759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0"/>
        <v>0.36061002498157962</v>
      </c>
      <c r="L12" s="2">
        <v>9</v>
      </c>
      <c r="M12" s="6">
        <v>5.3487053E-2</v>
      </c>
      <c r="Q12" s="4">
        <f t="shared" si="21"/>
        <v>50</v>
      </c>
      <c r="R12">
        <f t="shared" si="0"/>
        <v>50000</v>
      </c>
      <c r="S12">
        <f t="shared" si="1"/>
        <v>2048.2440840216768</v>
      </c>
      <c r="U12">
        <f t="shared" si="12"/>
        <v>5.3487053E-2</v>
      </c>
      <c r="V12">
        <f t="shared" si="13"/>
        <v>0.01</v>
      </c>
      <c r="W12">
        <f t="shared" si="14"/>
        <v>0.7126620175553674</v>
      </c>
      <c r="X12">
        <f t="shared" si="15"/>
        <v>3.8118191104070866E-2</v>
      </c>
      <c r="Y12">
        <f t="shared" si="16"/>
        <v>7.1266201755536742E-3</v>
      </c>
      <c r="Z12">
        <f t="shared" si="17"/>
        <v>0.66741720627574286</v>
      </c>
      <c r="AB12">
        <f t="shared" si="18"/>
        <v>1575.1634633711253</v>
      </c>
      <c r="AC12">
        <f t="shared" si="22"/>
        <v>1367.0333443285654</v>
      </c>
      <c r="AE12">
        <f t="shared" si="2"/>
        <v>0</v>
      </c>
      <c r="AF12">
        <f t="shared" si="3"/>
        <v>0</v>
      </c>
      <c r="AG12">
        <f t="shared" si="3"/>
        <v>-33.370860313787141</v>
      </c>
      <c r="AH12">
        <f t="shared" si="4"/>
        <v>-1905.9095552035433</v>
      </c>
      <c r="AI12">
        <f t="shared" si="5"/>
        <v>-1939.2804155173303</v>
      </c>
      <c r="AJ12">
        <f t="shared" si="6"/>
        <v>208.13011904255995</v>
      </c>
      <c r="AK12">
        <f t="shared" si="19"/>
        <v>110.26144243597878</v>
      </c>
      <c r="AL12">
        <f t="shared" si="7"/>
        <v>-1620.8888540387916</v>
      </c>
      <c r="AN12">
        <f t="shared" si="8"/>
        <v>0</v>
      </c>
      <c r="AO12">
        <f t="shared" si="8"/>
        <v>0</v>
      </c>
      <c r="AP12">
        <f t="shared" si="8"/>
        <v>-12.033866771411585</v>
      </c>
      <c r="AQ12">
        <f t="shared" si="8"/>
        <v>-687.2900923145811</v>
      </c>
      <c r="AR12">
        <f t="shared" si="8"/>
        <v>-699.32395908599256</v>
      </c>
      <c r="AS12">
        <f t="shared" si="8"/>
        <v>75.053807427356688</v>
      </c>
      <c r="AT12">
        <f t="shared" si="8"/>
        <v>39.761381511343309</v>
      </c>
      <c r="AU12">
        <f t="shared" si="8"/>
        <v>-584.50877014729258</v>
      </c>
      <c r="AW12">
        <v>9</v>
      </c>
      <c r="AX12">
        <f>IF(Z12&gt;0, (R12*SUMPRODUCT(K12:$K$98, X12:$X$98)-K12*$AZ$3)/Z12, 0)</f>
        <v>2048.2440840216768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0"/>
        <v>0.32197323659069604</v>
      </c>
      <c r="L13" s="2">
        <v>10</v>
      </c>
      <c r="M13" s="6">
        <v>5.9601715E-2</v>
      </c>
      <c r="Q13" s="4">
        <f t="shared" si="21"/>
        <v>50</v>
      </c>
      <c r="R13">
        <f t="shared" si="0"/>
        <v>50000</v>
      </c>
      <c r="S13">
        <f t="shared" si="1"/>
        <v>1843.7712724318901</v>
      </c>
      <c r="U13">
        <f t="shared" si="12"/>
        <v>5.9601715E-2</v>
      </c>
      <c r="V13">
        <f t="shared" si="13"/>
        <v>0.01</v>
      </c>
      <c r="W13">
        <f t="shared" si="14"/>
        <v>0.66741720627574286</v>
      </c>
      <c r="X13">
        <f t="shared" si="15"/>
        <v>3.9779210114543037E-2</v>
      </c>
      <c r="Y13">
        <f t="shared" si="16"/>
        <v>6.6741720627574285E-3</v>
      </c>
      <c r="Z13">
        <f t="shared" si="17"/>
        <v>0.62096382409844242</v>
      </c>
      <c r="AB13">
        <f t="shared" si="18"/>
        <v>1367.0333443285654</v>
      </c>
      <c r="AC13">
        <f t="shared" si="22"/>
        <v>1144.9152600921575</v>
      </c>
      <c r="AE13">
        <f t="shared" si="2"/>
        <v>0</v>
      </c>
      <c r="AF13">
        <f t="shared" si="3"/>
        <v>0</v>
      </c>
      <c r="AG13">
        <f t="shared" si="3"/>
        <v>-31.048191204922119</v>
      </c>
      <c r="AH13">
        <f t="shared" si="4"/>
        <v>-1988.9605057271519</v>
      </c>
      <c r="AI13">
        <f t="shared" si="5"/>
        <v>-2020.0086969320741</v>
      </c>
      <c r="AJ13">
        <f t="shared" si="6"/>
        <v>222.11808423640787</v>
      </c>
      <c r="AK13">
        <f t="shared" si="19"/>
        <v>95.692334102999581</v>
      </c>
      <c r="AL13">
        <f t="shared" si="7"/>
        <v>-1702.1982785926666</v>
      </c>
      <c r="AN13">
        <f t="shared" si="8"/>
        <v>0</v>
      </c>
      <c r="AO13">
        <f t="shared" si="8"/>
        <v>0</v>
      </c>
      <c r="AP13">
        <f t="shared" si="8"/>
        <v>-9.9966866125355569</v>
      </c>
      <c r="AQ13">
        <f t="shared" si="8"/>
        <v>-640.39205148003873</v>
      </c>
      <c r="AR13">
        <f t="shared" si="8"/>
        <v>-650.38873809257439</v>
      </c>
      <c r="AS13">
        <f t="shared" si="8"/>
        <v>71.516078486921103</v>
      </c>
      <c r="AT13">
        <f t="shared" si="8"/>
        <v>30.810370528061014</v>
      </c>
      <c r="AU13">
        <f t="shared" si="8"/>
        <v>-548.06228907759214</v>
      </c>
      <c r="AW13">
        <v>10</v>
      </c>
      <c r="AX13">
        <f>IF(Z13&gt;0, (R13*SUMPRODUCT(K13:$K$98, X13:$X$98)-K13*$AZ$3)/Z13, 0)</f>
        <v>1843.7712724318901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0.28747610409883573</v>
      </c>
      <c r="L14" s="2">
        <v>11</v>
      </c>
      <c r="M14" s="6">
        <v>6.6409420999999996E-2</v>
      </c>
      <c r="Q14" s="4">
        <f t="shared" si="21"/>
        <v>50</v>
      </c>
      <c r="R14">
        <f t="shared" si="0"/>
        <v>50000</v>
      </c>
      <c r="S14">
        <f t="shared" si="1"/>
        <v>1603.8869304942677</v>
      </c>
      <c r="U14">
        <f t="shared" si="12"/>
        <v>6.6409420999999996E-2</v>
      </c>
      <c r="V14">
        <f t="shared" si="13"/>
        <v>0.01</v>
      </c>
      <c r="W14">
        <f t="shared" si="14"/>
        <v>0.62096382409844242</v>
      </c>
      <c r="X14">
        <f t="shared" si="15"/>
        <v>4.1237848020323403E-2</v>
      </c>
      <c r="Y14">
        <f t="shared" si="16"/>
        <v>6.2096382409844242E-3</v>
      </c>
      <c r="Z14">
        <f t="shared" si="17"/>
        <v>0.57351633783713463</v>
      </c>
      <c r="AB14">
        <f t="shared" si="18"/>
        <v>1144.9152600921575</v>
      </c>
      <c r="AC14">
        <f t="shared" si="22"/>
        <v>919.85535868191528</v>
      </c>
      <c r="AE14">
        <f t="shared" si="2"/>
        <v>0</v>
      </c>
      <c r="AF14">
        <f t="shared" si="3"/>
        <v>0</v>
      </c>
      <c r="AG14">
        <f t="shared" si="3"/>
        <v>-28.67581689185673</v>
      </c>
      <c r="AH14">
        <f t="shared" si="4"/>
        <v>-2061.89240101617</v>
      </c>
      <c r="AI14">
        <f t="shared" si="5"/>
        <v>-2090.5682179080268</v>
      </c>
      <c r="AJ14">
        <f t="shared" si="6"/>
        <v>225.05990141024222</v>
      </c>
      <c r="AK14">
        <f t="shared" si="19"/>
        <v>80.144068206451038</v>
      </c>
      <c r="AL14">
        <f t="shared" si="7"/>
        <v>-1785.3642482913335</v>
      </c>
      <c r="AN14">
        <f t="shared" si="8"/>
        <v>0</v>
      </c>
      <c r="AO14">
        <f t="shared" si="8"/>
        <v>0</v>
      </c>
      <c r="AP14">
        <f t="shared" si="8"/>
        <v>-8.243612121922558</v>
      </c>
      <c r="AQ14">
        <f t="shared" si="8"/>
        <v>-592.74479451512286</v>
      </c>
      <c r="AR14">
        <f t="shared" si="8"/>
        <v>-600.98840663704539</v>
      </c>
      <c r="AS14">
        <f t="shared" si="8"/>
        <v>64.699343646284504</v>
      </c>
      <c r="AT14">
        <f t="shared" si="8"/>
        <v>23.039504494621909</v>
      </c>
      <c r="AU14">
        <f t="shared" si="8"/>
        <v>-513.249558496139</v>
      </c>
      <c r="AW14">
        <v>11</v>
      </c>
      <c r="AX14">
        <f>IF(Z14&gt;0, (R14*SUMPRODUCT(K14:$K$98, X14:$X$98)-K14*$AZ$3)/Z14, 0)</f>
        <v>1603.8869304942677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0.25667509294538904</v>
      </c>
      <c r="L15" s="2">
        <v>12</v>
      </c>
      <c r="M15" s="6">
        <v>7.4261202999999998E-2</v>
      </c>
      <c r="Q15" s="4">
        <f t="shared" si="21"/>
        <v>50</v>
      </c>
      <c r="R15">
        <f t="shared" si="0"/>
        <v>50000</v>
      </c>
      <c r="S15">
        <f t="shared" si="1"/>
        <v>1328.931049269733</v>
      </c>
      <c r="U15">
        <f t="shared" si="12"/>
        <v>7.4261202999999998E-2</v>
      </c>
      <c r="V15">
        <f t="shared" si="13"/>
        <v>0.01</v>
      </c>
      <c r="W15">
        <f t="shared" si="14"/>
        <v>0.57351633783713463</v>
      </c>
      <c r="X15">
        <f t="shared" si="15"/>
        <v>4.2590013187940035E-2</v>
      </c>
      <c r="Y15">
        <f t="shared" si="16"/>
        <v>5.7351633783713461E-3</v>
      </c>
      <c r="Z15">
        <f t="shared" si="17"/>
        <v>0.52519116127082333</v>
      </c>
      <c r="AB15">
        <f t="shared" si="18"/>
        <v>919.85535868191528</v>
      </c>
      <c r="AC15">
        <f t="shared" si="22"/>
        <v>697.94284101482481</v>
      </c>
      <c r="AE15">
        <f t="shared" si="2"/>
        <v>0</v>
      </c>
      <c r="AF15">
        <f t="shared" si="3"/>
        <v>0</v>
      </c>
      <c r="AG15">
        <f t="shared" si="3"/>
        <v>-26.259558063541167</v>
      </c>
      <c r="AH15">
        <f t="shared" si="4"/>
        <v>-2129.5006593970015</v>
      </c>
      <c r="AI15">
        <f t="shared" si="5"/>
        <v>-2155.7602174605427</v>
      </c>
      <c r="AJ15">
        <f t="shared" si="6"/>
        <v>221.91251766709047</v>
      </c>
      <c r="AK15">
        <f t="shared" si="19"/>
        <v>64.389875107734071</v>
      </c>
      <c r="AL15">
        <f t="shared" si="7"/>
        <v>-1869.4578246857182</v>
      </c>
      <c r="AN15">
        <f t="shared" si="8"/>
        <v>0</v>
      </c>
      <c r="AO15">
        <f t="shared" si="8"/>
        <v>0</v>
      </c>
      <c r="AP15">
        <f t="shared" si="8"/>
        <v>-6.7401745066642693</v>
      </c>
      <c r="AQ15">
        <f t="shared" si="8"/>
        <v>-546.58977967799262</v>
      </c>
      <c r="AR15">
        <f t="shared" si="8"/>
        <v>-553.32995418465691</v>
      </c>
      <c r="AS15">
        <f t="shared" si="8"/>
        <v>56.959416097945734</v>
      </c>
      <c r="AT15">
        <f t="shared" si="8"/>
        <v>16.527277178019634</v>
      </c>
      <c r="AU15">
        <f t="shared" si="8"/>
        <v>-479.84326090869149</v>
      </c>
      <c r="AW15">
        <v>12</v>
      </c>
      <c r="AX15">
        <f>IF(Z15&gt;0, (R15*SUMPRODUCT(K15:$K$98, X15:$X$98)-K15*$AZ$3)/Z15, 0)</f>
        <v>1328.931049269733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0.22917419012981163</v>
      </c>
      <c r="L16" s="2">
        <v>13</v>
      </c>
      <c r="M16" s="6">
        <v>8.2657132999999994E-2</v>
      </c>
      <c r="Q16" s="4">
        <f t="shared" si="21"/>
        <v>50</v>
      </c>
      <c r="R16">
        <f t="shared" si="0"/>
        <v>50000</v>
      </c>
      <c r="S16">
        <f t="shared" si="1"/>
        <v>1012.4333698909944</v>
      </c>
      <c r="U16">
        <f t="shared" si="12"/>
        <v>8.2657132999999994E-2</v>
      </c>
      <c r="V16">
        <f t="shared" si="13"/>
        <v>0.01</v>
      </c>
      <c r="W16">
        <f t="shared" si="14"/>
        <v>0.52519116127082333</v>
      </c>
      <c r="X16">
        <f t="shared" si="15"/>
        <v>4.3410795667586891E-2</v>
      </c>
      <c r="Y16">
        <f t="shared" si="16"/>
        <v>5.2519116127082337E-3</v>
      </c>
      <c r="Z16">
        <f t="shared" si="17"/>
        <v>0.47652845399052823</v>
      </c>
      <c r="AB16">
        <f t="shared" si="18"/>
        <v>697.94284101482481</v>
      </c>
      <c r="AC16">
        <f t="shared" si="22"/>
        <v>482.45330852257621</v>
      </c>
      <c r="AE16">
        <f t="shared" si="2"/>
        <v>0</v>
      </c>
      <c r="AF16">
        <f t="shared" si="3"/>
        <v>0</v>
      </c>
      <c r="AG16">
        <f t="shared" si="3"/>
        <v>-23.826422699526411</v>
      </c>
      <c r="AH16">
        <f t="shared" si="4"/>
        <v>-2170.5397833793445</v>
      </c>
      <c r="AI16">
        <f t="shared" si="5"/>
        <v>-2194.3662060788711</v>
      </c>
      <c r="AJ16">
        <f t="shared" si="6"/>
        <v>215.4895324922486</v>
      </c>
      <c r="AK16">
        <f t="shared" si="19"/>
        <v>48.855998871037741</v>
      </c>
      <c r="AL16">
        <f t="shared" si="7"/>
        <v>-1930.0206747155848</v>
      </c>
      <c r="AN16">
        <f t="shared" si="8"/>
        <v>0</v>
      </c>
      <c r="AO16">
        <f t="shared" si="8"/>
        <v>0</v>
      </c>
      <c r="AP16">
        <f t="shared" si="8"/>
        <v>-5.4604011258545251</v>
      </c>
      <c r="AQ16">
        <f t="shared" si="8"/>
        <v>-497.43169700049805</v>
      </c>
      <c r="AR16">
        <f t="shared" si="8"/>
        <v>-502.89209812635261</v>
      </c>
      <c r="AS16">
        <f t="shared" si="8"/>
        <v>49.384639090362803</v>
      </c>
      <c r="AT16">
        <f t="shared" si="8"/>
        <v>11.196533974253066</v>
      </c>
      <c r="AU16">
        <f t="shared" si="8"/>
        <v>-442.31092506173678</v>
      </c>
      <c r="AW16">
        <v>13</v>
      </c>
      <c r="AX16">
        <f>IF(Z16&gt;0, (R16*SUMPRODUCT(K16:$K$98, X16:$X$98)-K16*$AZ$3)/Z16, 0)</f>
        <v>1012.4333698909944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0.20461981261590323</v>
      </c>
      <c r="L17" s="2">
        <v>14</v>
      </c>
      <c r="M17" s="6">
        <v>9.1575552000000005E-2</v>
      </c>
      <c r="Q17" s="4">
        <f t="shared" si="21"/>
        <v>50</v>
      </c>
      <c r="R17">
        <f t="shared" si="0"/>
        <v>50000</v>
      </c>
      <c r="S17">
        <f t="shared" si="1"/>
        <v>655.52573349929185</v>
      </c>
      <c r="U17">
        <f t="shared" si="12"/>
        <v>9.1575552000000005E-2</v>
      </c>
      <c r="V17">
        <f t="shared" si="13"/>
        <v>0.01</v>
      </c>
      <c r="W17">
        <f t="shared" si="14"/>
        <v>0.47652845399052823</v>
      </c>
      <c r="X17">
        <f t="shared" si="15"/>
        <v>4.3638356217889231E-2</v>
      </c>
      <c r="Y17">
        <f t="shared" si="16"/>
        <v>4.7652845399052826E-3</v>
      </c>
      <c r="Z17">
        <f t="shared" si="17"/>
        <v>0.42812481323273371</v>
      </c>
      <c r="AB17">
        <f t="shared" si="18"/>
        <v>482.45330852257621</v>
      </c>
      <c r="AC17">
        <f t="shared" si="22"/>
        <v>280.6468322236351</v>
      </c>
      <c r="AE17">
        <f t="shared" si="2"/>
        <v>0</v>
      </c>
      <c r="AF17">
        <f t="shared" si="3"/>
        <v>0</v>
      </c>
      <c r="AG17">
        <f t="shared" si="3"/>
        <v>-21.406240661636687</v>
      </c>
      <c r="AH17">
        <f t="shared" si="4"/>
        <v>-2181.9178108944616</v>
      </c>
      <c r="AI17">
        <f t="shared" si="5"/>
        <v>-2203.3240515560983</v>
      </c>
      <c r="AJ17">
        <f t="shared" si="6"/>
        <v>201.80647629894111</v>
      </c>
      <c r="AK17">
        <f t="shared" si="19"/>
        <v>33.771731596580338</v>
      </c>
      <c r="AL17">
        <f t="shared" si="7"/>
        <v>-1967.7458436605768</v>
      </c>
      <c r="AN17">
        <f t="shared" si="8"/>
        <v>0</v>
      </c>
      <c r="AO17">
        <f t="shared" si="8"/>
        <v>0</v>
      </c>
      <c r="AP17">
        <f t="shared" si="8"/>
        <v>-4.3801409529950277</v>
      </c>
      <c r="AQ17">
        <f t="shared" si="8"/>
        <v>-446.46361360852649</v>
      </c>
      <c r="AR17">
        <f t="shared" si="8"/>
        <v>-450.84375456152156</v>
      </c>
      <c r="AS17">
        <f t="shared" si="8"/>
        <v>41.293603364965044</v>
      </c>
      <c r="AT17">
        <f t="shared" si="8"/>
        <v>6.910365391006847</v>
      </c>
      <c r="AU17">
        <f t="shared" si="8"/>
        <v>-402.63978580554965</v>
      </c>
      <c r="AW17">
        <v>14</v>
      </c>
      <c r="AX17">
        <f>IF(Z17&gt;0, (R17*SUMPRODUCT(K17:$K$98, X17:$X$98)-K17*$AZ$3)/Z17, 0)</f>
        <v>655.52573349929185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0.1826962612641993</v>
      </c>
      <c r="L18" s="2">
        <v>15</v>
      </c>
      <c r="M18" s="6">
        <v>0.101620166</v>
      </c>
      <c r="Q18" s="4">
        <f t="shared" si="21"/>
        <v>50</v>
      </c>
      <c r="R18">
        <f t="shared" si="0"/>
        <v>50000</v>
      </c>
      <c r="S18">
        <f t="shared" si="1"/>
        <v>258.01905227941819</v>
      </c>
      <c r="U18">
        <f t="shared" si="12"/>
        <v>0.101620166</v>
      </c>
      <c r="V18">
        <f t="shared" si="13"/>
        <v>0.01</v>
      </c>
      <c r="W18">
        <f t="shared" si="14"/>
        <v>0.42812481323273371</v>
      </c>
      <c r="X18">
        <f t="shared" si="15"/>
        <v>4.3506114589429393E-2</v>
      </c>
      <c r="Y18">
        <f t="shared" si="16"/>
        <v>4.2812481323273371E-3</v>
      </c>
      <c r="Z18">
        <f t="shared" si="17"/>
        <v>0.380337450510977</v>
      </c>
      <c r="AB18">
        <f t="shared" si="18"/>
        <v>280.6468322236351</v>
      </c>
      <c r="AC18">
        <f t="shared" si="22"/>
        <v>98.134308527212411</v>
      </c>
      <c r="AE18">
        <f t="shared" si="2"/>
        <v>0</v>
      </c>
      <c r="AF18">
        <f t="shared" si="3"/>
        <v>0</v>
      </c>
      <c r="AG18">
        <f t="shared" si="3"/>
        <v>-19.016872525548852</v>
      </c>
      <c r="AH18">
        <f t="shared" si="4"/>
        <v>-2175.3057294714695</v>
      </c>
      <c r="AI18">
        <f t="shared" si="5"/>
        <v>-2194.3226019970184</v>
      </c>
      <c r="AJ18">
        <f t="shared" si="6"/>
        <v>182.5125236964227</v>
      </c>
      <c r="AK18">
        <f t="shared" si="19"/>
        <v>19.645278255654461</v>
      </c>
      <c r="AL18">
        <f t="shared" si="7"/>
        <v>-1992.1648000449413</v>
      </c>
      <c r="AN18">
        <f t="shared" si="8"/>
        <v>0</v>
      </c>
      <c r="AO18">
        <f t="shared" si="8"/>
        <v>0</v>
      </c>
      <c r="AP18">
        <f t="shared" si="8"/>
        <v>-3.4743115113556464</v>
      </c>
      <c r="AQ18">
        <f t="shared" si="8"/>
        <v>-397.42022388102924</v>
      </c>
      <c r="AR18">
        <f t="shared" si="8"/>
        <v>-400.89453539238491</v>
      </c>
      <c r="AS18">
        <f t="shared" si="8"/>
        <v>33.344355713230009</v>
      </c>
      <c r="AT18">
        <f t="shared" si="8"/>
        <v>3.5891188888029406</v>
      </c>
      <c r="AU18">
        <f t="shared" si="8"/>
        <v>-363.96106079035195</v>
      </c>
      <c r="AW18">
        <v>15</v>
      </c>
      <c r="AX18">
        <f>IF(Z18&gt;0, (R18*SUMPRODUCT(K18:$K$98, X18:$X$98)-K18*$AZ$3)/Z18, 0)</f>
        <v>258.01905227941819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0.16312166184303509</v>
      </c>
      <c r="L19" s="2">
        <v>16</v>
      </c>
      <c r="M19" s="6">
        <v>0.112947091</v>
      </c>
      <c r="Q19" s="4">
        <f t="shared" si="21"/>
        <v>50</v>
      </c>
      <c r="R19">
        <f t="shared" si="0"/>
        <v>50000</v>
      </c>
      <c r="S19">
        <f t="shared" si="1"/>
        <v>-190.70702482341673</v>
      </c>
      <c r="U19">
        <f t="shared" si="12"/>
        <v>0.112947091</v>
      </c>
      <c r="V19">
        <f t="shared" si="13"/>
        <v>0.01</v>
      </c>
      <c r="W19">
        <f t="shared" si="14"/>
        <v>0.380337450510977</v>
      </c>
      <c r="X19">
        <f t="shared" si="15"/>
        <v>4.2958008633571319E-2</v>
      </c>
      <c r="Y19">
        <f t="shared" si="16"/>
        <v>3.80337450510977E-3</v>
      </c>
      <c r="Z19">
        <f t="shared" si="17"/>
        <v>0.33357606737229595</v>
      </c>
      <c r="AB19">
        <f t="shared" si="18"/>
        <v>98.134308527212411</v>
      </c>
      <c r="AC19">
        <f t="shared" si="22"/>
        <v>-63.615299360866175</v>
      </c>
      <c r="AE19">
        <f t="shared" si="2"/>
        <v>0</v>
      </c>
      <c r="AF19">
        <f t="shared" si="3"/>
        <v>0</v>
      </c>
      <c r="AG19">
        <f t="shared" si="3"/>
        <v>-16.678803368614798</v>
      </c>
      <c r="AH19">
        <f t="shared" si="4"/>
        <v>-2147.9004316785658</v>
      </c>
      <c r="AI19">
        <f t="shared" si="5"/>
        <v>-2164.5792350471806</v>
      </c>
      <c r="AJ19">
        <f t="shared" si="6"/>
        <v>161.74960788807857</v>
      </c>
      <c r="AK19">
        <f t="shared" si="19"/>
        <v>6.8694015969048694</v>
      </c>
      <c r="AL19">
        <f t="shared" si="7"/>
        <v>-1995.9602255621971</v>
      </c>
      <c r="AN19">
        <f t="shared" si="8"/>
        <v>0</v>
      </c>
      <c r="AO19">
        <f t="shared" si="8"/>
        <v>0</v>
      </c>
      <c r="AP19">
        <f t="shared" si="8"/>
        <v>-2.7206741230416576</v>
      </c>
      <c r="AQ19">
        <f t="shared" si="8"/>
        <v>-350.36908788878009</v>
      </c>
      <c r="AR19">
        <f t="shared" si="8"/>
        <v>-353.08976201182179</v>
      </c>
      <c r="AS19">
        <f t="shared" si="8"/>
        <v>26.384864841162674</v>
      </c>
      <c r="AT19">
        <f t="shared" si="8"/>
        <v>1.1205482043543213</v>
      </c>
      <c r="AU19">
        <f t="shared" si="8"/>
        <v>-325.58434896630473</v>
      </c>
      <c r="AW19">
        <v>16</v>
      </c>
      <c r="AX19">
        <f>IF(Z19&gt;0, (R19*SUMPRODUCT(K19:$K$98, X19:$X$98)-K19*$AZ$3)/Z19, 0)</f>
        <v>-190.70702482341673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0.14564434093128131</v>
      </c>
      <c r="L20" s="2">
        <v>17</v>
      </c>
      <c r="M20" s="6">
        <v>0.12591097000000001</v>
      </c>
      <c r="Q20" s="4">
        <f t="shared" si="21"/>
        <v>50</v>
      </c>
      <c r="R20">
        <f t="shared" si="0"/>
        <v>50000</v>
      </c>
      <c r="S20">
        <f t="shared" si="1"/>
        <v>-706.23301301017227</v>
      </c>
      <c r="U20">
        <f t="shared" si="12"/>
        <v>0.12591097000000001</v>
      </c>
      <c r="V20">
        <f t="shared" si="13"/>
        <v>0.01</v>
      </c>
      <c r="W20">
        <f t="shared" si="14"/>
        <v>0.33357606737229595</v>
      </c>
      <c r="X20">
        <f t="shared" si="15"/>
        <v>4.2000886211631137E-2</v>
      </c>
      <c r="Y20">
        <f t="shared" si="16"/>
        <v>3.3357606737229595E-3</v>
      </c>
      <c r="Z20">
        <f t="shared" si="17"/>
        <v>0.28823942048694184</v>
      </c>
      <c r="AB20">
        <f t="shared" si="18"/>
        <v>-63.615299360866175</v>
      </c>
      <c r="AC20">
        <f t="shared" si="22"/>
        <v>-203.56419439879892</v>
      </c>
      <c r="AE20">
        <f t="shared" si="2"/>
        <v>0</v>
      </c>
      <c r="AF20">
        <f t="shared" si="3"/>
        <v>0</v>
      </c>
      <c r="AG20">
        <f t="shared" si="3"/>
        <v>-14.411971024347093</v>
      </c>
      <c r="AH20">
        <f t="shared" si="4"/>
        <v>-2100.0443105815571</v>
      </c>
      <c r="AI20">
        <f t="shared" si="5"/>
        <v>-2114.4562816059042</v>
      </c>
      <c r="AJ20">
        <f t="shared" si="6"/>
        <v>139.94889503793274</v>
      </c>
      <c r="AK20">
        <f t="shared" si="19"/>
        <v>-4.4530709552606327</v>
      </c>
      <c r="AL20">
        <f t="shared" si="7"/>
        <v>-1978.9604575232322</v>
      </c>
      <c r="AN20">
        <f t="shared" si="8"/>
        <v>0</v>
      </c>
      <c r="AO20">
        <f t="shared" si="8"/>
        <v>0</v>
      </c>
      <c r="AP20">
        <f t="shared" si="8"/>
        <v>-2.0990220213617556</v>
      </c>
      <c r="AQ20">
        <f t="shared" si="8"/>
        <v>-305.85956954113794</v>
      </c>
      <c r="AR20">
        <f t="shared" si="8"/>
        <v>-307.95859156249969</v>
      </c>
      <c r="AS20">
        <f t="shared" si="8"/>
        <v>20.38276458186078</v>
      </c>
      <c r="AT20">
        <f t="shared" si="8"/>
        <v>-0.64856458439916609</v>
      </c>
      <c r="AU20">
        <f t="shared" si="8"/>
        <v>-288.2243915650381</v>
      </c>
      <c r="AW20">
        <v>17</v>
      </c>
      <c r="AX20">
        <f>IF(Z20&gt;0, (R20*SUMPRODUCT(K20:$K$98, X20:$X$98)-K20*$AZ$3)/Z20, 0)</f>
        <v>-706.23301301017227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0.13003959011721544</v>
      </c>
      <c r="L21" s="2">
        <v>18</v>
      </c>
      <c r="M21" s="6">
        <v>0.140869152</v>
      </c>
      <c r="Q21" s="4">
        <f t="shared" si="21"/>
        <v>50</v>
      </c>
      <c r="R21">
        <f t="shared" si="0"/>
        <v>50000</v>
      </c>
      <c r="S21">
        <f t="shared" si="1"/>
        <v>-1313.7678123234043</v>
      </c>
      <c r="U21">
        <f t="shared" si="12"/>
        <v>0.140869152</v>
      </c>
      <c r="V21">
        <f t="shared" si="13"/>
        <v>0.01</v>
      </c>
      <c r="W21">
        <f t="shared" si="14"/>
        <v>0.28823942048694184</v>
      </c>
      <c r="X21">
        <f t="shared" si="15"/>
        <v>4.0604042736966925E-2</v>
      </c>
      <c r="Y21">
        <f t="shared" si="16"/>
        <v>2.8823942048694187E-3</v>
      </c>
      <c r="Z21">
        <f t="shared" si="17"/>
        <v>0.2447529835451055</v>
      </c>
      <c r="AB21">
        <f t="shared" si="18"/>
        <v>-203.56419439879892</v>
      </c>
      <c r="AC21">
        <f t="shared" si="22"/>
        <v>-321.5485917516794</v>
      </c>
      <c r="AE21">
        <f t="shared" si="2"/>
        <v>0</v>
      </c>
      <c r="AF21">
        <f t="shared" si="3"/>
        <v>0</v>
      </c>
      <c r="AG21">
        <f t="shared" si="3"/>
        <v>-12.237649177255275</v>
      </c>
      <c r="AH21">
        <f t="shared" si="4"/>
        <v>-2030.2021368483463</v>
      </c>
      <c r="AI21">
        <f t="shared" si="5"/>
        <v>-2042.4397860256015</v>
      </c>
      <c r="AJ21">
        <f t="shared" si="6"/>
        <v>117.98439735288048</v>
      </c>
      <c r="AK21">
        <f t="shared" si="19"/>
        <v>-14.249493607915925</v>
      </c>
      <c r="AL21">
        <f t="shared" si="7"/>
        <v>-1938.7048822806369</v>
      </c>
      <c r="AN21">
        <f t="shared" si="8"/>
        <v>0</v>
      </c>
      <c r="AO21">
        <f t="shared" si="8"/>
        <v>0</v>
      </c>
      <c r="AP21">
        <f t="shared" si="8"/>
        <v>-1.5913788830085547</v>
      </c>
      <c r="AQ21">
        <f t="shared" si="8"/>
        <v>-264.00665373085388</v>
      </c>
      <c r="AR21">
        <f t="shared" si="8"/>
        <v>-265.59803261386242</v>
      </c>
      <c r="AS21">
        <f t="shared" si="8"/>
        <v>15.342642671995256</v>
      </c>
      <c r="AT21">
        <f t="shared" si="8"/>
        <v>-1.8529983081512684</v>
      </c>
      <c r="AU21">
        <f t="shared" si="8"/>
        <v>-252.10838825001844</v>
      </c>
      <c r="AW21">
        <v>18</v>
      </c>
      <c r="AX21">
        <f>IF(Z21&gt;0, (R21*SUMPRODUCT(K21:$K$98, X21:$X$98)-K21*$AZ$3)/Z21, 0)</f>
        <v>-1313.7678123234043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0.11610677689037092</v>
      </c>
      <c r="L22" s="2">
        <v>19</v>
      </c>
      <c r="M22" s="6">
        <v>0.15811491799999999</v>
      </c>
      <c r="Q22" s="4">
        <f t="shared" si="21"/>
        <v>50</v>
      </c>
      <c r="R22">
        <f t="shared" si="0"/>
        <v>50000</v>
      </c>
      <c r="S22">
        <f t="shared" si="1"/>
        <v>-2052.0457449154064</v>
      </c>
      <c r="U22">
        <f t="shared" si="12"/>
        <v>0.15811491799999999</v>
      </c>
      <c r="V22">
        <f t="shared" si="13"/>
        <v>0.01</v>
      </c>
      <c r="W22">
        <f t="shared" si="14"/>
        <v>0.2447529835451055</v>
      </c>
      <c r="X22">
        <f t="shared" si="15"/>
        <v>3.8699097923489703E-2</v>
      </c>
      <c r="Y22">
        <f t="shared" si="16"/>
        <v>2.4475298354510551E-3</v>
      </c>
      <c r="Z22">
        <f t="shared" si="17"/>
        <v>0.20360635578616476</v>
      </c>
      <c r="AB22">
        <f t="shared" si="18"/>
        <v>-321.5485917516794</v>
      </c>
      <c r="AC22">
        <f t="shared" si="22"/>
        <v>-417.80955602873172</v>
      </c>
      <c r="AE22">
        <f t="shared" si="2"/>
        <v>0</v>
      </c>
      <c r="AF22">
        <f t="shared" si="3"/>
        <v>0</v>
      </c>
      <c r="AG22">
        <f t="shared" si="3"/>
        <v>-10.180317789308239</v>
      </c>
      <c r="AH22">
        <f t="shared" si="4"/>
        <v>-1934.9548961744852</v>
      </c>
      <c r="AI22">
        <f t="shared" si="5"/>
        <v>-1945.1352139637934</v>
      </c>
      <c r="AJ22">
        <f t="shared" si="6"/>
        <v>96.260964277052324</v>
      </c>
      <c r="AK22">
        <f t="shared" si="19"/>
        <v>-22.50840142261756</v>
      </c>
      <c r="AL22">
        <f t="shared" si="7"/>
        <v>-1871.3826511093584</v>
      </c>
      <c r="AN22">
        <f t="shared" si="8"/>
        <v>0</v>
      </c>
      <c r="AO22">
        <f t="shared" si="8"/>
        <v>0</v>
      </c>
      <c r="AP22">
        <f t="shared" si="8"/>
        <v>-1.1820038862362858</v>
      </c>
      <c r="AQ22">
        <f t="shared" si="8"/>
        <v>-224.6613764230618</v>
      </c>
      <c r="AR22">
        <f t="shared" si="8"/>
        <v>-225.84338030929806</v>
      </c>
      <c r="AS22">
        <f t="shared" si="8"/>
        <v>11.17655030256768</v>
      </c>
      <c r="AT22">
        <f t="shared" si="8"/>
        <v>-2.6133779421347647</v>
      </c>
      <c r="AU22">
        <f t="shared" si="8"/>
        <v>-217.28020794886513</v>
      </c>
      <c r="AW22">
        <v>19</v>
      </c>
      <c r="AX22">
        <f>IF(Z22&gt;0, (R22*SUMPRODUCT(K22:$K$98, X22:$X$98)-K22*$AZ$3)/Z22, 0)</f>
        <v>-2052.0457449154064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0.10366676508068833</v>
      </c>
      <c r="L23" s="2">
        <v>20</v>
      </c>
      <c r="M23" s="6">
        <v>0.17865895700000001</v>
      </c>
      <c r="Q23" s="4">
        <f t="shared" si="21"/>
        <v>50</v>
      </c>
      <c r="R23">
        <f t="shared" si="0"/>
        <v>50000</v>
      </c>
      <c r="S23">
        <f t="shared" si="1"/>
        <v>-2982.5382254549218</v>
      </c>
      <c r="U23">
        <f t="shared" si="12"/>
        <v>0.17865895700000001</v>
      </c>
      <c r="V23">
        <f t="shared" si="13"/>
        <v>0.01</v>
      </c>
      <c r="W23">
        <f t="shared" si="14"/>
        <v>0.20360635578616476</v>
      </c>
      <c r="X23">
        <f t="shared" si="15"/>
        <v>3.6376099163327111E-2</v>
      </c>
      <c r="Y23">
        <f t="shared" si="16"/>
        <v>2.0360635578616478E-3</v>
      </c>
      <c r="Z23">
        <f t="shared" si="17"/>
        <v>0.16519419306497599</v>
      </c>
      <c r="AB23">
        <f t="shared" si="18"/>
        <v>-417.80955602873172</v>
      </c>
      <c r="AC23">
        <f t="shared" si="22"/>
        <v>-492.69799543947124</v>
      </c>
      <c r="AE23">
        <f t="shared" si="2"/>
        <v>0</v>
      </c>
      <c r="AF23">
        <f t="shared" si="3"/>
        <v>0</v>
      </c>
      <c r="AG23">
        <f t="shared" si="3"/>
        <v>-8.2597096532487999</v>
      </c>
      <c r="AH23">
        <f t="shared" si="4"/>
        <v>-1818.8049581663556</v>
      </c>
      <c r="AI23">
        <f t="shared" si="5"/>
        <v>-1827.0646678196044</v>
      </c>
      <c r="AJ23">
        <f t="shared" si="6"/>
        <v>74.888439410739522</v>
      </c>
      <c r="AK23">
        <f t="shared" si="19"/>
        <v>-29.246668922011224</v>
      </c>
      <c r="AL23">
        <f t="shared" si="7"/>
        <v>-1781.4228973308761</v>
      </c>
      <c r="AN23">
        <f t="shared" si="8"/>
        <v>0</v>
      </c>
      <c r="AO23">
        <f t="shared" si="8"/>
        <v>0</v>
      </c>
      <c r="AP23">
        <f t="shared" si="8"/>
        <v>-0.85625738025803699</v>
      </c>
      <c r="AQ23">
        <f t="shared" si="8"/>
        <v>-188.54962632582274</v>
      </c>
      <c r="AR23">
        <f t="shared" si="8"/>
        <v>-189.40588370608077</v>
      </c>
      <c r="AS23">
        <f t="shared" si="8"/>
        <v>7.7634422556524951</v>
      </c>
      <c r="AT23">
        <f t="shared" si="8"/>
        <v>-3.0319075565308058</v>
      </c>
      <c r="AU23">
        <f t="shared" si="8"/>
        <v>-184.67434900695909</v>
      </c>
      <c r="AW23">
        <v>20</v>
      </c>
      <c r="AX23">
        <f>IF(Z23&gt;0, (R23*SUMPRODUCT(K23:$K$98, X23:$X$98)-K23*$AZ$3)/Z23, 0)</f>
        <v>-2982.5382254549218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9.2559611679185999E-2</v>
      </c>
      <c r="L24" s="2">
        <v>21</v>
      </c>
      <c r="M24" s="6">
        <v>0.202352371</v>
      </c>
      <c r="Q24" s="4">
        <f t="shared" si="21"/>
        <v>50</v>
      </c>
      <c r="R24">
        <f t="shared" si="0"/>
        <v>50000</v>
      </c>
      <c r="S24">
        <f t="shared" si="1"/>
        <v>-4207.9895919921219</v>
      </c>
      <c r="U24">
        <f t="shared" si="12"/>
        <v>0.202352371</v>
      </c>
      <c r="V24">
        <f t="shared" si="13"/>
        <v>0.01</v>
      </c>
      <c r="W24">
        <f t="shared" si="14"/>
        <v>0.16519419306497599</v>
      </c>
      <c r="X24">
        <f t="shared" si="15"/>
        <v>3.3427436642129646E-2</v>
      </c>
      <c r="Y24">
        <f t="shared" si="16"/>
        <v>1.6519419306497598E-3</v>
      </c>
      <c r="Z24">
        <f t="shared" si="17"/>
        <v>0.13011481449219658</v>
      </c>
      <c r="AB24">
        <f t="shared" si="18"/>
        <v>-492.69799543947124</v>
      </c>
      <c r="AC24">
        <f t="shared" si="22"/>
        <v>-547.52178514714888</v>
      </c>
      <c r="AE24">
        <f t="shared" si="2"/>
        <v>0</v>
      </c>
      <c r="AF24">
        <f t="shared" si="3"/>
        <v>0</v>
      </c>
      <c r="AG24">
        <f t="shared" si="3"/>
        <v>-6.5057407246098293</v>
      </c>
      <c r="AH24">
        <f t="shared" si="4"/>
        <v>-1671.3718321064823</v>
      </c>
      <c r="AI24">
        <f t="shared" ref="AI24:AI69" si="23">SUM(AE24:AH24)</f>
        <v>-1677.877572831092</v>
      </c>
      <c r="AJ24">
        <f t="shared" si="6"/>
        <v>54.823789707677633</v>
      </c>
      <c r="AK24">
        <f t="shared" si="19"/>
        <v>-34.488859680762992</v>
      </c>
      <c r="AL24">
        <f t="shared" ref="AL24:AL69" si="24">SUM(AI24:AK24)</f>
        <v>-1657.5426428041774</v>
      </c>
      <c r="AN24">
        <f t="shared" si="8"/>
        <v>0</v>
      </c>
      <c r="AO24">
        <f t="shared" si="8"/>
        <v>0</v>
      </c>
      <c r="AP24">
        <f t="shared" si="8"/>
        <v>-0.60216883515535191</v>
      </c>
      <c r="AQ24">
        <f t="shared" si="8"/>
        <v>-154.70152775130566</v>
      </c>
      <c r="AR24">
        <f t="shared" si="8"/>
        <v>-155.303696586461</v>
      </c>
      <c r="AS24">
        <f t="shared" si="8"/>
        <v>5.0744686861239963</v>
      </c>
      <c r="AT24">
        <f t="shared" si="8"/>
        <v>-3.1922754593093572</v>
      </c>
      <c r="AU24">
        <f t="shared" si="8"/>
        <v>-153.42150335964635</v>
      </c>
      <c r="AW24">
        <v>21</v>
      </c>
      <c r="AX24">
        <f>IF(Z24&gt;0, (R24*SUMPRODUCT(K24:$K$98, X24:$X$98)-K24*$AZ$3)/Z24, 0)</f>
        <v>-4207.9895919921219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8.2642510427844637E-2</v>
      </c>
      <c r="L25" s="2">
        <v>22</v>
      </c>
      <c r="M25" s="6">
        <v>0.22956153600000001</v>
      </c>
      <c r="Q25" s="4">
        <f t="shared" si="21"/>
        <v>50</v>
      </c>
      <c r="R25">
        <f t="shared" si="0"/>
        <v>50000</v>
      </c>
      <c r="S25">
        <f t="shared" si="1"/>
        <v>-5890.4372206684993</v>
      </c>
      <c r="U25">
        <f t="shared" si="12"/>
        <v>0.22956153600000001</v>
      </c>
      <c r="V25">
        <f t="shared" si="13"/>
        <v>0.01</v>
      </c>
      <c r="W25">
        <f t="shared" si="14"/>
        <v>0.13011481449219658</v>
      </c>
      <c r="X25">
        <f t="shared" si="15"/>
        <v>2.9869356671183709E-2</v>
      </c>
      <c r="Y25">
        <f t="shared" si="16"/>
        <v>1.3011481449219659E-3</v>
      </c>
      <c r="Z25">
        <f t="shared" si="17"/>
        <v>9.8944309676090914E-2</v>
      </c>
      <c r="AB25">
        <f t="shared" si="18"/>
        <v>-547.52178514714888</v>
      </c>
      <c r="AC25">
        <f t="shared" si="22"/>
        <v>-582.82524448939625</v>
      </c>
      <c r="AE25">
        <f t="shared" si="2"/>
        <v>0</v>
      </c>
      <c r="AF25">
        <f t="shared" si="3"/>
        <v>0</v>
      </c>
      <c r="AG25">
        <f t="shared" si="3"/>
        <v>-4.9472154838045457</v>
      </c>
      <c r="AH25">
        <f t="shared" si="4"/>
        <v>-1493.4678335591855</v>
      </c>
      <c r="AI25">
        <f t="shared" si="23"/>
        <v>-1498.4150490429899</v>
      </c>
      <c r="AJ25">
        <f t="shared" si="6"/>
        <v>35.303459342247379</v>
      </c>
      <c r="AK25">
        <f t="shared" si="19"/>
        <v>-38.326524960300425</v>
      </c>
      <c r="AL25">
        <f t="shared" si="24"/>
        <v>-1501.4381146610431</v>
      </c>
      <c r="AN25">
        <f t="shared" si="8"/>
        <v>0</v>
      </c>
      <c r="AO25">
        <f t="shared" si="8"/>
        <v>0</v>
      </c>
      <c r="AP25">
        <f t="shared" si="8"/>
        <v>-0.40885030720911164</v>
      </c>
      <c r="AQ25">
        <f t="shared" si="8"/>
        <v>-123.42393100856552</v>
      </c>
      <c r="AR25">
        <f t="shared" si="8"/>
        <v>-123.83278131577462</v>
      </c>
      <c r="AS25">
        <f t="shared" si="8"/>
        <v>2.917566506830668</v>
      </c>
      <c r="AT25">
        <f t="shared" si="8"/>
        <v>-3.1674002386946758</v>
      </c>
      <c r="AU25">
        <f t="shared" si="8"/>
        <v>-124.08261504763864</v>
      </c>
      <c r="AW25">
        <v>22</v>
      </c>
      <c r="AX25">
        <f>IF(Z25&gt;0, (R25*SUMPRODUCT(K25:$K$98, X25:$X$98)-K25*$AZ$3)/Z25, 0)</f>
        <v>-5890.4372206684993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7.3787955739146996E-2</v>
      </c>
      <c r="L26" s="2">
        <v>23</v>
      </c>
      <c r="M26" s="6">
        <v>0.26099212799999999</v>
      </c>
      <c r="Q26" s="4">
        <f t="shared" si="21"/>
        <v>50</v>
      </c>
      <c r="R26">
        <f t="shared" si="0"/>
        <v>50000</v>
      </c>
      <c r="S26">
        <f t="shared" si="1"/>
        <v>-8313.2391834740283</v>
      </c>
      <c r="U26">
        <f t="shared" si="12"/>
        <v>0.26099212799999999</v>
      </c>
      <c r="V26">
        <f t="shared" si="13"/>
        <v>0.01</v>
      </c>
      <c r="W26">
        <f t="shared" si="14"/>
        <v>9.8944309676090914E-2</v>
      </c>
      <c r="X26">
        <f t="shared" si="15"/>
        <v>2.5823685935853956E-2</v>
      </c>
      <c r="Y26">
        <f t="shared" si="16"/>
        <v>9.8944309676090919E-4</v>
      </c>
      <c r="Z26">
        <f t="shared" si="17"/>
        <v>7.2131180643476039E-2</v>
      </c>
      <c r="AB26">
        <f t="shared" si="18"/>
        <v>-582.82524448939625</v>
      </c>
      <c r="AC26">
        <f t="shared" si="22"/>
        <v>-599.64375727558843</v>
      </c>
      <c r="AE26">
        <f t="shared" si="2"/>
        <v>0</v>
      </c>
      <c r="AF26">
        <f t="shared" si="3"/>
        <v>0</v>
      </c>
      <c r="AG26">
        <f t="shared" si="3"/>
        <v>-3.6065590321738021</v>
      </c>
      <c r="AH26">
        <f t="shared" si="4"/>
        <v>-1291.1842967926978</v>
      </c>
      <c r="AI26">
        <f t="shared" si="23"/>
        <v>-1294.7908558248716</v>
      </c>
      <c r="AJ26">
        <f t="shared" si="6"/>
        <v>16.818512786192173</v>
      </c>
      <c r="AK26">
        <f t="shared" si="19"/>
        <v>-40.797767114257745</v>
      </c>
      <c r="AL26">
        <f t="shared" si="24"/>
        <v>-1318.7701101529371</v>
      </c>
      <c r="AN26">
        <f t="shared" si="8"/>
        <v>0</v>
      </c>
      <c r="AO26">
        <f t="shared" si="8"/>
        <v>0</v>
      </c>
      <c r="AP26">
        <f t="shared" si="8"/>
        <v>-0.26612061823666133</v>
      </c>
      <c r="AQ26">
        <f t="shared" si="8"/>
        <v>-95.273849742821227</v>
      </c>
      <c r="AR26">
        <f t="shared" si="8"/>
        <v>-95.539970361057883</v>
      </c>
      <c r="AS26">
        <f t="shared" si="8"/>
        <v>1.2410036770658259</v>
      </c>
      <c r="AT26">
        <f t="shared" si="8"/>
        <v>-3.0103838340828775</v>
      </c>
      <c r="AU26">
        <f t="shared" si="8"/>
        <v>-97.309350518074936</v>
      </c>
      <c r="AW26">
        <v>23</v>
      </c>
      <c r="AX26">
        <f>IF(Z26&gt;0, (R26*SUMPRODUCT(K26:$K$98, X26:$X$98)-K26*$AZ$3)/Z26, 0)</f>
        <v>-8313.2391834740283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6.5882103338524095E-2</v>
      </c>
      <c r="L27" s="2">
        <v>24</v>
      </c>
      <c r="M27" s="6">
        <v>0.29613519399999999</v>
      </c>
      <c r="Q27" s="4">
        <f t="shared" si="21"/>
        <v>50</v>
      </c>
      <c r="R27">
        <f t="shared" si="0"/>
        <v>50000</v>
      </c>
      <c r="S27">
        <f t="shared" si="1"/>
        <v>-11982.871802705633</v>
      </c>
      <c r="U27">
        <f t="shared" si="12"/>
        <v>0.29613519399999999</v>
      </c>
      <c r="V27">
        <f t="shared" si="13"/>
        <v>0.01</v>
      </c>
      <c r="W27">
        <f t="shared" si="14"/>
        <v>7.2131180643476039E-2</v>
      </c>
      <c r="X27">
        <f t="shared" si="15"/>
        <v>2.1360581173304822E-2</v>
      </c>
      <c r="Y27">
        <f t="shared" si="16"/>
        <v>7.2131180643476042E-4</v>
      </c>
      <c r="Z27">
        <f t="shared" si="17"/>
        <v>5.0049287663736459E-2</v>
      </c>
      <c r="AB27">
        <f t="shared" si="18"/>
        <v>-599.64375727558843</v>
      </c>
      <c r="AC27">
        <f t="shared" si="22"/>
        <v>-599.73419789129048</v>
      </c>
      <c r="AE27">
        <f t="shared" si="2"/>
        <v>0</v>
      </c>
      <c r="AF27">
        <f t="shared" si="3"/>
        <v>0</v>
      </c>
      <c r="AG27">
        <f t="shared" si="3"/>
        <v>-2.502464383186823</v>
      </c>
      <c r="AH27">
        <f t="shared" si="4"/>
        <v>-1068.0290586652411</v>
      </c>
      <c r="AI27">
        <f t="shared" si="23"/>
        <v>-1070.531523048428</v>
      </c>
      <c r="AJ27">
        <f t="shared" si="6"/>
        <v>9.0440615702050309E-2</v>
      </c>
      <c r="AK27">
        <f t="shared" si="19"/>
        <v>-41.97506300929119</v>
      </c>
      <c r="AL27">
        <f t="shared" si="24"/>
        <v>-1112.4161454420173</v>
      </c>
      <c r="AN27">
        <f t="shared" si="8"/>
        <v>0</v>
      </c>
      <c r="AO27">
        <f t="shared" si="8"/>
        <v>0</v>
      </c>
      <c r="AP27">
        <f t="shared" si="8"/>
        <v>-0.16486761709409023</v>
      </c>
      <c r="AQ27">
        <f t="shared" si="8"/>
        <v>-70.364000811530033</v>
      </c>
      <c r="AR27">
        <f t="shared" si="8"/>
        <v>-70.528868428624122</v>
      </c>
      <c r="AS27">
        <f t="shared" si="8"/>
        <v>5.958417989682223E-3</v>
      </c>
      <c r="AT27">
        <f t="shared" si="8"/>
        <v>-2.7654054388191822</v>
      </c>
      <c r="AU27">
        <f t="shared" si="8"/>
        <v>-73.288315449453634</v>
      </c>
      <c r="AW27">
        <v>24</v>
      </c>
      <c r="AX27">
        <f>IF(Z27&gt;0, (R27*SUMPRODUCT(K27:$K$98, X27:$X$98)-K27*$AZ$3)/Z27, 0)</f>
        <v>-11982.871802705633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5.8823306552253651E-2</v>
      </c>
      <c r="L28" s="2">
        <v>25</v>
      </c>
      <c r="M28" s="6">
        <v>0.33524791700000001</v>
      </c>
      <c r="Q28" s="4">
        <f t="shared" si="21"/>
        <v>50</v>
      </c>
      <c r="R28">
        <f t="shared" si="0"/>
        <v>50000</v>
      </c>
      <c r="S28">
        <f t="shared" si="1"/>
        <v>-17855.210180812996</v>
      </c>
      <c r="U28">
        <f t="shared" si="12"/>
        <v>0.33524791700000001</v>
      </c>
      <c r="V28">
        <f t="shared" si="13"/>
        <v>0.01</v>
      </c>
      <c r="W28">
        <f t="shared" si="14"/>
        <v>5.0049287663736459E-2</v>
      </c>
      <c r="X28">
        <f t="shared" si="15"/>
        <v>1.6778919436601446E-2</v>
      </c>
      <c r="Y28">
        <f t="shared" si="16"/>
        <v>5.0049287663736465E-4</v>
      </c>
      <c r="Z28">
        <f t="shared" si="17"/>
        <v>3.2769875350497649E-2</v>
      </c>
      <c r="AB28">
        <f t="shared" si="18"/>
        <v>-599.73419789129048</v>
      </c>
      <c r="AC28">
        <f t="shared" si="22"/>
        <v>-585.11301198217848</v>
      </c>
      <c r="AE28">
        <f t="shared" si="2"/>
        <v>0</v>
      </c>
      <c r="AF28">
        <f t="shared" si="3"/>
        <v>0</v>
      </c>
      <c r="AG28">
        <f t="shared" si="3"/>
        <v>-1.6384937675248825</v>
      </c>
      <c r="AH28">
        <f t="shared" si="4"/>
        <v>-838.94597183007227</v>
      </c>
      <c r="AI28">
        <f t="shared" si="23"/>
        <v>-840.58446559759716</v>
      </c>
      <c r="AJ28">
        <f t="shared" si="6"/>
        <v>-14.621185909112</v>
      </c>
      <c r="AK28">
        <f t="shared" si="19"/>
        <v>-41.98139385239034</v>
      </c>
      <c r="AL28">
        <f t="shared" si="24"/>
        <v>-897.18704535909956</v>
      </c>
      <c r="AN28">
        <f t="shared" si="8"/>
        <v>0</v>
      </c>
      <c r="AO28">
        <f t="shared" si="8"/>
        <v>0</v>
      </c>
      <c r="AP28">
        <f t="shared" si="8"/>
        <v>-9.6381621171073198E-2</v>
      </c>
      <c r="AQ28">
        <f t="shared" si="8"/>
        <v>-49.349576081738697</v>
      </c>
      <c r="AR28">
        <f t="shared" si="8"/>
        <v>-49.445957702909773</v>
      </c>
      <c r="AS28">
        <f t="shared" si="8"/>
        <v>-0.86006650088918668</v>
      </c>
      <c r="AT28">
        <f t="shared" si="8"/>
        <v>-2.469484400070054</v>
      </c>
      <c r="AU28">
        <f t="shared" si="8"/>
        <v>-52.775508603869014</v>
      </c>
      <c r="AW28">
        <v>25</v>
      </c>
      <c r="AX28">
        <f>IF(Z28&gt;0, (R28*SUMPRODUCT(K28:$K$98, X28:$X$98)-K28*$AZ$3)/Z28, 0)</f>
        <v>-17855.210180812996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5.2520809421655039E-2</v>
      </c>
      <c r="L29" s="2">
        <v>26</v>
      </c>
      <c r="M29" s="6">
        <v>0.37793865599999998</v>
      </c>
      <c r="Q29" s="4">
        <f t="shared" si="21"/>
        <v>50</v>
      </c>
      <c r="R29">
        <f t="shared" si="0"/>
        <v>50000</v>
      </c>
      <c r="S29">
        <f t="shared" si="1"/>
        <v>-27849.534458997834</v>
      </c>
      <c r="U29">
        <f t="shared" si="12"/>
        <v>0.37793865599999998</v>
      </c>
      <c r="V29">
        <f t="shared" si="13"/>
        <v>0.01</v>
      </c>
      <c r="W29">
        <f t="shared" si="14"/>
        <v>3.2769875350497649E-2</v>
      </c>
      <c r="X29">
        <f t="shared" si="15"/>
        <v>1.238500264725461E-2</v>
      </c>
      <c r="Y29">
        <f t="shared" si="16"/>
        <v>3.2769875350497648E-4</v>
      </c>
      <c r="Z29">
        <f t="shared" si="17"/>
        <v>2.0057173949738064E-2</v>
      </c>
      <c r="AB29">
        <f t="shared" si="18"/>
        <v>-585.11301198217848</v>
      </c>
      <c r="AC29">
        <f t="shared" si="22"/>
        <v>-558.58295706334388</v>
      </c>
      <c r="AE29">
        <f t="shared" si="2"/>
        <v>0</v>
      </c>
      <c r="AF29">
        <f t="shared" si="3"/>
        <v>0</v>
      </c>
      <c r="AG29">
        <f t="shared" si="3"/>
        <v>-1.0028586974869032</v>
      </c>
      <c r="AH29">
        <f t="shared" si="4"/>
        <v>-619.25013236273048</v>
      </c>
      <c r="AI29">
        <f t="shared" si="23"/>
        <v>-620.25299106021737</v>
      </c>
      <c r="AJ29">
        <f t="shared" si="6"/>
        <v>-26.530054918834594</v>
      </c>
      <c r="AK29">
        <f t="shared" si="19"/>
        <v>-40.957910838752497</v>
      </c>
      <c r="AL29">
        <f t="shared" si="24"/>
        <v>-687.74095681780443</v>
      </c>
      <c r="AN29">
        <f t="shared" si="8"/>
        <v>0</v>
      </c>
      <c r="AO29">
        <f t="shared" si="8"/>
        <v>0</v>
      </c>
      <c r="AP29">
        <f t="shared" si="8"/>
        <v>-5.2670950527558845E-2</v>
      </c>
      <c r="AQ29">
        <f t="shared" si="8"/>
        <v>-32.523518186157624</v>
      </c>
      <c r="AR29">
        <f t="shared" si="8"/>
        <v>-32.57618913668518</v>
      </c>
      <c r="AS29">
        <f t="shared" si="8"/>
        <v>-1.3933799583381536</v>
      </c>
      <c r="AT29">
        <f t="shared" si="8"/>
        <v>-2.1511426294712592</v>
      </c>
      <c r="AU29">
        <f t="shared" si="8"/>
        <v>-36.120711724494598</v>
      </c>
      <c r="AW29">
        <v>26</v>
      </c>
      <c r="AX29">
        <f>IF(Z29&gt;0, (R29*SUMPRODUCT(K29:$K$98, X29:$X$98)-K29*$AZ$3)/Z29, 0)</f>
        <v>-27849.534458997834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4.6893579840763422E-2</v>
      </c>
      <c r="L30" s="2">
        <v>27</v>
      </c>
      <c r="M30" s="6">
        <v>0.42486345599999997</v>
      </c>
      <c r="Q30" s="4">
        <f t="shared" si="21"/>
        <v>50</v>
      </c>
      <c r="R30">
        <f t="shared" si="0"/>
        <v>50000</v>
      </c>
      <c r="S30">
        <f t="shared" si="1"/>
        <v>-46171.580676459882</v>
      </c>
      <c r="U30">
        <f t="shared" si="12"/>
        <v>0.42486345599999997</v>
      </c>
      <c r="V30">
        <f t="shared" si="13"/>
        <v>0.01</v>
      </c>
      <c r="W30">
        <f t="shared" si="14"/>
        <v>2.0057173949738064E-2</v>
      </c>
      <c r="X30">
        <f t="shared" si="15"/>
        <v>8.5215602418788842E-3</v>
      </c>
      <c r="Y30">
        <f t="shared" si="16"/>
        <v>2.0057173949738065E-4</v>
      </c>
      <c r="Z30">
        <f t="shared" si="17"/>
        <v>1.1335041968361799E-2</v>
      </c>
      <c r="AB30">
        <f t="shared" si="18"/>
        <v>-558.58295706334388</v>
      </c>
      <c r="AC30">
        <f t="shared" si="22"/>
        <v>-523.35680471327544</v>
      </c>
      <c r="AE30">
        <f t="shared" si="2"/>
        <v>0</v>
      </c>
      <c r="AF30">
        <f t="shared" si="3"/>
        <v>0</v>
      </c>
      <c r="AG30">
        <f t="shared" si="3"/>
        <v>-0.56675209841808993</v>
      </c>
      <c r="AH30">
        <f t="shared" si="4"/>
        <v>-426.07801209394421</v>
      </c>
      <c r="AI30">
        <f t="shared" si="23"/>
        <v>-426.64476419236229</v>
      </c>
      <c r="AJ30">
        <f t="shared" si="6"/>
        <v>-35.226152350068446</v>
      </c>
      <c r="AK30">
        <f t="shared" si="19"/>
        <v>-39.100806994434073</v>
      </c>
      <c r="AL30">
        <f t="shared" si="24"/>
        <v>-500.97172353686483</v>
      </c>
      <c r="AN30">
        <f t="shared" si="8"/>
        <v>0</v>
      </c>
      <c r="AO30">
        <f t="shared" si="8"/>
        <v>0</v>
      </c>
      <c r="AP30">
        <f t="shared" si="8"/>
        <v>-2.657703477708891E-2</v>
      </c>
      <c r="AQ30">
        <f t="shared" si="8"/>
        <v>-19.980323278521137</v>
      </c>
      <c r="AR30">
        <f t="shared" si="8"/>
        <v>-20.006900313298225</v>
      </c>
      <c r="AS30">
        <f t="shared" si="8"/>
        <v>-1.6518803877108308</v>
      </c>
      <c r="AT30">
        <f t="shared" si="8"/>
        <v>-1.833576814631775</v>
      </c>
      <c r="AU30">
        <f t="shared" si="8"/>
        <v>-23.49235751564083</v>
      </c>
      <c r="AW30">
        <v>27</v>
      </c>
      <c r="AX30">
        <f>IF(Z30&gt;0, (R30*SUMPRODUCT(K30:$K$98, X30:$X$98)-K30*$AZ$3)/Z30, 0)</f>
        <v>-46171.580676459882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4.1869267714967337E-2</v>
      </c>
      <c r="L31" s="2">
        <v>28</v>
      </c>
      <c r="M31" s="6">
        <v>0.47765295400000002</v>
      </c>
      <c r="Q31" s="4">
        <f t="shared" si="21"/>
        <v>50</v>
      </c>
      <c r="R31">
        <f t="shared" si="0"/>
        <v>50000</v>
      </c>
      <c r="S31">
        <f t="shared" si="1"/>
        <v>-83142.213850367203</v>
      </c>
      <c r="U31">
        <f t="shared" si="12"/>
        <v>0.47765295400000002</v>
      </c>
      <c r="V31">
        <f t="shared" si="13"/>
        <v>0.01</v>
      </c>
      <c r="W31">
        <f t="shared" si="14"/>
        <v>1.1335041968361799E-2</v>
      </c>
      <c r="X31">
        <f t="shared" si="15"/>
        <v>5.4142162799019882E-3</v>
      </c>
      <c r="Y31">
        <f t="shared" si="16"/>
        <v>1.1335041968361799E-4</v>
      </c>
      <c r="Z31">
        <f t="shared" si="17"/>
        <v>5.8074752687761935E-3</v>
      </c>
      <c r="AB31">
        <f t="shared" si="18"/>
        <v>-523.35680471327544</v>
      </c>
      <c r="AC31">
        <f t="shared" si="22"/>
        <v>-482.84635072730902</v>
      </c>
      <c r="AE31">
        <f t="shared" si="2"/>
        <v>0</v>
      </c>
      <c r="AF31">
        <f t="shared" si="3"/>
        <v>0</v>
      </c>
      <c r="AG31">
        <f t="shared" si="3"/>
        <v>-0.29037376343880966</v>
      </c>
      <c r="AH31">
        <f t="shared" si="4"/>
        <v>-270.71081399509939</v>
      </c>
      <c r="AI31">
        <f t="shared" si="23"/>
        <v>-271.00118775853821</v>
      </c>
      <c r="AJ31">
        <f t="shared" si="6"/>
        <v>-40.510453985966421</v>
      </c>
      <c r="AK31">
        <f t="shared" si="19"/>
        <v>-36.634976329929287</v>
      </c>
      <c r="AL31">
        <f t="shared" si="24"/>
        <v>-348.14661807443395</v>
      </c>
      <c r="AN31">
        <f t="shared" si="8"/>
        <v>0</v>
      </c>
      <c r="AO31">
        <f t="shared" si="8"/>
        <v>0</v>
      </c>
      <c r="AP31">
        <f t="shared" si="8"/>
        <v>-1.2157736838822117E-2</v>
      </c>
      <c r="AQ31">
        <f t="shared" si="8"/>
        <v>-11.334463544497543</v>
      </c>
      <c r="AR31">
        <f t="shared" si="8"/>
        <v>-11.346621281336365</v>
      </c>
      <c r="AS31">
        <f t="shared" si="8"/>
        <v>-1.6961430431932938</v>
      </c>
      <c r="AT31">
        <f t="shared" si="8"/>
        <v>-1.5338796316893009</v>
      </c>
      <c r="AU31">
        <f t="shared" si="8"/>
        <v>-14.576643956218961</v>
      </c>
      <c r="AW31">
        <v>28</v>
      </c>
      <c r="AX31">
        <f>IF(Z31&gt;0, (R31*SUMPRODUCT(K31:$K$98, X31:$X$98)-K31*$AZ$3)/Z31, 0)</f>
        <v>-83142.213850367203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3.7383274745506546E-2</v>
      </c>
      <c r="L32" s="2">
        <v>29</v>
      </c>
      <c r="M32" s="6">
        <v>0.53697763200000004</v>
      </c>
      <c r="Q32" s="4">
        <f t="shared" si="21"/>
        <v>50</v>
      </c>
      <c r="R32">
        <f t="shared" si="0"/>
        <v>50000</v>
      </c>
      <c r="S32">
        <f t="shared" si="1"/>
        <v>-167307.18826704021</v>
      </c>
      <c r="U32">
        <f t="shared" si="12"/>
        <v>0.53697763200000004</v>
      </c>
      <c r="V32">
        <f t="shared" si="13"/>
        <v>0.01</v>
      </c>
      <c r="W32">
        <f t="shared" si="14"/>
        <v>5.8074752687761935E-3</v>
      </c>
      <c r="X32">
        <f t="shared" si="15"/>
        <v>3.1184843177260043E-3</v>
      </c>
      <c r="Y32">
        <f t="shared" si="16"/>
        <v>5.8074752687761938E-5</v>
      </c>
      <c r="Z32">
        <f t="shared" si="17"/>
        <v>2.6309161983624272E-3</v>
      </c>
      <c r="AB32">
        <f t="shared" si="18"/>
        <v>-482.84635072730902</v>
      </c>
      <c r="AC32">
        <f t="shared" si="22"/>
        <v>-440.17119171422831</v>
      </c>
      <c r="AE32">
        <f t="shared" si="2"/>
        <v>0</v>
      </c>
      <c r="AF32">
        <f t="shared" si="3"/>
        <v>0</v>
      </c>
      <c r="AG32">
        <f t="shared" si="3"/>
        <v>-0.13154580991812137</v>
      </c>
      <c r="AH32">
        <f t="shared" si="4"/>
        <v>-155.9242158863002</v>
      </c>
      <c r="AI32">
        <f t="shared" si="23"/>
        <v>-156.05576169621833</v>
      </c>
      <c r="AJ32">
        <f t="shared" si="6"/>
        <v>-42.675159013080702</v>
      </c>
      <c r="AK32">
        <f t="shared" si="19"/>
        <v>-33.799244550911631</v>
      </c>
      <c r="AL32">
        <f t="shared" si="24"/>
        <v>-232.53016526021065</v>
      </c>
      <c r="AN32">
        <f t="shared" si="8"/>
        <v>0</v>
      </c>
      <c r="AO32">
        <f t="shared" si="8"/>
        <v>0</v>
      </c>
      <c r="AP32">
        <f t="shared" si="8"/>
        <v>-4.9176131537893115E-3</v>
      </c>
      <c r="AQ32">
        <f t="shared" si="8"/>
        <v>-5.8289578019552373</v>
      </c>
      <c r="AR32">
        <f t="shared" si="8"/>
        <v>-5.8338754151090262</v>
      </c>
      <c r="AS32">
        <f t="shared" si="8"/>
        <v>-1.5953371941941759</v>
      </c>
      <c r="AT32">
        <f t="shared" si="8"/>
        <v>-1.2635264452372945</v>
      </c>
      <c r="AU32">
        <f t="shared" si="8"/>
        <v>-8.6927390545404961</v>
      </c>
      <c r="AW32">
        <v>29</v>
      </c>
      <c r="AX32">
        <f>IF(Z32&gt;0, (R32*SUMPRODUCT(K32:$K$98, X32:$X$98)-K32*$AZ$3)/Z32, 0)</f>
        <v>-167307.18826704021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3.337792387991656E-2</v>
      </c>
      <c r="L33" s="2">
        <v>30</v>
      </c>
      <c r="M33" s="6">
        <v>0.60388337299999995</v>
      </c>
      <c r="Q33" s="4">
        <f t="shared" si="21"/>
        <v>50</v>
      </c>
      <c r="R33">
        <f t="shared" si="0"/>
        <v>50000</v>
      </c>
      <c r="S33">
        <f t="shared" si="1"/>
        <v>-391574.54025766364</v>
      </c>
      <c r="U33">
        <f t="shared" si="12"/>
        <v>0.60388337299999995</v>
      </c>
      <c r="V33">
        <f t="shared" si="13"/>
        <v>0.01</v>
      </c>
      <c r="W33">
        <f t="shared" si="14"/>
        <v>2.6309161983624272E-3</v>
      </c>
      <c r="X33">
        <f t="shared" si="15"/>
        <v>1.5887665479474395E-3</v>
      </c>
      <c r="Y33">
        <f t="shared" si="16"/>
        <v>2.6309161983624273E-5</v>
      </c>
      <c r="Z33">
        <f t="shared" si="17"/>
        <v>1.0158404884313636E-3</v>
      </c>
      <c r="AB33">
        <f t="shared" si="18"/>
        <v>-440.17119171422831</v>
      </c>
      <c r="AC33">
        <f t="shared" si="22"/>
        <v>-397.77727223263167</v>
      </c>
      <c r="AE33">
        <f t="shared" si="2"/>
        <v>0</v>
      </c>
      <c r="AF33">
        <f t="shared" si="3"/>
        <v>0</v>
      </c>
      <c r="AG33">
        <f t="shared" si="3"/>
        <v>-5.0792024421568174E-2</v>
      </c>
      <c r="AH33">
        <f t="shared" si="4"/>
        <v>-79.438327397371978</v>
      </c>
      <c r="AI33">
        <f t="shared" si="23"/>
        <v>-79.489119421793546</v>
      </c>
      <c r="AJ33">
        <f t="shared" si="6"/>
        <v>-42.39391948159664</v>
      </c>
      <c r="AK33">
        <f t="shared" si="19"/>
        <v>-30.811983419995986</v>
      </c>
      <c r="AL33">
        <f t="shared" si="24"/>
        <v>-152.69502232338618</v>
      </c>
      <c r="AN33">
        <f t="shared" si="8"/>
        <v>0</v>
      </c>
      <c r="AO33">
        <f t="shared" si="8"/>
        <v>0</v>
      </c>
      <c r="AP33">
        <f t="shared" si="8"/>
        <v>-1.6953323248499654E-3</v>
      </c>
      <c r="AQ33">
        <f t="shared" si="8"/>
        <v>-2.6514864450173721</v>
      </c>
      <c r="AR33">
        <f t="shared" si="8"/>
        <v>-2.6531817773422222</v>
      </c>
      <c r="AS33">
        <f t="shared" si="8"/>
        <v>-1.4150210174280444</v>
      </c>
      <c r="AT33">
        <f t="shared" si="8"/>
        <v>-1.0284400371818772</v>
      </c>
      <c r="AU33">
        <f t="shared" si="8"/>
        <v>-5.0966428319521437</v>
      </c>
      <c r="AW33">
        <v>30</v>
      </c>
      <c r="AX33">
        <f>IF(Z33&gt;0, (R33*SUMPRODUCT(K33:$K$98, X33:$X$98)-K33*$AZ$3)/Z33, 0)</f>
        <v>-391574.54025766364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2.9801717749925499E-2</v>
      </c>
      <c r="L34" s="2">
        <v>31</v>
      </c>
      <c r="M34" s="6">
        <v>0.676158394</v>
      </c>
      <c r="Q34" s="4">
        <f t="shared" si="21"/>
        <v>50</v>
      </c>
      <c r="R34">
        <f t="shared" si="0"/>
        <v>50000</v>
      </c>
      <c r="S34">
        <f t="shared" si="1"/>
        <v>-1120947.4101354149</v>
      </c>
      <c r="U34">
        <f t="shared" si="12"/>
        <v>0.676158394</v>
      </c>
      <c r="V34">
        <f t="shared" si="13"/>
        <v>0.01</v>
      </c>
      <c r="W34">
        <f t="shared" si="14"/>
        <v>1.0158404884313636E-3</v>
      </c>
      <c r="X34">
        <f t="shared" si="15"/>
        <v>6.868690732179264E-4</v>
      </c>
      <c r="Y34">
        <f t="shared" si="16"/>
        <v>1.0158404884313635E-5</v>
      </c>
      <c r="Z34">
        <f t="shared" si="17"/>
        <v>3.188130103291235E-4</v>
      </c>
      <c r="AB34">
        <f t="shared" si="18"/>
        <v>-397.77727223263167</v>
      </c>
      <c r="AC34">
        <f t="shared" si="22"/>
        <v>-357.37261824590627</v>
      </c>
      <c r="AE34">
        <f t="shared" si="2"/>
        <v>0</v>
      </c>
      <c r="AF34">
        <f t="shared" si="3"/>
        <v>0</v>
      </c>
      <c r="AG34">
        <f t="shared" si="3"/>
        <v>-1.5940650516456174E-2</v>
      </c>
      <c r="AH34">
        <f t="shared" si="4"/>
        <v>-34.343453660896323</v>
      </c>
      <c r="AI34">
        <f t="shared" si="23"/>
        <v>-34.359394311412778</v>
      </c>
      <c r="AJ34">
        <f t="shared" si="6"/>
        <v>-40.404653986725407</v>
      </c>
      <c r="AK34">
        <f t="shared" si="19"/>
        <v>-27.844409056284221</v>
      </c>
      <c r="AL34">
        <f t="shared" si="24"/>
        <v>-102.60845735442241</v>
      </c>
      <c r="AN34">
        <f t="shared" si="8"/>
        <v>0</v>
      </c>
      <c r="AO34">
        <f t="shared" si="8"/>
        <v>0</v>
      </c>
      <c r="AP34">
        <f t="shared" si="8"/>
        <v>-4.7505876744163101E-4</v>
      </c>
      <c r="AQ34">
        <f t="shared" si="8"/>
        <v>-1.0234939125596778</v>
      </c>
      <c r="AR34">
        <f t="shared" si="8"/>
        <v>-1.0239689713271194</v>
      </c>
      <c r="AS34">
        <f t="shared" si="8"/>
        <v>-1.2041280938957926</v>
      </c>
      <c r="AT34">
        <f t="shared" si="8"/>
        <v>-0.82981121960885174</v>
      </c>
      <c r="AU34">
        <f t="shared" ref="AU34:AU69" si="25">AL34*$K34</f>
        <v>-3.0579082848317638</v>
      </c>
      <c r="AW34">
        <v>31</v>
      </c>
      <c r="AX34">
        <f>IF(Z34&gt;0, (R34*SUMPRODUCT(K34:$K$98, X34:$X$98)-K34*$AZ$3)/Z34, 0)</f>
        <v>-1120947.4101354149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2.660867656243348E-2</v>
      </c>
      <c r="L35" s="2">
        <v>32</v>
      </c>
      <c r="M35" s="6">
        <v>0.75167664000000001</v>
      </c>
      <c r="Q35" s="4">
        <f t="shared" si="21"/>
        <v>50</v>
      </c>
      <c r="R35">
        <f t="shared" si="0"/>
        <v>50000</v>
      </c>
      <c r="S35">
        <f t="shared" si="1"/>
        <v>-4210985.1838982711</v>
      </c>
      <c r="U35">
        <f t="shared" si="12"/>
        <v>0.75167664000000001</v>
      </c>
      <c r="V35">
        <f t="shared" si="13"/>
        <v>0.01</v>
      </c>
      <c r="W35">
        <f t="shared" si="14"/>
        <v>3.188130103291235E-4</v>
      </c>
      <c r="X35">
        <f t="shared" si="15"/>
        <v>2.3964429239248084E-4</v>
      </c>
      <c r="Y35">
        <f t="shared" si="16"/>
        <v>3.188130103291235E-6</v>
      </c>
      <c r="Z35">
        <f t="shared" si="17"/>
        <v>7.5980587833351427E-5</v>
      </c>
      <c r="AB35">
        <f t="shared" si="18"/>
        <v>-357.37261824590627</v>
      </c>
      <c r="AC35">
        <f t="shared" si="22"/>
        <v>-319.95312963012412</v>
      </c>
      <c r="AE35">
        <f t="shared" si="2"/>
        <v>0</v>
      </c>
      <c r="AF35">
        <f t="shared" ref="AF35:AG69" si="26">-$Z35*P35</f>
        <v>0</v>
      </c>
      <c r="AG35">
        <f t="shared" si="26"/>
        <v>-3.7990293916675714E-3</v>
      </c>
      <c r="AH35">
        <f t="shared" si="4"/>
        <v>-11.982214619624042</v>
      </c>
      <c r="AI35">
        <f t="shared" si="23"/>
        <v>-11.986013649015709</v>
      </c>
      <c r="AJ35">
        <f t="shared" si="6"/>
        <v>-37.419488615782143</v>
      </c>
      <c r="AK35">
        <f t="shared" si="19"/>
        <v>-25.01608327721344</v>
      </c>
      <c r="AL35">
        <f t="shared" si="24"/>
        <v>-74.421585542011286</v>
      </c>
      <c r="AN35">
        <f t="shared" ref="AN35:AT69" si="27">AE35*$K35</f>
        <v>0</v>
      </c>
      <c r="AO35">
        <f t="shared" si="27"/>
        <v>0</v>
      </c>
      <c r="AP35">
        <f t="shared" si="27"/>
        <v>-1.0108714433406083E-4</v>
      </c>
      <c r="AQ35">
        <f t="shared" si="27"/>
        <v>-0.31883087331523802</v>
      </c>
      <c r="AR35">
        <f t="shared" si="27"/>
        <v>-0.31893196045957206</v>
      </c>
      <c r="AS35">
        <f t="shared" si="27"/>
        <v>-0.99568306970900866</v>
      </c>
      <c r="AT35">
        <f t="shared" si="27"/>
        <v>-0.66564486878227336</v>
      </c>
      <c r="AU35">
        <f t="shared" si="25"/>
        <v>-1.980259898950854</v>
      </c>
      <c r="AW35">
        <v>32</v>
      </c>
      <c r="AX35">
        <f>IF(Z35&gt;0, (R35*SUMPRODUCT(K35:$K$98, X35:$X$98)-K35*$AZ$3)/Z35, 0)</f>
        <v>-4210985.1838982711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2.3757746930744176E-2</v>
      </c>
      <c r="L36" s="2">
        <v>33</v>
      </c>
      <c r="M36" s="6">
        <v>0.75374016600000004</v>
      </c>
      <c r="Q36" s="4">
        <f t="shared" si="21"/>
        <v>50</v>
      </c>
      <c r="R36">
        <f t="shared" si="0"/>
        <v>50000</v>
      </c>
      <c r="S36">
        <f t="shared" si="1"/>
        <v>-15929213.038948392</v>
      </c>
      <c r="U36">
        <f t="shared" si="12"/>
        <v>0.75374016600000004</v>
      </c>
      <c r="V36">
        <f t="shared" si="13"/>
        <v>0.01</v>
      </c>
      <c r="W36">
        <f t="shared" si="14"/>
        <v>7.5980587833351427E-5</v>
      </c>
      <c r="X36">
        <f t="shared" si="15"/>
        <v>5.7269620886287889E-5</v>
      </c>
      <c r="Y36">
        <f t="shared" si="16"/>
        <v>7.598058783335143E-7</v>
      </c>
      <c r="Z36">
        <f t="shared" si="17"/>
        <v>1.7951161068730024E-5</v>
      </c>
      <c r="AB36">
        <f t="shared" si="18"/>
        <v>-319.95312963012412</v>
      </c>
      <c r="AC36">
        <f t="shared" si="22"/>
        <v>-285.94786896027705</v>
      </c>
      <c r="AE36">
        <f t="shared" si="2"/>
        <v>0</v>
      </c>
      <c r="AF36">
        <f t="shared" si="26"/>
        <v>0</v>
      </c>
      <c r="AG36">
        <f t="shared" si="26"/>
        <v>-8.9755805343650122E-4</v>
      </c>
      <c r="AH36">
        <f t="shared" si="4"/>
        <v>-2.8634810443143945</v>
      </c>
      <c r="AI36">
        <f t="shared" si="23"/>
        <v>-2.864378602367831</v>
      </c>
      <c r="AJ36">
        <f t="shared" si="6"/>
        <v>-34.005260669847075</v>
      </c>
      <c r="AK36">
        <f t="shared" si="19"/>
        <v>-22.396719074108692</v>
      </c>
      <c r="AL36">
        <f t="shared" si="24"/>
        <v>-59.266358346323599</v>
      </c>
      <c r="AN36">
        <f t="shared" si="27"/>
        <v>0</v>
      </c>
      <c r="AO36">
        <f t="shared" si="27"/>
        <v>0</v>
      </c>
      <c r="AP36">
        <f t="shared" si="27"/>
        <v>-2.1323957089195754E-5</v>
      </c>
      <c r="AQ36">
        <f t="shared" si="27"/>
        <v>-6.8029857991804429E-2</v>
      </c>
      <c r="AR36">
        <f t="shared" si="27"/>
        <v>-6.8051181948893633E-2</v>
      </c>
      <c r="AS36">
        <f t="shared" si="27"/>
        <v>-0.80788837730821494</v>
      </c>
      <c r="AT36">
        <f t="shared" si="27"/>
        <v>-0.53209558384164535</v>
      </c>
      <c r="AU36">
        <f t="shared" si="25"/>
        <v>-1.4080351430987539</v>
      </c>
      <c r="AW36">
        <v>33</v>
      </c>
      <c r="AX36">
        <f>IF(Z36&gt;0, (R36*SUMPRODUCT(K36:$K$98, X36:$X$98)-K36*$AZ$3)/Z36, 0)</f>
        <v>-15929213.038948392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2.1212274045307299E-2</v>
      </c>
      <c r="L37" s="2">
        <v>34</v>
      </c>
      <c r="M37" s="6">
        <v>0.75596915499999995</v>
      </c>
      <c r="Q37" s="4">
        <f t="shared" si="21"/>
        <v>50</v>
      </c>
      <c r="R37">
        <f t="shared" si="0"/>
        <v>50000</v>
      </c>
      <c r="S37">
        <f t="shared" si="1"/>
        <v>-60785947.712512553</v>
      </c>
      <c r="U37">
        <f t="shared" si="12"/>
        <v>0.75596915499999995</v>
      </c>
      <c r="V37">
        <f t="shared" si="13"/>
        <v>0.01</v>
      </c>
      <c r="W37">
        <f t="shared" si="14"/>
        <v>1.7951161068730024E-5</v>
      </c>
      <c r="X37">
        <f t="shared" si="15"/>
        <v>1.3570524064396732E-5</v>
      </c>
      <c r="Y37">
        <f t="shared" si="16"/>
        <v>1.7951161068730023E-7</v>
      </c>
      <c r="Z37">
        <f t="shared" si="17"/>
        <v>4.2011253936459909E-6</v>
      </c>
      <c r="AB37">
        <f t="shared" si="18"/>
        <v>-285.94786896027705</v>
      </c>
      <c r="AC37">
        <f t="shared" si="22"/>
        <v>-255.36938851187392</v>
      </c>
      <c r="AE37">
        <f t="shared" si="2"/>
        <v>0</v>
      </c>
      <c r="AF37">
        <f t="shared" si="26"/>
        <v>0</v>
      </c>
      <c r="AG37">
        <f t="shared" si="26"/>
        <v>-2.1005626968229955E-4</v>
      </c>
      <c r="AH37">
        <f t="shared" si="4"/>
        <v>-0.67852620321983659</v>
      </c>
      <c r="AI37">
        <f t="shared" si="23"/>
        <v>-0.67873625948951888</v>
      </c>
      <c r="AJ37">
        <f t="shared" si="6"/>
        <v>-30.578480448403127</v>
      </c>
      <c r="AK37">
        <f t="shared" si="19"/>
        <v>-20.016350827219394</v>
      </c>
      <c r="AL37">
        <f t="shared" si="24"/>
        <v>-51.273567535112036</v>
      </c>
      <c r="AN37">
        <f t="shared" si="27"/>
        <v>0</v>
      </c>
      <c r="AO37">
        <f t="shared" si="27"/>
        <v>0</v>
      </c>
      <c r="AP37">
        <f t="shared" si="27"/>
        <v>-4.4557711574359129E-6</v>
      </c>
      <c r="AQ37">
        <f t="shared" si="27"/>
        <v>-1.4393083769621045E-2</v>
      </c>
      <c r="AR37">
        <f t="shared" si="27"/>
        <v>-1.4397539540778482E-2</v>
      </c>
      <c r="AS37">
        <f t="shared" si="27"/>
        <v>-0.64863910716059836</v>
      </c>
      <c r="AT37">
        <f t="shared" si="27"/>
        <v>-0.42459231913399126</v>
      </c>
      <c r="AU37">
        <f t="shared" si="25"/>
        <v>-1.0876289658353679</v>
      </c>
      <c r="AW37">
        <v>34</v>
      </c>
      <c r="AX37">
        <f>IF(Z37&gt;0, (R37*SUMPRODUCT(K37:$K$98, X37:$X$98)-K37*$AZ$3)/Z37, 0)</f>
        <v>-60785947.712512553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1.8939530397595803E-2</v>
      </c>
      <c r="L38" s="2">
        <v>35</v>
      </c>
      <c r="M38" s="6">
        <v>0.75842527199999998</v>
      </c>
      <c r="Q38" s="4">
        <f t="shared" si="21"/>
        <v>50</v>
      </c>
      <c r="R38">
        <f t="shared" si="0"/>
        <v>50000</v>
      </c>
      <c r="S38">
        <f t="shared" si="1"/>
        <v>-234378465.99899313</v>
      </c>
      <c r="U38">
        <f t="shared" si="12"/>
        <v>0.75842527199999998</v>
      </c>
      <c r="V38">
        <f t="shared" si="13"/>
        <v>0.01</v>
      </c>
      <c r="W38">
        <f t="shared" si="14"/>
        <v>4.2011253936459909E-6</v>
      </c>
      <c r="X38">
        <f t="shared" si="15"/>
        <v>3.1862396693820676E-6</v>
      </c>
      <c r="Y38">
        <f t="shared" si="16"/>
        <v>4.2011253936459909E-8</v>
      </c>
      <c r="Z38">
        <f t="shared" si="17"/>
        <v>9.7287447032746333E-7</v>
      </c>
      <c r="AB38">
        <f t="shared" si="18"/>
        <v>-255.36938851187392</v>
      </c>
      <c r="AC38">
        <f t="shared" si="22"/>
        <v>-228.02082596493381</v>
      </c>
      <c r="AE38">
        <f t="shared" si="2"/>
        <v>0</v>
      </c>
      <c r="AF38">
        <f t="shared" si="26"/>
        <v>0</v>
      </c>
      <c r="AG38">
        <f t="shared" si="26"/>
        <v>-4.8643723516373165E-5</v>
      </c>
      <c r="AH38">
        <f t="shared" si="4"/>
        <v>-0.15931198346910339</v>
      </c>
      <c r="AI38">
        <f t="shared" si="23"/>
        <v>-0.15936062719261976</v>
      </c>
      <c r="AJ38">
        <f t="shared" si="6"/>
        <v>-27.348562546940116</v>
      </c>
      <c r="AK38">
        <f t="shared" si="19"/>
        <v>-17.875857195831177</v>
      </c>
      <c r="AL38">
        <f t="shared" si="24"/>
        <v>-45.383780369963915</v>
      </c>
      <c r="AN38">
        <f t="shared" si="27"/>
        <v>0</v>
      </c>
      <c r="AO38">
        <f t="shared" si="27"/>
        <v>0</v>
      </c>
      <c r="AP38">
        <f t="shared" si="27"/>
        <v>-9.2128928019059538E-7</v>
      </c>
      <c r="AQ38">
        <f t="shared" si="27"/>
        <v>-3.0172941536143636E-3</v>
      </c>
      <c r="AR38">
        <f t="shared" si="27"/>
        <v>-3.0182154428945542E-3</v>
      </c>
      <c r="AS38">
        <f t="shared" si="27"/>
        <v>-0.51796893168832236</v>
      </c>
      <c r="AT38">
        <f t="shared" si="27"/>
        <v>-0.33856034074352626</v>
      </c>
      <c r="AU38">
        <f t="shared" si="25"/>
        <v>-0.85954748787474322</v>
      </c>
      <c r="AW38">
        <v>35</v>
      </c>
      <c r="AX38">
        <f>IF(Z38&gt;0, (R38*SUMPRODUCT(K38:$K$98, X38:$X$98)-K38*$AZ$3)/Z38, 0)</f>
        <v>-234378465.99899313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1.6910294997853393E-2</v>
      </c>
      <c r="L39" s="2">
        <v>36</v>
      </c>
      <c r="M39" s="6">
        <v>0.76114147499999996</v>
      </c>
      <c r="Q39" s="4">
        <f t="shared" si="21"/>
        <v>50</v>
      </c>
      <c r="R39">
        <f t="shared" si="0"/>
        <v>50000</v>
      </c>
      <c r="S39">
        <f t="shared" si="1"/>
        <v>-914404084.15482891</v>
      </c>
      <c r="U39">
        <f t="shared" si="12"/>
        <v>0.76114147499999996</v>
      </c>
      <c r="V39">
        <f t="shared" si="13"/>
        <v>0.01</v>
      </c>
      <c r="W39">
        <f t="shared" si="14"/>
        <v>9.7287447032746333E-7</v>
      </c>
      <c r="X39">
        <f t="shared" si="15"/>
        <v>7.4049510933488918E-7</v>
      </c>
      <c r="Y39">
        <f t="shared" si="16"/>
        <v>9.728744703274633E-9</v>
      </c>
      <c r="Z39">
        <f t="shared" si="17"/>
        <v>2.2265061628929951E-7</v>
      </c>
      <c r="AB39">
        <f t="shared" si="18"/>
        <v>-228.02082596493381</v>
      </c>
      <c r="AC39">
        <f t="shared" si="22"/>
        <v>-203.59263287452515</v>
      </c>
      <c r="AE39">
        <f t="shared" si="2"/>
        <v>0</v>
      </c>
      <c r="AF39">
        <f t="shared" si="26"/>
        <v>0</v>
      </c>
      <c r="AG39">
        <f t="shared" si="26"/>
        <v>-1.1132530814464975E-5</v>
      </c>
      <c r="AH39">
        <f t="shared" si="4"/>
        <v>-3.7024755466744462E-2</v>
      </c>
      <c r="AI39">
        <f t="shared" si="23"/>
        <v>-3.7035887997558928E-2</v>
      </c>
      <c r="AJ39">
        <f t="shared" si="6"/>
        <v>-24.428193090408655</v>
      </c>
      <c r="AK39">
        <f t="shared" si="19"/>
        <v>-15.961457817545368</v>
      </c>
      <c r="AL39">
        <f t="shared" si="24"/>
        <v>-40.426686795951582</v>
      </c>
      <c r="AN39">
        <f t="shared" si="27"/>
        <v>0</v>
      </c>
      <c r="AO39">
        <f t="shared" si="27"/>
        <v>0</v>
      </c>
      <c r="AP39">
        <f t="shared" si="27"/>
        <v>-1.8825438014529584E-7</v>
      </c>
      <c r="AQ39">
        <f t="shared" si="27"/>
        <v>-6.2609953716603395E-4</v>
      </c>
      <c r="AR39">
        <f t="shared" si="27"/>
        <v>-6.262877915461793E-4</v>
      </c>
      <c r="AS39">
        <f t="shared" si="27"/>
        <v>-0.41308795142333432</v>
      </c>
      <c r="AT39">
        <f t="shared" si="27"/>
        <v>-0.26991296029048539</v>
      </c>
      <c r="AU39">
        <f t="shared" si="25"/>
        <v>-0.68362719950536588</v>
      </c>
      <c r="AW39">
        <v>36</v>
      </c>
      <c r="AX39">
        <f>IF(Z39&gt;0, (R39*SUMPRODUCT(K39:$K$98, X39:$X$98)-K39*$AZ$3)/Z39, 0)</f>
        <v>-914404084.15482891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1.5098477676654815E-2</v>
      </c>
      <c r="L40" s="2">
        <v>37</v>
      </c>
      <c r="M40" s="6">
        <v>0.76383916100000004</v>
      </c>
      <c r="Q40" s="4">
        <f t="shared" si="21"/>
        <v>50</v>
      </c>
      <c r="R40">
        <f t="shared" si="0"/>
        <v>50000</v>
      </c>
      <c r="S40">
        <f t="shared" si="1"/>
        <v>-3609973569.772296</v>
      </c>
      <c r="U40">
        <f t="shared" si="12"/>
        <v>0.76383916100000004</v>
      </c>
      <c r="V40">
        <f t="shared" si="13"/>
        <v>0.01</v>
      </c>
      <c r="W40">
        <f t="shared" si="14"/>
        <v>2.2265061628929951E-7</v>
      </c>
      <c r="X40">
        <f t="shared" si="15"/>
        <v>1.7006925994255148E-7</v>
      </c>
      <c r="Y40">
        <f t="shared" si="16"/>
        <v>2.226506162892995E-9</v>
      </c>
      <c r="Z40">
        <f t="shared" si="17"/>
        <v>5.0354850183855034E-8</v>
      </c>
      <c r="AB40">
        <f t="shared" si="18"/>
        <v>-203.59263287452515</v>
      </c>
      <c r="AC40">
        <f t="shared" si="22"/>
        <v>-181.77967827356031</v>
      </c>
      <c r="AE40">
        <f t="shared" si="2"/>
        <v>0</v>
      </c>
      <c r="AF40">
        <f t="shared" si="26"/>
        <v>0</v>
      </c>
      <c r="AG40">
        <f t="shared" si="26"/>
        <v>-2.5177425091927517E-6</v>
      </c>
      <c r="AH40">
        <f t="shared" si="4"/>
        <v>-8.503462997127573E-3</v>
      </c>
      <c r="AI40">
        <f t="shared" si="23"/>
        <v>-8.5059807396367666E-3</v>
      </c>
      <c r="AJ40">
        <f t="shared" si="6"/>
        <v>-21.812954600964844</v>
      </c>
      <c r="AK40">
        <f t="shared" si="19"/>
        <v>-14.251484301216761</v>
      </c>
      <c r="AL40">
        <f t="shared" si="24"/>
        <v>-36.072944882921242</v>
      </c>
      <c r="AN40">
        <f t="shared" si="27"/>
        <v>0</v>
      </c>
      <c r="AO40">
        <f t="shared" si="27"/>
        <v>0</v>
      </c>
      <c r="AP40">
        <f t="shared" si="27"/>
        <v>-3.8014079070611639E-8</v>
      </c>
      <c r="AQ40">
        <f t="shared" si="27"/>
        <v>-1.283893462363909E-4</v>
      </c>
      <c r="AR40">
        <f t="shared" si="27"/>
        <v>-1.2842736031546152E-4</v>
      </c>
      <c r="AS40">
        <f t="shared" si="27"/>
        <v>-0.32934240810455262</v>
      </c>
      <c r="AT40">
        <f t="shared" si="27"/>
        <v>-0.21517571758111781</v>
      </c>
      <c r="AU40">
        <f t="shared" si="25"/>
        <v>-0.54464655304598586</v>
      </c>
      <c r="AW40">
        <v>37</v>
      </c>
      <c r="AX40">
        <f>IF(Z40&gt;0, (R40*SUMPRODUCT(K40:$K$98, X40:$X$98)-K40*$AZ$3)/Z40, 0)</f>
        <v>-3609973569.772296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1.348078363987037E-2</v>
      </c>
      <c r="L41" s="2">
        <v>38</v>
      </c>
      <c r="M41" s="6">
        <v>0.76675259399999995</v>
      </c>
      <c r="Q41" s="4">
        <f t="shared" si="21"/>
        <v>50</v>
      </c>
      <c r="R41">
        <f t="shared" si="0"/>
        <v>50000</v>
      </c>
      <c r="S41">
        <f t="shared" si="1"/>
        <v>-14437761909.037361</v>
      </c>
      <c r="U41">
        <f t="shared" si="12"/>
        <v>0.76675259399999995</v>
      </c>
      <c r="V41">
        <f t="shared" si="13"/>
        <v>0.01</v>
      </c>
      <c r="W41">
        <f t="shared" si="14"/>
        <v>5.0354850183855034E-8</v>
      </c>
      <c r="X41">
        <f t="shared" si="15"/>
        <v>3.8609711998952221E-8</v>
      </c>
      <c r="Y41">
        <f t="shared" si="16"/>
        <v>5.0354850183855038E-10</v>
      </c>
      <c r="Z41">
        <f t="shared" si="17"/>
        <v>1.1241589683064263E-8</v>
      </c>
      <c r="AB41">
        <f t="shared" si="18"/>
        <v>-181.77967827356031</v>
      </c>
      <c r="AC41">
        <f t="shared" si="22"/>
        <v>-162.30339532317259</v>
      </c>
      <c r="AE41">
        <f t="shared" si="2"/>
        <v>0</v>
      </c>
      <c r="AF41">
        <f t="shared" si="26"/>
        <v>0</v>
      </c>
      <c r="AG41">
        <f t="shared" si="26"/>
        <v>-5.6207948415321322E-7</v>
      </c>
      <c r="AH41">
        <f t="shared" si="4"/>
        <v>-1.9304855999476111E-3</v>
      </c>
      <c r="AI41">
        <f t="shared" si="23"/>
        <v>-1.9310476794317643E-3</v>
      </c>
      <c r="AJ41">
        <f t="shared" si="6"/>
        <v>-19.476282950387713</v>
      </c>
      <c r="AK41">
        <f t="shared" si="19"/>
        <v>-12.724577479149223</v>
      </c>
      <c r="AL41">
        <f t="shared" si="24"/>
        <v>-32.202791477216365</v>
      </c>
      <c r="AN41">
        <f t="shared" si="27"/>
        <v>0</v>
      </c>
      <c r="AO41">
        <f t="shared" si="27"/>
        <v>0</v>
      </c>
      <c r="AP41">
        <f t="shared" si="27"/>
        <v>-7.5772719142794134E-9</v>
      </c>
      <c r="AQ41">
        <f t="shared" si="27"/>
        <v>-2.6024458692779093E-5</v>
      </c>
      <c r="AR41">
        <f t="shared" si="27"/>
        <v>-2.6032035964693372E-5</v>
      </c>
      <c r="AS41">
        <f t="shared" si="27"/>
        <v>-0.26255555656307289</v>
      </c>
      <c r="AT41">
        <f t="shared" si="27"/>
        <v>-0.17153727590517781</v>
      </c>
      <c r="AU41">
        <f t="shared" si="25"/>
        <v>-0.43411886450421538</v>
      </c>
      <c r="AW41">
        <v>38</v>
      </c>
      <c r="AX41">
        <f>IF(Z41&gt;0, (R41*SUMPRODUCT(K41:$K$98, X41:$X$98)-K41*$AZ$3)/Z41, 0)</f>
        <v>-14437761909.037361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1.2036413964169972E-2</v>
      </c>
      <c r="L42" s="2">
        <v>39</v>
      </c>
      <c r="M42" s="6">
        <v>0.76980532899999998</v>
      </c>
      <c r="Q42" s="4">
        <f t="shared" si="21"/>
        <v>50</v>
      </c>
      <c r="R42">
        <f t="shared" si="0"/>
        <v>50000</v>
      </c>
      <c r="S42">
        <f t="shared" si="1"/>
        <v>-58543019202.038635</v>
      </c>
      <c r="U42">
        <f t="shared" si="12"/>
        <v>0.76980532899999998</v>
      </c>
      <c r="V42">
        <f t="shared" si="13"/>
        <v>0.01</v>
      </c>
      <c r="W42">
        <f t="shared" si="14"/>
        <v>1.1241589683064263E-8</v>
      </c>
      <c r="X42">
        <f t="shared" si="15"/>
        <v>8.6538356444542907E-9</v>
      </c>
      <c r="Y42">
        <f t="shared" si="16"/>
        <v>1.1241589683064264E-10</v>
      </c>
      <c r="Z42">
        <f t="shared" si="17"/>
        <v>2.4753381417793303E-9</v>
      </c>
      <c r="AB42">
        <f t="shared" si="18"/>
        <v>-162.30339532317259</v>
      </c>
      <c r="AC42">
        <f t="shared" si="22"/>
        <v>-144.91376836572596</v>
      </c>
      <c r="AE42">
        <f t="shared" si="2"/>
        <v>0</v>
      </c>
      <c r="AF42">
        <f t="shared" si="26"/>
        <v>0</v>
      </c>
      <c r="AG42">
        <f t="shared" si="26"/>
        <v>-1.2376690708896652E-7</v>
      </c>
      <c r="AH42">
        <f t="shared" si="4"/>
        <v>-4.3269178222271452E-4</v>
      </c>
      <c r="AI42">
        <f t="shared" si="23"/>
        <v>-4.328155491298035E-4</v>
      </c>
      <c r="AJ42">
        <f t="shared" si="6"/>
        <v>-17.389626957446637</v>
      </c>
      <c r="AK42">
        <f t="shared" si="19"/>
        <v>-11.361237672622083</v>
      </c>
      <c r="AL42">
        <f t="shared" si="24"/>
        <v>-28.751297445617851</v>
      </c>
      <c r="AN42">
        <f t="shared" si="27"/>
        <v>0</v>
      </c>
      <c r="AO42">
        <f t="shared" si="27"/>
        <v>0</v>
      </c>
      <c r="AP42">
        <f t="shared" si="27"/>
        <v>-1.4897097287877642E-9</v>
      </c>
      <c r="AQ42">
        <f t="shared" si="27"/>
        <v>-5.2080574097270737E-6</v>
      </c>
      <c r="AR42">
        <f t="shared" si="27"/>
        <v>-5.2095471194558615E-6</v>
      </c>
      <c r="AS42">
        <f t="shared" si="27"/>
        <v>-0.20930874874231731</v>
      </c>
      <c r="AT42">
        <f t="shared" si="27"/>
        <v>-0.1367485597730024</v>
      </c>
      <c r="AU42">
        <f t="shared" si="25"/>
        <v>-0.34606251806243915</v>
      </c>
      <c r="AW42">
        <v>39</v>
      </c>
      <c r="AX42">
        <f>IF(Z42&gt;0, (R42*SUMPRODUCT(K42:$K$98, X42:$X$98)-K42*$AZ$3)/Z42, 0)</f>
        <v>-58543019202.038635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1.0746798182294617E-2</v>
      </c>
      <c r="L43" s="2">
        <v>40</v>
      </c>
      <c r="M43" s="6">
        <v>0.772959481</v>
      </c>
      <c r="Q43" s="4">
        <f t="shared" si="21"/>
        <v>50</v>
      </c>
      <c r="R43">
        <f t="shared" si="0"/>
        <v>50000</v>
      </c>
      <c r="S43">
        <f t="shared" si="1"/>
        <v>-240833162964.88049</v>
      </c>
      <c r="U43">
        <f t="shared" si="12"/>
        <v>0.772959481</v>
      </c>
      <c r="V43">
        <f t="shared" si="13"/>
        <v>0.01</v>
      </c>
      <c r="W43">
        <f t="shared" si="14"/>
        <v>2.4753381417793303E-9</v>
      </c>
      <c r="X43">
        <f t="shared" si="15"/>
        <v>1.9133360853692557E-9</v>
      </c>
      <c r="Y43">
        <f t="shared" si="16"/>
        <v>2.4753381417793303E-11</v>
      </c>
      <c r="Z43">
        <f t="shared" si="17"/>
        <v>5.3724867499228134E-10</v>
      </c>
      <c r="AB43">
        <f t="shared" si="18"/>
        <v>-144.91376836572596</v>
      </c>
      <c r="AC43">
        <f t="shared" si="22"/>
        <v>-129.3872976970822</v>
      </c>
      <c r="AE43">
        <f t="shared" si="2"/>
        <v>0</v>
      </c>
      <c r="AF43">
        <f t="shared" si="26"/>
        <v>0</v>
      </c>
      <c r="AG43">
        <f t="shared" si="26"/>
        <v>-2.6862433749614068E-8</v>
      </c>
      <c r="AH43">
        <f t="shared" si="4"/>
        <v>-9.5666804268462784E-5</v>
      </c>
      <c r="AI43">
        <f t="shared" si="23"/>
        <v>-9.5693666702212392E-5</v>
      </c>
      <c r="AJ43">
        <f t="shared" si="6"/>
        <v>-15.526470668643753</v>
      </c>
      <c r="AK43">
        <f t="shared" si="19"/>
        <v>-10.143963785600818</v>
      </c>
      <c r="AL43">
        <f t="shared" si="24"/>
        <v>-25.670530147911272</v>
      </c>
      <c r="AN43">
        <f t="shared" si="27"/>
        <v>0</v>
      </c>
      <c r="AO43">
        <f t="shared" si="27"/>
        <v>0</v>
      </c>
      <c r="AP43">
        <f t="shared" si="27"/>
        <v>-2.8868515419236204E-10</v>
      </c>
      <c r="AQ43">
        <f t="shared" si="27"/>
        <v>-1.0281118382182509E-6</v>
      </c>
      <c r="AR43">
        <f t="shared" si="27"/>
        <v>-1.028400523372443E-6</v>
      </c>
      <c r="AS43">
        <f t="shared" si="27"/>
        <v>-0.16685984675923138</v>
      </c>
      <c r="AT43">
        <f t="shared" si="27"/>
        <v>-0.10901513157235729</v>
      </c>
      <c r="AU43">
        <f t="shared" si="25"/>
        <v>-0.27587600673211204</v>
      </c>
      <c r="AW43">
        <v>40</v>
      </c>
      <c r="AX43">
        <f>IF(Z43&gt;0, (R43*SUMPRODUCT(K43:$K$98, X43:$X$98)-K43*$AZ$3)/Z43, 0)</f>
        <v>-240833162964.88049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9.5953555199059081E-3</v>
      </c>
      <c r="L44" s="2">
        <v>41</v>
      </c>
      <c r="M44" s="6">
        <v>0.77634382000000002</v>
      </c>
      <c r="Q44" s="4">
        <f t="shared" si="21"/>
        <v>50</v>
      </c>
      <c r="R44">
        <f t="shared" si="0"/>
        <v>50000</v>
      </c>
      <c r="S44">
        <f t="shared" si="1"/>
        <v>-1006428231794.5396</v>
      </c>
      <c r="U44">
        <f t="shared" si="12"/>
        <v>0.77634382000000002</v>
      </c>
      <c r="V44">
        <f t="shared" si="13"/>
        <v>0.01</v>
      </c>
      <c r="W44">
        <f t="shared" si="14"/>
        <v>5.3724867499228134E-10</v>
      </c>
      <c r="X44">
        <f t="shared" si="15"/>
        <v>4.1708968863344616E-10</v>
      </c>
      <c r="Y44">
        <f t="shared" si="16"/>
        <v>5.3724867499228137E-12</v>
      </c>
      <c r="Z44">
        <f t="shared" si="17"/>
        <v>1.1478649960891237E-10</v>
      </c>
      <c r="AB44">
        <f t="shared" si="18"/>
        <v>-129.3872976970822</v>
      </c>
      <c r="AC44">
        <f t="shared" si="22"/>
        <v>-115.52437383528229</v>
      </c>
      <c r="AE44">
        <f t="shared" si="2"/>
        <v>0</v>
      </c>
      <c r="AF44">
        <f t="shared" si="26"/>
        <v>0</v>
      </c>
      <c r="AG44">
        <f t="shared" si="26"/>
        <v>-5.7393249804456186E-9</v>
      </c>
      <c r="AH44">
        <f t="shared" si="4"/>
        <v>-2.0854484431672308E-5</v>
      </c>
      <c r="AI44">
        <f t="shared" si="23"/>
        <v>-2.0860223756652753E-5</v>
      </c>
      <c r="AJ44">
        <f t="shared" si="6"/>
        <v>-13.862923861799914</v>
      </c>
      <c r="AK44">
        <f t="shared" si="19"/>
        <v>-9.0571108387957544</v>
      </c>
      <c r="AL44">
        <f t="shared" si="24"/>
        <v>-22.920055560819424</v>
      </c>
      <c r="AN44">
        <f t="shared" si="27"/>
        <v>0</v>
      </c>
      <c r="AO44">
        <f t="shared" si="27"/>
        <v>0</v>
      </c>
      <c r="AP44">
        <f t="shared" si="27"/>
        <v>-5.5070863631652736E-11</v>
      </c>
      <c r="AQ44">
        <f t="shared" si="27"/>
        <v>-2.0010619230623871E-7</v>
      </c>
      <c r="AR44">
        <f t="shared" si="27"/>
        <v>-2.0016126316987036E-7</v>
      </c>
      <c r="AS44">
        <f t="shared" si="27"/>
        <v>-0.13301968299935713</v>
      </c>
      <c r="AT44">
        <f t="shared" si="27"/>
        <v>-8.6906198481438476E-2</v>
      </c>
      <c r="AU44">
        <f t="shared" si="25"/>
        <v>-0.21992608164205876</v>
      </c>
      <c r="AW44">
        <v>41</v>
      </c>
      <c r="AX44">
        <f>IF(Z44&gt;0, (R44*SUMPRODUCT(K44:$K$98, X44:$X$98)-K44*$AZ$3)/Z44, 0)</f>
        <v>-1006428231794.5396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8.5672817142017025E-3</v>
      </c>
      <c r="L45" s="2">
        <v>42</v>
      </c>
      <c r="M45" s="6">
        <v>0.77982431100000005</v>
      </c>
      <c r="Q45" s="4">
        <f t="shared" si="21"/>
        <v>50</v>
      </c>
      <c r="R45">
        <f t="shared" si="0"/>
        <v>50000</v>
      </c>
      <c r="S45">
        <f t="shared" si="1"/>
        <v>-4275454698489.3306</v>
      </c>
      <c r="U45">
        <f t="shared" si="12"/>
        <v>0.77982431100000005</v>
      </c>
      <c r="V45">
        <f t="shared" si="13"/>
        <v>0.01</v>
      </c>
      <c r="W45">
        <f t="shared" si="14"/>
        <v>1.1478649960891237E-10</v>
      </c>
      <c r="X45">
        <f t="shared" si="15"/>
        <v>8.9513302969621866E-11</v>
      </c>
      <c r="Y45">
        <f t="shared" si="16"/>
        <v>1.1478649960891238E-12</v>
      </c>
      <c r="Z45">
        <f t="shared" si="17"/>
        <v>2.4125331643201383E-11</v>
      </c>
      <c r="AB45">
        <f t="shared" si="18"/>
        <v>-115.52437383528229</v>
      </c>
      <c r="AC45">
        <f t="shared" si="22"/>
        <v>-103.14676252653868</v>
      </c>
      <c r="AE45">
        <f t="shared" si="2"/>
        <v>0</v>
      </c>
      <c r="AF45">
        <f t="shared" si="26"/>
        <v>0</v>
      </c>
      <c r="AG45">
        <f t="shared" si="26"/>
        <v>-1.2062665821600691E-9</v>
      </c>
      <c r="AH45">
        <f t="shared" si="4"/>
        <v>-4.4756651484810931E-6</v>
      </c>
      <c r="AI45">
        <f t="shared" si="23"/>
        <v>-4.4768714150632535E-6</v>
      </c>
      <c r="AJ45">
        <f t="shared" si="6"/>
        <v>-12.37761130874361</v>
      </c>
      <c r="AK45">
        <f t="shared" si="19"/>
        <v>-8.0867061684697603</v>
      </c>
      <c r="AL45">
        <f t="shared" si="24"/>
        <v>-20.464321954084788</v>
      </c>
      <c r="AN45">
        <f t="shared" si="27"/>
        <v>0</v>
      </c>
      <c r="AO45">
        <f t="shared" si="27"/>
        <v>0</v>
      </c>
      <c r="AP45">
        <f t="shared" si="27"/>
        <v>-1.0334425631792547E-11</v>
      </c>
      <c r="AQ45">
        <f t="shared" si="27"/>
        <v>-3.834428418547192E-8</v>
      </c>
      <c r="AR45">
        <f t="shared" si="27"/>
        <v>-3.8354618611103711E-8</v>
      </c>
      <c r="AS45">
        <f t="shared" si="27"/>
        <v>-0.10604248303089533</v>
      </c>
      <c r="AT45">
        <f t="shared" si="27"/>
        <v>-6.9281089885253083E-2</v>
      </c>
      <c r="AU45">
        <f t="shared" si="25"/>
        <v>-0.17532361127076707</v>
      </c>
      <c r="AW45">
        <v>42</v>
      </c>
      <c r="AX45">
        <f>IF(Z45&gt;0, (R45*SUMPRODUCT(K45:$K$98, X45:$X$98)-K45*$AZ$3)/Z45, 0)</f>
        <v>-4275454698489.3306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7.6493586733943769E-3</v>
      </c>
      <c r="L46" s="2">
        <v>43</v>
      </c>
      <c r="M46" s="6">
        <v>0.78351069500000003</v>
      </c>
      <c r="Q46" s="4">
        <f t="shared" si="21"/>
        <v>50</v>
      </c>
      <c r="R46">
        <f t="shared" si="0"/>
        <v>50000</v>
      </c>
      <c r="S46">
        <f t="shared" si="1"/>
        <v>-18487012041074.227</v>
      </c>
      <c r="U46">
        <f t="shared" si="12"/>
        <v>0.78351069500000003</v>
      </c>
      <c r="V46">
        <f t="shared" si="13"/>
        <v>0.01</v>
      </c>
      <c r="W46">
        <f t="shared" si="14"/>
        <v>2.4125331643201383E-11</v>
      </c>
      <c r="X46">
        <f t="shared" si="15"/>
        <v>1.8902455362870208E-11</v>
      </c>
      <c r="Y46">
        <f t="shared" si="16"/>
        <v>2.4125331643201385E-13</v>
      </c>
      <c r="Z46">
        <f t="shared" si="17"/>
        <v>4.9816229638991611E-12</v>
      </c>
      <c r="AB46">
        <f t="shared" si="18"/>
        <v>-103.14676252653868</v>
      </c>
      <c r="AC46">
        <f t="shared" si="22"/>
        <v>-92.095323717695663</v>
      </c>
      <c r="AE46">
        <f t="shared" si="2"/>
        <v>0</v>
      </c>
      <c r="AF46">
        <f t="shared" si="26"/>
        <v>0</v>
      </c>
      <c r="AG46">
        <f t="shared" si="26"/>
        <v>-2.4908114819495804E-10</v>
      </c>
      <c r="AH46">
        <f t="shared" si="4"/>
        <v>-9.4512276814351043E-7</v>
      </c>
      <c r="AI46">
        <f t="shared" si="23"/>
        <v>-9.4537184929170537E-7</v>
      </c>
      <c r="AJ46">
        <f t="shared" si="6"/>
        <v>-11.051438808843017</v>
      </c>
      <c r="AK46">
        <f t="shared" si="19"/>
        <v>-7.2202733768577083</v>
      </c>
      <c r="AL46">
        <f t="shared" si="24"/>
        <v>-18.271713131072573</v>
      </c>
      <c r="AN46">
        <f t="shared" si="27"/>
        <v>0</v>
      </c>
      <c r="AO46">
        <f t="shared" si="27"/>
        <v>0</v>
      </c>
      <c r="AP46">
        <f t="shared" si="27"/>
        <v>-1.9053110413241326E-12</v>
      </c>
      <c r="AQ46">
        <f t="shared" si="27"/>
        <v>-7.2295830439210641E-9</v>
      </c>
      <c r="AR46">
        <f t="shared" si="27"/>
        <v>-7.2314883549623885E-9</v>
      </c>
      <c r="AS46">
        <f t="shared" si="27"/>
        <v>-8.4536419305910548E-2</v>
      </c>
      <c r="AT46">
        <f t="shared" si="27"/>
        <v>-5.5230460779545021E-2</v>
      </c>
      <c r="AU46">
        <f t="shared" si="25"/>
        <v>-0.13976688731694392</v>
      </c>
      <c r="AW46">
        <v>43</v>
      </c>
      <c r="AX46">
        <f>IF(Z46&gt;0, (R46*SUMPRODUCT(K46:$K$98, X46:$X$98)-K46*$AZ$3)/Z46, 0)</f>
        <v>-18487012041074.227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6.8297845298164071E-3</v>
      </c>
      <c r="L47" s="2">
        <v>44</v>
      </c>
      <c r="M47" s="6">
        <v>0.78741316699999997</v>
      </c>
      <c r="Q47" s="4">
        <f t="shared" si="21"/>
        <v>50</v>
      </c>
      <c r="R47">
        <f t="shared" si="0"/>
        <v>50000</v>
      </c>
      <c r="S47">
        <f t="shared" si="1"/>
        <v>-81477460838828.078</v>
      </c>
      <c r="U47">
        <f t="shared" si="12"/>
        <v>0.78741316699999997</v>
      </c>
      <c r="V47">
        <f t="shared" si="13"/>
        <v>0.01</v>
      </c>
      <c r="W47">
        <f t="shared" si="14"/>
        <v>4.9816229638991611E-12</v>
      </c>
      <c r="X47">
        <f t="shared" si="15"/>
        <v>3.9225955148037648E-12</v>
      </c>
      <c r="Y47">
        <f t="shared" si="16"/>
        <v>4.9816229638991615E-14</v>
      </c>
      <c r="Z47">
        <f t="shared" si="17"/>
        <v>1.0092112194564048E-12</v>
      </c>
      <c r="AB47">
        <f t="shared" si="18"/>
        <v>-92.095323717695663</v>
      </c>
      <c r="AC47">
        <f t="shared" si="22"/>
        <v>-82.227967611365145</v>
      </c>
      <c r="AE47">
        <f t="shared" si="2"/>
        <v>0</v>
      </c>
      <c r="AF47">
        <f t="shared" si="26"/>
        <v>0</v>
      </c>
      <c r="AG47">
        <f t="shared" si="26"/>
        <v>-5.0460560972820241E-11</v>
      </c>
      <c r="AH47">
        <f t="shared" si="4"/>
        <v>-1.9612977574018824E-7</v>
      </c>
      <c r="AI47">
        <f t="shared" si="23"/>
        <v>-1.9618023630116107E-7</v>
      </c>
      <c r="AJ47">
        <f t="shared" si="6"/>
        <v>-9.8673561063305186</v>
      </c>
      <c r="AK47">
        <f t="shared" si="19"/>
        <v>-6.446672660238697</v>
      </c>
      <c r="AL47">
        <f t="shared" si="24"/>
        <v>-16.314028962749454</v>
      </c>
      <c r="AN47">
        <f t="shared" si="27"/>
        <v>0</v>
      </c>
      <c r="AO47">
        <f t="shared" si="27"/>
        <v>0</v>
      </c>
      <c r="AP47">
        <f t="shared" si="27"/>
        <v>-3.4463475869802526E-13</v>
      </c>
      <c r="AQ47">
        <f t="shared" si="27"/>
        <v>-1.339524108186699E-9</v>
      </c>
      <c r="AR47">
        <f t="shared" si="27"/>
        <v>-1.339868742945397E-9</v>
      </c>
      <c r="AS47">
        <f t="shared" si="27"/>
        <v>-6.739191608520563E-2</v>
      </c>
      <c r="AT47">
        <f t="shared" si="27"/>
        <v>-4.4029385203688633E-2</v>
      </c>
      <c r="AU47">
        <f t="shared" si="25"/>
        <v>-0.11142130262876303</v>
      </c>
      <c r="AW47">
        <v>44</v>
      </c>
      <c r="AX47">
        <f>IF(Z47&gt;0, (R47*SUMPRODUCT(K47:$K$98, X47:$X$98)-K47*$AZ$3)/Z47, 0)</f>
        <v>-81477460838828.078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6.0980219016217915E-3</v>
      </c>
      <c r="L48" s="2">
        <v>45</v>
      </c>
      <c r="M48" s="6">
        <v>0.79138766699999996</v>
      </c>
      <c r="Q48" s="4">
        <f t="shared" si="21"/>
        <v>50</v>
      </c>
      <c r="R48">
        <f t="shared" si="0"/>
        <v>50000</v>
      </c>
      <c r="S48">
        <f t="shared" si="1"/>
        <v>-366280038072783.88</v>
      </c>
      <c r="U48">
        <f t="shared" si="12"/>
        <v>0.79138766699999996</v>
      </c>
      <c r="V48">
        <f t="shared" si="13"/>
        <v>0.01</v>
      </c>
      <c r="W48">
        <f t="shared" si="14"/>
        <v>1.0092112194564048E-12</v>
      </c>
      <c r="X48">
        <f t="shared" si="15"/>
        <v>7.9867731247582915E-13</v>
      </c>
      <c r="Y48">
        <f t="shared" si="16"/>
        <v>1.0092112194564047E-14</v>
      </c>
      <c r="Z48">
        <f t="shared" si="17"/>
        <v>2.0044179478601156E-13</v>
      </c>
      <c r="AB48">
        <f t="shared" si="18"/>
        <v>-82.227967611365145</v>
      </c>
      <c r="AC48">
        <f t="shared" si="22"/>
        <v>-73.417828225597447</v>
      </c>
      <c r="AE48">
        <f t="shared" si="2"/>
        <v>0</v>
      </c>
      <c r="AF48">
        <f t="shared" si="26"/>
        <v>0</v>
      </c>
      <c r="AG48">
        <f t="shared" si="26"/>
        <v>-1.0022089739300578E-11</v>
      </c>
      <c r="AH48">
        <f t="shared" si="4"/>
        <v>-3.9933865623791457E-8</v>
      </c>
      <c r="AI48">
        <f t="shared" si="23"/>
        <v>-3.9943887713530758E-8</v>
      </c>
      <c r="AJ48">
        <f t="shared" si="6"/>
        <v>-8.8101393857676982</v>
      </c>
      <c r="AK48">
        <f t="shared" si="19"/>
        <v>-5.7559577327955607</v>
      </c>
      <c r="AL48">
        <f t="shared" si="24"/>
        <v>-14.566097158507148</v>
      </c>
      <c r="AN48">
        <f t="shared" si="27"/>
        <v>0</v>
      </c>
      <c r="AO48">
        <f t="shared" si="27"/>
        <v>0</v>
      </c>
      <c r="AP48">
        <f t="shared" si="27"/>
        <v>-6.1114922730273949E-14</v>
      </c>
      <c r="AQ48">
        <f t="shared" si="27"/>
        <v>-2.4351758719030188E-10</v>
      </c>
      <c r="AR48">
        <f t="shared" si="27"/>
        <v>-2.4357870211303215E-10</v>
      </c>
      <c r="AS48">
        <f t="shared" si="27"/>
        <v>-5.3724422930752178E-2</v>
      </c>
      <c r="AT48">
        <f t="shared" si="27"/>
        <v>-3.5099956319396643E-2</v>
      </c>
      <c r="AU48">
        <f t="shared" si="25"/>
        <v>-8.8824379493727526E-2</v>
      </c>
      <c r="AW48">
        <v>45</v>
      </c>
      <c r="AX48">
        <f>IF(Z48&gt;0, (R48*SUMPRODUCT(K48:$K$98, X48:$X$98)-K48*$AZ$3)/Z48, 0)</f>
        <v>-366280038072783.88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5.4446624121623132E-3</v>
      </c>
      <c r="L49" s="2">
        <v>46</v>
      </c>
      <c r="M49" s="6">
        <v>0.79554122000000005</v>
      </c>
      <c r="Q49" s="4">
        <f t="shared" si="21"/>
        <v>50</v>
      </c>
      <c r="R49">
        <f t="shared" si="0"/>
        <v>50000</v>
      </c>
      <c r="S49">
        <f t="shared" si="1"/>
        <v>-1681774144013081.3</v>
      </c>
      <c r="U49">
        <f t="shared" si="12"/>
        <v>0.79554122000000005</v>
      </c>
      <c r="V49">
        <f t="shared" si="13"/>
        <v>0.01</v>
      </c>
      <c r="W49">
        <f t="shared" si="14"/>
        <v>2.0044179478601156E-13</v>
      </c>
      <c r="X49">
        <f t="shared" si="15"/>
        <v>1.5945970996305329E-13</v>
      </c>
      <c r="Y49">
        <f t="shared" si="16"/>
        <v>2.0044179478601157E-15</v>
      </c>
      <c r="Z49">
        <f t="shared" si="17"/>
        <v>3.8977666875098156E-14</v>
      </c>
      <c r="AB49">
        <f t="shared" si="18"/>
        <v>-73.417828225597447</v>
      </c>
      <c r="AC49">
        <f t="shared" si="22"/>
        <v>-65.551632344495232</v>
      </c>
      <c r="AE49">
        <f t="shared" si="2"/>
        <v>0</v>
      </c>
      <c r="AF49">
        <f t="shared" si="26"/>
        <v>0</v>
      </c>
      <c r="AG49">
        <f t="shared" si="26"/>
        <v>-1.9488833437549079E-12</v>
      </c>
      <c r="AH49">
        <f t="shared" si="4"/>
        <v>-7.9729854981526642E-9</v>
      </c>
      <c r="AI49">
        <f t="shared" si="23"/>
        <v>-7.9749343814964189E-9</v>
      </c>
      <c r="AJ49">
        <f t="shared" si="6"/>
        <v>-7.8661958811022146</v>
      </c>
      <c r="AK49">
        <f t="shared" si="19"/>
        <v>-5.1392479757918217</v>
      </c>
      <c r="AL49">
        <f t="shared" si="24"/>
        <v>-13.005443864868971</v>
      </c>
      <c r="AN49">
        <f t="shared" si="27"/>
        <v>0</v>
      </c>
      <c r="AO49">
        <f t="shared" si="27"/>
        <v>0</v>
      </c>
      <c r="AP49">
        <f t="shared" si="27"/>
        <v>-1.0611011887431552E-14</v>
      </c>
      <c r="AQ49">
        <f t="shared" si="27"/>
        <v>-4.3410214454507024E-11</v>
      </c>
      <c r="AR49">
        <f t="shared" si="27"/>
        <v>-4.3420825466394455E-11</v>
      </c>
      <c r="AS49">
        <f t="shared" si="27"/>
        <v>-4.2828781040543239E-2</v>
      </c>
      <c r="AT49">
        <f t="shared" si="27"/>
        <v>-2.7981470280574985E-2</v>
      </c>
      <c r="AU49">
        <f t="shared" si="25"/>
        <v>-7.0810251364539042E-2</v>
      </c>
      <c r="AW49">
        <v>46</v>
      </c>
      <c r="AX49">
        <f>IF(Z49&gt;0, (R49*SUMPRODUCT(K49:$K$98, X49:$X$98)-K49*$AZ$3)/Z49, 0)</f>
        <v>-1681774144013081.3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4.8613057251449222E-3</v>
      </c>
      <c r="L50" s="2">
        <v>47</v>
      </c>
      <c r="M50" s="6">
        <v>0.79972280399999995</v>
      </c>
      <c r="Q50" s="4">
        <f t="shared" si="21"/>
        <v>50</v>
      </c>
      <c r="R50">
        <f t="shared" si="0"/>
        <v>50000</v>
      </c>
      <c r="S50">
        <f t="shared" si="1"/>
        <v>-7891560779335354</v>
      </c>
      <c r="U50">
        <f t="shared" si="12"/>
        <v>0.79972280399999995</v>
      </c>
      <c r="V50">
        <f t="shared" si="13"/>
        <v>0.01</v>
      </c>
      <c r="W50">
        <f t="shared" si="14"/>
        <v>3.8977666875098156E-14</v>
      </c>
      <c r="X50">
        <f t="shared" si="15"/>
        <v>3.1171329046731415E-14</v>
      </c>
      <c r="Y50">
        <f t="shared" si="16"/>
        <v>3.8977666875098154E-16</v>
      </c>
      <c r="Z50">
        <f t="shared" si="17"/>
        <v>7.416561159615759E-15</v>
      </c>
      <c r="AB50">
        <f t="shared" si="18"/>
        <v>-65.551632344495232</v>
      </c>
      <c r="AC50">
        <f t="shared" si="22"/>
        <v>-58.528243164765655</v>
      </c>
      <c r="AE50">
        <f t="shared" si="2"/>
        <v>0</v>
      </c>
      <c r="AF50">
        <f t="shared" si="26"/>
        <v>0</v>
      </c>
      <c r="AG50">
        <f t="shared" si="26"/>
        <v>-3.7082805798078797E-13</v>
      </c>
      <c r="AH50">
        <f t="shared" si="4"/>
        <v>-1.5585664523365708E-9</v>
      </c>
      <c r="AI50">
        <f t="shared" si="23"/>
        <v>-1.5589372803945516E-9</v>
      </c>
      <c r="AJ50">
        <f t="shared" si="6"/>
        <v>-7.0233891797295769</v>
      </c>
      <c r="AK50">
        <f t="shared" si="19"/>
        <v>-4.5886142641146668</v>
      </c>
      <c r="AL50">
        <f t="shared" si="24"/>
        <v>-11.612003445403181</v>
      </c>
      <c r="AN50">
        <f t="shared" si="27"/>
        <v>0</v>
      </c>
      <c r="AO50">
        <f t="shared" si="27"/>
        <v>0</v>
      </c>
      <c r="AP50">
        <f t="shared" si="27"/>
        <v>-1.8027085613063776E-15</v>
      </c>
      <c r="AQ50">
        <f t="shared" si="27"/>
        <v>-7.5766680177625828E-12</v>
      </c>
      <c r="AR50">
        <f t="shared" si="27"/>
        <v>-7.5784707263238878E-12</v>
      </c>
      <c r="AS50">
        <f t="shared" si="27"/>
        <v>-3.4142842029340294E-2</v>
      </c>
      <c r="AT50">
        <f t="shared" si="27"/>
        <v>-2.2306656792622285E-2</v>
      </c>
      <c r="AU50">
        <f t="shared" si="25"/>
        <v>-5.6449498829541041E-2</v>
      </c>
      <c r="AW50">
        <v>47</v>
      </c>
      <c r="AX50">
        <f>IF(Z50&gt;0, (R50*SUMPRODUCT(K50:$K$98, X50:$X$98)-K50*$AZ$3)/Z50, 0)</f>
        <v>-7891560779335354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4.3404515403079663E-3</v>
      </c>
      <c r="L51" s="2">
        <v>48</v>
      </c>
      <c r="M51" s="6">
        <v>0.80383592599999998</v>
      </c>
      <c r="Q51" s="4">
        <f t="shared" si="21"/>
        <v>50</v>
      </c>
      <c r="R51">
        <f t="shared" si="0"/>
        <v>50000</v>
      </c>
      <c r="S51">
        <f t="shared" si="1"/>
        <v>-3.7848529303896432E+16</v>
      </c>
      <c r="U51">
        <f t="shared" si="12"/>
        <v>0.80383592599999998</v>
      </c>
      <c r="V51">
        <f t="shared" si="13"/>
        <v>0.01</v>
      </c>
      <c r="W51">
        <f t="shared" si="14"/>
        <v>7.416561159615759E-15</v>
      </c>
      <c r="X51">
        <f t="shared" si="15"/>
        <v>5.9616983074753676E-15</v>
      </c>
      <c r="Y51">
        <f t="shared" si="16"/>
        <v>7.4165611596157595E-17</v>
      </c>
      <c r="Z51">
        <f t="shared" si="17"/>
        <v>1.3806972405442338E-15</v>
      </c>
      <c r="AB51">
        <f t="shared" si="18"/>
        <v>-58.528243164765655</v>
      </c>
      <c r="AC51">
        <f t="shared" si="22"/>
        <v>-52.257359968547377</v>
      </c>
      <c r="AE51">
        <f t="shared" si="2"/>
        <v>0</v>
      </c>
      <c r="AF51">
        <f t="shared" si="26"/>
        <v>0</v>
      </c>
      <c r="AG51">
        <f t="shared" si="26"/>
        <v>-6.9034862027211693E-14</v>
      </c>
      <c r="AH51">
        <f t="shared" si="4"/>
        <v>-2.9808491537376838E-10</v>
      </c>
      <c r="AI51">
        <f t="shared" si="23"/>
        <v>-2.9815395023579561E-10</v>
      </c>
      <c r="AJ51">
        <f t="shared" si="6"/>
        <v>-6.2708831962182785</v>
      </c>
      <c r="AK51">
        <f t="shared" si="19"/>
        <v>-4.0969770215335961</v>
      </c>
      <c r="AL51">
        <f t="shared" si="24"/>
        <v>-10.36786021805003</v>
      </c>
      <c r="AN51">
        <f t="shared" si="27"/>
        <v>0</v>
      </c>
      <c r="AO51">
        <f t="shared" si="27"/>
        <v>0</v>
      </c>
      <c r="AP51">
        <f t="shared" si="27"/>
        <v>-2.9964247322095894E-16</v>
      </c>
      <c r="AQ51">
        <f t="shared" si="27"/>
        <v>-1.2938231300766427E-12</v>
      </c>
      <c r="AR51">
        <f t="shared" si="27"/>
        <v>-1.2941227725498637E-12</v>
      </c>
      <c r="AS51">
        <f t="shared" si="27"/>
        <v>-2.7218464628116969E-2</v>
      </c>
      <c r="AT51">
        <f t="shared" si="27"/>
        <v>-1.778273022372184E-2</v>
      </c>
      <c r="AU51">
        <f t="shared" si="25"/>
        <v>-4.5001194853132941E-2</v>
      </c>
      <c r="AW51">
        <v>48</v>
      </c>
      <c r="AX51">
        <f>IF(Z51&gt;0, (R51*SUMPRODUCT(K51:$K$98, X51:$X$98)-K51*$AZ$3)/Z51, 0)</f>
        <v>-3.7848529303896432E+16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3.8754031609892553E-3</v>
      </c>
      <c r="L52" s="2">
        <v>49</v>
      </c>
      <c r="M52" s="6">
        <v>0.80804740799999997</v>
      </c>
      <c r="Q52" s="4">
        <f t="shared" si="21"/>
        <v>50</v>
      </c>
      <c r="R52">
        <f t="shared" si="0"/>
        <v>50000</v>
      </c>
      <c r="S52">
        <f t="shared" si="1"/>
        <v>-1.8572601447536736E+17</v>
      </c>
      <c r="U52">
        <f t="shared" si="12"/>
        <v>0.80804740799999997</v>
      </c>
      <c r="V52">
        <f t="shared" si="13"/>
        <v>0.01</v>
      </c>
      <c r="W52">
        <f t="shared" si="14"/>
        <v>1.3806972405442338E-15</v>
      </c>
      <c r="X52">
        <f t="shared" si="15"/>
        <v>1.1156688264545205E-15</v>
      </c>
      <c r="Y52">
        <f t="shared" si="16"/>
        <v>1.3806972405442338E-17</v>
      </c>
      <c r="Z52">
        <f t="shared" si="17"/>
        <v>2.5122144168427094E-16</v>
      </c>
      <c r="AB52">
        <f t="shared" si="18"/>
        <v>-52.257359968547377</v>
      </c>
      <c r="AC52">
        <f t="shared" si="22"/>
        <v>-46.658357114775562</v>
      </c>
      <c r="AE52">
        <f t="shared" si="2"/>
        <v>0</v>
      </c>
      <c r="AF52">
        <f t="shared" si="26"/>
        <v>0</v>
      </c>
      <c r="AG52">
        <f t="shared" si="26"/>
        <v>-1.2561072084213548E-14</v>
      </c>
      <c r="AH52">
        <f t="shared" si="4"/>
        <v>-5.5783441322726024E-11</v>
      </c>
      <c r="AI52">
        <f t="shared" si="23"/>
        <v>-5.579600239481024E-11</v>
      </c>
      <c r="AJ52">
        <f t="shared" si="6"/>
        <v>-5.5990028537718146</v>
      </c>
      <c r="AK52">
        <f t="shared" si="19"/>
        <v>-3.6580151977983166</v>
      </c>
      <c r="AL52">
        <f t="shared" si="24"/>
        <v>-9.2570180516259271</v>
      </c>
      <c r="AN52">
        <f t="shared" si="27"/>
        <v>0</v>
      </c>
      <c r="AO52">
        <f t="shared" si="27"/>
        <v>0</v>
      </c>
      <c r="AP52">
        <f t="shared" si="27"/>
        <v>-4.8679218460575077E-17</v>
      </c>
      <c r="AQ52">
        <f t="shared" si="27"/>
        <v>-2.1618332483295109E-13</v>
      </c>
      <c r="AR52">
        <f t="shared" si="27"/>
        <v>-2.1623200405141166E-13</v>
      </c>
      <c r="AS52">
        <f t="shared" si="27"/>
        <v>-2.1698393357895151E-2</v>
      </c>
      <c r="AT52">
        <f t="shared" si="27"/>
        <v>-1.4176283660494332E-2</v>
      </c>
      <c r="AU52">
        <f t="shared" si="25"/>
        <v>-3.5874677018605715E-2</v>
      </c>
      <c r="AW52">
        <v>49</v>
      </c>
      <c r="AX52">
        <f>IF(Z52&gt;0, (R52*SUMPRODUCT(K52:$K$98, X52:$X$98)-K52*$AZ$3)/Z52, 0)</f>
        <v>-1.8572601447536736E+17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3.4601813937404063E-3</v>
      </c>
      <c r="L53" s="2">
        <v>50</v>
      </c>
      <c r="M53" s="6">
        <v>0.81233261800000001</v>
      </c>
      <c r="Q53" s="4">
        <f t="shared" si="21"/>
        <v>50</v>
      </c>
      <c r="R53">
        <f t="shared" si="0"/>
        <v>50000</v>
      </c>
      <c r="S53">
        <f t="shared" si="1"/>
        <v>-9.3335533383793331E+17</v>
      </c>
      <c r="U53">
        <f t="shared" si="12"/>
        <v>0.81233261800000001</v>
      </c>
      <c r="V53">
        <f t="shared" si="13"/>
        <v>0.01</v>
      </c>
      <c r="W53">
        <f t="shared" si="14"/>
        <v>2.5122144168427094E-16</v>
      </c>
      <c r="X53">
        <f t="shared" si="15"/>
        <v>2.0407537142111815E-16</v>
      </c>
      <c r="Y53">
        <f t="shared" si="16"/>
        <v>2.5122144168427094E-18</v>
      </c>
      <c r="Z53">
        <f t="shared" si="17"/>
        <v>4.4633855846310076E-17</v>
      </c>
      <c r="AB53">
        <f t="shared" si="18"/>
        <v>-46.658357114775562</v>
      </c>
      <c r="AC53">
        <f t="shared" si="22"/>
        <v>-41.659247423906933</v>
      </c>
      <c r="AE53">
        <f t="shared" si="2"/>
        <v>0</v>
      </c>
      <c r="AF53">
        <f t="shared" si="26"/>
        <v>0</v>
      </c>
      <c r="AG53">
        <f t="shared" si="26"/>
        <v>-2.2316927923155036E-15</v>
      </c>
      <c r="AH53">
        <f t="shared" si="4"/>
        <v>-1.0203768571055907E-11</v>
      </c>
      <c r="AI53">
        <f t="shared" si="23"/>
        <v>-1.0206000263848222E-11</v>
      </c>
      <c r="AJ53">
        <f t="shared" si="6"/>
        <v>-4.9991096908686288</v>
      </c>
      <c r="AK53">
        <f t="shared" si="19"/>
        <v>-3.2660849980342896</v>
      </c>
      <c r="AL53">
        <f t="shared" si="24"/>
        <v>-8.2651946889131249</v>
      </c>
      <c r="AN53">
        <f t="shared" si="27"/>
        <v>0</v>
      </c>
      <c r="AO53">
        <f t="shared" si="27"/>
        <v>0</v>
      </c>
      <c r="AP53">
        <f t="shared" si="27"/>
        <v>-7.7220618765146783E-18</v>
      </c>
      <c r="AQ53">
        <f t="shared" si="27"/>
        <v>-3.5306890155600783E-14</v>
      </c>
      <c r="AR53">
        <f t="shared" si="27"/>
        <v>-3.5314612217477295E-14</v>
      </c>
      <c r="AS53">
        <f t="shared" si="27"/>
        <v>-1.7297826337610983E-2</v>
      </c>
      <c r="AT53">
        <f t="shared" si="27"/>
        <v>-1.1301246540572921E-2</v>
      </c>
      <c r="AU53">
        <f t="shared" si="25"/>
        <v>-2.8599072878219219E-2</v>
      </c>
      <c r="AW53">
        <v>50</v>
      </c>
      <c r="AX53">
        <f>IF(Z53&gt;0, (R53*SUMPRODUCT(K53:$K$98, X53:$X$98)-K53*$AZ$3)/Z53, 0)</f>
        <v>-9.3335533383793331E+17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3.0894476729825052E-3</v>
      </c>
      <c r="L54" s="2">
        <v>51</v>
      </c>
      <c r="M54" s="6">
        <v>0.81666386499999999</v>
      </c>
      <c r="Q54" s="4">
        <f t="shared" si="21"/>
        <v>50</v>
      </c>
      <c r="R54">
        <f t="shared" si="0"/>
        <v>50000</v>
      </c>
      <c r="S54">
        <f t="shared" si="1"/>
        <v>-4.8077279249419776E+18</v>
      </c>
      <c r="U54">
        <f t="shared" si="12"/>
        <v>0.81666386499999999</v>
      </c>
      <c r="V54">
        <f t="shared" si="13"/>
        <v>0.01</v>
      </c>
      <c r="W54">
        <f t="shared" si="14"/>
        <v>4.4633855846310076E-17</v>
      </c>
      <c r="X54">
        <f t="shared" si="15"/>
        <v>3.6450857225300433E-17</v>
      </c>
      <c r="Y54">
        <f t="shared" si="16"/>
        <v>4.4633855846310075E-19</v>
      </c>
      <c r="Z54">
        <f t="shared" si="17"/>
        <v>7.7366600625465433E-18</v>
      </c>
      <c r="AB54">
        <f t="shared" si="18"/>
        <v>-41.659247423906933</v>
      </c>
      <c r="AC54">
        <f t="shared" si="22"/>
        <v>-37.195756628488361</v>
      </c>
      <c r="AE54">
        <f t="shared" si="2"/>
        <v>0</v>
      </c>
      <c r="AF54">
        <f t="shared" si="26"/>
        <v>0</v>
      </c>
      <c r="AG54">
        <f t="shared" si="26"/>
        <v>-3.8683300312732716E-16</v>
      </c>
      <c r="AH54">
        <f t="shared" si="4"/>
        <v>-1.8225428612650218E-12</v>
      </c>
      <c r="AI54">
        <f t="shared" si="23"/>
        <v>-1.8229296942681493E-12</v>
      </c>
      <c r="AJ54">
        <f t="shared" si="6"/>
        <v>-4.4634907954185721</v>
      </c>
      <c r="AK54">
        <f t="shared" si="19"/>
        <v>-2.9161473196734855</v>
      </c>
      <c r="AL54">
        <f t="shared" si="24"/>
        <v>-7.3796381150938801</v>
      </c>
      <c r="AN54">
        <f t="shared" si="27"/>
        <v>0</v>
      </c>
      <c r="AO54">
        <f t="shared" si="27"/>
        <v>0</v>
      </c>
      <c r="AP54">
        <f t="shared" si="27"/>
        <v>-1.195100321344555E-18</v>
      </c>
      <c r="AQ54">
        <f t="shared" si="27"/>
        <v>-5.6306508016460986E-15</v>
      </c>
      <c r="AR54">
        <f t="shared" si="27"/>
        <v>-5.6318459019674437E-15</v>
      </c>
      <c r="AS54">
        <f t="shared" si="27"/>
        <v>-1.3789721251284739E-2</v>
      </c>
      <c r="AT54">
        <f t="shared" si="27"/>
        <v>-9.0092845508394186E-3</v>
      </c>
      <c r="AU54">
        <f t="shared" si="25"/>
        <v>-2.2799005802129787E-2</v>
      </c>
      <c r="AW54">
        <v>51</v>
      </c>
      <c r="AX54">
        <f>IF(Z54&gt;0, (R54*SUMPRODUCT(K54:$K$98, X54:$X$98)-K54*$AZ$3)/Z54, 0)</f>
        <v>-4.8077279249419776E+18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2.758435422305808E-3</v>
      </c>
      <c r="L55" s="2">
        <v>52</v>
      </c>
      <c r="M55" s="6">
        <v>0.82101379900000004</v>
      </c>
      <c r="Q55" s="4">
        <f t="shared" si="21"/>
        <v>50</v>
      </c>
      <c r="R55">
        <f t="shared" si="0"/>
        <v>50000</v>
      </c>
      <c r="S55">
        <f t="shared" si="1"/>
        <v>-2.540215824307569E+19</v>
      </c>
      <c r="U55">
        <f t="shared" si="12"/>
        <v>0.82101379900000004</v>
      </c>
      <c r="V55">
        <f t="shared" si="13"/>
        <v>0.01</v>
      </c>
      <c r="W55">
        <f t="shared" si="14"/>
        <v>7.7366600625465433E-18</v>
      </c>
      <c r="X55">
        <f t="shared" si="15"/>
        <v>6.3519046695229154E-18</v>
      </c>
      <c r="Y55">
        <f t="shared" si="16"/>
        <v>7.7366600625465436E-20</v>
      </c>
      <c r="Z55">
        <f t="shared" si="17"/>
        <v>1.3073887923981625E-18</v>
      </c>
      <c r="AB55">
        <f t="shared" si="18"/>
        <v>-37.195756628488361</v>
      </c>
      <c r="AC55">
        <f t="shared" si="22"/>
        <v>-33.210496989721754</v>
      </c>
      <c r="AE55">
        <f t="shared" si="2"/>
        <v>0</v>
      </c>
      <c r="AF55">
        <f t="shared" si="26"/>
        <v>0</v>
      </c>
      <c r="AG55">
        <f t="shared" si="26"/>
        <v>-6.5369439619908122E-17</v>
      </c>
      <c r="AH55">
        <f t="shared" si="4"/>
        <v>-3.1759523347614579E-13</v>
      </c>
      <c r="AI55">
        <f t="shared" si="23"/>
        <v>-3.1766060291576569E-13</v>
      </c>
      <c r="AJ55">
        <f t="shared" si="6"/>
        <v>-3.9852596387666068</v>
      </c>
      <c r="AK55">
        <f t="shared" si="19"/>
        <v>-2.6037029639941855</v>
      </c>
      <c r="AL55">
        <f t="shared" si="24"/>
        <v>-6.5889626027611099</v>
      </c>
      <c r="AN55">
        <f t="shared" si="27"/>
        <v>0</v>
      </c>
      <c r="AO55">
        <f t="shared" si="27"/>
        <v>0</v>
      </c>
      <c r="AP55">
        <f t="shared" si="27"/>
        <v>-1.8031737778383528E-19</v>
      </c>
      <c r="AQ55">
        <f t="shared" si="27"/>
        <v>-8.7606594197608394E-16</v>
      </c>
      <c r="AR55">
        <f t="shared" si="27"/>
        <v>-8.7624625935386767E-16</v>
      </c>
      <c r="AS55">
        <f t="shared" si="27"/>
        <v>-1.0993081354659456E-2</v>
      </c>
      <c r="AT55">
        <f t="shared" si="27"/>
        <v>-7.1821464850441849E-3</v>
      </c>
      <c r="AU55">
        <f t="shared" si="25"/>
        <v>-1.8175227839704516E-2</v>
      </c>
      <c r="AW55">
        <v>52</v>
      </c>
      <c r="AX55">
        <f>IF(Z55&gt;0, (R55*SUMPRODUCT(K55:$K$98, X55:$X$98)-K55*$AZ$3)/Z55, 0)</f>
        <v>-2.540215824307569E+19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2.4628887699159E-3</v>
      </c>
      <c r="L56" s="2">
        <v>53</v>
      </c>
      <c r="M56" s="6">
        <v>0.82538683700000004</v>
      </c>
      <c r="Q56" s="4">
        <f t="shared" si="21"/>
        <v>50</v>
      </c>
      <c r="R56">
        <f t="shared" si="0"/>
        <v>50000</v>
      </c>
      <c r="S56">
        <f t="shared" si="1"/>
        <v>-1.3778058824686813E+20</v>
      </c>
      <c r="U56">
        <f t="shared" si="12"/>
        <v>0.82538683700000004</v>
      </c>
      <c r="V56">
        <f t="shared" si="13"/>
        <v>0.01</v>
      </c>
      <c r="W56">
        <f t="shared" si="14"/>
        <v>1.3073887923981625E-18</v>
      </c>
      <c r="X56">
        <f t="shared" si="15"/>
        <v>1.0791015000867691E-18</v>
      </c>
      <c r="Y56">
        <f t="shared" si="16"/>
        <v>1.3073887923981625E-20</v>
      </c>
      <c r="Z56">
        <f t="shared" si="17"/>
        <v>2.1521340438741179E-19</v>
      </c>
      <c r="AB56">
        <f t="shared" si="18"/>
        <v>-33.210496989721754</v>
      </c>
      <c r="AC56">
        <f t="shared" si="22"/>
        <v>-29.652229455108706</v>
      </c>
      <c r="AE56">
        <f t="shared" si="2"/>
        <v>0</v>
      </c>
      <c r="AF56">
        <f t="shared" si="26"/>
        <v>0</v>
      </c>
      <c r="AG56">
        <f t="shared" si="26"/>
        <v>-1.0760670219370589E-17</v>
      </c>
      <c r="AH56">
        <f t="shared" si="4"/>
        <v>-5.3955075004338452E-14</v>
      </c>
      <c r="AI56">
        <f t="shared" si="23"/>
        <v>-5.396583567455782E-14</v>
      </c>
      <c r="AJ56">
        <f t="shared" si="6"/>
        <v>-3.5582675346130479</v>
      </c>
      <c r="AK56">
        <f t="shared" si="19"/>
        <v>-2.324734789280523</v>
      </c>
      <c r="AL56">
        <f t="shared" si="24"/>
        <v>-5.8830023238936251</v>
      </c>
      <c r="AN56">
        <f t="shared" si="27"/>
        <v>0</v>
      </c>
      <c r="AO56">
        <f t="shared" si="27"/>
        <v>0</v>
      </c>
      <c r="AP56">
        <f t="shared" si="27"/>
        <v>-2.6502333840056287E-20</v>
      </c>
      <c r="AQ56">
        <f t="shared" si="27"/>
        <v>-1.3288534830815526E-16</v>
      </c>
      <c r="AR56">
        <f t="shared" si="27"/>
        <v>-1.329118506419953E-16</v>
      </c>
      <c r="AS56">
        <f t="shared" si="27"/>
        <v>-8.763617151354812E-3</v>
      </c>
      <c r="AT56">
        <f t="shared" si="27"/>
        <v>-5.725563205551806E-3</v>
      </c>
      <c r="AU56">
        <f t="shared" si="25"/>
        <v>-1.4489180356906751E-2</v>
      </c>
      <c r="AW56">
        <v>53</v>
      </c>
      <c r="AX56">
        <f>IF(Z56&gt;0, (R56*SUMPRODUCT(K56:$K$98, X56:$X$98)-K56*$AZ$3)/Z56, 0)</f>
        <v>-1.3778058824686813E+20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2.1990078302820534E-3</v>
      </c>
      <c r="L57" s="2">
        <v>54</v>
      </c>
      <c r="M57" s="6">
        <v>0.82979096200000002</v>
      </c>
      <c r="Q57" s="4">
        <f t="shared" si="21"/>
        <v>50</v>
      </c>
      <c r="R57">
        <f t="shared" si="0"/>
        <v>50000</v>
      </c>
      <c r="S57">
        <f t="shared" si="1"/>
        <v>-7.6786168807327269E+20</v>
      </c>
      <c r="U57">
        <f t="shared" si="12"/>
        <v>0.82979096200000002</v>
      </c>
      <c r="V57">
        <f t="shared" si="13"/>
        <v>0.01</v>
      </c>
      <c r="W57">
        <f t="shared" si="14"/>
        <v>2.1521340438741179E-19</v>
      </c>
      <c r="X57">
        <f t="shared" si="15"/>
        <v>1.7858213786192545E-19</v>
      </c>
      <c r="Y57">
        <f t="shared" si="16"/>
        <v>2.1521340438741179E-21</v>
      </c>
      <c r="Z57">
        <f t="shared" si="17"/>
        <v>3.4479132481612229E-20</v>
      </c>
      <c r="AB57">
        <f t="shared" si="18"/>
        <v>-29.652229455108706</v>
      </c>
      <c r="AC57">
        <f t="shared" si="22"/>
        <v>-26.475204870632773</v>
      </c>
      <c r="AE57">
        <f t="shared" si="2"/>
        <v>0</v>
      </c>
      <c r="AF57">
        <f t="shared" si="26"/>
        <v>0</v>
      </c>
      <c r="AG57">
        <f t="shared" si="26"/>
        <v>-1.7239566240806115E-18</v>
      </c>
      <c r="AH57">
        <f t="shared" si="4"/>
        <v>-8.9291068930962722E-15</v>
      </c>
      <c r="AI57">
        <f t="shared" si="23"/>
        <v>-8.9308308497203534E-15</v>
      </c>
      <c r="AJ57">
        <f t="shared" si="6"/>
        <v>-3.1770245844759337</v>
      </c>
      <c r="AK57">
        <f t="shared" si="19"/>
        <v>-2.0756560618576096</v>
      </c>
      <c r="AL57">
        <f t="shared" si="24"/>
        <v>-5.2526806463335518</v>
      </c>
      <c r="AN57">
        <f t="shared" si="27"/>
        <v>0</v>
      </c>
      <c r="AO57">
        <f t="shared" si="27"/>
        <v>0</v>
      </c>
      <c r="AP57">
        <f t="shared" si="27"/>
        <v>-3.7909941154198791E-21</v>
      </c>
      <c r="AQ57">
        <f t="shared" si="27"/>
        <v>-1.963517597534416E-17</v>
      </c>
      <c r="AR57">
        <f t="shared" si="27"/>
        <v>-1.9638966969459581E-17</v>
      </c>
      <c r="AS57">
        <f t="shared" si="27"/>
        <v>-6.9863019382611653E-3</v>
      </c>
      <c r="AT57">
        <f t="shared" si="27"/>
        <v>-4.564383932997294E-3</v>
      </c>
      <c r="AU57">
        <f t="shared" si="25"/>
        <v>-1.1550685871258478E-2</v>
      </c>
      <c r="AW57">
        <v>54</v>
      </c>
      <c r="AX57">
        <f>IF(Z57&gt;0, (R57*SUMPRODUCT(K57:$K$98, X57:$X$98)-K57*$AZ$3)/Z57, 0)</f>
        <v>-7.6786168807327269E+20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1.9633998484661188E-3</v>
      </c>
      <c r="L58" s="2">
        <v>55</v>
      </c>
      <c r="M58" s="6">
        <v>0.834201203</v>
      </c>
      <c r="Q58" s="4">
        <f t="shared" si="21"/>
        <v>50</v>
      </c>
      <c r="R58">
        <f t="shared" si="0"/>
        <v>50000</v>
      </c>
      <c r="S58">
        <f t="shared" si="1"/>
        <v>-4.4004883614253093E+21</v>
      </c>
      <c r="U58">
        <f t="shared" si="12"/>
        <v>0.834201203</v>
      </c>
      <c r="V58">
        <f t="shared" si="13"/>
        <v>0.01</v>
      </c>
      <c r="W58">
        <f t="shared" si="14"/>
        <v>3.4479132481612229E-20</v>
      </c>
      <c r="X58">
        <f t="shared" si="15"/>
        <v>2.8762533794557295E-20</v>
      </c>
      <c r="Y58">
        <f t="shared" si="16"/>
        <v>3.4479132481612231E-22</v>
      </c>
      <c r="Z58">
        <f t="shared" si="17"/>
        <v>5.3718073622388123E-21</v>
      </c>
      <c r="AB58">
        <f t="shared" si="18"/>
        <v>-26.475204870632773</v>
      </c>
      <c r="AC58">
        <f t="shared" si="22"/>
        <v>-23.638575777350685</v>
      </c>
      <c r="AE58">
        <f t="shared" si="2"/>
        <v>0</v>
      </c>
      <c r="AF58">
        <f t="shared" si="26"/>
        <v>0</v>
      </c>
      <c r="AG58">
        <f t="shared" si="26"/>
        <v>-2.6859036811194063E-19</v>
      </c>
      <c r="AH58">
        <f t="shared" si="4"/>
        <v>-1.4381266897278646E-15</v>
      </c>
      <c r="AI58">
        <f t="shared" si="23"/>
        <v>-1.4383952800959765E-15</v>
      </c>
      <c r="AJ58">
        <f t="shared" si="6"/>
        <v>-2.8366290932820881</v>
      </c>
      <c r="AK58">
        <f t="shared" si="19"/>
        <v>-1.8532643409442944</v>
      </c>
      <c r="AL58">
        <f t="shared" si="24"/>
        <v>-4.6898934342263843</v>
      </c>
      <c r="AN58">
        <f t="shared" si="27"/>
        <v>0</v>
      </c>
      <c r="AO58">
        <f t="shared" si="27"/>
        <v>0</v>
      </c>
      <c r="AP58">
        <f t="shared" si="27"/>
        <v>-5.2735028805044325E-22</v>
      </c>
      <c r="AQ58">
        <f t="shared" si="27"/>
        <v>-2.8236177246867704E-18</v>
      </c>
      <c r="AR58">
        <f t="shared" si="27"/>
        <v>-2.8241450749748206E-18</v>
      </c>
      <c r="AS58">
        <f t="shared" si="27"/>
        <v>-5.5694371319046357E-3</v>
      </c>
      <c r="AT58">
        <f t="shared" si="27"/>
        <v>-3.6386989261776889E-3</v>
      </c>
      <c r="AU58">
        <f t="shared" si="25"/>
        <v>-9.2081360580823276E-3</v>
      </c>
      <c r="AW58">
        <v>55</v>
      </c>
      <c r="AX58">
        <f>IF(Z58&gt;0, (R58*SUMPRODUCT(K58:$K$98, X58:$X$98)-K58*$AZ$3)/Z58, 0)</f>
        <v>-4.4004883614253093E+21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1.7530355789876059E-3</v>
      </c>
      <c r="L59" s="2">
        <v>56</v>
      </c>
      <c r="M59" s="6">
        <v>0.83859190800000005</v>
      </c>
      <c r="Q59" s="4">
        <f t="shared" si="21"/>
        <v>50</v>
      </c>
      <c r="R59">
        <f t="shared" si="0"/>
        <v>50000</v>
      </c>
      <c r="S59">
        <f t="shared" si="1"/>
        <v>-2.5949785204071613E+22</v>
      </c>
      <c r="U59">
        <f t="shared" si="12"/>
        <v>0.83859190800000005</v>
      </c>
      <c r="V59">
        <f t="shared" si="13"/>
        <v>0.01</v>
      </c>
      <c r="W59">
        <f t="shared" si="14"/>
        <v>5.3718073622388123E-21</v>
      </c>
      <c r="X59">
        <f t="shared" si="15"/>
        <v>4.5047541853082931E-21</v>
      </c>
      <c r="Y59">
        <f t="shared" si="16"/>
        <v>5.3718073622388119E-23</v>
      </c>
      <c r="Z59">
        <f t="shared" si="17"/>
        <v>8.1333510330813102E-22</v>
      </c>
      <c r="AB59">
        <f t="shared" si="18"/>
        <v>-23.638575777350685</v>
      </c>
      <c r="AC59">
        <f t="shared" si="22"/>
        <v>-21.105871229777396</v>
      </c>
      <c r="AE59">
        <f t="shared" si="2"/>
        <v>0</v>
      </c>
      <c r="AF59">
        <f t="shared" si="26"/>
        <v>0</v>
      </c>
      <c r="AG59">
        <f t="shared" si="26"/>
        <v>-4.066675516540655E-20</v>
      </c>
      <c r="AH59">
        <f t="shared" si="4"/>
        <v>-2.2523770926541465E-16</v>
      </c>
      <c r="AI59">
        <f t="shared" si="23"/>
        <v>-2.2527837602058005E-16</v>
      </c>
      <c r="AJ59">
        <f t="shared" si="6"/>
        <v>-2.5327045475732888</v>
      </c>
      <c r="AK59">
        <f t="shared" si="19"/>
        <v>-1.6547003044145481</v>
      </c>
      <c r="AL59">
        <f t="shared" si="24"/>
        <v>-4.1874048519878375</v>
      </c>
      <c r="AN59">
        <f t="shared" si="27"/>
        <v>0</v>
      </c>
      <c r="AO59">
        <f t="shared" si="27"/>
        <v>0</v>
      </c>
      <c r="AP59">
        <f t="shared" si="27"/>
        <v>-7.1290268686935689E-23</v>
      </c>
      <c r="AQ59">
        <f t="shared" si="27"/>
        <v>-3.9484971807193823E-19</v>
      </c>
      <c r="AR59">
        <f t="shared" si="27"/>
        <v>-3.9492100834062516E-19</v>
      </c>
      <c r="AS59">
        <f t="shared" si="27"/>
        <v>-4.4399211829596824E-3</v>
      </c>
      <c r="AT59">
        <f t="shared" si="27"/>
        <v>-2.900748506200325E-3</v>
      </c>
      <c r="AU59">
        <f t="shared" si="25"/>
        <v>-7.3406696891600088E-3</v>
      </c>
      <c r="AW59">
        <v>56</v>
      </c>
      <c r="AX59">
        <f>IF(Z59&gt;0, (R59*SUMPRODUCT(K59:$K$98, X59:$X$98)-K59*$AZ$3)/Z59, 0)</f>
        <v>-2.5949785204071613E+22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1.5652103383817909E-3</v>
      </c>
      <c r="L60" s="2">
        <v>57</v>
      </c>
      <c r="M60" s="6">
        <v>0.84368948200000005</v>
      </c>
      <c r="Q60" s="4">
        <f t="shared" si="21"/>
        <v>50</v>
      </c>
      <c r="R60">
        <f t="shared" si="0"/>
        <v>50000</v>
      </c>
      <c r="S60">
        <f t="shared" si="1"/>
        <v>-1.5835806879628406E+23</v>
      </c>
      <c r="U60">
        <f t="shared" si="12"/>
        <v>0.84368948200000005</v>
      </c>
      <c r="V60">
        <f t="shared" si="13"/>
        <v>0.01</v>
      </c>
      <c r="W60">
        <f t="shared" si="14"/>
        <v>8.1333510330813102E-22</v>
      </c>
      <c r="X60">
        <f t="shared" si="15"/>
        <v>6.8620227200245363E-22</v>
      </c>
      <c r="Y60">
        <f t="shared" si="16"/>
        <v>8.1333510330813108E-24</v>
      </c>
      <c r="Z60">
        <f t="shared" si="17"/>
        <v>1.1899948027259609E-22</v>
      </c>
      <c r="AB60">
        <f t="shared" si="18"/>
        <v>-21.105871229777396</v>
      </c>
      <c r="AC60">
        <f t="shared" si="22"/>
        <v>-18.844527883729818</v>
      </c>
      <c r="AE60">
        <f t="shared" si="2"/>
        <v>0</v>
      </c>
      <c r="AF60">
        <f t="shared" si="26"/>
        <v>0</v>
      </c>
      <c r="AG60">
        <f t="shared" si="26"/>
        <v>-5.9499740136298047E-21</v>
      </c>
      <c r="AH60">
        <f t="shared" si="4"/>
        <v>-3.4310113600122678E-17</v>
      </c>
      <c r="AI60">
        <f t="shared" si="23"/>
        <v>-3.4316063574136307E-17</v>
      </c>
      <c r="AJ60">
        <f t="shared" si="6"/>
        <v>-2.2613433460475783</v>
      </c>
      <c r="AK60">
        <f t="shared" si="19"/>
        <v>-1.4774109860844178</v>
      </c>
      <c r="AL60">
        <f t="shared" si="24"/>
        <v>-3.7387543321319958</v>
      </c>
      <c r="AN60">
        <f t="shared" si="27"/>
        <v>0</v>
      </c>
      <c r="AO60">
        <f t="shared" si="27"/>
        <v>0</v>
      </c>
      <c r="AP60">
        <f t="shared" si="27"/>
        <v>-9.3129608392363701E-24</v>
      </c>
      <c r="AQ60">
        <f t="shared" si="27"/>
        <v>-5.3702544517965706E-20</v>
      </c>
      <c r="AR60">
        <f t="shared" si="27"/>
        <v>-5.3711857478804941E-20</v>
      </c>
      <c r="AS60">
        <f t="shared" si="27"/>
        <v>-3.5394779838645411E-3</v>
      </c>
      <c r="AT60">
        <f t="shared" si="27"/>
        <v>-2.3124589494581669E-3</v>
      </c>
      <c r="AU60">
        <f t="shared" si="25"/>
        <v>-5.8519369333227076E-3</v>
      </c>
      <c r="AW60">
        <v>57</v>
      </c>
      <c r="AX60">
        <f>IF(Z60&gt;0, (R60*SUMPRODUCT(K60:$K$98, X60:$X$98)-K60*$AZ$3)/Z60, 0)</f>
        <v>-1.5835806879628406E+23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1.3975092306980274E-3</v>
      </c>
      <c r="L61" s="2">
        <v>58</v>
      </c>
      <c r="M61" s="6">
        <v>0.84875936500000004</v>
      </c>
      <c r="Q61" s="4">
        <f t="shared" si="21"/>
        <v>50</v>
      </c>
      <c r="R61">
        <f t="shared" si="0"/>
        <v>50000</v>
      </c>
      <c r="S61">
        <f t="shared" si="1"/>
        <v>-1.0010655421778941E+24</v>
      </c>
      <c r="U61">
        <f t="shared" si="12"/>
        <v>0.84875936500000004</v>
      </c>
      <c r="V61">
        <f t="shared" si="13"/>
        <v>0.01</v>
      </c>
      <c r="W61">
        <f t="shared" si="14"/>
        <v>1.1899948027259609E-22</v>
      </c>
      <c r="X61">
        <f t="shared" si="15"/>
        <v>1.0100192331149869E-22</v>
      </c>
      <c r="Y61">
        <f t="shared" si="16"/>
        <v>1.1899948027259608E-24</v>
      </c>
      <c r="Z61">
        <f t="shared" si="17"/>
        <v>1.6807562158371441E-23</v>
      </c>
      <c r="AB61">
        <f t="shared" si="18"/>
        <v>-18.844527883729818</v>
      </c>
      <c r="AC61">
        <f t="shared" si="22"/>
        <v>-16.825471324758762</v>
      </c>
      <c r="AE61">
        <f t="shared" si="2"/>
        <v>0</v>
      </c>
      <c r="AF61">
        <f t="shared" si="26"/>
        <v>0</v>
      </c>
      <c r="AG61">
        <f t="shared" si="26"/>
        <v>-8.4037810791857204E-22</v>
      </c>
      <c r="AH61">
        <f t="shared" si="4"/>
        <v>-5.0500961655749347E-18</v>
      </c>
      <c r="AI61">
        <f t="shared" si="23"/>
        <v>-5.0509365436828534E-18</v>
      </c>
      <c r="AJ61">
        <f t="shared" si="6"/>
        <v>-2.0190565589710552</v>
      </c>
      <c r="AK61">
        <f t="shared" si="19"/>
        <v>-1.3191169518610875</v>
      </c>
      <c r="AL61">
        <f t="shared" si="24"/>
        <v>-3.3381735108321426</v>
      </c>
      <c r="AN61">
        <f t="shared" si="27"/>
        <v>0</v>
      </c>
      <c r="AO61">
        <f t="shared" si="27"/>
        <v>0</v>
      </c>
      <c r="AP61">
        <f t="shared" si="27"/>
        <v>-1.1744361630927475E-24</v>
      </c>
      <c r="AQ61">
        <f t="shared" si="27"/>
        <v>-7.0575560073036848E-21</v>
      </c>
      <c r="AR61">
        <f t="shared" si="27"/>
        <v>-7.0587304434667782E-21</v>
      </c>
      <c r="AS61">
        <f t="shared" si="27"/>
        <v>-2.8216501784634456E-3</v>
      </c>
      <c r="AT61">
        <f t="shared" si="27"/>
        <v>-1.8434781165961153E-3</v>
      </c>
      <c r="AU61">
        <f t="shared" si="25"/>
        <v>-4.6651282950595611E-3</v>
      </c>
      <c r="AW61">
        <v>58</v>
      </c>
      <c r="AX61">
        <f>IF(Z61&gt;0, (R61*SUMPRODUCT(K61:$K$98, X61:$X$98)-K61*$AZ$3)/Z61, 0)</f>
        <v>-1.0010655421778941E+24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1.2477760988375245E-3</v>
      </c>
      <c r="L62" s="2">
        <v>59</v>
      </c>
      <c r="M62" s="6">
        <v>0.85379527200000005</v>
      </c>
      <c r="Q62" s="4">
        <f t="shared" si="21"/>
        <v>50</v>
      </c>
      <c r="R62">
        <f t="shared" si="0"/>
        <v>50000</v>
      </c>
      <c r="S62">
        <f t="shared" si="1"/>
        <v>-6.5622429773633946E+24</v>
      </c>
      <c r="U62">
        <f t="shared" si="12"/>
        <v>0.85379527200000005</v>
      </c>
      <c r="V62">
        <f t="shared" si="13"/>
        <v>0.01</v>
      </c>
      <c r="W62">
        <f t="shared" si="14"/>
        <v>1.6807562158371441E-23</v>
      </c>
      <c r="X62">
        <f t="shared" si="15"/>
        <v>1.4350217104663652E-23</v>
      </c>
      <c r="Y62">
        <f t="shared" si="16"/>
        <v>1.6807562158371441E-25</v>
      </c>
      <c r="Z62">
        <f t="shared" si="17"/>
        <v>2.2892694321240745E-24</v>
      </c>
      <c r="AB62">
        <f t="shared" si="18"/>
        <v>-16.825471324758762</v>
      </c>
      <c r="AC62">
        <f t="shared" si="22"/>
        <v>-15.022742254248895</v>
      </c>
      <c r="AE62">
        <f t="shared" si="2"/>
        <v>0</v>
      </c>
      <c r="AF62">
        <f t="shared" si="26"/>
        <v>0</v>
      </c>
      <c r="AG62">
        <f t="shared" si="26"/>
        <v>-1.1446347160620373E-22</v>
      </c>
      <c r="AH62">
        <f t="shared" si="4"/>
        <v>-7.175108552331826E-19</v>
      </c>
      <c r="AI62">
        <f t="shared" si="23"/>
        <v>-7.1762531870478883E-19</v>
      </c>
      <c r="AJ62">
        <f t="shared" si="6"/>
        <v>-1.8027290705098675</v>
      </c>
      <c r="AK62">
        <f t="shared" si="19"/>
        <v>-1.1777829927331134</v>
      </c>
      <c r="AL62">
        <f t="shared" si="24"/>
        <v>-2.9805120632429807</v>
      </c>
      <c r="AN62">
        <f t="shared" si="27"/>
        <v>0</v>
      </c>
      <c r="AO62">
        <f t="shared" si="27"/>
        <v>0</v>
      </c>
      <c r="AP62">
        <f t="shared" si="27"/>
        <v>-1.4282478406018864E-25</v>
      </c>
      <c r="AQ62">
        <f t="shared" si="27"/>
        <v>-8.952928958164364E-22</v>
      </c>
      <c r="AR62">
        <f t="shared" si="27"/>
        <v>-8.954357206004966E-22</v>
      </c>
      <c r="AS62">
        <f t="shared" si="27"/>
        <v>-2.249402246861799E-3</v>
      </c>
      <c r="AT62">
        <f t="shared" si="27"/>
        <v>-1.4696094679497087E-3</v>
      </c>
      <c r="AU62">
        <f t="shared" si="25"/>
        <v>-3.7190117148115072E-3</v>
      </c>
      <c r="AW62">
        <v>59</v>
      </c>
      <c r="AX62">
        <f>IF(Z62&gt;0, (R62*SUMPRODUCT(K62:$K$98, X62:$X$98)-K62*$AZ$3)/Z62, 0)</f>
        <v>-6.5622429773633946E+24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1.114085802533504E-3</v>
      </c>
      <c r="L63" s="2">
        <v>60</v>
      </c>
      <c r="M63" s="6">
        <v>0.85879091799999996</v>
      </c>
      <c r="Q63" s="4">
        <f t="shared" si="21"/>
        <v>50</v>
      </c>
      <c r="R63">
        <f t="shared" si="0"/>
        <v>50000</v>
      </c>
      <c r="S63">
        <f t="shared" si="1"/>
        <v>-4.4655030171638816E+25</v>
      </c>
      <c r="U63">
        <f t="shared" si="12"/>
        <v>0.85879091799999996</v>
      </c>
      <c r="V63">
        <f t="shared" si="13"/>
        <v>0.01</v>
      </c>
      <c r="W63">
        <f t="shared" si="14"/>
        <v>2.2892694321240745E-24</v>
      </c>
      <c r="X63">
        <f t="shared" si="15"/>
        <v>1.9660037971631727E-24</v>
      </c>
      <c r="Y63">
        <f t="shared" si="16"/>
        <v>2.2892694321240747E-26</v>
      </c>
      <c r="Z63">
        <f t="shared" si="17"/>
        <v>3.0037294063966109E-25</v>
      </c>
      <c r="AB63">
        <f t="shared" si="18"/>
        <v>-15.022742254248895</v>
      </c>
      <c r="AC63">
        <f t="shared" si="22"/>
        <v>-13.413162727007942</v>
      </c>
      <c r="AE63">
        <f t="shared" si="2"/>
        <v>0</v>
      </c>
      <c r="AF63">
        <f t="shared" si="26"/>
        <v>0</v>
      </c>
      <c r="AG63">
        <f t="shared" si="26"/>
        <v>-1.5018647031983054E-23</v>
      </c>
      <c r="AH63">
        <f t="shared" si="4"/>
        <v>-9.8300189858158632E-20</v>
      </c>
      <c r="AI63">
        <f t="shared" si="23"/>
        <v>-9.8315208505190618E-20</v>
      </c>
      <c r="AJ63">
        <f t="shared" si="6"/>
        <v>-1.6095795272409532</v>
      </c>
      <c r="AK63">
        <f t="shared" si="19"/>
        <v>-1.0515919577974226</v>
      </c>
      <c r="AL63">
        <f t="shared" si="24"/>
        <v>-2.6611714850383761</v>
      </c>
      <c r="AN63">
        <f t="shared" si="27"/>
        <v>0</v>
      </c>
      <c r="AO63">
        <f t="shared" si="27"/>
        <v>0</v>
      </c>
      <c r="AP63">
        <f t="shared" si="27"/>
        <v>-1.6732061431594267E-26</v>
      </c>
      <c r="AQ63">
        <f t="shared" si="27"/>
        <v>-1.0951484590732246E-22</v>
      </c>
      <c r="AR63">
        <f t="shared" si="27"/>
        <v>-1.0953157796875407E-22</v>
      </c>
      <c r="AS63">
        <f t="shared" si="27"/>
        <v>-1.7932096993477354E-3</v>
      </c>
      <c r="AT63">
        <f t="shared" si="27"/>
        <v>-1.1715636702405202E-3</v>
      </c>
      <c r="AU63">
        <f t="shared" si="25"/>
        <v>-2.9647733695882558E-3</v>
      </c>
      <c r="AW63">
        <v>60</v>
      </c>
      <c r="AX63">
        <f>IF(Z63&gt;0, (R63*SUMPRODUCT(K63:$K$98, X63:$X$98)-K63*$AZ$3)/Z63, 0)</f>
        <v>-4.4655030171638816E+25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9.9471946654777136E-4</v>
      </c>
      <c r="L64" s="2">
        <v>61</v>
      </c>
      <c r="M64" s="6">
        <v>0.86374018699999999</v>
      </c>
      <c r="Q64" s="4">
        <f t="shared" si="21"/>
        <v>50</v>
      </c>
      <c r="R64">
        <f t="shared" si="0"/>
        <v>50000</v>
      </c>
      <c r="S64">
        <f t="shared" si="1"/>
        <v>-3.1578189216270233E+26</v>
      </c>
      <c r="U64">
        <f t="shared" si="12"/>
        <v>0.86374018699999999</v>
      </c>
      <c r="V64">
        <f t="shared" si="13"/>
        <v>0.01</v>
      </c>
      <c r="W64">
        <f t="shared" si="14"/>
        <v>3.0037294063966109E-25</v>
      </c>
      <c r="X64">
        <f t="shared" si="15"/>
        <v>2.5944417991784078E-25</v>
      </c>
      <c r="Y64">
        <f t="shared" si="16"/>
        <v>3.0037294063966107E-27</v>
      </c>
      <c r="Z64">
        <f t="shared" si="17"/>
        <v>3.7925031315423691E-26</v>
      </c>
      <c r="AB64">
        <f t="shared" si="18"/>
        <v>-13.413162727007942</v>
      </c>
      <c r="AC64">
        <f t="shared" si="22"/>
        <v>-11.976038149114233</v>
      </c>
      <c r="AE64">
        <f t="shared" si="2"/>
        <v>0</v>
      </c>
      <c r="AF64">
        <f t="shared" si="26"/>
        <v>0</v>
      </c>
      <c r="AG64">
        <f t="shared" si="26"/>
        <v>-1.8962515657711844E-24</v>
      </c>
      <c r="AH64">
        <f t="shared" si="4"/>
        <v>-1.297220899589204E-20</v>
      </c>
      <c r="AI64">
        <f t="shared" si="23"/>
        <v>-1.2974105247457811E-20</v>
      </c>
      <c r="AJ64">
        <f t="shared" si="6"/>
        <v>-1.4371245778937087</v>
      </c>
      <c r="AK64">
        <f t="shared" si="19"/>
        <v>-0.93892139089055604</v>
      </c>
      <c r="AL64">
        <f t="shared" si="24"/>
        <v>-2.3760459687842648</v>
      </c>
      <c r="AN64">
        <f t="shared" si="27"/>
        <v>0</v>
      </c>
      <c r="AO64">
        <f t="shared" si="27"/>
        <v>0</v>
      </c>
      <c r="AP64">
        <f t="shared" si="27"/>
        <v>-1.8862383459442887E-27</v>
      </c>
      <c r="AQ64">
        <f t="shared" si="27"/>
        <v>-1.2903708812339931E-23</v>
      </c>
      <c r="AR64">
        <f t="shared" si="27"/>
        <v>-1.2905595050685875E-23</v>
      </c>
      <c r="AS64">
        <f t="shared" si="27"/>
        <v>-1.4295357934851211E-3</v>
      </c>
      <c r="AT64">
        <f t="shared" si="27"/>
        <v>-9.3396338507694538E-4</v>
      </c>
      <c r="AU64">
        <f t="shared" si="25"/>
        <v>-2.3634991785620664E-3</v>
      </c>
      <c r="AW64">
        <v>61</v>
      </c>
      <c r="AX64">
        <f>IF(Z64&gt;0, (R64*SUMPRODUCT(K64:$K$98, X64:$X$98)-K64*$AZ$3)/Z64, 0)</f>
        <v>-3.1578189216270233E+26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8.8814238084622432E-4</v>
      </c>
      <c r="L65" s="2">
        <v>62</v>
      </c>
      <c r="M65" s="6">
        <v>0.86866431399999999</v>
      </c>
      <c r="Q65" s="4">
        <f t="shared" si="21"/>
        <v>50</v>
      </c>
      <c r="R65">
        <f t="shared" si="0"/>
        <v>50000</v>
      </c>
      <c r="S65">
        <f t="shared" si="1"/>
        <v>-2.3237031684348219E+27</v>
      </c>
      <c r="U65">
        <f t="shared" si="12"/>
        <v>0.86866431399999999</v>
      </c>
      <c r="V65">
        <f t="shared" si="13"/>
        <v>0.01</v>
      </c>
      <c r="W65">
        <f t="shared" si="14"/>
        <v>3.7925031315423691E-26</v>
      </c>
      <c r="X65">
        <f t="shared" si="15"/>
        <v>3.2944121311041036E-26</v>
      </c>
      <c r="Y65">
        <f t="shared" si="16"/>
        <v>3.7925031315423691E-28</v>
      </c>
      <c r="Z65">
        <f t="shared" si="17"/>
        <v>4.6016596912284178E-27</v>
      </c>
      <c r="AB65">
        <f t="shared" si="18"/>
        <v>-11.976038149114233</v>
      </c>
      <c r="AC65">
        <f t="shared" si="22"/>
        <v>-10.692891204566278</v>
      </c>
      <c r="AE65">
        <f t="shared" si="2"/>
        <v>0</v>
      </c>
      <c r="AF65">
        <f t="shared" si="26"/>
        <v>0</v>
      </c>
      <c r="AG65">
        <f t="shared" si="26"/>
        <v>-2.300829845614209E-25</v>
      </c>
      <c r="AH65">
        <f t="shared" si="4"/>
        <v>-1.6472060655520517E-21</v>
      </c>
      <c r="AI65">
        <f t="shared" si="23"/>
        <v>-1.6474361485366131E-21</v>
      </c>
      <c r="AJ65">
        <f t="shared" si="6"/>
        <v>-1.2831469445479549</v>
      </c>
      <c r="AK65">
        <f t="shared" si="19"/>
        <v>-0.83832267043799635</v>
      </c>
      <c r="AL65">
        <f t="shared" si="24"/>
        <v>-2.1214696149859513</v>
      </c>
      <c r="AN65">
        <f t="shared" si="27"/>
        <v>0</v>
      </c>
      <c r="AO65">
        <f t="shared" si="27"/>
        <v>0</v>
      </c>
      <c r="AP65">
        <f t="shared" si="27"/>
        <v>-2.0434644970058543E-28</v>
      </c>
      <c r="AQ65">
        <f t="shared" si="27"/>
        <v>-1.4629535168037411E-24</v>
      </c>
      <c r="AR65">
        <f t="shared" si="27"/>
        <v>-1.4631578632534417E-24</v>
      </c>
      <c r="AS65">
        <f t="shared" si="27"/>
        <v>-1.1396171823063789E-3</v>
      </c>
      <c r="AT65">
        <f t="shared" si="27"/>
        <v>-7.4454989244016675E-4</v>
      </c>
      <c r="AU65">
        <f t="shared" si="25"/>
        <v>-1.8841670747465457E-3</v>
      </c>
      <c r="AW65">
        <v>62</v>
      </c>
      <c r="AX65">
        <f>IF(Z65&gt;0, (R65*SUMPRODUCT(K65:$K$98, X65:$X$98)-K65*$AZ$3)/Z65, 0)</f>
        <v>-2.3237031684348219E+27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7.9298426861270028E-4</v>
      </c>
      <c r="L66" s="2">
        <v>63</v>
      </c>
      <c r="M66" s="6">
        <v>0.87358826999999994</v>
      </c>
      <c r="Q66" s="4">
        <f t="shared" si="21"/>
        <v>50</v>
      </c>
      <c r="R66">
        <f t="shared" si="0"/>
        <v>50000</v>
      </c>
      <c r="S66">
        <f t="shared" si="1"/>
        <v>-1.782238758771822E+28</v>
      </c>
      <c r="U66">
        <f t="shared" si="12"/>
        <v>0.87358826999999994</v>
      </c>
      <c r="V66">
        <f t="shared" si="13"/>
        <v>0.01</v>
      </c>
      <c r="W66">
        <f t="shared" si="14"/>
        <v>4.6016596912284178E-27</v>
      </c>
      <c r="X66">
        <f t="shared" si="15"/>
        <v>4.0199559287889676E-27</v>
      </c>
      <c r="Y66">
        <f t="shared" si="16"/>
        <v>4.6016596912284179E-29</v>
      </c>
      <c r="Z66">
        <f t="shared" si="17"/>
        <v>5.3568716552716608E-28</v>
      </c>
      <c r="AB66">
        <f t="shared" si="18"/>
        <v>-10.692891204566278</v>
      </c>
      <c r="AC66">
        <f t="shared" si="22"/>
        <v>-9.5472242897913198</v>
      </c>
      <c r="AE66">
        <f t="shared" si="2"/>
        <v>0</v>
      </c>
      <c r="AF66">
        <f t="shared" si="26"/>
        <v>0</v>
      </c>
      <c r="AG66">
        <f t="shared" si="26"/>
        <v>-2.6784358276358303E-26</v>
      </c>
      <c r="AH66">
        <f t="shared" si="4"/>
        <v>-2.0099779643944838E-22</v>
      </c>
      <c r="AI66">
        <f t="shared" si="23"/>
        <v>-2.0102458079772473E-22</v>
      </c>
      <c r="AJ66">
        <f t="shared" si="6"/>
        <v>-1.1456669147749583</v>
      </c>
      <c r="AK66">
        <f t="shared" si="19"/>
        <v>-0.74850238431963956</v>
      </c>
      <c r="AL66">
        <f t="shared" si="24"/>
        <v>-1.8941692990945977</v>
      </c>
      <c r="AN66">
        <f t="shared" si="27"/>
        <v>0</v>
      </c>
      <c r="AO66">
        <f t="shared" si="27"/>
        <v>0</v>
      </c>
      <c r="AP66">
        <f t="shared" si="27"/>
        <v>-2.1239574758038515E-29</v>
      </c>
      <c r="AQ66">
        <f t="shared" si="27"/>
        <v>-1.5938809060230039E-25</v>
      </c>
      <c r="AR66">
        <f t="shared" si="27"/>
        <v>-1.5940933017705842E-25</v>
      </c>
      <c r="AS66">
        <f t="shared" si="27"/>
        <v>-9.0849584048658912E-4</v>
      </c>
      <c r="AT66">
        <f t="shared" si="27"/>
        <v>-5.9355061578457164E-4</v>
      </c>
      <c r="AU66">
        <f t="shared" si="25"/>
        <v>-1.5020464562711608E-3</v>
      </c>
      <c r="AW66">
        <v>63</v>
      </c>
      <c r="AX66">
        <f>IF(Z66&gt;0, (R66*SUMPRODUCT(K66:$K$98, X66:$X$98)-K66*$AZ$3)/Z66, 0)</f>
        <v>-1.782238758771822E+28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7.0802166840419666E-4</v>
      </c>
      <c r="L67" s="2">
        <v>64</v>
      </c>
      <c r="M67" s="6">
        <v>0.87851239699999994</v>
      </c>
      <c r="Q67" s="4">
        <f t="shared" si="21"/>
        <v>50</v>
      </c>
      <c r="R67">
        <f t="shared" ref="R67:R69" si="28">$C$6</f>
        <v>50000</v>
      </c>
      <c r="S67">
        <f t="shared" ref="S67:S69" si="29">AX67</f>
        <v>-1.4273197765730669E+29</v>
      </c>
      <c r="U67">
        <f t="shared" si="12"/>
        <v>0.87851239699999994</v>
      </c>
      <c r="V67">
        <f t="shared" si="13"/>
        <v>0.01</v>
      </c>
      <c r="W67">
        <f t="shared" si="14"/>
        <v>5.3568716552716608E-28</v>
      </c>
      <c r="X67">
        <f t="shared" si="15"/>
        <v>4.7060781582940637E-28</v>
      </c>
      <c r="Y67">
        <f t="shared" si="16"/>
        <v>5.3568716552716608E-30</v>
      </c>
      <c r="Z67">
        <f t="shared" si="17"/>
        <v>5.9722478042488041E-29</v>
      </c>
      <c r="AB67">
        <f t="shared" si="18"/>
        <v>-9.5472242897913198</v>
      </c>
      <c r="AC67">
        <f t="shared" si="22"/>
        <v>-8.5243074015993923</v>
      </c>
      <c r="AE67">
        <f t="shared" ref="AE67:AE69" si="30">$Z67*O67</f>
        <v>0</v>
      </c>
      <c r="AF67">
        <f t="shared" si="26"/>
        <v>0</v>
      </c>
      <c r="AG67">
        <f t="shared" si="26"/>
        <v>-2.9861239021244021E-27</v>
      </c>
      <c r="AH67">
        <f t="shared" ref="AH67:AH69" si="31">-X67*R67</f>
        <v>-2.353039079147032E-23</v>
      </c>
      <c r="AI67">
        <f t="shared" si="23"/>
        <v>-2.3533376915372444E-23</v>
      </c>
      <c r="AJ67">
        <f t="shared" ref="AJ67:AJ69" si="32">AB67-AC67</f>
        <v>-1.0229168881919275</v>
      </c>
      <c r="AK67">
        <f t="shared" si="19"/>
        <v>-0.66830570028539249</v>
      </c>
      <c r="AL67">
        <f t="shared" si="24"/>
        <v>-1.69122258847732</v>
      </c>
      <c r="AN67">
        <f t="shared" si="27"/>
        <v>0</v>
      </c>
      <c r="AO67">
        <f t="shared" si="27"/>
        <v>0</v>
      </c>
      <c r="AP67">
        <f t="shared" si="27"/>
        <v>-2.1142404272437692E-30</v>
      </c>
      <c r="AQ67">
        <f t="shared" si="27"/>
        <v>-1.6660026546379561E-26</v>
      </c>
      <c r="AR67">
        <f t="shared" si="27"/>
        <v>-1.6662140786806804E-26</v>
      </c>
      <c r="AS67">
        <f t="shared" si="27"/>
        <v>-7.2424732181647757E-4</v>
      </c>
      <c r="AT67">
        <f t="shared" si="27"/>
        <v>-4.7317491692009858E-4</v>
      </c>
      <c r="AU67">
        <f t="shared" si="25"/>
        <v>-1.1974222387365762E-3</v>
      </c>
      <c r="AW67">
        <v>64</v>
      </c>
      <c r="AX67">
        <f>IF(Z67&gt;0, (R67*SUMPRODUCT(K67:$K$98, X67:$X$98)-K67*$AZ$3)/Z67, 0)</f>
        <v>-1.4273197765730669E+29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6.3216220393231843E-4</v>
      </c>
      <c r="L68" s="2">
        <v>65</v>
      </c>
      <c r="M68" s="6">
        <v>0.88343652399999995</v>
      </c>
      <c r="Q68" s="4">
        <f t="shared" si="21"/>
        <v>50</v>
      </c>
      <c r="R68">
        <f t="shared" si="28"/>
        <v>50000</v>
      </c>
      <c r="S68">
        <f t="shared" si="29"/>
        <v>-1.1959000452035955E+30</v>
      </c>
      <c r="U68">
        <f t="shared" ref="U68:U69" si="36">M68</f>
        <v>0.88343652399999995</v>
      </c>
      <c r="V68">
        <f t="shared" ref="V68:V69" si="37">$C$10</f>
        <v>0.01</v>
      </c>
      <c r="W68">
        <f t="shared" ref="W68:W69" si="38">Z67</f>
        <v>5.9722478042488041E-29</v>
      </c>
      <c r="X68">
        <f t="shared" ref="X68:X69" si="39">U68*W68</f>
        <v>5.2761018406521952E-29</v>
      </c>
      <c r="Y68">
        <f t="shared" ref="Y68:Y69" si="40">V68*W68</f>
        <v>5.9722478042488044E-31</v>
      </c>
      <c r="Z68">
        <f>MAX(0, W68-X68-Y68)</f>
        <v>6.3642348555412087E-30</v>
      </c>
      <c r="AB68">
        <f t="shared" ref="AB68:AB69" si="41">AC67</f>
        <v>-8.5243074015993923</v>
      </c>
      <c r="AC68">
        <f t="shared" si="22"/>
        <v>-7.610988751428029</v>
      </c>
      <c r="AE68">
        <f t="shared" si="30"/>
        <v>0</v>
      </c>
      <c r="AF68">
        <f t="shared" si="26"/>
        <v>0</v>
      </c>
      <c r="AG68">
        <f t="shared" si="26"/>
        <v>-3.1821174277706043E-28</v>
      </c>
      <c r="AH68">
        <f t="shared" si="31"/>
        <v>-2.6380509203260975E-24</v>
      </c>
      <c r="AI68">
        <f t="shared" si="23"/>
        <v>-2.6383691320688746E-24</v>
      </c>
      <c r="AJ68">
        <f t="shared" si="32"/>
        <v>-0.91331865017136327</v>
      </c>
      <c r="AK68">
        <f t="shared" ref="AK68:AK69" si="42">G68*SUM(AB68:AB68, AE68:AF68)</f>
        <v>-0.59670151811195749</v>
      </c>
      <c r="AL68">
        <f t="shared" si="24"/>
        <v>-1.5100201682833208</v>
      </c>
      <c r="AN68">
        <f t="shared" si="27"/>
        <v>0</v>
      </c>
      <c r="AO68">
        <f t="shared" si="27"/>
        <v>0</v>
      </c>
      <c r="AP68">
        <f t="shared" si="27"/>
        <v>-2.0116143663109053E-31</v>
      </c>
      <c r="AQ68">
        <f t="shared" si="27"/>
        <v>-1.6676760838790268E-27</v>
      </c>
      <c r="AR68">
        <f t="shared" si="27"/>
        <v>-1.6678772453156579E-27</v>
      </c>
      <c r="AS68">
        <f t="shared" si="27"/>
        <v>-5.7736553078481913E-4</v>
      </c>
      <c r="AT68">
        <f t="shared" si="27"/>
        <v>-3.7721214677941526E-4</v>
      </c>
      <c r="AU68">
        <f t="shared" si="25"/>
        <v>-9.5457767756423439E-4</v>
      </c>
      <c r="AW68">
        <v>65</v>
      </c>
      <c r="AX68">
        <f>IF(Z68&gt;0, (R68*SUMPRODUCT(K68:$K$98, X68:$X$98)-K68*$AZ$3)/Z68, 0)</f>
        <v>-1.1959000452035955E+30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5.6443053922528431E-4</v>
      </c>
      <c r="L69" s="2">
        <v>66</v>
      </c>
      <c r="M69" s="6">
        <v>1</v>
      </c>
      <c r="Q69" s="4">
        <f t="shared" ref="Q69" si="44">$C$8</f>
        <v>50</v>
      </c>
      <c r="R69">
        <f t="shared" si="28"/>
        <v>50000</v>
      </c>
      <c r="S69">
        <f t="shared" si="29"/>
        <v>0</v>
      </c>
      <c r="U69">
        <f t="shared" si="36"/>
        <v>1</v>
      </c>
      <c r="V69">
        <f t="shared" si="37"/>
        <v>0.01</v>
      </c>
      <c r="W69">
        <f t="shared" si="38"/>
        <v>6.3642348555412087E-30</v>
      </c>
      <c r="X69">
        <f t="shared" si="39"/>
        <v>6.3642348555412087E-30</v>
      </c>
      <c r="Y69">
        <f t="shared" si="40"/>
        <v>6.3642348555412083E-32</v>
      </c>
      <c r="Z69">
        <f t="shared" ref="Z69" si="45">MAX(0, W69-X69-Y69)</f>
        <v>0</v>
      </c>
      <c r="AB69">
        <f t="shared" si="41"/>
        <v>-7.610988751428029</v>
      </c>
      <c r="AC69">
        <f t="shared" si="22"/>
        <v>0</v>
      </c>
      <c r="AE69">
        <f t="shared" si="30"/>
        <v>0</v>
      </c>
      <c r="AF69">
        <f t="shared" si="26"/>
        <v>0</v>
      </c>
      <c r="AG69">
        <f t="shared" si="26"/>
        <v>0</v>
      </c>
      <c r="AH69">
        <f t="shared" si="31"/>
        <v>-3.1821174277706043E-25</v>
      </c>
      <c r="AI69">
        <f t="shared" si="23"/>
        <v>-3.1821174277706043E-25</v>
      </c>
      <c r="AJ69">
        <f t="shared" si="32"/>
        <v>-7.610988751428029</v>
      </c>
      <c r="AK69">
        <f t="shared" si="42"/>
        <v>-0.53276921259996213</v>
      </c>
      <c r="AL69">
        <f t="shared" si="24"/>
        <v>-8.1437579640279907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-1.796084255634737E-28</v>
      </c>
      <c r="AR69">
        <f t="shared" si="27"/>
        <v>-1.796084255634737E-28</v>
      </c>
      <c r="AS69">
        <f t="shared" si="27"/>
        <v>-4.2958744850060959E-3</v>
      </c>
      <c r="AT69">
        <f t="shared" si="27"/>
        <v>-3.0071121395042677E-4</v>
      </c>
      <c r="AU69">
        <f t="shared" si="25"/>
        <v>-4.5965856989565223E-3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21458.29365554186</v>
      </c>
      <c r="AO71" s="8">
        <f t="shared" si="46"/>
        <v>-2145.8293655541861</v>
      </c>
      <c r="AP71" s="8">
        <f t="shared" si="46"/>
        <v>-2753.5437363994124</v>
      </c>
      <c r="AQ71" s="8">
        <f t="shared" si="46"/>
        <v>-12039.613732178921</v>
      </c>
      <c r="AR71" s="8">
        <f t="shared" si="46"/>
        <v>4519.30682140934</v>
      </c>
      <c r="AS71" s="8">
        <f t="shared" si="46"/>
        <v>-1016.9960345139002</v>
      </c>
      <c r="AT71" s="8">
        <f t="shared" si="46"/>
        <v>593.24768679977478</v>
      </c>
      <c r="AU71" s="8">
        <f t="shared" si="46"/>
        <v>4095.5584736952133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C4FF8-DE50-4526-BBBA-81BE7866318D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4299.6743321822778</v>
      </c>
      <c r="K3">
        <v>1</v>
      </c>
      <c r="L3" s="2">
        <v>0</v>
      </c>
      <c r="O3">
        <f>$C$3</f>
        <v>4299.6743321822778</v>
      </c>
      <c r="P3">
        <f>O3*C5</f>
        <v>429.96743321822782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4299.6743321822778</v>
      </c>
      <c r="AF3">
        <f t="shared" ref="AF3:AG34" si="4">-$Z3*P3</f>
        <v>-429.96743321822782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1349.7986949640504</v>
      </c>
      <c r="AJ3">
        <f t="shared" ref="AJ3:AJ66" si="7">AB3-AC3</f>
        <v>0</v>
      </c>
      <c r="AL3">
        <f t="shared" ref="AL3:AL34" si="8">SUM(AI3:AK3)</f>
        <v>1349.7986949640504</v>
      </c>
      <c r="AN3">
        <f t="shared" ref="AN3:AU34" si="9">AE3*$K3</f>
        <v>4299.6743321822778</v>
      </c>
      <c r="AO3">
        <f t="shared" si="9"/>
        <v>-429.96743321822782</v>
      </c>
      <c r="AP3">
        <f t="shared" si="9"/>
        <v>-2519.9082039999998</v>
      </c>
      <c r="AQ3">
        <f t="shared" si="9"/>
        <v>0</v>
      </c>
      <c r="AR3">
        <f t="shared" si="9"/>
        <v>1349.7986949640504</v>
      </c>
      <c r="AS3">
        <f t="shared" si="9"/>
        <v>0</v>
      </c>
      <c r="AT3">
        <f t="shared" si="9"/>
        <v>0</v>
      </c>
      <c r="AU3">
        <f t="shared" si="9"/>
        <v>1349.7986949640504</v>
      </c>
      <c r="AW3">
        <v>0</v>
      </c>
      <c r="AX3">
        <f>IF(Z3&gt;0, (R3*SUMPRODUCT(K3:$K$98, X3:$X$98)-K3*$AZ$3)/Z3, 0)</f>
        <v>0</v>
      </c>
      <c r="AZ3">
        <f>C6*SUMPRODUCT(X4:X98, K4:K98)/1</f>
        <v>1707.9984504139834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1.0468929999999999E-3</v>
      </c>
      <c r="R4">
        <f t="shared" si="0"/>
        <v>100000</v>
      </c>
      <c r="S4">
        <f t="shared" si="1"/>
        <v>185.04399518806184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182.99983397292681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-104.68929999999999</v>
      </c>
      <c r="AI4">
        <f t="shared" si="6"/>
        <v>-104.68929999999999</v>
      </c>
      <c r="AJ4">
        <f t="shared" si="7"/>
        <v>-182.99983397292681</v>
      </c>
      <c r="AK4">
        <f>G4*SUM(AB4, AE4:AF4)</f>
        <v>0</v>
      </c>
      <c r="AL4">
        <f t="shared" si="8"/>
        <v>-287.68913397292681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-93.472589285714264</v>
      </c>
      <c r="AR4">
        <f t="shared" si="9"/>
        <v>-93.472589285714264</v>
      </c>
      <c r="AS4">
        <f t="shared" si="9"/>
        <v>-163.39270890439892</v>
      </c>
      <c r="AT4">
        <f t="shared" si="9"/>
        <v>0</v>
      </c>
      <c r="AU4">
        <f t="shared" si="9"/>
        <v>-256.86529819011321</v>
      </c>
      <c r="AW4">
        <v>1</v>
      </c>
      <c r="AX4">
        <f>IF(Z4&gt;0, (R4*SUMPRODUCT(K4:$K$98, X4:$X$98)-K4*$AZ$3)/Z4, 0)</f>
        <v>185.04399518806184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1.057716E-3</v>
      </c>
      <c r="Q5" s="4">
        <f t="shared" ref="Q5:Q68" si="21">$C$8</f>
        <v>50</v>
      </c>
      <c r="R5">
        <f t="shared" si="0"/>
        <v>100000</v>
      </c>
      <c r="S5">
        <f t="shared" si="1"/>
        <v>258.60472037376229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182.99983397292681</v>
      </c>
      <c r="AC5">
        <f t="shared" si="2"/>
        <v>252.91995359161183</v>
      </c>
      <c r="AE5">
        <f t="shared" si="3"/>
        <v>0</v>
      </c>
      <c r="AF5">
        <f t="shared" si="4"/>
        <v>0</v>
      </c>
      <c r="AG5">
        <f t="shared" si="4"/>
        <v>-48.900877220273813</v>
      </c>
      <c r="AH5">
        <f t="shared" si="5"/>
        <v>-104.60315245236119</v>
      </c>
      <c r="AI5">
        <f t="shared" si="6"/>
        <v>-153.504029672635</v>
      </c>
      <c r="AJ5">
        <f t="shared" si="7"/>
        <v>-69.920119618685021</v>
      </c>
      <c r="AK5">
        <f>G5*SUM(AB5, AE5:AF5)</f>
        <v>12.809988378104878</v>
      </c>
      <c r="AL5">
        <f t="shared" si="8"/>
        <v>-210.61416091321513</v>
      </c>
      <c r="AN5">
        <f t="shared" si="9"/>
        <v>0</v>
      </c>
      <c r="AO5">
        <f t="shared" si="9"/>
        <v>0</v>
      </c>
      <c r="AP5">
        <f t="shared" si="9"/>
        <v>-38.983479926876441</v>
      </c>
      <c r="AQ5">
        <f t="shared" si="9"/>
        <v>-83.38899270755833</v>
      </c>
      <c r="AR5">
        <f t="shared" si="9"/>
        <v>-122.37247263443477</v>
      </c>
      <c r="AS5">
        <f t="shared" si="9"/>
        <v>-55.739891277650685</v>
      </c>
      <c r="AT5">
        <f t="shared" si="9"/>
        <v>10.212044306524934</v>
      </c>
      <c r="AU5">
        <f t="shared" si="9"/>
        <v>-167.90031960556053</v>
      </c>
      <c r="AW5">
        <v>2</v>
      </c>
      <c r="AX5">
        <f>IF(Z5&gt;0, (R5*SUMPRODUCT(K5:$K$98, X5:$X$98)-K5*$AZ$3)/Z5, 0)</f>
        <v>258.60472037376229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1.0712440000000001E-3</v>
      </c>
      <c r="Q6" s="4">
        <f t="shared" si="21"/>
        <v>50</v>
      </c>
      <c r="R6">
        <f t="shared" si="0"/>
        <v>100000</v>
      </c>
      <c r="S6">
        <f t="shared" si="1"/>
        <v>326.1173239859699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252.91995359161183</v>
      </c>
      <c r="AC6">
        <f t="shared" si="2"/>
        <v>315.41730812012497</v>
      </c>
      <c r="AE6">
        <f t="shared" si="3"/>
        <v>0</v>
      </c>
      <c r="AF6">
        <f t="shared" si="4"/>
        <v>0</v>
      </c>
      <c r="AG6">
        <f t="shared" si="4"/>
        <v>-48.359483676754124</v>
      </c>
      <c r="AH6">
        <f t="shared" si="5"/>
        <v>-104.76954263391001</v>
      </c>
      <c r="AI6">
        <f t="shared" si="6"/>
        <v>-153.12902631066413</v>
      </c>
      <c r="AJ6">
        <f t="shared" si="7"/>
        <v>-62.497354528513142</v>
      </c>
      <c r="AK6">
        <f>G6*SUM(AB6, AE6:AF6)</f>
        <v>17.70439675141283</v>
      </c>
      <c r="AL6">
        <f t="shared" si="8"/>
        <v>-197.92198408776443</v>
      </c>
      <c r="AN6">
        <f t="shared" si="9"/>
        <v>0</v>
      </c>
      <c r="AO6">
        <f t="shared" si="9"/>
        <v>0</v>
      </c>
      <c r="AP6">
        <f t="shared" si="9"/>
        <v>-34.421325275568655</v>
      </c>
      <c r="AQ6">
        <f t="shared" si="9"/>
        <v>-74.572891019262187</v>
      </c>
      <c r="AR6">
        <f t="shared" si="9"/>
        <v>-108.99421629483085</v>
      </c>
      <c r="AS6">
        <f t="shared" si="9"/>
        <v>-44.484382493987688</v>
      </c>
      <c r="AT6">
        <f t="shared" si="9"/>
        <v>12.601639907107572</v>
      </c>
      <c r="AU6">
        <f t="shared" si="9"/>
        <v>-140.87695888171095</v>
      </c>
      <c r="AW6">
        <v>3</v>
      </c>
      <c r="AX6">
        <f>IF(Z6&gt;0, (R6*SUMPRODUCT(K6:$K$98, X6:$X$98)-K6*$AZ$3)/Z6, 0)</f>
        <v>326.1173239859699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1.0856730000000001E-3</v>
      </c>
      <c r="Q7" s="4">
        <f t="shared" si="21"/>
        <v>50</v>
      </c>
      <c r="R7">
        <f t="shared" si="0"/>
        <v>100000</v>
      </c>
      <c r="S7">
        <f t="shared" si="1"/>
        <v>387.99017943112733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315.41730812012497</v>
      </c>
      <c r="AC7">
        <f t="shared" si="2"/>
        <v>371.10008427592606</v>
      </c>
      <c r="AE7">
        <f t="shared" si="3"/>
        <v>0</v>
      </c>
      <c r="AF7">
        <f t="shared" si="4"/>
        <v>0</v>
      </c>
      <c r="AG7">
        <f t="shared" si="4"/>
        <v>-47.82338625426479</v>
      </c>
      <c r="AH7">
        <f t="shared" si="5"/>
        <v>-105.00517144358538</v>
      </c>
      <c r="AI7">
        <f t="shared" si="6"/>
        <v>-152.82855769785016</v>
      </c>
      <c r="AJ7">
        <f t="shared" si="7"/>
        <v>-55.682776155801093</v>
      </c>
      <c r="AK7">
        <f>G7*SUM(AB7, AE7:AF7)</f>
        <v>22.079211568408748</v>
      </c>
      <c r="AL7">
        <f t="shared" si="8"/>
        <v>-186.43212228524251</v>
      </c>
      <c r="AN7">
        <f t="shared" si="9"/>
        <v>0</v>
      </c>
      <c r="AO7">
        <f t="shared" si="9"/>
        <v>0</v>
      </c>
      <c r="AP7">
        <f t="shared" si="9"/>
        <v>-30.392626535122378</v>
      </c>
      <c r="AQ7">
        <f t="shared" si="9"/>
        <v>-66.732684778397243</v>
      </c>
      <c r="AR7">
        <f t="shared" si="9"/>
        <v>-97.125311313519603</v>
      </c>
      <c r="AS7">
        <f t="shared" si="9"/>
        <v>-35.387410902781063</v>
      </c>
      <c r="AT7">
        <f t="shared" si="9"/>
        <v>14.031738108648847</v>
      </c>
      <c r="AU7">
        <f t="shared" si="9"/>
        <v>-118.48098410765184</v>
      </c>
      <c r="AW7">
        <v>4</v>
      </c>
      <c r="AX7">
        <f>IF(Z7&gt;0, (R7*SUMPRODUCT(K7:$K$98, X7:$X$98)-K7*$AZ$3)/Z7, 0)</f>
        <v>387.99017943112733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1.1037099999999999E-3</v>
      </c>
      <c r="Q8" s="4">
        <f t="shared" si="21"/>
        <v>50</v>
      </c>
      <c r="R8">
        <f t="shared" si="0"/>
        <v>100000</v>
      </c>
      <c r="S8">
        <f t="shared" si="1"/>
        <v>444.75156253972187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371.10008427592606</v>
      </c>
      <c r="AC8">
        <f t="shared" si="2"/>
        <v>420.66710233240633</v>
      </c>
      <c r="AE8">
        <f t="shared" si="3"/>
        <v>0</v>
      </c>
      <c r="AF8">
        <f t="shared" si="4"/>
        <v>0</v>
      </c>
      <c r="AG8">
        <f t="shared" si="4"/>
        <v>-47.292369242079445</v>
      </c>
      <c r="AH8">
        <f t="shared" si="5"/>
        <v>-105.56629928538918</v>
      </c>
      <c r="AI8">
        <f t="shared" si="6"/>
        <v>-152.85866852746864</v>
      </c>
      <c r="AJ8">
        <f t="shared" si="7"/>
        <v>-49.567018056480265</v>
      </c>
      <c r="AK8">
        <f>G8*SUM(AB8, AE8:AF8)</f>
        <v>25.977005899314825</v>
      </c>
      <c r="AL8">
        <f t="shared" si="8"/>
        <v>-176.44868068463407</v>
      </c>
      <c r="AN8">
        <f t="shared" si="9"/>
        <v>0</v>
      </c>
      <c r="AO8">
        <f t="shared" si="9"/>
        <v>0</v>
      </c>
      <c r="AP8">
        <f t="shared" si="9"/>
        <v>-26.834960378516136</v>
      </c>
      <c r="AQ8">
        <f t="shared" si="9"/>
        <v>-59.901153273356996</v>
      </c>
      <c r="AR8">
        <f t="shared" si="9"/>
        <v>-86.73611365187314</v>
      </c>
      <c r="AS8">
        <f t="shared" si="9"/>
        <v>-28.125657203135635</v>
      </c>
      <c r="AT8">
        <f t="shared" si="9"/>
        <v>14.740050778431716</v>
      </c>
      <c r="AU8">
        <f t="shared" si="9"/>
        <v>-100.12172007657705</v>
      </c>
      <c r="AW8">
        <v>5</v>
      </c>
      <c r="AX8">
        <f>IF(Z8&gt;0, (R8*SUMPRODUCT(K8:$K$98, X8:$X$98)-K8*$AZ$3)/Z8, 0)</f>
        <v>444.75156253972187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1.131668E-3</v>
      </c>
      <c r="Q9" s="4">
        <f t="shared" si="21"/>
        <v>50</v>
      </c>
      <c r="R9">
        <f t="shared" si="0"/>
        <v>100000</v>
      </c>
      <c r="S9">
        <f t="shared" si="1"/>
        <v>496.73448845935275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420.66710233240633</v>
      </c>
      <c r="AC9">
        <f t="shared" si="2"/>
        <v>464.60496944733302</v>
      </c>
      <c r="AE9">
        <f t="shared" si="3"/>
        <v>0</v>
      </c>
      <c r="AF9">
        <f t="shared" si="4"/>
        <v>0</v>
      </c>
      <c r="AG9">
        <f t="shared" si="4"/>
        <v>-46.765926288743202</v>
      </c>
      <c r="AH9">
        <f t="shared" si="5"/>
        <v>-107.03852183089111</v>
      </c>
      <c r="AI9">
        <f t="shared" si="6"/>
        <v>-153.80444811963432</v>
      </c>
      <c r="AJ9">
        <f t="shared" si="7"/>
        <v>-43.937867114926689</v>
      </c>
      <c r="AK9">
        <f t="shared" ref="AK9:AK72" si="22">G9*SUM(AB9:AB9, AE9:AF9)</f>
        <v>29.446697163268446</v>
      </c>
      <c r="AL9">
        <f t="shared" si="8"/>
        <v>-168.29561807129255</v>
      </c>
      <c r="AN9">
        <f t="shared" si="9"/>
        <v>0</v>
      </c>
      <c r="AO9">
        <f t="shared" si="9"/>
        <v>0</v>
      </c>
      <c r="AP9">
        <f t="shared" si="9"/>
        <v>-23.693073668561908</v>
      </c>
      <c r="AQ9">
        <f t="shared" si="9"/>
        <v>-54.229046324347493</v>
      </c>
      <c r="AR9">
        <f t="shared" si="9"/>
        <v>-77.922119992909401</v>
      </c>
      <c r="AS9">
        <f t="shared" si="9"/>
        <v>-22.260290878575443</v>
      </c>
      <c r="AT9">
        <f t="shared" si="9"/>
        <v>14.918613198795724</v>
      </c>
      <c r="AU9">
        <f t="shared" si="9"/>
        <v>-85.263797672689108</v>
      </c>
      <c r="AW9">
        <v>6</v>
      </c>
      <c r="AX9">
        <f>IF(Z9&gt;0, (R9*SUMPRODUCT(K9:$K$98, X9:$X$98)-K9*$AZ$3)/Z9, 0)</f>
        <v>496.73448845935275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1.1650359999999999E-3</v>
      </c>
      <c r="Q10" s="4">
        <f t="shared" si="21"/>
        <v>50</v>
      </c>
      <c r="R10">
        <f t="shared" si="0"/>
        <v>100000</v>
      </c>
      <c r="S10">
        <f t="shared" si="1"/>
        <v>543.95347994005022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464.60496944733302</v>
      </c>
      <c r="AC10">
        <f t="shared" si="2"/>
        <v>503.08933418395293</v>
      </c>
      <c r="AE10">
        <f t="shared" si="3"/>
        <v>0</v>
      </c>
      <c r="AF10">
        <f t="shared" si="4"/>
        <v>0</v>
      </c>
      <c r="AG10">
        <f t="shared" si="4"/>
        <v>-46.243783038156039</v>
      </c>
      <c r="AH10">
        <f t="shared" si="5"/>
        <v>-108.96797539946446</v>
      </c>
      <c r="AI10">
        <f t="shared" si="6"/>
        <v>-155.21175843762052</v>
      </c>
      <c r="AJ10">
        <f t="shared" si="7"/>
        <v>-38.484364736619909</v>
      </c>
      <c r="AK10">
        <f t="shared" si="22"/>
        <v>32.522347861313314</v>
      </c>
      <c r="AL10">
        <f t="shared" si="8"/>
        <v>-161.17377531292712</v>
      </c>
      <c r="AN10">
        <f t="shared" si="9"/>
        <v>0</v>
      </c>
      <c r="AO10">
        <f t="shared" si="9"/>
        <v>0</v>
      </c>
      <c r="AP10">
        <f t="shared" si="9"/>
        <v>-20.918338971519432</v>
      </c>
      <c r="AQ10">
        <f t="shared" si="9"/>
        <v>-49.29157816879767</v>
      </c>
      <c r="AR10">
        <f t="shared" si="9"/>
        <v>-70.209917140317103</v>
      </c>
      <c r="AS10">
        <f t="shared" si="9"/>
        <v>-17.408372191348832</v>
      </c>
      <c r="AT10">
        <f t="shared" si="9"/>
        <v>14.711458535978576</v>
      </c>
      <c r="AU10">
        <f t="shared" si="9"/>
        <v>-72.90683079568737</v>
      </c>
      <c r="AW10">
        <v>7</v>
      </c>
      <c r="AX10">
        <f>IF(Z10&gt;0, (R10*SUMPRODUCT(K10:$K$98, X10:$X$98)-K10*$AZ$3)/Z10, 0)</f>
        <v>543.95347994005022</v>
      </c>
    </row>
    <row r="11" spans="1:52" x14ac:dyDescent="0.25">
      <c r="A11" t="s">
        <v>33</v>
      </c>
      <c r="C11" s="12">
        <f>AU100</f>
        <v>-857.06641785005183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1.1975029999999999E-3</v>
      </c>
      <c r="Q11" s="4">
        <f t="shared" si="21"/>
        <v>50</v>
      </c>
      <c r="R11">
        <f t="shared" si="0"/>
        <v>100000</v>
      </c>
      <c r="S11">
        <f t="shared" si="1"/>
        <v>586.73179503841061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503.08933418395293</v>
      </c>
      <c r="AC11">
        <f t="shared" si="2"/>
        <v>536.57758731959052</v>
      </c>
      <c r="AE11">
        <f t="shared" si="3"/>
        <v>0</v>
      </c>
      <c r="AF11">
        <f t="shared" si="4"/>
        <v>0</v>
      </c>
      <c r="AG11">
        <f t="shared" si="4"/>
        <v>-45.725968138854931</v>
      </c>
      <c r="AH11">
        <f t="shared" si="5"/>
        <v>-110.75413783908193</v>
      </c>
      <c r="AI11">
        <f t="shared" si="6"/>
        <v>-156.48010597793686</v>
      </c>
      <c r="AJ11">
        <f t="shared" si="7"/>
        <v>-33.488253135637592</v>
      </c>
      <c r="AK11">
        <f t="shared" si="22"/>
        <v>35.216253392876709</v>
      </c>
      <c r="AL11">
        <f t="shared" si="8"/>
        <v>-154.75210572069773</v>
      </c>
      <c r="AN11">
        <f t="shared" si="9"/>
        <v>0</v>
      </c>
      <c r="AO11">
        <f t="shared" si="9"/>
        <v>0</v>
      </c>
      <c r="AP11">
        <f t="shared" si="9"/>
        <v>-18.467951614402519</v>
      </c>
      <c r="AQ11">
        <f t="shared" si="9"/>
        <v>-44.73173870252041</v>
      </c>
      <c r="AR11">
        <f t="shared" si="9"/>
        <v>-63.199690316922926</v>
      </c>
      <c r="AS11">
        <f t="shared" si="9"/>
        <v>-13.525343775811544</v>
      </c>
      <c r="AT11">
        <f t="shared" si="9"/>
        <v>14.223254097654458</v>
      </c>
      <c r="AU11">
        <f t="shared" si="9"/>
        <v>-62.501779995080007</v>
      </c>
      <c r="AW11">
        <v>8</v>
      </c>
      <c r="AX11">
        <f>IF(Z11&gt;0, (R11*SUMPRODUCT(K11:$K$98, X11:$X$98)-K11*$AZ$3)/Z11, 0)</f>
        <v>586.73179503841061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1.2389879999999999E-3</v>
      </c>
      <c r="Q12" s="4">
        <f t="shared" si="21"/>
        <v>50</v>
      </c>
      <c r="R12">
        <f t="shared" si="0"/>
        <v>100000</v>
      </c>
      <c r="S12">
        <f t="shared" si="1"/>
        <v>625.66987736162923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536.57758731959052</v>
      </c>
      <c r="AC12">
        <f t="shared" si="2"/>
        <v>565.75641228174459</v>
      </c>
      <c r="AE12">
        <f t="shared" si="3"/>
        <v>0</v>
      </c>
      <c r="AF12">
        <f t="shared" si="4"/>
        <v>0</v>
      </c>
      <c r="AG12">
        <f t="shared" si="4"/>
        <v>-45.212054531653962</v>
      </c>
      <c r="AH12">
        <f t="shared" si="5"/>
        <v>-113.30785162484717</v>
      </c>
      <c r="AI12">
        <f t="shared" si="6"/>
        <v>-158.51990615650112</v>
      </c>
      <c r="AJ12">
        <f t="shared" si="7"/>
        <v>-29.178824962154067</v>
      </c>
      <c r="AK12">
        <f t="shared" si="22"/>
        <v>37.56043111237134</v>
      </c>
      <c r="AL12">
        <f t="shared" si="8"/>
        <v>-150.13830000628386</v>
      </c>
      <c r="AN12">
        <f t="shared" si="9"/>
        <v>0</v>
      </c>
      <c r="AO12">
        <f t="shared" si="9"/>
        <v>0</v>
      </c>
      <c r="AP12">
        <f t="shared" si="9"/>
        <v>-16.303920114128275</v>
      </c>
      <c r="AQ12">
        <f t="shared" si="9"/>
        <v>-40.859947205045259</v>
      </c>
      <c r="AR12">
        <f t="shared" si="9"/>
        <v>-57.163867319173526</v>
      </c>
      <c r="AS12">
        <f t="shared" si="9"/>
        <v>-10.522176798535517</v>
      </c>
      <c r="AT12">
        <f t="shared" si="9"/>
        <v>13.544668001751129</v>
      </c>
      <c r="AU12">
        <f t="shared" si="9"/>
        <v>-54.141376115957918</v>
      </c>
      <c r="AW12">
        <v>9</v>
      </c>
      <c r="AX12">
        <f>IF(Z12&gt;0, (R12*SUMPRODUCT(K12:$K$98, X12:$X$98)-K12*$AZ$3)/Z12, 0)</f>
        <v>625.66987736162923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1.2822770000000001E-3</v>
      </c>
      <c r="Q13" s="4">
        <f t="shared" si="21"/>
        <v>50</v>
      </c>
      <c r="R13">
        <f t="shared" si="0"/>
        <v>100000</v>
      </c>
      <c r="S13">
        <f t="shared" si="1"/>
        <v>660.91961622019141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565.75641228174459</v>
      </c>
      <c r="AC13">
        <f t="shared" si="2"/>
        <v>590.88803977730117</v>
      </c>
      <c r="AE13">
        <f t="shared" si="3"/>
        <v>0</v>
      </c>
      <c r="AF13">
        <f t="shared" si="4"/>
        <v>0</v>
      </c>
      <c r="AG13">
        <f t="shared" si="4"/>
        <v>-44.701959608688732</v>
      </c>
      <c r="AH13">
        <f t="shared" si="5"/>
        <v>-115.94875529737129</v>
      </c>
      <c r="AI13">
        <f t="shared" si="6"/>
        <v>-160.65071490606002</v>
      </c>
      <c r="AJ13">
        <f t="shared" si="7"/>
        <v>-25.131627495556586</v>
      </c>
      <c r="AK13">
        <f t="shared" si="22"/>
        <v>39.602948859722126</v>
      </c>
      <c r="AL13">
        <f t="shared" si="8"/>
        <v>-146.17939354189448</v>
      </c>
      <c r="AN13">
        <f t="shared" si="9"/>
        <v>0</v>
      </c>
      <c r="AO13">
        <f t="shared" si="9"/>
        <v>0</v>
      </c>
      <c r="AP13">
        <f t="shared" si="9"/>
        <v>-14.392834617156076</v>
      </c>
      <c r="AQ13">
        <f t="shared" si="9"/>
        <v>-37.332396021757248</v>
      </c>
      <c r="AR13">
        <f t="shared" si="9"/>
        <v>-51.725230638913324</v>
      </c>
      <c r="AS13">
        <f t="shared" si="9"/>
        <v>-8.0917114455360828</v>
      </c>
      <c r="AT13">
        <f t="shared" si="9"/>
        <v>12.751089622900547</v>
      </c>
      <c r="AU13">
        <f t="shared" si="9"/>
        <v>-47.065852461548857</v>
      </c>
      <c r="AW13">
        <v>10</v>
      </c>
      <c r="AX13">
        <f>IF(Z13&gt;0, (R13*SUMPRODUCT(K13:$K$98, X13:$X$98)-K13*$AZ$3)/Z13, 0)</f>
        <v>660.91961622019141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1.3327809999999999E-3</v>
      </c>
      <c r="Q14" s="4">
        <f t="shared" si="21"/>
        <v>50</v>
      </c>
      <c r="R14">
        <f t="shared" si="0"/>
        <v>100000</v>
      </c>
      <c r="S14">
        <f t="shared" si="1"/>
        <v>692.91964544347434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590.88803977730117</v>
      </c>
      <c r="AC14">
        <f t="shared" si="2"/>
        <v>612.47669259536758</v>
      </c>
      <c r="AE14">
        <f t="shared" si="3"/>
        <v>0</v>
      </c>
      <c r="AF14">
        <f t="shared" si="4"/>
        <v>0</v>
      </c>
      <c r="AG14">
        <f t="shared" si="4"/>
        <v>-44.195362090172615</v>
      </c>
      <c r="AH14">
        <f t="shared" si="5"/>
        <v>-119.15584485845555</v>
      </c>
      <c r="AI14">
        <f t="shared" si="6"/>
        <v>-163.35120694862817</v>
      </c>
      <c r="AJ14">
        <f t="shared" si="7"/>
        <v>-21.588652818066407</v>
      </c>
      <c r="AK14">
        <f t="shared" si="22"/>
        <v>41.362162784411083</v>
      </c>
      <c r="AL14">
        <f t="shared" si="8"/>
        <v>-143.5776969822835</v>
      </c>
      <c r="AN14">
        <f t="shared" si="9"/>
        <v>0</v>
      </c>
      <c r="AO14">
        <f t="shared" si="9"/>
        <v>0</v>
      </c>
      <c r="AP14">
        <f t="shared" si="9"/>
        <v>-12.705110512920202</v>
      </c>
      <c r="AQ14">
        <f t="shared" si="9"/>
        <v>-34.254458060514089</v>
      </c>
      <c r="AR14">
        <f t="shared" si="9"/>
        <v>-46.959568573434289</v>
      </c>
      <c r="AS14">
        <f t="shared" si="9"/>
        <v>-6.2062218048800819</v>
      </c>
      <c r="AT14">
        <f t="shared" si="9"/>
        <v>11.89063341436435</v>
      </c>
      <c r="AU14">
        <f t="shared" si="9"/>
        <v>-41.275156963950025</v>
      </c>
      <c r="AW14">
        <v>11</v>
      </c>
      <c r="AX14">
        <f>IF(Z14&gt;0, (R14*SUMPRODUCT(K14:$K$98, X14:$X$98)-K14*$AZ$3)/Z14, 0)</f>
        <v>692.91964544347434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1.4022240000000001E-3</v>
      </c>
      <c r="Q15" s="4">
        <f t="shared" si="21"/>
        <v>50</v>
      </c>
      <c r="R15">
        <f t="shared" si="0"/>
        <v>100000</v>
      </c>
      <c r="S15">
        <f t="shared" si="1"/>
        <v>721.91527895262311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612.47669259536758</v>
      </c>
      <c r="AC15">
        <f t="shared" si="2"/>
        <v>630.83031385612435</v>
      </c>
      <c r="AE15">
        <f t="shared" si="3"/>
        <v>0</v>
      </c>
      <c r="AF15">
        <f t="shared" si="4"/>
        <v>0</v>
      </c>
      <c r="AG15">
        <f t="shared" si="4"/>
        <v>-43.691436671859364</v>
      </c>
      <c r="AH15">
        <f t="shared" si="5"/>
        <v>-123.94359482306044</v>
      </c>
      <c r="AI15">
        <f t="shared" si="6"/>
        <v>-167.63503149491982</v>
      </c>
      <c r="AJ15">
        <f t="shared" si="7"/>
        <v>-18.353621260756768</v>
      </c>
      <c r="AK15">
        <f t="shared" si="22"/>
        <v>42.873368481675733</v>
      </c>
      <c r="AL15">
        <f t="shared" si="8"/>
        <v>-143.11528427400086</v>
      </c>
      <c r="AN15">
        <f t="shared" si="9"/>
        <v>0</v>
      </c>
      <c r="AO15">
        <f t="shared" si="9"/>
        <v>0</v>
      </c>
      <c r="AP15">
        <f t="shared" si="9"/>
        <v>-11.214503568667082</v>
      </c>
      <c r="AQ15">
        <f t="shared" si="9"/>
        <v>-31.813233721194678</v>
      </c>
      <c r="AR15">
        <f t="shared" si="9"/>
        <v>-43.027737289861761</v>
      </c>
      <c r="AS15">
        <f t="shared" si="9"/>
        <v>-4.7109174429892118</v>
      </c>
      <c r="AT15">
        <f t="shared" si="9"/>
        <v>11.004525839916031</v>
      </c>
      <c r="AU15">
        <f t="shared" si="9"/>
        <v>-36.734128892934947</v>
      </c>
      <c r="AW15">
        <v>12</v>
      </c>
      <c r="AX15">
        <f>IF(Z15&gt;0, (R15*SUMPRODUCT(K15:$K$98, X15:$X$98)-K15*$AZ$3)/Z15, 0)</f>
        <v>721.91527895262311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1.482489E-3</v>
      </c>
      <c r="Q16" s="4">
        <f t="shared" si="21"/>
        <v>50</v>
      </c>
      <c r="R16">
        <f t="shared" si="0"/>
        <v>100000</v>
      </c>
      <c r="S16">
        <f t="shared" si="1"/>
        <v>747.84940417071618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630.83031385612435</v>
      </c>
      <c r="AC16">
        <f t="shared" si="2"/>
        <v>645.98857952892126</v>
      </c>
      <c r="AE16">
        <f t="shared" si="3"/>
        <v>0</v>
      </c>
      <c r="AF16">
        <f t="shared" si="4"/>
        <v>0</v>
      </c>
      <c r="AG16">
        <f t="shared" si="4"/>
        <v>-43.189750230880541</v>
      </c>
      <c r="AH16">
        <f t="shared" si="5"/>
        <v>-129.54414852045625</v>
      </c>
      <c r="AI16">
        <f t="shared" si="6"/>
        <v>-172.7338987513368</v>
      </c>
      <c r="AJ16">
        <f t="shared" si="7"/>
        <v>-15.158265672796915</v>
      </c>
      <c r="AK16">
        <f t="shared" si="22"/>
        <v>44.158121969928708</v>
      </c>
      <c r="AL16">
        <f t="shared" si="8"/>
        <v>-143.734042454205</v>
      </c>
      <c r="AN16">
        <f t="shared" si="9"/>
        <v>0</v>
      </c>
      <c r="AO16">
        <f t="shared" si="9"/>
        <v>0</v>
      </c>
      <c r="AP16">
        <f t="shared" si="9"/>
        <v>-9.8979760310708933</v>
      </c>
      <c r="AQ16">
        <f t="shared" si="9"/>
        <v>-29.688175323231597</v>
      </c>
      <c r="AR16">
        <f t="shared" si="9"/>
        <v>-39.586151354302494</v>
      </c>
      <c r="AS16">
        <f t="shared" si="9"/>
        <v>-3.4738832593357571</v>
      </c>
      <c r="AT16">
        <f t="shared" si="9"/>
        <v>10.119901840111854</v>
      </c>
      <c r="AU16">
        <f t="shared" si="9"/>
        <v>-32.940132773526393</v>
      </c>
      <c r="AW16">
        <v>13</v>
      </c>
      <c r="AX16">
        <f>IF(Z16&gt;0, (R16*SUMPRODUCT(K16:$K$98, X16:$X$98)-K16*$AZ$3)/Z16, 0)</f>
        <v>747.84940417071618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1.564558E-3</v>
      </c>
      <c r="Q17" s="4">
        <f t="shared" si="21"/>
        <v>50</v>
      </c>
      <c r="R17">
        <f t="shared" si="0"/>
        <v>100000</v>
      </c>
      <c r="S17">
        <f t="shared" si="1"/>
        <v>770.94744414806905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645.98857952892126</v>
      </c>
      <c r="AC17">
        <f t="shared" si="2"/>
        <v>658.23924295032521</v>
      </c>
      <c r="AE17">
        <f t="shared" si="3"/>
        <v>0</v>
      </c>
      <c r="AF17">
        <f t="shared" si="4"/>
        <v>0</v>
      </c>
      <c r="AG17">
        <f t="shared" si="4"/>
        <v>-42.690279859330012</v>
      </c>
      <c r="AH17">
        <f t="shared" si="5"/>
        <v>-135.14573848345199</v>
      </c>
      <c r="AI17">
        <f t="shared" si="6"/>
        <v>-177.83601834278201</v>
      </c>
      <c r="AJ17">
        <f t="shared" si="7"/>
        <v>-12.250663421403942</v>
      </c>
      <c r="AK17">
        <f t="shared" si="22"/>
        <v>45.219200567024494</v>
      </c>
      <c r="AL17">
        <f t="shared" si="8"/>
        <v>-144.86748119716145</v>
      </c>
      <c r="AN17">
        <f t="shared" si="9"/>
        <v>0</v>
      </c>
      <c r="AO17">
        <f t="shared" si="9"/>
        <v>0</v>
      </c>
      <c r="AP17">
        <f t="shared" si="9"/>
        <v>-8.7352770653365752</v>
      </c>
      <c r="AQ17">
        <f t="shared" si="9"/>
        <v>-27.653495684321808</v>
      </c>
      <c r="AR17">
        <f t="shared" si="9"/>
        <v>-36.388772749658386</v>
      </c>
      <c r="AS17">
        <f t="shared" si="9"/>
        <v>-2.5067284537081744</v>
      </c>
      <c r="AT17">
        <f t="shared" si="9"/>
        <v>9.2527443466654962</v>
      </c>
      <c r="AU17">
        <f t="shared" si="9"/>
        <v>-29.642756856701062</v>
      </c>
      <c r="AW17">
        <v>14</v>
      </c>
      <c r="AX17">
        <f>IF(Z17&gt;0, (R17*SUMPRODUCT(K17:$K$98, X17:$X$98)-K17*$AZ$3)/Z17, 0)</f>
        <v>770.94744414806905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1.6511360000000001E-3</v>
      </c>
      <c r="Q18" s="4">
        <f t="shared" si="21"/>
        <v>50</v>
      </c>
      <c r="R18">
        <f t="shared" si="0"/>
        <v>100000</v>
      </c>
      <c r="S18">
        <f t="shared" si="1"/>
        <v>791.63947443621009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658.23924295032521</v>
      </c>
      <c r="AC18">
        <f t="shared" si="2"/>
        <v>668.03113900228504</v>
      </c>
      <c r="AE18">
        <f t="shared" si="3"/>
        <v>0</v>
      </c>
      <c r="AF18">
        <f t="shared" si="4"/>
        <v>0</v>
      </c>
      <c r="AG18">
        <f t="shared" si="4"/>
        <v>-42.192889602810894</v>
      </c>
      <c r="AH18">
        <f t="shared" si="5"/>
        <v>-140.97491585162945</v>
      </c>
      <c r="AI18">
        <f t="shared" si="6"/>
        <v>-183.16780545444033</v>
      </c>
      <c r="AJ18">
        <f t="shared" si="7"/>
        <v>-9.7918960519598386</v>
      </c>
      <c r="AK18">
        <f t="shared" si="22"/>
        <v>46.076747006522766</v>
      </c>
      <c r="AL18">
        <f t="shared" si="8"/>
        <v>-146.8829544998774</v>
      </c>
      <c r="AN18">
        <f t="shared" si="9"/>
        <v>0</v>
      </c>
      <c r="AO18">
        <f t="shared" si="9"/>
        <v>0</v>
      </c>
      <c r="AP18">
        <f t="shared" si="9"/>
        <v>-7.7084831823666571</v>
      </c>
      <c r="AQ18">
        <f t="shared" si="9"/>
        <v>-25.755590058127805</v>
      </c>
      <c r="AR18">
        <f t="shared" si="9"/>
        <v>-33.464073240494457</v>
      </c>
      <c r="AS18">
        <f t="shared" si="9"/>
        <v>-1.7889427993807363</v>
      </c>
      <c r="AT18">
        <f t="shared" si="9"/>
        <v>8.4180494093080966</v>
      </c>
      <c r="AU18">
        <f t="shared" si="9"/>
        <v>-26.834966630567099</v>
      </c>
      <c r="AW18">
        <v>15</v>
      </c>
      <c r="AX18">
        <f>IF(Z18&gt;0, (R18*SUMPRODUCT(K18:$K$98, X18:$X$98)-K18*$AZ$3)/Z18, 0)</f>
        <v>791.63947443621009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1.7512420000000001E-3</v>
      </c>
      <c r="Q19" s="4">
        <f t="shared" si="21"/>
        <v>50</v>
      </c>
      <c r="R19">
        <f t="shared" si="0"/>
        <v>100000</v>
      </c>
      <c r="S19">
        <f t="shared" si="1"/>
        <v>810.25947665780961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668.03113900228504</v>
      </c>
      <c r="AC19">
        <f t="shared" si="2"/>
        <v>675.70893442298006</v>
      </c>
      <c r="AE19">
        <f t="shared" si="3"/>
        <v>0</v>
      </c>
      <c r="AF19">
        <f t="shared" si="4"/>
        <v>0</v>
      </c>
      <c r="AG19">
        <f t="shared" si="4"/>
        <v>-41.697070746408983</v>
      </c>
      <c r="AH19">
        <f t="shared" si="5"/>
        <v>-147.77992074761153</v>
      </c>
      <c r="AI19">
        <f t="shared" si="6"/>
        <v>-189.47699149402052</v>
      </c>
      <c r="AJ19">
        <f t="shared" si="7"/>
        <v>-7.6777954206950199</v>
      </c>
      <c r="AK19">
        <f t="shared" si="22"/>
        <v>46.762179730159957</v>
      </c>
      <c r="AL19">
        <f t="shared" si="8"/>
        <v>-150.39260718455557</v>
      </c>
      <c r="AN19">
        <f t="shared" si="9"/>
        <v>0</v>
      </c>
      <c r="AO19">
        <f t="shared" si="9"/>
        <v>0</v>
      </c>
      <c r="AP19">
        <f t="shared" si="9"/>
        <v>-6.8016954741408364</v>
      </c>
      <c r="AQ19">
        <f t="shared" si="9"/>
        <v>-24.106106259382411</v>
      </c>
      <c r="AR19">
        <f t="shared" si="9"/>
        <v>-30.90780173352325</v>
      </c>
      <c r="AS19">
        <f t="shared" si="9"/>
        <v>-1.2524147483146164</v>
      </c>
      <c r="AT19">
        <f t="shared" si="9"/>
        <v>7.6279244689863823</v>
      </c>
      <c r="AU19">
        <f t="shared" si="9"/>
        <v>-24.532292012851482</v>
      </c>
      <c r="AW19">
        <v>16</v>
      </c>
      <c r="AX19">
        <f>IF(Z19&gt;0, (R19*SUMPRODUCT(K19:$K$98, X19:$X$98)-K19*$AZ$3)/Z19, 0)</f>
        <v>810.25947665780961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1.8504459999999999E-3</v>
      </c>
      <c r="Q20" s="4">
        <f t="shared" si="21"/>
        <v>50</v>
      </c>
      <c r="R20">
        <f t="shared" si="0"/>
        <v>100000</v>
      </c>
      <c r="S20">
        <f t="shared" si="1"/>
        <v>826.94831293158359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675.70893442298006</v>
      </c>
      <c r="AC20">
        <f t="shared" si="2"/>
        <v>681.45406519826111</v>
      </c>
      <c r="AE20">
        <f t="shared" si="3"/>
        <v>0</v>
      </c>
      <c r="AF20">
        <f t="shared" si="4"/>
        <v>0</v>
      </c>
      <c r="AG20">
        <f t="shared" si="4"/>
        <v>-41.202941861170487</v>
      </c>
      <c r="AH20">
        <f t="shared" si="5"/>
        <v>-154.31635554881905</v>
      </c>
      <c r="AI20">
        <f t="shared" si="6"/>
        <v>-195.51929740998952</v>
      </c>
      <c r="AJ20">
        <f t="shared" si="7"/>
        <v>-5.7451307752810408</v>
      </c>
      <c r="AK20">
        <f t="shared" si="22"/>
        <v>47.299625409608609</v>
      </c>
      <c r="AL20">
        <f t="shared" si="8"/>
        <v>-153.96480277566195</v>
      </c>
      <c r="AN20">
        <f t="shared" si="9"/>
        <v>0</v>
      </c>
      <c r="AO20">
        <f t="shared" si="9"/>
        <v>0</v>
      </c>
      <c r="AP20">
        <f t="shared" si="9"/>
        <v>-6.0009753118000768</v>
      </c>
      <c r="AQ20">
        <f t="shared" si="9"/>
        <v>-22.475303898825025</v>
      </c>
      <c r="AR20">
        <f t="shared" si="9"/>
        <v>-28.476279210625101</v>
      </c>
      <c r="AS20">
        <f t="shared" si="9"/>
        <v>-0.83674578532982846</v>
      </c>
      <c r="AT20">
        <f t="shared" si="9"/>
        <v>6.888922769078933</v>
      </c>
      <c r="AU20">
        <f t="shared" si="9"/>
        <v>-22.424102226875998</v>
      </c>
      <c r="AW20">
        <v>17</v>
      </c>
      <c r="AX20">
        <f>IF(Z20&gt;0, (R20*SUMPRODUCT(K20:$K$98, X20:$X$98)-K20*$AZ$3)/Z20, 0)</f>
        <v>826.94831293158359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1.9640790000000001E-3</v>
      </c>
      <c r="Q21" s="4">
        <f t="shared" si="21"/>
        <v>50</v>
      </c>
      <c r="R21">
        <f t="shared" si="0"/>
        <v>100000</v>
      </c>
      <c r="S21">
        <f t="shared" si="1"/>
        <v>842.09270084285049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681.45406519826111</v>
      </c>
      <c r="AC21">
        <f t="shared" si="2"/>
        <v>685.63165150895691</v>
      </c>
      <c r="AE21">
        <f t="shared" si="3"/>
        <v>0</v>
      </c>
      <c r="AF21">
        <f t="shared" si="4"/>
        <v>0</v>
      </c>
      <c r="AG21">
        <f t="shared" si="4"/>
        <v>-40.709986609711038</v>
      </c>
      <c r="AH21">
        <f t="shared" si="5"/>
        <v>-161.85166569549173</v>
      </c>
      <c r="AI21">
        <f t="shared" si="6"/>
        <v>-202.56165230520276</v>
      </c>
      <c r="AJ21">
        <f t="shared" si="7"/>
        <v>-4.1775863106958013</v>
      </c>
      <c r="AK21">
        <f t="shared" si="22"/>
        <v>47.701784563878284</v>
      </c>
      <c r="AL21">
        <f t="shared" si="8"/>
        <v>-159.03745405202028</v>
      </c>
      <c r="AN21">
        <f t="shared" si="9"/>
        <v>0</v>
      </c>
      <c r="AO21">
        <f t="shared" si="9"/>
        <v>0</v>
      </c>
      <c r="AP21">
        <f t="shared" si="9"/>
        <v>-5.2939099724041521</v>
      </c>
      <c r="AQ21">
        <f t="shared" si="9"/>
        <v>-21.047124266830323</v>
      </c>
      <c r="AR21">
        <f t="shared" si="9"/>
        <v>-26.341034239234475</v>
      </c>
      <c r="AS21">
        <f t="shared" si="9"/>
        <v>-0.54325161152217227</v>
      </c>
      <c r="AT21">
        <f t="shared" si="9"/>
        <v>6.2031205125464464</v>
      </c>
      <c r="AU21">
        <f t="shared" si="9"/>
        <v>-20.681165338210203</v>
      </c>
      <c r="AW21">
        <v>18</v>
      </c>
      <c r="AX21">
        <f>IF(Z21&gt;0, (R21*SUMPRODUCT(K21:$K$98, X21:$X$98)-K21*$AZ$3)/Z21, 0)</f>
        <v>842.09270084285049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2.086732E-3</v>
      </c>
      <c r="Q22" s="4">
        <f t="shared" si="21"/>
        <v>50</v>
      </c>
      <c r="R22">
        <f t="shared" si="0"/>
        <v>100000</v>
      </c>
      <c r="S22">
        <f t="shared" si="1"/>
        <v>855.81437117077189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685.63165150895691</v>
      </c>
      <c r="AC22">
        <f t="shared" si="2"/>
        <v>688.38175064348434</v>
      </c>
      <c r="AE22">
        <f t="shared" si="3"/>
        <v>0</v>
      </c>
      <c r="AF22">
        <f t="shared" si="4"/>
        <v>0</v>
      </c>
      <c r="AG22">
        <f t="shared" si="4"/>
        <v>-40.217935911835866</v>
      </c>
      <c r="AH22">
        <f t="shared" si="5"/>
        <v>-169.90166355611106</v>
      </c>
      <c r="AI22">
        <f t="shared" si="6"/>
        <v>-210.11959946794693</v>
      </c>
      <c r="AJ22">
        <f t="shared" si="7"/>
        <v>-2.7500991345274315</v>
      </c>
      <c r="AK22">
        <f t="shared" si="22"/>
        <v>47.994215605626991</v>
      </c>
      <c r="AL22">
        <f t="shared" si="8"/>
        <v>-164.87548299684738</v>
      </c>
      <c r="AN22">
        <f t="shared" si="9"/>
        <v>0</v>
      </c>
      <c r="AO22">
        <f t="shared" si="9"/>
        <v>0</v>
      </c>
      <c r="AP22">
        <f t="shared" si="9"/>
        <v>-4.6695749119067633</v>
      </c>
      <c r="AQ22">
        <f t="shared" si="9"/>
        <v>-19.726734543812253</v>
      </c>
      <c r="AR22">
        <f t="shared" si="9"/>
        <v>-24.396309455719017</v>
      </c>
      <c r="AS22">
        <f t="shared" si="9"/>
        <v>-0.31930514663897869</v>
      </c>
      <c r="AT22">
        <f t="shared" si="9"/>
        <v>5.5724536833508918</v>
      </c>
      <c r="AU22">
        <f t="shared" si="9"/>
        <v>-19.143160919007105</v>
      </c>
      <c r="AW22">
        <v>19</v>
      </c>
      <c r="AX22">
        <f>IF(Z22&gt;0, (R22*SUMPRODUCT(K22:$K$98, X22:$X$98)-K22*$AZ$3)/Z22, 0)</f>
        <v>855.81437117077189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2.2202060000000002E-3</v>
      </c>
      <c r="Q23" s="4">
        <f t="shared" si="21"/>
        <v>50</v>
      </c>
      <c r="R23">
        <f t="shared" si="0"/>
        <v>100000</v>
      </c>
      <c r="S23">
        <f t="shared" si="1"/>
        <v>868.31605397498697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688.38175064348434</v>
      </c>
      <c r="AC23">
        <f t="shared" si="2"/>
        <v>689.90253699374148</v>
      </c>
      <c r="AE23">
        <f t="shared" si="3"/>
        <v>0</v>
      </c>
      <c r="AF23">
        <f t="shared" si="4"/>
        <v>0</v>
      </c>
      <c r="AG23">
        <f t="shared" si="4"/>
        <v>-39.726464450098433</v>
      </c>
      <c r="AH23">
        <f t="shared" si="5"/>
        <v>-178.58420523814692</v>
      </c>
      <c r="AI23">
        <f t="shared" si="6"/>
        <v>-218.31066968824535</v>
      </c>
      <c r="AJ23">
        <f t="shared" si="7"/>
        <v>-1.5207863502571399</v>
      </c>
      <c r="AK23">
        <f t="shared" si="22"/>
        <v>48.186722545043907</v>
      </c>
      <c r="AL23">
        <f t="shared" si="8"/>
        <v>-171.6447334934586</v>
      </c>
      <c r="AN23">
        <f t="shared" si="9"/>
        <v>0</v>
      </c>
      <c r="AO23">
        <f t="shared" si="9"/>
        <v>0</v>
      </c>
      <c r="AP23">
        <f t="shared" si="9"/>
        <v>-4.1183140576346702</v>
      </c>
      <c r="AQ23">
        <f t="shared" si="9"/>
        <v>-18.513246851544405</v>
      </c>
      <c r="AR23">
        <f t="shared" si="9"/>
        <v>-22.631560909179075</v>
      </c>
      <c r="AS23">
        <f t="shared" si="9"/>
        <v>-0.15765500131002433</v>
      </c>
      <c r="AT23">
        <f t="shared" si="9"/>
        <v>4.9953616460853745</v>
      </c>
      <c r="AU23">
        <f t="shared" si="9"/>
        <v>-17.793854264403727</v>
      </c>
      <c r="AW23">
        <v>20</v>
      </c>
      <c r="AX23">
        <f>IF(Z23&gt;0, (R23*SUMPRODUCT(K23:$K$98, X23:$X$98)-K23*$AZ$3)/Z23, 0)</f>
        <v>868.31605397498697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2.3617970000000001E-3</v>
      </c>
      <c r="Q24" s="4">
        <f t="shared" si="21"/>
        <v>50</v>
      </c>
      <c r="R24">
        <f t="shared" si="0"/>
        <v>100000</v>
      </c>
      <c r="S24">
        <f t="shared" si="1"/>
        <v>879.76769588842603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689.90253699374148</v>
      </c>
      <c r="AC24">
        <f t="shared" si="2"/>
        <v>690.36029094047365</v>
      </c>
      <c r="AE24">
        <f t="shared" si="3"/>
        <v>0</v>
      </c>
      <c r="AF24">
        <f t="shared" si="4"/>
        <v>0</v>
      </c>
      <c r="AG24">
        <f t="shared" si="4"/>
        <v>-39.235373961038604</v>
      </c>
      <c r="AH24">
        <f t="shared" si="5"/>
        <v>-187.65168911769828</v>
      </c>
      <c r="AI24">
        <f t="shared" si="6"/>
        <v>-226.8870630787369</v>
      </c>
      <c r="AJ24">
        <f t="shared" si="7"/>
        <v>-0.45775394673216852</v>
      </c>
      <c r="AK24">
        <f t="shared" si="22"/>
        <v>48.293177589561907</v>
      </c>
      <c r="AL24">
        <f t="shared" si="8"/>
        <v>-179.05163943590716</v>
      </c>
      <c r="AN24">
        <f t="shared" si="9"/>
        <v>0</v>
      </c>
      <c r="AO24">
        <f t="shared" si="9"/>
        <v>0</v>
      </c>
      <c r="AP24">
        <f t="shared" si="9"/>
        <v>-3.6316109779213792</v>
      </c>
      <c r="AQ24">
        <f t="shared" si="9"/>
        <v>-17.368967475677486</v>
      </c>
      <c r="AR24">
        <f t="shared" si="9"/>
        <v>-21.000578453598866</v>
      </c>
      <c r="AS24">
        <f t="shared" si="9"/>
        <v>-4.2369527554144311E-2</v>
      </c>
      <c r="AT24">
        <f t="shared" si="9"/>
        <v>4.4699977644438178</v>
      </c>
      <c r="AU24">
        <f t="shared" si="9"/>
        <v>-16.572950216709192</v>
      </c>
      <c r="AW24">
        <v>21</v>
      </c>
      <c r="AX24">
        <f>IF(Z24&gt;0, (R24*SUMPRODUCT(K24:$K$98, X24:$X$98)-K24*$AZ$3)/Z24, 0)</f>
        <v>879.76769588842603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2.52864E-3</v>
      </c>
      <c r="Q25" s="4">
        <f t="shared" si="21"/>
        <v>50</v>
      </c>
      <c r="R25">
        <f t="shared" si="0"/>
        <v>100000</v>
      </c>
      <c r="S25">
        <f t="shared" si="1"/>
        <v>890.3741670329008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690.36029094047365</v>
      </c>
      <c r="AC25">
        <f t="shared" si="2"/>
        <v>689.92971703468572</v>
      </c>
      <c r="AE25">
        <f t="shared" si="3"/>
        <v>0</v>
      </c>
      <c r="AF25">
        <f t="shared" si="4"/>
        <v>0</v>
      </c>
      <c r="AG25">
        <f t="shared" si="4"/>
        <v>-38.743808085415381</v>
      </c>
      <c r="AH25">
        <f t="shared" si="5"/>
        <v>-198.42427202568132</v>
      </c>
      <c r="AI25">
        <f t="shared" si="6"/>
        <v>-237.16808011109669</v>
      </c>
      <c r="AJ25">
        <f t="shared" si="7"/>
        <v>0.43057390578792365</v>
      </c>
      <c r="AK25">
        <f t="shared" si="22"/>
        <v>48.325220365833161</v>
      </c>
      <c r="AL25">
        <f t="shared" si="8"/>
        <v>-188.4122858394756</v>
      </c>
      <c r="AN25">
        <f t="shared" si="9"/>
        <v>0</v>
      </c>
      <c r="AO25">
        <f t="shared" si="9"/>
        <v>0</v>
      </c>
      <c r="AP25">
        <f t="shared" si="9"/>
        <v>-3.2018855637133519</v>
      </c>
      <c r="AQ25">
        <f t="shared" si="9"/>
        <v>-16.39827997001985</v>
      </c>
      <c r="AR25">
        <f t="shared" si="9"/>
        <v>-19.6001655337332</v>
      </c>
      <c r="AS25">
        <f t="shared" si="9"/>
        <v>3.5583708499036276E-2</v>
      </c>
      <c r="AT25">
        <f t="shared" si="9"/>
        <v>3.9937175280112571</v>
      </c>
      <c r="AU25">
        <f t="shared" si="9"/>
        <v>-15.570864297222906</v>
      </c>
      <c r="AW25">
        <v>22</v>
      </c>
      <c r="AX25">
        <f>IF(Z25&gt;0, (R25*SUMPRODUCT(K25:$K$98, X25:$X$98)-K25*$AZ$3)/Z25, 0)</f>
        <v>890.3741670329008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2.719834E-3</v>
      </c>
      <c r="Q26" s="4">
        <f t="shared" si="21"/>
        <v>50</v>
      </c>
      <c r="R26">
        <f t="shared" si="0"/>
        <v>100000</v>
      </c>
      <c r="S26">
        <f t="shared" si="1"/>
        <v>900.17924207396629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689.92971703468572</v>
      </c>
      <c r="AC26">
        <f t="shared" si="2"/>
        <v>688.65500275206728</v>
      </c>
      <c r="AE26">
        <f t="shared" si="3"/>
        <v>0</v>
      </c>
      <c r="AF26">
        <f t="shared" si="4"/>
        <v>0</v>
      </c>
      <c r="AG26">
        <f t="shared" si="4"/>
        <v>-38.250993278041037</v>
      </c>
      <c r="AH26">
        <f t="shared" si="5"/>
        <v>-210.75345304037535</v>
      </c>
      <c r="AI26">
        <f t="shared" si="6"/>
        <v>-249.0044463184164</v>
      </c>
      <c r="AJ26">
        <f t="shared" si="7"/>
        <v>1.2747142826184472</v>
      </c>
      <c r="AK26">
        <f t="shared" si="22"/>
        <v>48.295080192428003</v>
      </c>
      <c r="AL26">
        <f t="shared" si="8"/>
        <v>-199.43465184336995</v>
      </c>
      <c r="AN26">
        <f t="shared" si="9"/>
        <v>0</v>
      </c>
      <c r="AO26">
        <f t="shared" si="9"/>
        <v>0</v>
      </c>
      <c r="AP26">
        <f t="shared" si="9"/>
        <v>-2.8224625989785013</v>
      </c>
      <c r="AQ26">
        <f t="shared" si="9"/>
        <v>-15.551066464815611</v>
      </c>
      <c r="AR26">
        <f t="shared" si="9"/>
        <v>-18.373529063794113</v>
      </c>
      <c r="AS26">
        <f t="shared" si="9"/>
        <v>9.40585610659085E-2</v>
      </c>
      <c r="AT26">
        <f t="shared" si="9"/>
        <v>3.5635952396574324</v>
      </c>
      <c r="AU26">
        <f t="shared" si="9"/>
        <v>-14.715875263070773</v>
      </c>
      <c r="AW26">
        <v>23</v>
      </c>
      <c r="AX26">
        <f>IF(Z26&gt;0, (R26*SUMPRODUCT(K26:$K$98, X26:$X$98)-K26*$AZ$3)/Z26, 0)</f>
        <v>900.17924207396629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4.2403780000000004E-3</v>
      </c>
      <c r="Q27" s="4">
        <f t="shared" si="21"/>
        <v>50</v>
      </c>
      <c r="R27">
        <f t="shared" si="0"/>
        <v>100000</v>
      </c>
      <c r="S27">
        <f t="shared" si="1"/>
        <v>910.46774543929257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688.65500275206728</v>
      </c>
      <c r="AC27">
        <f t="shared" si="2"/>
        <v>686.60711993671714</v>
      </c>
      <c r="AE27">
        <f t="shared" si="3"/>
        <v>0</v>
      </c>
      <c r="AF27">
        <f t="shared" si="4"/>
        <v>0</v>
      </c>
      <c r="AG27">
        <f t="shared" si="4"/>
        <v>-37.706284674886277</v>
      </c>
      <c r="AH27">
        <f t="shared" si="5"/>
        <v>-324.39734074870626</v>
      </c>
      <c r="AI27">
        <f t="shared" si="6"/>
        <v>-362.10362542359252</v>
      </c>
      <c r="AJ27">
        <f t="shared" si="7"/>
        <v>2.0478828153501354</v>
      </c>
      <c r="AK27">
        <f t="shared" si="22"/>
        <v>48.205850192644711</v>
      </c>
      <c r="AL27">
        <f t="shared" si="8"/>
        <v>-311.84989241559765</v>
      </c>
      <c r="AN27">
        <f t="shared" si="9"/>
        <v>0</v>
      </c>
      <c r="AO27">
        <f t="shared" si="9"/>
        <v>0</v>
      </c>
      <c r="AP27">
        <f t="shared" si="9"/>
        <v>-2.484169343462665</v>
      </c>
      <c r="AQ27">
        <f t="shared" si="9"/>
        <v>-21.37197912594868</v>
      </c>
      <c r="AR27">
        <f t="shared" si="9"/>
        <v>-23.856148469411345</v>
      </c>
      <c r="AS27">
        <f t="shared" si="9"/>
        <v>0.13491882726608528</v>
      </c>
      <c r="AT27">
        <f t="shared" si="9"/>
        <v>3.1759028039132304</v>
      </c>
      <c r="AU27">
        <f t="shared" si="9"/>
        <v>-20.545326838232025</v>
      </c>
      <c r="AW27">
        <v>24</v>
      </c>
      <c r="AX27">
        <f>IF(Z27&gt;0, (R27*SUMPRODUCT(K27:$K$98, X27:$X$98)-K27*$AZ$3)/Z27, 0)</f>
        <v>910.46774543929257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5.9098179999999998E-3</v>
      </c>
      <c r="Q28" s="4">
        <f t="shared" si="21"/>
        <v>50</v>
      </c>
      <c r="R28">
        <f t="shared" si="0"/>
        <v>100000</v>
      </c>
      <c r="S28">
        <f t="shared" si="1"/>
        <v>912.63479725809009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686.60711993671714</v>
      </c>
      <c r="AC28">
        <f t="shared" si="2"/>
        <v>677.2915547835056</v>
      </c>
      <c r="AE28">
        <f t="shared" si="3"/>
        <v>0</v>
      </c>
      <c r="AF28">
        <f t="shared" si="4"/>
        <v>0</v>
      </c>
      <c r="AG28">
        <f t="shared" si="4"/>
        <v>-37.106384548252649</v>
      </c>
      <c r="AH28">
        <f t="shared" si="5"/>
        <v>-445.67455976953408</v>
      </c>
      <c r="AI28">
        <f t="shared" si="6"/>
        <v>-482.78094431778675</v>
      </c>
      <c r="AJ28">
        <f t="shared" si="7"/>
        <v>9.3155651532115371</v>
      </c>
      <c r="AK28">
        <f t="shared" si="22"/>
        <v>48.062498395570202</v>
      </c>
      <c r="AL28">
        <f t="shared" si="8"/>
        <v>-425.40288076900504</v>
      </c>
      <c r="AN28">
        <f t="shared" si="9"/>
        <v>0</v>
      </c>
      <c r="AO28">
        <f t="shared" si="9"/>
        <v>0</v>
      </c>
      <c r="AP28">
        <f t="shared" si="9"/>
        <v>-2.1827202333276738</v>
      </c>
      <c r="AQ28">
        <f t="shared" si="9"/>
        <v>-26.216051251863995</v>
      </c>
      <c r="AR28">
        <f t="shared" si="9"/>
        <v>-28.39877148519167</v>
      </c>
      <c r="AS28">
        <f t="shared" si="9"/>
        <v>0.54797234471485401</v>
      </c>
      <c r="AT28">
        <f t="shared" si="9"/>
        <v>2.8271950767898253</v>
      </c>
      <c r="AU28">
        <f t="shared" si="9"/>
        <v>-25.023604063686992</v>
      </c>
      <c r="AW28">
        <v>25</v>
      </c>
      <c r="AX28">
        <f>IF(Z28&gt;0, (R28*SUMPRODUCT(K28:$K$98, X28:$X$98)-K28*$AZ$3)/Z28, 0)</f>
        <v>912.63479725809009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7.7019840000000003E-3</v>
      </c>
      <c r="Q29" s="4">
        <f t="shared" si="21"/>
        <v>50</v>
      </c>
      <c r="R29">
        <f t="shared" si="0"/>
        <v>100000</v>
      </c>
      <c r="S29">
        <f t="shared" si="1"/>
        <v>907.88577600835822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677.2915547835056</v>
      </c>
      <c r="AC29">
        <f t="shared" si="2"/>
        <v>661.84015886444263</v>
      </c>
      <c r="AE29">
        <f t="shared" si="3"/>
        <v>0</v>
      </c>
      <c r="AF29">
        <f t="shared" si="4"/>
        <v>0</v>
      </c>
      <c r="AG29">
        <f t="shared" si="4"/>
        <v>-36.449527922681632</v>
      </c>
      <c r="AH29">
        <f t="shared" si="5"/>
        <v>-571.58556017697822</v>
      </c>
      <c r="AI29">
        <f t="shared" si="6"/>
        <v>-608.0350880996599</v>
      </c>
      <c r="AJ29">
        <f t="shared" si="7"/>
        <v>15.451395919062975</v>
      </c>
      <c r="AK29">
        <f t="shared" si="22"/>
        <v>47.410408834845398</v>
      </c>
      <c r="AL29">
        <f t="shared" si="8"/>
        <v>-545.17328334575154</v>
      </c>
      <c r="AN29">
        <f t="shared" si="9"/>
        <v>0</v>
      </c>
      <c r="AO29">
        <f t="shared" si="9"/>
        <v>0</v>
      </c>
      <c r="AP29">
        <f t="shared" si="9"/>
        <v>-1.9143587095364558</v>
      </c>
      <c r="AQ29">
        <f t="shared" si="9"/>
        <v>-30.02013627422501</v>
      </c>
      <c r="AR29">
        <f t="shared" si="9"/>
        <v>-31.934494983761468</v>
      </c>
      <c r="AS29">
        <f t="shared" si="9"/>
        <v>0.81151982036364489</v>
      </c>
      <c r="AT29">
        <f t="shared" si="9"/>
        <v>2.4900330470176657</v>
      </c>
      <c r="AU29">
        <f t="shared" si="9"/>
        <v>-28.632942116380161</v>
      </c>
      <c r="AW29">
        <v>26</v>
      </c>
      <c r="AX29">
        <f>IF(Z29&gt;0, (R29*SUMPRODUCT(K29:$K$98, X29:$X$98)-K29*$AZ$3)/Z29, 0)</f>
        <v>907.88577600835822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9.7648700000000001E-3</v>
      </c>
      <c r="Q30" s="4">
        <f t="shared" si="21"/>
        <v>50</v>
      </c>
      <c r="R30">
        <f t="shared" si="0"/>
        <v>100000</v>
      </c>
      <c r="S30">
        <f t="shared" si="1"/>
        <v>897.63131874318947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661.84015886444263</v>
      </c>
      <c r="AC30">
        <f t="shared" si="2"/>
        <v>641.43132199450429</v>
      </c>
      <c r="AE30">
        <f t="shared" si="3"/>
        <v>0</v>
      </c>
      <c r="AF30">
        <f t="shared" si="4"/>
        <v>0</v>
      </c>
      <c r="AG30">
        <f t="shared" si="4"/>
        <v>-35.729107741728455</v>
      </c>
      <c r="AH30">
        <f t="shared" si="5"/>
        <v>-711.84980345271231</v>
      </c>
      <c r="AI30">
        <f t="shared" si="6"/>
        <v>-747.57891119444071</v>
      </c>
      <c r="AJ30">
        <f t="shared" si="7"/>
        <v>20.408836869938341</v>
      </c>
      <c r="AK30">
        <f t="shared" si="22"/>
        <v>46.328811120510991</v>
      </c>
      <c r="AL30">
        <f t="shared" si="8"/>
        <v>-680.84126320399139</v>
      </c>
      <c r="AN30">
        <f t="shared" si="9"/>
        <v>0</v>
      </c>
      <c r="AO30">
        <f t="shared" si="9"/>
        <v>0</v>
      </c>
      <c r="AP30">
        <f t="shared" si="9"/>
        <v>-1.6754657665259818</v>
      </c>
      <c r="AQ30">
        <f t="shared" si="9"/>
        <v>-33.381185592841511</v>
      </c>
      <c r="AR30">
        <f t="shared" si="9"/>
        <v>-35.056651359367493</v>
      </c>
      <c r="AS30">
        <f t="shared" si="9"/>
        <v>0.9570434212175698</v>
      </c>
      <c r="AT30">
        <f t="shared" si="9"/>
        <v>2.1725238032073304</v>
      </c>
      <c r="AU30">
        <f t="shared" si="9"/>
        <v>-31.927084134942593</v>
      </c>
      <c r="AW30">
        <v>27</v>
      </c>
      <c r="AX30">
        <f>IF(Z30&gt;0, (R30*SUMPRODUCT(K30:$K$98, X30:$X$98)-K30*$AZ$3)/Z30, 0)</f>
        <v>897.63131874318947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1.2112915E-2</v>
      </c>
      <c r="Q31" s="4">
        <f t="shared" si="21"/>
        <v>50</v>
      </c>
      <c r="R31">
        <f t="shared" si="0"/>
        <v>100000</v>
      </c>
      <c r="S31">
        <f t="shared" si="1"/>
        <v>882.43949594696767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641.43132199450429</v>
      </c>
      <c r="AC31">
        <f t="shared" si="2"/>
        <v>616.63165372691867</v>
      </c>
      <c r="AE31">
        <f t="shared" si="3"/>
        <v>0</v>
      </c>
      <c r="AF31">
        <f t="shared" si="4"/>
        <v>0</v>
      </c>
      <c r="AG31">
        <f t="shared" si="4"/>
        <v>-34.939033019209774</v>
      </c>
      <c r="AH31">
        <f t="shared" si="5"/>
        <v>-865.56729020279749</v>
      </c>
      <c r="AI31">
        <f t="shared" si="6"/>
        <v>-900.50632322200727</v>
      </c>
      <c r="AJ31">
        <f t="shared" si="7"/>
        <v>24.799668267585616</v>
      </c>
      <c r="AK31">
        <f t="shared" si="22"/>
        <v>44.900192539615304</v>
      </c>
      <c r="AL31">
        <f t="shared" si="8"/>
        <v>-830.80646241480633</v>
      </c>
      <c r="AN31">
        <f t="shared" si="9"/>
        <v>0</v>
      </c>
      <c r="AO31">
        <f t="shared" si="9"/>
        <v>0</v>
      </c>
      <c r="AP31">
        <f t="shared" si="9"/>
        <v>-1.4628717271833775</v>
      </c>
      <c r="AQ31">
        <f t="shared" si="9"/>
        <v>-36.240668598819752</v>
      </c>
      <c r="AR31">
        <f t="shared" si="9"/>
        <v>-37.703540326003129</v>
      </c>
      <c r="AS31">
        <f t="shared" si="9"/>
        <v>1.0383439499379223</v>
      </c>
      <c r="AT31">
        <f t="shared" si="9"/>
        <v>1.8799381818947323</v>
      </c>
      <c r="AU31">
        <f t="shared" si="9"/>
        <v>-34.785258194170474</v>
      </c>
      <c r="AW31">
        <v>28</v>
      </c>
      <c r="AX31">
        <f>IF(Z31&gt;0, (R31*SUMPRODUCT(K31:$K$98, X31:$X$98)-K31*$AZ$3)/Z31, 0)</f>
        <v>882.43949594696767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1.471273E-2</v>
      </c>
      <c r="Q32" s="4">
        <f t="shared" si="21"/>
        <v>50</v>
      </c>
      <c r="R32">
        <f t="shared" si="0"/>
        <v>100000</v>
      </c>
      <c r="S32">
        <f t="shared" si="1"/>
        <v>862.8654454702347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616.63165372691867</v>
      </c>
      <c r="AC32">
        <f t="shared" si="2"/>
        <v>588.05305416850604</v>
      </c>
      <c r="AE32">
        <f t="shared" si="3"/>
        <v>0</v>
      </c>
      <c r="AF32">
        <f t="shared" si="4"/>
        <v>0</v>
      </c>
      <c r="AG32">
        <f t="shared" si="4"/>
        <v>-34.075594129744964</v>
      </c>
      <c r="AH32">
        <f t="shared" si="5"/>
        <v>-1028.0971185454366</v>
      </c>
      <c r="AI32">
        <f t="shared" si="6"/>
        <v>-1062.1727126751816</v>
      </c>
      <c r="AJ32">
        <f t="shared" si="7"/>
        <v>28.578599558412634</v>
      </c>
      <c r="AK32">
        <f t="shared" si="22"/>
        <v>43.164215760884311</v>
      </c>
      <c r="AL32">
        <f t="shared" si="8"/>
        <v>-990.42989735588469</v>
      </c>
      <c r="AN32">
        <f t="shared" si="9"/>
        <v>0</v>
      </c>
      <c r="AO32">
        <f t="shared" si="9"/>
        <v>0</v>
      </c>
      <c r="AP32">
        <f t="shared" si="9"/>
        <v>-1.273857297468626</v>
      </c>
      <c r="AQ32">
        <f t="shared" si="9"/>
        <v>-38.433637047647672</v>
      </c>
      <c r="AR32">
        <f t="shared" si="9"/>
        <v>-39.707494345116295</v>
      </c>
      <c r="AS32">
        <f t="shared" si="9"/>
        <v>1.0683616391339517</v>
      </c>
      <c r="AT32">
        <f t="shared" si="9"/>
        <v>1.6136197369634622</v>
      </c>
      <c r="AU32">
        <f t="shared" si="9"/>
        <v>-37.025512969018884</v>
      </c>
      <c r="AW32">
        <v>29</v>
      </c>
      <c r="AX32">
        <f>IF(Z32&gt;0, (R32*SUMPRODUCT(K32:$K$98, X32:$X$98)-K32*$AZ$3)/Z32, 0)</f>
        <v>862.8654454702347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1.7665382E-2</v>
      </c>
      <c r="Q33" s="4">
        <f t="shared" si="21"/>
        <v>50</v>
      </c>
      <c r="R33">
        <f t="shared" si="0"/>
        <v>100000</v>
      </c>
      <c r="S33">
        <f t="shared" si="1"/>
        <v>839.7406949385429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588.05305416850604</v>
      </c>
      <c r="AC33">
        <f t="shared" si="2"/>
        <v>556.46055019265032</v>
      </c>
      <c r="AE33">
        <f t="shared" si="3"/>
        <v>0</v>
      </c>
      <c r="AF33">
        <f t="shared" si="4"/>
        <v>0</v>
      </c>
      <c r="AG33">
        <f t="shared" si="4"/>
        <v>-33.132879801268608</v>
      </c>
      <c r="AH33">
        <f t="shared" si="5"/>
        <v>-1203.9167743578046</v>
      </c>
      <c r="AI33">
        <f t="shared" si="6"/>
        <v>-1237.0496541590733</v>
      </c>
      <c r="AJ33">
        <f t="shared" si="7"/>
        <v>31.59250397585572</v>
      </c>
      <c r="AK33">
        <f t="shared" si="22"/>
        <v>41.163713791795423</v>
      </c>
      <c r="AL33">
        <f t="shared" si="8"/>
        <v>-1164.2934363914221</v>
      </c>
      <c r="AN33">
        <f t="shared" si="9"/>
        <v>0</v>
      </c>
      <c r="AO33">
        <f t="shared" si="9"/>
        <v>0</v>
      </c>
      <c r="AP33">
        <f t="shared" si="9"/>
        <v>-1.1059067399291684</v>
      </c>
      <c r="AQ33">
        <f t="shared" si="9"/>
        <v>-40.18424245226948</v>
      </c>
      <c r="AR33">
        <f t="shared" si="9"/>
        <v>-41.290149192198655</v>
      </c>
      <c r="AS33">
        <f t="shared" si="9"/>
        <v>1.0544921928820734</v>
      </c>
      <c r="AT33">
        <f t="shared" si="9"/>
        <v>1.373959305557219</v>
      </c>
      <c r="AU33">
        <f t="shared" si="9"/>
        <v>-38.861697693759361</v>
      </c>
      <c r="AW33">
        <v>30</v>
      </c>
      <c r="AX33">
        <f>IF(Z33&gt;0, (R33*SUMPRODUCT(K33:$K$98, X33:$X$98)-K33*$AZ$3)/Z33, 0)</f>
        <v>839.7406949385429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2.1010579000000001E-2</v>
      </c>
      <c r="Q34" s="4">
        <f t="shared" si="21"/>
        <v>50</v>
      </c>
      <c r="R34">
        <f t="shared" si="0"/>
        <v>100000</v>
      </c>
      <c r="S34">
        <f t="shared" si="1"/>
        <v>813.54585104143496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556.46055019265032</v>
      </c>
      <c r="AC34">
        <f t="shared" si="2"/>
        <v>522.38446226876658</v>
      </c>
      <c r="AE34">
        <f t="shared" si="3"/>
        <v>0</v>
      </c>
      <c r="AF34">
        <f t="shared" si="4"/>
        <v>0</v>
      </c>
      <c r="AG34">
        <f t="shared" si="4"/>
        <v>-32.105410014693867</v>
      </c>
      <c r="AH34">
        <f t="shared" si="5"/>
        <v>-1392.281977124117</v>
      </c>
      <c r="AI34">
        <f t="shared" si="6"/>
        <v>-1424.3873871388109</v>
      </c>
      <c r="AJ34">
        <f t="shared" si="7"/>
        <v>34.076087923883733</v>
      </c>
      <c r="AK34">
        <f t="shared" si="22"/>
        <v>38.952238513485526</v>
      </c>
      <c r="AL34">
        <f t="shared" si="8"/>
        <v>-1351.3590607014416</v>
      </c>
      <c r="AN34">
        <f t="shared" si="9"/>
        <v>0</v>
      </c>
      <c r="AO34">
        <f t="shared" si="9"/>
        <v>0</v>
      </c>
      <c r="AP34">
        <f t="shared" si="9"/>
        <v>-0.95679636750353803</v>
      </c>
      <c r="AQ34">
        <f t="shared" si="9"/>
        <v>-41.492394510561162</v>
      </c>
      <c r="AR34">
        <f t="shared" si="9"/>
        <v>-42.449190878064705</v>
      </c>
      <c r="AS34">
        <f t="shared" si="9"/>
        <v>1.0155259543292279</v>
      </c>
      <c r="AT34">
        <f t="shared" si="9"/>
        <v>1.1608436179066732</v>
      </c>
      <c r="AU34">
        <f t="shared" ref="AU34:AU97" si="23">AL34*$K34</f>
        <v>-40.272821305828806</v>
      </c>
      <c r="AW34">
        <v>31</v>
      </c>
      <c r="AX34">
        <f>IF(Z34&gt;0, (R34*SUMPRODUCT(K34:$K$98, X34:$X$98)-K34*$AZ$3)/Z34, 0)</f>
        <v>813.54585104143496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2.4499257999999999E-2</v>
      </c>
      <c r="Q35" s="4">
        <f t="shared" si="21"/>
        <v>50</v>
      </c>
      <c r="R35">
        <f t="shared" si="0"/>
        <v>100000</v>
      </c>
      <c r="S35">
        <f t="shared" si="1"/>
        <v>784.48441699828743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522.38446226876658</v>
      </c>
      <c r="AC35">
        <f t="shared" si="2"/>
        <v>486.34577715854971</v>
      </c>
      <c r="AE35">
        <f t="shared" si="3"/>
        <v>0</v>
      </c>
      <c r="AF35">
        <f t="shared" ref="AF35:AG66" si="24">-$Z35*P35</f>
        <v>0</v>
      </c>
      <c r="AG35">
        <f t="shared" si="24"/>
        <v>-30.997797191401155</v>
      </c>
      <c r="AH35">
        <f t="shared" si="5"/>
        <v>-1573.1174462915374</v>
      </c>
      <c r="AI35">
        <f t="shared" ref="AI35:AI66" si="25">SUM(AE35:AH35)</f>
        <v>-1604.1152434829385</v>
      </c>
      <c r="AJ35">
        <f t="shared" si="7"/>
        <v>36.038685110216875</v>
      </c>
      <c r="AK35">
        <f t="shared" si="22"/>
        <v>36.566912358813667</v>
      </c>
      <c r="AL35">
        <f t="shared" ref="AL35:AL98" si="26">SUM(AI35:AK35)</f>
        <v>-1531.509646013908</v>
      </c>
      <c r="AN35">
        <f t="shared" ref="AN35:AT66" si="27">AE35*$K35</f>
        <v>0</v>
      </c>
      <c r="AO35">
        <f t="shared" si="27"/>
        <v>0</v>
      </c>
      <c r="AP35">
        <f t="shared" si="27"/>
        <v>-0.82481035961390226</v>
      </c>
      <c r="AQ35">
        <f t="shared" si="27"/>
        <v>-41.858573323092841</v>
      </c>
      <c r="AR35">
        <f t="shared" si="27"/>
        <v>-42.68338368270674</v>
      </c>
      <c r="AS35">
        <f t="shared" si="27"/>
        <v>0.95894171583314813</v>
      </c>
      <c r="AT35">
        <f t="shared" si="27"/>
        <v>0.97299714384252434</v>
      </c>
      <c r="AU35">
        <f t="shared" si="23"/>
        <v>-40.751444823031065</v>
      </c>
      <c r="AW35">
        <v>32</v>
      </c>
      <c r="AX35">
        <f>IF(Z35&gt;0, (R35*SUMPRODUCT(K35:$K$98, X35:$X$98)-K35*$AZ$3)/Z35, 0)</f>
        <v>784.48441699828743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2.8232486000000001E-2</v>
      </c>
      <c r="Q36" s="4">
        <f t="shared" si="21"/>
        <v>50</v>
      </c>
      <c r="R36">
        <f t="shared" si="0"/>
        <v>100000</v>
      </c>
      <c r="S36">
        <f t="shared" si="1"/>
        <v>753.63347487691635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486.34577715854971</v>
      </c>
      <c r="AC36">
        <f t="shared" si="2"/>
        <v>449.35658722862155</v>
      </c>
      <c r="AE36">
        <f t="shared" si="3"/>
        <v>0</v>
      </c>
      <c r="AF36">
        <f t="shared" si="24"/>
        <v>0</v>
      </c>
      <c r="AG36">
        <f t="shared" si="24"/>
        <v>-29.812674344250073</v>
      </c>
      <c r="AH36">
        <f t="shared" si="5"/>
        <v>-1750.289750474145</v>
      </c>
      <c r="AI36">
        <f t="shared" si="25"/>
        <v>-1780.1024248183951</v>
      </c>
      <c r="AJ36">
        <f t="shared" si="7"/>
        <v>36.989189929928159</v>
      </c>
      <c r="AK36">
        <f t="shared" si="22"/>
        <v>34.044204401098483</v>
      </c>
      <c r="AL36">
        <f t="shared" si="26"/>
        <v>-1709.0690304873683</v>
      </c>
      <c r="AN36">
        <f t="shared" si="27"/>
        <v>0</v>
      </c>
      <c r="AO36">
        <f t="shared" si="27"/>
        <v>0</v>
      </c>
      <c r="AP36">
        <f t="shared" si="27"/>
        <v>-0.70828197239938284</v>
      </c>
      <c r="AQ36">
        <f t="shared" si="27"/>
        <v>-41.582940947240104</v>
      </c>
      <c r="AR36">
        <f t="shared" si="27"/>
        <v>-42.291222919639495</v>
      </c>
      <c r="AS36">
        <f t="shared" si="27"/>
        <v>0.87877981352846413</v>
      </c>
      <c r="AT36">
        <f t="shared" si="27"/>
        <v>0.80881359261982488</v>
      </c>
      <c r="AU36">
        <f t="shared" si="23"/>
        <v>-40.6036295134912</v>
      </c>
      <c r="AW36">
        <v>33</v>
      </c>
      <c r="AX36">
        <f>IF(Z36&gt;0, (R36*SUMPRODUCT(K36:$K$98, X36:$X$98)-K36*$AZ$3)/Z36, 0)</f>
        <v>753.63347487691635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3.2345626000000002E-2</v>
      </c>
      <c r="Q37" s="4">
        <f t="shared" si="21"/>
        <v>50</v>
      </c>
      <c r="R37">
        <f t="shared" si="0"/>
        <v>100000</v>
      </c>
      <c r="S37">
        <f t="shared" si="1"/>
        <v>721.74759142370146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449.35658722862155</v>
      </c>
      <c r="AC37">
        <f t="shared" si="2"/>
        <v>412.12131002527849</v>
      </c>
      <c r="AE37">
        <f t="shared" si="3"/>
        <v>0</v>
      </c>
      <c r="AF37">
        <f t="shared" si="24"/>
        <v>0</v>
      </c>
      <c r="AG37">
        <f t="shared" si="24"/>
        <v>-28.550237986408668</v>
      </c>
      <c r="AH37">
        <f t="shared" si="5"/>
        <v>-1928.6192287978163</v>
      </c>
      <c r="AI37">
        <f t="shared" si="25"/>
        <v>-1957.1694667842251</v>
      </c>
      <c r="AJ37">
        <f t="shared" si="7"/>
        <v>37.23527720334306</v>
      </c>
      <c r="AK37">
        <f t="shared" si="22"/>
        <v>31.454961106003513</v>
      </c>
      <c r="AL37">
        <f t="shared" si="26"/>
        <v>-1888.4792284748785</v>
      </c>
      <c r="AN37">
        <f t="shared" si="27"/>
        <v>0</v>
      </c>
      <c r="AO37">
        <f t="shared" si="27"/>
        <v>0</v>
      </c>
      <c r="AP37">
        <f t="shared" si="27"/>
        <v>-0.60561547222644307</v>
      </c>
      <c r="AQ37">
        <f t="shared" si="27"/>
        <v>-40.910399610308495</v>
      </c>
      <c r="AR37">
        <f t="shared" si="27"/>
        <v>-41.516015082534942</v>
      </c>
      <c r="AS37">
        <f t="shared" si="27"/>
        <v>0.78984490419029652</v>
      </c>
      <c r="AT37">
        <f t="shared" si="27"/>
        <v>0.66723125506502889</v>
      </c>
      <c r="AU37">
        <f t="shared" si="23"/>
        <v>-40.058938923279619</v>
      </c>
      <c r="AW37">
        <v>34</v>
      </c>
      <c r="AX37">
        <f>IF(Z37&gt;0, (R37*SUMPRODUCT(K37:$K$98, X37:$X$98)-K37*$AZ$3)/Z37, 0)</f>
        <v>721.74759142370146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3.7265510000000002E-2</v>
      </c>
      <c r="Q38" s="4">
        <f t="shared" si="21"/>
        <v>50</v>
      </c>
      <c r="R38">
        <f t="shared" si="0"/>
        <v>100000</v>
      </c>
      <c r="S38">
        <f t="shared" si="1"/>
        <v>689.48854869956244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412.12131002527849</v>
      </c>
      <c r="AC38">
        <f t="shared" si="2"/>
        <v>375.09275304344948</v>
      </c>
      <c r="AE38">
        <f t="shared" si="3"/>
        <v>0</v>
      </c>
      <c r="AF38">
        <f t="shared" si="24"/>
        <v>0</v>
      </c>
      <c r="AG38">
        <f t="shared" si="24"/>
        <v>-27.200796427359684</v>
      </c>
      <c r="AH38">
        <f t="shared" si="5"/>
        <v>-2127.8783583697841</v>
      </c>
      <c r="AI38">
        <f t="shared" si="25"/>
        <v>-2155.0791547971439</v>
      </c>
      <c r="AJ38">
        <f t="shared" si="7"/>
        <v>37.028556981829013</v>
      </c>
      <c r="AK38">
        <f t="shared" si="22"/>
        <v>28.848491701769497</v>
      </c>
      <c r="AL38">
        <f t="shared" si="26"/>
        <v>-2089.2021061135456</v>
      </c>
      <c r="AN38">
        <f t="shared" si="27"/>
        <v>0</v>
      </c>
      <c r="AO38">
        <f t="shared" si="27"/>
        <v>0</v>
      </c>
      <c r="AP38">
        <f t="shared" si="27"/>
        <v>-0.51517031077479403</v>
      </c>
      <c r="AQ38">
        <f t="shared" si="27"/>
        <v>-40.301016850730782</v>
      </c>
      <c r="AR38">
        <f t="shared" si="27"/>
        <v>-40.816187161505582</v>
      </c>
      <c r="AS38">
        <f t="shared" si="27"/>
        <v>0.70130348053645886</v>
      </c>
      <c r="AT38">
        <f t="shared" si="27"/>
        <v>0.54637688551045371</v>
      </c>
      <c r="AU38">
        <f t="shared" si="23"/>
        <v>-39.568506795458667</v>
      </c>
      <c r="AW38">
        <v>35</v>
      </c>
      <c r="AX38">
        <f>IF(Z38&gt;0, (R38*SUMPRODUCT(K38:$K$98, X38:$X$98)-K38*$AZ$3)/Z38, 0)</f>
        <v>689.48854869956244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4.2512064000000002E-2</v>
      </c>
      <c r="Q39" s="4">
        <f t="shared" si="21"/>
        <v>50</v>
      </c>
      <c r="R39">
        <f t="shared" si="0"/>
        <v>100000</v>
      </c>
      <c r="S39">
        <f t="shared" si="1"/>
        <v>656.23946502812692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375.09275304344948</v>
      </c>
      <c r="AC39">
        <f t="shared" si="2"/>
        <v>338.25766711100391</v>
      </c>
      <c r="AE39">
        <f t="shared" si="3"/>
        <v>0</v>
      </c>
      <c r="AF39">
        <f t="shared" si="24"/>
        <v>0</v>
      </c>
      <c r="AG39">
        <f t="shared" si="24"/>
        <v>-25.772426464515203</v>
      </c>
      <c r="AH39">
        <f t="shared" si="5"/>
        <v>-2312.723997141773</v>
      </c>
      <c r="AI39">
        <f t="shared" si="25"/>
        <v>-2338.4964236062883</v>
      </c>
      <c r="AJ39">
        <f t="shared" si="7"/>
        <v>36.835085932445566</v>
      </c>
      <c r="AK39">
        <f t="shared" si="22"/>
        <v>26.256492713041467</v>
      </c>
      <c r="AL39">
        <f t="shared" si="26"/>
        <v>-2275.4048449608013</v>
      </c>
      <c r="AN39">
        <f t="shared" si="27"/>
        <v>0</v>
      </c>
      <c r="AO39">
        <f t="shared" si="27"/>
        <v>0</v>
      </c>
      <c r="AP39">
        <f t="shared" si="27"/>
        <v>-0.43581933432543585</v>
      </c>
      <c r="AQ39">
        <f t="shared" si="27"/>
        <v>-39.108845040282027</v>
      </c>
      <c r="AR39">
        <f t="shared" si="27"/>
        <v>-39.544664374607464</v>
      </c>
      <c r="AS39">
        <f t="shared" si="27"/>
        <v>0.6228921693889341</v>
      </c>
      <c r="AT39">
        <f t="shared" si="27"/>
        <v>0.4440050373865192</v>
      </c>
      <c r="AU39">
        <f t="shared" si="23"/>
        <v>-38.477767167832013</v>
      </c>
      <c r="AW39">
        <v>36</v>
      </c>
      <c r="AX39">
        <f>IF(Z39&gt;0, (R39*SUMPRODUCT(K39:$K$98, X39:$X$98)-K39*$AZ$3)/Z39, 0)</f>
        <v>656.23946502812692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4.7737861999999999E-2</v>
      </c>
      <c r="Q40" s="4">
        <f t="shared" si="21"/>
        <v>50</v>
      </c>
      <c r="R40">
        <f t="shared" si="0"/>
        <v>100000</v>
      </c>
      <c r="S40">
        <f t="shared" si="1"/>
        <v>622.29997752409633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338.25766711100391</v>
      </c>
      <c r="AC40">
        <f t="shared" si="2"/>
        <v>302.24340324776233</v>
      </c>
      <c r="AE40">
        <f t="shared" si="3"/>
        <v>0</v>
      </c>
      <c r="AF40">
        <f t="shared" si="24"/>
        <v>0</v>
      </c>
      <c r="AG40">
        <f t="shared" si="24"/>
        <v>-24.284381661901875</v>
      </c>
      <c r="AH40">
        <f t="shared" si="5"/>
        <v>-2460.6410759363489</v>
      </c>
      <c r="AI40">
        <f t="shared" si="25"/>
        <v>-2484.9254575982509</v>
      </c>
      <c r="AJ40">
        <f t="shared" si="7"/>
        <v>36.014263863241581</v>
      </c>
      <c r="AK40">
        <f t="shared" si="22"/>
        <v>23.678036697770278</v>
      </c>
      <c r="AL40">
        <f t="shared" si="26"/>
        <v>-2425.2331570372389</v>
      </c>
      <c r="AN40">
        <f t="shared" si="27"/>
        <v>0</v>
      </c>
      <c r="AO40">
        <f t="shared" si="27"/>
        <v>0</v>
      </c>
      <c r="AP40">
        <f t="shared" si="27"/>
        <v>-0.36665719441359101</v>
      </c>
      <c r="AQ40">
        <f t="shared" si="27"/>
        <v>-37.151934355284851</v>
      </c>
      <c r="AR40">
        <f t="shared" si="27"/>
        <v>-37.518591549698442</v>
      </c>
      <c r="AS40">
        <f t="shared" si="27"/>
        <v>0.54376055898030917</v>
      </c>
      <c r="AT40">
        <f t="shared" si="27"/>
        <v>0.35750230850829801</v>
      </c>
      <c r="AU40">
        <f t="shared" si="23"/>
        <v>-36.617328682209831</v>
      </c>
      <c r="AW40">
        <v>37</v>
      </c>
      <c r="AX40">
        <f>IF(Z40&gt;0, (R40*SUMPRODUCT(K40:$K$98, X40:$X$98)-K40*$AZ$3)/Z40, 0)</f>
        <v>622.29997752409633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5.3487053E-2</v>
      </c>
      <c r="Q41" s="4">
        <f t="shared" si="21"/>
        <v>50</v>
      </c>
      <c r="R41">
        <f t="shared" si="0"/>
        <v>100000</v>
      </c>
      <c r="S41">
        <f t="shared" si="1"/>
        <v>588.88175094070766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302.24340324776233</v>
      </c>
      <c r="AC41">
        <f t="shared" si="2"/>
        <v>267.85448780054924</v>
      </c>
      <c r="AE41">
        <f t="shared" si="3"/>
        <v>0</v>
      </c>
      <c r="AF41">
        <f t="shared" si="24"/>
        <v>0</v>
      </c>
      <c r="AG41">
        <f t="shared" si="24"/>
        <v>-22.742637836260485</v>
      </c>
      <c r="AH41">
        <f t="shared" si="5"/>
        <v>-2597.8000180447475</v>
      </c>
      <c r="AI41">
        <f t="shared" si="25"/>
        <v>-2620.5426558810082</v>
      </c>
      <c r="AJ41">
        <f t="shared" si="7"/>
        <v>34.388915447213094</v>
      </c>
      <c r="AK41">
        <f t="shared" si="22"/>
        <v>21.157038227343364</v>
      </c>
      <c r="AL41">
        <f t="shared" si="26"/>
        <v>-2564.9967022064516</v>
      </c>
      <c r="AN41">
        <f t="shared" si="27"/>
        <v>0</v>
      </c>
      <c r="AO41">
        <f t="shared" si="27"/>
        <v>0</v>
      </c>
      <c r="AP41">
        <f t="shared" si="27"/>
        <v>-0.30658858007055723</v>
      </c>
      <c r="AQ41">
        <f t="shared" si="27"/>
        <v>-35.020379982912587</v>
      </c>
      <c r="AR41">
        <f t="shared" si="27"/>
        <v>-35.32696856298314</v>
      </c>
      <c r="AS41">
        <f t="shared" si="27"/>
        <v>0.46358952875367571</v>
      </c>
      <c r="AT41">
        <f t="shared" si="27"/>
        <v>0.28521345480328242</v>
      </c>
      <c r="AU41">
        <f t="shared" si="23"/>
        <v>-34.578165579426184</v>
      </c>
      <c r="AW41">
        <v>38</v>
      </c>
      <c r="AX41">
        <f>IF(Z41&gt;0, (R41*SUMPRODUCT(K41:$K$98, X41:$X$98)-K41*$AZ$3)/Z41, 0)</f>
        <v>588.88175094070766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5.9601715E-2</v>
      </c>
      <c r="Q42" s="4">
        <f t="shared" si="21"/>
        <v>50</v>
      </c>
      <c r="R42">
        <f t="shared" si="0"/>
        <v>100000</v>
      </c>
      <c r="S42">
        <f t="shared" si="1"/>
        <v>556.01205121665123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267.85448780054924</v>
      </c>
      <c r="AC42">
        <f t="shared" si="2"/>
        <v>235.3010889855579</v>
      </c>
      <c r="AE42">
        <f t="shared" si="3"/>
        <v>0</v>
      </c>
      <c r="AF42">
        <f t="shared" si="24"/>
        <v>0</v>
      </c>
      <c r="AG42">
        <f t="shared" si="24"/>
        <v>-21.159711239232866</v>
      </c>
      <c r="AH42">
        <f t="shared" si="5"/>
        <v>-2711.000437330028</v>
      </c>
      <c r="AI42">
        <f t="shared" si="25"/>
        <v>-2732.1601485692609</v>
      </c>
      <c r="AJ42">
        <f t="shared" si="7"/>
        <v>32.55339881499134</v>
      </c>
      <c r="AK42">
        <f t="shared" si="22"/>
        <v>18.74981414603845</v>
      </c>
      <c r="AL42">
        <f t="shared" si="26"/>
        <v>-2680.8569356082312</v>
      </c>
      <c r="AN42">
        <f t="shared" si="27"/>
        <v>0</v>
      </c>
      <c r="AO42">
        <f t="shared" si="27"/>
        <v>0</v>
      </c>
      <c r="AP42">
        <f t="shared" si="27"/>
        <v>-0.25468704383770679</v>
      </c>
      <c r="AQ42">
        <f t="shared" si="27"/>
        <v>-32.630723520750053</v>
      </c>
      <c r="AR42">
        <f t="shared" si="27"/>
        <v>-32.885410564587758</v>
      </c>
      <c r="AS42">
        <f t="shared" si="27"/>
        <v>0.391826184077956</v>
      </c>
      <c r="AT42">
        <f t="shared" si="27"/>
        <v>0.22568052481296888</v>
      </c>
      <c r="AU42">
        <f t="shared" si="23"/>
        <v>-32.267903855696837</v>
      </c>
      <c r="AW42">
        <v>39</v>
      </c>
      <c r="AX42">
        <f>IF(Z42&gt;0, (R42*SUMPRODUCT(K42:$K$98, X42:$X$98)-K42*$AZ$3)/Z42, 0)</f>
        <v>556.01205121665123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6.6409420999999996E-2</v>
      </c>
      <c r="Q43" s="4">
        <f t="shared" si="21"/>
        <v>50</v>
      </c>
      <c r="R43">
        <f t="shared" si="0"/>
        <v>100000</v>
      </c>
      <c r="S43">
        <f t="shared" si="1"/>
        <v>524.16203035911201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235.3010889855579</v>
      </c>
      <c r="AC43">
        <f t="shared" si="2"/>
        <v>204.87302722188031</v>
      </c>
      <c r="AE43">
        <f t="shared" si="3"/>
        <v>0</v>
      </c>
      <c r="AF43">
        <f t="shared" si="24"/>
        <v>0</v>
      </c>
      <c r="AG43">
        <f t="shared" si="24"/>
        <v>-19.542909954915892</v>
      </c>
      <c r="AH43">
        <f t="shared" si="5"/>
        <v>-2810.4083438492939</v>
      </c>
      <c r="AI43">
        <f t="shared" si="25"/>
        <v>-2829.95125380421</v>
      </c>
      <c r="AJ43">
        <f t="shared" si="7"/>
        <v>30.42806176367759</v>
      </c>
      <c r="AK43">
        <f t="shared" si="22"/>
        <v>16.471076228989055</v>
      </c>
      <c r="AL43">
        <f t="shared" si="26"/>
        <v>-2783.052115811543</v>
      </c>
      <c r="AN43">
        <f t="shared" si="27"/>
        <v>0</v>
      </c>
      <c r="AO43">
        <f t="shared" si="27"/>
        <v>0</v>
      </c>
      <c r="AP43">
        <f t="shared" si="27"/>
        <v>-0.21002370918023749</v>
      </c>
      <c r="AQ43">
        <f t="shared" si="27"/>
        <v>-30.202891281185217</v>
      </c>
      <c r="AR43">
        <f t="shared" si="27"/>
        <v>-30.412914990365454</v>
      </c>
      <c r="AS43">
        <f t="shared" si="27"/>
        <v>0.32700423885263868</v>
      </c>
      <c r="AT43">
        <f t="shared" si="27"/>
        <v>0.17701133207813566</v>
      </c>
      <c r="AU43">
        <f t="shared" si="23"/>
        <v>-29.908899419434679</v>
      </c>
      <c r="AW43">
        <v>40</v>
      </c>
      <c r="AX43">
        <f>IF(Z43&gt;0, (R43*SUMPRODUCT(K43:$K$98, X43:$X$98)-K43*$AZ$3)/Z43, 0)</f>
        <v>524.16203035911201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7.4261202999999998E-2</v>
      </c>
      <c r="Q44" s="4">
        <f t="shared" si="21"/>
        <v>50</v>
      </c>
      <c r="R44">
        <f t="shared" si="0"/>
        <v>100000</v>
      </c>
      <c r="S44">
        <f t="shared" si="1"/>
        <v>493.50362036229228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204.87302722188031</v>
      </c>
      <c r="AC44">
        <f t="shared" si="2"/>
        <v>176.63679822379561</v>
      </c>
      <c r="AE44">
        <f t="shared" si="3"/>
        <v>0</v>
      </c>
      <c r="AF44">
        <f t="shared" si="24"/>
        <v>0</v>
      </c>
      <c r="AG44">
        <f t="shared" si="24"/>
        <v>-17.896200851994003</v>
      </c>
      <c r="AH44">
        <f t="shared" si="5"/>
        <v>-2902.5600067454598</v>
      </c>
      <c r="AI44">
        <f t="shared" si="25"/>
        <v>-2920.4562075974536</v>
      </c>
      <c r="AJ44">
        <f t="shared" si="7"/>
        <v>28.236228998084698</v>
      </c>
      <c r="AK44">
        <f t="shared" si="22"/>
        <v>14.341111905531623</v>
      </c>
      <c r="AL44">
        <f t="shared" si="26"/>
        <v>-2877.8788666938372</v>
      </c>
      <c r="AN44">
        <f t="shared" si="27"/>
        <v>0</v>
      </c>
      <c r="AO44">
        <f t="shared" si="27"/>
        <v>0</v>
      </c>
      <c r="AP44">
        <f t="shared" si="27"/>
        <v>-0.17172040963052548</v>
      </c>
      <c r="AQ44">
        <f t="shared" si="27"/>
        <v>-27.851095182583176</v>
      </c>
      <c r="AR44">
        <f t="shared" si="27"/>
        <v>-28.0228155922137</v>
      </c>
      <c r="AS44">
        <f t="shared" si="27"/>
        <v>0.27093665577809928</v>
      </c>
      <c r="AT44">
        <f t="shared" si="27"/>
        <v>0.1376080672843312</v>
      </c>
      <c r="AU44">
        <f t="shared" si="23"/>
        <v>-27.614270869151269</v>
      </c>
      <c r="AW44">
        <v>41</v>
      </c>
      <c r="AX44">
        <f>IF(Z44&gt;0, (R44*SUMPRODUCT(K44:$K$98, X44:$X$98)-K44*$AZ$3)/Z44, 0)</f>
        <v>493.50362036229228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8.2657132999999994E-2</v>
      </c>
      <c r="Q45" s="4">
        <f t="shared" si="21"/>
        <v>50</v>
      </c>
      <c r="R45">
        <f t="shared" si="0"/>
        <v>100000</v>
      </c>
      <c r="S45">
        <f t="shared" si="1"/>
        <v>463.54767354773554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176.63679822379561</v>
      </c>
      <c r="AC45">
        <f t="shared" si="2"/>
        <v>150.54165150826643</v>
      </c>
      <c r="AE45">
        <f t="shared" si="3"/>
        <v>0</v>
      </c>
      <c r="AF45">
        <f t="shared" si="24"/>
        <v>0</v>
      </c>
      <c r="AG45">
        <f t="shared" si="24"/>
        <v>-16.237990189456085</v>
      </c>
      <c r="AH45">
        <f t="shared" si="5"/>
        <v>-2958.4973080359632</v>
      </c>
      <c r="AI45">
        <f t="shared" si="25"/>
        <v>-2974.7352982254192</v>
      </c>
      <c r="AJ45">
        <f t="shared" si="7"/>
        <v>26.095146715529182</v>
      </c>
      <c r="AK45">
        <f t="shared" si="22"/>
        <v>12.364575875665693</v>
      </c>
      <c r="AL45">
        <f t="shared" si="26"/>
        <v>-2936.2755756342244</v>
      </c>
      <c r="AN45">
        <f t="shared" si="27"/>
        <v>0</v>
      </c>
      <c r="AO45">
        <f t="shared" si="27"/>
        <v>0</v>
      </c>
      <c r="AP45">
        <f t="shared" si="27"/>
        <v>-0.13911543642551374</v>
      </c>
      <c r="AQ45">
        <f t="shared" si="27"/>
        <v>-25.34627988865147</v>
      </c>
      <c r="AR45">
        <f t="shared" si="27"/>
        <v>-25.485395325076983</v>
      </c>
      <c r="AS45">
        <f t="shared" si="27"/>
        <v>0.22356447328536377</v>
      </c>
      <c r="AT45">
        <f t="shared" si="27"/>
        <v>0.1059308048034502</v>
      </c>
      <c r="AU45">
        <f t="shared" si="23"/>
        <v>-25.155900046988169</v>
      </c>
      <c r="AW45">
        <v>42</v>
      </c>
      <c r="AX45">
        <f>IF(Z45&gt;0, (R45*SUMPRODUCT(K45:$K$98, X45:$X$98)-K45*$AZ$3)/Z45, 0)</f>
        <v>463.54767354773554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9.1575552000000005E-2</v>
      </c>
      <c r="Q46" s="4">
        <f t="shared" si="21"/>
        <v>50</v>
      </c>
      <c r="R46">
        <f t="shared" si="0"/>
        <v>100000</v>
      </c>
      <c r="S46">
        <f t="shared" si="1"/>
        <v>434.45950498699017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150.54165150826643</v>
      </c>
      <c r="AC46">
        <f t="shared" si="2"/>
        <v>126.76318275091315</v>
      </c>
      <c r="AE46">
        <f t="shared" si="3"/>
        <v>0</v>
      </c>
      <c r="AF46">
        <f t="shared" si="24"/>
        <v>0</v>
      </c>
      <c r="AG46">
        <f t="shared" si="24"/>
        <v>-14.588607372591497</v>
      </c>
      <c r="AH46">
        <f t="shared" si="5"/>
        <v>-2974.0058299400512</v>
      </c>
      <c r="AI46">
        <f t="shared" si="25"/>
        <v>-2988.5944373126426</v>
      </c>
      <c r="AJ46">
        <f t="shared" si="7"/>
        <v>23.778468757353281</v>
      </c>
      <c r="AK46">
        <f t="shared" si="22"/>
        <v>10.53791560557865</v>
      </c>
      <c r="AL46">
        <f t="shared" si="26"/>
        <v>-2954.2780529497104</v>
      </c>
      <c r="AN46">
        <f t="shared" si="27"/>
        <v>0</v>
      </c>
      <c r="AO46">
        <f t="shared" si="27"/>
        <v>0</v>
      </c>
      <c r="AP46">
        <f t="shared" si="27"/>
        <v>-0.11159349033827792</v>
      </c>
      <c r="AQ46">
        <f t="shared" si="27"/>
        <v>-22.749237289977373</v>
      </c>
      <c r="AR46">
        <f t="shared" si="27"/>
        <v>-22.860830780315652</v>
      </c>
      <c r="AS46">
        <f t="shared" si="27"/>
        <v>0.18189003622909752</v>
      </c>
      <c r="AT46">
        <f t="shared" si="27"/>
        <v>8.0608296137031007E-2</v>
      </c>
      <c r="AU46">
        <f t="shared" si="23"/>
        <v>-22.59833244794952</v>
      </c>
      <c r="AW46">
        <v>43</v>
      </c>
      <c r="AX46">
        <f>IF(Z46&gt;0, (R46*SUMPRODUCT(K46:$K$98, X46:$X$98)-K46*$AZ$3)/Z46, 0)</f>
        <v>434.45950498699017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0.101620166</v>
      </c>
      <c r="Q47" s="4">
        <f t="shared" si="21"/>
        <v>50</v>
      </c>
      <c r="R47">
        <f t="shared" si="0"/>
        <v>100000</v>
      </c>
      <c r="S47">
        <f t="shared" si="1"/>
        <v>406.68190604148521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126.76318275091315</v>
      </c>
      <c r="AC47">
        <f t="shared" si="2"/>
        <v>105.41377682816631</v>
      </c>
      <c r="AE47">
        <f t="shared" si="3"/>
        <v>0</v>
      </c>
      <c r="AF47">
        <f t="shared" si="24"/>
        <v>0</v>
      </c>
      <c r="AG47">
        <f t="shared" si="24"/>
        <v>-12.960224595954012</v>
      </c>
      <c r="AH47">
        <f t="shared" si="5"/>
        <v>-2964.9934058231438</v>
      </c>
      <c r="AI47">
        <f t="shared" si="25"/>
        <v>-2977.9536304190979</v>
      </c>
      <c r="AJ47">
        <f t="shared" si="7"/>
        <v>21.34940592274684</v>
      </c>
      <c r="AK47">
        <f t="shared" si="22"/>
        <v>8.8734227925639217</v>
      </c>
      <c r="AL47">
        <f t="shared" si="26"/>
        <v>-2947.7308017037872</v>
      </c>
      <c r="AN47">
        <f t="shared" si="27"/>
        <v>0</v>
      </c>
      <c r="AO47">
        <f t="shared" si="27"/>
        <v>0</v>
      </c>
      <c r="AP47">
        <f t="shared" si="27"/>
        <v>-8.8515541448392798E-2</v>
      </c>
      <c r="AQ47">
        <f t="shared" si="27"/>
        <v>-20.250266094098567</v>
      </c>
      <c r="AR47">
        <f t="shared" si="27"/>
        <v>-20.338781635546962</v>
      </c>
      <c r="AS47">
        <f t="shared" si="27"/>
        <v>0.14581184229194713</v>
      </c>
      <c r="AT47">
        <f t="shared" si="27"/>
        <v>6.0603565715173377E-2</v>
      </c>
      <c r="AU47">
        <f t="shared" si="23"/>
        <v>-20.132366227539841</v>
      </c>
      <c r="AW47">
        <v>44</v>
      </c>
      <c r="AX47">
        <f>IF(Z47&gt;0, (R47*SUMPRODUCT(K47:$K$98, X47:$X$98)-K47*$AZ$3)/Z47, 0)</f>
        <v>406.68190604148521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0.112947091</v>
      </c>
      <c r="Q48" s="4">
        <f t="shared" si="21"/>
        <v>50</v>
      </c>
      <c r="R48">
        <f t="shared" si="0"/>
        <v>100000</v>
      </c>
      <c r="S48">
        <f t="shared" si="1"/>
        <v>380.1128715685561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105.41377682816631</v>
      </c>
      <c r="AC48">
        <f t="shared" si="2"/>
        <v>86.413360169094958</v>
      </c>
      <c r="AE48">
        <f t="shared" si="3"/>
        <v>0</v>
      </c>
      <c r="AF48">
        <f t="shared" si="24"/>
        <v>0</v>
      </c>
      <c r="AG48">
        <f t="shared" si="24"/>
        <v>-11.366802683174816</v>
      </c>
      <c r="AH48">
        <f t="shared" si="5"/>
        <v>-2927.6393336393121</v>
      </c>
      <c r="AI48">
        <f t="shared" si="25"/>
        <v>-2939.0061363224868</v>
      </c>
      <c r="AJ48">
        <f t="shared" si="7"/>
        <v>19.000416659071348</v>
      </c>
      <c r="AK48">
        <f t="shared" si="22"/>
        <v>7.3789643779716423</v>
      </c>
      <c r="AL48">
        <f t="shared" si="26"/>
        <v>-2912.6267552854438</v>
      </c>
      <c r="AN48">
        <f t="shared" si="27"/>
        <v>0</v>
      </c>
      <c r="AO48">
        <f t="shared" si="27"/>
        <v>0</v>
      </c>
      <c r="AP48">
        <f t="shared" si="27"/>
        <v>-6.931501171341338E-2</v>
      </c>
      <c r="AQ48">
        <f t="shared" si="27"/>
        <v>-17.852808776581952</v>
      </c>
      <c r="AR48">
        <f t="shared" si="27"/>
        <v>-17.922123788295366</v>
      </c>
      <c r="AS48">
        <f t="shared" si="27"/>
        <v>0.11586495692695663</v>
      </c>
      <c r="AT48">
        <f t="shared" si="27"/>
        <v>4.4997086388158095E-2</v>
      </c>
      <c r="AU48">
        <f t="shared" si="23"/>
        <v>-17.761261744980249</v>
      </c>
      <c r="AW48">
        <v>45</v>
      </c>
      <c r="AX48">
        <f>IF(Z48&gt;0, (R48*SUMPRODUCT(K48:$K$98, X48:$X$98)-K48*$AZ$3)/Z48, 0)</f>
        <v>380.1128715685561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0.12591097000000001</v>
      </c>
      <c r="Q49" s="4">
        <f t="shared" si="21"/>
        <v>50</v>
      </c>
      <c r="R49">
        <f t="shared" si="0"/>
        <v>100000</v>
      </c>
      <c r="S49">
        <f t="shared" si="1"/>
        <v>354.69857707026597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86.413360169094958</v>
      </c>
      <c r="AC49">
        <f t="shared" si="2"/>
        <v>69.676488388073068</v>
      </c>
      <c r="AE49">
        <f t="shared" si="3"/>
        <v>0</v>
      </c>
      <c r="AF49">
        <f t="shared" si="24"/>
        <v>0</v>
      </c>
      <c r="AG49">
        <f t="shared" si="24"/>
        <v>-9.8219295047059241</v>
      </c>
      <c r="AH49">
        <f t="shared" si="5"/>
        <v>-2862.4103032742878</v>
      </c>
      <c r="AI49">
        <f t="shared" si="25"/>
        <v>-2872.2322327789939</v>
      </c>
      <c r="AJ49">
        <f t="shared" si="7"/>
        <v>16.73687178102189</v>
      </c>
      <c r="AK49">
        <f t="shared" si="22"/>
        <v>6.048935211836648</v>
      </c>
      <c r="AL49">
        <f t="shared" si="26"/>
        <v>-2849.4464257861355</v>
      </c>
      <c r="AN49">
        <f t="shared" si="27"/>
        <v>0</v>
      </c>
      <c r="AO49">
        <f t="shared" si="27"/>
        <v>0</v>
      </c>
      <c r="AP49">
        <f t="shared" si="27"/>
        <v>-5.3477090389180353E-2</v>
      </c>
      <c r="AQ49">
        <f t="shared" si="27"/>
        <v>-15.584857786423642</v>
      </c>
      <c r="AR49">
        <f t="shared" si="27"/>
        <v>-15.638334876812824</v>
      </c>
      <c r="AS49">
        <f t="shared" si="27"/>
        <v>9.1126616683309999E-2</v>
      </c>
      <c r="AT49">
        <f t="shared" si="27"/>
        <v>3.2934410181492076E-2</v>
      </c>
      <c r="AU49">
        <f t="shared" si="23"/>
        <v>-15.514273849948022</v>
      </c>
      <c r="AW49">
        <v>46</v>
      </c>
      <c r="AX49">
        <f>IF(Z49&gt;0, (R49*SUMPRODUCT(K49:$K$98, X49:$X$98)-K49*$AZ$3)/Z49, 0)</f>
        <v>354.69857707026597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0.140869152</v>
      </c>
      <c r="Q50" s="4">
        <f t="shared" si="21"/>
        <v>50</v>
      </c>
      <c r="R50">
        <f t="shared" si="0"/>
        <v>100000</v>
      </c>
      <c r="S50">
        <f t="shared" si="1"/>
        <v>330.25971468124482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69.676488388073068</v>
      </c>
      <c r="AC50">
        <f t="shared" si="2"/>
        <v>55.088002919113769</v>
      </c>
      <c r="AE50">
        <f t="shared" si="3"/>
        <v>0</v>
      </c>
      <c r="AF50">
        <f t="shared" si="24"/>
        <v>0</v>
      </c>
      <c r="AG50">
        <f t="shared" si="24"/>
        <v>-8.340103329327162</v>
      </c>
      <c r="AH50">
        <f t="shared" si="5"/>
        <v>-2767.2137606634074</v>
      </c>
      <c r="AI50">
        <f t="shared" si="25"/>
        <v>-2775.5538639927345</v>
      </c>
      <c r="AJ50">
        <f t="shared" si="7"/>
        <v>14.588485468959298</v>
      </c>
      <c r="AK50">
        <f t="shared" si="22"/>
        <v>4.8773541871651149</v>
      </c>
      <c r="AL50">
        <f t="shared" si="26"/>
        <v>-2756.08802433661</v>
      </c>
      <c r="AN50">
        <f t="shared" si="27"/>
        <v>0</v>
      </c>
      <c r="AO50">
        <f t="shared" si="27"/>
        <v>0</v>
      </c>
      <c r="AP50">
        <f t="shared" si="27"/>
        <v>-4.0543792063158363E-2</v>
      </c>
      <c r="AQ50">
        <f t="shared" si="27"/>
        <v>-13.452272097412832</v>
      </c>
      <c r="AR50">
        <f t="shared" si="27"/>
        <v>-13.49281588947599</v>
      </c>
      <c r="AS50">
        <f t="shared" si="27"/>
        <v>7.0919087931445343E-2</v>
      </c>
      <c r="AT50">
        <f t="shared" si="27"/>
        <v>2.3710309833625331E-2</v>
      </c>
      <c r="AU50">
        <f t="shared" si="23"/>
        <v>-13.39818649171092</v>
      </c>
      <c r="AW50">
        <v>47</v>
      </c>
      <c r="AX50">
        <f>IF(Z50&gt;0, (R50*SUMPRODUCT(K50:$K$98, X50:$X$98)-K50*$AZ$3)/Z50, 0)</f>
        <v>330.25971468124482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0.15811491799999999</v>
      </c>
      <c r="Q51" s="4">
        <f t="shared" si="21"/>
        <v>50</v>
      </c>
      <c r="R51">
        <f t="shared" si="0"/>
        <v>100000</v>
      </c>
      <c r="S51">
        <f t="shared" si="1"/>
        <v>306.46658067771347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55.088002919113769</v>
      </c>
      <c r="AC51">
        <f t="shared" si="2"/>
        <v>42.525348962294096</v>
      </c>
      <c r="AE51">
        <f t="shared" si="3"/>
        <v>0</v>
      </c>
      <c r="AF51">
        <f t="shared" si="24"/>
        <v>0</v>
      </c>
      <c r="AG51">
        <f t="shared" si="24"/>
        <v>-6.9380075420057992</v>
      </c>
      <c r="AH51">
        <f t="shared" si="5"/>
        <v>-2637.3895080561824</v>
      </c>
      <c r="AI51">
        <f t="shared" si="25"/>
        <v>-2644.3275155981883</v>
      </c>
      <c r="AJ51">
        <f t="shared" si="7"/>
        <v>12.562653956819673</v>
      </c>
      <c r="AK51">
        <f t="shared" si="22"/>
        <v>3.8561602043379644</v>
      </c>
      <c r="AL51">
        <f t="shared" si="26"/>
        <v>-2627.9087014370307</v>
      </c>
      <c r="AN51">
        <f t="shared" si="27"/>
        <v>0</v>
      </c>
      <c r="AO51">
        <f t="shared" si="27"/>
        <v>0</v>
      </c>
      <c r="AP51">
        <f t="shared" si="27"/>
        <v>-3.0114085522367356E-2</v>
      </c>
      <c r="AQ51">
        <f t="shared" si="27"/>
        <v>-11.447461352634527</v>
      </c>
      <c r="AR51">
        <f t="shared" si="27"/>
        <v>-11.477575438156894</v>
      </c>
      <c r="AS51">
        <f t="shared" si="27"/>
        <v>5.4527590717233919E-2</v>
      </c>
      <c r="AT51">
        <f t="shared" si="27"/>
        <v>1.6737476498592998E-2</v>
      </c>
      <c r="AU51">
        <f t="shared" si="23"/>
        <v>-11.406310370941068</v>
      </c>
      <c r="AW51">
        <v>48</v>
      </c>
      <c r="AX51">
        <f>IF(Z51&gt;0, (R51*SUMPRODUCT(K51:$K$98, X51:$X$98)-K51*$AZ$3)/Z51, 0)</f>
        <v>306.46658067771347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0.17865895700000001</v>
      </c>
      <c r="Q52" s="4">
        <f t="shared" si="21"/>
        <v>50</v>
      </c>
      <c r="R52">
        <f t="shared" si="0"/>
        <v>100000</v>
      </c>
      <c r="S52">
        <f t="shared" si="1"/>
        <v>283.10249046615428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42.525348962294096</v>
      </c>
      <c r="AC52">
        <f t="shared" si="2"/>
        <v>31.872189520903493</v>
      </c>
      <c r="AE52">
        <f t="shared" si="3"/>
        <v>0</v>
      </c>
      <c r="AF52">
        <f t="shared" si="24"/>
        <v>0</v>
      </c>
      <c r="AG52">
        <f t="shared" si="24"/>
        <v>-5.6290902754728513</v>
      </c>
      <c r="AH52">
        <f t="shared" si="5"/>
        <v>-2479.0743822257796</v>
      </c>
      <c r="AI52">
        <f t="shared" si="25"/>
        <v>-2484.7034725012522</v>
      </c>
      <c r="AJ52">
        <f t="shared" si="7"/>
        <v>10.653159441390603</v>
      </c>
      <c r="AK52">
        <f t="shared" si="22"/>
        <v>2.9767744273605872</v>
      </c>
      <c r="AL52">
        <f t="shared" si="26"/>
        <v>-2471.0735386325014</v>
      </c>
      <c r="AN52">
        <f t="shared" si="27"/>
        <v>0</v>
      </c>
      <c r="AO52">
        <f t="shared" si="27"/>
        <v>0</v>
      </c>
      <c r="AP52">
        <f t="shared" si="27"/>
        <v>-2.1814994247061365E-2</v>
      </c>
      <c r="AQ52">
        <f t="shared" si="27"/>
        <v>-9.6074126972052714</v>
      </c>
      <c r="AR52">
        <f t="shared" si="27"/>
        <v>-9.629227691452332</v>
      </c>
      <c r="AS52">
        <f t="shared" si="27"/>
        <v>4.1285287773687673E-2</v>
      </c>
      <c r="AT52">
        <f t="shared" si="27"/>
        <v>1.1536201025345199E-2</v>
      </c>
      <c r="AU52">
        <f t="shared" si="23"/>
        <v>-9.5764062026533008</v>
      </c>
      <c r="AW52">
        <v>49</v>
      </c>
      <c r="AX52">
        <f>IF(Z52&gt;0, (R52*SUMPRODUCT(K52:$K$98, X52:$X$98)-K52*$AZ$3)/Z52, 0)</f>
        <v>283.10249046615428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0.202352371</v>
      </c>
      <c r="Q53" s="4">
        <f t="shared" si="21"/>
        <v>50</v>
      </c>
      <c r="R53">
        <f t="shared" si="0"/>
        <v>100000</v>
      </c>
      <c r="S53">
        <f t="shared" si="1"/>
        <v>259.08123824643008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31.872189520903493</v>
      </c>
      <c r="AC53">
        <f t="shared" si="2"/>
        <v>22.973974958737408</v>
      </c>
      <c r="AE53">
        <f t="shared" si="3"/>
        <v>0</v>
      </c>
      <c r="AF53">
        <f t="shared" si="24"/>
        <v>0</v>
      </c>
      <c r="AG53">
        <f t="shared" si="24"/>
        <v>-4.4337396089031484</v>
      </c>
      <c r="AH53">
        <f t="shared" si="5"/>
        <v>-2278.1195276299491</v>
      </c>
      <c r="AI53">
        <f t="shared" si="25"/>
        <v>-2282.5532672388522</v>
      </c>
      <c r="AJ53">
        <f t="shared" si="7"/>
        <v>8.8982145621660855</v>
      </c>
      <c r="AK53">
        <f t="shared" si="22"/>
        <v>2.2310532664632445</v>
      </c>
      <c r="AL53">
        <f t="shared" si="26"/>
        <v>-2271.4239994102227</v>
      </c>
      <c r="AN53">
        <f t="shared" si="27"/>
        <v>0</v>
      </c>
      <c r="AO53">
        <f t="shared" si="27"/>
        <v>0</v>
      </c>
      <c r="AP53">
        <f t="shared" si="27"/>
        <v>-1.5341543299416539E-2</v>
      </c>
      <c r="AQ53">
        <f t="shared" si="27"/>
        <v>-7.8827068022218327</v>
      </c>
      <c r="AR53">
        <f t="shared" si="27"/>
        <v>-7.89804834552125</v>
      </c>
      <c r="AS53">
        <f t="shared" si="27"/>
        <v>3.0789436465517024E-2</v>
      </c>
      <c r="AT53">
        <f t="shared" si="27"/>
        <v>7.7198490010598753E-3</v>
      </c>
      <c r="AU53">
        <f t="shared" si="23"/>
        <v>-7.8595390600546722</v>
      </c>
      <c r="AW53">
        <v>50</v>
      </c>
      <c r="AX53">
        <f>IF(Z53&gt;0, (R53*SUMPRODUCT(K53:$K$98, X53:$X$98)-K53*$AZ$3)/Z53, 0)</f>
        <v>259.08123824643008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0.22956153600000001</v>
      </c>
      <c r="Q54" s="4">
        <f t="shared" si="21"/>
        <v>50</v>
      </c>
      <c r="R54">
        <f t="shared" si="0"/>
        <v>100000</v>
      </c>
      <c r="S54">
        <f t="shared" si="1"/>
        <v>233.19114703906945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22.973974958737408</v>
      </c>
      <c r="AC54">
        <f t="shared" si="2"/>
        <v>15.724480777086274</v>
      </c>
      <c r="AE54">
        <f t="shared" si="3"/>
        <v>0</v>
      </c>
      <c r="AF54">
        <f t="shared" si="24"/>
        <v>0</v>
      </c>
      <c r="AG54">
        <f t="shared" si="24"/>
        <v>-3.3715861379702705</v>
      </c>
      <c r="AH54">
        <f t="shared" si="5"/>
        <v>-2035.6321496876922</v>
      </c>
      <c r="AI54">
        <f t="shared" si="25"/>
        <v>-2039.0037358256625</v>
      </c>
      <c r="AJ54">
        <f t="shared" si="7"/>
        <v>7.2494941816511336</v>
      </c>
      <c r="AK54">
        <f t="shared" si="22"/>
        <v>1.6081782471116186</v>
      </c>
      <c r="AL54">
        <f t="shared" si="26"/>
        <v>-2030.1460633968995</v>
      </c>
      <c r="AN54">
        <f t="shared" si="27"/>
        <v>0</v>
      </c>
      <c r="AO54">
        <f t="shared" si="27"/>
        <v>0</v>
      </c>
      <c r="AP54">
        <f t="shared" si="27"/>
        <v>-1.0416338948212324E-2</v>
      </c>
      <c r="AQ54">
        <f t="shared" si="27"/>
        <v>-6.2889790079010153</v>
      </c>
      <c r="AR54">
        <f t="shared" si="27"/>
        <v>-6.2993953468492281</v>
      </c>
      <c r="AS54">
        <f t="shared" si="27"/>
        <v>2.2396932929802306E-2</v>
      </c>
      <c r="AT54">
        <f t="shared" si="27"/>
        <v>4.9683825432800741E-3</v>
      </c>
      <c r="AU54">
        <f t="shared" si="23"/>
        <v>-6.2720300313761443</v>
      </c>
      <c r="AW54">
        <v>51</v>
      </c>
      <c r="AX54">
        <f>IF(Z54&gt;0, (R54*SUMPRODUCT(K54:$K$98, X54:$X$98)-K54*$AZ$3)/Z54, 0)</f>
        <v>233.19114703906945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0.26099212799999999</v>
      </c>
      <c r="Q55" s="4">
        <f t="shared" si="21"/>
        <v>50</v>
      </c>
      <c r="R55">
        <f t="shared" si="0"/>
        <v>100000</v>
      </c>
      <c r="S55">
        <f t="shared" si="1"/>
        <v>203.44232787927254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15.724480777086274</v>
      </c>
      <c r="AC55">
        <f t="shared" si="2"/>
        <v>10.000870180409102</v>
      </c>
      <c r="AE55">
        <f t="shared" si="3"/>
        <v>0</v>
      </c>
      <c r="AF55">
        <f t="shared" si="24"/>
        <v>0</v>
      </c>
      <c r="AG55">
        <f t="shared" si="24"/>
        <v>-2.4579128357064053</v>
      </c>
      <c r="AH55">
        <f t="shared" si="5"/>
        <v>-1759.9148817683249</v>
      </c>
      <c r="AI55">
        <f t="shared" si="25"/>
        <v>-1762.3727946040312</v>
      </c>
      <c r="AJ55">
        <f t="shared" si="7"/>
        <v>5.7236105966771724</v>
      </c>
      <c r="AK55">
        <f t="shared" si="22"/>
        <v>1.1007136543960394</v>
      </c>
      <c r="AL55">
        <f t="shared" si="26"/>
        <v>-1755.548470352958</v>
      </c>
      <c r="AN55">
        <f t="shared" si="27"/>
        <v>0</v>
      </c>
      <c r="AO55">
        <f t="shared" si="27"/>
        <v>0</v>
      </c>
      <c r="AP55">
        <f t="shared" si="27"/>
        <v>-6.7799938309526641E-3</v>
      </c>
      <c r="AQ55">
        <f t="shared" si="27"/>
        <v>-4.8546115501128853</v>
      </c>
      <c r="AR55">
        <f t="shared" si="27"/>
        <v>-4.8613915439438378</v>
      </c>
      <c r="AS55">
        <f t="shared" si="27"/>
        <v>1.5788210213359195E-2</v>
      </c>
      <c r="AT55">
        <f t="shared" si="27"/>
        <v>3.0362475341017083E-3</v>
      </c>
      <c r="AU55">
        <f t="shared" si="23"/>
        <v>-4.842567086196377</v>
      </c>
      <c r="AW55">
        <v>52</v>
      </c>
      <c r="AX55">
        <f>IF(Z55&gt;0, (R55*SUMPRODUCT(K55:$K$98, X55:$X$98)-K55*$AZ$3)/Z55, 0)</f>
        <v>203.44232787927254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0.29613519399999999</v>
      </c>
      <c r="Q56" s="4">
        <f t="shared" si="21"/>
        <v>50</v>
      </c>
      <c r="R56">
        <f t="shared" si="0"/>
        <v>100000</v>
      </c>
      <c r="S56">
        <f t="shared" si="1"/>
        <v>165.67537387637609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10.000870180409102</v>
      </c>
      <c r="AC56">
        <f t="shared" si="2"/>
        <v>5.6510518546032227</v>
      </c>
      <c r="AE56">
        <f t="shared" si="3"/>
        <v>0</v>
      </c>
      <c r="AF56">
        <f t="shared" si="24"/>
        <v>0</v>
      </c>
      <c r="AG56">
        <f t="shared" si="24"/>
        <v>-1.7054592129123347</v>
      </c>
      <c r="AH56">
        <f t="shared" si="5"/>
        <v>-1455.7489888740131</v>
      </c>
      <c r="AI56">
        <f t="shared" si="25"/>
        <v>-1457.4544480869254</v>
      </c>
      <c r="AJ56">
        <f t="shared" si="7"/>
        <v>4.3498183258058791</v>
      </c>
      <c r="AK56">
        <f t="shared" si="22"/>
        <v>0.70006091262863723</v>
      </c>
      <c r="AL56">
        <f t="shared" si="26"/>
        <v>-1452.4045688484907</v>
      </c>
      <c r="AN56">
        <f t="shared" si="27"/>
        <v>0</v>
      </c>
      <c r="AO56">
        <f t="shared" si="27"/>
        <v>0</v>
      </c>
      <c r="AP56">
        <f t="shared" si="27"/>
        <v>-4.200356343031399E-3</v>
      </c>
      <c r="AQ56">
        <f t="shared" si="27"/>
        <v>-3.5853478365142335</v>
      </c>
      <c r="AR56">
        <f t="shared" si="27"/>
        <v>-3.5895481928572646</v>
      </c>
      <c r="AS56">
        <f t="shared" si="27"/>
        <v>1.0713118705801682E-2</v>
      </c>
      <c r="AT56">
        <f t="shared" si="27"/>
        <v>1.7241721599701467E-3</v>
      </c>
      <c r="AU56">
        <f t="shared" si="23"/>
        <v>-3.5771109019914924</v>
      </c>
      <c r="AW56">
        <v>53</v>
      </c>
      <c r="AX56">
        <f>IF(Z56&gt;0, (R56*SUMPRODUCT(K56:$K$98, X56:$X$98)-K56*$AZ$3)/Z56, 0)</f>
        <v>165.67537387637609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0.33524791700000001</v>
      </c>
      <c r="Q57" s="4">
        <f t="shared" si="21"/>
        <v>50</v>
      </c>
      <c r="R57">
        <f t="shared" si="0"/>
        <v>100000</v>
      </c>
      <c r="S57">
        <f t="shared" si="1"/>
        <v>112.67655739484685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5.6510518546032227</v>
      </c>
      <c r="AC57">
        <f t="shared" si="2"/>
        <v>2.516412254077387</v>
      </c>
      <c r="AE57">
        <f t="shared" si="3"/>
        <v>0</v>
      </c>
      <c r="AF57">
        <f t="shared" si="24"/>
        <v>0</v>
      </c>
      <c r="AG57">
        <f t="shared" si="24"/>
        <v>-1.1166529721258918</v>
      </c>
      <c r="AH57">
        <f t="shared" si="5"/>
        <v>-1143.5032973146394</v>
      </c>
      <c r="AI57">
        <f t="shared" si="25"/>
        <v>-1144.6199502867653</v>
      </c>
      <c r="AJ57">
        <f t="shared" si="7"/>
        <v>3.1346396005258357</v>
      </c>
      <c r="AK57">
        <f t="shared" si="22"/>
        <v>0.3955736298222256</v>
      </c>
      <c r="AL57">
        <f t="shared" si="26"/>
        <v>-1141.0897370564173</v>
      </c>
      <c r="AN57">
        <f t="shared" si="27"/>
        <v>0</v>
      </c>
      <c r="AO57">
        <f t="shared" si="27"/>
        <v>0</v>
      </c>
      <c r="AP57">
        <f t="shared" si="27"/>
        <v>-2.4555286294125635E-3</v>
      </c>
      <c r="AQ57">
        <f t="shared" si="27"/>
        <v>-2.5145727047482391</v>
      </c>
      <c r="AR57">
        <f t="shared" si="27"/>
        <v>-2.5170282333776517</v>
      </c>
      <c r="AS57">
        <f t="shared" si="27"/>
        <v>6.8930970266685206E-3</v>
      </c>
      <c r="AT57">
        <f t="shared" si="27"/>
        <v>8.6986950943216854E-4</v>
      </c>
      <c r="AU57">
        <f t="shared" si="23"/>
        <v>-2.5092652668415512</v>
      </c>
      <c r="AW57">
        <v>54</v>
      </c>
      <c r="AX57">
        <f>IF(Z57&gt;0, (R57*SUMPRODUCT(K57:$K$98, X57:$X$98)-K57*$AZ$3)/Z57, 0)</f>
        <v>112.67655739484685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0.37793865599999998</v>
      </c>
      <c r="Q58" s="4">
        <f t="shared" si="21"/>
        <v>50</v>
      </c>
      <c r="R58">
        <f t="shared" si="0"/>
        <v>100000</v>
      </c>
      <c r="S58">
        <f t="shared" si="1"/>
        <v>29.574338428553283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2.516412254077387</v>
      </c>
      <c r="AC58">
        <f t="shared" si="2"/>
        <v>0.40425761717592978</v>
      </c>
      <c r="AE58">
        <f t="shared" si="3"/>
        <v>0</v>
      </c>
      <c r="AF58">
        <f t="shared" si="24"/>
        <v>0</v>
      </c>
      <c r="AG58">
        <f t="shared" si="24"/>
        <v>-0.68346011890096792</v>
      </c>
      <c r="AH58">
        <f t="shared" si="5"/>
        <v>-844.05264700732982</v>
      </c>
      <c r="AI58">
        <f t="shared" si="25"/>
        <v>-844.73610712623076</v>
      </c>
      <c r="AJ58">
        <f t="shared" si="7"/>
        <v>2.1121546369014572</v>
      </c>
      <c r="AK58">
        <f t="shared" si="22"/>
        <v>0.17614885778541711</v>
      </c>
      <c r="AL58">
        <f t="shared" si="26"/>
        <v>-842.44780363154393</v>
      </c>
      <c r="AN58">
        <f t="shared" si="27"/>
        <v>0</v>
      </c>
      <c r="AO58">
        <f t="shared" si="27"/>
        <v>0</v>
      </c>
      <c r="AP58">
        <f t="shared" si="27"/>
        <v>-1.341905493882796E-3</v>
      </c>
      <c r="AQ58">
        <f t="shared" si="27"/>
        <v>-1.6572128392316179</v>
      </c>
      <c r="AR58">
        <f t="shared" si="27"/>
        <v>-1.6585547447255005</v>
      </c>
      <c r="AS58">
        <f t="shared" si="27"/>
        <v>4.1470040940293313E-3</v>
      </c>
      <c r="AT58">
        <f t="shared" si="27"/>
        <v>3.4585064068336788E-4</v>
      </c>
      <c r="AU58">
        <f t="shared" si="23"/>
        <v>-1.654061889990788</v>
      </c>
      <c r="AW58">
        <v>55</v>
      </c>
      <c r="AX58">
        <f>IF(Z58&gt;0, (R58*SUMPRODUCT(K58:$K$98, X58:$X$98)-K58*$AZ$3)/Z58, 0)</f>
        <v>29.574338428553283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0.42486345599999997</v>
      </c>
      <c r="Q59" s="4">
        <f t="shared" si="21"/>
        <v>50</v>
      </c>
      <c r="R59">
        <f t="shared" si="0"/>
        <v>100000</v>
      </c>
      <c r="S59">
        <f t="shared" si="1"/>
        <v>-115.68379717456733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0.40425761717592978</v>
      </c>
      <c r="AC59">
        <f t="shared" si="2"/>
        <v>-0.89365337576391868</v>
      </c>
      <c r="AE59">
        <f t="shared" si="3"/>
        <v>0</v>
      </c>
      <c r="AF59">
        <f t="shared" si="24"/>
        <v>0</v>
      </c>
      <c r="AG59">
        <f t="shared" si="24"/>
        <v>-0.38624828955752205</v>
      </c>
      <c r="AH59">
        <f t="shared" si="5"/>
        <v>-580.75445630887214</v>
      </c>
      <c r="AI59">
        <f t="shared" si="25"/>
        <v>-581.14070459842969</v>
      </c>
      <c r="AJ59">
        <f t="shared" si="7"/>
        <v>1.2979109929398485</v>
      </c>
      <c r="AK59">
        <f t="shared" si="22"/>
        <v>2.8298033202315089E-2</v>
      </c>
      <c r="AL59">
        <f t="shared" si="26"/>
        <v>-579.81449557228757</v>
      </c>
      <c r="AN59">
        <f t="shared" si="27"/>
        <v>0</v>
      </c>
      <c r="AO59">
        <f t="shared" si="27"/>
        <v>0</v>
      </c>
      <c r="AP59">
        <f t="shared" si="27"/>
        <v>-6.7710699391744316E-4</v>
      </c>
      <c r="AQ59">
        <f t="shared" si="27"/>
        <v>-1.018083224565056</v>
      </c>
      <c r="AR59">
        <f t="shared" si="27"/>
        <v>-1.0187603315589735</v>
      </c>
      <c r="AS59">
        <f t="shared" si="27"/>
        <v>2.2752841489826858E-3</v>
      </c>
      <c r="AT59">
        <f t="shared" si="27"/>
        <v>4.960745901903093E-5</v>
      </c>
      <c r="AU59">
        <f t="shared" si="23"/>
        <v>-1.0164354399509719</v>
      </c>
      <c r="AW59">
        <v>56</v>
      </c>
      <c r="AX59">
        <f>IF(Z59&gt;0, (R59*SUMPRODUCT(K59:$K$98, X59:$X$98)-K59*$AZ$3)/Z59, 0)</f>
        <v>-115.68379717456733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0.47765295400000002</v>
      </c>
      <c r="Q60" s="4">
        <f t="shared" si="21"/>
        <v>50</v>
      </c>
      <c r="R60">
        <f t="shared" si="0"/>
        <v>100000</v>
      </c>
      <c r="S60">
        <f t="shared" si="1"/>
        <v>-401.96722782293068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-0.89365337576391868</v>
      </c>
      <c r="AC60">
        <f t="shared" si="2"/>
        <v>-1.5909313804256093</v>
      </c>
      <c r="AE60">
        <f t="shared" si="3"/>
        <v>0</v>
      </c>
      <c r="AF60">
        <f t="shared" si="24"/>
        <v>0</v>
      </c>
      <c r="AG60">
        <f t="shared" si="24"/>
        <v>-0.19789317017734906</v>
      </c>
      <c r="AH60">
        <f t="shared" si="5"/>
        <v>-368.98527296919553</v>
      </c>
      <c r="AI60">
        <f t="shared" si="25"/>
        <v>-369.18316613937287</v>
      </c>
      <c r="AJ60">
        <f t="shared" si="7"/>
        <v>0.69727800466169065</v>
      </c>
      <c r="AK60">
        <f t="shared" si="22"/>
        <v>-6.2555736303474316E-2</v>
      </c>
      <c r="AL60">
        <f t="shared" si="26"/>
        <v>-368.54844387101463</v>
      </c>
      <c r="AN60">
        <f t="shared" si="27"/>
        <v>0</v>
      </c>
      <c r="AO60">
        <f t="shared" si="27"/>
        <v>0</v>
      </c>
      <c r="AP60">
        <f t="shared" si="27"/>
        <v>-3.0974443585673388E-4</v>
      </c>
      <c r="AQ60">
        <f t="shared" si="27"/>
        <v>-0.577539563962012</v>
      </c>
      <c r="AR60">
        <f t="shared" si="27"/>
        <v>-0.57784930839786874</v>
      </c>
      <c r="AS60">
        <f t="shared" si="27"/>
        <v>1.0913867416227048E-3</v>
      </c>
      <c r="AT60">
        <f t="shared" si="27"/>
        <v>-9.7912885187283113E-5</v>
      </c>
      <c r="AU60">
        <f t="shared" si="23"/>
        <v>-0.5768558345414333</v>
      </c>
      <c r="AW60">
        <v>57</v>
      </c>
      <c r="AX60">
        <f>IF(Z60&gt;0, (R60*SUMPRODUCT(K60:$K$98, X60:$X$98)-K60*$AZ$3)/Z60, 0)</f>
        <v>-401.96722782293068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0.53697763200000004</v>
      </c>
      <c r="Q61" s="4">
        <f t="shared" si="21"/>
        <v>50</v>
      </c>
      <c r="R61">
        <f t="shared" si="0"/>
        <v>100000</v>
      </c>
      <c r="S61">
        <f t="shared" si="1"/>
        <v>-1049.6581308943337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-1.5909313804256093</v>
      </c>
      <c r="AC61">
        <f t="shared" si="2"/>
        <v>-1.882037712331045</v>
      </c>
      <c r="AE61">
        <f t="shared" si="3"/>
        <v>0</v>
      </c>
      <c r="AF61">
        <f t="shared" si="24"/>
        <v>0</v>
      </c>
      <c r="AG61">
        <f t="shared" si="24"/>
        <v>-8.9650032564769652E-2</v>
      </c>
      <c r="AH61">
        <f t="shared" si="5"/>
        <v>-212.52841182161185</v>
      </c>
      <c r="AI61">
        <f t="shared" si="25"/>
        <v>-212.61806185417663</v>
      </c>
      <c r="AJ61">
        <f t="shared" si="7"/>
        <v>0.29110633190543567</v>
      </c>
      <c r="AK61">
        <f t="shared" si="22"/>
        <v>-0.11136519662979266</v>
      </c>
      <c r="AL61">
        <f t="shared" si="26"/>
        <v>-212.438320718901</v>
      </c>
      <c r="AN61">
        <f t="shared" si="27"/>
        <v>0</v>
      </c>
      <c r="AO61">
        <f t="shared" si="27"/>
        <v>0</v>
      </c>
      <c r="AP61">
        <f t="shared" si="27"/>
        <v>-1.2528674804164434E-4</v>
      </c>
      <c r="AQ61">
        <f t="shared" si="27"/>
        <v>-0.29701041730629435</v>
      </c>
      <c r="AR61">
        <f t="shared" si="27"/>
        <v>-0.29713570405433598</v>
      </c>
      <c r="AS61">
        <f t="shared" si="27"/>
        <v>4.0682378595249005E-4</v>
      </c>
      <c r="AT61">
        <f t="shared" si="27"/>
        <v>-1.5563389026863609E-4</v>
      </c>
      <c r="AU61">
        <f t="shared" si="23"/>
        <v>-0.29688451415865214</v>
      </c>
      <c r="AW61">
        <v>58</v>
      </c>
      <c r="AX61">
        <f>IF(Z61&gt;0, (R61*SUMPRODUCT(K61:$K$98, X61:$X$98)-K61*$AZ$3)/Z61, 0)</f>
        <v>-1049.6581308943337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0.60388337299999995</v>
      </c>
      <c r="Q62" s="4">
        <f t="shared" si="21"/>
        <v>50</v>
      </c>
      <c r="R62">
        <f t="shared" si="0"/>
        <v>100000</v>
      </c>
      <c r="S62">
        <f t="shared" si="1"/>
        <v>-2778.1073455598389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-1.882037712331045</v>
      </c>
      <c r="AC62">
        <f t="shared" si="2"/>
        <v>-1.9233041724439672</v>
      </c>
      <c r="AE62">
        <f t="shared" si="3"/>
        <v>0</v>
      </c>
      <c r="AF62">
        <f t="shared" si="24"/>
        <v>0</v>
      </c>
      <c r="AG62">
        <f t="shared" si="24"/>
        <v>-3.4615368184349023E-2</v>
      </c>
      <c r="AH62">
        <f t="shared" si="5"/>
        <v>-108.27632810954586</v>
      </c>
      <c r="AI62">
        <f t="shared" si="25"/>
        <v>-108.31094347773021</v>
      </c>
      <c r="AJ62">
        <f t="shared" si="7"/>
        <v>4.1266460112922232E-2</v>
      </c>
      <c r="AK62">
        <f t="shared" si="22"/>
        <v>-0.13174263986317317</v>
      </c>
      <c r="AL62">
        <f t="shared" si="26"/>
        <v>-108.40141965748046</v>
      </c>
      <c r="AN62">
        <f t="shared" si="27"/>
        <v>0</v>
      </c>
      <c r="AO62">
        <f t="shared" si="27"/>
        <v>0</v>
      </c>
      <c r="AP62">
        <f t="shared" si="27"/>
        <v>-4.3192229072891585E-5</v>
      </c>
      <c r="AQ62">
        <f t="shared" si="27"/>
        <v>-0.13510461428498091</v>
      </c>
      <c r="AR62">
        <f t="shared" si="27"/>
        <v>-0.13514780651405381</v>
      </c>
      <c r="AS62">
        <f t="shared" si="27"/>
        <v>5.1491302612536414E-5</v>
      </c>
      <c r="AT62">
        <f t="shared" si="27"/>
        <v>-1.6438531721902716E-4</v>
      </c>
      <c r="AU62">
        <f t="shared" si="23"/>
        <v>-0.13526070052866029</v>
      </c>
      <c r="AW62">
        <v>59</v>
      </c>
      <c r="AX62">
        <f>IF(Z62&gt;0, (R62*SUMPRODUCT(K62:$K$98, X62:$X$98)-K62*$AZ$3)/Z62, 0)</f>
        <v>-2778.1073455598389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0.676158394</v>
      </c>
      <c r="Q63" s="4">
        <f t="shared" si="21"/>
        <v>50</v>
      </c>
      <c r="R63">
        <f t="shared" si="0"/>
        <v>100000</v>
      </c>
      <c r="S63">
        <f t="shared" si="1"/>
        <v>-8422.8152813270935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-1.9233041724439672</v>
      </c>
      <c r="AC63">
        <f t="shared" si="2"/>
        <v>-1.8300659678062952</v>
      </c>
      <c r="AE63">
        <f t="shared" si="3"/>
        <v>0</v>
      </c>
      <c r="AF63">
        <f t="shared" si="24"/>
        <v>0</v>
      </c>
      <c r="AG63">
        <f t="shared" si="24"/>
        <v>-1.0863742743257401E-2</v>
      </c>
      <c r="AH63">
        <f t="shared" si="5"/>
        <v>-46.810943518496266</v>
      </c>
      <c r="AI63">
        <f t="shared" si="25"/>
        <v>-46.82180726123952</v>
      </c>
      <c r="AJ63">
        <f t="shared" si="7"/>
        <v>-9.3238204637672073E-2</v>
      </c>
      <c r="AK63">
        <f t="shared" si="22"/>
        <v>-0.13463129207107771</v>
      </c>
      <c r="AL63">
        <f t="shared" si="26"/>
        <v>-47.049676757948269</v>
      </c>
      <c r="AN63">
        <f t="shared" si="27"/>
        <v>0</v>
      </c>
      <c r="AO63">
        <f t="shared" si="27"/>
        <v>0</v>
      </c>
      <c r="AP63">
        <f t="shared" si="27"/>
        <v>-1.2103141552639452E-5</v>
      </c>
      <c r="AQ63">
        <f t="shared" si="27"/>
        <v>-5.2151407577154439E-2</v>
      </c>
      <c r="AR63">
        <f t="shared" si="27"/>
        <v>-5.2163510718707076E-2</v>
      </c>
      <c r="AS63">
        <f t="shared" si="27"/>
        <v>-1.0387536004054396E-4</v>
      </c>
      <c r="AT63">
        <f t="shared" si="27"/>
        <v>-1.4999081107312917E-4</v>
      </c>
      <c r="AU63">
        <f t="shared" si="23"/>
        <v>-5.2417376889820746E-2</v>
      </c>
      <c r="AW63">
        <v>60</v>
      </c>
      <c r="AX63">
        <f>IF(Z63&gt;0, (R63*SUMPRODUCT(K63:$K$98, X63:$X$98)-K63*$AZ$3)/Z63, 0)</f>
        <v>-8422.8152813270935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0.75167664000000001</v>
      </c>
      <c r="Q64" s="4">
        <f t="shared" si="21"/>
        <v>50</v>
      </c>
      <c r="R64">
        <f t="shared" si="0"/>
        <v>100000</v>
      </c>
      <c r="S64">
        <f t="shared" si="1"/>
        <v>-32411.850496635365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-1.8300659678062952</v>
      </c>
      <c r="AC64">
        <f t="shared" si="2"/>
        <v>-1.6783398584882232</v>
      </c>
      <c r="AE64">
        <f t="shared" si="3"/>
        <v>0</v>
      </c>
      <c r="AF64">
        <f t="shared" si="24"/>
        <v>0</v>
      </c>
      <c r="AG64">
        <f t="shared" si="24"/>
        <v>-2.5890836727487216E-3</v>
      </c>
      <c r="AH64">
        <f t="shared" si="5"/>
        <v>-16.33204328615221</v>
      </c>
      <c r="AI64">
        <f t="shared" si="25"/>
        <v>-16.334632369824959</v>
      </c>
      <c r="AJ64">
        <f t="shared" si="7"/>
        <v>-0.15172610931807196</v>
      </c>
      <c r="AK64">
        <f t="shared" si="22"/>
        <v>-0.12810461774644066</v>
      </c>
      <c r="AL64">
        <f t="shared" si="26"/>
        <v>-16.614463096889473</v>
      </c>
      <c r="AN64">
        <f t="shared" si="27"/>
        <v>0</v>
      </c>
      <c r="AO64">
        <f t="shared" si="27"/>
        <v>0</v>
      </c>
      <c r="AP64">
        <f t="shared" si="27"/>
        <v>-2.5754119298041531E-6</v>
      </c>
      <c r="AQ64">
        <f t="shared" si="27"/>
        <v>-1.6245801385236437E-2</v>
      </c>
      <c r="AR64">
        <f t="shared" si="27"/>
        <v>-1.6248376797166241E-2</v>
      </c>
      <c r="AS64">
        <f t="shared" si="27"/>
        <v>-1.5092491452224139E-4</v>
      </c>
      <c r="AT64">
        <f t="shared" si="27"/>
        <v>-1.2742815702704562E-4</v>
      </c>
      <c r="AU64">
        <f t="shared" si="23"/>
        <v>-1.652672986871553E-2</v>
      </c>
      <c r="AW64">
        <v>61</v>
      </c>
      <c r="AX64">
        <f>IF(Z64&gt;0, (R64*SUMPRODUCT(K64:$K$98, X64:$X$98)-K64*$AZ$3)/Z64, 0)</f>
        <v>-32411.850496635365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0.75374016600000004</v>
      </c>
      <c r="Q65" s="4">
        <f t="shared" si="21"/>
        <v>50</v>
      </c>
      <c r="R65">
        <f t="shared" si="0"/>
        <v>100000</v>
      </c>
      <c r="S65">
        <f t="shared" si="1"/>
        <v>-123635.84025951709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-1.6783398584882232</v>
      </c>
      <c r="AC65">
        <f t="shared" si="2"/>
        <v>-1.5125521626455789</v>
      </c>
      <c r="AE65">
        <f t="shared" si="3"/>
        <v>0</v>
      </c>
      <c r="AF65">
        <f t="shared" si="24"/>
        <v>0</v>
      </c>
      <c r="AG65">
        <f t="shared" si="24"/>
        <v>-6.1169647873572305E-4</v>
      </c>
      <c r="AH65">
        <f t="shared" si="5"/>
        <v>-3.9029927145710226</v>
      </c>
      <c r="AI65">
        <f t="shared" si="25"/>
        <v>-3.9036044110497583</v>
      </c>
      <c r="AJ65">
        <f t="shared" si="7"/>
        <v>-0.1657876958426443</v>
      </c>
      <c r="AK65">
        <f t="shared" si="22"/>
        <v>-0.11748379009417563</v>
      </c>
      <c r="AL65">
        <f t="shared" si="26"/>
        <v>-4.1868758969865789</v>
      </c>
      <c r="AN65">
        <f t="shared" si="27"/>
        <v>0</v>
      </c>
      <c r="AO65">
        <f t="shared" si="27"/>
        <v>0</v>
      </c>
      <c r="AP65">
        <f t="shared" si="27"/>
        <v>-5.4327356697959687E-7</v>
      </c>
      <c r="AQ65">
        <f t="shared" si="27"/>
        <v>-3.4664132419445761E-3</v>
      </c>
      <c r="AR65">
        <f t="shared" si="27"/>
        <v>-3.4669565155115555E-3</v>
      </c>
      <c r="AS65">
        <f t="shared" si="27"/>
        <v>-1.4724307890069579E-4</v>
      </c>
      <c r="AT65">
        <f t="shared" si="27"/>
        <v>-1.0434233304507921E-4</v>
      </c>
      <c r="AU65">
        <f t="shared" si="23"/>
        <v>-3.7185419274573311E-3</v>
      </c>
      <c r="AW65">
        <v>62</v>
      </c>
      <c r="AX65">
        <f>IF(Z65&gt;0, (R65*SUMPRODUCT(K65:$K$98, X65:$X$98)-K65*$AZ$3)/Z65, 0)</f>
        <v>-123635.84025951709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0.75596915499999995</v>
      </c>
      <c r="Q66" s="4">
        <f t="shared" si="21"/>
        <v>50</v>
      </c>
      <c r="R66">
        <f t="shared" si="0"/>
        <v>100000</v>
      </c>
      <c r="S66">
        <f t="shared" si="1"/>
        <v>-472732.59396938491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-1.5125521626455789</v>
      </c>
      <c r="AC66">
        <f t="shared" si="2"/>
        <v>-1.3534886676483446</v>
      </c>
      <c r="AE66">
        <f t="shared" si="3"/>
        <v>0</v>
      </c>
      <c r="AF66">
        <f t="shared" si="24"/>
        <v>0</v>
      </c>
      <c r="AG66">
        <f t="shared" si="24"/>
        <v>-1.4315584380204585E-4</v>
      </c>
      <c r="AH66">
        <f t="shared" si="5"/>
        <v>-0.92484734029263993</v>
      </c>
      <c r="AI66">
        <f t="shared" si="25"/>
        <v>-0.92499049613644202</v>
      </c>
      <c r="AJ66">
        <f t="shared" si="7"/>
        <v>-0.15906349499723427</v>
      </c>
      <c r="AK66">
        <f t="shared" si="22"/>
        <v>-0.10587865138519054</v>
      </c>
      <c r="AL66">
        <f t="shared" si="26"/>
        <v>-1.189932642518867</v>
      </c>
      <c r="AN66">
        <f t="shared" si="27"/>
        <v>0</v>
      </c>
      <c r="AO66">
        <f t="shared" si="27"/>
        <v>0</v>
      </c>
      <c r="AP66">
        <f t="shared" si="27"/>
        <v>-1.1352033209499928E-7</v>
      </c>
      <c r="AQ66">
        <f t="shared" si="27"/>
        <v>-7.3338939172036023E-4</v>
      </c>
      <c r="AR66">
        <f t="shared" si="27"/>
        <v>-7.3350291205245529E-4</v>
      </c>
      <c r="AS66">
        <f t="shared" si="27"/>
        <v>-1.2613484924336172E-4</v>
      </c>
      <c r="AT66">
        <f t="shared" si="27"/>
        <v>-8.3960104930384384E-5</v>
      </c>
      <c r="AU66">
        <f t="shared" si="23"/>
        <v>-9.4359786622620146E-4</v>
      </c>
      <c r="AW66">
        <v>63</v>
      </c>
      <c r="AX66">
        <f>IF(Z66&gt;0, (R66*SUMPRODUCT(K66:$K$98, X66:$X$98)-K66*$AZ$3)/Z66, 0)</f>
        <v>-472732.59396938491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0.75842527199999998</v>
      </c>
      <c r="Q67" s="4">
        <f t="shared" si="21"/>
        <v>50</v>
      </c>
      <c r="R67">
        <f t="shared" ref="R67:R98" si="28">$C$6</f>
        <v>100000</v>
      </c>
      <c r="S67">
        <f t="shared" ref="S67:S98" si="29">AX67</f>
        <v>-1823619.221311345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-1.3534886676483446</v>
      </c>
      <c r="AC67">
        <f t="shared" ref="AC67:AC98" si="30">S67*Z67</f>
        <v>-1.2091060675407979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-3.3151275590069254E-5</v>
      </c>
      <c r="AH67">
        <f t="shared" ref="AH67:AH98" si="33">-X67*R67</f>
        <v>-0.21714601954791229</v>
      </c>
      <c r="AI67">
        <f t="shared" ref="AI67:AI98" si="34">SUM(AE67:AH67)</f>
        <v>-0.21717917082350235</v>
      </c>
      <c r="AJ67">
        <f t="shared" ref="AJ67:AJ98" si="35">AB67-AC67</f>
        <v>-0.14438260010754678</v>
      </c>
      <c r="AK67">
        <f t="shared" si="22"/>
        <v>-9.474420673538414E-2</v>
      </c>
      <c r="AL67">
        <f t="shared" si="26"/>
        <v>-0.45630597766643327</v>
      </c>
      <c r="AN67">
        <f t="shared" ref="AN67:AU98" si="36">AE67*$K67</f>
        <v>0</v>
      </c>
      <c r="AO67">
        <f t="shared" si="36"/>
        <v>0</v>
      </c>
      <c r="AP67">
        <f t="shared" si="36"/>
        <v>-2.3471821453008152E-8</v>
      </c>
      <c r="AQ67">
        <f t="shared" si="36"/>
        <v>-1.5374408704764317E-4</v>
      </c>
      <c r="AR67">
        <f t="shared" si="36"/>
        <v>-1.5376755886909618E-4</v>
      </c>
      <c r="AS67">
        <f t="shared" si="36"/>
        <v>-1.0222600941668121E-4</v>
      </c>
      <c r="AT67">
        <f t="shared" si="36"/>
        <v>-6.7080951324418806E-5</v>
      </c>
      <c r="AU67">
        <f t="shared" si="23"/>
        <v>-3.230745196101962E-4</v>
      </c>
      <c r="AW67">
        <v>64</v>
      </c>
      <c r="AX67">
        <f>IF(Z67&gt;0, (R67*SUMPRODUCT(K67:$K$98, X67:$X$98)-K67*$AZ$3)/Z67, 0)</f>
        <v>-1823619.221311345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0.76114147499999996</v>
      </c>
      <c r="Q68" s="4">
        <f t="shared" si="21"/>
        <v>50</v>
      </c>
      <c r="R68">
        <f t="shared" si="28"/>
        <v>100000</v>
      </c>
      <c r="S68">
        <f t="shared" si="29"/>
        <v>-7115452.6818269547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-1.2091060675407979</v>
      </c>
      <c r="AC68">
        <f t="shared" si="30"/>
        <v>-1.0796919638606428</v>
      </c>
      <c r="AE68">
        <f t="shared" si="31"/>
        <v>0</v>
      </c>
      <c r="AF68">
        <f t="shared" si="32"/>
        <v>0</v>
      </c>
      <c r="AG68">
        <f t="shared" si="32"/>
        <v>-7.5869520334117558E-6</v>
      </c>
      <c r="AH68">
        <f t="shared" si="33"/>
        <v>-5.0465621601513619E-2</v>
      </c>
      <c r="AI68">
        <f t="shared" si="34"/>
        <v>-5.0473208553547033E-2</v>
      </c>
      <c r="AJ68">
        <f t="shared" si="35"/>
        <v>-0.12941410368015505</v>
      </c>
      <c r="AK68">
        <f t="shared" si="22"/>
        <v>-8.4637424727855862E-2</v>
      </c>
      <c r="AL68">
        <f t="shared" si="26"/>
        <v>-0.26452473696155793</v>
      </c>
      <c r="AN68">
        <f t="shared" si="36"/>
        <v>0</v>
      </c>
      <c r="AO68">
        <f t="shared" si="36"/>
        <v>0</v>
      </c>
      <c r="AP68">
        <f t="shared" si="36"/>
        <v>-4.7961843185703607E-9</v>
      </c>
      <c r="AQ68">
        <f t="shared" si="36"/>
        <v>-3.1902458574427265E-5</v>
      </c>
      <c r="AR68">
        <f t="shared" si="36"/>
        <v>-3.1907254758745835E-5</v>
      </c>
      <c r="AS68">
        <f t="shared" si="36"/>
        <v>-8.1810705002372376E-5</v>
      </c>
      <c r="AT68">
        <f t="shared" si="36"/>
        <v>-5.3504580951117069E-5</v>
      </c>
      <c r="AU68">
        <f t="shared" si="23"/>
        <v>-1.6722254071223526E-4</v>
      </c>
      <c r="AW68">
        <v>65</v>
      </c>
      <c r="AX68">
        <f>IF(Z68&gt;0, (R68*SUMPRODUCT(K68:$K$98, X68:$X$98)-K68*$AZ$3)/Z68, 0)</f>
        <v>-7115452.6818269547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0.76383916100000004</v>
      </c>
      <c r="Q69" s="4">
        <f t="shared" ref="Q69:Q98" si="48">$C$8</f>
        <v>50</v>
      </c>
      <c r="R69">
        <f t="shared" si="28"/>
        <v>100000</v>
      </c>
      <c r="S69">
        <f t="shared" si="29"/>
        <v>-28091798.341728292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-1.0796919638606428</v>
      </c>
      <c r="AC69">
        <f t="shared" si="30"/>
        <v>-0.96403828795564361</v>
      </c>
      <c r="AE69">
        <f t="shared" si="31"/>
        <v>0</v>
      </c>
      <c r="AF69">
        <f t="shared" si="32"/>
        <v>0</v>
      </c>
      <c r="AG69">
        <f t="shared" si="32"/>
        <v>-1.7158714373291578E-6</v>
      </c>
      <c r="AH69">
        <f t="shared" si="33"/>
        <v>-1.159042215149696E-2</v>
      </c>
      <c r="AI69">
        <f t="shared" si="34"/>
        <v>-1.159213802293429E-2</v>
      </c>
      <c r="AJ69">
        <f t="shared" si="35"/>
        <v>-0.1156536759049992</v>
      </c>
      <c r="AK69">
        <f t="shared" si="22"/>
        <v>-7.5578437470245008E-2</v>
      </c>
      <c r="AL69">
        <f t="shared" si="26"/>
        <v>-0.2028242513981785</v>
      </c>
      <c r="AN69">
        <f t="shared" si="36"/>
        <v>0</v>
      </c>
      <c r="AO69">
        <f t="shared" si="36"/>
        <v>0</v>
      </c>
      <c r="AP69">
        <f t="shared" si="36"/>
        <v>-9.6849024061296013E-10</v>
      </c>
      <c r="AQ69">
        <f t="shared" si="36"/>
        <v>-6.5419882248181092E-6</v>
      </c>
      <c r="AR69">
        <f t="shared" si="36"/>
        <v>-6.5429567150587228E-6</v>
      </c>
      <c r="AS69">
        <f t="shared" si="36"/>
        <v>-6.5278466654444966E-5</v>
      </c>
      <c r="AT69">
        <f t="shared" si="36"/>
        <v>-4.2658778215134821E-5</v>
      </c>
      <c r="AU69">
        <f t="shared" si="23"/>
        <v>-1.1448020158463852E-4</v>
      </c>
      <c r="AW69">
        <v>66</v>
      </c>
      <c r="AX69">
        <f>IF(Z69&gt;0, (R69*SUMPRODUCT(K69:$K$98, X69:$X$98)-K69*$AZ$3)/Z69, 0)</f>
        <v>-28091798.341728292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0.76675259399999995</v>
      </c>
      <c r="Q70" s="4">
        <f t="shared" si="48"/>
        <v>50</v>
      </c>
      <c r="R70">
        <f t="shared" si="28"/>
        <v>100000</v>
      </c>
      <c r="S70">
        <f t="shared" si="29"/>
        <v>-112351262.17064567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-0.96403828795564361</v>
      </c>
      <c r="AC70">
        <f t="shared" si="30"/>
        <v>-0.86075413497639186</v>
      </c>
      <c r="AE70">
        <f t="shared" si="31"/>
        <v>0</v>
      </c>
      <c r="AF70">
        <f t="shared" si="32"/>
        <v>0</v>
      </c>
      <c r="AG70">
        <f t="shared" si="32"/>
        <v>-3.8306384741322626E-7</v>
      </c>
      <c r="AH70">
        <f t="shared" si="33"/>
        <v>-2.6312977510852802E-3</v>
      </c>
      <c r="AI70">
        <f t="shared" si="34"/>
        <v>-2.6316808149326933E-3</v>
      </c>
      <c r="AJ70">
        <f t="shared" si="35"/>
        <v>-0.10328415297925175</v>
      </c>
      <c r="AK70">
        <f t="shared" si="22"/>
        <v>-6.7482680156895056E-2</v>
      </c>
      <c r="AL70">
        <f t="shared" si="26"/>
        <v>-0.1733985139510795</v>
      </c>
      <c r="AN70">
        <f t="shared" si="36"/>
        <v>0</v>
      </c>
      <c r="AO70">
        <f t="shared" si="36"/>
        <v>0</v>
      </c>
      <c r="AP70">
        <f t="shared" si="36"/>
        <v>-1.9304726245817798E-10</v>
      </c>
      <c r="AQ70">
        <f t="shared" si="36"/>
        <v>-1.3260578647386988E-6</v>
      </c>
      <c r="AR70">
        <f t="shared" si="36"/>
        <v>-1.326250912001157E-6</v>
      </c>
      <c r="AS70">
        <f t="shared" si="36"/>
        <v>-5.2050651928130198E-5</v>
      </c>
      <c r="AT70">
        <f t="shared" si="36"/>
        <v>-3.4008290669038992E-5</v>
      </c>
      <c r="AU70">
        <f t="shared" si="23"/>
        <v>-8.7385193509170348E-5</v>
      </c>
      <c r="AW70">
        <v>67</v>
      </c>
      <c r="AX70">
        <f>IF(Z70&gt;0, (R70*SUMPRODUCT(K70:$K$98, X70:$X$98)-K70*$AZ$3)/Z70, 0)</f>
        <v>-112351262.17064567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0.76980532899999998</v>
      </c>
      <c r="Q71" s="4">
        <f t="shared" si="48"/>
        <v>50</v>
      </c>
      <c r="R71">
        <f t="shared" si="28"/>
        <v>100000</v>
      </c>
      <c r="S71">
        <f t="shared" si="29"/>
        <v>-455568594.8404488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-0.86075413497639186</v>
      </c>
      <c r="AC71">
        <f t="shared" si="30"/>
        <v>-0.76853162624186677</v>
      </c>
      <c r="AE71">
        <f t="shared" si="31"/>
        <v>0</v>
      </c>
      <c r="AF71">
        <f t="shared" si="32"/>
        <v>0</v>
      </c>
      <c r="AG71">
        <f t="shared" si="32"/>
        <v>-8.4348617853149554E-8</v>
      </c>
      <c r="AH71">
        <f t="shared" si="33"/>
        <v>-5.8976918217188887E-4</v>
      </c>
      <c r="AI71">
        <f t="shared" si="34"/>
        <v>-5.8985353078974201E-4</v>
      </c>
      <c r="AJ71">
        <f t="shared" si="35"/>
        <v>-9.2222508734525088E-2</v>
      </c>
      <c r="AK71">
        <f t="shared" si="22"/>
        <v>-6.0252789448347437E-2</v>
      </c>
      <c r="AL71">
        <f t="shared" si="26"/>
        <v>-0.15306515171366228</v>
      </c>
      <c r="AN71">
        <f t="shared" si="36"/>
        <v>0</v>
      </c>
      <c r="AO71">
        <f t="shared" si="36"/>
        <v>0</v>
      </c>
      <c r="AP71">
        <f t="shared" si="36"/>
        <v>-3.795355218252602E-11</v>
      </c>
      <c r="AQ71">
        <f t="shared" si="36"/>
        <v>-2.6537287748065542E-7</v>
      </c>
      <c r="AR71">
        <f t="shared" si="36"/>
        <v>-2.6541083103283792E-7</v>
      </c>
      <c r="AS71">
        <f t="shared" si="36"/>
        <v>-4.1496492612991459E-5</v>
      </c>
      <c r="AT71">
        <f t="shared" si="36"/>
        <v>-2.7111379494705248E-5</v>
      </c>
      <c r="AU71">
        <f t="shared" si="23"/>
        <v>-6.887328293872955E-5</v>
      </c>
      <c r="AW71">
        <v>68</v>
      </c>
      <c r="AX71">
        <f>IF(Z71&gt;0, (R71*SUMPRODUCT(K71:$K$98, X71:$X$98)-K71*$AZ$3)/Z71, 0)</f>
        <v>-455568594.8404488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0.772959481</v>
      </c>
      <c r="Q72" s="4">
        <f t="shared" si="48"/>
        <v>50</v>
      </c>
      <c r="R72">
        <f t="shared" si="28"/>
        <v>100000</v>
      </c>
      <c r="S72">
        <f t="shared" si="29"/>
        <v>-1874110014.8677213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-0.76853162624186677</v>
      </c>
      <c r="AC72">
        <f t="shared" si="30"/>
        <v>-0.68618918197868184</v>
      </c>
      <c r="AE72">
        <f t="shared" si="31"/>
        <v>0</v>
      </c>
      <c r="AF72">
        <f t="shared" si="32"/>
        <v>0</v>
      </c>
      <c r="AG72">
        <f t="shared" si="32"/>
        <v>-1.8307067795780242E-8</v>
      </c>
      <c r="AH72">
        <f t="shared" si="33"/>
        <v>-1.3039612775767563E-4</v>
      </c>
      <c r="AI72">
        <f t="shared" si="34"/>
        <v>-1.3041443482547142E-4</v>
      </c>
      <c r="AJ72">
        <f t="shared" si="35"/>
        <v>-8.2342444263184933E-2</v>
      </c>
      <c r="AK72">
        <f t="shared" si="22"/>
        <v>-5.3797213836930681E-2</v>
      </c>
      <c r="AL72">
        <f t="shared" si="26"/>
        <v>-0.13627007253494108</v>
      </c>
      <c r="AN72">
        <f t="shared" si="36"/>
        <v>0</v>
      </c>
      <c r="AO72">
        <f t="shared" si="36"/>
        <v>0</v>
      </c>
      <c r="AP72">
        <f t="shared" si="36"/>
        <v>-7.3548738067759178E-12</v>
      </c>
      <c r="AQ72">
        <f t="shared" si="36"/>
        <v>-5.2386710709128087E-8</v>
      </c>
      <c r="AR72">
        <f t="shared" si="36"/>
        <v>-5.2394065582934867E-8</v>
      </c>
      <c r="AS72">
        <f t="shared" si="36"/>
        <v>-3.3081118901892039E-5</v>
      </c>
      <c r="AT72">
        <f t="shared" si="36"/>
        <v>-2.1613058046246288E-5</v>
      </c>
      <c r="AU72">
        <f t="shared" si="23"/>
        <v>-5.4746571013721266E-5</v>
      </c>
      <c r="AW72">
        <v>69</v>
      </c>
      <c r="AX72">
        <f>IF(Z72&gt;0, (R72*SUMPRODUCT(K72:$K$98, X72:$X$98)-K72*$AZ$3)/Z72, 0)</f>
        <v>-1874110014.8677213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0.77634382000000002</v>
      </c>
      <c r="Q73" s="4">
        <f t="shared" si="48"/>
        <v>50</v>
      </c>
      <c r="R73">
        <f t="shared" si="28"/>
        <v>100000</v>
      </c>
      <c r="S73">
        <f t="shared" si="29"/>
        <v>-7831800780.7459116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-0.68618918197868184</v>
      </c>
      <c r="AC73">
        <f t="shared" si="30"/>
        <v>-0.61266895790462261</v>
      </c>
      <c r="AE73">
        <f t="shared" si="31"/>
        <v>0</v>
      </c>
      <c r="AF73">
        <f t="shared" si="32"/>
        <v>0</v>
      </c>
      <c r="AG73">
        <f t="shared" si="32"/>
        <v>-3.9114181722474249E-9</v>
      </c>
      <c r="AH73">
        <f t="shared" si="33"/>
        <v>-2.8425157891150031E-5</v>
      </c>
      <c r="AI73">
        <f t="shared" si="34"/>
        <v>-2.8429069309322277E-5</v>
      </c>
      <c r="AJ73">
        <f t="shared" si="35"/>
        <v>-7.3520224074059226E-2</v>
      </c>
      <c r="AK73">
        <f t="shared" ref="AK73:AK98" si="49">G73*SUM(AB73:AB73, AE73:AF73)</f>
        <v>-4.8033242738507731E-2</v>
      </c>
      <c r="AL73">
        <f t="shared" si="26"/>
        <v>-0.12158189588187628</v>
      </c>
      <c r="AN73">
        <f t="shared" si="36"/>
        <v>0</v>
      </c>
      <c r="AO73">
        <f t="shared" si="36"/>
        <v>0</v>
      </c>
      <c r="AP73">
        <f t="shared" si="36"/>
        <v>-1.4030484303016072E-12</v>
      </c>
      <c r="AQ73">
        <f t="shared" si="36"/>
        <v>-1.0196269333518497E-8</v>
      </c>
      <c r="AR73">
        <f t="shared" si="36"/>
        <v>-1.0197672381948799E-8</v>
      </c>
      <c r="AS73">
        <f t="shared" si="36"/>
        <v>-2.6372131651487889E-5</v>
      </c>
      <c r="AT73">
        <f t="shared" si="36"/>
        <v>-1.7229803324208786E-5</v>
      </c>
      <c r="AU73">
        <f t="shared" si="23"/>
        <v>-4.3612132648078626E-5</v>
      </c>
      <c r="AW73">
        <v>70</v>
      </c>
      <c r="AX73">
        <f>IF(Z73&gt;0, (R73*SUMPRODUCT(K73:$K$98, X73:$X$98)-K73*$AZ$3)/Z73, 0)</f>
        <v>-7831800780.7459116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0.77982431100000005</v>
      </c>
      <c r="Q74" s="4">
        <f t="shared" si="48"/>
        <v>50</v>
      </c>
      <c r="R74">
        <f t="shared" si="28"/>
        <v>100000</v>
      </c>
      <c r="S74">
        <f t="shared" si="29"/>
        <v>-33270638554.220749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-0.61266895790462261</v>
      </c>
      <c r="AC74">
        <f t="shared" si="30"/>
        <v>-0.54702586411806153</v>
      </c>
      <c r="AE74">
        <f t="shared" si="31"/>
        <v>0</v>
      </c>
      <c r="AF74">
        <f t="shared" si="32"/>
        <v>0</v>
      </c>
      <c r="AG74">
        <f t="shared" si="32"/>
        <v>-8.2208500931922343E-10</v>
      </c>
      <c r="AH74">
        <f t="shared" si="33"/>
        <v>-6.1004379624114551E-6</v>
      </c>
      <c r="AI74">
        <f t="shared" si="34"/>
        <v>-6.1012600474207746E-6</v>
      </c>
      <c r="AJ74">
        <f t="shared" si="35"/>
        <v>-6.564309378656108E-2</v>
      </c>
      <c r="AK74">
        <f t="shared" si="49"/>
        <v>-4.2886827053323584E-2</v>
      </c>
      <c r="AL74">
        <f t="shared" si="26"/>
        <v>-0.10853602209993209</v>
      </c>
      <c r="AN74">
        <f t="shared" si="36"/>
        <v>0</v>
      </c>
      <c r="AO74">
        <f t="shared" si="36"/>
        <v>0</v>
      </c>
      <c r="AP74">
        <f t="shared" si="36"/>
        <v>-2.63291670124115E-13</v>
      </c>
      <c r="AQ74">
        <f t="shared" si="36"/>
        <v>-1.9538058490349683E-9</v>
      </c>
      <c r="AR74">
        <f t="shared" si="36"/>
        <v>-1.9540691407050924E-9</v>
      </c>
      <c r="AS74">
        <f t="shared" si="36"/>
        <v>-2.1023713605348469E-5</v>
      </c>
      <c r="AT74">
        <f t="shared" si="36"/>
        <v>-1.3735494739825564E-5</v>
      </c>
      <c r="AU74">
        <f t="shared" si="23"/>
        <v>-3.4761162414314739E-5</v>
      </c>
      <c r="AW74">
        <v>71</v>
      </c>
      <c r="AX74">
        <f>IF(Z74&gt;0, (R74*SUMPRODUCT(K74:$K$98, X74:$X$98)-K74*$AZ$3)/Z74, 0)</f>
        <v>-33270638554.220749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0.78351069500000003</v>
      </c>
      <c r="Q75" s="4">
        <f t="shared" si="48"/>
        <v>50</v>
      </c>
      <c r="R75">
        <f t="shared" si="28"/>
        <v>100000</v>
      </c>
      <c r="S75">
        <f t="shared" si="29"/>
        <v>-143861820754.88565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-0.54702586411806153</v>
      </c>
      <c r="AC75">
        <f t="shared" si="30"/>
        <v>-0.48841595180148317</v>
      </c>
      <c r="AE75">
        <f t="shared" si="31"/>
        <v>0</v>
      </c>
      <c r="AF75">
        <f t="shared" si="32"/>
        <v>0</v>
      </c>
      <c r="AG75">
        <f t="shared" si="32"/>
        <v>-1.6975176222524496E-10</v>
      </c>
      <c r="AH75">
        <f t="shared" si="33"/>
        <v>-1.2882247940015723E-6</v>
      </c>
      <c r="AI75">
        <f t="shared" si="34"/>
        <v>-1.2883945457637976E-6</v>
      </c>
      <c r="AJ75">
        <f t="shared" si="35"/>
        <v>-5.8609912316578361E-2</v>
      </c>
      <c r="AK75">
        <f t="shared" si="49"/>
        <v>-3.8291810488264313E-2</v>
      </c>
      <c r="AL75">
        <f t="shared" si="26"/>
        <v>-9.6903011199388434E-2</v>
      </c>
      <c r="AN75">
        <f t="shared" si="36"/>
        <v>0</v>
      </c>
      <c r="AO75">
        <f t="shared" si="36"/>
        <v>0</v>
      </c>
      <c r="AP75">
        <f t="shared" si="36"/>
        <v>-4.8541887478765857E-14</v>
      </c>
      <c r="AQ75">
        <f t="shared" si="36"/>
        <v>-3.6837828472617151E-10</v>
      </c>
      <c r="AR75">
        <f t="shared" si="36"/>
        <v>-3.684268266136503E-10</v>
      </c>
      <c r="AS75">
        <f t="shared" si="36"/>
        <v>-1.6759977814171846E-5</v>
      </c>
      <c r="AT75">
        <f t="shared" si="36"/>
        <v>-1.094985248879569E-5</v>
      </c>
      <c r="AU75">
        <f t="shared" si="23"/>
        <v>-2.771019872979415E-5</v>
      </c>
      <c r="AW75">
        <v>72</v>
      </c>
      <c r="AX75">
        <f>IF(Z75&gt;0, (R75*SUMPRODUCT(K75:$K$98, X75:$X$98)-K75*$AZ$3)/Z75, 0)</f>
        <v>-143861820754.88565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0.78741316699999997</v>
      </c>
      <c r="Q76" s="4">
        <f t="shared" si="48"/>
        <v>50</v>
      </c>
      <c r="R76">
        <f t="shared" si="28"/>
        <v>100000</v>
      </c>
      <c r="S76">
        <f t="shared" si="29"/>
        <v>-634039500186.48523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-0.48841595180148317</v>
      </c>
      <c r="AC76">
        <f t="shared" si="30"/>
        <v>-0.43608567157130418</v>
      </c>
      <c r="AE76">
        <f t="shared" si="31"/>
        <v>0</v>
      </c>
      <c r="AF76">
        <f t="shared" si="32"/>
        <v>0</v>
      </c>
      <c r="AG76">
        <f t="shared" si="32"/>
        <v>-3.4389471905381417E-11</v>
      </c>
      <c r="AH76">
        <f t="shared" si="33"/>
        <v>-2.6732954539522217E-7</v>
      </c>
      <c r="AI76">
        <f t="shared" si="34"/>
        <v>-2.6736393486712754E-7</v>
      </c>
      <c r="AJ76">
        <f t="shared" si="35"/>
        <v>-5.2330280230178994E-2</v>
      </c>
      <c r="AK76">
        <f t="shared" si="49"/>
        <v>-3.4189116626103827E-2</v>
      </c>
      <c r="AL76">
        <f t="shared" si="26"/>
        <v>-8.6519664220217687E-2</v>
      </c>
      <c r="AN76">
        <f t="shared" si="36"/>
        <v>0</v>
      </c>
      <c r="AO76">
        <f t="shared" si="36"/>
        <v>0</v>
      </c>
      <c r="AP76">
        <f t="shared" si="36"/>
        <v>-8.7803100465763682E-15</v>
      </c>
      <c r="AQ76">
        <f t="shared" si="36"/>
        <v>-6.8254502413951188E-11</v>
      </c>
      <c r="AR76">
        <f t="shared" si="36"/>
        <v>-6.8263282723997754E-11</v>
      </c>
      <c r="AS76">
        <f t="shared" si="36"/>
        <v>-1.3360952052691931E-5</v>
      </c>
      <c r="AT76">
        <f t="shared" si="36"/>
        <v>-8.7291553944675528E-6</v>
      </c>
      <c r="AU76">
        <f t="shared" si="23"/>
        <v>-2.2090175710442209E-5</v>
      </c>
      <c r="AW76">
        <v>73</v>
      </c>
      <c r="AX76">
        <f>IF(Z76&gt;0, (R76*SUMPRODUCT(K76:$K$98, X76:$X$98)-K76*$AZ$3)/Z76, 0)</f>
        <v>-634039500186.48523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0.79138766699999996</v>
      </c>
      <c r="Q77" s="4">
        <f t="shared" si="48"/>
        <v>50</v>
      </c>
      <c r="R77">
        <f t="shared" si="28"/>
        <v>100000</v>
      </c>
      <c r="S77">
        <f t="shared" si="29"/>
        <v>-2850309888265.252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-0.43608567157130418</v>
      </c>
      <c r="AC77">
        <f t="shared" si="30"/>
        <v>-0.3893622068194183</v>
      </c>
      <c r="AE77">
        <f t="shared" si="31"/>
        <v>0</v>
      </c>
      <c r="AF77">
        <f t="shared" si="32"/>
        <v>0</v>
      </c>
      <c r="AG77">
        <f t="shared" si="32"/>
        <v>-6.830173245765759E-12</v>
      </c>
      <c r="AH77">
        <f t="shared" si="33"/>
        <v>-5.4430807881123682E-8</v>
      </c>
      <c r="AI77">
        <f t="shared" si="34"/>
        <v>-5.4437638054369448E-8</v>
      </c>
      <c r="AJ77">
        <f t="shared" si="35"/>
        <v>-4.6723464751885879E-2</v>
      </c>
      <c r="AK77">
        <f t="shared" si="49"/>
        <v>-3.0525997009991295E-2</v>
      </c>
      <c r="AL77">
        <f t="shared" si="26"/>
        <v>-7.7249516199515228E-2</v>
      </c>
      <c r="AN77">
        <f t="shared" si="36"/>
        <v>0</v>
      </c>
      <c r="AO77">
        <f t="shared" si="36"/>
        <v>0</v>
      </c>
      <c r="AP77">
        <f t="shared" si="36"/>
        <v>-1.5570338060838135E-15</v>
      </c>
      <c r="AQ77">
        <f t="shared" si="36"/>
        <v>-1.2408266220172736E-11</v>
      </c>
      <c r="AR77">
        <f t="shared" si="36"/>
        <v>-1.240982325397882E-11</v>
      </c>
      <c r="AS77">
        <f t="shared" si="36"/>
        <v>-1.0651269234078625E-5</v>
      </c>
      <c r="AT77">
        <f t="shared" si="36"/>
        <v>-6.9588292417670695E-6</v>
      </c>
      <c r="AU77">
        <f t="shared" si="23"/>
        <v>-1.7610110885668949E-5</v>
      </c>
      <c r="AW77">
        <v>74</v>
      </c>
      <c r="AX77">
        <f>IF(Z77&gt;0, (R77*SUMPRODUCT(K77:$K$98, X77:$X$98)-K77*$AZ$3)/Z77, 0)</f>
        <v>-2850309888265.252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0.79554122000000005</v>
      </c>
      <c r="Q78" s="4">
        <f t="shared" si="48"/>
        <v>50</v>
      </c>
      <c r="R78">
        <f t="shared" si="28"/>
        <v>100000</v>
      </c>
      <c r="S78">
        <f t="shared" si="29"/>
        <v>-13087192787967.596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-0.3893622068194183</v>
      </c>
      <c r="AC78">
        <f t="shared" si="30"/>
        <v>-0.3476448275281297</v>
      </c>
      <c r="AE78">
        <f t="shared" si="31"/>
        <v>0</v>
      </c>
      <c r="AF78">
        <f t="shared" si="32"/>
        <v>0</v>
      </c>
      <c r="AG78">
        <f t="shared" si="32"/>
        <v>-1.3281871565602495E-12</v>
      </c>
      <c r="AH78">
        <f t="shared" si="33"/>
        <v>-1.0867368713495704E-8</v>
      </c>
      <c r="AI78">
        <f t="shared" si="34"/>
        <v>-1.0868696900652264E-8</v>
      </c>
      <c r="AJ78">
        <f t="shared" si="35"/>
        <v>-4.1717379291288603E-2</v>
      </c>
      <c r="AK78">
        <f t="shared" si="49"/>
        <v>-2.7255354477359283E-2</v>
      </c>
      <c r="AL78">
        <f t="shared" si="26"/>
        <v>-6.8972744637344791E-2</v>
      </c>
      <c r="AN78">
        <f t="shared" si="36"/>
        <v>0</v>
      </c>
      <c r="AO78">
        <f t="shared" si="36"/>
        <v>0</v>
      </c>
      <c r="AP78">
        <f t="shared" si="36"/>
        <v>-2.7033829852662046E-16</v>
      </c>
      <c r="AQ78">
        <f t="shared" si="36"/>
        <v>-2.2119367387020721E-12</v>
      </c>
      <c r="AR78">
        <f t="shared" si="36"/>
        <v>-2.2122070770005988E-12</v>
      </c>
      <c r="AS78">
        <f t="shared" si="36"/>
        <v>-8.4911266314334721E-6</v>
      </c>
      <c r="AT78">
        <f t="shared" si="36"/>
        <v>-5.5475360673049686E-6</v>
      </c>
      <c r="AU78">
        <f t="shared" si="23"/>
        <v>-1.4038664910945518E-5</v>
      </c>
      <c r="AW78">
        <v>75</v>
      </c>
      <c r="AX78">
        <f>IF(Z78&gt;0, (R78*SUMPRODUCT(K78:$K$98, X78:$X$98)-K78*$AZ$3)/Z78, 0)</f>
        <v>-13087192787967.596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0.79972280399999995</v>
      </c>
      <c r="Q79" s="4">
        <f t="shared" si="48"/>
        <v>50</v>
      </c>
      <c r="R79">
        <f t="shared" si="28"/>
        <v>100000</v>
      </c>
      <c r="S79">
        <f t="shared" si="29"/>
        <v>-61410372900165.211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-0.3476448275281297</v>
      </c>
      <c r="AC79">
        <f t="shared" si="30"/>
        <v>-0.31039716743775519</v>
      </c>
      <c r="AE79">
        <f t="shared" si="31"/>
        <v>0</v>
      </c>
      <c r="AF79">
        <f t="shared" si="32"/>
        <v>0</v>
      </c>
      <c r="AG79">
        <f t="shared" si="32"/>
        <v>-2.5272372791349727E-13</v>
      </c>
      <c r="AH79">
        <f t="shared" si="33"/>
        <v>-2.1243631141622995E-9</v>
      </c>
      <c r="AI79">
        <f t="shared" si="34"/>
        <v>-2.1246158378902131E-9</v>
      </c>
      <c r="AJ79">
        <f t="shared" si="35"/>
        <v>-3.7247660090374501E-2</v>
      </c>
      <c r="AK79">
        <f t="shared" si="49"/>
        <v>-2.4335137926969081E-2</v>
      </c>
      <c r="AL79">
        <f t="shared" si="26"/>
        <v>-6.1582800141959423E-2</v>
      </c>
      <c r="AN79">
        <f t="shared" si="36"/>
        <v>0</v>
      </c>
      <c r="AO79">
        <f t="shared" si="36"/>
        <v>0</v>
      </c>
      <c r="AP79">
        <f t="shared" si="36"/>
        <v>-4.5927869120585951E-17</v>
      </c>
      <c r="AQ79">
        <f t="shared" si="36"/>
        <v>-3.8606375379696067E-13</v>
      </c>
      <c r="AR79">
        <f t="shared" si="36"/>
        <v>-3.8610968166608126E-13</v>
      </c>
      <c r="AS79">
        <f t="shared" si="36"/>
        <v>-6.7690741657005643E-6</v>
      </c>
      <c r="AT79">
        <f t="shared" si="36"/>
        <v>-4.4224617884862726E-6</v>
      </c>
      <c r="AU79">
        <f t="shared" si="23"/>
        <v>-1.119153634029652E-5</v>
      </c>
      <c r="AW79">
        <v>76</v>
      </c>
      <c r="AX79">
        <f>IF(Z79&gt;0, (R79*SUMPRODUCT(K79:$K$98, X79:$X$98)-K79*$AZ$3)/Z79, 0)</f>
        <v>-61410372900165.211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0.80383592599999998</v>
      </c>
      <c r="Q80" s="4">
        <f t="shared" si="48"/>
        <v>50</v>
      </c>
      <c r="R80">
        <f t="shared" si="28"/>
        <v>100000</v>
      </c>
      <c r="S80">
        <f t="shared" si="29"/>
        <v>-294528847115258.75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-0.31039716743775519</v>
      </c>
      <c r="AC80">
        <f t="shared" si="30"/>
        <v>-0.27714032806976041</v>
      </c>
      <c r="AE80">
        <f t="shared" si="31"/>
        <v>0</v>
      </c>
      <c r="AF80">
        <f t="shared" si="32"/>
        <v>0</v>
      </c>
      <c r="AG80">
        <f t="shared" si="32"/>
        <v>-4.7048078784844181E-14</v>
      </c>
      <c r="AH80">
        <f t="shared" si="33"/>
        <v>-4.0629682369903624E-10</v>
      </c>
      <c r="AI80">
        <f t="shared" si="34"/>
        <v>-4.0634387177782107E-10</v>
      </c>
      <c r="AJ80">
        <f t="shared" si="35"/>
        <v>-3.3256839367994784E-2</v>
      </c>
      <c r="AK80">
        <f t="shared" si="49"/>
        <v>-2.1727801720642866E-2</v>
      </c>
      <c r="AL80">
        <f t="shared" si="26"/>
        <v>-5.4984641494981529E-2</v>
      </c>
      <c r="AN80">
        <f t="shared" si="36"/>
        <v>0</v>
      </c>
      <c r="AO80">
        <f t="shared" si="36"/>
        <v>0</v>
      </c>
      <c r="AP80">
        <f t="shared" si="36"/>
        <v>-7.6340350228813198E-18</v>
      </c>
      <c r="AQ80">
        <f t="shared" si="36"/>
        <v>-6.5925841435273228E-14</v>
      </c>
      <c r="AR80">
        <f t="shared" si="36"/>
        <v>-6.5933475470296117E-14</v>
      </c>
      <c r="AS80">
        <f t="shared" si="36"/>
        <v>-5.3962644818430982E-6</v>
      </c>
      <c r="AT80">
        <f t="shared" si="36"/>
        <v>-3.5255594615064579E-6</v>
      </c>
      <c r="AU80">
        <f t="shared" si="23"/>
        <v>-8.9218240092830327E-6</v>
      </c>
      <c r="AW80">
        <v>77</v>
      </c>
      <c r="AX80">
        <f>IF(Z80&gt;0, (R80*SUMPRODUCT(K80:$K$98, X80:$X$98)-K80*$AZ$3)/Z80, 0)</f>
        <v>-294528847115258.75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0.80804740799999997</v>
      </c>
      <c r="Q81" s="4">
        <f t="shared" si="48"/>
        <v>50</v>
      </c>
      <c r="R81">
        <f t="shared" si="28"/>
        <v>100000</v>
      </c>
      <c r="S81">
        <f t="shared" si="29"/>
        <v>-1445278586217663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-0.27714032806976041</v>
      </c>
      <c r="AC81">
        <f t="shared" si="30"/>
        <v>-0.24744672149091501</v>
      </c>
      <c r="AE81">
        <f t="shared" si="31"/>
        <v>0</v>
      </c>
      <c r="AF81">
        <f t="shared" si="32"/>
        <v>0</v>
      </c>
      <c r="AG81">
        <f t="shared" si="32"/>
        <v>-8.5605198835226092E-15</v>
      </c>
      <c r="AH81">
        <f t="shared" si="33"/>
        <v>-7.6034156226946258E-11</v>
      </c>
      <c r="AI81">
        <f t="shared" si="34"/>
        <v>-7.6042716746829781E-11</v>
      </c>
      <c r="AJ81">
        <f t="shared" si="35"/>
        <v>-2.96936065788454E-2</v>
      </c>
      <c r="AK81">
        <f t="shared" si="49"/>
        <v>-1.9399822964883229E-2</v>
      </c>
      <c r="AL81">
        <f t="shared" si="26"/>
        <v>-4.9093429619771346E-2</v>
      </c>
      <c r="AN81">
        <f t="shared" si="36"/>
        <v>0</v>
      </c>
      <c r="AO81">
        <f t="shared" si="36"/>
        <v>0</v>
      </c>
      <c r="AP81">
        <f t="shared" si="36"/>
        <v>-1.2402075534214604E-18</v>
      </c>
      <c r="AQ81">
        <f t="shared" si="36"/>
        <v>-1.1015468237179412E-14</v>
      </c>
      <c r="AR81">
        <f t="shared" si="36"/>
        <v>-1.1016708444732835E-14</v>
      </c>
      <c r="AS81">
        <f t="shared" si="36"/>
        <v>-4.3018690066117135E-6</v>
      </c>
      <c r="AT81">
        <f t="shared" si="36"/>
        <v>-2.8105544176584292E-6</v>
      </c>
      <c r="AU81">
        <f t="shared" si="23"/>
        <v>-7.1124234352868514E-6</v>
      </c>
      <c r="AW81">
        <v>78</v>
      </c>
      <c r="AX81">
        <f>IF(Z81&gt;0, (R81*SUMPRODUCT(K81:$K$98, X81:$X$98)-K81*$AZ$3)/Z81, 0)</f>
        <v>-1445278586217663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0.81233261800000001</v>
      </c>
      <c r="Q82" s="4">
        <f t="shared" si="48"/>
        <v>50</v>
      </c>
      <c r="R82">
        <f t="shared" si="28"/>
        <v>100000</v>
      </c>
      <c r="S82">
        <f t="shared" si="29"/>
        <v>-7263163866077394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-0.24744672149091501</v>
      </c>
      <c r="AC82">
        <f t="shared" si="30"/>
        <v>-0.22093457275975509</v>
      </c>
      <c r="AE82">
        <f t="shared" si="31"/>
        <v>0</v>
      </c>
      <c r="AF82">
        <f t="shared" si="32"/>
        <v>0</v>
      </c>
      <c r="AG82">
        <f t="shared" si="32"/>
        <v>-1.5209251562644069E-15</v>
      </c>
      <c r="AH82">
        <f t="shared" si="33"/>
        <v>-1.3907979056845952E-11</v>
      </c>
      <c r="AI82">
        <f t="shared" si="34"/>
        <v>-1.3909499982002216E-11</v>
      </c>
      <c r="AJ82">
        <f t="shared" si="35"/>
        <v>-2.6512148731159924E-2</v>
      </c>
      <c r="AK82">
        <f t="shared" si="49"/>
        <v>-1.7321270504364054E-2</v>
      </c>
      <c r="AL82">
        <f t="shared" si="26"/>
        <v>-4.3833419249433472E-2</v>
      </c>
      <c r="AN82">
        <f t="shared" si="36"/>
        <v>0</v>
      </c>
      <c r="AO82">
        <f t="shared" si="36"/>
        <v>0</v>
      </c>
      <c r="AP82">
        <f t="shared" si="36"/>
        <v>-1.9673609745804996E-19</v>
      </c>
      <c r="AQ82">
        <f t="shared" si="36"/>
        <v>-1.7990375870254096E-15</v>
      </c>
      <c r="AR82">
        <f t="shared" si="36"/>
        <v>-1.7992343231228679E-15</v>
      </c>
      <c r="AS82">
        <f t="shared" si="36"/>
        <v>-3.4294236341035516E-6</v>
      </c>
      <c r="AT82">
        <f t="shared" si="36"/>
        <v>-2.2405567742817938E-6</v>
      </c>
      <c r="AU82">
        <f t="shared" si="23"/>
        <v>-5.6699804101845793E-6</v>
      </c>
      <c r="AW82">
        <v>79</v>
      </c>
      <c r="AX82">
        <f>IF(Z82&gt;0, (R82*SUMPRODUCT(K82:$K$98, X82:$X$98)-K82*$AZ$3)/Z82, 0)</f>
        <v>-7263163866077394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0.81666386499999999</v>
      </c>
      <c r="Q83" s="4">
        <f t="shared" si="48"/>
        <v>50</v>
      </c>
      <c r="R83">
        <f t="shared" si="28"/>
        <v>100000</v>
      </c>
      <c r="S83">
        <f t="shared" si="29"/>
        <v>-3.7412670690789048E+16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-0.22093457275975509</v>
      </c>
      <c r="AC83">
        <f t="shared" si="30"/>
        <v>-0.19726301139264005</v>
      </c>
      <c r="AE83">
        <f t="shared" si="31"/>
        <v>0</v>
      </c>
      <c r="AF83">
        <f t="shared" si="32"/>
        <v>0</v>
      </c>
      <c r="AG83">
        <f t="shared" si="32"/>
        <v>-2.6363128821114334E-16</v>
      </c>
      <c r="AH83">
        <f t="shared" si="33"/>
        <v>-2.484169232981239E-12</v>
      </c>
      <c r="AI83">
        <f t="shared" si="34"/>
        <v>-2.4844328642694502E-12</v>
      </c>
      <c r="AJ83">
        <f t="shared" si="35"/>
        <v>-2.367156136711504E-2</v>
      </c>
      <c r="AK83">
        <f t="shared" si="49"/>
        <v>-1.5465420093182858E-2</v>
      </c>
      <c r="AL83">
        <f t="shared" si="26"/>
        <v>-3.9136981462782328E-2</v>
      </c>
      <c r="AN83">
        <f t="shared" si="36"/>
        <v>0</v>
      </c>
      <c r="AO83">
        <f t="shared" si="36"/>
        <v>0</v>
      </c>
      <c r="AP83">
        <f t="shared" si="36"/>
        <v>-3.0447745311037234E-20</v>
      </c>
      <c r="AQ83">
        <f t="shared" si="36"/>
        <v>-2.8690582452697812E-16</v>
      </c>
      <c r="AR83">
        <f t="shared" si="36"/>
        <v>-2.8693627227228915E-16</v>
      </c>
      <c r="AS83">
        <f t="shared" si="36"/>
        <v>-2.7339155246370418E-6</v>
      </c>
      <c r="AT83">
        <f t="shared" si="36"/>
        <v>-1.7861581427629865E-6</v>
      </c>
      <c r="AU83">
        <f t="shared" si="23"/>
        <v>-4.5200736676869636E-6</v>
      </c>
      <c r="AW83">
        <v>80</v>
      </c>
      <c r="AX83">
        <f>IF(Z83&gt;0, (R83*SUMPRODUCT(K83:$K$98, X83:$X$98)-K83*$AZ$3)/Z83, 0)</f>
        <v>-3.7412670690789048E+16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0.82101379900000004</v>
      </c>
      <c r="Q84" s="4">
        <f t="shared" si="48"/>
        <v>50</v>
      </c>
      <c r="R84">
        <f t="shared" si="28"/>
        <v>100000</v>
      </c>
      <c r="S84">
        <f t="shared" si="29"/>
        <v>-1.9767395244084528E+17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-0.19726301139264005</v>
      </c>
      <c r="AC84">
        <f t="shared" si="30"/>
        <v>-0.17612768874342882</v>
      </c>
      <c r="AE84">
        <f t="shared" si="31"/>
        <v>0</v>
      </c>
      <c r="AF84">
        <f t="shared" si="32"/>
        <v>0</v>
      </c>
      <c r="AG84">
        <f t="shared" si="32"/>
        <v>-4.4550049859537191E-17</v>
      </c>
      <c r="AH84">
        <f t="shared" si="33"/>
        <v>-4.3288985093898939E-13</v>
      </c>
      <c r="AI84">
        <f t="shared" si="34"/>
        <v>-4.329344009888489E-13</v>
      </c>
      <c r="AJ84">
        <f t="shared" si="35"/>
        <v>-2.1135322649211224E-2</v>
      </c>
      <c r="AK84">
        <f t="shared" si="49"/>
        <v>-1.3808410797484804E-2</v>
      </c>
      <c r="AL84">
        <f t="shared" si="26"/>
        <v>-3.4943733447128963E-2</v>
      </c>
      <c r="AN84">
        <f t="shared" si="36"/>
        <v>0</v>
      </c>
      <c r="AO84">
        <f t="shared" si="36"/>
        <v>0</v>
      </c>
      <c r="AP84">
        <f t="shared" si="36"/>
        <v>-4.5939721510069146E-21</v>
      </c>
      <c r="AQ84">
        <f t="shared" si="36"/>
        <v>-4.4639319729998417E-17</v>
      </c>
      <c r="AR84">
        <f t="shared" si="36"/>
        <v>-4.4643913702149424E-17</v>
      </c>
      <c r="AS84">
        <f t="shared" si="36"/>
        <v>-2.1794607179824767E-6</v>
      </c>
      <c r="AT84">
        <f t="shared" si="36"/>
        <v>-1.4239143357485654E-6</v>
      </c>
      <c r="AU84">
        <f t="shared" si="23"/>
        <v>-3.6033750537756858E-6</v>
      </c>
      <c r="AW84">
        <v>81</v>
      </c>
      <c r="AX84">
        <f>IF(Z84&gt;0, (R84*SUMPRODUCT(K84:$K$98, X84:$X$98)-K84*$AZ$3)/Z84, 0)</f>
        <v>-1.9767395244084528E+17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0.82538683700000004</v>
      </c>
      <c r="Q85" s="4">
        <f t="shared" si="48"/>
        <v>50</v>
      </c>
      <c r="R85">
        <f t="shared" si="28"/>
        <v>100000</v>
      </c>
      <c r="S85">
        <f t="shared" si="29"/>
        <v>-1.0721779302279242E+18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-0.17612768874342882</v>
      </c>
      <c r="AC85">
        <f t="shared" si="30"/>
        <v>-0.15725686494949007</v>
      </c>
      <c r="AE85">
        <f t="shared" si="31"/>
        <v>0</v>
      </c>
      <c r="AF85">
        <f t="shared" si="32"/>
        <v>0</v>
      </c>
      <c r="AG85">
        <f t="shared" si="32"/>
        <v>-7.3335246191861237E-18</v>
      </c>
      <c r="AH85">
        <f t="shared" si="33"/>
        <v>-7.3542049483511389E-14</v>
      </c>
      <c r="AI85">
        <f t="shared" si="34"/>
        <v>-7.3549383008130572E-14</v>
      </c>
      <c r="AJ85">
        <f t="shared" si="35"/>
        <v>-1.8870823793938757E-2</v>
      </c>
      <c r="AK85">
        <f t="shared" si="49"/>
        <v>-1.2328938212040019E-2</v>
      </c>
      <c r="AL85">
        <f t="shared" si="26"/>
        <v>-3.1199762006052324E-2</v>
      </c>
      <c r="AN85">
        <f t="shared" si="36"/>
        <v>0</v>
      </c>
      <c r="AO85">
        <f t="shared" si="36"/>
        <v>0</v>
      </c>
      <c r="AP85">
        <f t="shared" si="36"/>
        <v>-6.752038272421089E-22</v>
      </c>
      <c r="AQ85">
        <f t="shared" si="36"/>
        <v>-6.771078826760149E-18</v>
      </c>
      <c r="AR85">
        <f t="shared" si="36"/>
        <v>-6.7717540305873911E-18</v>
      </c>
      <c r="AS85">
        <f t="shared" si="36"/>
        <v>-1.7374527407385964E-6</v>
      </c>
      <c r="AT85">
        <f t="shared" si="36"/>
        <v>-1.1351357906158859E-6</v>
      </c>
      <c r="AU85">
        <f t="shared" si="23"/>
        <v>-2.8725885313612539E-6</v>
      </c>
      <c r="AW85">
        <v>82</v>
      </c>
      <c r="AX85">
        <f>IF(Z85&gt;0, (R85*SUMPRODUCT(K85:$K$98, X85:$X$98)-K85*$AZ$3)/Z85, 0)</f>
        <v>-1.0721779302279242E+18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0.82979096200000002</v>
      </c>
      <c r="Q86" s="4">
        <f t="shared" si="48"/>
        <v>50</v>
      </c>
      <c r="R86">
        <f t="shared" si="28"/>
        <v>100000</v>
      </c>
      <c r="S86">
        <f t="shared" si="29"/>
        <v>-5.9753290786115932E+18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-0.15725686494949007</v>
      </c>
      <c r="AC86">
        <f t="shared" si="30"/>
        <v>-0.14040791513347328</v>
      </c>
      <c r="AE86">
        <f t="shared" si="31"/>
        <v>0</v>
      </c>
      <c r="AF86">
        <f t="shared" si="32"/>
        <v>0</v>
      </c>
      <c r="AG86">
        <f t="shared" si="32"/>
        <v>-1.1748969243891249E-18</v>
      </c>
      <c r="AH86">
        <f t="shared" si="33"/>
        <v>-1.2170584897210274E-14</v>
      </c>
      <c r="AI86">
        <f t="shared" si="34"/>
        <v>-1.2171759794134663E-14</v>
      </c>
      <c r="AJ86">
        <f t="shared" si="35"/>
        <v>-1.6848949816016784E-2</v>
      </c>
      <c r="AK86">
        <f t="shared" si="49"/>
        <v>-1.1007980546464305E-2</v>
      </c>
      <c r="AL86">
        <f t="shared" si="26"/>
        <v>-2.785693036249326E-2</v>
      </c>
      <c r="AN86">
        <f t="shared" si="36"/>
        <v>0</v>
      </c>
      <c r="AO86">
        <f t="shared" si="36"/>
        <v>0</v>
      </c>
      <c r="AP86">
        <f t="shared" si="36"/>
        <v>-9.658371037176466E-23</v>
      </c>
      <c r="AQ86">
        <f t="shared" si="36"/>
        <v>-1.000496488130913E-18</v>
      </c>
      <c r="AR86">
        <f t="shared" si="36"/>
        <v>-1.0005930718412848E-18</v>
      </c>
      <c r="AS86">
        <f t="shared" si="36"/>
        <v>-1.3850866874510524E-6</v>
      </c>
      <c r="AT86">
        <f t="shared" si="36"/>
        <v>-9.0492330246802132E-7</v>
      </c>
      <c r="AU86">
        <f t="shared" si="23"/>
        <v>-2.2900099899200741E-6</v>
      </c>
      <c r="AW86">
        <v>83</v>
      </c>
      <c r="AX86">
        <f>IF(Z86&gt;0, (R86*SUMPRODUCT(K86:$K$98, X86:$X$98)-K86*$AZ$3)/Z86, 0)</f>
        <v>-5.9753290786115932E+18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0.834201203</v>
      </c>
      <c r="Q87" s="4">
        <f t="shared" si="48"/>
        <v>50</v>
      </c>
      <c r="R87">
        <f t="shared" si="28"/>
        <v>100000</v>
      </c>
      <c r="S87">
        <f t="shared" si="29"/>
        <v>-3.4243622874445881E+19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-0.14040791513347328</v>
      </c>
      <c r="AC87">
        <f t="shared" si="30"/>
        <v>-0.12536420994060113</v>
      </c>
      <c r="AE87">
        <f t="shared" si="31"/>
        <v>0</v>
      </c>
      <c r="AF87">
        <f t="shared" si="32"/>
        <v>0</v>
      </c>
      <c r="AG87">
        <f t="shared" si="32"/>
        <v>-1.8304752741882562E-19</v>
      </c>
      <c r="AH87">
        <f t="shared" si="33"/>
        <v>-1.960200855452816E-15</v>
      </c>
      <c r="AI87">
        <f t="shared" si="34"/>
        <v>-1.9603839029802351E-15</v>
      </c>
      <c r="AJ87">
        <f t="shared" si="35"/>
        <v>-1.5043705192872153E-2</v>
      </c>
      <c r="AK87">
        <f t="shared" si="49"/>
        <v>-9.8285540593431309E-3</v>
      </c>
      <c r="AL87">
        <f t="shared" si="26"/>
        <v>-2.4872259252217244E-2</v>
      </c>
      <c r="AN87">
        <f t="shared" si="36"/>
        <v>0</v>
      </c>
      <c r="AO87">
        <f t="shared" si="36"/>
        <v>0</v>
      </c>
      <c r="AP87">
        <f t="shared" si="36"/>
        <v>-1.3435380255104781E-23</v>
      </c>
      <c r="AQ87">
        <f t="shared" si="36"/>
        <v>-1.4387544175416009E-19</v>
      </c>
      <c r="AR87">
        <f t="shared" si="36"/>
        <v>-1.4388887713441521E-19</v>
      </c>
      <c r="AS87">
        <f t="shared" si="36"/>
        <v>-1.1041826271134045E-6</v>
      </c>
      <c r="AT87">
        <f t="shared" si="36"/>
        <v>-7.2139931638075692E-7</v>
      </c>
      <c r="AU87">
        <f t="shared" si="23"/>
        <v>-1.8255819434943053E-6</v>
      </c>
      <c r="AW87">
        <v>84</v>
      </c>
      <c r="AX87">
        <f>IF(Z87&gt;0, (R87*SUMPRODUCT(K87:$K$98, X87:$X$98)-K87*$AZ$3)/Z87, 0)</f>
        <v>-3.4243622874445881E+19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0.83859190800000005</v>
      </c>
      <c r="Q88" s="4">
        <f t="shared" si="48"/>
        <v>50</v>
      </c>
      <c r="R88">
        <f t="shared" si="28"/>
        <v>100000</v>
      </c>
      <c r="S88">
        <f t="shared" si="29"/>
        <v>-2.0193546379776885E+20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-0.12536420994060113</v>
      </c>
      <c r="AC88">
        <f t="shared" si="30"/>
        <v>-0.11193233030410814</v>
      </c>
      <c r="AE88">
        <f t="shared" si="31"/>
        <v>0</v>
      </c>
      <c r="AF88">
        <f t="shared" si="32"/>
        <v>0</v>
      </c>
      <c r="AG88">
        <f t="shared" si="32"/>
        <v>-2.7714876871802064E-20</v>
      </c>
      <c r="AH88">
        <f t="shared" si="33"/>
        <v>-3.0700435054567058E-16</v>
      </c>
      <c r="AI88">
        <f t="shared" si="34"/>
        <v>-3.070320654225424E-16</v>
      </c>
      <c r="AJ88">
        <f t="shared" si="35"/>
        <v>-1.3431879636492991E-2</v>
      </c>
      <c r="AK88">
        <f t="shared" si="49"/>
        <v>-8.7754946958420801E-3</v>
      </c>
      <c r="AL88">
        <f t="shared" si="26"/>
        <v>-2.2207374332335376E-2</v>
      </c>
      <c r="AN88">
        <f t="shared" si="36"/>
        <v>0</v>
      </c>
      <c r="AO88">
        <f t="shared" si="36"/>
        <v>0</v>
      </c>
      <c r="AP88">
        <f t="shared" si="36"/>
        <v>-1.8162725801070425E-24</v>
      </c>
      <c r="AQ88">
        <f t="shared" si="36"/>
        <v>-2.0119287790774722E-20</v>
      </c>
      <c r="AR88">
        <f t="shared" si="36"/>
        <v>-2.012110406335483E-20</v>
      </c>
      <c r="AS88">
        <f t="shared" si="36"/>
        <v>-8.8024763003300712E-7</v>
      </c>
      <c r="AT88">
        <f t="shared" si="36"/>
        <v>-5.7509511828823079E-7</v>
      </c>
      <c r="AU88">
        <f t="shared" si="23"/>
        <v>-1.4553427483212579E-6</v>
      </c>
      <c r="AW88">
        <v>85</v>
      </c>
      <c r="AX88">
        <f>IF(Z88&gt;0, (R88*SUMPRODUCT(K88:$K$98, X88:$X$98)-K88*$AZ$3)/Z88, 0)</f>
        <v>-2.0193546379776885E+20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0.84368948200000005</v>
      </c>
      <c r="Q89" s="4">
        <f t="shared" si="48"/>
        <v>50</v>
      </c>
      <c r="R89">
        <f t="shared" si="28"/>
        <v>100000</v>
      </c>
      <c r="S89">
        <f t="shared" si="29"/>
        <v>-1.2323073126431554E+21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-0.11193233030410814</v>
      </c>
      <c r="AC89">
        <f t="shared" si="30"/>
        <v>-9.9939580628667979E-2</v>
      </c>
      <c r="AE89">
        <f t="shared" si="31"/>
        <v>0</v>
      </c>
      <c r="AF89">
        <f t="shared" si="32"/>
        <v>0</v>
      </c>
      <c r="AG89">
        <f t="shared" si="32"/>
        <v>-4.0549779914195769E-21</v>
      </c>
      <c r="AH89">
        <f t="shared" si="33"/>
        <v>-4.6765500223328929E-17</v>
      </c>
      <c r="AI89">
        <f t="shared" si="34"/>
        <v>-4.6769555201320347E-17</v>
      </c>
      <c r="AJ89">
        <f t="shared" si="35"/>
        <v>-1.1992749675440159E-2</v>
      </c>
      <c r="AK89">
        <f t="shared" si="49"/>
        <v>-7.8352631212875706E-3</v>
      </c>
      <c r="AL89">
        <f t="shared" si="26"/>
        <v>-1.9828012796727777E-2</v>
      </c>
      <c r="AN89">
        <f t="shared" si="36"/>
        <v>0</v>
      </c>
      <c r="AO89">
        <f t="shared" si="36"/>
        <v>0</v>
      </c>
      <c r="AP89">
        <f t="shared" si="36"/>
        <v>-2.3726766252201581E-25</v>
      </c>
      <c r="AQ89">
        <f t="shared" si="36"/>
        <v>-2.7363751290737754E-21</v>
      </c>
      <c r="AR89">
        <f t="shared" si="36"/>
        <v>-2.7366123967362973E-21</v>
      </c>
      <c r="AS89">
        <f t="shared" si="36"/>
        <v>-7.0172802139110835E-7</v>
      </c>
      <c r="AT89">
        <f t="shared" si="36"/>
        <v>-4.5846230730885743E-7</v>
      </c>
      <c r="AU89">
        <f t="shared" si="23"/>
        <v>-1.1601903286999685E-6</v>
      </c>
      <c r="AW89">
        <v>86</v>
      </c>
      <c r="AX89">
        <f>IF(Z89&gt;0, (R89*SUMPRODUCT(K89:$K$98, X89:$X$98)-K89*$AZ$3)/Z89, 0)</f>
        <v>-1.2323073126431554E+21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0.84875936500000004</v>
      </c>
      <c r="Q90" s="4">
        <f t="shared" si="48"/>
        <v>50</v>
      </c>
      <c r="R90">
        <f t="shared" si="28"/>
        <v>100000</v>
      </c>
      <c r="S90">
        <f t="shared" si="29"/>
        <v>-7.7900696657766488E+21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-9.9939580628667979E-2</v>
      </c>
      <c r="AC90">
        <f t="shared" si="30"/>
        <v>-8.9231768418453553E-2</v>
      </c>
      <c r="AE90">
        <f t="shared" si="31"/>
        <v>0</v>
      </c>
      <c r="AF90">
        <f t="shared" si="32"/>
        <v>0</v>
      </c>
      <c r="AG90">
        <f t="shared" si="32"/>
        <v>-5.7272766641912555E-22</v>
      </c>
      <c r="AH90">
        <f t="shared" si="33"/>
        <v>-6.8834010901725117E-18</v>
      </c>
      <c r="AI90">
        <f t="shared" si="34"/>
        <v>-6.8839738178389308E-18</v>
      </c>
      <c r="AJ90">
        <f t="shared" si="35"/>
        <v>-1.0707812210214426E-2</v>
      </c>
      <c r="AK90">
        <f t="shared" si="49"/>
        <v>-6.9957706440067595E-3</v>
      </c>
      <c r="AL90">
        <f t="shared" si="26"/>
        <v>-1.7703582854221193E-2</v>
      </c>
      <c r="AN90">
        <f t="shared" si="36"/>
        <v>0</v>
      </c>
      <c r="AO90">
        <f t="shared" si="36"/>
        <v>0</v>
      </c>
      <c r="AP90">
        <f t="shared" si="36"/>
        <v>-2.9921281535335009E-26</v>
      </c>
      <c r="AQ90">
        <f t="shared" si="36"/>
        <v>-3.5961276888789363E-22</v>
      </c>
      <c r="AR90">
        <f t="shared" si="36"/>
        <v>-3.5964269016942899E-22</v>
      </c>
      <c r="AS90">
        <f t="shared" si="36"/>
        <v>-5.5941328235898294E-7</v>
      </c>
      <c r="AT90">
        <f t="shared" si="36"/>
        <v>-3.6548334447453557E-7</v>
      </c>
      <c r="AU90">
        <f t="shared" si="23"/>
        <v>-9.2489662683351882E-7</v>
      </c>
      <c r="AW90">
        <v>87</v>
      </c>
      <c r="AX90">
        <f>IF(Z90&gt;0, (R90*SUMPRODUCT(K90:$K$98, X90:$X$98)-K90*$AZ$3)/Z90, 0)</f>
        <v>-7.7900696657766488E+21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0.85379527200000005</v>
      </c>
      <c r="Q91" s="4">
        <f t="shared" si="48"/>
        <v>50</v>
      </c>
      <c r="R91">
        <f t="shared" si="28"/>
        <v>100000</v>
      </c>
      <c r="S91">
        <f t="shared" si="29"/>
        <v>-5.1065917068924624E+22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-8.9231768418453553E-2</v>
      </c>
      <c r="AC91">
        <f t="shared" si="30"/>
        <v>-7.9671221802190662E-2</v>
      </c>
      <c r="AE91">
        <f t="shared" si="31"/>
        <v>0</v>
      </c>
      <c r="AF91">
        <f t="shared" si="32"/>
        <v>0</v>
      </c>
      <c r="AG91">
        <f t="shared" si="32"/>
        <v>-7.8008216022691735E-23</v>
      </c>
      <c r="AH91">
        <f t="shared" si="33"/>
        <v>-9.7798434746448504E-19</v>
      </c>
      <c r="AI91">
        <f t="shared" si="34"/>
        <v>-9.7806235568050782E-19</v>
      </c>
      <c r="AJ91">
        <f t="shared" si="35"/>
        <v>-9.560546616262891E-3</v>
      </c>
      <c r="AK91">
        <f t="shared" si="49"/>
        <v>-6.2462237892917495E-3</v>
      </c>
      <c r="AL91">
        <f t="shared" si="26"/>
        <v>-1.5806770405554643E-2</v>
      </c>
      <c r="AN91">
        <f t="shared" si="36"/>
        <v>0</v>
      </c>
      <c r="AO91">
        <f t="shared" si="36"/>
        <v>0</v>
      </c>
      <c r="AP91">
        <f t="shared" si="36"/>
        <v>-3.6387678686890424E-27</v>
      </c>
      <c r="AQ91">
        <f t="shared" si="36"/>
        <v>-4.561901554830344E-23</v>
      </c>
      <c r="AR91">
        <f t="shared" si="36"/>
        <v>-4.5622654316172137E-23</v>
      </c>
      <c r="AS91">
        <f t="shared" si="36"/>
        <v>-4.459608437173019E-7</v>
      </c>
      <c r="AT91">
        <f t="shared" si="36"/>
        <v>-2.9136108456197031E-7</v>
      </c>
      <c r="AU91">
        <f t="shared" si="23"/>
        <v>-7.3732192827927231E-7</v>
      </c>
      <c r="AW91">
        <v>88</v>
      </c>
      <c r="AX91">
        <f>IF(Z91&gt;0, (R91*SUMPRODUCT(K91:$K$98, X91:$X$98)-K91*$AZ$3)/Z91, 0)</f>
        <v>-5.1065917068924624E+22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0.85879091799999996</v>
      </c>
      <c r="Q92" s="4">
        <f t="shared" si="48"/>
        <v>50</v>
      </c>
      <c r="R92">
        <f t="shared" si="28"/>
        <v>100000</v>
      </c>
      <c r="S92">
        <f t="shared" si="29"/>
        <v>-3.4749552482609254E+23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-7.9671221802190662E-2</v>
      </c>
      <c r="AC92">
        <f t="shared" si="30"/>
        <v>-7.1135019466241664E-2</v>
      </c>
      <c r="AE92">
        <f t="shared" si="31"/>
        <v>0</v>
      </c>
      <c r="AF92">
        <f t="shared" si="32"/>
        <v>0</v>
      </c>
      <c r="AG92">
        <f t="shared" si="32"/>
        <v>-1.023538641279508E-23</v>
      </c>
      <c r="AH92">
        <f t="shared" si="33"/>
        <v>-1.3398549489933947E-19</v>
      </c>
      <c r="AI92">
        <f t="shared" si="34"/>
        <v>-1.3399573028575226E-19</v>
      </c>
      <c r="AJ92">
        <f t="shared" si="35"/>
        <v>-8.5362023359489975E-3</v>
      </c>
      <c r="AK92">
        <f t="shared" si="49"/>
        <v>-5.576985526153347E-3</v>
      </c>
      <c r="AL92">
        <f t="shared" si="26"/>
        <v>-1.4113187862102344E-2</v>
      </c>
      <c r="AN92">
        <f t="shared" si="36"/>
        <v>0</v>
      </c>
      <c r="AO92">
        <f t="shared" si="36"/>
        <v>0</v>
      </c>
      <c r="AP92">
        <f t="shared" si="36"/>
        <v>-4.2628517112659462E-28</v>
      </c>
      <c r="AQ92">
        <f t="shared" si="36"/>
        <v>-5.5802514256077946E-24</v>
      </c>
      <c r="AR92">
        <f t="shared" si="36"/>
        <v>-5.5806777107789212E-24</v>
      </c>
      <c r="AS92">
        <f t="shared" si="36"/>
        <v>-3.5551725423891992E-7</v>
      </c>
      <c r="AT92">
        <f t="shared" si="36"/>
        <v>-2.3227127276942777E-7</v>
      </c>
      <c r="AU92">
        <f t="shared" si="23"/>
        <v>-5.8778852700834772E-7</v>
      </c>
      <c r="AW92">
        <v>89</v>
      </c>
      <c r="AX92">
        <f>IF(Z92&gt;0, (R92*SUMPRODUCT(K92:$K$98, X92:$X$98)-K92*$AZ$3)/Z92, 0)</f>
        <v>-3.4749552482609254E+23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0.86374018699999999</v>
      </c>
      <c r="Q93" s="4">
        <f t="shared" si="48"/>
        <v>50</v>
      </c>
      <c r="R93">
        <f t="shared" si="28"/>
        <v>100000</v>
      </c>
      <c r="S93">
        <f t="shared" si="29"/>
        <v>-2.4573445348906734E+24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-7.1135019466241664E-2</v>
      </c>
      <c r="AC93">
        <f t="shared" si="30"/>
        <v>-6.3513410237715756E-2</v>
      </c>
      <c r="AE93">
        <f t="shared" si="31"/>
        <v>0</v>
      </c>
      <c r="AF93">
        <f t="shared" si="32"/>
        <v>0</v>
      </c>
      <c r="AG93">
        <f t="shared" si="32"/>
        <v>-1.2923179744622472E-24</v>
      </c>
      <c r="AH93">
        <f t="shared" si="33"/>
        <v>-1.7681429148409762E-20</v>
      </c>
      <c r="AI93">
        <f t="shared" si="34"/>
        <v>-1.7682721466384225E-20</v>
      </c>
      <c r="AJ93">
        <f t="shared" si="35"/>
        <v>-7.6216092285259079E-3</v>
      </c>
      <c r="AK93">
        <f t="shared" si="49"/>
        <v>-4.9794513626369172E-3</v>
      </c>
      <c r="AL93">
        <f t="shared" si="26"/>
        <v>-1.2601060591162824E-2</v>
      </c>
      <c r="AN93">
        <f t="shared" si="36"/>
        <v>0</v>
      </c>
      <c r="AO93">
        <f t="shared" si="36"/>
        <v>0</v>
      </c>
      <c r="AP93">
        <f t="shared" si="36"/>
        <v>-4.8055969634925729E-29</v>
      </c>
      <c r="AQ93">
        <f t="shared" si="36"/>
        <v>-6.5749934540037828E-25</v>
      </c>
      <c r="AR93">
        <f t="shared" si="36"/>
        <v>-6.5754740137001323E-25</v>
      </c>
      <c r="AS93">
        <f t="shared" si="36"/>
        <v>-2.8341617844301717E-7</v>
      </c>
      <c r="AT93">
        <f t="shared" si="36"/>
        <v>-1.8516523658277088E-7</v>
      </c>
      <c r="AU93">
        <f t="shared" si="23"/>
        <v>-4.68581415025788E-7</v>
      </c>
      <c r="AW93">
        <v>90</v>
      </c>
      <c r="AX93">
        <f>IF(Z93&gt;0, (R93*SUMPRODUCT(K93:$K$98, X93:$X$98)-K93*$AZ$3)/Z93, 0)</f>
        <v>-2.4573445348906734E+24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0.86866431399999999</v>
      </c>
      <c r="Q94" s="4">
        <f t="shared" si="48"/>
        <v>50</v>
      </c>
      <c r="R94">
        <f t="shared" si="28"/>
        <v>100000</v>
      </c>
      <c r="S94">
        <f t="shared" si="29"/>
        <v>-1.8082541853664561E+25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-6.3513410237715756E-2</v>
      </c>
      <c r="AC94">
        <f t="shared" si="30"/>
        <v>-5.6708401997960498E-2</v>
      </c>
      <c r="AE94">
        <f t="shared" si="31"/>
        <v>0</v>
      </c>
      <c r="AF94">
        <f t="shared" si="32"/>
        <v>0</v>
      </c>
      <c r="AG94">
        <f t="shared" si="32"/>
        <v>-1.5680428796150724E-25</v>
      </c>
      <c r="AH94">
        <f t="shared" si="33"/>
        <v>-2.2451810135122348E-21</v>
      </c>
      <c r="AI94">
        <f t="shared" si="34"/>
        <v>-2.2453378178001963E-21</v>
      </c>
      <c r="AJ94">
        <f t="shared" si="35"/>
        <v>-6.8050082397552586E-3</v>
      </c>
      <c r="AK94">
        <f t="shared" si="49"/>
        <v>-4.4459387166401031E-3</v>
      </c>
      <c r="AL94">
        <f t="shared" si="26"/>
        <v>-1.1250946956395362E-2</v>
      </c>
      <c r="AN94">
        <f t="shared" si="36"/>
        <v>0</v>
      </c>
      <c r="AO94">
        <f t="shared" si="36"/>
        <v>0</v>
      </c>
      <c r="AP94">
        <f t="shared" si="36"/>
        <v>-5.2061643232579309E-30</v>
      </c>
      <c r="AQ94">
        <f t="shared" si="36"/>
        <v>-7.454376052951355E-26</v>
      </c>
      <c r="AR94">
        <f t="shared" si="36"/>
        <v>-7.4548966693836804E-26</v>
      </c>
      <c r="AS94">
        <f t="shared" si="36"/>
        <v>-2.2593764225368022E-7</v>
      </c>
      <c r="AT94">
        <f t="shared" si="36"/>
        <v>-1.4761259293907111E-7</v>
      </c>
      <c r="AU94">
        <f t="shared" si="23"/>
        <v>-3.7355023519275136E-7</v>
      </c>
      <c r="AW94">
        <v>91</v>
      </c>
      <c r="AX94">
        <f>IF(Z94&gt;0, (R94*SUMPRODUCT(K94:$K$98, X94:$X$98)-K94*$AZ$3)/Z94, 0)</f>
        <v>-1.8082541853664561E+25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0.87358826999999994</v>
      </c>
      <c r="Q95" s="4">
        <f t="shared" si="48"/>
        <v>50</v>
      </c>
      <c r="R95">
        <f t="shared" si="28"/>
        <v>100000</v>
      </c>
      <c r="S95">
        <f t="shared" si="29"/>
        <v>-1.3868986102223239E+26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-5.6708401997960498E-2</v>
      </c>
      <c r="AC95">
        <f t="shared" si="30"/>
        <v>-5.0632501783893301E-2</v>
      </c>
      <c r="AE95">
        <f t="shared" si="31"/>
        <v>0</v>
      </c>
      <c r="AF95">
        <f t="shared" si="32"/>
        <v>0</v>
      </c>
      <c r="AG95">
        <f t="shared" si="32"/>
        <v>-1.8253858433017236E-26</v>
      </c>
      <c r="AH95">
        <f t="shared" si="33"/>
        <v>-2.739647732977499E-22</v>
      </c>
      <c r="AI95">
        <f t="shared" si="34"/>
        <v>-2.7398302715618291E-22</v>
      </c>
      <c r="AJ95">
        <f t="shared" si="35"/>
        <v>-6.0759002140671967E-3</v>
      </c>
      <c r="AK95">
        <f t="shared" si="49"/>
        <v>-3.9695881398572356E-3</v>
      </c>
      <c r="AL95">
        <f t="shared" si="26"/>
        <v>-1.0045488353924433E-2</v>
      </c>
      <c r="AN95">
        <f t="shared" si="36"/>
        <v>0</v>
      </c>
      <c r="AO95">
        <f t="shared" si="36"/>
        <v>0</v>
      </c>
      <c r="AP95">
        <f t="shared" si="36"/>
        <v>-5.4112374601315634E-31</v>
      </c>
      <c r="AQ95">
        <f t="shared" si="36"/>
        <v>-8.1215072937332445E-27</v>
      </c>
      <c r="AR95">
        <f t="shared" si="36"/>
        <v>-8.1220484174792572E-27</v>
      </c>
      <c r="AS95">
        <f t="shared" si="36"/>
        <v>-1.8011610511294664E-7</v>
      </c>
      <c r="AT95">
        <f t="shared" si="36"/>
        <v>-1.1767585534045849E-7</v>
      </c>
      <c r="AU95">
        <f t="shared" si="23"/>
        <v>-2.9779196045340513E-7</v>
      </c>
      <c r="AW95">
        <v>92</v>
      </c>
      <c r="AX95">
        <f>IF(Z95&gt;0, (R95*SUMPRODUCT(K95:$K$98, X95:$X$98)-K95*$AZ$3)/Z95, 0)</f>
        <v>-1.3868986102223239E+26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0.87851239699999994</v>
      </c>
      <c r="Q96" s="4">
        <f t="shared" si="48"/>
        <v>50</v>
      </c>
      <c r="R96">
        <f t="shared" si="28"/>
        <v>100000</v>
      </c>
      <c r="S96">
        <f t="shared" si="29"/>
        <v>-1.1107085426849166E+27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-5.0632501783893301E-2</v>
      </c>
      <c r="AC96">
        <f t="shared" si="30"/>
        <v>-4.5207590878476152E-2</v>
      </c>
      <c r="AE96">
        <f t="shared" si="31"/>
        <v>0</v>
      </c>
      <c r="AF96">
        <f t="shared" si="32"/>
        <v>0</v>
      </c>
      <c r="AG96">
        <f t="shared" si="32"/>
        <v>-2.0350789221984285E-27</v>
      </c>
      <c r="AH96">
        <f t="shared" si="33"/>
        <v>-3.2072481852977271E-23</v>
      </c>
      <c r="AI96">
        <f t="shared" si="34"/>
        <v>-3.2074516931899467E-23</v>
      </c>
      <c r="AJ96">
        <f t="shared" si="35"/>
        <v>-5.424910905417149E-3</v>
      </c>
      <c r="AK96">
        <f t="shared" si="49"/>
        <v>-3.5442751248725315E-3</v>
      </c>
      <c r="AL96">
        <f t="shared" si="26"/>
        <v>-8.969186030289681E-3</v>
      </c>
      <c r="AN96">
        <f t="shared" si="36"/>
        <v>0</v>
      </c>
      <c r="AO96">
        <f t="shared" si="36"/>
        <v>0</v>
      </c>
      <c r="AP96">
        <f t="shared" si="36"/>
        <v>-5.3864811936953237E-32</v>
      </c>
      <c r="AQ96">
        <f t="shared" si="36"/>
        <v>-8.4889985568506625E-28</v>
      </c>
      <c r="AR96">
        <f t="shared" si="36"/>
        <v>-8.4895372049700317E-28</v>
      </c>
      <c r="AS96">
        <f t="shared" si="36"/>
        <v>-1.4358745624437733E-7</v>
      </c>
      <c r="AT96">
        <f t="shared" si="36"/>
        <v>-9.3810471412993034E-8</v>
      </c>
      <c r="AU96">
        <f t="shared" si="23"/>
        <v>-2.3739792765737038E-7</v>
      </c>
      <c r="AW96">
        <v>93</v>
      </c>
      <c r="AX96">
        <f>IF(Z96&gt;0, (R96*SUMPRODUCT(K96:$K$98, X96:$X$98)-K96*$AZ$3)/Z96, 0)</f>
        <v>-1.1107085426849166E+27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0.88343652399999995</v>
      </c>
      <c r="Q97" s="4">
        <f t="shared" si="48"/>
        <v>50</v>
      </c>
      <c r="R97">
        <f t="shared" si="28"/>
        <v>100000</v>
      </c>
      <c r="S97">
        <f t="shared" si="29"/>
        <v>-9.3062284864719956E+27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-4.5207590878476152E-2</v>
      </c>
      <c r="AC97">
        <f t="shared" si="30"/>
        <v>-4.0363920427210855E-2</v>
      </c>
      <c r="AE97">
        <f t="shared" si="31"/>
        <v>0</v>
      </c>
      <c r="AF97">
        <f t="shared" si="32"/>
        <v>0</v>
      </c>
      <c r="AG97">
        <f t="shared" si="32"/>
        <v>-2.1686508388379831E-28</v>
      </c>
      <c r="AH97">
        <f t="shared" si="33"/>
        <v>-3.5957260981852922E-24</v>
      </c>
      <c r="AI97">
        <f t="shared" si="34"/>
        <v>-3.595942963269176E-24</v>
      </c>
      <c r="AJ97">
        <f t="shared" si="35"/>
        <v>-4.8436704512652973E-3</v>
      </c>
      <c r="AK97">
        <f t="shared" si="49"/>
        <v>-3.1645313614933309E-3</v>
      </c>
      <c r="AL97">
        <f t="shared" si="26"/>
        <v>-8.0082018127586273E-3</v>
      </c>
      <c r="AN97">
        <f t="shared" si="36"/>
        <v>0</v>
      </c>
      <c r="AO97">
        <f t="shared" si="36"/>
        <v>0</v>
      </c>
      <c r="AP97">
        <f t="shared" si="36"/>
        <v>-5.1250192804357455E-33</v>
      </c>
      <c r="AQ97">
        <f t="shared" si="36"/>
        <v>-8.4975253970527986E-29</v>
      </c>
      <c r="AR97">
        <f t="shared" si="36"/>
        <v>-8.4980378989808419E-29</v>
      </c>
      <c r="AS97">
        <f t="shared" si="36"/>
        <v>-1.144670410111423E-7</v>
      </c>
      <c r="AT97">
        <f t="shared" si="36"/>
        <v>-7.4785133460613046E-8</v>
      </c>
      <c r="AU97">
        <f t="shared" si="23"/>
        <v>-1.8925217447175532E-7</v>
      </c>
      <c r="AW97">
        <v>94</v>
      </c>
      <c r="AX97">
        <f>IF(Z97&gt;0, (R97*SUMPRODUCT(K97:$K$98, X97:$X$98)-K97*$AZ$3)/Z97, 0)</f>
        <v>-9.3062284864719956E+27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50</v>
      </c>
      <c r="R98">
        <f t="shared" si="28"/>
        <v>100000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-4.0363920427210855E-2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-4.3373016776759668E-25</v>
      </c>
      <c r="AI98">
        <f t="shared" si="34"/>
        <v>-4.3373016776759668E-25</v>
      </c>
      <c r="AJ98">
        <f t="shared" si="35"/>
        <v>-4.0363920427210855E-2</v>
      </c>
      <c r="AK98">
        <f t="shared" si="49"/>
        <v>-2.8254744299047599E-3</v>
      </c>
      <c r="AL98">
        <f t="shared" si="26"/>
        <v>-4.3189394857115614E-2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-9.1518201436352606E-30</v>
      </c>
      <c r="AR98">
        <f t="shared" si="36"/>
        <v>-9.1518201436352606E-30</v>
      </c>
      <c r="AS98">
        <f t="shared" si="36"/>
        <v>-8.5168929323766681E-7</v>
      </c>
      <c r="AT98">
        <f t="shared" si="36"/>
        <v>-5.9618250526636679E-8</v>
      </c>
      <c r="AU98">
        <f t="shared" si="36"/>
        <v>-9.1130754376430346E-7</v>
      </c>
      <c r="AW98">
        <v>95</v>
      </c>
    </row>
    <row r="100" spans="5:50" x14ac:dyDescent="0.25">
      <c r="AN100" s="8">
        <f t="shared" ref="AN100:AU100" si="50">SUM(AN3:AN98)</f>
        <v>4299.6743321822778</v>
      </c>
      <c r="AO100" s="8">
        <f t="shared" si="50"/>
        <v>-429.96743321822782</v>
      </c>
      <c r="AP100" s="8">
        <f t="shared" si="50"/>
        <v>-2849.1702107060455</v>
      </c>
      <c r="AQ100" s="8">
        <f t="shared" si="50"/>
        <v>-1707.9984504139843</v>
      </c>
      <c r="AR100" s="8">
        <f t="shared" si="50"/>
        <v>-687.46176215598052</v>
      </c>
      <c r="AS100" s="8">
        <f t="shared" si="50"/>
        <v>-407.05117366577008</v>
      </c>
      <c r="AT100" s="8">
        <f t="shared" si="50"/>
        <v>237.44651797169914</v>
      </c>
      <c r="AU100" s="8">
        <f t="shared" si="50"/>
        <v>-857.06641785005183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893A4-7D4E-498A-B50C-4395CCC16779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7670.4692964219485</v>
      </c>
      <c r="K3">
        <v>1</v>
      </c>
      <c r="L3" s="2">
        <v>0</v>
      </c>
      <c r="O3">
        <f>$C$3</f>
        <v>7670.4692964219485</v>
      </c>
      <c r="P3">
        <f>O3*C5</f>
        <v>767.04692964219487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7670.4692964219485</v>
      </c>
      <c r="AF3">
        <f t="shared" ref="AF3:AG34" si="4">-$Z3*P3</f>
        <v>-767.04692964219487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4383.514162779753</v>
      </c>
      <c r="AJ3">
        <f t="shared" ref="AJ3:AJ66" si="7">AB3-AC3</f>
        <v>0</v>
      </c>
      <c r="AL3">
        <f t="shared" ref="AL3:AL34" si="8">SUM(AI3:AK3)</f>
        <v>4383.514162779753</v>
      </c>
      <c r="AN3">
        <f t="shared" ref="AN3:AU34" si="9">AE3*$K3</f>
        <v>7670.4692964219485</v>
      </c>
      <c r="AO3">
        <f t="shared" si="9"/>
        <v>-767.04692964219487</v>
      </c>
      <c r="AP3">
        <f t="shared" si="9"/>
        <v>-2519.9082039999998</v>
      </c>
      <c r="AQ3">
        <f t="shared" si="9"/>
        <v>0</v>
      </c>
      <c r="AR3">
        <f t="shared" si="9"/>
        <v>4383.514162779753</v>
      </c>
      <c r="AS3">
        <f t="shared" si="9"/>
        <v>0</v>
      </c>
      <c r="AT3">
        <f t="shared" si="9"/>
        <v>0</v>
      </c>
      <c r="AU3">
        <f t="shared" si="9"/>
        <v>4383.514162779753</v>
      </c>
      <c r="AW3">
        <v>0</v>
      </c>
      <c r="AX3">
        <f>IF(Z3&gt;0, (R3*SUMPRODUCT(K3:$K$98, X3:$X$98)-K3*$AZ$3)/Z3, 0)</f>
        <v>0</v>
      </c>
      <c r="AZ3">
        <f>C6*SUMPRODUCT(X4:X89, K4:K89)/1</f>
        <v>3498.599787545576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1.2822770000000001E-3</v>
      </c>
      <c r="R4">
        <f t="shared" si="0"/>
        <v>100000</v>
      </c>
      <c r="S4">
        <f t="shared" si="1"/>
        <v>379.12739755452532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374.849977237026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-128.2277</v>
      </c>
      <c r="AI4">
        <f t="shared" si="6"/>
        <v>-128.2277</v>
      </c>
      <c r="AJ4">
        <f t="shared" si="7"/>
        <v>-374.849977237026</v>
      </c>
      <c r="AK4">
        <f>G4*SUM(AB4, AE4:AF4)</f>
        <v>0</v>
      </c>
      <c r="AL4">
        <f t="shared" si="8"/>
        <v>-503.07767723702602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-114.48901785714284</v>
      </c>
      <c r="AR4">
        <f t="shared" si="9"/>
        <v>-114.48901785714284</v>
      </c>
      <c r="AS4">
        <f t="shared" si="9"/>
        <v>-334.68747967591605</v>
      </c>
      <c r="AT4">
        <f t="shared" si="9"/>
        <v>0</v>
      </c>
      <c r="AU4">
        <f t="shared" si="9"/>
        <v>-449.17649753305892</v>
      </c>
      <c r="AW4">
        <v>1</v>
      </c>
      <c r="AX4">
        <f>IF(Z4&gt;0, (R4*SUMPRODUCT(K4:$K$98, X4:$X$98)-K4*$AZ$3)/Z4, 0)</f>
        <v>379.12739755452532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1.3327809999999999E-3</v>
      </c>
      <c r="Q5" s="4">
        <f t="shared" ref="Q5:Q68" si="21">$C$8</f>
        <v>50</v>
      </c>
      <c r="R5">
        <f t="shared" si="0"/>
        <v>100000</v>
      </c>
      <c r="S5">
        <f t="shared" si="1"/>
        <v>608.73723402638859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374.849977237026</v>
      </c>
      <c r="AC5">
        <f t="shared" si="2"/>
        <v>595.04843905579992</v>
      </c>
      <c r="AE5">
        <f t="shared" si="3"/>
        <v>0</v>
      </c>
      <c r="AF5">
        <f t="shared" si="4"/>
        <v>0</v>
      </c>
      <c r="AG5">
        <f t="shared" si="4"/>
        <v>-48.875640078721119</v>
      </c>
      <c r="AH5">
        <f t="shared" si="5"/>
        <v>-131.77441955776629</v>
      </c>
      <c r="AI5">
        <f t="shared" si="6"/>
        <v>-180.65005963648741</v>
      </c>
      <c r="AJ5">
        <f t="shared" si="7"/>
        <v>-220.19846181877392</v>
      </c>
      <c r="AK5">
        <f>G5*SUM(AB5, AE5:AF5)</f>
        <v>26.239498406591821</v>
      </c>
      <c r="AL5">
        <f t="shared" si="8"/>
        <v>-374.60902304866954</v>
      </c>
      <c r="AN5">
        <f t="shared" si="9"/>
        <v>0</v>
      </c>
      <c r="AO5">
        <f t="shared" si="9"/>
        <v>0</v>
      </c>
      <c r="AP5">
        <f t="shared" si="9"/>
        <v>-38.963361032143744</v>
      </c>
      <c r="AQ5">
        <f t="shared" si="9"/>
        <v>-105.04976048929072</v>
      </c>
      <c r="AR5">
        <f t="shared" si="9"/>
        <v>-144.01312152143447</v>
      </c>
      <c r="AS5">
        <f t="shared" si="9"/>
        <v>-175.54086560807869</v>
      </c>
      <c r="AT5">
        <f t="shared" si="9"/>
        <v>20.917967479744753</v>
      </c>
      <c r="AU5">
        <f t="shared" si="9"/>
        <v>-298.6360196497684</v>
      </c>
      <c r="AW5">
        <v>2</v>
      </c>
      <c r="AX5">
        <f>IF(Z5&gt;0, (R5*SUMPRODUCT(K5:$K$98, X5:$X$98)-K5*$AZ$3)/Z5, 0)</f>
        <v>608.73723402638859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1.4022240000000001E-3</v>
      </c>
      <c r="Q6" s="4">
        <f t="shared" si="21"/>
        <v>50</v>
      </c>
      <c r="R6">
        <f t="shared" si="0"/>
        <v>100000</v>
      </c>
      <c r="S6">
        <f t="shared" si="1"/>
        <v>816.28077159131908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595.04843905579992</v>
      </c>
      <c r="AC6">
        <f t="shared" si="2"/>
        <v>788.82678542000622</v>
      </c>
      <c r="AE6">
        <f t="shared" si="3"/>
        <v>0</v>
      </c>
      <c r="AF6">
        <f t="shared" si="4"/>
        <v>0</v>
      </c>
      <c r="AG6">
        <f t="shared" si="4"/>
        <v>-48.318349082400161</v>
      </c>
      <c r="AH6">
        <f t="shared" si="5"/>
        <v>-137.0691910674893</v>
      </c>
      <c r="AI6">
        <f t="shared" si="6"/>
        <v>-185.38754014988945</v>
      </c>
      <c r="AJ6">
        <f t="shared" si="7"/>
        <v>-193.7783463642063</v>
      </c>
      <c r="AK6">
        <f>G6*SUM(AB6, AE6:AF6)</f>
        <v>41.653390733906001</v>
      </c>
      <c r="AL6">
        <f t="shared" si="8"/>
        <v>-337.51249578018974</v>
      </c>
      <c r="AN6">
        <f t="shared" si="9"/>
        <v>0</v>
      </c>
      <c r="AO6">
        <f t="shared" si="9"/>
        <v>0</v>
      </c>
      <c r="AP6">
        <f t="shared" si="9"/>
        <v>-34.392046483805686</v>
      </c>
      <c r="AQ6">
        <f t="shared" si="9"/>
        <v>-97.563142785601315</v>
      </c>
      <c r="AR6">
        <f t="shared" si="9"/>
        <v>-131.95518926940699</v>
      </c>
      <c r="AS6">
        <f t="shared" si="9"/>
        <v>-137.92759939598776</v>
      </c>
      <c r="AT6">
        <f t="shared" si="9"/>
        <v>29.64806077884845</v>
      </c>
      <c r="AU6">
        <f t="shared" si="9"/>
        <v>-240.23472788654627</v>
      </c>
      <c r="AW6">
        <v>3</v>
      </c>
      <c r="AX6">
        <f>IF(Z6&gt;0, (R6*SUMPRODUCT(K6:$K$98, X6:$X$98)-K6*$AZ$3)/Z6, 0)</f>
        <v>816.28077159131908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1.482489E-3</v>
      </c>
      <c r="Q7" s="4">
        <f t="shared" si="21"/>
        <v>50</v>
      </c>
      <c r="R7">
        <f t="shared" si="0"/>
        <v>100000</v>
      </c>
      <c r="S7">
        <f t="shared" si="1"/>
        <v>1002.9350517737525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788.82678542000622</v>
      </c>
      <c r="AC7">
        <f t="shared" si="2"/>
        <v>958.07445232502687</v>
      </c>
      <c r="AE7">
        <f t="shared" si="3"/>
        <v>0</v>
      </c>
      <c r="AF7">
        <f t="shared" si="4"/>
        <v>0</v>
      </c>
      <c r="AG7">
        <f t="shared" si="4"/>
        <v>-47.763534170563346</v>
      </c>
      <c r="AH7">
        <f t="shared" si="5"/>
        <v>-143.26284202563667</v>
      </c>
      <c r="AI7">
        <f t="shared" si="6"/>
        <v>-191.02637619620003</v>
      </c>
      <c r="AJ7">
        <f t="shared" si="7"/>
        <v>-169.24766690502065</v>
      </c>
      <c r="AK7">
        <f>G7*SUM(AB7, AE7:AF7)</f>
        <v>55.217874979400442</v>
      </c>
      <c r="AL7">
        <f t="shared" si="8"/>
        <v>-305.05616812182024</v>
      </c>
      <c r="AN7">
        <f t="shared" si="9"/>
        <v>0</v>
      </c>
      <c r="AO7">
        <f t="shared" si="9"/>
        <v>0</v>
      </c>
      <c r="AP7">
        <f t="shared" si="9"/>
        <v>-30.354589453899912</v>
      </c>
      <c r="AQ7">
        <f t="shared" si="9"/>
        <v>-91.046126070947508</v>
      </c>
      <c r="AR7">
        <f t="shared" si="9"/>
        <v>-121.40071552484744</v>
      </c>
      <c r="AS7">
        <f t="shared" si="9"/>
        <v>-107.55995204597967</v>
      </c>
      <c r="AT7">
        <f t="shared" si="9"/>
        <v>35.091957800506776</v>
      </c>
      <c r="AU7">
        <f t="shared" si="9"/>
        <v>-193.86870977032032</v>
      </c>
      <c r="AW7">
        <v>4</v>
      </c>
      <c r="AX7">
        <f>IF(Z7&gt;0, (R7*SUMPRODUCT(K7:$K$98, X7:$X$98)-K7*$AZ$3)/Z7, 0)</f>
        <v>1002.9350517737525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1.564558E-3</v>
      </c>
      <c r="Q8" s="4">
        <f t="shared" si="21"/>
        <v>50</v>
      </c>
      <c r="R8">
        <f t="shared" si="0"/>
        <v>100000</v>
      </c>
      <c r="S8">
        <f t="shared" si="1"/>
        <v>1170.5410639671256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958.07445232502687</v>
      </c>
      <c r="AC8">
        <f t="shared" si="2"/>
        <v>1105.2522634778495</v>
      </c>
      <c r="AE8">
        <f t="shared" si="3"/>
        <v>0</v>
      </c>
      <c r="AF8">
        <f t="shared" si="4"/>
        <v>0</v>
      </c>
      <c r="AG8">
        <f t="shared" si="4"/>
        <v>-47.211170009362881</v>
      </c>
      <c r="AH8">
        <f t="shared" si="5"/>
        <v>-149.45763898965649</v>
      </c>
      <c r="AI8">
        <f t="shared" si="6"/>
        <v>-196.66880899901938</v>
      </c>
      <c r="AJ8">
        <f t="shared" si="7"/>
        <v>-147.17781115282264</v>
      </c>
      <c r="AK8">
        <f t="shared" ref="AK8:AK71" si="22">G8*SUM(AB8:AB8, AE8:AF8)</f>
        <v>67.065211662751892</v>
      </c>
      <c r="AL8">
        <f t="shared" si="8"/>
        <v>-276.7814084890901</v>
      </c>
      <c r="AN8">
        <f t="shared" si="9"/>
        <v>0</v>
      </c>
      <c r="AO8">
        <f t="shared" si="9"/>
        <v>0</v>
      </c>
      <c r="AP8">
        <f t="shared" si="9"/>
        <v>-26.788885753209016</v>
      </c>
      <c r="AQ8">
        <f t="shared" si="9"/>
        <v>-84.80627815502632</v>
      </c>
      <c r="AR8">
        <f t="shared" si="9"/>
        <v>-111.59516390823534</v>
      </c>
      <c r="AS8">
        <f t="shared" si="9"/>
        <v>-83.512642613991943</v>
      </c>
      <c r="AT8">
        <f t="shared" si="9"/>
        <v>38.054602181897643</v>
      </c>
      <c r="AU8">
        <f t="shared" si="9"/>
        <v>-157.05320434032961</v>
      </c>
      <c r="AW8">
        <v>5</v>
      </c>
      <c r="AX8">
        <f>IF(Z8&gt;0, (R8*SUMPRODUCT(K8:$K$98, X8:$X$98)-K8*$AZ$3)/Z8, 0)</f>
        <v>1170.5410639671256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1.6511360000000001E-3</v>
      </c>
      <c r="Q9" s="4">
        <f t="shared" si="21"/>
        <v>50</v>
      </c>
      <c r="R9">
        <f t="shared" si="0"/>
        <v>100000</v>
      </c>
      <c r="S9">
        <f t="shared" si="1"/>
        <v>1321.385226861694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1105.2522634778495</v>
      </c>
      <c r="AC9">
        <f t="shared" si="2"/>
        <v>1233.1459292726176</v>
      </c>
      <c r="AE9">
        <f t="shared" si="3"/>
        <v>0</v>
      </c>
      <c r="AF9">
        <f t="shared" si="4"/>
        <v>0</v>
      </c>
      <c r="AG9">
        <f t="shared" si="4"/>
        <v>-46.661106246864669</v>
      </c>
      <c r="AH9">
        <f t="shared" si="5"/>
        <v>-155.90412480915879</v>
      </c>
      <c r="AI9">
        <f t="shared" si="6"/>
        <v>-202.56523105602346</v>
      </c>
      <c r="AJ9">
        <f t="shared" si="7"/>
        <v>-127.89366579476814</v>
      </c>
      <c r="AK9">
        <f t="shared" si="22"/>
        <v>77.367658443449471</v>
      </c>
      <c r="AL9">
        <f t="shared" si="8"/>
        <v>-253.0912384073421</v>
      </c>
      <c r="AN9">
        <f t="shared" si="9"/>
        <v>0</v>
      </c>
      <c r="AO9">
        <f t="shared" si="9"/>
        <v>0</v>
      </c>
      <c r="AP9">
        <f t="shared" si="9"/>
        <v>-23.639968573223133</v>
      </c>
      <c r="AQ9">
        <f t="shared" si="9"/>
        <v>-78.985881548233067</v>
      </c>
      <c r="AR9">
        <f t="shared" si="9"/>
        <v>-102.62585012145621</v>
      </c>
      <c r="AS9">
        <f t="shared" si="9"/>
        <v>-64.794911293080943</v>
      </c>
      <c r="AT9">
        <f t="shared" si="9"/>
        <v>39.196863540068811</v>
      </c>
      <c r="AU9">
        <f t="shared" si="9"/>
        <v>-128.22389787446832</v>
      </c>
      <c r="AW9">
        <v>6</v>
      </c>
      <c r="AX9">
        <f>IF(Z9&gt;0, (R9*SUMPRODUCT(K9:$K$98, X9:$X$98)-K9*$AZ$3)/Z9, 0)</f>
        <v>1321.385226861694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1.7512420000000001E-3</v>
      </c>
      <c r="Q10" s="4">
        <f t="shared" si="21"/>
        <v>50</v>
      </c>
      <c r="R10">
        <f t="shared" si="0"/>
        <v>100000</v>
      </c>
      <c r="S10">
        <f t="shared" si="1"/>
        <v>1457.3733175011173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1233.1459292726176</v>
      </c>
      <c r="AC10">
        <f t="shared" si="2"/>
        <v>1344.070711965272</v>
      </c>
      <c r="AE10">
        <f t="shared" si="3"/>
        <v>0</v>
      </c>
      <c r="AF10">
        <f t="shared" si="4"/>
        <v>0</v>
      </c>
      <c r="AG10">
        <f t="shared" si="4"/>
        <v>-46.112780295370051</v>
      </c>
      <c r="AH10">
        <f t="shared" si="5"/>
        <v>-163.42977805194357</v>
      </c>
      <c r="AI10">
        <f t="shared" si="6"/>
        <v>-209.54255834731362</v>
      </c>
      <c r="AJ10">
        <f t="shared" si="7"/>
        <v>-110.92478269265439</v>
      </c>
      <c r="AK10">
        <f t="shared" si="22"/>
        <v>86.320215049083245</v>
      </c>
      <c r="AL10">
        <f t="shared" si="8"/>
        <v>-234.14712599088477</v>
      </c>
      <c r="AN10">
        <f t="shared" si="9"/>
        <v>0</v>
      </c>
      <c r="AO10">
        <f t="shared" si="9"/>
        <v>0</v>
      </c>
      <c r="AP10">
        <f t="shared" si="9"/>
        <v>-20.85907998361321</v>
      </c>
      <c r="AQ10">
        <f t="shared" si="9"/>
        <v>-73.927331864479342</v>
      </c>
      <c r="AR10">
        <f t="shared" si="9"/>
        <v>-94.786411848092541</v>
      </c>
      <c r="AS10">
        <f t="shared" si="9"/>
        <v>-50.176738412437643</v>
      </c>
      <c r="AT10">
        <f t="shared" si="9"/>
        <v>39.046881545164716</v>
      </c>
      <c r="AU10">
        <f t="shared" si="9"/>
        <v>-105.91626871536548</v>
      </c>
      <c r="AW10">
        <v>7</v>
      </c>
      <c r="AX10">
        <f>IF(Z10&gt;0, (R10*SUMPRODUCT(K10:$K$98, X10:$X$98)-K10*$AZ$3)/Z10, 0)</f>
        <v>1457.3733175011173</v>
      </c>
    </row>
    <row r="11" spans="1:52" x14ac:dyDescent="0.25">
      <c r="A11" t="s">
        <v>33</v>
      </c>
      <c r="C11" s="12">
        <f>AU91</f>
        <v>142.93953238636203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1.8504459999999999E-3</v>
      </c>
      <c r="Q11" s="4">
        <f t="shared" si="21"/>
        <v>50</v>
      </c>
      <c r="R11">
        <f t="shared" si="0"/>
        <v>100000</v>
      </c>
      <c r="S11">
        <f t="shared" si="1"/>
        <v>1579.7922341078292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1344.070711965272</v>
      </c>
      <c r="AC11">
        <f t="shared" si="2"/>
        <v>1439.706473173014</v>
      </c>
      <c r="AE11">
        <f t="shared" si="3"/>
        <v>0</v>
      </c>
      <c r="AF11">
        <f t="shared" si="4"/>
        <v>0</v>
      </c>
      <c r="AG11">
        <f t="shared" si="4"/>
        <v>-45.566323282569904</v>
      </c>
      <c r="AH11">
        <f t="shared" si="5"/>
        <v>-170.65841969289264</v>
      </c>
      <c r="AI11">
        <f t="shared" si="6"/>
        <v>-216.22474297546253</v>
      </c>
      <c r="AJ11">
        <f t="shared" si="7"/>
        <v>-95.635761207742007</v>
      </c>
      <c r="AK11">
        <f t="shared" si="22"/>
        <v>94.084949837569056</v>
      </c>
      <c r="AL11">
        <f t="shared" si="8"/>
        <v>-217.77555434563544</v>
      </c>
      <c r="AN11">
        <f t="shared" si="9"/>
        <v>0</v>
      </c>
      <c r="AO11">
        <f t="shared" si="9"/>
        <v>0</v>
      </c>
      <c r="AP11">
        <f t="shared" si="9"/>
        <v>-18.403473734515821</v>
      </c>
      <c r="AQ11">
        <f t="shared" si="9"/>
        <v>-68.926073427423432</v>
      </c>
      <c r="AR11">
        <f t="shared" si="9"/>
        <v>-87.329547161939246</v>
      </c>
      <c r="AS11">
        <f t="shared" si="9"/>
        <v>-38.625679946846979</v>
      </c>
      <c r="AT11">
        <f t="shared" si="9"/>
        <v>37.999333244674418</v>
      </c>
      <c r="AU11">
        <f t="shared" si="9"/>
        <v>-87.955893864111786</v>
      </c>
      <c r="AW11">
        <v>8</v>
      </c>
      <c r="AX11">
        <f>IF(Z11&gt;0, (R11*SUMPRODUCT(K11:$K$98, X11:$X$98)-K11*$AZ$3)/Z11, 0)</f>
        <v>1579.7922341078292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1.9640790000000001E-3</v>
      </c>
      <c r="Q12" s="4">
        <f t="shared" si="21"/>
        <v>50</v>
      </c>
      <c r="R12">
        <f t="shared" si="0"/>
        <v>100000</v>
      </c>
      <c r="S12">
        <f t="shared" si="1"/>
        <v>1690.5116137153766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1439.706473173014</v>
      </c>
      <c r="AC12">
        <f t="shared" si="2"/>
        <v>1522.1760185600738</v>
      </c>
      <c r="AE12">
        <f t="shared" si="3"/>
        <v>0</v>
      </c>
      <c r="AF12">
        <f t="shared" si="4"/>
        <v>0</v>
      </c>
      <c r="AG12">
        <f t="shared" si="4"/>
        <v>-45.021164191077702</v>
      </c>
      <c r="AH12">
        <f t="shared" si="5"/>
        <v>-178.99171733301324</v>
      </c>
      <c r="AI12">
        <f t="shared" si="6"/>
        <v>-224.01288152409094</v>
      </c>
      <c r="AJ12">
        <f t="shared" si="7"/>
        <v>-82.469545387059725</v>
      </c>
      <c r="AK12">
        <f t="shared" si="22"/>
        <v>100.77945312211099</v>
      </c>
      <c r="AL12">
        <f t="shared" si="8"/>
        <v>-205.7029737890397</v>
      </c>
      <c r="AN12">
        <f t="shared" si="9"/>
        <v>0</v>
      </c>
      <c r="AO12">
        <f t="shared" si="9"/>
        <v>0</v>
      </c>
      <c r="AP12">
        <f t="shared" si="9"/>
        <v>-16.235083143644328</v>
      </c>
      <c r="AQ12">
        <f t="shared" si="9"/>
        <v>-64.546207658953747</v>
      </c>
      <c r="AR12">
        <f t="shared" si="9"/>
        <v>-80.781290802598065</v>
      </c>
      <c r="AS12">
        <f t="shared" si="9"/>
        <v>-29.739344822247123</v>
      </c>
      <c r="AT12">
        <f t="shared" si="9"/>
        <v>36.342081107994375</v>
      </c>
      <c r="AU12">
        <f t="shared" si="9"/>
        <v>-74.178554516850824</v>
      </c>
      <c r="AW12">
        <v>9</v>
      </c>
      <c r="AX12">
        <f>IF(Z12&gt;0, (R12*SUMPRODUCT(K12:$K$98, X12:$X$98)-K12*$AZ$3)/Z12, 0)</f>
        <v>1690.5116137153766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2.086732E-3</v>
      </c>
      <c r="Q13" s="4">
        <f t="shared" si="21"/>
        <v>50</v>
      </c>
      <c r="R13">
        <f t="shared" si="0"/>
        <v>100000</v>
      </c>
      <c r="S13">
        <f t="shared" si="1"/>
        <v>1790.5932004801857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1522.1760185600738</v>
      </c>
      <c r="AC13">
        <f t="shared" si="2"/>
        <v>1592.8044705569091</v>
      </c>
      <c r="AE13">
        <f t="shared" si="3"/>
        <v>0</v>
      </c>
      <c r="AF13">
        <f t="shared" si="4"/>
        <v>0</v>
      </c>
      <c r="AG13">
        <f t="shared" si="4"/>
        <v>-44.477005445172153</v>
      </c>
      <c r="AH13">
        <f t="shared" si="5"/>
        <v>-187.89420798955189</v>
      </c>
      <c r="AI13">
        <f t="shared" si="6"/>
        <v>-232.37121343472404</v>
      </c>
      <c r="AJ13">
        <f t="shared" si="7"/>
        <v>-70.628451996835338</v>
      </c>
      <c r="AK13">
        <f t="shared" si="22"/>
        <v>106.55232129920518</v>
      </c>
      <c r="AL13">
        <f t="shared" si="8"/>
        <v>-196.4473441323542</v>
      </c>
      <c r="AN13">
        <f t="shared" si="9"/>
        <v>0</v>
      </c>
      <c r="AO13">
        <f t="shared" si="9"/>
        <v>0</v>
      </c>
      <c r="AP13">
        <f t="shared" si="9"/>
        <v>-14.320405397044089</v>
      </c>
      <c r="AQ13">
        <f t="shared" si="9"/>
        <v>-60.49690628304144</v>
      </c>
      <c r="AR13">
        <f t="shared" si="9"/>
        <v>-74.817311680085524</v>
      </c>
      <c r="AS13">
        <f t="shared" si="9"/>
        <v>-22.740471284811683</v>
      </c>
      <c r="AT13">
        <f t="shared" si="9"/>
        <v>34.306995754956851</v>
      </c>
      <c r="AU13">
        <f t="shared" si="9"/>
        <v>-63.250787209940363</v>
      </c>
      <c r="AW13">
        <v>10</v>
      </c>
      <c r="AX13">
        <f>IF(Z13&gt;0, (R13*SUMPRODUCT(K13:$K$98, X13:$X$98)-K13*$AZ$3)/Z13, 0)</f>
        <v>1790.5932004801857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2.2202060000000002E-3</v>
      </c>
      <c r="Q14" s="4">
        <f t="shared" si="21"/>
        <v>50</v>
      </c>
      <c r="R14">
        <f t="shared" si="0"/>
        <v>100000</v>
      </c>
      <c r="S14">
        <f t="shared" si="1"/>
        <v>1881.2520097510426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1592.8044705569091</v>
      </c>
      <c r="AC14">
        <f t="shared" si="2"/>
        <v>1652.9992246808217</v>
      </c>
      <c r="AE14">
        <f t="shared" si="3"/>
        <v>0</v>
      </c>
      <c r="AF14">
        <f t="shared" si="4"/>
        <v>0</v>
      </c>
      <c r="AG14">
        <f t="shared" si="4"/>
        <v>-43.933487276369029</v>
      </c>
      <c r="AH14">
        <f t="shared" si="5"/>
        <v>-197.49622870280777</v>
      </c>
      <c r="AI14">
        <f t="shared" si="6"/>
        <v>-241.42971597917679</v>
      </c>
      <c r="AJ14">
        <f t="shared" si="7"/>
        <v>-60.194754123912617</v>
      </c>
      <c r="AK14">
        <f t="shared" si="22"/>
        <v>111.49631293898365</v>
      </c>
      <c r="AL14">
        <f t="shared" si="8"/>
        <v>-190.12815716410574</v>
      </c>
      <c r="AN14">
        <f t="shared" si="9"/>
        <v>0</v>
      </c>
      <c r="AO14">
        <f t="shared" si="9"/>
        <v>0</v>
      </c>
      <c r="AP14">
        <f t="shared" si="9"/>
        <v>-12.629827761686338</v>
      </c>
      <c r="AQ14">
        <f t="shared" si="9"/>
        <v>-56.775446401695838</v>
      </c>
      <c r="AR14">
        <f t="shared" si="9"/>
        <v>-69.405274163382174</v>
      </c>
      <c r="AS14">
        <f t="shared" si="9"/>
        <v>-17.304553402729724</v>
      </c>
      <c r="AT14">
        <f t="shared" si="9"/>
        <v>32.052525665083628</v>
      </c>
      <c r="AU14">
        <f t="shared" si="9"/>
        <v>-54.657301901028262</v>
      </c>
      <c r="AW14">
        <v>11</v>
      </c>
      <c r="AX14">
        <f>IF(Z14&gt;0, (R14*SUMPRODUCT(K14:$K$98, X14:$X$98)-K14*$AZ$3)/Z14, 0)</f>
        <v>1881.2520097510426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2.3617970000000001E-3</v>
      </c>
      <c r="Q15" s="4">
        <f t="shared" si="21"/>
        <v>50</v>
      </c>
      <c r="R15">
        <f t="shared" si="0"/>
        <v>100000</v>
      </c>
      <c r="S15">
        <f t="shared" si="1"/>
        <v>1963.5501924048647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1652.9992246808217</v>
      </c>
      <c r="AC15">
        <f t="shared" si="2"/>
        <v>1703.9841893567636</v>
      </c>
      <c r="AE15">
        <f t="shared" si="3"/>
        <v>0</v>
      </c>
      <c r="AF15">
        <f t="shared" si="4"/>
        <v>0</v>
      </c>
      <c r="AG15">
        <f t="shared" si="4"/>
        <v>-43.390390425156468</v>
      </c>
      <c r="AH15">
        <f t="shared" si="5"/>
        <v>-207.52395689773309</v>
      </c>
      <c r="AI15">
        <f t="shared" si="6"/>
        <v>-250.91434732288957</v>
      </c>
      <c r="AJ15">
        <f t="shared" si="7"/>
        <v>-50.98496467594191</v>
      </c>
      <c r="AK15">
        <f t="shared" si="22"/>
        <v>115.70994572765753</v>
      </c>
      <c r="AL15">
        <f t="shared" si="8"/>
        <v>-186.18936627117395</v>
      </c>
      <c r="AN15">
        <f t="shared" si="9"/>
        <v>0</v>
      </c>
      <c r="AO15">
        <f t="shared" si="9"/>
        <v>0</v>
      </c>
      <c r="AP15">
        <f t="shared" si="9"/>
        <v>-11.137232495313755</v>
      </c>
      <c r="AQ15">
        <f t="shared" si="9"/>
        <v>-53.266230925120546</v>
      </c>
      <c r="AR15">
        <f t="shared" si="9"/>
        <v>-64.403463420434306</v>
      </c>
      <c r="AS15">
        <f t="shared" si="9"/>
        <v>-13.086570547014766</v>
      </c>
      <c r="AT15">
        <f t="shared" si="9"/>
        <v>29.699861074352416</v>
      </c>
      <c r="AU15">
        <f t="shared" si="9"/>
        <v>-47.79017289309666</v>
      </c>
      <c r="AW15">
        <v>12</v>
      </c>
      <c r="AX15">
        <f>IF(Z15&gt;0, (R15*SUMPRODUCT(K15:$K$98, X15:$X$98)-K15*$AZ$3)/Z15, 0)</f>
        <v>1963.5501924048647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2.52864E-3</v>
      </c>
      <c r="Q16" s="4">
        <f t="shared" si="21"/>
        <v>50</v>
      </c>
      <c r="R16">
        <f t="shared" si="0"/>
        <v>100000</v>
      </c>
      <c r="S16">
        <f t="shared" si="1"/>
        <v>2038.5815536161933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1703.9841893567636</v>
      </c>
      <c r="AC16">
        <f t="shared" si="2"/>
        <v>1746.9326111795333</v>
      </c>
      <c r="AE16">
        <f t="shared" si="3"/>
        <v>0</v>
      </c>
      <c r="AF16">
        <f t="shared" si="4"/>
        <v>0</v>
      </c>
      <c r="AG16">
        <f t="shared" si="4"/>
        <v>-42.846767844060238</v>
      </c>
      <c r="AH16">
        <f t="shared" si="5"/>
        <v>-219.43735368933531</v>
      </c>
      <c r="AI16">
        <f t="shared" si="6"/>
        <v>-262.28412153339553</v>
      </c>
      <c r="AJ16">
        <f t="shared" si="7"/>
        <v>-42.94842182276966</v>
      </c>
      <c r="AK16">
        <f t="shared" si="22"/>
        <v>119.27889325497347</v>
      </c>
      <c r="AL16">
        <f t="shared" si="8"/>
        <v>-185.95365010119173</v>
      </c>
      <c r="AN16">
        <f t="shared" si="9"/>
        <v>0</v>
      </c>
      <c r="AO16">
        <f t="shared" si="9"/>
        <v>0</v>
      </c>
      <c r="AP16">
        <f t="shared" si="9"/>
        <v>-9.8193733203425602</v>
      </c>
      <c r="AQ16">
        <f t="shared" si="9"/>
        <v>-50.289377815982455</v>
      </c>
      <c r="AR16">
        <f t="shared" si="9"/>
        <v>-60.108751136325012</v>
      </c>
      <c r="AS16">
        <f t="shared" si="9"/>
        <v>-9.8426697885867647</v>
      </c>
      <c r="AT16">
        <f t="shared" si="9"/>
        <v>27.335643761288797</v>
      </c>
      <c r="AU16">
        <f t="shared" si="9"/>
        <v>-42.61577716362298</v>
      </c>
      <c r="AW16">
        <v>13</v>
      </c>
      <c r="AX16">
        <f>IF(Z16&gt;0, (R16*SUMPRODUCT(K16:$K$98, X16:$X$98)-K16*$AZ$3)/Z16, 0)</f>
        <v>2038.5815536161933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2.719834E-3</v>
      </c>
      <c r="Q17" s="4">
        <f t="shared" si="21"/>
        <v>50</v>
      </c>
      <c r="R17">
        <f t="shared" si="0"/>
        <v>100000</v>
      </c>
      <c r="S17">
        <f t="shared" si="1"/>
        <v>2106.944252232799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1746.9326111795333</v>
      </c>
      <c r="AC17">
        <f t="shared" si="2"/>
        <v>1782.5491733170243</v>
      </c>
      <c r="AE17">
        <f t="shared" si="3"/>
        <v>0</v>
      </c>
      <c r="AF17">
        <f t="shared" si="4"/>
        <v>0</v>
      </c>
      <c r="AG17">
        <f t="shared" si="4"/>
        <v>-42.301764069647248</v>
      </c>
      <c r="AH17">
        <f t="shared" si="5"/>
        <v>-233.07219194476343</v>
      </c>
      <c r="AI17">
        <f t="shared" si="6"/>
        <v>-275.37395601441068</v>
      </c>
      <c r="AJ17">
        <f t="shared" si="7"/>
        <v>-35.616562137490973</v>
      </c>
      <c r="AK17">
        <f t="shared" si="22"/>
        <v>122.28528278256734</v>
      </c>
      <c r="AL17">
        <f t="shared" si="8"/>
        <v>-188.70523536933433</v>
      </c>
      <c r="AN17">
        <f t="shared" si="9"/>
        <v>0</v>
      </c>
      <c r="AO17">
        <f t="shared" si="9"/>
        <v>0</v>
      </c>
      <c r="AP17">
        <f t="shared" si="9"/>
        <v>-8.6557790372533674</v>
      </c>
      <c r="AQ17">
        <f t="shared" si="9"/>
        <v>-47.691188241715324</v>
      </c>
      <c r="AR17">
        <f t="shared" si="9"/>
        <v>-56.346967278968691</v>
      </c>
      <c r="AS17">
        <f t="shared" si="9"/>
        <v>-7.2878542705960765</v>
      </c>
      <c r="AT17">
        <f t="shared" si="9"/>
        <v>25.021991648651667</v>
      </c>
      <c r="AU17">
        <f t="shared" si="9"/>
        <v>-38.612829900913106</v>
      </c>
      <c r="AW17">
        <v>14</v>
      </c>
      <c r="AX17">
        <f>IF(Z17&gt;0, (R17*SUMPRODUCT(K17:$K$98, X17:$X$98)-K17*$AZ$3)/Z17, 0)</f>
        <v>2106.944252232799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4.2403780000000004E-3</v>
      </c>
      <c r="Q18" s="4">
        <f t="shared" si="21"/>
        <v>50</v>
      </c>
      <c r="R18">
        <f t="shared" si="0"/>
        <v>100000</v>
      </c>
      <c r="S18">
        <f t="shared" si="1"/>
        <v>2172.1667203899406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1782.5491733170243</v>
      </c>
      <c r="AC18">
        <f t="shared" si="2"/>
        <v>1811.5597171766249</v>
      </c>
      <c r="AE18">
        <f t="shared" si="3"/>
        <v>0</v>
      </c>
      <c r="AF18">
        <f t="shared" si="4"/>
        <v>0</v>
      </c>
      <c r="AG18">
        <f t="shared" si="4"/>
        <v>-41.699370959228659</v>
      </c>
      <c r="AH18">
        <f t="shared" si="5"/>
        <v>-358.75093944424538</v>
      </c>
      <c r="AI18">
        <f t="shared" si="6"/>
        <v>-400.45031040347402</v>
      </c>
      <c r="AJ18">
        <f t="shared" si="7"/>
        <v>-29.010543859600602</v>
      </c>
      <c r="AK18">
        <f t="shared" si="22"/>
        <v>124.77844213219171</v>
      </c>
      <c r="AL18">
        <f t="shared" si="8"/>
        <v>-304.68241213088288</v>
      </c>
      <c r="AN18">
        <f t="shared" si="9"/>
        <v>0</v>
      </c>
      <c r="AO18">
        <f t="shared" si="9"/>
        <v>0</v>
      </c>
      <c r="AP18">
        <f t="shared" si="9"/>
        <v>-7.618319171320004</v>
      </c>
      <c r="AQ18">
        <f t="shared" si="9"/>
        <v>-65.542455361482794</v>
      </c>
      <c r="AR18">
        <f t="shared" si="9"/>
        <v>-73.16077453280279</v>
      </c>
      <c r="AS18">
        <f t="shared" si="9"/>
        <v>-5.300117900390104</v>
      </c>
      <c r="AT18">
        <f t="shared" si="9"/>
        <v>22.796554863922672</v>
      </c>
      <c r="AU18">
        <f t="shared" si="9"/>
        <v>-55.664337569270224</v>
      </c>
      <c r="AW18">
        <v>15</v>
      </c>
      <c r="AX18">
        <f>IF(Z18&gt;0, (R18*SUMPRODUCT(K18:$K$98, X18:$X$98)-K18*$AZ$3)/Z18, 0)</f>
        <v>2172.1667203899406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5.9098179999999998E-3</v>
      </c>
      <c r="Q19" s="4">
        <f t="shared" si="21"/>
        <v>50</v>
      </c>
      <c r="R19">
        <f t="shared" si="0"/>
        <v>100000</v>
      </c>
      <c r="S19">
        <f t="shared" si="1"/>
        <v>2210.8679396215384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1811.5597171766249</v>
      </c>
      <c r="AC19">
        <f t="shared" si="2"/>
        <v>1814.5009511913172</v>
      </c>
      <c r="AE19">
        <f t="shared" si="3"/>
        <v>0</v>
      </c>
      <c r="AF19">
        <f t="shared" si="4"/>
        <v>0</v>
      </c>
      <c r="AG19">
        <f t="shared" si="4"/>
        <v>-41.035941556552849</v>
      </c>
      <c r="AH19">
        <f t="shared" si="5"/>
        <v>-492.87138616705357</v>
      </c>
      <c r="AI19">
        <f t="shared" si="6"/>
        <v>-533.90732772360639</v>
      </c>
      <c r="AJ19">
        <f t="shared" si="7"/>
        <v>-2.941234014692327</v>
      </c>
      <c r="AK19">
        <f t="shared" si="22"/>
        <v>126.80918020236375</v>
      </c>
      <c r="AL19">
        <f t="shared" si="8"/>
        <v>-410.03938153593498</v>
      </c>
      <c r="AN19">
        <f t="shared" si="9"/>
        <v>0</v>
      </c>
      <c r="AO19">
        <f t="shared" si="9"/>
        <v>0</v>
      </c>
      <c r="AP19">
        <f t="shared" si="9"/>
        <v>-6.6938509819985645</v>
      </c>
      <c r="AQ19">
        <f t="shared" si="9"/>
        <v>-80.397999586450069</v>
      </c>
      <c r="AR19">
        <f t="shared" si="9"/>
        <v>-87.091850568448635</v>
      </c>
      <c r="AS19">
        <f t="shared" si="9"/>
        <v>-0.47977898034587424</v>
      </c>
      <c r="AT19">
        <f t="shared" si="9"/>
        <v>20.685324211562477</v>
      </c>
      <c r="AU19">
        <f t="shared" si="9"/>
        <v>-66.886305337232031</v>
      </c>
      <c r="AW19">
        <v>16</v>
      </c>
      <c r="AX19">
        <f>IF(Z19&gt;0, (R19*SUMPRODUCT(K19:$K$98, X19:$X$98)-K19*$AZ$3)/Z19, 0)</f>
        <v>2210.8679396215384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7.7019840000000003E-3</v>
      </c>
      <c r="Q20" s="4">
        <f t="shared" si="21"/>
        <v>50</v>
      </c>
      <c r="R20">
        <f t="shared" si="0"/>
        <v>100000</v>
      </c>
      <c r="S20">
        <f t="shared" si="1"/>
        <v>2226.8299470816246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1814.5009511913172</v>
      </c>
      <c r="AC20">
        <f t="shared" si="2"/>
        <v>1795.2491028335946</v>
      </c>
      <c r="AE20">
        <f t="shared" si="3"/>
        <v>0</v>
      </c>
      <c r="AF20">
        <f t="shared" si="4"/>
        <v>0</v>
      </c>
      <c r="AG20">
        <f t="shared" si="4"/>
        <v>-40.309523975693814</v>
      </c>
      <c r="AH20">
        <f t="shared" si="5"/>
        <v>-632.11633058701034</v>
      </c>
      <c r="AI20">
        <f t="shared" si="6"/>
        <v>-672.4258545627041</v>
      </c>
      <c r="AJ20">
        <f t="shared" si="7"/>
        <v>19.251848357722565</v>
      </c>
      <c r="AK20">
        <f t="shared" si="22"/>
        <v>127.01506658339221</v>
      </c>
      <c r="AL20">
        <f t="shared" si="8"/>
        <v>-526.1589396215893</v>
      </c>
      <c r="AN20">
        <f t="shared" si="9"/>
        <v>0</v>
      </c>
      <c r="AO20">
        <f t="shared" si="9"/>
        <v>0</v>
      </c>
      <c r="AP20">
        <f t="shared" si="9"/>
        <v>-5.8708540526936082</v>
      </c>
      <c r="AQ20">
        <f t="shared" si="9"/>
        <v>-92.064166360245054</v>
      </c>
      <c r="AR20">
        <f t="shared" si="9"/>
        <v>-97.935020412938655</v>
      </c>
      <c r="AS20">
        <f t="shared" si="9"/>
        <v>2.8039227657694736</v>
      </c>
      <c r="AT20">
        <f t="shared" si="9"/>
        <v>18.499025660880971</v>
      </c>
      <c r="AU20">
        <f t="shared" si="9"/>
        <v>-76.63207198628821</v>
      </c>
      <c r="AW20">
        <v>17</v>
      </c>
      <c r="AX20">
        <f>IF(Z20&gt;0, (R20*SUMPRODUCT(K20:$K$98, X20:$X$98)-K20*$AZ$3)/Z20, 0)</f>
        <v>2226.8299470816246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9.7648700000000001E-3</v>
      </c>
      <c r="Q21" s="4">
        <f t="shared" si="21"/>
        <v>50</v>
      </c>
      <c r="R21">
        <f t="shared" si="0"/>
        <v>100000</v>
      </c>
      <c r="S21">
        <f t="shared" si="1"/>
        <v>2224.3161758917295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1795.2491028335946</v>
      </c>
      <c r="AC21">
        <f t="shared" si="2"/>
        <v>1757.7797143561422</v>
      </c>
      <c r="AE21">
        <f t="shared" si="3"/>
        <v>0</v>
      </c>
      <c r="AF21">
        <f t="shared" si="4"/>
        <v>0</v>
      </c>
      <c r="AG21">
        <f t="shared" si="4"/>
        <v>-39.512811474552336</v>
      </c>
      <c r="AH21">
        <f t="shared" si="5"/>
        <v>-787.23452276906642</v>
      </c>
      <c r="AI21">
        <f t="shared" si="6"/>
        <v>-826.74733424361875</v>
      </c>
      <c r="AJ21">
        <f t="shared" si="7"/>
        <v>37.469388477452412</v>
      </c>
      <c r="AK21">
        <f t="shared" si="22"/>
        <v>125.66743719835164</v>
      </c>
      <c r="AL21">
        <f t="shared" si="8"/>
        <v>-663.61050856781469</v>
      </c>
      <c r="AN21">
        <f t="shared" si="9"/>
        <v>0</v>
      </c>
      <c r="AO21">
        <f t="shared" si="9"/>
        <v>0</v>
      </c>
      <c r="AP21">
        <f t="shared" si="9"/>
        <v>-5.1382298085295925</v>
      </c>
      <c r="AQ21">
        <f t="shared" si="9"/>
        <v>-102.3716546670111</v>
      </c>
      <c r="AR21">
        <f t="shared" si="9"/>
        <v>-107.5098844755407</v>
      </c>
      <c r="AS21">
        <f t="shared" si="9"/>
        <v>4.8725039195506268</v>
      </c>
      <c r="AT21">
        <f t="shared" si="9"/>
        <v>16.341742024354559</v>
      </c>
      <c r="AU21">
        <f t="shared" si="9"/>
        <v>-86.295638531635504</v>
      </c>
      <c r="AW21">
        <v>18</v>
      </c>
      <c r="AX21">
        <f>IF(Z21&gt;0, (R21*SUMPRODUCT(K21:$K$98, X21:$X$98)-K21*$AZ$3)/Z21, 0)</f>
        <v>2224.3161758917295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1.2112915E-2</v>
      </c>
      <c r="Q22" s="4">
        <f t="shared" si="21"/>
        <v>50</v>
      </c>
      <c r="R22">
        <f t="shared" si="0"/>
        <v>100000</v>
      </c>
      <c r="S22">
        <f t="shared" si="1"/>
        <v>2205.2206275120761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1757.7797143561422</v>
      </c>
      <c r="AC22">
        <f t="shared" si="2"/>
        <v>1704.1533970844814</v>
      </c>
      <c r="AE22">
        <f t="shared" si="3"/>
        <v>0</v>
      </c>
      <c r="AF22">
        <f t="shared" si="4"/>
        <v>0</v>
      </c>
      <c r="AG22">
        <f t="shared" si="4"/>
        <v>-38.639068033004534</v>
      </c>
      <c r="AH22">
        <f t="shared" si="5"/>
        <v>-957.23065360455439</v>
      </c>
      <c r="AI22">
        <f t="shared" si="6"/>
        <v>-995.86972163755888</v>
      </c>
      <c r="AJ22">
        <f t="shared" si="7"/>
        <v>53.62631727166081</v>
      </c>
      <c r="AK22">
        <f t="shared" si="22"/>
        <v>123.04458000492997</v>
      </c>
      <c r="AL22">
        <f t="shared" si="8"/>
        <v>-819.19882436096805</v>
      </c>
      <c r="AN22">
        <f t="shared" si="9"/>
        <v>0</v>
      </c>
      <c r="AO22">
        <f t="shared" si="9"/>
        <v>0</v>
      </c>
      <c r="AP22">
        <f t="shared" si="9"/>
        <v>-4.4862576513599208</v>
      </c>
      <c r="AQ22">
        <f t="shared" si="9"/>
        <v>-111.14096593068793</v>
      </c>
      <c r="AR22">
        <f t="shared" si="9"/>
        <v>-115.62722358204785</v>
      </c>
      <c r="AS22">
        <f t="shared" si="9"/>
        <v>6.2263788549129666</v>
      </c>
      <c r="AT22">
        <f t="shared" si="9"/>
        <v>14.286309598201798</v>
      </c>
      <c r="AU22">
        <f t="shared" si="9"/>
        <v>-95.11453512893307</v>
      </c>
      <c r="AW22">
        <v>19</v>
      </c>
      <c r="AX22">
        <f>IF(Z22&gt;0, (R22*SUMPRODUCT(K22:$K$98, X22:$X$98)-K22*$AZ$3)/Z22, 0)</f>
        <v>2205.2206275120761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1.471273E-2</v>
      </c>
      <c r="Q23" s="4">
        <f t="shared" si="21"/>
        <v>50</v>
      </c>
      <c r="R23">
        <f t="shared" si="0"/>
        <v>100000</v>
      </c>
      <c r="S23">
        <f t="shared" si="1"/>
        <v>2171.3814237521037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1704.1533970844814</v>
      </c>
      <c r="AC23">
        <f t="shared" si="2"/>
        <v>1636.535053828213</v>
      </c>
      <c r="AE23">
        <f t="shared" si="3"/>
        <v>0</v>
      </c>
      <c r="AF23">
        <f t="shared" si="4"/>
        <v>0</v>
      </c>
      <c r="AG23">
        <f t="shared" si="4"/>
        <v>-37.684191177253261</v>
      </c>
      <c r="AH23">
        <f t="shared" si="5"/>
        <v>-1136.9723508424536</v>
      </c>
      <c r="AI23">
        <f t="shared" si="6"/>
        <v>-1174.6565420197069</v>
      </c>
      <c r="AJ23">
        <f t="shared" si="7"/>
        <v>67.618343256268417</v>
      </c>
      <c r="AK23">
        <f t="shared" si="22"/>
        <v>119.29073779591371</v>
      </c>
      <c r="AL23">
        <f t="shared" si="8"/>
        <v>-987.74746096752472</v>
      </c>
      <c r="AN23">
        <f t="shared" si="9"/>
        <v>0</v>
      </c>
      <c r="AO23">
        <f t="shared" si="9"/>
        <v>0</v>
      </c>
      <c r="AP23">
        <f t="shared" si="9"/>
        <v>-3.9065981940280614</v>
      </c>
      <c r="AQ23">
        <f t="shared" si="9"/>
        <v>-117.86624559802259</v>
      </c>
      <c r="AR23">
        <f t="shared" si="9"/>
        <v>-121.77284379205065</v>
      </c>
      <c r="AS23">
        <f t="shared" si="9"/>
        <v>7.0097749054929235</v>
      </c>
      <c r="AT23">
        <f t="shared" si="9"/>
        <v>12.366484891390975</v>
      </c>
      <c r="AU23">
        <f t="shared" si="9"/>
        <v>-102.39658399516675</v>
      </c>
      <c r="AW23">
        <v>20</v>
      </c>
      <c r="AX23">
        <f>IF(Z23&gt;0, (R23*SUMPRODUCT(K23:$K$98, X23:$X$98)-K23*$AZ$3)/Z23, 0)</f>
        <v>2171.3814237521037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1.7665382E-2</v>
      </c>
      <c r="Q24" s="4">
        <f t="shared" si="21"/>
        <v>50</v>
      </c>
      <c r="R24">
        <f t="shared" si="0"/>
        <v>100000</v>
      </c>
      <c r="S24">
        <f t="shared" si="1"/>
        <v>2125.3526566140663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1636.535053828213</v>
      </c>
      <c r="AC24">
        <f t="shared" si="2"/>
        <v>1557.5282927609233</v>
      </c>
      <c r="AE24">
        <f t="shared" si="3"/>
        <v>0</v>
      </c>
      <c r="AF24">
        <f t="shared" si="4"/>
        <v>0</v>
      </c>
      <c r="AG24">
        <f t="shared" si="4"/>
        <v>-36.641643632973519</v>
      </c>
      <c r="AH24">
        <f t="shared" si="5"/>
        <v>-1331.4112650144173</v>
      </c>
      <c r="AI24">
        <f t="shared" si="6"/>
        <v>-1368.0529086473907</v>
      </c>
      <c r="AJ24">
        <f t="shared" si="7"/>
        <v>79.006761067289744</v>
      </c>
      <c r="AK24">
        <f t="shared" si="22"/>
        <v>114.55745376797492</v>
      </c>
      <c r="AL24">
        <f t="shared" si="8"/>
        <v>-1174.488693812126</v>
      </c>
      <c r="AN24">
        <f t="shared" si="9"/>
        <v>0</v>
      </c>
      <c r="AO24">
        <f t="shared" si="9"/>
        <v>0</v>
      </c>
      <c r="AP24">
        <f t="shared" si="9"/>
        <v>-3.3915363059551469</v>
      </c>
      <c r="AQ24">
        <f t="shared" si="9"/>
        <v>-123.23490967502826</v>
      </c>
      <c r="AR24">
        <f t="shared" si="9"/>
        <v>-126.62644598098341</v>
      </c>
      <c r="AS24">
        <f t="shared" si="9"/>
        <v>7.3128351244185694</v>
      </c>
      <c r="AT24">
        <f t="shared" si="9"/>
        <v>10.603393435720061</v>
      </c>
      <c r="AU24">
        <f t="shared" si="9"/>
        <v>-108.71021742084477</v>
      </c>
      <c r="AW24">
        <v>21</v>
      </c>
      <c r="AX24">
        <f>IF(Z24&gt;0, (R24*SUMPRODUCT(K24:$K$98, X24:$X$98)-K24*$AZ$3)/Z24, 0)</f>
        <v>2125.3526566140663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2.1010579000000001E-2</v>
      </c>
      <c r="Q25" s="4">
        <f t="shared" si="21"/>
        <v>50</v>
      </c>
      <c r="R25">
        <f t="shared" si="0"/>
        <v>100000</v>
      </c>
      <c r="S25">
        <f t="shared" si="1"/>
        <v>2068.6864498003029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1557.5282927609233</v>
      </c>
      <c r="AC25">
        <f t="shared" si="2"/>
        <v>1468.9893514169055</v>
      </c>
      <c r="AE25">
        <f t="shared" si="3"/>
        <v>0</v>
      </c>
      <c r="AF25">
        <f t="shared" si="4"/>
        <v>0</v>
      </c>
      <c r="AG25">
        <f t="shared" si="4"/>
        <v>-35.505365048403348</v>
      </c>
      <c r="AH25">
        <f t="shared" si="5"/>
        <v>-1539.7242964808743</v>
      </c>
      <c r="AI25">
        <f t="shared" si="6"/>
        <v>-1575.2296615292776</v>
      </c>
      <c r="AJ25">
        <f t="shared" si="7"/>
        <v>88.538941344017758</v>
      </c>
      <c r="AK25">
        <f t="shared" si="22"/>
        <v>109.02698049326463</v>
      </c>
      <c r="AL25">
        <f t="shared" si="8"/>
        <v>-1377.6637396919953</v>
      </c>
      <c r="AN25">
        <f t="shared" si="9"/>
        <v>0</v>
      </c>
      <c r="AO25">
        <f t="shared" si="9"/>
        <v>0</v>
      </c>
      <c r="AP25">
        <f t="shared" si="9"/>
        <v>-2.9342525012571041</v>
      </c>
      <c r="AQ25">
        <f t="shared" si="9"/>
        <v>-127.2466812279264</v>
      </c>
      <c r="AR25">
        <f t="shared" si="9"/>
        <v>-130.18093372918349</v>
      </c>
      <c r="AS25">
        <f t="shared" si="9"/>
        <v>7.3170803832933125</v>
      </c>
      <c r="AT25">
        <f t="shared" si="9"/>
        <v>9.0102633723310355</v>
      </c>
      <c r="AU25">
        <f t="shared" si="9"/>
        <v>-113.85358997355915</v>
      </c>
      <c r="AW25">
        <v>22</v>
      </c>
      <c r="AX25">
        <f>IF(Z25&gt;0, (R25*SUMPRODUCT(K25:$K$98, X25:$X$98)-K25*$AZ$3)/Z25, 0)</f>
        <v>2068.6864498003029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2.4499257999999999E-2</v>
      </c>
      <c r="Q26" s="4">
        <f t="shared" si="21"/>
        <v>50</v>
      </c>
      <c r="R26">
        <f t="shared" si="0"/>
        <v>100000</v>
      </c>
      <c r="S26">
        <f t="shared" si="1"/>
        <v>2002.1921548534485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1468.9893514169055</v>
      </c>
      <c r="AC26">
        <f t="shared" si="2"/>
        <v>1372.7212133416672</v>
      </c>
      <c r="AE26">
        <f t="shared" si="3"/>
        <v>0</v>
      </c>
      <c r="AF26">
        <f t="shared" si="4"/>
        <v>0</v>
      </c>
      <c r="AG26">
        <f t="shared" si="4"/>
        <v>-34.2804562992143</v>
      </c>
      <c r="AH26">
        <f t="shared" si="5"/>
        <v>-1739.7101974100324</v>
      </c>
      <c r="AI26">
        <f t="shared" si="6"/>
        <v>-1773.9906537092468</v>
      </c>
      <c r="AJ26">
        <f t="shared" si="7"/>
        <v>96.268138075238312</v>
      </c>
      <c r="AK26">
        <f t="shared" si="22"/>
        <v>102.8292545991834</v>
      </c>
      <c r="AL26">
        <f t="shared" si="8"/>
        <v>-1574.8932610348252</v>
      </c>
      <c r="AN26">
        <f t="shared" si="9"/>
        <v>0</v>
      </c>
      <c r="AO26">
        <f t="shared" si="9"/>
        <v>0</v>
      </c>
      <c r="AP26">
        <f t="shared" si="9"/>
        <v>-2.5294847921241876</v>
      </c>
      <c r="AQ26">
        <f t="shared" si="9"/>
        <v>-128.36965904543416</v>
      </c>
      <c r="AR26">
        <f t="shared" si="9"/>
        <v>-130.89914383755834</v>
      </c>
      <c r="AS26">
        <f t="shared" si="9"/>
        <v>7.1034291113857764</v>
      </c>
      <c r="AT26">
        <f t="shared" si="9"/>
        <v>7.5875604870540228</v>
      </c>
      <c r="AU26">
        <f t="shared" si="9"/>
        <v>-116.20815423911856</v>
      </c>
      <c r="AW26">
        <v>23</v>
      </c>
      <c r="AX26">
        <f>IF(Z26&gt;0, (R26*SUMPRODUCT(K26:$K$98, X26:$X$98)-K26*$AZ$3)/Z26, 0)</f>
        <v>2002.1921548534485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2.8232486000000001E-2</v>
      </c>
      <c r="Q27" s="4">
        <f t="shared" si="21"/>
        <v>50</v>
      </c>
      <c r="R27">
        <f t="shared" si="0"/>
        <v>100000</v>
      </c>
      <c r="S27">
        <f t="shared" si="1"/>
        <v>1929.0530120883534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1372.7212133416672</v>
      </c>
      <c r="AC27">
        <f t="shared" si="2"/>
        <v>1272.0109678254187</v>
      </c>
      <c r="AE27">
        <f t="shared" si="3"/>
        <v>0</v>
      </c>
      <c r="AF27">
        <f t="shared" si="4"/>
        <v>0</v>
      </c>
      <c r="AG27">
        <f t="shared" si="4"/>
        <v>-32.969829233680976</v>
      </c>
      <c r="AH27">
        <f t="shared" si="5"/>
        <v>-1935.6450050823591</v>
      </c>
      <c r="AI27">
        <f t="shared" si="6"/>
        <v>-1968.6148343160401</v>
      </c>
      <c r="AJ27">
        <f t="shared" si="7"/>
        <v>100.71024551624851</v>
      </c>
      <c r="AK27">
        <f t="shared" si="22"/>
        <v>96.090484933916713</v>
      </c>
      <c r="AL27">
        <f t="shared" si="8"/>
        <v>-1771.8141038658748</v>
      </c>
      <c r="AN27">
        <f t="shared" si="9"/>
        <v>0</v>
      </c>
      <c r="AO27">
        <f t="shared" si="9"/>
        <v>0</v>
      </c>
      <c r="AP27">
        <f t="shared" si="9"/>
        <v>-2.1721216966268626</v>
      </c>
      <c r="AQ27">
        <f t="shared" si="9"/>
        <v>-127.52436425153398</v>
      </c>
      <c r="AR27">
        <f t="shared" si="9"/>
        <v>-129.69648594816084</v>
      </c>
      <c r="AS27">
        <f t="shared" si="9"/>
        <v>6.635002802349617</v>
      </c>
      <c r="AT27">
        <f t="shared" si="9"/>
        <v>6.3306432582651935</v>
      </c>
      <c r="AU27">
        <f t="shared" si="9"/>
        <v>-116.73083988754603</v>
      </c>
      <c r="AW27">
        <v>24</v>
      </c>
      <c r="AX27">
        <f>IF(Z27&gt;0, (R27*SUMPRODUCT(K27:$K$98, X27:$X$98)-K27*$AZ$3)/Z27, 0)</f>
        <v>1929.0530120883534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3.2345626000000002E-2</v>
      </c>
      <c r="Q28" s="4">
        <f t="shared" si="21"/>
        <v>50</v>
      </c>
      <c r="R28">
        <f t="shared" si="0"/>
        <v>100000</v>
      </c>
      <c r="S28">
        <f t="shared" si="1"/>
        <v>1851.513229325948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1272.0109678254187</v>
      </c>
      <c r="AC28">
        <f t="shared" si="2"/>
        <v>1169.182508510658</v>
      </c>
      <c r="AE28">
        <f t="shared" si="3"/>
        <v>0</v>
      </c>
      <c r="AF28">
        <f t="shared" si="4"/>
        <v>0</v>
      </c>
      <c r="AG28">
        <f t="shared" si="4"/>
        <v>-31.573701175667651</v>
      </c>
      <c r="AH28">
        <f t="shared" si="5"/>
        <v>-2132.8595313530227</v>
      </c>
      <c r="AI28">
        <f t="shared" si="6"/>
        <v>-2164.4332325286905</v>
      </c>
      <c r="AJ28">
        <f t="shared" si="7"/>
        <v>102.82845931476072</v>
      </c>
      <c r="AK28">
        <f t="shared" si="22"/>
        <v>89.040767747779313</v>
      </c>
      <c r="AL28">
        <f t="shared" si="8"/>
        <v>-1972.5640054661503</v>
      </c>
      <c r="AN28">
        <f t="shared" si="9"/>
        <v>0</v>
      </c>
      <c r="AO28">
        <f t="shared" si="9"/>
        <v>0</v>
      </c>
      <c r="AP28">
        <f t="shared" si="9"/>
        <v>-1.8572695032455497</v>
      </c>
      <c r="AQ28">
        <f t="shared" si="9"/>
        <v>-125.46185004567491</v>
      </c>
      <c r="AR28">
        <f t="shared" si="9"/>
        <v>-127.31911954892047</v>
      </c>
      <c r="AS28">
        <f t="shared" si="9"/>
        <v>6.048709984568112</v>
      </c>
      <c r="AT28">
        <f t="shared" si="9"/>
        <v>5.2376723768756426</v>
      </c>
      <c r="AU28">
        <f t="shared" si="9"/>
        <v>-116.03273718747671</v>
      </c>
      <c r="AW28">
        <v>25</v>
      </c>
      <c r="AX28">
        <f>IF(Z28&gt;0, (R28*SUMPRODUCT(K28:$K$98, X28:$X$98)-K28*$AZ$3)/Z28, 0)</f>
        <v>1851.513229325948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3.7265510000000002E-2</v>
      </c>
      <c r="Q29" s="4">
        <f t="shared" si="21"/>
        <v>50</v>
      </c>
      <c r="R29">
        <f t="shared" si="0"/>
        <v>100000</v>
      </c>
      <c r="S29">
        <f t="shared" si="1"/>
        <v>1771.4803836693934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1169.182508510658</v>
      </c>
      <c r="AC29">
        <f t="shared" si="2"/>
        <v>1065.770573587102</v>
      </c>
      <c r="AE29">
        <f t="shared" si="3"/>
        <v>0</v>
      </c>
      <c r="AF29">
        <f t="shared" si="4"/>
        <v>0</v>
      </c>
      <c r="AG29">
        <f t="shared" si="4"/>
        <v>-30.081354087012119</v>
      </c>
      <c r="AH29">
        <f t="shared" si="5"/>
        <v>-2353.2201537977094</v>
      </c>
      <c r="AI29">
        <f t="shared" si="6"/>
        <v>-2383.3015078847216</v>
      </c>
      <c r="AJ29">
        <f t="shared" si="7"/>
        <v>103.41193492355592</v>
      </c>
      <c r="AK29">
        <f t="shared" si="22"/>
        <v>81.842775595746062</v>
      </c>
      <c r="AL29">
        <f t="shared" si="8"/>
        <v>-2198.0467973654199</v>
      </c>
      <c r="AN29">
        <f t="shared" si="9"/>
        <v>0</v>
      </c>
      <c r="AO29">
        <f t="shared" si="9"/>
        <v>0</v>
      </c>
      <c r="AP29">
        <f t="shared" si="9"/>
        <v>-1.5798970651492874</v>
      </c>
      <c r="AQ29">
        <f t="shared" si="9"/>
        <v>-123.59302722480726</v>
      </c>
      <c r="AR29">
        <f t="shared" si="9"/>
        <v>-125.17292428995654</v>
      </c>
      <c r="AS29">
        <f t="shared" si="9"/>
        <v>5.4312785260446734</v>
      </c>
      <c r="AT29">
        <f t="shared" si="9"/>
        <v>4.2984488196034585</v>
      </c>
      <c r="AU29">
        <f t="shared" si="9"/>
        <v>-115.44319694430843</v>
      </c>
      <c r="AW29">
        <v>26</v>
      </c>
      <c r="AX29">
        <f>IF(Z29&gt;0, (R29*SUMPRODUCT(K29:$K$98, X29:$X$98)-K29*$AZ$3)/Z29, 0)</f>
        <v>1771.4803836693934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4.2512064000000002E-2</v>
      </c>
      <c r="Q30" s="4">
        <f t="shared" si="21"/>
        <v>50</v>
      </c>
      <c r="R30">
        <f t="shared" si="0"/>
        <v>100000</v>
      </c>
      <c r="S30">
        <f t="shared" si="1"/>
        <v>1687.3805639433294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1065.770573587102</v>
      </c>
      <c r="AC30">
        <f t="shared" si="2"/>
        <v>961.86497057847248</v>
      </c>
      <c r="AE30">
        <f t="shared" si="3"/>
        <v>0</v>
      </c>
      <c r="AF30">
        <f t="shared" si="4"/>
        <v>0</v>
      </c>
      <c r="AG30">
        <f t="shared" si="4"/>
        <v>-28.501720095988276</v>
      </c>
      <c r="AH30">
        <f t="shared" si="5"/>
        <v>-2557.6409003074418</v>
      </c>
      <c r="AI30">
        <f t="shared" si="6"/>
        <v>-2586.1426204034301</v>
      </c>
      <c r="AJ30">
        <f t="shared" si="7"/>
        <v>103.90560300862956</v>
      </c>
      <c r="AK30">
        <f t="shared" si="22"/>
        <v>74.603940151097149</v>
      </c>
      <c r="AL30">
        <f t="shared" si="8"/>
        <v>-2407.6330772437036</v>
      </c>
      <c r="AN30">
        <f t="shared" si="9"/>
        <v>0</v>
      </c>
      <c r="AO30">
        <f t="shared" si="9"/>
        <v>0</v>
      </c>
      <c r="AP30">
        <f t="shared" si="9"/>
        <v>-1.3365476869203174</v>
      </c>
      <c r="AQ30">
        <f t="shared" si="9"/>
        <v>-119.93693776256906</v>
      </c>
      <c r="AR30">
        <f t="shared" si="9"/>
        <v>-121.27348544948939</v>
      </c>
      <c r="AS30">
        <f t="shared" si="9"/>
        <v>4.8725056905878379</v>
      </c>
      <c r="AT30">
        <f t="shared" si="9"/>
        <v>3.4984458239110099</v>
      </c>
      <c r="AU30">
        <f t="shared" si="9"/>
        <v>-112.90253393499054</v>
      </c>
      <c r="AW30">
        <v>27</v>
      </c>
      <c r="AX30">
        <f>IF(Z30&gt;0, (R30*SUMPRODUCT(K30:$K$98, X30:$X$98)-K30*$AZ$3)/Z30, 0)</f>
        <v>1687.3805639433294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4.7737861999999999E-2</v>
      </c>
      <c r="Q31" s="4">
        <f t="shared" si="21"/>
        <v>50</v>
      </c>
      <c r="R31">
        <f t="shared" si="0"/>
        <v>100000</v>
      </c>
      <c r="S31">
        <f t="shared" si="1"/>
        <v>1600.2069461457893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961.86497057847248</v>
      </c>
      <c r="AC31">
        <f t="shared" si="2"/>
        <v>859.50609015177633</v>
      </c>
      <c r="AE31">
        <f t="shared" si="3"/>
        <v>0</v>
      </c>
      <c r="AF31">
        <f t="shared" si="4"/>
        <v>0</v>
      </c>
      <c r="AG31">
        <f t="shared" si="4"/>
        <v>-26.856091714323483</v>
      </c>
      <c r="AH31">
        <f t="shared" si="5"/>
        <v>-2721.2223614098302</v>
      </c>
      <c r="AI31">
        <f t="shared" si="6"/>
        <v>-2748.0784531241538</v>
      </c>
      <c r="AJ31">
        <f t="shared" si="7"/>
        <v>102.35888042669615</v>
      </c>
      <c r="AK31">
        <f t="shared" si="22"/>
        <v>67.330547940493076</v>
      </c>
      <c r="AL31">
        <f t="shared" si="8"/>
        <v>-2578.3890247569648</v>
      </c>
      <c r="AN31">
        <f t="shared" si="9"/>
        <v>0</v>
      </c>
      <c r="AO31">
        <f t="shared" si="9"/>
        <v>0</v>
      </c>
      <c r="AP31">
        <f t="shared" si="9"/>
        <v>-1.124444893764726</v>
      </c>
      <c r="AQ31">
        <f t="shared" si="9"/>
        <v>-113.93558756182378</v>
      </c>
      <c r="AR31">
        <f t="shared" si="9"/>
        <v>-115.06003245558851</v>
      </c>
      <c r="AS31">
        <f t="shared" si="9"/>
        <v>4.2856913675896706</v>
      </c>
      <c r="AT31">
        <f t="shared" si="9"/>
        <v>2.8190807371159474</v>
      </c>
      <c r="AU31">
        <f t="shared" si="9"/>
        <v>-107.95526035088291</v>
      </c>
      <c r="AW31">
        <v>28</v>
      </c>
      <c r="AX31">
        <f>IF(Z31&gt;0, (R31*SUMPRODUCT(K31:$K$98, X31:$X$98)-K31*$AZ$3)/Z31, 0)</f>
        <v>1600.2069461457893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5.3487053E-2</v>
      </c>
      <c r="Q32" s="4">
        <f t="shared" si="21"/>
        <v>50</v>
      </c>
      <c r="R32">
        <f t="shared" si="0"/>
        <v>100000</v>
      </c>
      <c r="S32">
        <f t="shared" si="1"/>
        <v>1513.3848514552965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859.50609015177633</v>
      </c>
      <c r="AC32">
        <f t="shared" si="2"/>
        <v>761.26519663983879</v>
      </c>
      <c r="AE32">
        <f t="shared" si="3"/>
        <v>0</v>
      </c>
      <c r="AF32">
        <f t="shared" si="4"/>
        <v>0</v>
      </c>
      <c r="AG32">
        <f t="shared" si="4"/>
        <v>-25.151077596283365</v>
      </c>
      <c r="AH32">
        <f t="shared" si="5"/>
        <v>-2872.9064017937617</v>
      </c>
      <c r="AI32">
        <f t="shared" si="6"/>
        <v>-2898.057479390045</v>
      </c>
      <c r="AJ32">
        <f t="shared" si="7"/>
        <v>98.240893511937543</v>
      </c>
      <c r="AK32">
        <f t="shared" si="22"/>
        <v>60.165426310624348</v>
      </c>
      <c r="AL32">
        <f t="shared" si="8"/>
        <v>-2739.6511595674833</v>
      </c>
      <c r="AN32">
        <f t="shared" si="9"/>
        <v>0</v>
      </c>
      <c r="AO32">
        <f t="shared" si="9"/>
        <v>0</v>
      </c>
      <c r="AP32">
        <f t="shared" si="9"/>
        <v>-0.94022964392741537</v>
      </c>
      <c r="AQ32">
        <f t="shared" si="9"/>
        <v>-107.39864933638081</v>
      </c>
      <c r="AR32">
        <f t="shared" si="9"/>
        <v>-108.33887898030822</v>
      </c>
      <c r="AS32">
        <f t="shared" si="9"/>
        <v>3.6725663134008126</v>
      </c>
      <c r="AT32">
        <f t="shared" si="9"/>
        <v>2.2491806619505983</v>
      </c>
      <c r="AU32">
        <f t="shared" si="9"/>
        <v>-102.41713200495683</v>
      </c>
      <c r="AW32">
        <v>29</v>
      </c>
      <c r="AX32">
        <f>IF(Z32&gt;0, (R32*SUMPRODUCT(K32:$K$98, X32:$X$98)-K32*$AZ$3)/Z32, 0)</f>
        <v>1513.3848514552965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5.9601715E-2</v>
      </c>
      <c r="Q33" s="4">
        <f t="shared" si="21"/>
        <v>50</v>
      </c>
      <c r="R33">
        <f t="shared" si="0"/>
        <v>100000</v>
      </c>
      <c r="S33">
        <f t="shared" si="1"/>
        <v>1427.0616258971338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761.26519663983879</v>
      </c>
      <c r="AC33">
        <f t="shared" si="2"/>
        <v>667.87966699085655</v>
      </c>
      <c r="AE33">
        <f t="shared" si="3"/>
        <v>0</v>
      </c>
      <c r="AF33">
        <f t="shared" si="4"/>
        <v>0</v>
      </c>
      <c r="AG33">
        <f t="shared" si="4"/>
        <v>-23.400519461483967</v>
      </c>
      <c r="AH33">
        <f t="shared" si="5"/>
        <v>-2998.0947176731324</v>
      </c>
      <c r="AI33">
        <f t="shared" si="6"/>
        <v>-3021.4952371346162</v>
      </c>
      <c r="AJ33">
        <f t="shared" si="7"/>
        <v>93.385529648982242</v>
      </c>
      <c r="AK33">
        <f t="shared" si="22"/>
        <v>53.288563764788719</v>
      </c>
      <c r="AL33">
        <f t="shared" si="8"/>
        <v>-2874.8211437208452</v>
      </c>
      <c r="AN33">
        <f t="shared" si="9"/>
        <v>0</v>
      </c>
      <c r="AO33">
        <f t="shared" si="9"/>
        <v>0</v>
      </c>
      <c r="AP33">
        <f t="shared" si="9"/>
        <v>-0.78106075733591784</v>
      </c>
      <c r="AQ33">
        <f t="shared" si="9"/>
        <v>-100.07017727127375</v>
      </c>
      <c r="AR33">
        <f t="shared" si="9"/>
        <v>-100.85123802860966</v>
      </c>
      <c r="AS33">
        <f t="shared" si="9"/>
        <v>3.1170151001094202</v>
      </c>
      <c r="AT33">
        <f t="shared" si="9"/>
        <v>1.7786616250111977</v>
      </c>
      <c r="AU33">
        <f t="shared" si="9"/>
        <v>-95.955561303489034</v>
      </c>
      <c r="AW33">
        <v>30</v>
      </c>
      <c r="AX33">
        <f>IF(Z33&gt;0, (R33*SUMPRODUCT(K33:$K$98, X33:$X$98)-K33*$AZ$3)/Z33, 0)</f>
        <v>1427.0616258971338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6.6409420999999996E-2</v>
      </c>
      <c r="Q34" s="4">
        <f t="shared" si="21"/>
        <v>50</v>
      </c>
      <c r="R34">
        <f t="shared" si="0"/>
        <v>100000</v>
      </c>
      <c r="S34">
        <f t="shared" si="1"/>
        <v>1342.5592181139664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667.87966699085655</v>
      </c>
      <c r="AC34">
        <f t="shared" si="2"/>
        <v>580.32120372618886</v>
      </c>
      <c r="AE34">
        <f t="shared" si="3"/>
        <v>0</v>
      </c>
      <c r="AF34">
        <f t="shared" si="4"/>
        <v>0</v>
      </c>
      <c r="AG34">
        <f t="shared" si="4"/>
        <v>-21.612499318332745</v>
      </c>
      <c r="AH34">
        <f t="shared" si="5"/>
        <v>-3108.0298970727636</v>
      </c>
      <c r="AI34">
        <f t="shared" si="6"/>
        <v>-3129.6423963910961</v>
      </c>
      <c r="AJ34">
        <f t="shared" si="7"/>
        <v>87.558463264667694</v>
      </c>
      <c r="AK34">
        <f t="shared" si="22"/>
        <v>46.751576689359965</v>
      </c>
      <c r="AL34">
        <f t="shared" si="8"/>
        <v>-2995.3323564370685</v>
      </c>
      <c r="AN34">
        <f t="shared" si="9"/>
        <v>0</v>
      </c>
      <c r="AO34">
        <f t="shared" si="9"/>
        <v>0</v>
      </c>
      <c r="AP34">
        <f t="shared" si="9"/>
        <v>-0.64408960455540964</v>
      </c>
      <c r="AQ34">
        <f t="shared" si="9"/>
        <v>-92.624629750892495</v>
      </c>
      <c r="AR34">
        <f t="shared" si="9"/>
        <v>-93.268719355447899</v>
      </c>
      <c r="AS34">
        <f t="shared" si="9"/>
        <v>2.6093926088308468</v>
      </c>
      <c r="AT34">
        <f t="shared" si="9"/>
        <v>1.3932772928603021</v>
      </c>
      <c r="AU34">
        <f t="shared" ref="AU34:AU89" si="23">AL34*$K34</f>
        <v>-89.26604945375675</v>
      </c>
      <c r="AW34">
        <v>31</v>
      </c>
      <c r="AX34">
        <f>IF(Z34&gt;0, (R34*SUMPRODUCT(K34:$K$98, X34:$X$98)-K34*$AZ$3)/Z34, 0)</f>
        <v>1342.5592181139664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7.4261202999999998E-2</v>
      </c>
      <c r="Q35" s="4">
        <f t="shared" si="21"/>
        <v>50</v>
      </c>
      <c r="R35">
        <f t="shared" si="0"/>
        <v>100000</v>
      </c>
      <c r="S35">
        <f t="shared" si="1"/>
        <v>1260.3141849389981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580.32120372618886</v>
      </c>
      <c r="AC35">
        <f t="shared" si="2"/>
        <v>498.86774719548026</v>
      </c>
      <c r="AE35">
        <f t="shared" si="3"/>
        <v>0</v>
      </c>
      <c r="AF35">
        <f t="shared" ref="AF35:AG66" si="24">-$Z35*P35</f>
        <v>0</v>
      </c>
      <c r="AG35">
        <f t="shared" si="24"/>
        <v>-19.791404125933347</v>
      </c>
      <c r="AH35">
        <f t="shared" si="5"/>
        <v>-3209.9403984321393</v>
      </c>
      <c r="AI35">
        <f t="shared" ref="AI35:AI66" si="25">SUM(AE35:AH35)</f>
        <v>-3229.7318025580726</v>
      </c>
      <c r="AJ35">
        <f t="shared" si="7"/>
        <v>81.453456530708593</v>
      </c>
      <c r="AK35">
        <f t="shared" si="22"/>
        <v>40.622484260833225</v>
      </c>
      <c r="AL35">
        <f t="shared" ref="AL35:AL89" si="26">SUM(AI35:AK35)</f>
        <v>-3107.655861766531</v>
      </c>
      <c r="AN35">
        <f t="shared" ref="AN35:AT66" si="27">AE35*$K35</f>
        <v>0</v>
      </c>
      <c r="AO35">
        <f t="shared" si="27"/>
        <v>0</v>
      </c>
      <c r="AP35">
        <f t="shared" si="27"/>
        <v>-0.52662307110337192</v>
      </c>
      <c r="AQ35">
        <f t="shared" si="27"/>
        <v>-85.412265846569653</v>
      </c>
      <c r="AR35">
        <f t="shared" si="27"/>
        <v>-85.938888917673026</v>
      </c>
      <c r="AS35">
        <f t="shared" si="27"/>
        <v>2.16736867971786</v>
      </c>
      <c r="AT35">
        <f t="shared" si="27"/>
        <v>1.0809105448590559</v>
      </c>
      <c r="AU35">
        <f t="shared" si="23"/>
        <v>-82.690609693096107</v>
      </c>
      <c r="AW35">
        <v>32</v>
      </c>
      <c r="AX35">
        <f>IF(Z35&gt;0, (R35*SUMPRODUCT(K35:$K$98, X35:$X$98)-K35*$AZ$3)/Z35, 0)</f>
        <v>1260.3141849389981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8.2657132999999994E-2</v>
      </c>
      <c r="Q36" s="4">
        <f t="shared" si="21"/>
        <v>50</v>
      </c>
      <c r="R36">
        <f t="shared" si="0"/>
        <v>100000</v>
      </c>
      <c r="S36">
        <f t="shared" si="1"/>
        <v>1178.9715607891339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498.86774719548026</v>
      </c>
      <c r="AC36">
        <f t="shared" si="2"/>
        <v>423.42974315264621</v>
      </c>
      <c r="AE36">
        <f t="shared" si="3"/>
        <v>0</v>
      </c>
      <c r="AF36">
        <f t="shared" si="24"/>
        <v>0</v>
      </c>
      <c r="AG36">
        <f t="shared" si="24"/>
        <v>-17.957589361579991</v>
      </c>
      <c r="AH36">
        <f t="shared" si="5"/>
        <v>-3271.8014461880425</v>
      </c>
      <c r="AI36">
        <f t="shared" si="25"/>
        <v>-3289.7590355496227</v>
      </c>
      <c r="AJ36">
        <f t="shared" si="7"/>
        <v>75.438004042834052</v>
      </c>
      <c r="AK36">
        <f t="shared" si="22"/>
        <v>34.920742303683625</v>
      </c>
      <c r="AL36">
        <f t="shared" si="26"/>
        <v>-3179.4002892031049</v>
      </c>
      <c r="AN36">
        <f t="shared" si="27"/>
        <v>0</v>
      </c>
      <c r="AO36">
        <f t="shared" si="27"/>
        <v>0</v>
      </c>
      <c r="AP36">
        <f t="shared" si="27"/>
        <v>-0.4266318635386413</v>
      </c>
      <c r="AQ36">
        <f t="shared" si="27"/>
        <v>-77.730630766178322</v>
      </c>
      <c r="AR36">
        <f t="shared" si="27"/>
        <v>-78.157262629716968</v>
      </c>
      <c r="AS36">
        <f t="shared" si="27"/>
        <v>1.7922370090101074</v>
      </c>
      <c r="AT36">
        <f t="shared" si="27"/>
        <v>0.82963815828464793</v>
      </c>
      <c r="AU36">
        <f t="shared" si="23"/>
        <v>-75.535387462422207</v>
      </c>
      <c r="AW36">
        <v>33</v>
      </c>
      <c r="AX36">
        <f>IF(Z36&gt;0, (R36*SUMPRODUCT(K36:$K$98, X36:$X$98)-K36*$AZ$3)/Z36, 0)</f>
        <v>1178.9715607891339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9.1575552000000005E-2</v>
      </c>
      <c r="Q37" s="4">
        <f t="shared" si="21"/>
        <v>50</v>
      </c>
      <c r="R37">
        <f t="shared" si="0"/>
        <v>100000</v>
      </c>
      <c r="S37">
        <f t="shared" si="1"/>
        <v>1098.9676240185663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423.42974315264621</v>
      </c>
      <c r="AC37">
        <f t="shared" si="2"/>
        <v>354.60470328266024</v>
      </c>
      <c r="AE37">
        <f t="shared" si="3"/>
        <v>0</v>
      </c>
      <c r="AF37">
        <f t="shared" si="24"/>
        <v>0</v>
      </c>
      <c r="AG37">
        <f t="shared" si="24"/>
        <v>-16.133537309588178</v>
      </c>
      <c r="AH37">
        <f t="shared" si="5"/>
        <v>-3288.9523167520306</v>
      </c>
      <c r="AI37">
        <f t="shared" si="25"/>
        <v>-3305.0858540616186</v>
      </c>
      <c r="AJ37">
        <f t="shared" si="7"/>
        <v>68.825039869985972</v>
      </c>
      <c r="AK37">
        <f t="shared" si="22"/>
        <v>29.640082020685238</v>
      </c>
      <c r="AL37">
        <f t="shared" si="26"/>
        <v>-3206.6207321709471</v>
      </c>
      <c r="AN37">
        <f t="shared" si="27"/>
        <v>0</v>
      </c>
      <c r="AO37">
        <f t="shared" si="27"/>
        <v>0</v>
      </c>
      <c r="AP37">
        <f t="shared" si="27"/>
        <v>-0.34222901473117423</v>
      </c>
      <c r="AQ37">
        <f t="shared" si="27"/>
        <v>-69.766157864892406</v>
      </c>
      <c r="AR37">
        <f t="shared" si="27"/>
        <v>-70.108386879623581</v>
      </c>
      <c r="AS37">
        <f t="shared" si="27"/>
        <v>1.4599356069013434</v>
      </c>
      <c r="AT37">
        <f t="shared" si="27"/>
        <v>0.62873354254816105</v>
      </c>
      <c r="AU37">
        <f t="shared" si="23"/>
        <v>-68.019717730174065</v>
      </c>
      <c r="AW37">
        <v>34</v>
      </c>
      <c r="AX37">
        <f>IF(Z37&gt;0, (R37*SUMPRODUCT(K37:$K$98, X37:$X$98)-K37*$AZ$3)/Z37, 0)</f>
        <v>1098.9676240185663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0.101620166</v>
      </c>
      <c r="Q38" s="4">
        <f t="shared" si="21"/>
        <v>50</v>
      </c>
      <c r="R38">
        <f t="shared" si="0"/>
        <v>100000</v>
      </c>
      <c r="S38">
        <f t="shared" si="1"/>
        <v>1021.4048224867987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354.60470328266024</v>
      </c>
      <c r="AC38">
        <f t="shared" si="2"/>
        <v>292.78996586079671</v>
      </c>
      <c r="AE38">
        <f t="shared" si="3"/>
        <v>0</v>
      </c>
      <c r="AF38">
        <f t="shared" si="24"/>
        <v>0</v>
      </c>
      <c r="AG38">
        <f t="shared" si="24"/>
        <v>-14.332709196924753</v>
      </c>
      <c r="AH38">
        <f t="shared" si="5"/>
        <v>-3278.9854791350881</v>
      </c>
      <c r="AI38">
        <f t="shared" si="25"/>
        <v>-3293.3181883320131</v>
      </c>
      <c r="AJ38">
        <f t="shared" si="7"/>
        <v>61.814737421863526</v>
      </c>
      <c r="AK38">
        <f t="shared" si="22"/>
        <v>24.82232922978622</v>
      </c>
      <c r="AL38">
        <f t="shared" si="26"/>
        <v>-3206.6811216803635</v>
      </c>
      <c r="AN38">
        <f t="shared" si="27"/>
        <v>0</v>
      </c>
      <c r="AO38">
        <f t="shared" si="27"/>
        <v>0</v>
      </c>
      <c r="AP38">
        <f t="shared" si="27"/>
        <v>-0.27145478151505731</v>
      </c>
      <c r="AQ38">
        <f t="shared" si="27"/>
        <v>-62.102445155354239</v>
      </c>
      <c r="AR38">
        <f t="shared" si="27"/>
        <v>-62.3738999368693</v>
      </c>
      <c r="AS38">
        <f t="shared" si="27"/>
        <v>1.170742098420787</v>
      </c>
      <c r="AT38">
        <f t="shared" si="27"/>
        <v>0.47012325898666696</v>
      </c>
      <c r="AU38">
        <f t="shared" si="23"/>
        <v>-60.733034579461851</v>
      </c>
      <c r="AW38">
        <v>35</v>
      </c>
      <c r="AX38">
        <f>IF(Z38&gt;0, (R38*SUMPRODUCT(K38:$K$98, X38:$X$98)-K38*$AZ$3)/Z38, 0)</f>
        <v>1021.4048224867987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0.112947091</v>
      </c>
      <c r="Q39" s="4">
        <f t="shared" si="21"/>
        <v>50</v>
      </c>
      <c r="R39">
        <f t="shared" si="0"/>
        <v>100000</v>
      </c>
      <c r="S39">
        <f t="shared" si="1"/>
        <v>945.81029135778647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292.78996586079671</v>
      </c>
      <c r="AC39">
        <f t="shared" si="2"/>
        <v>237.78700324386131</v>
      </c>
      <c r="AE39">
        <f t="shared" si="3"/>
        <v>0</v>
      </c>
      <c r="AF39">
        <f t="shared" si="24"/>
        <v>0</v>
      </c>
      <c r="AG39">
        <f t="shared" si="24"/>
        <v>-12.570544295013908</v>
      </c>
      <c r="AH39">
        <f t="shared" si="5"/>
        <v>-3237.6756198831945</v>
      </c>
      <c r="AI39">
        <f t="shared" si="25"/>
        <v>-3250.2461641782083</v>
      </c>
      <c r="AJ39">
        <f t="shared" si="7"/>
        <v>55.002962616935406</v>
      </c>
      <c r="AK39">
        <f t="shared" si="22"/>
        <v>20.495297610255772</v>
      </c>
      <c r="AL39">
        <f t="shared" si="26"/>
        <v>-3174.7479039510172</v>
      </c>
      <c r="AN39">
        <f t="shared" si="27"/>
        <v>0</v>
      </c>
      <c r="AO39">
        <f t="shared" si="27"/>
        <v>0</v>
      </c>
      <c r="AP39">
        <f t="shared" si="27"/>
        <v>-0.2125716123122682</v>
      </c>
      <c r="AQ39">
        <f t="shared" si="27"/>
        <v>-54.750049839582665</v>
      </c>
      <c r="AR39">
        <f t="shared" si="27"/>
        <v>-54.962621451894933</v>
      </c>
      <c r="AS39">
        <f t="shared" si="27"/>
        <v>0.93011632360828</v>
      </c>
      <c r="AT39">
        <f t="shared" si="27"/>
        <v>0.34658152865822478</v>
      </c>
      <c r="AU39">
        <f t="shared" si="23"/>
        <v>-53.685923599628431</v>
      </c>
      <c r="AW39">
        <v>36</v>
      </c>
      <c r="AX39">
        <f>IF(Z39&gt;0, (R39*SUMPRODUCT(K39:$K$98, X39:$X$98)-K39*$AZ$3)/Z39, 0)</f>
        <v>945.81029135778647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0.12591097000000001</v>
      </c>
      <c r="Q40" s="4">
        <f t="shared" si="21"/>
        <v>50</v>
      </c>
      <c r="R40">
        <f t="shared" si="0"/>
        <v>100000</v>
      </c>
      <c r="S40">
        <f t="shared" si="1"/>
        <v>871.72973060796267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237.78700324386131</v>
      </c>
      <c r="AC40">
        <f t="shared" si="2"/>
        <v>189.37577709929542</v>
      </c>
      <c r="AE40">
        <f t="shared" si="3"/>
        <v>0</v>
      </c>
      <c r="AF40">
        <f t="shared" si="24"/>
        <v>0</v>
      </c>
      <c r="AG40">
        <f t="shared" si="24"/>
        <v>-10.862069426450601</v>
      </c>
      <c r="AH40">
        <f t="shared" si="5"/>
        <v>-3165.5388512263348</v>
      </c>
      <c r="AI40">
        <f t="shared" si="25"/>
        <v>-3176.4009206527853</v>
      </c>
      <c r="AJ40">
        <f t="shared" si="7"/>
        <v>48.411226144565887</v>
      </c>
      <c r="AK40">
        <f t="shared" si="22"/>
        <v>16.645090227070295</v>
      </c>
      <c r="AL40">
        <f t="shared" si="26"/>
        <v>-3111.3446042811493</v>
      </c>
      <c r="AN40">
        <f t="shared" si="27"/>
        <v>0</v>
      </c>
      <c r="AO40">
        <f t="shared" si="27"/>
        <v>0</v>
      </c>
      <c r="AP40">
        <f t="shared" si="27"/>
        <v>-0.16400071275753916</v>
      </c>
      <c r="AQ40">
        <f t="shared" si="27"/>
        <v>-47.794817679824341</v>
      </c>
      <c r="AR40">
        <f t="shared" si="27"/>
        <v>-47.958818392581883</v>
      </c>
      <c r="AS40">
        <f t="shared" si="27"/>
        <v>0.73093581724321599</v>
      </c>
      <c r="AT40">
        <f t="shared" si="27"/>
        <v>0.25131552321932604</v>
      </c>
      <c r="AU40">
        <f t="shared" si="23"/>
        <v>-46.976567052119343</v>
      </c>
      <c r="AW40">
        <v>37</v>
      </c>
      <c r="AX40">
        <f>IF(Z40&gt;0, (R40*SUMPRODUCT(K40:$K$98, X40:$X$98)-K40*$AZ$3)/Z40, 0)</f>
        <v>871.72973060796267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0.140869152</v>
      </c>
      <c r="Q41" s="4">
        <f t="shared" si="21"/>
        <v>50</v>
      </c>
      <c r="R41">
        <f t="shared" si="0"/>
        <v>100000</v>
      </c>
      <c r="S41">
        <f t="shared" si="1"/>
        <v>798.19767610230645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189.37577709929542</v>
      </c>
      <c r="AC41">
        <f t="shared" si="2"/>
        <v>147.24062343287886</v>
      </c>
      <c r="AE41">
        <f t="shared" si="3"/>
        <v>0</v>
      </c>
      <c r="AF41">
        <f t="shared" si="24"/>
        <v>0</v>
      </c>
      <c r="AG41">
        <f t="shared" si="24"/>
        <v>-9.2233182231168733</v>
      </c>
      <c r="AH41">
        <f t="shared" si="5"/>
        <v>-3060.2610181384453</v>
      </c>
      <c r="AI41">
        <f t="shared" si="25"/>
        <v>-3069.4843363615623</v>
      </c>
      <c r="AJ41">
        <f t="shared" si="7"/>
        <v>42.135153666416556</v>
      </c>
      <c r="AK41">
        <f t="shared" si="22"/>
        <v>13.25630439695068</v>
      </c>
      <c r="AL41">
        <f t="shared" si="26"/>
        <v>-3014.092878298195</v>
      </c>
      <c r="AN41">
        <f t="shared" si="27"/>
        <v>0</v>
      </c>
      <c r="AO41">
        <f t="shared" si="27"/>
        <v>0</v>
      </c>
      <c r="AP41">
        <f t="shared" si="27"/>
        <v>-0.12433755740751219</v>
      </c>
      <c r="AQ41">
        <f t="shared" si="27"/>
        <v>-41.254716667053792</v>
      </c>
      <c r="AR41">
        <f t="shared" si="27"/>
        <v>-41.379054224461306</v>
      </c>
      <c r="AS41">
        <f t="shared" si="27"/>
        <v>0.56801489020965235</v>
      </c>
      <c r="AT41">
        <f t="shared" si="27"/>
        <v>0.17870537143955439</v>
      </c>
      <c r="AU41">
        <f t="shared" si="23"/>
        <v>-40.632333962812105</v>
      </c>
      <c r="AW41">
        <v>38</v>
      </c>
      <c r="AX41">
        <f>IF(Z41&gt;0, (R41*SUMPRODUCT(K41:$K$98, X41:$X$98)-K41*$AZ$3)/Z41, 0)</f>
        <v>798.19767610230645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0.15811491799999999</v>
      </c>
      <c r="Q42" s="4">
        <f t="shared" si="21"/>
        <v>50</v>
      </c>
      <c r="R42">
        <f t="shared" si="0"/>
        <v>100000</v>
      </c>
      <c r="S42">
        <f t="shared" si="1"/>
        <v>723.59526129384392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147.24062343287886</v>
      </c>
      <c r="AC42">
        <f t="shared" si="2"/>
        <v>111.03917820636778</v>
      </c>
      <c r="AE42">
        <f t="shared" si="3"/>
        <v>0</v>
      </c>
      <c r="AF42">
        <f t="shared" si="24"/>
        <v>0</v>
      </c>
      <c r="AG42">
        <f t="shared" si="24"/>
        <v>-7.6727408363496741</v>
      </c>
      <c r="AH42">
        <f t="shared" si="5"/>
        <v>-2916.68840907206</v>
      </c>
      <c r="AI42">
        <f t="shared" si="25"/>
        <v>-2924.3611499084095</v>
      </c>
      <c r="AJ42">
        <f t="shared" si="7"/>
        <v>36.201445226511083</v>
      </c>
      <c r="AK42">
        <f t="shared" si="22"/>
        <v>10.306843640301521</v>
      </c>
      <c r="AL42">
        <f t="shared" si="26"/>
        <v>-2877.852861041597</v>
      </c>
      <c r="AN42">
        <f t="shared" si="27"/>
        <v>0</v>
      </c>
      <c r="AO42">
        <f t="shared" si="27"/>
        <v>0</v>
      </c>
      <c r="AP42">
        <f t="shared" si="27"/>
        <v>-9.2352284946096402E-2</v>
      </c>
      <c r="AQ42">
        <f t="shared" si="27"/>
        <v>-35.106469096087643</v>
      </c>
      <c r="AR42">
        <f t="shared" si="27"/>
        <v>-35.198821381033738</v>
      </c>
      <c r="AS42">
        <f t="shared" si="27"/>
        <v>0.4357355808475124</v>
      </c>
      <c r="AT42">
        <f t="shared" si="27"/>
        <v>0.12405743671864169</v>
      </c>
      <c r="AU42">
        <f t="shared" si="23"/>
        <v>-34.639028363467581</v>
      </c>
      <c r="AW42">
        <v>39</v>
      </c>
      <c r="AX42">
        <f>IF(Z42&gt;0, (R42*SUMPRODUCT(K42:$K$98, X42:$X$98)-K42*$AZ$3)/Z42, 0)</f>
        <v>723.59526129384392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0.17865895700000001</v>
      </c>
      <c r="Q43" s="4">
        <f t="shared" si="21"/>
        <v>50</v>
      </c>
      <c r="R43">
        <f t="shared" si="0"/>
        <v>100000</v>
      </c>
      <c r="S43">
        <f t="shared" si="1"/>
        <v>646.11928263651964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111.03917820636778</v>
      </c>
      <c r="AC43">
        <f t="shared" si="2"/>
        <v>80.444558610764645</v>
      </c>
      <c r="AE43">
        <f t="shared" si="3"/>
        <v>0</v>
      </c>
      <c r="AF43">
        <f t="shared" si="24"/>
        <v>0</v>
      </c>
      <c r="AG43">
        <f t="shared" si="24"/>
        <v>-6.225209552832637</v>
      </c>
      <c r="AH43">
        <f t="shared" si="5"/>
        <v>-2741.607750307081</v>
      </c>
      <c r="AI43">
        <f t="shared" si="25"/>
        <v>-2747.8329598599134</v>
      </c>
      <c r="AJ43">
        <f t="shared" si="7"/>
        <v>30.594619595603135</v>
      </c>
      <c r="AK43">
        <f t="shared" si="22"/>
        <v>7.772742474445745</v>
      </c>
      <c r="AL43">
        <f t="shared" si="26"/>
        <v>-2709.4655977898647</v>
      </c>
      <c r="AN43">
        <f t="shared" si="27"/>
        <v>0</v>
      </c>
      <c r="AO43">
        <f t="shared" si="27"/>
        <v>0</v>
      </c>
      <c r="AP43">
        <f t="shared" si="27"/>
        <v>-6.6901070706784874E-2</v>
      </c>
      <c r="AQ43">
        <f t="shared" si="27"/>
        <v>-29.463505187564973</v>
      </c>
      <c r="AR43">
        <f t="shared" si="27"/>
        <v>-29.530406258271753</v>
      </c>
      <c r="AS43">
        <f t="shared" si="27"/>
        <v>0.32879420225802303</v>
      </c>
      <c r="AT43">
        <f t="shared" si="27"/>
        <v>8.3532094695817696E-2</v>
      </c>
      <c r="AU43">
        <f t="shared" si="23"/>
        <v>-29.118079961317914</v>
      </c>
      <c r="AW43">
        <v>40</v>
      </c>
      <c r="AX43">
        <f>IF(Z43&gt;0, (R43*SUMPRODUCT(K43:$K$98, X43:$X$98)-K43*$AZ$3)/Z43, 0)</f>
        <v>646.11928263651964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0.202352371</v>
      </c>
      <c r="Q44" s="4">
        <f t="shared" si="21"/>
        <v>50</v>
      </c>
      <c r="R44">
        <f t="shared" si="0"/>
        <v>100000</v>
      </c>
      <c r="S44">
        <f t="shared" si="1"/>
        <v>560.94680847283973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80.444558610764645</v>
      </c>
      <c r="AC44">
        <f t="shared" si="2"/>
        <v>55.009490477203755</v>
      </c>
      <c r="AE44">
        <f t="shared" si="3"/>
        <v>0</v>
      </c>
      <c r="AF44">
        <f t="shared" si="24"/>
        <v>0</v>
      </c>
      <c r="AG44">
        <f t="shared" si="24"/>
        <v>-4.9032715443167767</v>
      </c>
      <c r="AH44">
        <f t="shared" si="5"/>
        <v>-2519.3718259750676</v>
      </c>
      <c r="AI44">
        <f t="shared" si="25"/>
        <v>-2524.2750975193844</v>
      </c>
      <c r="AJ44">
        <f t="shared" si="7"/>
        <v>25.43506813356089</v>
      </c>
      <c r="AK44">
        <f t="shared" si="22"/>
        <v>5.6311191027535257</v>
      </c>
      <c r="AL44">
        <f t="shared" si="26"/>
        <v>-2493.2089102830701</v>
      </c>
      <c r="AN44">
        <f t="shared" si="27"/>
        <v>0</v>
      </c>
      <c r="AO44">
        <f t="shared" si="27"/>
        <v>0</v>
      </c>
      <c r="AP44">
        <f t="shared" si="27"/>
        <v>-4.704863367835755E-2</v>
      </c>
      <c r="AQ44">
        <f t="shared" si="27"/>
        <v>-24.174268357065291</v>
      </c>
      <c r="AR44">
        <f t="shared" si="27"/>
        <v>-24.221316990743649</v>
      </c>
      <c r="AS44">
        <f t="shared" si="27"/>
        <v>0.24405852141454634</v>
      </c>
      <c r="AT44">
        <f t="shared" si="27"/>
        <v>5.403258976585365E-2</v>
      </c>
      <c r="AU44">
        <f t="shared" si="23"/>
        <v>-23.923225879563251</v>
      </c>
      <c r="AW44">
        <v>41</v>
      </c>
      <c r="AX44">
        <f>IF(Z44&gt;0, (R44*SUMPRODUCT(K44:$K$98, X44:$X$98)-K44*$AZ$3)/Z44, 0)</f>
        <v>560.94680847283973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0.22956153600000001</v>
      </c>
      <c r="Q45" s="4">
        <f t="shared" si="21"/>
        <v>50</v>
      </c>
      <c r="R45">
        <f t="shared" si="0"/>
        <v>100000</v>
      </c>
      <c r="S45">
        <f t="shared" si="1"/>
        <v>461.72431844616756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55.009490477203755</v>
      </c>
      <c r="AC45">
        <f t="shared" si="2"/>
        <v>34.432040918356364</v>
      </c>
      <c r="AE45">
        <f t="shared" si="3"/>
        <v>0</v>
      </c>
      <c r="AF45">
        <f t="shared" si="24"/>
        <v>0</v>
      </c>
      <c r="AG45">
        <f t="shared" si="24"/>
        <v>-3.7286362817351577</v>
      </c>
      <c r="AH45">
        <f t="shared" si="5"/>
        <v>-2251.2050942769024</v>
      </c>
      <c r="AI45">
        <f t="shared" si="25"/>
        <v>-2254.9337305586378</v>
      </c>
      <c r="AJ45">
        <f t="shared" si="7"/>
        <v>20.577449558847391</v>
      </c>
      <c r="AK45">
        <f t="shared" si="22"/>
        <v>3.8506643334042634</v>
      </c>
      <c r="AL45">
        <f t="shared" si="26"/>
        <v>-2230.5056166663858</v>
      </c>
      <c r="AN45">
        <f t="shared" si="27"/>
        <v>0</v>
      </c>
      <c r="AO45">
        <f t="shared" si="27"/>
        <v>0</v>
      </c>
      <c r="AP45">
        <f t="shared" si="27"/>
        <v>-3.1944277435418646E-2</v>
      </c>
      <c r="AQ45">
        <f t="shared" si="27"/>
        <v>-19.286708239116226</v>
      </c>
      <c r="AR45">
        <f t="shared" si="27"/>
        <v>-19.318652516551648</v>
      </c>
      <c r="AS45">
        <f t="shared" si="27"/>
        <v>0.17629280733042113</v>
      </c>
      <c r="AT45">
        <f t="shared" si="27"/>
        <v>3.2989726131103035E-2</v>
      </c>
      <c r="AU45">
        <f t="shared" si="23"/>
        <v>-19.109369983090119</v>
      </c>
      <c r="AW45">
        <v>42</v>
      </c>
      <c r="AX45">
        <f>IF(Z45&gt;0, (R45*SUMPRODUCT(K45:$K$98, X45:$X$98)-K45*$AZ$3)/Z45, 0)</f>
        <v>461.72431844616756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0.26099212799999999</v>
      </c>
      <c r="Q46" s="4">
        <f t="shared" si="21"/>
        <v>50</v>
      </c>
      <c r="R46">
        <f t="shared" si="0"/>
        <v>100000</v>
      </c>
      <c r="S46">
        <f t="shared" si="1"/>
        <v>337.66358085515566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34.432040918356364</v>
      </c>
      <c r="AC46">
        <f t="shared" si="2"/>
        <v>18.356778034791795</v>
      </c>
      <c r="AE46">
        <f t="shared" si="3"/>
        <v>0</v>
      </c>
      <c r="AF46">
        <f t="shared" si="24"/>
        <v>0</v>
      </c>
      <c r="AG46">
        <f t="shared" si="24"/>
        <v>-2.7182052012097402</v>
      </c>
      <c r="AH46">
        <f t="shared" si="5"/>
        <v>-1946.2894354161326</v>
      </c>
      <c r="AI46">
        <f t="shared" si="25"/>
        <v>-1949.0076406173423</v>
      </c>
      <c r="AJ46">
        <f t="shared" si="7"/>
        <v>16.075262883564569</v>
      </c>
      <c r="AK46">
        <f t="shared" si="22"/>
        <v>2.4102428642849456</v>
      </c>
      <c r="AL46">
        <f t="shared" si="26"/>
        <v>-1930.5221348694927</v>
      </c>
      <c r="AN46">
        <f t="shared" si="27"/>
        <v>0</v>
      </c>
      <c r="AO46">
        <f t="shared" si="27"/>
        <v>0</v>
      </c>
      <c r="AP46">
        <f t="shared" si="27"/>
        <v>-2.0792526531939432E-2</v>
      </c>
      <c r="AQ46">
        <f t="shared" si="27"/>
        <v>-14.88786597373624</v>
      </c>
      <c r="AR46">
        <f t="shared" si="27"/>
        <v>-14.908658500268178</v>
      </c>
      <c r="AS46">
        <f t="shared" si="27"/>
        <v>0.12296545156548934</v>
      </c>
      <c r="AT46">
        <f t="shared" si="27"/>
        <v>1.8436812158904956E-2</v>
      </c>
      <c r="AU46">
        <f t="shared" si="23"/>
        <v>-14.767256236543783</v>
      </c>
      <c r="AW46">
        <v>43</v>
      </c>
      <c r="AX46">
        <f>IF(Z46&gt;0, (R46*SUMPRODUCT(K46:$K$98, X46:$X$98)-K46*$AZ$3)/Z46, 0)</f>
        <v>337.66358085515566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0.29613519399999999</v>
      </c>
      <c r="Q47" s="4">
        <f t="shared" si="21"/>
        <v>50</v>
      </c>
      <c r="R47">
        <f t="shared" si="0"/>
        <v>100000</v>
      </c>
      <c r="S47">
        <f t="shared" si="1"/>
        <v>167.97585236749543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18.356778034791795</v>
      </c>
      <c r="AC47">
        <f t="shared" si="2"/>
        <v>6.3362739856552857</v>
      </c>
      <c r="AE47">
        <f t="shared" si="3"/>
        <v>0</v>
      </c>
      <c r="AF47">
        <f t="shared" si="24"/>
        <v>0</v>
      </c>
      <c r="AG47">
        <f t="shared" si="24"/>
        <v>-1.8860669246055874</v>
      </c>
      <c r="AH47">
        <f t="shared" si="5"/>
        <v>-1609.912449184111</v>
      </c>
      <c r="AI47">
        <f t="shared" si="25"/>
        <v>-1611.7985161087165</v>
      </c>
      <c r="AJ47">
        <f t="shared" si="7"/>
        <v>12.020504049136509</v>
      </c>
      <c r="AK47">
        <f t="shared" si="22"/>
        <v>1.2849744624354258</v>
      </c>
      <c r="AL47">
        <f t="shared" si="26"/>
        <v>-1598.4930375971446</v>
      </c>
      <c r="AN47">
        <f t="shared" si="27"/>
        <v>0</v>
      </c>
      <c r="AO47">
        <f t="shared" si="27"/>
        <v>0</v>
      </c>
      <c r="AP47">
        <f t="shared" si="27"/>
        <v>-1.2881430703869649E-2</v>
      </c>
      <c r="AQ47">
        <f t="shared" si="27"/>
        <v>-10.995355139796484</v>
      </c>
      <c r="AR47">
        <f t="shared" si="27"/>
        <v>-11.008236570500353</v>
      </c>
      <c r="AS47">
        <f t="shared" si="27"/>
        <v>8.2097452595388004E-2</v>
      </c>
      <c r="AT47">
        <f t="shared" si="27"/>
        <v>8.7760987047506255E-3</v>
      </c>
      <c r="AU47">
        <f t="shared" si="23"/>
        <v>-10.917363019200215</v>
      </c>
      <c r="AW47">
        <v>44</v>
      </c>
      <c r="AX47">
        <f>IF(Z47&gt;0, (R47*SUMPRODUCT(K47:$K$98, X47:$X$98)-K47*$AZ$3)/Z47, 0)</f>
        <v>167.97585236749543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0.33524791700000001</v>
      </c>
      <c r="Q48" s="4">
        <f t="shared" si="21"/>
        <v>50</v>
      </c>
      <c r="R48">
        <f t="shared" si="0"/>
        <v>100000</v>
      </c>
      <c r="S48">
        <f t="shared" si="1"/>
        <v>-84.983640772242978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6.3362739856552857</v>
      </c>
      <c r="AC48">
        <f t="shared" si="2"/>
        <v>-2.0989365786057022</v>
      </c>
      <c r="AE48">
        <f t="shared" si="3"/>
        <v>0</v>
      </c>
      <c r="AF48">
        <f t="shared" si="24"/>
        <v>0</v>
      </c>
      <c r="AG48">
        <f t="shared" si="24"/>
        <v>-1.2349062475629125</v>
      </c>
      <c r="AH48">
        <f t="shared" si="5"/>
        <v>-1264.6000155932384</v>
      </c>
      <c r="AI48">
        <f t="shared" si="25"/>
        <v>-1265.8349218408014</v>
      </c>
      <c r="AJ48">
        <f t="shared" si="7"/>
        <v>8.4352105642609878</v>
      </c>
      <c r="AK48">
        <f t="shared" si="22"/>
        <v>0.44353917899587003</v>
      </c>
      <c r="AL48">
        <f t="shared" si="26"/>
        <v>-1256.9561720975444</v>
      </c>
      <c r="AN48">
        <f t="shared" si="27"/>
        <v>0</v>
      </c>
      <c r="AO48">
        <f t="shared" si="27"/>
        <v>0</v>
      </c>
      <c r="AP48">
        <f t="shared" si="27"/>
        <v>-7.5304853440882223E-3</v>
      </c>
      <c r="AQ48">
        <f t="shared" si="27"/>
        <v>-7.711558591878827</v>
      </c>
      <c r="AR48">
        <f t="shared" si="27"/>
        <v>-7.7190890772229155</v>
      </c>
      <c r="AS48">
        <f t="shared" si="27"/>
        <v>5.1438098765655013E-2</v>
      </c>
      <c r="AT48">
        <f t="shared" si="27"/>
        <v>2.7047116277441633E-3</v>
      </c>
      <c r="AU48">
        <f t="shared" si="23"/>
        <v>-7.6649462668295154</v>
      </c>
      <c r="AW48">
        <v>45</v>
      </c>
      <c r="AX48">
        <f>IF(Z48&gt;0, (R48*SUMPRODUCT(K48:$K$98, X48:$X$98)-K48*$AZ$3)/Z48, 0)</f>
        <v>-84.983640772242978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0.37793865599999998</v>
      </c>
      <c r="Q49" s="4">
        <f t="shared" si="21"/>
        <v>50</v>
      </c>
      <c r="R49">
        <f t="shared" si="0"/>
        <v>100000</v>
      </c>
      <c r="S49">
        <f t="shared" si="1"/>
        <v>-497.76857212450358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-2.0989365786057022</v>
      </c>
      <c r="AC49">
        <f t="shared" si="2"/>
        <v>-7.5246517994707141</v>
      </c>
      <c r="AE49">
        <f t="shared" si="3"/>
        <v>0</v>
      </c>
      <c r="AF49">
        <f t="shared" si="24"/>
        <v>0</v>
      </c>
      <c r="AG49">
        <f t="shared" si="24"/>
        <v>-0.75583837759735284</v>
      </c>
      <c r="AH49">
        <f t="shared" si="5"/>
        <v>-933.43761497986077</v>
      </c>
      <c r="AI49">
        <f t="shared" si="25"/>
        <v>-934.19345335745811</v>
      </c>
      <c r="AJ49">
        <f t="shared" si="7"/>
        <v>5.4257152208650119</v>
      </c>
      <c r="AK49">
        <f t="shared" si="22"/>
        <v>-0.14692556050239916</v>
      </c>
      <c r="AL49">
        <f t="shared" si="26"/>
        <v>-928.91466369709553</v>
      </c>
      <c r="AN49">
        <f t="shared" si="27"/>
        <v>0</v>
      </c>
      <c r="AO49">
        <f t="shared" si="27"/>
        <v>0</v>
      </c>
      <c r="AP49">
        <f t="shared" si="27"/>
        <v>-4.1152848041740523E-3</v>
      </c>
      <c r="AQ49">
        <f t="shared" si="27"/>
        <v>-5.0822526963792853</v>
      </c>
      <c r="AR49">
        <f t="shared" si="27"/>
        <v>-5.086367981183459</v>
      </c>
      <c r="AS49">
        <f t="shared" si="27"/>
        <v>2.9541187722140674E-2</v>
      </c>
      <c r="AT49">
        <f t="shared" si="27"/>
        <v>-7.999600766532925E-4</v>
      </c>
      <c r="AU49">
        <f t="shared" si="23"/>
        <v>-5.0576267535379724</v>
      </c>
      <c r="AW49">
        <v>46</v>
      </c>
      <c r="AX49">
        <f>IF(Z49&gt;0, (R49*SUMPRODUCT(K49:$K$98, X49:$X$98)-K49*$AZ$3)/Z49, 0)</f>
        <v>-497.76857212450358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0.42486345599999997</v>
      </c>
      <c r="Q50" s="4">
        <f t="shared" si="21"/>
        <v>50</v>
      </c>
      <c r="R50">
        <f t="shared" si="0"/>
        <v>100000</v>
      </c>
      <c r="S50">
        <f t="shared" si="1"/>
        <v>-1236.7934215102164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-7.5246517994707141</v>
      </c>
      <c r="AC50">
        <f t="shared" si="2"/>
        <v>-10.565972914587665</v>
      </c>
      <c r="AE50">
        <f t="shared" si="3"/>
        <v>0</v>
      </c>
      <c r="AF50">
        <f t="shared" si="24"/>
        <v>0</v>
      </c>
      <c r="AG50">
        <f t="shared" si="24"/>
        <v>-0.42715188853793501</v>
      </c>
      <c r="AH50">
        <f t="shared" si="5"/>
        <v>-642.25621056688851</v>
      </c>
      <c r="AI50">
        <f t="shared" si="25"/>
        <v>-642.68336245542639</v>
      </c>
      <c r="AJ50">
        <f t="shared" si="7"/>
        <v>3.0413211151169506</v>
      </c>
      <c r="AK50">
        <f t="shared" si="22"/>
        <v>-0.52672562596295003</v>
      </c>
      <c r="AL50">
        <f t="shared" si="26"/>
        <v>-640.16876696627241</v>
      </c>
      <c r="AN50">
        <f t="shared" si="27"/>
        <v>0</v>
      </c>
      <c r="AO50">
        <f t="shared" si="27"/>
        <v>0</v>
      </c>
      <c r="AP50">
        <f t="shared" si="27"/>
        <v>-2.0765159212559293E-3</v>
      </c>
      <c r="AQ50">
        <f t="shared" si="27"/>
        <v>-3.1222037934386977</v>
      </c>
      <c r="AR50">
        <f t="shared" si="27"/>
        <v>-3.1242803093599534</v>
      </c>
      <c r="AS50">
        <f t="shared" si="27"/>
        <v>1.4784791748922171E-2</v>
      </c>
      <c r="AT50">
        <f t="shared" si="27"/>
        <v>-2.5605743010742319E-3</v>
      </c>
      <c r="AU50">
        <f t="shared" si="23"/>
        <v>-3.1120560919121059</v>
      </c>
      <c r="AW50">
        <v>47</v>
      </c>
      <c r="AX50">
        <f>IF(Z50&gt;0, (R50*SUMPRODUCT(K50:$K$98, X50:$X$98)-K50*$AZ$3)/Z50, 0)</f>
        <v>-1236.7934215102164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0.47765295400000002</v>
      </c>
      <c r="Q51" s="4">
        <f t="shared" si="21"/>
        <v>50</v>
      </c>
      <c r="R51">
        <f t="shared" si="0"/>
        <v>100000</v>
      </c>
      <c r="S51">
        <f t="shared" si="1"/>
        <v>-2710.9700521741202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-10.565972914587665</v>
      </c>
      <c r="AC51">
        <f t="shared" si="2"/>
        <v>-11.865916367613563</v>
      </c>
      <c r="AE51">
        <f t="shared" si="3"/>
        <v>0</v>
      </c>
      <c r="AF51">
        <f t="shared" si="24"/>
        <v>0</v>
      </c>
      <c r="AG51">
        <f t="shared" si="24"/>
        <v>-0.21885000828573226</v>
      </c>
      <c r="AH51">
        <f t="shared" si="5"/>
        <v>-408.0607227336468</v>
      </c>
      <c r="AI51">
        <f t="shared" si="25"/>
        <v>-408.27957274193255</v>
      </c>
      <c r="AJ51">
        <f t="shared" si="7"/>
        <v>1.2999434530258984</v>
      </c>
      <c r="AK51">
        <f t="shared" si="22"/>
        <v>-0.73961810402113659</v>
      </c>
      <c r="AL51">
        <f t="shared" si="26"/>
        <v>-407.7192473929278</v>
      </c>
      <c r="AN51">
        <f t="shared" si="27"/>
        <v>0</v>
      </c>
      <c r="AO51">
        <f t="shared" si="27"/>
        <v>0</v>
      </c>
      <c r="AP51">
        <f t="shared" si="27"/>
        <v>-9.4990785556021778E-4</v>
      </c>
      <c r="AQ51">
        <f t="shared" si="27"/>
        <v>-1.7711677925284393</v>
      </c>
      <c r="AR51">
        <f t="shared" si="27"/>
        <v>-1.7721177003839996</v>
      </c>
      <c r="AS51">
        <f t="shared" si="27"/>
        <v>5.6423415629995172E-3</v>
      </c>
      <c r="AT51">
        <f t="shared" si="27"/>
        <v>-3.2102765388381999E-3</v>
      </c>
      <c r="AU51">
        <f t="shared" si="23"/>
        <v>-1.7696856353598382</v>
      </c>
      <c r="AW51">
        <v>48</v>
      </c>
      <c r="AX51">
        <f>IF(Z51&gt;0, (R51*SUMPRODUCT(K51:$K$98, X51:$X$98)-K51*$AZ$3)/Z51, 0)</f>
        <v>-2710.9700521741202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0.53697763200000004</v>
      </c>
      <c r="Q52" s="4">
        <f t="shared" si="21"/>
        <v>50</v>
      </c>
      <c r="R52">
        <f t="shared" si="0"/>
        <v>100000</v>
      </c>
      <c r="S52">
        <f t="shared" si="1"/>
        <v>-6056.8830076656513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-11.865916367613563</v>
      </c>
      <c r="AC52">
        <f t="shared" si="2"/>
        <v>-12.010065999059146</v>
      </c>
      <c r="AE52">
        <f t="shared" si="3"/>
        <v>0</v>
      </c>
      <c r="AF52">
        <f t="shared" si="24"/>
        <v>0</v>
      </c>
      <c r="AG52">
        <f t="shared" si="24"/>
        <v>-9.9143948990422032E-2</v>
      </c>
      <c r="AH52">
        <f t="shared" si="5"/>
        <v>-235.03511842490579</v>
      </c>
      <c r="AI52">
        <f t="shared" si="25"/>
        <v>-235.13426237389621</v>
      </c>
      <c r="AJ52">
        <f t="shared" si="7"/>
        <v>0.14414963144558257</v>
      </c>
      <c r="AK52">
        <f t="shared" si="22"/>
        <v>-0.83061414573294945</v>
      </c>
      <c r="AL52">
        <f t="shared" si="26"/>
        <v>-235.82072688818357</v>
      </c>
      <c r="AN52">
        <f t="shared" si="27"/>
        <v>0</v>
      </c>
      <c r="AO52">
        <f t="shared" si="27"/>
        <v>0</v>
      </c>
      <c r="AP52">
        <f t="shared" si="27"/>
        <v>-3.8422277331043905E-4</v>
      </c>
      <c r="AQ52">
        <f t="shared" si="27"/>
        <v>-0.91085584088736382</v>
      </c>
      <c r="AR52">
        <f t="shared" si="27"/>
        <v>-0.91124006366067423</v>
      </c>
      <c r="AS52">
        <f t="shared" si="27"/>
        <v>5.5863793735964689E-4</v>
      </c>
      <c r="AT52">
        <f t="shared" si="27"/>
        <v>-3.2189646859358623E-3</v>
      </c>
      <c r="AU52">
        <f t="shared" si="23"/>
        <v>-0.91390039040925053</v>
      </c>
      <c r="AW52">
        <v>49</v>
      </c>
      <c r="AX52">
        <f>IF(Z52&gt;0, (R52*SUMPRODUCT(K52:$K$98, X52:$X$98)-K52*$AZ$3)/Z52, 0)</f>
        <v>-6056.8830076656513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0.60388337299999995</v>
      </c>
      <c r="Q53" s="4">
        <f t="shared" si="21"/>
        <v>50</v>
      </c>
      <c r="R53">
        <f t="shared" si="0"/>
        <v>100000</v>
      </c>
      <c r="S53">
        <f t="shared" si="1"/>
        <v>-14978.956865409267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-12.010065999059146</v>
      </c>
      <c r="AC53">
        <f t="shared" si="2"/>
        <v>-11.468227053265387</v>
      </c>
      <c r="AE53">
        <f t="shared" si="3"/>
        <v>0</v>
      </c>
      <c r="AF53">
        <f t="shared" si="24"/>
        <v>0</v>
      </c>
      <c r="AG53">
        <f t="shared" si="24"/>
        <v>-3.828112717164181E-2</v>
      </c>
      <c r="AH53">
        <f t="shared" si="5"/>
        <v>-119.74276465775199</v>
      </c>
      <c r="AI53">
        <f t="shared" si="25"/>
        <v>-119.78104578492363</v>
      </c>
      <c r="AJ53">
        <f t="shared" si="7"/>
        <v>-0.54183894579375824</v>
      </c>
      <c r="AK53">
        <f t="shared" si="22"/>
        <v>-0.84070461993414025</v>
      </c>
      <c r="AL53">
        <f t="shared" si="26"/>
        <v>-121.16358935065153</v>
      </c>
      <c r="AN53">
        <f t="shared" si="27"/>
        <v>0</v>
      </c>
      <c r="AO53">
        <f t="shared" si="27"/>
        <v>0</v>
      </c>
      <c r="AP53">
        <f t="shared" si="27"/>
        <v>-1.324596439707253E-4</v>
      </c>
      <c r="AQ53">
        <f t="shared" si="27"/>
        <v>-0.41433168630378975</v>
      </c>
      <c r="AR53">
        <f t="shared" si="27"/>
        <v>-0.41446414594776049</v>
      </c>
      <c r="AS53">
        <f t="shared" si="27"/>
        <v>-1.8748610386394788E-3</v>
      </c>
      <c r="AT53">
        <f t="shared" si="27"/>
        <v>-2.908990483527712E-3</v>
      </c>
      <c r="AU53">
        <f t="shared" si="23"/>
        <v>-0.41924799746992769</v>
      </c>
      <c r="AW53">
        <v>50</v>
      </c>
      <c r="AX53">
        <f>IF(Z53&gt;0, (R53*SUMPRODUCT(K53:$K$98, X53:$X$98)-K53*$AZ$3)/Z53, 0)</f>
        <v>-14978.956865409267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0.676158394</v>
      </c>
      <c r="Q54" s="4">
        <f t="shared" si="21"/>
        <v>50</v>
      </c>
      <c r="R54">
        <f t="shared" si="0"/>
        <v>100000</v>
      </c>
      <c r="S54">
        <f t="shared" si="1"/>
        <v>-44054.121923577673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-11.468227053265387</v>
      </c>
      <c r="AC54">
        <f t="shared" si="2"/>
        <v>-10.585509822889604</v>
      </c>
      <c r="AE54">
        <f t="shared" si="3"/>
        <v>0</v>
      </c>
      <c r="AF54">
        <f t="shared" si="24"/>
        <v>0</v>
      </c>
      <c r="AG54">
        <f t="shared" si="24"/>
        <v>-1.2014210431038307E-2</v>
      </c>
      <c r="AH54">
        <f t="shared" si="5"/>
        <v>-51.768210937774178</v>
      </c>
      <c r="AI54">
        <f t="shared" si="25"/>
        <v>-51.780225148205218</v>
      </c>
      <c r="AJ54">
        <f t="shared" si="7"/>
        <v>-0.88271723037578376</v>
      </c>
      <c r="AK54">
        <f t="shared" si="22"/>
        <v>-0.80277589372857716</v>
      </c>
      <c r="AL54">
        <f t="shared" si="26"/>
        <v>-53.46571827230958</v>
      </c>
      <c r="AN54">
        <f t="shared" si="27"/>
        <v>0</v>
      </c>
      <c r="AO54">
        <f t="shared" si="27"/>
        <v>0</v>
      </c>
      <c r="AP54">
        <f t="shared" si="27"/>
        <v>-3.7117274458893435E-5</v>
      </c>
      <c r="AQ54">
        <f t="shared" si="27"/>
        <v>-0.15993517881617392</v>
      </c>
      <c r="AR54">
        <f t="shared" si="27"/>
        <v>-0.15997229609063279</v>
      </c>
      <c r="AS54">
        <f t="shared" si="27"/>
        <v>-2.7271086932860269E-3</v>
      </c>
      <c r="AT54">
        <f t="shared" si="27"/>
        <v>-2.4801341168062038E-3</v>
      </c>
      <c r="AU54">
        <f t="shared" si="23"/>
        <v>-0.16517953890072504</v>
      </c>
      <c r="AW54">
        <v>51</v>
      </c>
      <c r="AX54">
        <f>IF(Z54&gt;0, (R54*SUMPRODUCT(K54:$K$98, X54:$X$98)-K54*$AZ$3)/Z54, 0)</f>
        <v>-44054.121923577673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0.75167664000000001</v>
      </c>
      <c r="Q55" s="4">
        <f t="shared" si="21"/>
        <v>50</v>
      </c>
      <c r="R55">
        <f t="shared" si="0"/>
        <v>100000</v>
      </c>
      <c r="S55">
        <f t="shared" si="1"/>
        <v>-167420.0418544281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-10.585509822889604</v>
      </c>
      <c r="AC55">
        <f t="shared" si="2"/>
        <v>-9.5873656118133024</v>
      </c>
      <c r="AE55">
        <f t="shared" si="3"/>
        <v>0</v>
      </c>
      <c r="AF55">
        <f t="shared" si="24"/>
        <v>0</v>
      </c>
      <c r="AG55">
        <f t="shared" si="24"/>
        <v>-2.863266997672097E-3</v>
      </c>
      <c r="AH55">
        <f t="shared" si="5"/>
        <v>-18.061602658111653</v>
      </c>
      <c r="AI55">
        <f t="shared" si="25"/>
        <v>-18.064465925109324</v>
      </c>
      <c r="AJ55">
        <f t="shared" si="7"/>
        <v>-0.99814421107630125</v>
      </c>
      <c r="AK55">
        <f t="shared" si="22"/>
        <v>-0.74098568760227235</v>
      </c>
      <c r="AL55">
        <f t="shared" si="26"/>
        <v>-19.803595823787898</v>
      </c>
      <c r="AN55">
        <f t="shared" si="27"/>
        <v>0</v>
      </c>
      <c r="AO55">
        <f t="shared" si="27"/>
        <v>0</v>
      </c>
      <c r="AP55">
        <f t="shared" si="27"/>
        <v>-7.8981371098979147E-6</v>
      </c>
      <c r="AQ55">
        <f t="shared" si="27"/>
        <v>-4.9821764555747924E-2</v>
      </c>
      <c r="AR55">
        <f t="shared" si="27"/>
        <v>-4.9829662692857817E-2</v>
      </c>
      <c r="AS55">
        <f t="shared" si="27"/>
        <v>-2.7533163484023547E-3</v>
      </c>
      <c r="AT55">
        <f t="shared" si="27"/>
        <v>-2.0439611681037336E-3</v>
      </c>
      <c r="AU55">
        <f t="shared" si="23"/>
        <v>-5.4626940209363907E-2</v>
      </c>
      <c r="AW55">
        <v>52</v>
      </c>
      <c r="AX55">
        <f>IF(Z55&gt;0, (R55*SUMPRODUCT(K55:$K$98, X55:$X$98)-K55*$AZ$3)/Z55, 0)</f>
        <v>-167420.0418544281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0.75374016600000004</v>
      </c>
      <c r="Q56" s="4">
        <f t="shared" si="21"/>
        <v>50</v>
      </c>
      <c r="R56">
        <f t="shared" si="0"/>
        <v>100000</v>
      </c>
      <c r="S56">
        <f t="shared" si="1"/>
        <v>-635883.66936349031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-9.5873656118133024</v>
      </c>
      <c r="AC56">
        <f t="shared" si="2"/>
        <v>-8.6031879211079119</v>
      </c>
      <c r="AE56">
        <f t="shared" si="3"/>
        <v>0</v>
      </c>
      <c r="AF56">
        <f t="shared" si="24"/>
        <v>0</v>
      </c>
      <c r="AG56">
        <f t="shared" si="24"/>
        <v>-6.7647498556768805E-4</v>
      </c>
      <c r="AH56">
        <f t="shared" si="5"/>
        <v>-4.3163186842553758</v>
      </c>
      <c r="AI56">
        <f t="shared" si="25"/>
        <v>-4.3169951592409435</v>
      </c>
      <c r="AJ56">
        <f t="shared" si="7"/>
        <v>-0.98417769070539052</v>
      </c>
      <c r="AK56">
        <f t="shared" si="22"/>
        <v>-0.67111559282693123</v>
      </c>
      <c r="AL56">
        <f t="shared" si="26"/>
        <v>-5.972288442773265</v>
      </c>
      <c r="AN56">
        <f t="shared" si="27"/>
        <v>0</v>
      </c>
      <c r="AO56">
        <f t="shared" si="27"/>
        <v>0</v>
      </c>
      <c r="AP56">
        <f t="shared" si="27"/>
        <v>-1.6660826450836795E-6</v>
      </c>
      <c r="AQ56">
        <f t="shared" si="27"/>
        <v>-1.0630612814830739E-2</v>
      </c>
      <c r="AR56">
        <f t="shared" si="27"/>
        <v>-1.0632278897475821E-2</v>
      </c>
      <c r="AS56">
        <f t="shared" si="27"/>
        <v>-2.4239201820400705E-3</v>
      </c>
      <c r="AT56">
        <f t="shared" si="27"/>
        <v>-1.6528830568889007E-3</v>
      </c>
      <c r="AU56">
        <f t="shared" si="23"/>
        <v>-1.4709082136404792E-2</v>
      </c>
      <c r="AW56">
        <v>53</v>
      </c>
      <c r="AX56">
        <f>IF(Z56&gt;0, (R56*SUMPRODUCT(K56:$K$98, X56:$X$98)-K56*$AZ$3)/Z56, 0)</f>
        <v>-635883.66936349031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0.75596915499999995</v>
      </c>
      <c r="Q57" s="4">
        <f t="shared" si="21"/>
        <v>50</v>
      </c>
      <c r="R57">
        <f t="shared" si="0"/>
        <v>100000</v>
      </c>
      <c r="S57">
        <f t="shared" si="1"/>
        <v>-2428877.7279825476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-8.6031879211079119</v>
      </c>
      <c r="AC57">
        <f t="shared" si="2"/>
        <v>-7.6906047345824398</v>
      </c>
      <c r="AE57">
        <f t="shared" si="3"/>
        <v>0</v>
      </c>
      <c r="AF57">
        <f t="shared" si="24"/>
        <v>0</v>
      </c>
      <c r="AG57">
        <f t="shared" si="24"/>
        <v>-1.5831601249376888E-4</v>
      </c>
      <c r="AH57">
        <f t="shared" si="5"/>
        <v>-1.0227884464364845</v>
      </c>
      <c r="AI57">
        <f t="shared" si="25"/>
        <v>-1.0229467624489783</v>
      </c>
      <c r="AJ57">
        <f t="shared" si="7"/>
        <v>-0.9125831865254721</v>
      </c>
      <c r="AK57">
        <f t="shared" si="22"/>
        <v>-0.60222315447755392</v>
      </c>
      <c r="AL57">
        <f t="shared" si="26"/>
        <v>-2.5377531034520042</v>
      </c>
      <c r="AN57">
        <f t="shared" si="27"/>
        <v>0</v>
      </c>
      <c r="AO57">
        <f t="shared" si="27"/>
        <v>0</v>
      </c>
      <c r="AP57">
        <f t="shared" si="27"/>
        <v>-3.4813815113282917E-7</v>
      </c>
      <c r="AQ57">
        <f t="shared" si="27"/>
        <v>-2.249119802435846E-3</v>
      </c>
      <c r="AR57">
        <f t="shared" si="27"/>
        <v>-2.2494679405869787E-3</v>
      </c>
      <c r="AS57">
        <f t="shared" si="27"/>
        <v>-2.0067775729532607E-3</v>
      </c>
      <c r="AT57">
        <f t="shared" si="27"/>
        <v>-1.3242934322732997E-3</v>
      </c>
      <c r="AU57">
        <f t="shared" si="23"/>
        <v>-5.5805389458135389E-3</v>
      </c>
      <c r="AW57">
        <v>54</v>
      </c>
      <c r="AX57">
        <f>IF(Z57&gt;0, (R57*SUMPRODUCT(K57:$K$98, X57:$X$98)-K57*$AZ$3)/Z57, 0)</f>
        <v>-2428877.7279825476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0.75842527199999998</v>
      </c>
      <c r="Q58" s="4">
        <f t="shared" si="21"/>
        <v>50</v>
      </c>
      <c r="R58">
        <f t="shared" si="0"/>
        <v>100000</v>
      </c>
      <c r="S58">
        <f t="shared" si="1"/>
        <v>-9367407.8817980662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-7.6906047345824398</v>
      </c>
      <c r="AC58">
        <f t="shared" si="2"/>
        <v>-6.8685558192596048</v>
      </c>
      <c r="AE58">
        <f t="shared" si="3"/>
        <v>0</v>
      </c>
      <c r="AF58">
        <f t="shared" si="24"/>
        <v>0</v>
      </c>
      <c r="AG58">
        <f t="shared" si="24"/>
        <v>-3.6661987531289131E-5</v>
      </c>
      <c r="AH58">
        <f t="shared" si="5"/>
        <v>-0.24014172967508415</v>
      </c>
      <c r="AI58">
        <f t="shared" si="25"/>
        <v>-0.24017839166261545</v>
      </c>
      <c r="AJ58">
        <f t="shared" si="7"/>
        <v>-0.82204891532283497</v>
      </c>
      <c r="AK58">
        <f t="shared" si="22"/>
        <v>-0.53834233142077081</v>
      </c>
      <c r="AL58">
        <f t="shared" si="26"/>
        <v>-1.6005696384062214</v>
      </c>
      <c r="AN58">
        <f t="shared" si="27"/>
        <v>0</v>
      </c>
      <c r="AO58">
        <f t="shared" si="27"/>
        <v>0</v>
      </c>
      <c r="AP58">
        <f t="shared" si="27"/>
        <v>-7.198214076339982E-8</v>
      </c>
      <c r="AQ58">
        <f t="shared" si="27"/>
        <v>-4.7149423565445188E-4</v>
      </c>
      <c r="AR58">
        <f t="shared" si="27"/>
        <v>-4.7156621779521533E-4</v>
      </c>
      <c r="AS58">
        <f t="shared" si="27"/>
        <v>-1.6140107157765916E-3</v>
      </c>
      <c r="AT58">
        <f t="shared" si="27"/>
        <v>-1.0569812519344386E-3</v>
      </c>
      <c r="AU58">
        <f t="shared" si="23"/>
        <v>-3.1425581855062455E-3</v>
      </c>
      <c r="AW58">
        <v>55</v>
      </c>
      <c r="AX58">
        <f>IF(Z58&gt;0, (R58*SUMPRODUCT(K58:$K$98, X58:$X$98)-K58*$AZ$3)/Z58, 0)</f>
        <v>-9367407.8817980662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0.76114147499999996</v>
      </c>
      <c r="Q59" s="4">
        <f t="shared" si="21"/>
        <v>50</v>
      </c>
      <c r="R59">
        <f t="shared" si="0"/>
        <v>100000</v>
      </c>
      <c r="S59">
        <f t="shared" si="1"/>
        <v>-36547964.294058271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-6.8685558192596048</v>
      </c>
      <c r="AC59">
        <f t="shared" si="2"/>
        <v>-6.1330469249905537</v>
      </c>
      <c r="AE59">
        <f t="shared" si="3"/>
        <v>0</v>
      </c>
      <c r="AF59">
        <f t="shared" si="24"/>
        <v>0</v>
      </c>
      <c r="AG59">
        <f t="shared" si="24"/>
        <v>-8.390408389979226E-6</v>
      </c>
      <c r="AH59">
        <f t="shared" si="5"/>
        <v>-5.5809918531994032E-2</v>
      </c>
      <c r="AI59">
        <f t="shared" si="25"/>
        <v>-5.5818308940384011E-2</v>
      </c>
      <c r="AJ59">
        <f t="shared" si="7"/>
        <v>-0.73550889426905108</v>
      </c>
      <c r="AK59">
        <f t="shared" si="22"/>
        <v>-0.48079890734817238</v>
      </c>
      <c r="AL59">
        <f t="shared" si="26"/>
        <v>-1.2721261105576074</v>
      </c>
      <c r="AN59">
        <f t="shared" si="27"/>
        <v>0</v>
      </c>
      <c r="AO59">
        <f t="shared" si="27"/>
        <v>0</v>
      </c>
      <c r="AP59">
        <f t="shared" si="27"/>
        <v>-1.4708684429869699E-8</v>
      </c>
      <c r="AQ59">
        <f t="shared" si="27"/>
        <v>-9.7836772846985278E-5</v>
      </c>
      <c r="AR59">
        <f t="shared" si="27"/>
        <v>-9.7851481531415147E-5</v>
      </c>
      <c r="AS59">
        <f t="shared" si="27"/>
        <v>-1.2893732603154798E-3</v>
      </c>
      <c r="AT59">
        <f t="shared" si="27"/>
        <v>-8.4285759091971162E-4</v>
      </c>
      <c r="AU59">
        <f t="shared" si="23"/>
        <v>-2.2300823327666064E-3</v>
      </c>
      <c r="AW59">
        <v>56</v>
      </c>
      <c r="AX59">
        <f>IF(Z59&gt;0, (R59*SUMPRODUCT(K59:$K$98, X59:$X$98)-K59*$AZ$3)/Z59, 0)</f>
        <v>-36547964.294058271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0.76383916100000004</v>
      </c>
      <c r="Q60" s="4">
        <f t="shared" si="21"/>
        <v>50</v>
      </c>
      <c r="R60">
        <f t="shared" si="0"/>
        <v>100000</v>
      </c>
      <c r="S60">
        <f t="shared" si="1"/>
        <v>-144289416.45390084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-6.1330469249905537</v>
      </c>
      <c r="AC60">
        <f t="shared" si="2"/>
        <v>-5.4760194148841999</v>
      </c>
      <c r="AE60">
        <f t="shared" si="3"/>
        <v>0</v>
      </c>
      <c r="AF60">
        <f t="shared" si="24"/>
        <v>0</v>
      </c>
      <c r="AG60">
        <f t="shared" si="24"/>
        <v>-1.8975818010303403E-6</v>
      </c>
      <c r="AH60">
        <f t="shared" si="5"/>
        <v>-1.2817845010098186E-2</v>
      </c>
      <c r="AI60">
        <f t="shared" si="25"/>
        <v>-1.2819742591899216E-2</v>
      </c>
      <c r="AJ60">
        <f t="shared" si="7"/>
        <v>-0.65702751010635385</v>
      </c>
      <c r="AK60">
        <f t="shared" si="22"/>
        <v>-0.42931328474933877</v>
      </c>
      <c r="AL60">
        <f t="shared" si="26"/>
        <v>-1.0991605374475919</v>
      </c>
      <c r="AN60">
        <f t="shared" si="27"/>
        <v>0</v>
      </c>
      <c r="AO60">
        <f t="shared" si="27"/>
        <v>0</v>
      </c>
      <c r="AP60">
        <f t="shared" si="27"/>
        <v>-2.9701146528978271E-9</v>
      </c>
      <c r="AQ60">
        <f t="shared" si="27"/>
        <v>-2.0062623525581131E-5</v>
      </c>
      <c r="AR60">
        <f t="shared" si="27"/>
        <v>-2.0065593640234028E-5</v>
      </c>
      <c r="AS60">
        <f t="shared" si="27"/>
        <v>-1.0283862514197117E-3</v>
      </c>
      <c r="AT60">
        <f t="shared" si="27"/>
        <v>-6.7196559169431069E-4</v>
      </c>
      <c r="AU60">
        <f t="shared" si="23"/>
        <v>-1.7204174367542566E-3</v>
      </c>
      <c r="AW60">
        <v>57</v>
      </c>
      <c r="AX60">
        <f>IF(Z60&gt;0, (R60*SUMPRODUCT(K60:$K$98, X60:$X$98)-K60*$AZ$3)/Z60, 0)</f>
        <v>-144289416.45390084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0.76675259399999995</v>
      </c>
      <c r="Q61" s="4">
        <f t="shared" si="21"/>
        <v>50</v>
      </c>
      <c r="R61">
        <f t="shared" si="0"/>
        <v>100000</v>
      </c>
      <c r="S61">
        <f t="shared" si="1"/>
        <v>-577074090.50683987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-5.4760194148841999</v>
      </c>
      <c r="AC61">
        <f t="shared" si="2"/>
        <v>-4.8893204177941527</v>
      </c>
      <c r="AE61">
        <f t="shared" si="3"/>
        <v>0</v>
      </c>
      <c r="AF61">
        <f t="shared" si="24"/>
        <v>0</v>
      </c>
      <c r="AG61">
        <f t="shared" si="24"/>
        <v>-4.2363021475283174E-7</v>
      </c>
      <c r="AH61">
        <f t="shared" si="5"/>
        <v>-2.9099515365344102E-3</v>
      </c>
      <c r="AI61">
        <f t="shared" si="25"/>
        <v>-2.9103751667491633E-3</v>
      </c>
      <c r="AJ61">
        <f t="shared" si="7"/>
        <v>-0.58669899709004714</v>
      </c>
      <c r="AK61">
        <f t="shared" si="22"/>
        <v>-0.38332135904189402</v>
      </c>
      <c r="AL61">
        <f t="shared" si="26"/>
        <v>-0.97293073129869034</v>
      </c>
      <c r="AN61">
        <f t="shared" si="27"/>
        <v>0</v>
      </c>
      <c r="AO61">
        <f t="shared" si="27"/>
        <v>0</v>
      </c>
      <c r="AP61">
        <f t="shared" si="27"/>
        <v>-5.9202713551967005E-10</v>
      </c>
      <c r="AQ61">
        <f t="shared" si="27"/>
        <v>-4.0666841331907462E-6</v>
      </c>
      <c r="AR61">
        <f t="shared" si="27"/>
        <v>-4.0672761603262668E-6</v>
      </c>
      <c r="AS61">
        <f t="shared" si="27"/>
        <v>-8.1991726407461599E-4</v>
      </c>
      <c r="AT61">
        <f t="shared" si="27"/>
        <v>-5.3569513758475965E-4</v>
      </c>
      <c r="AU61">
        <f t="shared" si="23"/>
        <v>-1.359679677819702E-3</v>
      </c>
      <c r="AW61">
        <v>58</v>
      </c>
      <c r="AX61">
        <f>IF(Z61&gt;0, (R61*SUMPRODUCT(K61:$K$98, X61:$X$98)-K61*$AZ$3)/Z61, 0)</f>
        <v>-577074090.50683987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0.76980532899999998</v>
      </c>
      <c r="Q62" s="4">
        <f t="shared" si="21"/>
        <v>50</v>
      </c>
      <c r="R62">
        <f t="shared" si="0"/>
        <v>100000</v>
      </c>
      <c r="S62">
        <f t="shared" si="1"/>
        <v>-2339952811.1598306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-4.8893204177941527</v>
      </c>
      <c r="AC62">
        <f t="shared" si="2"/>
        <v>-4.3654681811625968</v>
      </c>
      <c r="AE62">
        <f t="shared" si="3"/>
        <v>0</v>
      </c>
      <c r="AF62">
        <f t="shared" si="24"/>
        <v>0</v>
      </c>
      <c r="AG62">
        <f t="shared" si="24"/>
        <v>-9.3281115763159143E-8</v>
      </c>
      <c r="AH62">
        <f t="shared" si="5"/>
        <v>-6.5222559368428856E-4</v>
      </c>
      <c r="AI62">
        <f t="shared" si="25"/>
        <v>-6.5231887480005177E-4</v>
      </c>
      <c r="AJ62">
        <f t="shared" si="7"/>
        <v>-0.52385223663155589</v>
      </c>
      <c r="AK62">
        <f t="shared" si="22"/>
        <v>-0.34225242924559074</v>
      </c>
      <c r="AL62">
        <f t="shared" si="26"/>
        <v>-0.86675698475194674</v>
      </c>
      <c r="AN62">
        <f t="shared" si="27"/>
        <v>0</v>
      </c>
      <c r="AO62">
        <f t="shared" si="27"/>
        <v>0</v>
      </c>
      <c r="AP62">
        <f t="shared" si="27"/>
        <v>-1.1639394672216622E-10</v>
      </c>
      <c r="AQ62">
        <f t="shared" si="27"/>
        <v>-8.138315068493699E-7</v>
      </c>
      <c r="AR62">
        <f t="shared" si="27"/>
        <v>-8.1394790079609213E-7</v>
      </c>
      <c r="AS62">
        <f t="shared" si="27"/>
        <v>-6.5365030019143451E-4</v>
      </c>
      <c r="AT62">
        <f t="shared" si="27"/>
        <v>-4.2705440098172906E-4</v>
      </c>
      <c r="AU62">
        <f t="shared" si="23"/>
        <v>-1.0815186490739598E-3</v>
      </c>
      <c r="AW62">
        <v>59</v>
      </c>
      <c r="AX62">
        <f>IF(Z62&gt;0, (R62*SUMPRODUCT(K62:$K$98, X62:$X$98)-K62*$AZ$3)/Z62, 0)</f>
        <v>-2339952811.1598306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0.772959481</v>
      </c>
      <c r="Q63" s="4">
        <f t="shared" si="21"/>
        <v>50</v>
      </c>
      <c r="R63">
        <f t="shared" si="0"/>
        <v>100000</v>
      </c>
      <c r="S63">
        <f t="shared" si="1"/>
        <v>-9626054936.9286385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-4.3654681811625968</v>
      </c>
      <c r="AC63">
        <f t="shared" si="2"/>
        <v>-3.8977401527479518</v>
      </c>
      <c r="AE63">
        <f t="shared" si="3"/>
        <v>0</v>
      </c>
      <c r="AF63">
        <f t="shared" si="24"/>
        <v>0</v>
      </c>
      <c r="AG63">
        <f t="shared" si="24"/>
        <v>-2.0245781778135136E-8</v>
      </c>
      <c r="AH63">
        <f t="shared" si="5"/>
        <v>-1.4420504565478484E-4</v>
      </c>
      <c r="AI63">
        <f t="shared" si="25"/>
        <v>-1.4422529143656297E-4</v>
      </c>
      <c r="AJ63">
        <f t="shared" si="7"/>
        <v>-0.467728028414645</v>
      </c>
      <c r="AK63">
        <f t="shared" si="22"/>
        <v>-0.30558277268138179</v>
      </c>
      <c r="AL63">
        <f t="shared" si="26"/>
        <v>-0.77345502638746333</v>
      </c>
      <c r="AN63">
        <f t="shared" si="27"/>
        <v>0</v>
      </c>
      <c r="AO63">
        <f t="shared" si="27"/>
        <v>0</v>
      </c>
      <c r="AP63">
        <f t="shared" si="27"/>
        <v>-2.2555538040211874E-11</v>
      </c>
      <c r="AQ63">
        <f t="shared" si="27"/>
        <v>-1.6065679401769155E-7</v>
      </c>
      <c r="AR63">
        <f t="shared" si="27"/>
        <v>-1.6067934955573175E-7</v>
      </c>
      <c r="AS63">
        <f t="shared" si="27"/>
        <v>-5.2108915590374334E-4</v>
      </c>
      <c r="AT63">
        <f t="shared" si="27"/>
        <v>-3.4044542854315055E-4</v>
      </c>
      <c r="AU63">
        <f t="shared" si="23"/>
        <v>-8.6169526379644952E-4</v>
      </c>
      <c r="AW63">
        <v>60</v>
      </c>
      <c r="AX63">
        <f>IF(Z63&gt;0, (R63*SUMPRODUCT(K63:$K$98, X63:$X$98)-K63*$AZ$3)/Z63, 0)</f>
        <v>-9626054936.9286385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0.77634382000000002</v>
      </c>
      <c r="Q64" s="4">
        <f t="shared" si="21"/>
        <v>50</v>
      </c>
      <c r="R64">
        <f t="shared" si="0"/>
        <v>100000</v>
      </c>
      <c r="S64">
        <f t="shared" si="1"/>
        <v>-40226743041.092285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-3.8977401527479518</v>
      </c>
      <c r="AC64">
        <f t="shared" si="2"/>
        <v>-3.4801252756849679</v>
      </c>
      <c r="AE64">
        <f t="shared" si="3"/>
        <v>0</v>
      </c>
      <c r="AF64">
        <f t="shared" si="24"/>
        <v>0</v>
      </c>
      <c r="AG64">
        <f t="shared" si="24"/>
        <v>-4.3256363958299609E-9</v>
      </c>
      <c r="AH64">
        <f t="shared" si="5"/>
        <v>-3.143537512904765E-5</v>
      </c>
      <c r="AI64">
        <f t="shared" si="25"/>
        <v>-3.1439700765443478E-5</v>
      </c>
      <c r="AJ64">
        <f t="shared" si="7"/>
        <v>-0.41761487706298395</v>
      </c>
      <c r="AK64">
        <f t="shared" si="22"/>
        <v>-0.27284181069235663</v>
      </c>
      <c r="AL64">
        <f t="shared" si="26"/>
        <v>-0.6904881274561061</v>
      </c>
      <c r="AN64">
        <f t="shared" si="27"/>
        <v>0</v>
      </c>
      <c r="AO64">
        <f t="shared" si="27"/>
        <v>0</v>
      </c>
      <c r="AP64">
        <f t="shared" si="27"/>
        <v>-4.3027947281396028E-12</v>
      </c>
      <c r="AQ64">
        <f t="shared" si="27"/>
        <v>-3.1269379579095361E-8</v>
      </c>
      <c r="AR64">
        <f t="shared" si="27"/>
        <v>-3.1273682373823496E-8</v>
      </c>
      <c r="AS64">
        <f t="shared" si="27"/>
        <v>-4.1540964773450454E-4</v>
      </c>
      <c r="AT64">
        <f t="shared" si="27"/>
        <v>-2.7140106038382901E-4</v>
      </c>
      <c r="AU64">
        <f t="shared" si="23"/>
        <v>-6.8684198180070746E-4</v>
      </c>
      <c r="AW64">
        <v>61</v>
      </c>
      <c r="AX64">
        <f>IF(Z64&gt;0, (R64*SUMPRODUCT(K64:$K$98, X64:$X$98)-K64*$AZ$3)/Z64, 0)</f>
        <v>-40226743041.092285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0.77982431100000005</v>
      </c>
      <c r="Q65" s="4">
        <f t="shared" si="21"/>
        <v>50</v>
      </c>
      <c r="R65">
        <f t="shared" si="0"/>
        <v>100000</v>
      </c>
      <c r="S65">
        <f t="shared" si="1"/>
        <v>-170889103980.51959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-3.4801252756849679</v>
      </c>
      <c r="AC65">
        <f t="shared" si="2"/>
        <v>-3.1072547375616888</v>
      </c>
      <c r="AE65">
        <f t="shared" si="3"/>
        <v>0</v>
      </c>
      <c r="AF65">
        <f t="shared" si="24"/>
        <v>0</v>
      </c>
      <c r="AG65">
        <f t="shared" si="24"/>
        <v>-9.0914360985703877E-10</v>
      </c>
      <c r="AH65">
        <f t="shared" si="5"/>
        <v>-6.7464728440292454E-6</v>
      </c>
      <c r="AI65">
        <f t="shared" si="25"/>
        <v>-6.7473819876391024E-6</v>
      </c>
      <c r="AJ65">
        <f t="shared" si="7"/>
        <v>-0.37287053812327908</v>
      </c>
      <c r="AK65">
        <f t="shared" si="22"/>
        <v>-0.24360876929794778</v>
      </c>
      <c r="AL65">
        <f t="shared" si="26"/>
        <v>-0.6164860548032145</v>
      </c>
      <c r="AN65">
        <f t="shared" si="27"/>
        <v>0</v>
      </c>
      <c r="AO65">
        <f t="shared" si="27"/>
        <v>0</v>
      </c>
      <c r="AP65">
        <f t="shared" si="27"/>
        <v>-8.0744897018956131E-13</v>
      </c>
      <c r="AQ65">
        <f t="shared" si="27"/>
        <v>-5.9918284540105322E-9</v>
      </c>
      <c r="AR65">
        <f t="shared" si="27"/>
        <v>-5.9926359029807214E-9</v>
      </c>
      <c r="AS65">
        <f t="shared" si="27"/>
        <v>-3.3116212747622193E-4</v>
      </c>
      <c r="AT65">
        <f t="shared" si="27"/>
        <v>-2.1635927235929794E-4</v>
      </c>
      <c r="AU65">
        <f t="shared" si="23"/>
        <v>-5.4752739247142289E-4</v>
      </c>
      <c r="AW65">
        <v>62</v>
      </c>
      <c r="AX65">
        <f>IF(Z65&gt;0, (R65*SUMPRODUCT(K65:$K$98, X65:$X$98)-K65*$AZ$3)/Z65, 0)</f>
        <v>-170889103980.51959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0.78351069500000003</v>
      </c>
      <c r="Q66" s="4">
        <f t="shared" si="21"/>
        <v>50</v>
      </c>
      <c r="R66">
        <f t="shared" si="0"/>
        <v>100000</v>
      </c>
      <c r="S66">
        <f t="shared" si="1"/>
        <v>-738922325354.94031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-3.1072547375616888</v>
      </c>
      <c r="AC66">
        <f t="shared" si="2"/>
        <v>-2.7743345923100713</v>
      </c>
      <c r="AE66">
        <f t="shared" si="3"/>
        <v>0</v>
      </c>
      <c r="AF66">
        <f t="shared" si="24"/>
        <v>0</v>
      </c>
      <c r="AG66">
        <f t="shared" si="24"/>
        <v>-1.8772843214457107E-10</v>
      </c>
      <c r="AH66">
        <f t="shared" si="5"/>
        <v>-1.4246474832277945E-6</v>
      </c>
      <c r="AI66">
        <f t="shared" si="25"/>
        <v>-1.4248352116599391E-6</v>
      </c>
      <c r="AJ66">
        <f t="shared" si="7"/>
        <v>-0.33292014525161751</v>
      </c>
      <c r="AK66">
        <f t="shared" si="22"/>
        <v>-0.21750783162931825</v>
      </c>
      <c r="AL66">
        <f t="shared" si="26"/>
        <v>-0.5504294017161474</v>
      </c>
      <c r="AN66">
        <f t="shared" si="27"/>
        <v>0</v>
      </c>
      <c r="AO66">
        <f t="shared" si="27"/>
        <v>0</v>
      </c>
      <c r="AP66">
        <f t="shared" si="27"/>
        <v>-1.4886569346197163E-13</v>
      </c>
      <c r="AQ66">
        <f t="shared" si="27"/>
        <v>-1.1297230425183168E-9</v>
      </c>
      <c r="AR66">
        <f t="shared" si="27"/>
        <v>-1.1298719082117788E-9</v>
      </c>
      <c r="AS66">
        <f t="shared" si="27"/>
        <v>-2.6400043788878786E-4</v>
      </c>
      <c r="AT66">
        <f t="shared" si="27"/>
        <v>-1.7248028878210928E-4</v>
      </c>
      <c r="AU66">
        <f t="shared" si="23"/>
        <v>-4.3648185654280534E-4</v>
      </c>
      <c r="AW66">
        <v>63</v>
      </c>
      <c r="AX66">
        <f>IF(Z66&gt;0, (R66*SUMPRODUCT(K66:$K$98, X66:$X$98)-K66*$AZ$3)/Z66, 0)</f>
        <v>-738922325354.94031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0.78741316699999997</v>
      </c>
      <c r="Q67" s="4">
        <f t="shared" si="21"/>
        <v>50</v>
      </c>
      <c r="R67">
        <f t="shared" ref="R67:R89" si="28">$C$6</f>
        <v>100000</v>
      </c>
      <c r="S67">
        <f t="shared" ref="S67:S89" si="29">AX67</f>
        <v>-3256638482872.8179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-2.7743345923100713</v>
      </c>
      <c r="AC67">
        <f t="shared" ref="AC67:AC89" si="30">S67*Z67</f>
        <v>-2.4770844584010043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-3.8031308532224061E-11</v>
      </c>
      <c r="AH67">
        <f t="shared" ref="AH67:AH89" si="33">-X67*R67</f>
        <v>-2.9563967858180259E-7</v>
      </c>
      <c r="AI67">
        <f t="shared" ref="AI67:AI89" si="34">SUM(AE67:AH67)</f>
        <v>-2.9567770989033482E-7</v>
      </c>
      <c r="AJ67">
        <f t="shared" ref="AJ67:AJ89" si="35">AB67-AC67</f>
        <v>-0.29725013390906696</v>
      </c>
      <c r="AK67">
        <f t="shared" si="22"/>
        <v>-0.19420342146170502</v>
      </c>
      <c r="AL67">
        <f t="shared" si="26"/>
        <v>-0.49145385104848183</v>
      </c>
      <c r="AN67">
        <f t="shared" ref="AN67:AT89" si="36">AE67*$K67</f>
        <v>0</v>
      </c>
      <c r="AO67">
        <f t="shared" si="36"/>
        <v>0</v>
      </c>
      <c r="AP67">
        <f t="shared" si="36"/>
        <v>-2.6926990518580039E-14</v>
      </c>
      <c r="AQ67">
        <f t="shared" si="36"/>
        <v>-2.0931929847596831E-10</v>
      </c>
      <c r="AR67">
        <f t="shared" si="36"/>
        <v>-2.093462254664869E-10</v>
      </c>
      <c r="AS67">
        <f t="shared" si="36"/>
        <v>-2.1045953574366845E-4</v>
      </c>
      <c r="AT67">
        <f t="shared" si="36"/>
        <v>-1.3750023047311976E-4</v>
      </c>
      <c r="AU67">
        <f t="shared" si="23"/>
        <v>-3.4795997556301368E-4</v>
      </c>
      <c r="AW67">
        <v>64</v>
      </c>
      <c r="AX67">
        <f>IF(Z67&gt;0, (R67*SUMPRODUCT(K67:$K$98, X67:$X$98)-K67*$AZ$3)/Z67, 0)</f>
        <v>-3256638482872.8179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0.79138766699999996</v>
      </c>
      <c r="Q68" s="4">
        <f t="shared" si="21"/>
        <v>50</v>
      </c>
      <c r="R68">
        <f t="shared" si="28"/>
        <v>100000</v>
      </c>
      <c r="S68">
        <f t="shared" si="29"/>
        <v>-14640142872575.975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-2.4770844584010043</v>
      </c>
      <c r="AC68">
        <f t="shared" si="30"/>
        <v>-2.2116825523256893</v>
      </c>
      <c r="AE68">
        <f t="shared" si="31"/>
        <v>0</v>
      </c>
      <c r="AF68">
        <f t="shared" si="32"/>
        <v>0</v>
      </c>
      <c r="AG68">
        <f t="shared" si="32"/>
        <v>-7.553486914627827E-12</v>
      </c>
      <c r="AH68">
        <f t="shared" si="33"/>
        <v>-6.0195017064547986E-8</v>
      </c>
      <c r="AI68">
        <f t="shared" si="34"/>
        <v>-6.0202570551462615E-8</v>
      </c>
      <c r="AJ68">
        <f t="shared" si="35"/>
        <v>-0.265401906075315</v>
      </c>
      <c r="AK68">
        <f t="shared" si="22"/>
        <v>-0.17339591208807031</v>
      </c>
      <c r="AL68">
        <f t="shared" si="26"/>
        <v>-0.43879787836595585</v>
      </c>
      <c r="AN68">
        <f t="shared" si="36"/>
        <v>0</v>
      </c>
      <c r="AO68">
        <f t="shared" si="36"/>
        <v>0</v>
      </c>
      <c r="AP68">
        <f t="shared" si="36"/>
        <v>-4.7750289353250549E-15</v>
      </c>
      <c r="AQ68">
        <f t="shared" si="36"/>
        <v>-3.8053014653268172E-11</v>
      </c>
      <c r="AR68">
        <f t="shared" si="36"/>
        <v>-3.8057789682203496E-11</v>
      </c>
      <c r="AS68">
        <f t="shared" si="36"/>
        <v>-1.677770538724093E-4</v>
      </c>
      <c r="AT68">
        <f t="shared" si="36"/>
        <v>-1.0961434193844907E-4</v>
      </c>
      <c r="AU68">
        <f t="shared" si="23"/>
        <v>-2.7739143386864803E-4</v>
      </c>
      <c r="AW68">
        <v>65</v>
      </c>
      <c r="AX68">
        <f>IF(Z68&gt;0, (R68*SUMPRODUCT(K68:$K$98, X68:$X$98)-K68*$AZ$3)/Z68, 0)</f>
        <v>-14640142872575.975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0.79554122000000005</v>
      </c>
      <c r="Q69" s="4">
        <f t="shared" ref="Q69:Q89" si="48">$C$8</f>
        <v>50</v>
      </c>
      <c r="R69">
        <f t="shared" si="28"/>
        <v>100000</v>
      </c>
      <c r="S69">
        <f t="shared" si="29"/>
        <v>-67220189988066.547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-2.2116825523256893</v>
      </c>
      <c r="AC69">
        <f t="shared" si="30"/>
        <v>-1.9747165646096048</v>
      </c>
      <c r="AE69">
        <f t="shared" si="31"/>
        <v>0</v>
      </c>
      <c r="AF69">
        <f t="shared" si="32"/>
        <v>0</v>
      </c>
      <c r="AG69">
        <f t="shared" si="32"/>
        <v>-1.4688418501644907E-12</v>
      </c>
      <c r="AH69">
        <f t="shared" si="33"/>
        <v>-1.2018220390634116E-8</v>
      </c>
      <c r="AI69">
        <f t="shared" si="34"/>
        <v>-1.2019689232484281E-8</v>
      </c>
      <c r="AJ69">
        <f t="shared" si="35"/>
        <v>-0.23696598771608457</v>
      </c>
      <c r="AK69">
        <f t="shared" si="22"/>
        <v>-0.15481777866279828</v>
      </c>
      <c r="AL69">
        <f t="shared" si="26"/>
        <v>-0.39178377839857209</v>
      </c>
      <c r="AN69">
        <f t="shared" si="36"/>
        <v>0</v>
      </c>
      <c r="AO69">
        <f t="shared" si="36"/>
        <v>0</v>
      </c>
      <c r="AP69">
        <f t="shared" si="36"/>
        <v>-8.2905919752500773E-16</v>
      </c>
      <c r="AQ69">
        <f t="shared" si="36"/>
        <v>-6.7834506156139215E-12</v>
      </c>
      <c r="AR69">
        <f t="shared" si="36"/>
        <v>-6.7842796748114465E-12</v>
      </c>
      <c r="AS69">
        <f t="shared" si="36"/>
        <v>-1.3375084022464171E-4</v>
      </c>
      <c r="AT69">
        <f t="shared" si="36"/>
        <v>-8.7383882292303954E-5</v>
      </c>
      <c r="AU69">
        <f t="shared" si="23"/>
        <v>-2.2113472930122534E-4</v>
      </c>
      <c r="AW69">
        <v>66</v>
      </c>
      <c r="AX69">
        <f>IF(Z69&gt;0, (R69*SUMPRODUCT(K69:$K$98, X69:$X$98)-K69*$AZ$3)/Z69, 0)</f>
        <v>-67220189988066.547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0.79972280399999995</v>
      </c>
      <c r="Q70" s="4">
        <f t="shared" si="48"/>
        <v>50</v>
      </c>
      <c r="R70">
        <f t="shared" si="28"/>
        <v>100000</v>
      </c>
      <c r="S70">
        <f t="shared" si="29"/>
        <v>-315424170825285.69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-1.9747165646096048</v>
      </c>
      <c r="AC70">
        <f t="shared" si="30"/>
        <v>-1.763139789835908</v>
      </c>
      <c r="AE70">
        <f t="shared" si="31"/>
        <v>0</v>
      </c>
      <c r="AF70">
        <f t="shared" si="32"/>
        <v>0</v>
      </c>
      <c r="AG70">
        <f t="shared" si="32"/>
        <v>-2.7948710861675149E-13</v>
      </c>
      <c r="AH70">
        <f t="shared" si="33"/>
        <v>-2.3493326460921885E-9</v>
      </c>
      <c r="AI70">
        <f t="shared" si="34"/>
        <v>-2.349612133200805E-9</v>
      </c>
      <c r="AJ70">
        <f t="shared" si="35"/>
        <v>-0.21157677477369674</v>
      </c>
      <c r="AK70">
        <f t="shared" si="22"/>
        <v>-0.13823015952267234</v>
      </c>
      <c r="AL70">
        <f t="shared" si="26"/>
        <v>-0.34980693664598123</v>
      </c>
      <c r="AN70">
        <f t="shared" si="36"/>
        <v>0</v>
      </c>
      <c r="AO70">
        <f t="shared" si="36"/>
        <v>0</v>
      </c>
      <c r="AP70">
        <f t="shared" si="36"/>
        <v>-1.4084916019916844E-16</v>
      </c>
      <c r="AQ70">
        <f t="shared" si="36"/>
        <v>-1.183959903797659E-12</v>
      </c>
      <c r="AR70">
        <f t="shared" si="36"/>
        <v>-1.1841007529578579E-12</v>
      </c>
      <c r="AS70">
        <f t="shared" si="36"/>
        <v>-1.0662535095809302E-4</v>
      </c>
      <c r="AT70">
        <f t="shared" si="36"/>
        <v>-6.9661895961231268E-5</v>
      </c>
      <c r="AU70">
        <f t="shared" si="23"/>
        <v>-1.7628724810342505E-4</v>
      </c>
      <c r="AW70">
        <v>67</v>
      </c>
      <c r="AX70">
        <f>IF(Z70&gt;0, (R70*SUMPRODUCT(K70:$K$98, X70:$X$98)-K70*$AZ$3)/Z70, 0)</f>
        <v>-315424170825285.69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0.80383592599999998</v>
      </c>
      <c r="Q71" s="4">
        <f t="shared" si="48"/>
        <v>50</v>
      </c>
      <c r="R71">
        <f t="shared" si="28"/>
        <v>100000</v>
      </c>
      <c r="S71">
        <f t="shared" si="29"/>
        <v>-1512798457297041.3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-1.763139789835908</v>
      </c>
      <c r="AC71">
        <f t="shared" si="30"/>
        <v>-1.574231955211663</v>
      </c>
      <c r="AE71">
        <f t="shared" si="31"/>
        <v>0</v>
      </c>
      <c r="AF71">
        <f t="shared" si="32"/>
        <v>0</v>
      </c>
      <c r="AG71">
        <f t="shared" si="32"/>
        <v>-5.2030458770574989E-14</v>
      </c>
      <c r="AH71">
        <f t="shared" si="33"/>
        <v>-4.4932355752001801E-10</v>
      </c>
      <c r="AI71">
        <f t="shared" si="34"/>
        <v>-4.4937558797878857E-10</v>
      </c>
      <c r="AJ71">
        <f t="shared" si="35"/>
        <v>-0.18890783462424499</v>
      </c>
      <c r="AK71">
        <f t="shared" si="22"/>
        <v>-0.12341978528851358</v>
      </c>
      <c r="AL71">
        <f t="shared" si="26"/>
        <v>-0.31232762036213413</v>
      </c>
      <c r="AN71">
        <f t="shared" si="36"/>
        <v>0</v>
      </c>
      <c r="AO71">
        <f t="shared" si="36"/>
        <v>0</v>
      </c>
      <c r="AP71">
        <f t="shared" si="36"/>
        <v>-2.3411654894782018E-17</v>
      </c>
      <c r="AQ71">
        <f t="shared" si="36"/>
        <v>-2.0217788413396588E-13</v>
      </c>
      <c r="AR71">
        <f t="shared" si="36"/>
        <v>-2.0220129578886064E-13</v>
      </c>
      <c r="AS71">
        <f t="shared" si="36"/>
        <v>-8.500107697771318E-5</v>
      </c>
      <c r="AT71">
        <f t="shared" si="36"/>
        <v>-5.5534036959075673E-5</v>
      </c>
      <c r="AU71">
        <f t="shared" si="23"/>
        <v>-1.4053511413899015E-4</v>
      </c>
      <c r="AW71">
        <v>68</v>
      </c>
      <c r="AX71">
        <f>IF(Z71&gt;0, (R71*SUMPRODUCT(K71:$K$98, X71:$X$98)-K71*$AZ$3)/Z71, 0)</f>
        <v>-1512798457297041.3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0.80804740799999997</v>
      </c>
      <c r="Q72" s="4">
        <f t="shared" si="48"/>
        <v>50</v>
      </c>
      <c r="R72">
        <f t="shared" si="28"/>
        <v>100000</v>
      </c>
      <c r="S72">
        <f t="shared" si="29"/>
        <v>-7423433178138503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-1.574231955211663</v>
      </c>
      <c r="AC72">
        <f t="shared" si="30"/>
        <v>-1.4055642457248751</v>
      </c>
      <c r="AE72">
        <f t="shared" si="31"/>
        <v>0</v>
      </c>
      <c r="AF72">
        <f t="shared" si="32"/>
        <v>0</v>
      </c>
      <c r="AG72">
        <f t="shared" si="32"/>
        <v>-9.4670768362552558E-15</v>
      </c>
      <c r="AH72">
        <f t="shared" si="33"/>
        <v>-8.408615469322796E-11</v>
      </c>
      <c r="AI72">
        <f t="shared" si="34"/>
        <v>-8.4095621770064216E-11</v>
      </c>
      <c r="AJ72">
        <f t="shared" si="35"/>
        <v>-0.16866770948678789</v>
      </c>
      <c r="AK72">
        <f t="shared" ref="AK72:AK89" si="49">G72*SUM(AB72:AB72, AE72:AF72)</f>
        <v>-0.11019623686481643</v>
      </c>
      <c r="AL72">
        <f t="shared" si="26"/>
        <v>-0.27886394643569995</v>
      </c>
      <c r="AN72">
        <f t="shared" si="36"/>
        <v>0</v>
      </c>
      <c r="AO72">
        <f t="shared" si="36"/>
        <v>0</v>
      </c>
      <c r="AP72">
        <f t="shared" si="36"/>
        <v>-3.8034029384956038E-18</v>
      </c>
      <c r="AQ72">
        <f t="shared" si="36"/>
        <v>-3.3781655454855564E-14</v>
      </c>
      <c r="AR72">
        <f t="shared" si="36"/>
        <v>-3.3785458857794062E-14</v>
      </c>
      <c r="AS72">
        <f t="shared" si="36"/>
        <v>-6.776233815221938E-5</v>
      </c>
      <c r="AT72">
        <f t="shared" si="36"/>
        <v>-4.4271394259496202E-5</v>
      </c>
      <c r="AU72">
        <f t="shared" si="23"/>
        <v>-1.1203373244550105E-4</v>
      </c>
      <c r="AW72">
        <v>69</v>
      </c>
      <c r="AX72">
        <f>IF(Z72&gt;0, (R72*SUMPRODUCT(K72:$K$98, X72:$X$98)-K72*$AZ$3)/Z72, 0)</f>
        <v>-7423433178138503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0.81233261800000001</v>
      </c>
      <c r="Q73" s="4">
        <f t="shared" si="48"/>
        <v>50</v>
      </c>
      <c r="R73">
        <f t="shared" si="28"/>
        <v>100000</v>
      </c>
      <c r="S73">
        <f t="shared" si="29"/>
        <v>-3.7306033685034088E+16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-1.4055642457248751</v>
      </c>
      <c r="AC73">
        <f t="shared" si="30"/>
        <v>-1.2549680765400963</v>
      </c>
      <c r="AE73">
        <f t="shared" si="31"/>
        <v>0</v>
      </c>
      <c r="AF73">
        <f t="shared" si="32"/>
        <v>0</v>
      </c>
      <c r="AG73">
        <f t="shared" si="32"/>
        <v>-1.6819907566903136E-15</v>
      </c>
      <c r="AH73">
        <f t="shared" si="33"/>
        <v>-1.5380830622404779E-11</v>
      </c>
      <c r="AI73">
        <f t="shared" si="34"/>
        <v>-1.538251261316147E-11</v>
      </c>
      <c r="AJ73">
        <f t="shared" si="35"/>
        <v>-0.15059616918477881</v>
      </c>
      <c r="AK73">
        <f t="shared" si="49"/>
        <v>-9.8389497200741263E-2</v>
      </c>
      <c r="AL73">
        <f t="shared" si="26"/>
        <v>-0.24898566640090258</v>
      </c>
      <c r="AN73">
        <f t="shared" si="36"/>
        <v>0</v>
      </c>
      <c r="AO73">
        <f t="shared" si="36"/>
        <v>0</v>
      </c>
      <c r="AP73">
        <f t="shared" si="36"/>
        <v>-6.0333985961930418E-19</v>
      </c>
      <c r="AQ73">
        <f t="shared" si="36"/>
        <v>-5.5171933327446903E-15</v>
      </c>
      <c r="AR73">
        <f t="shared" si="36"/>
        <v>-5.5177966726043103E-15</v>
      </c>
      <c r="AS73">
        <f t="shared" si="36"/>
        <v>-5.4019721103543853E-5</v>
      </c>
      <c r="AT73">
        <f t="shared" si="36"/>
        <v>-3.5292884454322173E-5</v>
      </c>
      <c r="AU73">
        <f t="shared" si="23"/>
        <v>-8.9312605563383822E-5</v>
      </c>
      <c r="AW73">
        <v>70</v>
      </c>
      <c r="AX73">
        <f>IF(Z73&gt;0, (R73*SUMPRODUCT(K73:$K$98, X73:$X$98)-K73*$AZ$3)/Z73, 0)</f>
        <v>-3.7306033685034088E+16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0.81666386499999999</v>
      </c>
      <c r="Q74" s="4">
        <f t="shared" si="48"/>
        <v>50</v>
      </c>
      <c r="R74">
        <f t="shared" si="28"/>
        <v>100000</v>
      </c>
      <c r="S74">
        <f t="shared" si="29"/>
        <v>-1.9216396308451206E+17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-1.2549680765400963</v>
      </c>
      <c r="AC74">
        <f t="shared" si="30"/>
        <v>-1.1205072111965193</v>
      </c>
      <c r="AE74">
        <f t="shared" si="31"/>
        <v>0</v>
      </c>
      <c r="AF74">
        <f t="shared" si="32"/>
        <v>0</v>
      </c>
      <c r="AG74">
        <f t="shared" si="32"/>
        <v>-2.9154977687042442E-16</v>
      </c>
      <c r="AH74">
        <f t="shared" si="33"/>
        <v>-2.7472421445059721E-12</v>
      </c>
      <c r="AI74">
        <f t="shared" si="34"/>
        <v>-2.7475336942828425E-12</v>
      </c>
      <c r="AJ74">
        <f t="shared" si="35"/>
        <v>-0.13446086534357704</v>
      </c>
      <c r="AK74">
        <f t="shared" si="49"/>
        <v>-8.7847765357806751E-2</v>
      </c>
      <c r="AL74">
        <f t="shared" si="26"/>
        <v>-0.22230863070413132</v>
      </c>
      <c r="AN74">
        <f t="shared" si="36"/>
        <v>0</v>
      </c>
      <c r="AO74">
        <f t="shared" si="36"/>
        <v>0</v>
      </c>
      <c r="AP74">
        <f t="shared" si="36"/>
        <v>-9.337553514093998E-20</v>
      </c>
      <c r="AQ74">
        <f t="shared" si="36"/>
        <v>-8.7986761011653268E-16</v>
      </c>
      <c r="AR74">
        <f t="shared" si="36"/>
        <v>-8.7996098565167368E-16</v>
      </c>
      <c r="AS74">
        <f t="shared" si="36"/>
        <v>-4.3064190930766667E-5</v>
      </c>
      <c r="AT74">
        <f t="shared" si="36"/>
        <v>-2.8135271408101875E-5</v>
      </c>
      <c r="AU74">
        <f t="shared" si="23"/>
        <v>-7.1199462339748497E-5</v>
      </c>
      <c r="AW74">
        <v>71</v>
      </c>
      <c r="AX74">
        <f>IF(Z74&gt;0, (R74*SUMPRODUCT(K74:$K$98, X74:$X$98)-K74*$AZ$3)/Z74, 0)</f>
        <v>-1.9216396308451206E+17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0.82101379900000004</v>
      </c>
      <c r="Q75" s="4">
        <f t="shared" si="48"/>
        <v>50</v>
      </c>
      <c r="R75">
        <f t="shared" si="28"/>
        <v>100000</v>
      </c>
      <c r="S75">
        <f t="shared" si="29"/>
        <v>-1.0153193930890431E+18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-1.1205072111965193</v>
      </c>
      <c r="AC75">
        <f t="shared" si="30"/>
        <v>-1.0004528671397501</v>
      </c>
      <c r="AE75">
        <f t="shared" si="31"/>
        <v>0</v>
      </c>
      <c r="AF75">
        <f t="shared" si="32"/>
        <v>0</v>
      </c>
      <c r="AG75">
        <f t="shared" si="32"/>
        <v>-4.9267889195730695E-17</v>
      </c>
      <c r="AH75">
        <f t="shared" si="33"/>
        <v>-4.7873277981197893E-13</v>
      </c>
      <c r="AI75">
        <f t="shared" si="34"/>
        <v>-4.7878204770117468E-13</v>
      </c>
      <c r="AJ75">
        <f t="shared" si="35"/>
        <v>-0.12005434405676918</v>
      </c>
      <c r="AK75">
        <f t="shared" si="49"/>
        <v>-7.8435504783756355E-2</v>
      </c>
      <c r="AL75">
        <f t="shared" si="26"/>
        <v>-0.19848984884100432</v>
      </c>
      <c r="AN75">
        <f t="shared" si="36"/>
        <v>0</v>
      </c>
      <c r="AO75">
        <f t="shared" si="36"/>
        <v>0</v>
      </c>
      <c r="AP75">
        <f t="shared" si="36"/>
        <v>-1.4088550848044148E-20</v>
      </c>
      <c r="AQ75">
        <f t="shared" si="36"/>
        <v>-1.3689750507093057E-16</v>
      </c>
      <c r="AR75">
        <f t="shared" si="36"/>
        <v>-1.3691159362177862E-16</v>
      </c>
      <c r="AS75">
        <f t="shared" si="36"/>
        <v>-3.43305093516965E-5</v>
      </c>
      <c r="AT75">
        <f t="shared" si="36"/>
        <v>-2.2429266109775185E-5</v>
      </c>
      <c r="AU75">
        <f t="shared" si="23"/>
        <v>-5.6759775461608599E-5</v>
      </c>
      <c r="AW75">
        <v>72</v>
      </c>
      <c r="AX75">
        <f>IF(Z75&gt;0, (R75*SUMPRODUCT(K75:$K$98, X75:$X$98)-K75*$AZ$3)/Z75, 0)</f>
        <v>-1.0153193930890431E+18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0.82538683700000004</v>
      </c>
      <c r="Q76" s="4">
        <f t="shared" si="48"/>
        <v>50</v>
      </c>
      <c r="R76">
        <f t="shared" si="28"/>
        <v>100000</v>
      </c>
      <c r="S76">
        <f t="shared" si="29"/>
        <v>-5.5070636872516198E+18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-1.0004528671397501</v>
      </c>
      <c r="AC76">
        <f t="shared" si="30"/>
        <v>-0.89326148851763432</v>
      </c>
      <c r="AE76">
        <f t="shared" si="31"/>
        <v>0</v>
      </c>
      <c r="AF76">
        <f t="shared" si="32"/>
        <v>0</v>
      </c>
      <c r="AG76">
        <f t="shared" si="32"/>
        <v>-8.1101430748427519E-18</v>
      </c>
      <c r="AH76">
        <f t="shared" si="33"/>
        <v>-8.1330134457861262E-14</v>
      </c>
      <c r="AI76">
        <f t="shared" si="34"/>
        <v>-8.1338244600936111E-14</v>
      </c>
      <c r="AJ76">
        <f t="shared" si="35"/>
        <v>-0.10719137862211581</v>
      </c>
      <c r="AK76">
        <f t="shared" si="49"/>
        <v>-7.0031700699782512E-2</v>
      </c>
      <c r="AL76">
        <f t="shared" si="26"/>
        <v>-0.17722307932197967</v>
      </c>
      <c r="AN76">
        <f t="shared" si="36"/>
        <v>0</v>
      </c>
      <c r="AO76">
        <f t="shared" si="36"/>
        <v>0</v>
      </c>
      <c r="AP76">
        <f t="shared" si="36"/>
        <v>-2.0706793903418558E-21</v>
      </c>
      <c r="AQ76">
        <f t="shared" si="36"/>
        <v>-2.0765186468537191E-17</v>
      </c>
      <c r="AR76">
        <f t="shared" si="36"/>
        <v>-2.0767257147927533E-17</v>
      </c>
      <c r="AS76">
        <f t="shared" si="36"/>
        <v>-2.7368071868380617E-5</v>
      </c>
      <c r="AT76">
        <f t="shared" si="36"/>
        <v>-1.7880473620675385E-5</v>
      </c>
      <c r="AU76">
        <f t="shared" si="23"/>
        <v>-4.5248545489076772E-5</v>
      </c>
      <c r="AW76">
        <v>73</v>
      </c>
      <c r="AX76">
        <f>IF(Z76&gt;0, (R76*SUMPRODUCT(K76:$K$98, X76:$X$98)-K76*$AZ$3)/Z76, 0)</f>
        <v>-5.5070636872516198E+18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0.82979096200000002</v>
      </c>
      <c r="Q77" s="4">
        <f t="shared" si="48"/>
        <v>50</v>
      </c>
      <c r="R77">
        <f t="shared" si="28"/>
        <v>100000</v>
      </c>
      <c r="S77">
        <f t="shared" si="29"/>
        <v>-3.0691284403891134E+19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-0.89326148851763432</v>
      </c>
      <c r="AC77">
        <f t="shared" si="30"/>
        <v>-0.79755490046217337</v>
      </c>
      <c r="AE77">
        <f t="shared" si="31"/>
        <v>0</v>
      </c>
      <c r="AF77">
        <f t="shared" si="32"/>
        <v>0</v>
      </c>
      <c r="AG77">
        <f t="shared" si="32"/>
        <v>-1.2993182200629194E-18</v>
      </c>
      <c r="AH77">
        <f t="shared" si="33"/>
        <v>-1.3459446848062809E-14</v>
      </c>
      <c r="AI77">
        <f t="shared" si="34"/>
        <v>-1.3460746166282872E-14</v>
      </c>
      <c r="AJ77">
        <f t="shared" si="35"/>
        <v>-9.570658805546095E-2</v>
      </c>
      <c r="AK77">
        <f t="shared" si="49"/>
        <v>-6.252830419623441E-2</v>
      </c>
      <c r="AL77">
        <f t="shared" si="26"/>
        <v>-0.15823489225170884</v>
      </c>
      <c r="AN77">
        <f t="shared" si="36"/>
        <v>0</v>
      </c>
      <c r="AO77">
        <f t="shared" si="36"/>
        <v>0</v>
      </c>
      <c r="AP77">
        <f t="shared" si="36"/>
        <v>-2.9619781529740643E-22</v>
      </c>
      <c r="AQ77">
        <f t="shared" si="36"/>
        <v>-3.0682697201881104E-18</v>
      </c>
      <c r="AR77">
        <f t="shared" si="36"/>
        <v>-3.0685659180034078E-18</v>
      </c>
      <c r="AS77">
        <f t="shared" si="36"/>
        <v>-2.1817659333849438E-5</v>
      </c>
      <c r="AT77">
        <f t="shared" si="36"/>
        <v>-1.4254204098114948E-5</v>
      </c>
      <c r="AU77">
        <f t="shared" si="23"/>
        <v>-3.6071863431967458E-5</v>
      </c>
      <c r="AW77">
        <v>74</v>
      </c>
      <c r="AX77">
        <f>IF(Z77&gt;0, (R77*SUMPRODUCT(K77:$K$98, X77:$X$98)-K77*$AZ$3)/Z77, 0)</f>
        <v>-3.0691284403891134E+19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0.834201203</v>
      </c>
      <c r="Q78" s="4">
        <f t="shared" si="48"/>
        <v>50</v>
      </c>
      <c r="R78">
        <f t="shared" si="28"/>
        <v>100000</v>
      </c>
      <c r="S78">
        <f t="shared" si="29"/>
        <v>-1.7588667583533541E+20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-0.79755490046217337</v>
      </c>
      <c r="AC78">
        <f t="shared" si="30"/>
        <v>-0.71210258969836904</v>
      </c>
      <c r="AE78">
        <f t="shared" si="31"/>
        <v>0</v>
      </c>
      <c r="AF78">
        <f t="shared" si="32"/>
        <v>0</v>
      </c>
      <c r="AG78">
        <f t="shared" si="32"/>
        <v>-2.024322156059841E-19</v>
      </c>
      <c r="AH78">
        <f t="shared" si="33"/>
        <v>-2.1677856445126122E-15</v>
      </c>
      <c r="AI78">
        <f t="shared" si="34"/>
        <v>-2.1679880767282182E-15</v>
      </c>
      <c r="AJ78">
        <f t="shared" si="35"/>
        <v>-8.5452310763804329E-2</v>
      </c>
      <c r="AK78">
        <f t="shared" si="49"/>
        <v>-5.5828843032352138E-2</v>
      </c>
      <c r="AL78">
        <f t="shared" si="26"/>
        <v>-0.14128115379615863</v>
      </c>
      <c r="AN78">
        <f t="shared" si="36"/>
        <v>0</v>
      </c>
      <c r="AO78">
        <f t="shared" si="36"/>
        <v>0</v>
      </c>
      <c r="AP78">
        <f t="shared" si="36"/>
        <v>-4.1202913658360816E-23</v>
      </c>
      <c r="AQ78">
        <f t="shared" si="36"/>
        <v>-4.4122959615547904E-19</v>
      </c>
      <c r="AR78">
        <f t="shared" si="36"/>
        <v>-4.4127079906913735E-19</v>
      </c>
      <c r="AS78">
        <f t="shared" si="36"/>
        <v>-1.7392904443438626E-5</v>
      </c>
      <c r="AT78">
        <f t="shared" si="36"/>
        <v>-1.1363364236379897E-5</v>
      </c>
      <c r="AU78">
        <f t="shared" si="23"/>
        <v>-2.8756268679818964E-5</v>
      </c>
      <c r="AW78">
        <v>75</v>
      </c>
      <c r="AX78">
        <f>IF(Z78&gt;0, (R78*SUMPRODUCT(K78:$K$98, X78:$X$98)-K78*$AZ$3)/Z78, 0)</f>
        <v>-1.7588667583533541E+20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0.83859190800000005</v>
      </c>
      <c r="Q79" s="4">
        <f t="shared" si="48"/>
        <v>50</v>
      </c>
      <c r="R79">
        <f t="shared" si="28"/>
        <v>100000</v>
      </c>
      <c r="S79">
        <f t="shared" si="29"/>
        <v>-1.0372079376905309E+21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-0.71210258969836904</v>
      </c>
      <c r="AC79">
        <f t="shared" si="30"/>
        <v>-0.63580588365925805</v>
      </c>
      <c r="AE79">
        <f t="shared" si="31"/>
        <v>0</v>
      </c>
      <c r="AF79">
        <f t="shared" si="32"/>
        <v>0</v>
      </c>
      <c r="AG79">
        <f t="shared" si="32"/>
        <v>-3.0649875524234653E-20</v>
      </c>
      <c r="AH79">
        <f t="shared" si="33"/>
        <v>-3.3951603585137918E-16</v>
      </c>
      <c r="AI79">
        <f t="shared" si="34"/>
        <v>-3.395466857269034E-16</v>
      </c>
      <c r="AJ79">
        <f t="shared" si="35"/>
        <v>-7.6296706039110984E-2</v>
      </c>
      <c r="AK79">
        <f t="shared" si="49"/>
        <v>-4.9847181278885835E-2</v>
      </c>
      <c r="AL79">
        <f t="shared" si="26"/>
        <v>-0.12614388731799714</v>
      </c>
      <c r="AN79">
        <f t="shared" si="36"/>
        <v>0</v>
      </c>
      <c r="AO79">
        <f t="shared" si="36"/>
        <v>0</v>
      </c>
      <c r="AP79">
        <f t="shared" si="36"/>
        <v>-5.5700486980831668E-24</v>
      </c>
      <c r="AQ79">
        <f t="shared" si="36"/>
        <v>-6.1700767821292966E-20</v>
      </c>
      <c r="AR79">
        <f t="shared" si="36"/>
        <v>-6.1706337869991048E-20</v>
      </c>
      <c r="AS79">
        <f t="shared" si="36"/>
        <v>-1.3865516935139205E-5</v>
      </c>
      <c r="AT79">
        <f t="shared" si="36"/>
        <v>-9.0588043976242804E-6</v>
      </c>
      <c r="AU79">
        <f t="shared" si="23"/>
        <v>-2.2924321332763542E-5</v>
      </c>
      <c r="AW79">
        <v>76</v>
      </c>
      <c r="AX79">
        <f>IF(Z79&gt;0, (R79*SUMPRODUCT(K79:$K$98, X79:$X$98)-K79*$AZ$3)/Z79, 0)</f>
        <v>-1.0372079376905309E+21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0.84368948200000005</v>
      </c>
      <c r="Q80" s="4">
        <f t="shared" si="48"/>
        <v>50</v>
      </c>
      <c r="R80">
        <f t="shared" si="28"/>
        <v>100000</v>
      </c>
      <c r="S80">
        <f t="shared" si="29"/>
        <v>-6.329541638251305E+21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-0.63580588365925805</v>
      </c>
      <c r="AC80">
        <f t="shared" si="30"/>
        <v>-0.56768382469576606</v>
      </c>
      <c r="AE80">
        <f t="shared" si="31"/>
        <v>0</v>
      </c>
      <c r="AF80">
        <f t="shared" si="32"/>
        <v>0</v>
      </c>
      <c r="AG80">
        <f t="shared" si="32"/>
        <v>-4.484399164586292E-21</v>
      </c>
      <c r="AH80">
        <f t="shared" si="33"/>
        <v>-5.1717955208812028E-17</v>
      </c>
      <c r="AI80">
        <f t="shared" si="34"/>
        <v>-5.1722439607976612E-17</v>
      </c>
      <c r="AJ80">
        <f t="shared" si="35"/>
        <v>-6.8122058963491994E-2</v>
      </c>
      <c r="AK80">
        <f t="shared" si="49"/>
        <v>-4.4506411856148065E-2</v>
      </c>
      <c r="AL80">
        <f t="shared" si="26"/>
        <v>-0.11262847081964011</v>
      </c>
      <c r="AN80">
        <f t="shared" si="36"/>
        <v>0</v>
      </c>
      <c r="AO80">
        <f t="shared" si="36"/>
        <v>0</v>
      </c>
      <c r="AP80">
        <f t="shared" si="36"/>
        <v>-7.2763991991229757E-25</v>
      </c>
      <c r="AQ80">
        <f t="shared" si="36"/>
        <v>-8.3917705371438585E-21</v>
      </c>
      <c r="AR80">
        <f t="shared" si="36"/>
        <v>-8.3924981770637707E-21</v>
      </c>
      <c r="AS80">
        <f t="shared" si="36"/>
        <v>-1.105350520977297E-5</v>
      </c>
      <c r="AT80">
        <f t="shared" si="36"/>
        <v>-7.2216234037183338E-6</v>
      </c>
      <c r="AU80">
        <f t="shared" si="23"/>
        <v>-1.8275128613491314E-5</v>
      </c>
      <c r="AW80">
        <v>77</v>
      </c>
      <c r="AX80">
        <f>IF(Z80&gt;0, (R80*SUMPRODUCT(K80:$K$98, X80:$X$98)-K80*$AZ$3)/Z80, 0)</f>
        <v>-6.329541638251305E+21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0.84875936500000004</v>
      </c>
      <c r="Q81" s="4">
        <f t="shared" si="48"/>
        <v>50</v>
      </c>
      <c r="R81">
        <f t="shared" si="28"/>
        <v>100000</v>
      </c>
      <c r="S81">
        <f t="shared" si="29"/>
        <v>-4.0012397726223613E+22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-0.56768382469576606</v>
      </c>
      <c r="AC81">
        <f t="shared" si="30"/>
        <v>-0.50686055776407679</v>
      </c>
      <c r="AE81">
        <f t="shared" si="31"/>
        <v>0</v>
      </c>
      <c r="AF81">
        <f t="shared" si="32"/>
        <v>0</v>
      </c>
      <c r="AG81">
        <f t="shared" si="32"/>
        <v>-6.3337938559963736E-22</v>
      </c>
      <c r="AH81">
        <f t="shared" si="33"/>
        <v>-7.6123515746815831E-18</v>
      </c>
      <c r="AI81">
        <f t="shared" si="34"/>
        <v>-7.6129849540671831E-18</v>
      </c>
      <c r="AJ81">
        <f t="shared" si="35"/>
        <v>-6.0823266931689268E-2</v>
      </c>
      <c r="AK81">
        <f t="shared" si="49"/>
        <v>-3.9737867728703628E-2</v>
      </c>
      <c r="AL81">
        <f t="shared" si="26"/>
        <v>-0.1005611346603929</v>
      </c>
      <c r="AN81">
        <f t="shared" si="36"/>
        <v>0</v>
      </c>
      <c r="AO81">
        <f t="shared" si="36"/>
        <v>0</v>
      </c>
      <c r="AP81">
        <f t="shared" si="36"/>
        <v>-9.1761003874787539E-26</v>
      </c>
      <c r="AQ81">
        <f t="shared" si="36"/>
        <v>-1.1028414220953795E-21</v>
      </c>
      <c r="AR81">
        <f t="shared" si="36"/>
        <v>-1.1029331830992543E-21</v>
      </c>
      <c r="AS81">
        <f t="shared" si="36"/>
        <v>-8.8117866787093158E-6</v>
      </c>
      <c r="AT81">
        <f t="shared" si="36"/>
        <v>-5.7570339634234163E-6</v>
      </c>
      <c r="AU81">
        <f t="shared" si="23"/>
        <v>-1.4568820642132733E-5</v>
      </c>
      <c r="AW81">
        <v>78</v>
      </c>
      <c r="AX81">
        <f>IF(Z81&gt;0, (R81*SUMPRODUCT(K81:$K$98, X81:$X$98)-K81*$AZ$3)/Z81, 0)</f>
        <v>-4.0012397726223613E+22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0.85379527200000005</v>
      </c>
      <c r="Q82" s="4">
        <f t="shared" si="48"/>
        <v>50</v>
      </c>
      <c r="R82">
        <f t="shared" si="28"/>
        <v>100000</v>
      </c>
      <c r="S82">
        <f t="shared" si="29"/>
        <v>-2.6229159323088751E+23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-0.50686055776407679</v>
      </c>
      <c r="AC82">
        <f t="shared" si="30"/>
        <v>-0.45255406943221144</v>
      </c>
      <c r="AE82">
        <f t="shared" si="31"/>
        <v>0</v>
      </c>
      <c r="AF82">
        <f t="shared" si="32"/>
        <v>0</v>
      </c>
      <c r="AG82">
        <f t="shared" si="32"/>
        <v>-8.6269266936405673E-23</v>
      </c>
      <c r="AH82">
        <f t="shared" si="33"/>
        <v>-1.0815526496144706E-18</v>
      </c>
      <c r="AI82">
        <f t="shared" si="34"/>
        <v>-1.081638918881407E-18</v>
      </c>
      <c r="AJ82">
        <f t="shared" si="35"/>
        <v>-5.4306488331865355E-2</v>
      </c>
      <c r="AK82">
        <f t="shared" si="49"/>
        <v>-3.5480239043485379E-2</v>
      </c>
      <c r="AL82">
        <f t="shared" si="26"/>
        <v>-8.9786727375350733E-2</v>
      </c>
      <c r="AN82">
        <f t="shared" si="36"/>
        <v>0</v>
      </c>
      <c r="AO82">
        <f t="shared" si="36"/>
        <v>0</v>
      </c>
      <c r="AP82">
        <f t="shared" si="36"/>
        <v>-1.1159180869439619E-26</v>
      </c>
      <c r="AQ82">
        <f t="shared" si="36"/>
        <v>-1.3990198439690586E-22</v>
      </c>
      <c r="AR82">
        <f t="shared" si="36"/>
        <v>-1.399131435777753E-22</v>
      </c>
      <c r="AS82">
        <f t="shared" si="36"/>
        <v>-7.0247023905526986E-6</v>
      </c>
      <c r="AT82">
        <f t="shared" si="36"/>
        <v>-4.5894722284944312E-6</v>
      </c>
      <c r="AU82">
        <f t="shared" si="23"/>
        <v>-1.161417461904713E-5</v>
      </c>
      <c r="AW82">
        <v>79</v>
      </c>
      <c r="AX82">
        <f>IF(Z82&gt;0, (R82*SUMPRODUCT(K82:$K$98, X82:$X$98)-K82*$AZ$3)/Z82, 0)</f>
        <v>-2.6229159323088751E+23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0.85879091799999996</v>
      </c>
      <c r="Q83" s="4">
        <f t="shared" si="48"/>
        <v>50</v>
      </c>
      <c r="R83">
        <f t="shared" si="28"/>
        <v>100000</v>
      </c>
      <c r="S83">
        <f t="shared" si="29"/>
        <v>-1.7848529915602793E+24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-0.45255406943221144</v>
      </c>
      <c r="AC83">
        <f t="shared" si="30"/>
        <v>-0.40406613342161724</v>
      </c>
      <c r="AE83">
        <f t="shared" si="31"/>
        <v>0</v>
      </c>
      <c r="AF83">
        <f t="shared" si="32"/>
        <v>0</v>
      </c>
      <c r="AG83">
        <f t="shared" si="32"/>
        <v>-1.1319311319538745E-23</v>
      </c>
      <c r="AH83">
        <f t="shared" si="33"/>
        <v>-1.4817452589500576E-19</v>
      </c>
      <c r="AI83">
        <f t="shared" si="34"/>
        <v>-1.481858452063253E-19</v>
      </c>
      <c r="AJ83">
        <f t="shared" si="35"/>
        <v>-4.8487936010594201E-2</v>
      </c>
      <c r="AK83">
        <f t="shared" si="49"/>
        <v>-3.1678784860254806E-2</v>
      </c>
      <c r="AL83">
        <f t="shared" si="26"/>
        <v>-8.0166720870849001E-2</v>
      </c>
      <c r="AN83">
        <f t="shared" si="36"/>
        <v>0</v>
      </c>
      <c r="AO83">
        <f t="shared" si="36"/>
        <v>0</v>
      </c>
      <c r="AP83">
        <f t="shared" si="36"/>
        <v>-1.307308819420656E-27</v>
      </c>
      <c r="AQ83">
        <f t="shared" si="36"/>
        <v>-1.7113219969632301E-23</v>
      </c>
      <c r="AR83">
        <f t="shared" si="36"/>
        <v>-1.7114527278451721E-23</v>
      </c>
      <c r="AS83">
        <f t="shared" si="36"/>
        <v>-5.6000497373666425E-6</v>
      </c>
      <c r="AT83">
        <f t="shared" si="36"/>
        <v>-3.6586991617461984E-6</v>
      </c>
      <c r="AU83">
        <f t="shared" si="23"/>
        <v>-9.2587488991128405E-6</v>
      </c>
      <c r="AW83">
        <v>80</v>
      </c>
      <c r="AX83">
        <f>IF(Z83&gt;0, (R83*SUMPRODUCT(K83:$K$98, X83:$X$98)-K83*$AZ$3)/Z83, 0)</f>
        <v>-1.7848529915602793E+24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0.86374018699999999</v>
      </c>
      <c r="Q84" s="4">
        <f t="shared" si="48"/>
        <v>50</v>
      </c>
      <c r="R84">
        <f t="shared" si="28"/>
        <v>100000</v>
      </c>
      <c r="S84">
        <f t="shared" si="29"/>
        <v>-1.262174166585004E+25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-0.40406613342161724</v>
      </c>
      <c r="AC84">
        <f t="shared" si="30"/>
        <v>-0.36077333341215823</v>
      </c>
      <c r="AE84">
        <f t="shared" si="31"/>
        <v>0</v>
      </c>
      <c r="AF84">
        <f t="shared" si="32"/>
        <v>0</v>
      </c>
      <c r="AG84">
        <f t="shared" si="32"/>
        <v>-1.4291741304937456E-24</v>
      </c>
      <c r="AH84">
        <f t="shared" si="33"/>
        <v>-1.9553888151699227E-20</v>
      </c>
      <c r="AI84">
        <f t="shared" si="34"/>
        <v>-1.955531732582972E-20</v>
      </c>
      <c r="AJ84">
        <f t="shared" si="35"/>
        <v>-4.3292800009459009E-2</v>
      </c>
      <c r="AK84">
        <f t="shared" si="49"/>
        <v>-2.8284629339513208E-2</v>
      </c>
      <c r="AL84">
        <f t="shared" si="26"/>
        <v>-7.157742934897221E-2</v>
      </c>
      <c r="AN84">
        <f t="shared" si="36"/>
        <v>0</v>
      </c>
      <c r="AO84">
        <f t="shared" si="36"/>
        <v>0</v>
      </c>
      <c r="AP84">
        <f t="shared" si="36"/>
        <v>-1.4737550631544896E-28</v>
      </c>
      <c r="AQ84">
        <f t="shared" si="36"/>
        <v>-2.0163842217020477E-24</v>
      </c>
      <c r="AR84">
        <f t="shared" si="36"/>
        <v>-2.0165315972083633E-24</v>
      </c>
      <c r="AS84">
        <f t="shared" si="36"/>
        <v>-4.4643253646098771E-6</v>
      </c>
      <c r="AT84">
        <f t="shared" si="36"/>
        <v>-2.9166925715451184E-6</v>
      </c>
      <c r="AU84">
        <f t="shared" si="23"/>
        <v>-7.3810179361549952E-6</v>
      </c>
      <c r="AW84">
        <v>81</v>
      </c>
      <c r="AX84">
        <f>IF(Z84&gt;0, (R84*SUMPRODUCT(K84:$K$98, X84:$X$98)-K84*$AZ$3)/Z84, 0)</f>
        <v>-1.262174166585004E+25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0.86866431399999999</v>
      </c>
      <c r="Q85" s="4">
        <f t="shared" si="48"/>
        <v>50</v>
      </c>
      <c r="R85">
        <f t="shared" si="28"/>
        <v>100000</v>
      </c>
      <c r="S85">
        <f t="shared" si="29"/>
        <v>-9.2877969978690546E+25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-0.36077333341215823</v>
      </c>
      <c r="AC85">
        <f t="shared" si="30"/>
        <v>-0.32211904768942701</v>
      </c>
      <c r="AE85">
        <f t="shared" si="31"/>
        <v>0</v>
      </c>
      <c r="AF85">
        <f t="shared" si="32"/>
        <v>0</v>
      </c>
      <c r="AG85">
        <f t="shared" si="32"/>
        <v>-1.7340982353691214E-25</v>
      </c>
      <c r="AH85">
        <f t="shared" si="33"/>
        <v>-2.4829451313037922E-21</v>
      </c>
      <c r="AI85">
        <f t="shared" si="34"/>
        <v>-2.4831185411273292E-21</v>
      </c>
      <c r="AJ85">
        <f t="shared" si="35"/>
        <v>-3.8654285722731219E-2</v>
      </c>
      <c r="AK85">
        <f t="shared" si="49"/>
        <v>-2.5254133338851077E-2</v>
      </c>
      <c r="AL85">
        <f t="shared" si="26"/>
        <v>-6.3908419061582289E-2</v>
      </c>
      <c r="AN85">
        <f t="shared" si="36"/>
        <v>0</v>
      </c>
      <c r="AO85">
        <f t="shared" si="36"/>
        <v>0</v>
      </c>
      <c r="AP85">
        <f t="shared" si="36"/>
        <v>-1.5965989427127081E-29</v>
      </c>
      <c r="AQ85">
        <f t="shared" si="36"/>
        <v>-2.2860686266770026E-25</v>
      </c>
      <c r="AR85">
        <f t="shared" si="36"/>
        <v>-2.2862282865712739E-25</v>
      </c>
      <c r="AS85">
        <f t="shared" si="36"/>
        <v>-3.5589328480627174E-6</v>
      </c>
      <c r="AT85">
        <f t="shared" si="36"/>
        <v>-2.3251694607343102E-6</v>
      </c>
      <c r="AU85">
        <f t="shared" si="23"/>
        <v>-5.8841023087970263E-6</v>
      </c>
      <c r="AW85">
        <v>82</v>
      </c>
      <c r="AX85">
        <f>IF(Z85&gt;0, (R85*SUMPRODUCT(K85:$K$98, X85:$X$98)-K85*$AZ$3)/Z85, 0)</f>
        <v>-9.2877969978690546E+25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0.87358826999999994</v>
      </c>
      <c r="Q86" s="4">
        <f t="shared" si="48"/>
        <v>50</v>
      </c>
      <c r="R86">
        <f t="shared" si="28"/>
        <v>100000</v>
      </c>
      <c r="S86">
        <f t="shared" si="29"/>
        <v>-7.1235741372063677E+26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-0.32211904768942701</v>
      </c>
      <c r="AC86">
        <f t="shared" si="30"/>
        <v>-0.28760629257984549</v>
      </c>
      <c r="AE86">
        <f t="shared" si="31"/>
        <v>0</v>
      </c>
      <c r="AF86">
        <f t="shared" si="32"/>
        <v>0</v>
      </c>
      <c r="AG86">
        <f t="shared" si="32"/>
        <v>-2.0186937556926676E-26</v>
      </c>
      <c r="AH86">
        <f t="shared" si="33"/>
        <v>-3.0297757548923268E-22</v>
      </c>
      <c r="AI86">
        <f t="shared" si="34"/>
        <v>-3.029977624267896E-22</v>
      </c>
      <c r="AJ86">
        <f t="shared" si="35"/>
        <v>-3.4512755109581517E-2</v>
      </c>
      <c r="AK86">
        <f t="shared" si="49"/>
        <v>-2.2548333338259893E-2</v>
      </c>
      <c r="AL86">
        <f t="shared" si="26"/>
        <v>-5.7061088447841413E-2</v>
      </c>
      <c r="AN86">
        <f t="shared" si="36"/>
        <v>0</v>
      </c>
      <c r="AO86">
        <f t="shared" si="36"/>
        <v>0</v>
      </c>
      <c r="AP86">
        <f t="shared" si="36"/>
        <v>-1.659489687833548E-30</v>
      </c>
      <c r="AQ86">
        <f t="shared" si="36"/>
        <v>-2.4906609075861135E-26</v>
      </c>
      <c r="AR86">
        <f t="shared" si="36"/>
        <v>-2.490826856554897E-26</v>
      </c>
      <c r="AS86">
        <f t="shared" si="36"/>
        <v>-2.8371594770908197E-6</v>
      </c>
      <c r="AT86">
        <f t="shared" si="36"/>
        <v>-1.8536108583659997E-6</v>
      </c>
      <c r="AU86">
        <f t="shared" si="23"/>
        <v>-4.6907703354568198E-6</v>
      </c>
      <c r="AW86">
        <v>83</v>
      </c>
      <c r="AX86">
        <f>IF(Z86&gt;0, (R86*SUMPRODUCT(K86:$K$98, X86:$X$98)-K86*$AZ$3)/Z86, 0)</f>
        <v>-7.1235741372063677E+26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0.87851239699999994</v>
      </c>
      <c r="Q87" s="4">
        <f t="shared" si="48"/>
        <v>50</v>
      </c>
      <c r="R87">
        <f t="shared" si="28"/>
        <v>100000</v>
      </c>
      <c r="S87">
        <f t="shared" si="29"/>
        <v>-5.7049697723585591E+27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-0.28760629257984549</v>
      </c>
      <c r="AC87">
        <f t="shared" si="30"/>
        <v>-0.25679133266057635</v>
      </c>
      <c r="AE87">
        <f t="shared" si="31"/>
        <v>0</v>
      </c>
      <c r="AF87">
        <f t="shared" si="32"/>
        <v>0</v>
      </c>
      <c r="AG87">
        <f t="shared" si="32"/>
        <v>-2.2505932801324312E-27</v>
      </c>
      <c r="AH87">
        <f t="shared" si="33"/>
        <v>-3.5468949802449951E-23</v>
      </c>
      <c r="AI87">
        <f t="shared" si="34"/>
        <v>-3.5471200395730084E-23</v>
      </c>
      <c r="AJ87">
        <f t="shared" si="35"/>
        <v>-3.0814959919269136E-2</v>
      </c>
      <c r="AK87">
        <f t="shared" si="49"/>
        <v>-2.0132440480589188E-2</v>
      </c>
      <c r="AL87">
        <f t="shared" si="26"/>
        <v>-5.0947400399858324E-2</v>
      </c>
      <c r="AN87">
        <f t="shared" si="36"/>
        <v>0</v>
      </c>
      <c r="AO87">
        <f t="shared" si="36"/>
        <v>0</v>
      </c>
      <c r="AP87">
        <f t="shared" si="36"/>
        <v>-1.6518975669623261E-31</v>
      </c>
      <c r="AQ87">
        <f t="shared" si="36"/>
        <v>-2.6033611847418422E-27</v>
      </c>
      <c r="AR87">
        <f t="shared" si="36"/>
        <v>-2.6035263744985387E-27</v>
      </c>
      <c r="AS87">
        <f t="shared" si="36"/>
        <v>-2.2617661647726505E-6</v>
      </c>
      <c r="AT87">
        <f t="shared" si="36"/>
        <v>-1.4776872276514664E-6</v>
      </c>
      <c r="AU87">
        <f t="shared" si="23"/>
        <v>-3.7394533924241169E-6</v>
      </c>
      <c r="AW87">
        <v>84</v>
      </c>
      <c r="AX87">
        <f>IF(Z87&gt;0, (R87*SUMPRODUCT(K87:$K$98, X87:$X$98)-K87*$AZ$3)/Z87, 0)</f>
        <v>-5.7049697723585591E+27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0.88343652399999995</v>
      </c>
      <c r="Q88" s="4">
        <f t="shared" si="48"/>
        <v>50</v>
      </c>
      <c r="R88">
        <f t="shared" si="28"/>
        <v>100000</v>
      </c>
      <c r="S88">
        <f t="shared" si="29"/>
        <v>-4.779989544479972E+28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-0.25679133266057635</v>
      </c>
      <c r="AC88">
        <f t="shared" si="30"/>
        <v>-0.22927797558980029</v>
      </c>
      <c r="AE88">
        <f t="shared" si="31"/>
        <v>0</v>
      </c>
      <c r="AF88">
        <f t="shared" si="32"/>
        <v>0</v>
      </c>
      <c r="AG88">
        <f t="shared" si="32"/>
        <v>-2.3983104299315371E-28</v>
      </c>
      <c r="AH88">
        <f t="shared" si="33"/>
        <v>-3.9765126086759065E-24</v>
      </c>
      <c r="AI88">
        <f t="shared" si="34"/>
        <v>-3.9767524397188994E-24</v>
      </c>
      <c r="AJ88">
        <f t="shared" si="35"/>
        <v>-2.7513357070776068E-2</v>
      </c>
      <c r="AK88">
        <f t="shared" si="49"/>
        <v>-1.7975393286240347E-2</v>
      </c>
      <c r="AL88">
        <f t="shared" si="26"/>
        <v>-4.5488750357016411E-2</v>
      </c>
      <c r="AN88">
        <f t="shared" si="36"/>
        <v>0</v>
      </c>
      <c r="AO88">
        <f t="shared" si="36"/>
        <v>0</v>
      </c>
      <c r="AP88">
        <f t="shared" si="36"/>
        <v>-1.5717138101022167E-32</v>
      </c>
      <c r="AQ88">
        <f t="shared" si="36"/>
        <v>-2.6059761510022401E-28</v>
      </c>
      <c r="AR88">
        <f t="shared" si="36"/>
        <v>-2.6061333223832503E-28</v>
      </c>
      <c r="AS88">
        <f t="shared" si="36"/>
        <v>-1.8030661390088128E-6</v>
      </c>
      <c r="AT88">
        <f t="shared" si="36"/>
        <v>-1.1780032108190897E-6</v>
      </c>
      <c r="AU88">
        <f t="shared" si="23"/>
        <v>-2.9810693498279025E-6</v>
      </c>
      <c r="AW88">
        <v>85</v>
      </c>
      <c r="AX88">
        <f>IF(Z88&gt;0, (R88*SUMPRODUCT(K88:$K$98, X88:$X$98)-K88*$AZ$3)/Z88, 0)</f>
        <v>-4.779989544479972E+28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8"/>
        <v>100000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-0.22927797558980029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-4.7966208598630745E-25</v>
      </c>
      <c r="AI89">
        <f t="shared" si="34"/>
        <v>-4.7966208598630745E-25</v>
      </c>
      <c r="AJ89">
        <f t="shared" si="35"/>
        <v>-0.22927797558980029</v>
      </c>
      <c r="AK89">
        <f t="shared" si="49"/>
        <v>-1.6049458291286022E-2</v>
      </c>
      <c r="AL89">
        <f t="shared" si="26"/>
        <v>-0.2453274338810863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-2.8066318037539587E-29</v>
      </c>
      <c r="AR89">
        <f t="shared" si="36"/>
        <v>-2.8066318037539587E-29</v>
      </c>
      <c r="AS89">
        <f t="shared" si="36"/>
        <v>-1.3415670677148888E-5</v>
      </c>
      <c r="AT89">
        <f t="shared" si="36"/>
        <v>-9.3909694740042231E-7</v>
      </c>
      <c r="AU89">
        <f t="shared" si="23"/>
        <v>-1.435476762454931E-5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7670.4692964219485</v>
      </c>
      <c r="AO91" s="8">
        <f t="shared" si="50"/>
        <v>-767.04692964219487</v>
      </c>
      <c r="AP91" s="8">
        <f t="shared" si="50"/>
        <v>-2841.467359314227</v>
      </c>
      <c r="AQ91" s="8">
        <f t="shared" si="50"/>
        <v>-3498.5997875455773</v>
      </c>
      <c r="AR91" s="8">
        <f t="shared" si="50"/>
        <v>563.35521991994892</v>
      </c>
      <c r="AS91" s="8">
        <f t="shared" si="50"/>
        <v>-1008.9976500806079</v>
      </c>
      <c r="AT91" s="8">
        <f t="shared" si="50"/>
        <v>588.58196254702113</v>
      </c>
      <c r="AU91" s="8">
        <f t="shared" si="50"/>
        <v>142.93953238636203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24F4A-C24D-405E-9B42-B6440D768B5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18075.894773690336</v>
      </c>
      <c r="K3">
        <v>1</v>
      </c>
      <c r="L3" s="2">
        <v>0</v>
      </c>
      <c r="O3">
        <f>$C$3</f>
        <v>18075.894773690336</v>
      </c>
      <c r="P3">
        <f>O3*C5</f>
        <v>1807.5894773690336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18075.894773690336</v>
      </c>
      <c r="AF3">
        <f t="shared" ref="AF3:AG34" si="4">-$Z3*P3</f>
        <v>-1807.5894773690336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13748.397092321302</v>
      </c>
      <c r="AJ3">
        <f t="shared" ref="AJ3:AJ66" si="7">AB3-AC3</f>
        <v>0</v>
      </c>
      <c r="AL3">
        <f t="shared" ref="AL3:AL34" si="8">SUM(AI3:AK3)</f>
        <v>13748.397092321302</v>
      </c>
      <c r="AN3">
        <f t="shared" ref="AN3:AU34" si="9">AE3*$K3</f>
        <v>18075.894773690336</v>
      </c>
      <c r="AO3">
        <f t="shared" si="9"/>
        <v>-1807.5894773690336</v>
      </c>
      <c r="AP3">
        <f t="shared" si="9"/>
        <v>-2519.9082039999998</v>
      </c>
      <c r="AQ3">
        <f t="shared" si="9"/>
        <v>0</v>
      </c>
      <c r="AR3">
        <f t="shared" si="9"/>
        <v>13748.397092321302</v>
      </c>
      <c r="AS3">
        <f t="shared" si="9"/>
        <v>0</v>
      </c>
      <c r="AT3">
        <f t="shared" si="9"/>
        <v>0</v>
      </c>
      <c r="AU3">
        <f t="shared" si="9"/>
        <v>13748.397092321302</v>
      </c>
      <c r="AW3">
        <v>0</v>
      </c>
      <c r="AX3">
        <f>IF(Z3&gt;0, (R3*SUMPRODUCT(K3:$K$98, X3:$X$98)-K3*$AZ$3)/Z3, 0)</f>
        <v>0</v>
      </c>
      <c r="AZ3">
        <f>C6*ABS(SUMPRODUCT(X4:X79, K4:K79))/1</f>
        <v>9283.1277735832809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2.2202060000000002E-3</v>
      </c>
      <c r="R4">
        <f t="shared" si="0"/>
        <v>100000</v>
      </c>
      <c r="S4">
        <f t="shared" si="1"/>
        <v>1006.9256720227301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994.62083288392387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-222.02060000000003</v>
      </c>
      <c r="AI4">
        <f t="shared" si="6"/>
        <v>-222.02060000000003</v>
      </c>
      <c r="AJ4">
        <f t="shared" si="7"/>
        <v>-994.62083288392387</v>
      </c>
      <c r="AK4">
        <f>G4*SUM(AB4, AE4:AF4)</f>
        <v>0</v>
      </c>
      <c r="AL4">
        <f t="shared" si="8"/>
        <v>-1216.6414328839239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-198.23267857142858</v>
      </c>
      <c r="AR4">
        <f t="shared" si="9"/>
        <v>-198.23267857142858</v>
      </c>
      <c r="AS4">
        <f t="shared" si="9"/>
        <v>-888.05431507493199</v>
      </c>
      <c r="AT4">
        <f t="shared" si="9"/>
        <v>0</v>
      </c>
      <c r="AU4">
        <f t="shared" si="9"/>
        <v>-1086.2869936463605</v>
      </c>
      <c r="AW4">
        <v>1</v>
      </c>
      <c r="AX4">
        <f>IF(Z4&gt;0, (R4*SUMPRODUCT(K4:$K$98, X4:$X$98)-K4*$AZ$3)/Z4, 0)</f>
        <v>1006.9256720227301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2.3617970000000001E-3</v>
      </c>
      <c r="Q5" s="4">
        <f t="shared" ref="Q5:Q68" si="21">$C$8</f>
        <v>50</v>
      </c>
      <c r="R5">
        <f t="shared" si="0"/>
        <v>100000</v>
      </c>
      <c r="S5">
        <f t="shared" si="1"/>
        <v>1726.6255534678935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994.62083288392387</v>
      </c>
      <c r="AC5">
        <f t="shared" si="2"/>
        <v>1684.4424693874262</v>
      </c>
      <c r="AE5">
        <f t="shared" si="3"/>
        <v>0</v>
      </c>
      <c r="AF5">
        <f t="shared" si="4"/>
        <v>0</v>
      </c>
      <c r="AG5">
        <f t="shared" si="4"/>
        <v>-48.778453035293509</v>
      </c>
      <c r="AH5">
        <f t="shared" si="5"/>
        <v>-233.29353541298184</v>
      </c>
      <c r="AI5">
        <f t="shared" si="6"/>
        <v>-282.07198844827536</v>
      </c>
      <c r="AJ5">
        <f t="shared" si="7"/>
        <v>-689.8216365035023</v>
      </c>
      <c r="AK5">
        <f>G5*SUM(AB5, AE5:AF5)</f>
        <v>69.623458301874678</v>
      </c>
      <c r="AL5">
        <f t="shared" si="8"/>
        <v>-902.27016664990288</v>
      </c>
      <c r="AN5">
        <f t="shared" si="9"/>
        <v>0</v>
      </c>
      <c r="AO5">
        <f t="shared" si="9"/>
        <v>0</v>
      </c>
      <c r="AP5">
        <f t="shared" si="9"/>
        <v>-38.885884116145967</v>
      </c>
      <c r="AQ5">
        <f t="shared" si="9"/>
        <v>-185.98017810346127</v>
      </c>
      <c r="AR5">
        <f t="shared" si="9"/>
        <v>-224.86606221960724</v>
      </c>
      <c r="AS5">
        <f t="shared" si="9"/>
        <v>-549.9215852228175</v>
      </c>
      <c r="AT5">
        <f t="shared" si="9"/>
        <v>55.50339469218325</v>
      </c>
      <c r="AU5">
        <f t="shared" si="9"/>
        <v>-719.28425275024142</v>
      </c>
      <c r="AW5">
        <v>2</v>
      </c>
      <c r="AX5">
        <f>IF(Z5&gt;0, (R5*SUMPRODUCT(K5:$K$98, X5:$X$98)-K5*$AZ$3)/Z5, 0)</f>
        <v>1726.6255534678935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2.52864E-3</v>
      </c>
      <c r="Q6" s="4">
        <f t="shared" si="21"/>
        <v>50</v>
      </c>
      <c r="R6">
        <f t="shared" si="0"/>
        <v>100000</v>
      </c>
      <c r="S6">
        <f t="shared" si="1"/>
        <v>2378.5500987849309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1684.4424693874262</v>
      </c>
      <c r="AC6">
        <f t="shared" si="2"/>
        <v>2291.3679297437247</v>
      </c>
      <c r="AE6">
        <f t="shared" si="3"/>
        <v>0</v>
      </c>
      <c r="AF6">
        <f t="shared" si="4"/>
        <v>0</v>
      </c>
      <c r="AG6">
        <f t="shared" si="4"/>
        <v>-48.167325357457415</v>
      </c>
      <c r="AH6">
        <f t="shared" si="5"/>
        <v>-246.68629496632917</v>
      </c>
      <c r="AI6">
        <f t="shared" si="6"/>
        <v>-294.85362032378657</v>
      </c>
      <c r="AJ6">
        <f t="shared" si="7"/>
        <v>-606.92546035629857</v>
      </c>
      <c r="AK6">
        <f>G6*SUM(AB6, AE6:AF6)</f>
        <v>117.91097285711984</v>
      </c>
      <c r="AL6">
        <f t="shared" si="8"/>
        <v>-783.86810782296527</v>
      </c>
      <c r="AN6">
        <f t="shared" si="9"/>
        <v>0</v>
      </c>
      <c r="AO6">
        <f t="shared" si="9"/>
        <v>0</v>
      </c>
      <c r="AP6">
        <f t="shared" si="9"/>
        <v>-34.284550779440231</v>
      </c>
      <c r="AQ6">
        <f t="shared" si="9"/>
        <v>-175.58643216330597</v>
      </c>
      <c r="AR6">
        <f t="shared" si="9"/>
        <v>-209.8709829427462</v>
      </c>
      <c r="AS6">
        <f t="shared" si="9"/>
        <v>-431.99755457667476</v>
      </c>
      <c r="AT6">
        <f t="shared" si="9"/>
        <v>83.926701480161142</v>
      </c>
      <c r="AU6">
        <f t="shared" si="9"/>
        <v>-557.94183603925978</v>
      </c>
      <c r="AW6">
        <v>3</v>
      </c>
      <c r="AX6">
        <f>IF(Z6&gt;0, (R6*SUMPRODUCT(K6:$K$98, X6:$X$98)-K6*$AZ$3)/Z6, 0)</f>
        <v>2378.5500987849309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2.719834E-3</v>
      </c>
      <c r="Q7" s="4">
        <f t="shared" si="21"/>
        <v>50</v>
      </c>
      <c r="R7">
        <f t="shared" si="0"/>
        <v>100000</v>
      </c>
      <c r="S7">
        <f t="shared" si="1"/>
        <v>2968.9349610264126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2291.3679297437247</v>
      </c>
      <c r="AC7">
        <f t="shared" si="2"/>
        <v>2823.7329604909191</v>
      </c>
      <c r="AE7">
        <f t="shared" si="3"/>
        <v>0</v>
      </c>
      <c r="AF7">
        <f t="shared" si="4"/>
        <v>0</v>
      </c>
      <c r="AG7">
        <f t="shared" si="4"/>
        <v>-47.554644974686568</v>
      </c>
      <c r="AH7">
        <f t="shared" si="5"/>
        <v>-262.01425839254966</v>
      </c>
      <c r="AI7">
        <f t="shared" si="6"/>
        <v>-309.5689033672362</v>
      </c>
      <c r="AJ7">
        <f t="shared" si="7"/>
        <v>-532.3650307471944</v>
      </c>
      <c r="AK7">
        <f>G7*SUM(AB7, AE7:AF7)</f>
        <v>160.39575508206076</v>
      </c>
      <c r="AL7">
        <f t="shared" si="8"/>
        <v>-681.53817903236984</v>
      </c>
      <c r="AN7">
        <f t="shared" si="9"/>
        <v>0</v>
      </c>
      <c r="AO7">
        <f t="shared" si="9"/>
        <v>0</v>
      </c>
      <c r="AP7">
        <f t="shared" si="9"/>
        <v>-30.221836593536771</v>
      </c>
      <c r="AQ7">
        <f t="shared" si="9"/>
        <v>-166.51479800830009</v>
      </c>
      <c r="AR7">
        <f t="shared" si="9"/>
        <v>-196.73663460183684</v>
      </c>
      <c r="AS7">
        <f t="shared" si="9"/>
        <v>-338.32760135038586</v>
      </c>
      <c r="AT7">
        <f t="shared" si="9"/>
        <v>101.93440205404319</v>
      </c>
      <c r="AU7">
        <f t="shared" si="9"/>
        <v>-433.12983389817953</v>
      </c>
      <c r="AW7">
        <v>4</v>
      </c>
      <c r="AX7">
        <f>IF(Z7&gt;0, (R7*SUMPRODUCT(K7:$K$98, X7:$X$98)-K7*$AZ$3)/Z7, 0)</f>
        <v>2968.9349610264126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4.2403780000000004E-3</v>
      </c>
      <c r="Q8" s="4">
        <f t="shared" si="21"/>
        <v>50</v>
      </c>
      <c r="R8">
        <f t="shared" si="0"/>
        <v>100000</v>
      </c>
      <c r="S8">
        <f t="shared" si="1"/>
        <v>3508.4222406615281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2823.7329604909191</v>
      </c>
      <c r="AC8">
        <f t="shared" si="2"/>
        <v>3289.3176829384229</v>
      </c>
      <c r="AE8">
        <f t="shared" si="3"/>
        <v>0</v>
      </c>
      <c r="AF8">
        <f t="shared" si="4"/>
        <v>0</v>
      </c>
      <c r="AG8">
        <f t="shared" si="4"/>
        <v>-46.877448854591229</v>
      </c>
      <c r="AH8">
        <f t="shared" si="5"/>
        <v>-403.29934069694298</v>
      </c>
      <c r="AI8">
        <f t="shared" si="6"/>
        <v>-450.17678955153423</v>
      </c>
      <c r="AJ8">
        <f t="shared" si="7"/>
        <v>-465.58472244750374</v>
      </c>
      <c r="AK8">
        <f t="shared" ref="AK8:AK71" si="22">G8*SUM(AB8:AB8, AE8:AF8)</f>
        <v>197.66130723436436</v>
      </c>
      <c r="AL8">
        <f t="shared" si="8"/>
        <v>-718.10020476467366</v>
      </c>
      <c r="AN8">
        <f t="shared" si="9"/>
        <v>0</v>
      </c>
      <c r="AO8">
        <f t="shared" si="9"/>
        <v>0</v>
      </c>
      <c r="AP8">
        <f t="shared" si="9"/>
        <v>-26.599523407670155</v>
      </c>
      <c r="AQ8">
        <f t="shared" si="9"/>
        <v>-228.84287680505048</v>
      </c>
      <c r="AR8">
        <f t="shared" si="9"/>
        <v>-255.44240021272066</v>
      </c>
      <c r="AS8">
        <f t="shared" si="9"/>
        <v>-264.1852751290038</v>
      </c>
      <c r="AT8">
        <f t="shared" si="9"/>
        <v>112.15833406122339</v>
      </c>
      <c r="AU8">
        <f t="shared" si="9"/>
        <v>-407.46934128050111</v>
      </c>
      <c r="AW8">
        <v>5</v>
      </c>
      <c r="AX8">
        <f>IF(Z8&gt;0, (R8*SUMPRODUCT(K8:$K$98, X8:$X$98)-K8*$AZ$3)/Z8, 0)</f>
        <v>3508.4222406615281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5.9098179999999998E-3</v>
      </c>
      <c r="Q9" s="4">
        <f t="shared" si="21"/>
        <v>50</v>
      </c>
      <c r="R9">
        <f t="shared" si="0"/>
        <v>100000</v>
      </c>
      <c r="S9">
        <f t="shared" si="1"/>
        <v>3928.8106817207222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3289.3176829384229</v>
      </c>
      <c r="AC9">
        <f t="shared" si="2"/>
        <v>3624.8493779689106</v>
      </c>
      <c r="AE9">
        <f t="shared" si="3"/>
        <v>0</v>
      </c>
      <c r="AF9">
        <f t="shared" si="4"/>
        <v>0</v>
      </c>
      <c r="AG9">
        <f t="shared" si="4"/>
        <v>-46.131637175010376</v>
      </c>
      <c r="AH9">
        <f t="shared" si="5"/>
        <v>-554.07438206988525</v>
      </c>
      <c r="AI9">
        <f t="shared" si="6"/>
        <v>-600.20601924489563</v>
      </c>
      <c r="AJ9">
        <f t="shared" si="7"/>
        <v>-335.53169503048775</v>
      </c>
      <c r="AK9">
        <f t="shared" si="22"/>
        <v>230.25223780568962</v>
      </c>
      <c r="AL9">
        <f t="shared" si="8"/>
        <v>-705.48547646969382</v>
      </c>
      <c r="AN9">
        <f t="shared" si="9"/>
        <v>0</v>
      </c>
      <c r="AO9">
        <f t="shared" si="9"/>
        <v>0</v>
      </c>
      <c r="AP9">
        <f t="shared" si="9"/>
        <v>-23.371723063720879</v>
      </c>
      <c r="AQ9">
        <f t="shared" si="9"/>
        <v>-280.71132540369717</v>
      </c>
      <c r="AR9">
        <f t="shared" si="9"/>
        <v>-304.08304846741805</v>
      </c>
      <c r="AS9">
        <f t="shared" si="9"/>
        <v>-169.99079884382289</v>
      </c>
      <c r="AT9">
        <f t="shared" si="9"/>
        <v>116.65294939308362</v>
      </c>
      <c r="AU9">
        <f t="shared" si="9"/>
        <v>-357.42089791815732</v>
      </c>
      <c r="AW9">
        <v>6</v>
      </c>
      <c r="AX9">
        <f>IF(Z9&gt;0, (R9*SUMPRODUCT(K9:$K$98, X9:$X$98)-K9*$AZ$3)/Z9, 0)</f>
        <v>3928.8106817207222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7.7019840000000003E-3</v>
      </c>
      <c r="Q10" s="4">
        <f t="shared" si="21"/>
        <v>50</v>
      </c>
      <c r="R10">
        <f t="shared" si="0"/>
        <v>100000</v>
      </c>
      <c r="S10">
        <f t="shared" si="1"/>
        <v>4245.8817052406002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3624.8493779689106</v>
      </c>
      <c r="AC10">
        <f t="shared" si="2"/>
        <v>3848.0439202755165</v>
      </c>
      <c r="AE10">
        <f t="shared" si="3"/>
        <v>0</v>
      </c>
      <c r="AF10">
        <f t="shared" si="4"/>
        <v>0</v>
      </c>
      <c r="AG10">
        <f t="shared" si="4"/>
        <v>-45.315015671844542</v>
      </c>
      <c r="AH10">
        <f t="shared" si="5"/>
        <v>-710.61026283147032</v>
      </c>
      <c r="AI10">
        <f t="shared" si="6"/>
        <v>-755.92527850331487</v>
      </c>
      <c r="AJ10">
        <f t="shared" si="7"/>
        <v>-223.19454230660585</v>
      </c>
      <c r="AK10">
        <f t="shared" si="22"/>
        <v>253.73945645782376</v>
      </c>
      <c r="AL10">
        <f t="shared" si="8"/>
        <v>-725.38036435209699</v>
      </c>
      <c r="AN10">
        <f t="shared" si="9"/>
        <v>0</v>
      </c>
      <c r="AO10">
        <f t="shared" si="9"/>
        <v>0</v>
      </c>
      <c r="AP10">
        <f t="shared" si="9"/>
        <v>-20.498211782137911</v>
      </c>
      <c r="AQ10">
        <f t="shared" si="9"/>
        <v>-321.4439948021593</v>
      </c>
      <c r="AR10">
        <f t="shared" si="9"/>
        <v>-341.9422065842972</v>
      </c>
      <c r="AS10">
        <f t="shared" si="9"/>
        <v>-100.96187607987025</v>
      </c>
      <c r="AT10">
        <f t="shared" si="9"/>
        <v>114.77884402870644</v>
      </c>
      <c r="AU10">
        <f t="shared" si="9"/>
        <v>-328.12523863546102</v>
      </c>
      <c r="AW10">
        <v>7</v>
      </c>
      <c r="AX10">
        <f>IF(Z10&gt;0, (R10*SUMPRODUCT(K10:$K$98, X10:$X$98)-K10*$AZ$3)/Z10, 0)</f>
        <v>4245.8817052406002</v>
      </c>
    </row>
    <row r="11" spans="1:52" x14ac:dyDescent="0.25">
      <c r="A11" t="s">
        <v>33</v>
      </c>
      <c r="C11" s="12">
        <f>AU81</f>
        <v>3202.5485708349884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9.7648700000000001E-3</v>
      </c>
      <c r="Q11" s="4">
        <f t="shared" si="21"/>
        <v>50</v>
      </c>
      <c r="R11">
        <f t="shared" si="0"/>
        <v>100000</v>
      </c>
      <c r="S11">
        <f t="shared" si="1"/>
        <v>4476.1056425329407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3848.0439202755165</v>
      </c>
      <c r="AC11">
        <f t="shared" si="2"/>
        <v>3976.5158787861269</v>
      </c>
      <c r="AE11">
        <f t="shared" si="3"/>
        <v>0</v>
      </c>
      <c r="AF11">
        <f t="shared" si="4"/>
        <v>0</v>
      </c>
      <c r="AG11">
        <f t="shared" si="4"/>
        <v>-44.419370278042571</v>
      </c>
      <c r="AH11">
        <f t="shared" si="5"/>
        <v>-884.99047416704911</v>
      </c>
      <c r="AI11">
        <f t="shared" si="6"/>
        <v>-929.40984444509172</v>
      </c>
      <c r="AJ11">
        <f t="shared" si="7"/>
        <v>-128.47195851061042</v>
      </c>
      <c r="AK11">
        <f t="shared" si="22"/>
        <v>269.36307441928619</v>
      </c>
      <c r="AL11">
        <f t="shared" si="8"/>
        <v>-788.51872853641589</v>
      </c>
      <c r="AN11">
        <f t="shared" si="9"/>
        <v>0</v>
      </c>
      <c r="AO11">
        <f t="shared" si="9"/>
        <v>0</v>
      </c>
      <c r="AP11">
        <f t="shared" si="9"/>
        <v>-17.940238652706686</v>
      </c>
      <c r="AQ11">
        <f t="shared" si="9"/>
        <v>-357.43280943758037</v>
      </c>
      <c r="AR11">
        <f t="shared" si="9"/>
        <v>-375.37304809028706</v>
      </c>
      <c r="AS11">
        <f t="shared" si="9"/>
        <v>-51.887669308096932</v>
      </c>
      <c r="AT11">
        <f t="shared" si="9"/>
        <v>108.79122799490835</v>
      </c>
      <c r="AU11">
        <f t="shared" si="9"/>
        <v>-318.46948940347562</v>
      </c>
      <c r="AW11">
        <v>8</v>
      </c>
      <c r="AX11">
        <f>IF(Z11&gt;0, (R11*SUMPRODUCT(K11:$K$98, X11:$X$98)-K11*$AZ$3)/Z11, 0)</f>
        <v>4476.1056425329407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1.2112915E-2</v>
      </c>
      <c r="Q12" s="4">
        <f t="shared" si="21"/>
        <v>50</v>
      </c>
      <c r="R12">
        <f t="shared" si="0"/>
        <v>100000</v>
      </c>
      <c r="S12">
        <f t="shared" si="1"/>
        <v>4628.291370843509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3976.5158787861269</v>
      </c>
      <c r="AC12">
        <f t="shared" si="2"/>
        <v>4020.7937419492346</v>
      </c>
      <c r="AE12">
        <f t="shared" si="3"/>
        <v>0</v>
      </c>
      <c r="AF12">
        <f t="shared" si="4"/>
        <v>0</v>
      </c>
      <c r="AG12">
        <f t="shared" si="4"/>
        <v>-43.437128518730688</v>
      </c>
      <c r="AH12">
        <f t="shared" si="5"/>
        <v>-1076.0961130629121</v>
      </c>
      <c r="AI12">
        <f t="shared" si="6"/>
        <v>-1119.5332415816429</v>
      </c>
      <c r="AJ12">
        <f t="shared" si="7"/>
        <v>-44.277863163107668</v>
      </c>
      <c r="AK12">
        <f t="shared" si="22"/>
        <v>278.35611151502889</v>
      </c>
      <c r="AL12">
        <f t="shared" si="8"/>
        <v>-885.45499322972159</v>
      </c>
      <c r="AN12">
        <f t="shared" si="9"/>
        <v>0</v>
      </c>
      <c r="AO12">
        <f t="shared" si="9"/>
        <v>0</v>
      </c>
      <c r="AP12">
        <f t="shared" si="9"/>
        <v>-15.663864000267559</v>
      </c>
      <c r="AQ12">
        <f t="shared" si="9"/>
        <v>-388.05104621419747</v>
      </c>
      <c r="AR12">
        <f t="shared" si="9"/>
        <v>-403.71491021446508</v>
      </c>
      <c r="AS12">
        <f t="shared" si="9"/>
        <v>-15.96704134137922</v>
      </c>
      <c r="AT12">
        <f t="shared" si="9"/>
        <v>100.37800432720994</v>
      </c>
      <c r="AU12">
        <f t="shared" si="9"/>
        <v>-319.30394722863434</v>
      </c>
      <c r="AW12">
        <v>9</v>
      </c>
      <c r="AX12">
        <f>IF(Z12&gt;0, (R12*SUMPRODUCT(K12:$K$98, X12:$X$98)-K12*$AZ$3)/Z12, 0)</f>
        <v>4628.291370843509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1.471273E-2</v>
      </c>
      <c r="Q13" s="4">
        <f t="shared" si="21"/>
        <v>50</v>
      </c>
      <c r="R13">
        <f t="shared" si="0"/>
        <v>100000</v>
      </c>
      <c r="S13">
        <f t="shared" si="1"/>
        <v>4710.8904153608755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4020.7937419492346</v>
      </c>
      <c r="AC13">
        <f t="shared" si="2"/>
        <v>3991.4129391285101</v>
      </c>
      <c r="AE13">
        <f t="shared" si="3"/>
        <v>0</v>
      </c>
      <c r="AF13">
        <f t="shared" si="4"/>
        <v>0</v>
      </c>
      <c r="AG13">
        <f t="shared" si="4"/>
        <v>-42.363678489671997</v>
      </c>
      <c r="AH13">
        <f t="shared" si="5"/>
        <v>-1278.1574877427693</v>
      </c>
      <c r="AI13">
        <f t="shared" si="6"/>
        <v>-1320.5211662324414</v>
      </c>
      <c r="AJ13">
        <f t="shared" si="7"/>
        <v>29.380802820724512</v>
      </c>
      <c r="AK13">
        <f t="shared" si="22"/>
        <v>281.45556193644643</v>
      </c>
      <c r="AL13">
        <f t="shared" si="8"/>
        <v>-1009.6848014752704</v>
      </c>
      <c r="AN13">
        <f t="shared" si="9"/>
        <v>0</v>
      </c>
      <c r="AO13">
        <f t="shared" si="9"/>
        <v>0</v>
      </c>
      <c r="AP13">
        <f t="shared" si="9"/>
        <v>-13.639970677207343</v>
      </c>
      <c r="AQ13">
        <f t="shared" si="9"/>
        <v>-411.53250320117235</v>
      </c>
      <c r="AR13">
        <f t="shared" si="9"/>
        <v>-425.17247387837972</v>
      </c>
      <c r="AS13">
        <f t="shared" si="9"/>
        <v>9.4598321778217223</v>
      </c>
      <c r="AT13">
        <f t="shared" si="9"/>
        <v>90.621158233130771</v>
      </c>
      <c r="AU13">
        <f t="shared" si="9"/>
        <v>-325.09148346742722</v>
      </c>
      <c r="AW13">
        <v>10</v>
      </c>
      <c r="AX13">
        <f>IF(Z13&gt;0, (R13*SUMPRODUCT(K13:$K$98, X13:$X$98)-K13*$AZ$3)/Z13, 0)</f>
        <v>4710.8904153608755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1.7665382E-2</v>
      </c>
      <c r="Q14" s="4">
        <f t="shared" si="21"/>
        <v>50</v>
      </c>
      <c r="R14">
        <f t="shared" si="0"/>
        <v>100000</v>
      </c>
      <c r="S14">
        <f t="shared" si="1"/>
        <v>4734.1144661138624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3991.4129391285101</v>
      </c>
      <c r="AC14">
        <f t="shared" si="2"/>
        <v>3900.1217246715091</v>
      </c>
      <c r="AE14">
        <f t="shared" si="3"/>
        <v>0</v>
      </c>
      <c r="AF14">
        <f t="shared" si="4"/>
        <v>0</v>
      </c>
      <c r="AG14">
        <f t="shared" si="4"/>
        <v>-41.19167114133004</v>
      </c>
      <c r="AH14">
        <f t="shared" si="5"/>
        <v>-1496.7411268904777</v>
      </c>
      <c r="AI14">
        <f t="shared" si="6"/>
        <v>-1537.9327980318078</v>
      </c>
      <c r="AJ14">
        <f t="shared" si="7"/>
        <v>91.291214457000933</v>
      </c>
      <c r="AK14">
        <f t="shared" si="22"/>
        <v>279.39890573899572</v>
      </c>
      <c r="AL14">
        <f t="shared" si="8"/>
        <v>-1167.2426778358113</v>
      </c>
      <c r="AN14">
        <f t="shared" si="9"/>
        <v>0</v>
      </c>
      <c r="AO14">
        <f t="shared" si="9"/>
        <v>0</v>
      </c>
      <c r="AP14">
        <f t="shared" si="9"/>
        <v>-11.841621141030002</v>
      </c>
      <c r="AQ14">
        <f t="shared" si="9"/>
        <v>-430.2773080029757</v>
      </c>
      <c r="AR14">
        <f t="shared" si="9"/>
        <v>-442.11892914400568</v>
      </c>
      <c r="AS14">
        <f t="shared" si="9"/>
        <v>26.244042670549938</v>
      </c>
      <c r="AT14">
        <f t="shared" si="9"/>
        <v>80.320508911324325</v>
      </c>
      <c r="AU14">
        <f t="shared" si="9"/>
        <v>-335.55437756213144</v>
      </c>
      <c r="AW14">
        <v>11</v>
      </c>
      <c r="AX14">
        <f>IF(Z14&gt;0, (R14*SUMPRODUCT(K14:$K$98, X14:$X$98)-K14*$AZ$3)/Z14, 0)</f>
        <v>4734.1144661138624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2.1010579000000001E-2</v>
      </c>
      <c r="Q15" s="4">
        <f t="shared" si="21"/>
        <v>50</v>
      </c>
      <c r="R15">
        <f t="shared" si="0"/>
        <v>100000</v>
      </c>
      <c r="S15">
        <f t="shared" si="1"/>
        <v>4704.7984605370466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3900.1217246715091</v>
      </c>
      <c r="AC15">
        <f t="shared" si="2"/>
        <v>3755.7741387615451</v>
      </c>
      <c r="AE15">
        <f t="shared" si="3"/>
        <v>0</v>
      </c>
      <c r="AF15">
        <f t="shared" si="4"/>
        <v>0</v>
      </c>
      <c r="AG15">
        <f t="shared" si="4"/>
        <v>-39.914293569259804</v>
      </c>
      <c r="AH15">
        <f t="shared" si="5"/>
        <v>-1730.92172131387</v>
      </c>
      <c r="AI15">
        <f t="shared" si="6"/>
        <v>-1770.8360148831298</v>
      </c>
      <c r="AJ15">
        <f t="shared" si="7"/>
        <v>144.34758590996398</v>
      </c>
      <c r="AK15">
        <f t="shared" si="22"/>
        <v>273.00852072700565</v>
      </c>
      <c r="AL15">
        <f t="shared" si="8"/>
        <v>-1353.4799082461602</v>
      </c>
      <c r="AN15">
        <f t="shared" si="9"/>
        <v>0</v>
      </c>
      <c r="AO15">
        <f t="shared" si="9"/>
        <v>0</v>
      </c>
      <c r="AP15">
        <f t="shared" si="9"/>
        <v>-10.245005011739304</v>
      </c>
      <c r="AQ15">
        <f t="shared" si="9"/>
        <v>-444.28449369943036</v>
      </c>
      <c r="AR15">
        <f t="shared" si="9"/>
        <v>-454.52949871116965</v>
      </c>
      <c r="AS15">
        <f t="shared" si="9"/>
        <v>37.050430029882534</v>
      </c>
      <c r="AT15">
        <f t="shared" si="9"/>
        <v>70.074487432487345</v>
      </c>
      <c r="AU15">
        <f t="shared" si="9"/>
        <v>-347.40458124879979</v>
      </c>
      <c r="AW15">
        <v>12</v>
      </c>
      <c r="AX15">
        <f>IF(Z15&gt;0, (R15*SUMPRODUCT(K15:$K$98, X15:$X$98)-K15*$AZ$3)/Z15, 0)</f>
        <v>4704.7984605370466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2.4499257999999999E-2</v>
      </c>
      <c r="Q16" s="4">
        <f t="shared" si="21"/>
        <v>50</v>
      </c>
      <c r="R16">
        <f t="shared" si="0"/>
        <v>100000</v>
      </c>
      <c r="S16">
        <f t="shared" si="1"/>
        <v>4627.7059959391681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3755.7741387615451</v>
      </c>
      <c r="AC16">
        <f t="shared" si="2"/>
        <v>3566.7840397880154</v>
      </c>
      <c r="AE16">
        <f t="shared" si="3"/>
        <v>0</v>
      </c>
      <c r="AF16">
        <f t="shared" si="4"/>
        <v>0</v>
      </c>
      <c r="AG16">
        <f t="shared" si="4"/>
        <v>-38.537280057526168</v>
      </c>
      <c r="AH16">
        <f t="shared" si="5"/>
        <v>-1955.7411520820733</v>
      </c>
      <c r="AI16">
        <f t="shared" si="6"/>
        <v>-1994.2784321395995</v>
      </c>
      <c r="AJ16">
        <f t="shared" si="7"/>
        <v>188.99009897352971</v>
      </c>
      <c r="AK16">
        <f t="shared" si="22"/>
        <v>262.9041897133082</v>
      </c>
      <c r="AL16">
        <f t="shared" si="8"/>
        <v>-1542.3841434527617</v>
      </c>
      <c r="AN16">
        <f t="shared" si="9"/>
        <v>0</v>
      </c>
      <c r="AO16">
        <f t="shared" si="9"/>
        <v>0</v>
      </c>
      <c r="AP16">
        <f t="shared" si="9"/>
        <v>-8.8317499469892997</v>
      </c>
      <c r="AQ16">
        <f t="shared" si="9"/>
        <v>-448.20539463195394</v>
      </c>
      <c r="AR16">
        <f t="shared" si="9"/>
        <v>-457.03714457894324</v>
      </c>
      <c r="AS16">
        <f t="shared" si="9"/>
        <v>43.311652874811614</v>
      </c>
      <c r="AT16">
        <f t="shared" si="9"/>
        <v>60.250854759281758</v>
      </c>
      <c r="AU16">
        <f t="shared" si="9"/>
        <v>-353.47463694484986</v>
      </c>
      <c r="AW16">
        <v>13</v>
      </c>
      <c r="AX16">
        <f>IF(Z16&gt;0, (R16*SUMPRODUCT(K16:$K$98, X16:$X$98)-K16*$AZ$3)/Z16, 0)</f>
        <v>4627.7059959391681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2.8232486000000001E-2</v>
      </c>
      <c r="Q17" s="4">
        <f t="shared" si="21"/>
        <v>50</v>
      </c>
      <c r="R17">
        <f t="shared" si="0"/>
        <v>100000</v>
      </c>
      <c r="S17">
        <f t="shared" si="1"/>
        <v>4514.5272144770106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3566.7840397880154</v>
      </c>
      <c r="AC17">
        <f t="shared" si="2"/>
        <v>3346.5200690184738</v>
      </c>
      <c r="AE17">
        <f t="shared" si="3"/>
        <v>0</v>
      </c>
      <c r="AF17">
        <f t="shared" si="4"/>
        <v>0</v>
      </c>
      <c r="AG17">
        <f t="shared" si="4"/>
        <v>-37.063904037248719</v>
      </c>
      <c r="AH17">
        <f t="shared" si="5"/>
        <v>-2176.0064394043734</v>
      </c>
      <c r="AI17">
        <f t="shared" si="6"/>
        <v>-2213.0703434416223</v>
      </c>
      <c r="AJ17">
        <f t="shared" si="7"/>
        <v>220.26397076954163</v>
      </c>
      <c r="AK17">
        <f t="shared" si="22"/>
        <v>249.67488278516112</v>
      </c>
      <c r="AL17">
        <f t="shared" si="8"/>
        <v>-1743.1314898869196</v>
      </c>
      <c r="AN17">
        <f t="shared" si="9"/>
        <v>0</v>
      </c>
      <c r="AO17">
        <f t="shared" si="9"/>
        <v>0</v>
      </c>
      <c r="AP17">
        <f t="shared" si="9"/>
        <v>-7.5840090989156517</v>
      </c>
      <c r="AQ17">
        <f t="shared" si="9"/>
        <v>-445.25402988192167</v>
      </c>
      <c r="AR17">
        <f t="shared" si="9"/>
        <v>-452.83803898083738</v>
      </c>
      <c r="AS17">
        <f t="shared" si="9"/>
        <v>45.070372424898395</v>
      </c>
      <c r="AT17">
        <f t="shared" si="9"/>
        <v>51.088427730397271</v>
      </c>
      <c r="AU17">
        <f t="shared" si="9"/>
        <v>-356.67923882554169</v>
      </c>
      <c r="AW17">
        <v>14</v>
      </c>
      <c r="AX17">
        <f>IF(Z17&gt;0, (R17*SUMPRODUCT(K17:$K$98, X17:$X$98)-K17*$AZ$3)/Z17, 0)</f>
        <v>4514.5272144770106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3.2345626000000002E-2</v>
      </c>
      <c r="Q18" s="4">
        <f t="shared" si="21"/>
        <v>50</v>
      </c>
      <c r="R18">
        <f t="shared" si="0"/>
        <v>100000</v>
      </c>
      <c r="S18">
        <f t="shared" si="1"/>
        <v>4373.6255701056116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3346.5200690184738</v>
      </c>
      <c r="AC18">
        <f t="shared" si="2"/>
        <v>3104.7851675851334</v>
      </c>
      <c r="AE18">
        <f t="shared" si="3"/>
        <v>0</v>
      </c>
      <c r="AF18">
        <f t="shared" si="4"/>
        <v>0</v>
      </c>
      <c r="AG18">
        <f t="shared" si="4"/>
        <v>-35.494409818787496</v>
      </c>
      <c r="AH18">
        <f t="shared" si="5"/>
        <v>-2397.7103561774743</v>
      </c>
      <c r="AI18">
        <f t="shared" si="6"/>
        <v>-2433.2047659962618</v>
      </c>
      <c r="AJ18">
        <f t="shared" si="7"/>
        <v>241.73490143334038</v>
      </c>
      <c r="AK18">
        <f t="shared" si="22"/>
        <v>234.2564048312932</v>
      </c>
      <c r="AL18">
        <f t="shared" si="8"/>
        <v>-1957.2134597316283</v>
      </c>
      <c r="AN18">
        <f t="shared" si="9"/>
        <v>0</v>
      </c>
      <c r="AO18">
        <f t="shared" si="9"/>
        <v>0</v>
      </c>
      <c r="AP18">
        <f t="shared" si="9"/>
        <v>-6.484695969671761</v>
      </c>
      <c r="AQ18">
        <f t="shared" si="9"/>
        <v>-438.05271766807618</v>
      </c>
      <c r="AR18">
        <f t="shared" si="9"/>
        <v>-444.53741363774799</v>
      </c>
      <c r="AS18">
        <f t="shared" si="9"/>
        <v>44.164062708941017</v>
      </c>
      <c r="AT18">
        <f t="shared" si="9"/>
        <v>42.79776933986998</v>
      </c>
      <c r="AU18">
        <f t="shared" si="9"/>
        <v>-357.57558158893698</v>
      </c>
      <c r="AW18">
        <v>15</v>
      </c>
      <c r="AX18">
        <f>IF(Z18&gt;0, (R18*SUMPRODUCT(K18:$K$98, X18:$X$98)-K18*$AZ$3)/Z18, 0)</f>
        <v>4373.6255701056116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3.7265510000000002E-2</v>
      </c>
      <c r="Q19" s="4">
        <f t="shared" si="21"/>
        <v>50</v>
      </c>
      <c r="R19">
        <f t="shared" si="0"/>
        <v>100000</v>
      </c>
      <c r="S19">
        <f t="shared" si="1"/>
        <v>4211.5905418947177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3104.7851675851334</v>
      </c>
      <c r="AC19">
        <f t="shared" si="2"/>
        <v>2848.4459574604339</v>
      </c>
      <c r="AE19">
        <f t="shared" si="3"/>
        <v>0</v>
      </c>
      <c r="AF19">
        <f t="shared" si="4"/>
        <v>0</v>
      </c>
      <c r="AG19">
        <f t="shared" si="4"/>
        <v>-33.816748436553496</v>
      </c>
      <c r="AH19">
        <f t="shared" si="5"/>
        <v>-2645.434568092247</v>
      </c>
      <c r="AI19">
        <f t="shared" si="6"/>
        <v>-2679.2513165288005</v>
      </c>
      <c r="AJ19">
        <f t="shared" si="7"/>
        <v>256.33921012469955</v>
      </c>
      <c r="AK19">
        <f t="shared" si="22"/>
        <v>217.33496173095935</v>
      </c>
      <c r="AL19">
        <f t="shared" si="8"/>
        <v>-2205.5771446731414</v>
      </c>
      <c r="AN19">
        <f t="shared" si="9"/>
        <v>0</v>
      </c>
      <c r="AO19">
        <f t="shared" si="9"/>
        <v>0</v>
      </c>
      <c r="AP19">
        <f t="shared" si="9"/>
        <v>-5.5162442030984646</v>
      </c>
      <c r="AQ19">
        <f t="shared" si="9"/>
        <v>-431.52768304421909</v>
      </c>
      <c r="AR19">
        <f t="shared" si="9"/>
        <v>-437.04392724731758</v>
      </c>
      <c r="AS19">
        <f t="shared" si="9"/>
        <v>41.814477951071957</v>
      </c>
      <c r="AT19">
        <f t="shared" si="9"/>
        <v>35.452040134146522</v>
      </c>
      <c r="AU19">
        <f t="shared" si="9"/>
        <v>-359.77740916209905</v>
      </c>
      <c r="AW19">
        <v>16</v>
      </c>
      <c r="AX19">
        <f>IF(Z19&gt;0, (R19*SUMPRODUCT(K19:$K$98, X19:$X$98)-K19*$AZ$3)/Z19, 0)</f>
        <v>4211.5905418947177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4.2512064000000002E-2</v>
      </c>
      <c r="Q20" s="4">
        <f t="shared" si="21"/>
        <v>50</v>
      </c>
      <c r="R20">
        <f t="shared" si="0"/>
        <v>100000</v>
      </c>
      <c r="S20">
        <f t="shared" si="1"/>
        <v>4024.7894924577959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2848.4459574604339</v>
      </c>
      <c r="AC20">
        <f t="shared" si="2"/>
        <v>2579.1624775799437</v>
      </c>
      <c r="AE20">
        <f t="shared" si="3"/>
        <v>0</v>
      </c>
      <c r="AF20">
        <f t="shared" si="4"/>
        <v>0</v>
      </c>
      <c r="AG20">
        <f t="shared" si="4"/>
        <v>-32.040961178381295</v>
      </c>
      <c r="AH20">
        <f t="shared" si="5"/>
        <v>-2875.2395476133242</v>
      </c>
      <c r="AI20">
        <f t="shared" si="6"/>
        <v>-2907.2805087917054</v>
      </c>
      <c r="AJ20">
        <f t="shared" si="7"/>
        <v>269.28347988049018</v>
      </c>
      <c r="AK20">
        <f t="shared" si="22"/>
        <v>199.39121702223039</v>
      </c>
      <c r="AL20">
        <f t="shared" si="8"/>
        <v>-2438.605811888985</v>
      </c>
      <c r="AN20">
        <f t="shared" si="9"/>
        <v>0</v>
      </c>
      <c r="AO20">
        <f t="shared" si="9"/>
        <v>0</v>
      </c>
      <c r="AP20">
        <f t="shared" si="9"/>
        <v>-4.6665846736301146</v>
      </c>
      <c r="AQ20">
        <f t="shared" si="9"/>
        <v>-418.76236893169806</v>
      </c>
      <c r="AR20">
        <f t="shared" si="9"/>
        <v>-423.42895360532816</v>
      </c>
      <c r="AS20">
        <f t="shared" si="9"/>
        <v>39.219614950875943</v>
      </c>
      <c r="AT20">
        <f t="shared" si="9"/>
        <v>29.040202390688826</v>
      </c>
      <c r="AU20">
        <f t="shared" si="9"/>
        <v>-355.16913626376339</v>
      </c>
      <c r="AW20">
        <v>17</v>
      </c>
      <c r="AX20">
        <f>IF(Z20&gt;0, (R20*SUMPRODUCT(K20:$K$98, X20:$X$98)-K20*$AZ$3)/Z20, 0)</f>
        <v>4024.7894924577959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4.7737861999999999E-2</v>
      </c>
      <c r="Q21" s="4">
        <f t="shared" si="21"/>
        <v>50</v>
      </c>
      <c r="R21">
        <f t="shared" si="0"/>
        <v>100000</v>
      </c>
      <c r="S21">
        <f t="shared" si="1"/>
        <v>3817.7969949160847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2579.1624775799437</v>
      </c>
      <c r="AC21">
        <f t="shared" si="2"/>
        <v>2305.2610043301474</v>
      </c>
      <c r="AE21">
        <f t="shared" si="3"/>
        <v>0</v>
      </c>
      <c r="AF21">
        <f t="shared" si="4"/>
        <v>0</v>
      </c>
      <c r="AG21">
        <f t="shared" si="4"/>
        <v>-30.19098458351656</v>
      </c>
      <c r="AH21">
        <f t="shared" si="5"/>
        <v>-3059.1339661618472</v>
      </c>
      <c r="AI21">
        <f t="shared" si="6"/>
        <v>-3089.3249507453638</v>
      </c>
      <c r="AJ21">
        <f t="shared" si="7"/>
        <v>273.90147324979625</v>
      </c>
      <c r="AK21">
        <f t="shared" si="22"/>
        <v>180.54137343059608</v>
      </c>
      <c r="AL21">
        <f t="shared" si="8"/>
        <v>-2634.8821040649714</v>
      </c>
      <c r="AN21">
        <f t="shared" si="9"/>
        <v>0</v>
      </c>
      <c r="AO21">
        <f t="shared" si="9"/>
        <v>0</v>
      </c>
      <c r="AP21">
        <f t="shared" si="9"/>
        <v>-3.926023260475664</v>
      </c>
      <c r="AQ21">
        <f t="shared" si="9"/>
        <v>-397.80852707333821</v>
      </c>
      <c r="AR21">
        <f t="shared" si="9"/>
        <v>-401.7345503338139</v>
      </c>
      <c r="AS21">
        <f t="shared" si="9"/>
        <v>35.618035313904954</v>
      </c>
      <c r="AT21">
        <f t="shared" si="9"/>
        <v>23.477526200113846</v>
      </c>
      <c r="AU21">
        <f t="shared" si="9"/>
        <v>-342.63898881979509</v>
      </c>
      <c r="AW21">
        <v>18</v>
      </c>
      <c r="AX21">
        <f>IF(Z21&gt;0, (R21*SUMPRODUCT(K21:$K$98, X21:$X$98)-K21*$AZ$3)/Z21, 0)</f>
        <v>3817.7969949160847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5.3487053E-2</v>
      </c>
      <c r="Q22" s="4">
        <f t="shared" si="21"/>
        <v>50</v>
      </c>
      <c r="R22">
        <f t="shared" si="0"/>
        <v>100000</v>
      </c>
      <c r="S22">
        <f t="shared" si="1"/>
        <v>3601.8509964243444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2305.2610043301474</v>
      </c>
      <c r="AC22">
        <f t="shared" si="2"/>
        <v>2036.7925626870774</v>
      </c>
      <c r="AE22">
        <f t="shared" si="3"/>
        <v>0</v>
      </c>
      <c r="AF22">
        <f t="shared" si="4"/>
        <v>0</v>
      </c>
      <c r="AG22">
        <f t="shared" si="4"/>
        <v>-28.274247945140662</v>
      </c>
      <c r="AH22">
        <f t="shared" si="5"/>
        <v>-3229.6535850814662</v>
      </c>
      <c r="AI22">
        <f t="shared" si="6"/>
        <v>-3257.927833026607</v>
      </c>
      <c r="AJ22">
        <f t="shared" si="7"/>
        <v>268.46844164307004</v>
      </c>
      <c r="AK22">
        <f t="shared" si="22"/>
        <v>161.36827030311034</v>
      </c>
      <c r="AL22">
        <f t="shared" si="8"/>
        <v>-2828.0911210804265</v>
      </c>
      <c r="AN22">
        <f t="shared" si="9"/>
        <v>0</v>
      </c>
      <c r="AO22">
        <f t="shared" si="9"/>
        <v>0</v>
      </c>
      <c r="AP22">
        <f t="shared" si="9"/>
        <v>-3.2828317979094752</v>
      </c>
      <c r="AQ22">
        <f t="shared" si="9"/>
        <v>-374.9846682362404</v>
      </c>
      <c r="AR22">
        <f t="shared" si="9"/>
        <v>-378.26750003414986</v>
      </c>
      <c r="AS22">
        <f t="shared" si="9"/>
        <v>31.171005455957498</v>
      </c>
      <c r="AT22">
        <f t="shared" si="9"/>
        <v>18.735949757268301</v>
      </c>
      <c r="AU22">
        <f t="shared" si="9"/>
        <v>-328.36054482092408</v>
      </c>
      <c r="AW22">
        <v>19</v>
      </c>
      <c r="AX22">
        <f>IF(Z22&gt;0, (R22*SUMPRODUCT(K22:$K$98, X22:$X$98)-K22*$AZ$3)/Z22, 0)</f>
        <v>3601.8509964243444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5.9601715E-2</v>
      </c>
      <c r="Q23" s="4">
        <f t="shared" si="21"/>
        <v>50</v>
      </c>
      <c r="R23">
        <f t="shared" si="0"/>
        <v>100000</v>
      </c>
      <c r="S23">
        <f t="shared" si="1"/>
        <v>3378.0678326257116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2036.7925626870774</v>
      </c>
      <c r="AC23">
        <f t="shared" si="2"/>
        <v>1777.2901135850061</v>
      </c>
      <c r="AE23">
        <f t="shared" si="3"/>
        <v>0</v>
      </c>
      <c r="AF23">
        <f t="shared" si="4"/>
        <v>0</v>
      </c>
      <c r="AG23">
        <f t="shared" si="4"/>
        <v>-26.306311797823646</v>
      </c>
      <c r="AH23">
        <f t="shared" si="5"/>
        <v>-3370.3873357312191</v>
      </c>
      <c r="AI23">
        <f t="shared" si="6"/>
        <v>-3396.6936475290427</v>
      </c>
      <c r="AJ23">
        <f t="shared" si="7"/>
        <v>259.5024491020713</v>
      </c>
      <c r="AK23">
        <f t="shared" si="22"/>
        <v>142.57547938809543</v>
      </c>
      <c r="AL23">
        <f t="shared" si="8"/>
        <v>-2994.6157190388758</v>
      </c>
      <c r="AN23">
        <f t="shared" si="9"/>
        <v>0</v>
      </c>
      <c r="AO23">
        <f t="shared" si="9"/>
        <v>0</v>
      </c>
      <c r="AP23">
        <f t="shared" si="9"/>
        <v>-2.7270902452843235</v>
      </c>
      <c r="AQ23">
        <f t="shared" si="9"/>
        <v>-349.39715216417528</v>
      </c>
      <c r="AR23">
        <f t="shared" si="9"/>
        <v>-352.12424240945961</v>
      </c>
      <c r="AS23">
        <f t="shared" si="9"/>
        <v>26.901779428927703</v>
      </c>
      <c r="AT23">
        <f t="shared" si="9"/>
        <v>14.780338727992209</v>
      </c>
      <c r="AU23">
        <f t="shared" si="9"/>
        <v>-310.44212425253971</v>
      </c>
      <c r="AW23">
        <v>20</v>
      </c>
      <c r="AX23">
        <f>IF(Z23&gt;0, (R23*SUMPRODUCT(K23:$K$98, X23:$X$98)-K23*$AZ$3)/Z23, 0)</f>
        <v>3378.0678326257116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6.6409420999999996E-2</v>
      </c>
      <c r="Q24" s="4">
        <f t="shared" si="21"/>
        <v>50</v>
      </c>
      <c r="R24">
        <f t="shared" si="0"/>
        <v>100000</v>
      </c>
      <c r="S24">
        <f t="shared" si="1"/>
        <v>3150.6947483008021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1777.2901135850061</v>
      </c>
      <c r="AC24">
        <f t="shared" si="2"/>
        <v>1531.0020856477672</v>
      </c>
      <c r="AE24">
        <f t="shared" si="3"/>
        <v>0</v>
      </c>
      <c r="AF24">
        <f t="shared" si="4"/>
        <v>0</v>
      </c>
      <c r="AG24">
        <f t="shared" si="4"/>
        <v>-24.29626174470647</v>
      </c>
      <c r="AH24">
        <f t="shared" si="5"/>
        <v>-3493.9738702778741</v>
      </c>
      <c r="AI24">
        <f t="shared" si="6"/>
        <v>-3518.2701320225806</v>
      </c>
      <c r="AJ24">
        <f t="shared" si="7"/>
        <v>246.28802793723889</v>
      </c>
      <c r="AK24">
        <f t="shared" si="22"/>
        <v>124.41030795095044</v>
      </c>
      <c r="AL24">
        <f t="shared" si="8"/>
        <v>-3147.5717961343912</v>
      </c>
      <c r="AN24">
        <f t="shared" si="9"/>
        <v>0</v>
      </c>
      <c r="AO24">
        <f t="shared" si="9"/>
        <v>0</v>
      </c>
      <c r="AP24">
        <f t="shared" si="9"/>
        <v>-2.2488525523458929</v>
      </c>
      <c r="AQ24">
        <f t="shared" si="9"/>
        <v>-323.40086465014264</v>
      </c>
      <c r="AR24">
        <f t="shared" si="9"/>
        <v>-325.64971720248849</v>
      </c>
      <c r="AS24">
        <f t="shared" si="9"/>
        <v>22.796324227103344</v>
      </c>
      <c r="AT24">
        <f t="shared" si="9"/>
        <v>11.515369792827919</v>
      </c>
      <c r="AU24">
        <f t="shared" si="9"/>
        <v>-291.33802318255727</v>
      </c>
      <c r="AW24">
        <v>21</v>
      </c>
      <c r="AX24">
        <f>IF(Z24&gt;0, (R24*SUMPRODUCT(K24:$K$98, X24:$X$98)-K24*$AZ$3)/Z24, 0)</f>
        <v>3150.6947483008021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7.4261202999999998E-2</v>
      </c>
      <c r="Q25" s="4">
        <f t="shared" si="21"/>
        <v>50</v>
      </c>
      <c r="R25">
        <f t="shared" si="0"/>
        <v>100000</v>
      </c>
      <c r="S25">
        <f t="shared" si="1"/>
        <v>2920.7182698876782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1531.0020856477672</v>
      </c>
      <c r="AC25">
        <f t="shared" si="2"/>
        <v>1299.6629390573887</v>
      </c>
      <c r="AE25">
        <f t="shared" si="3"/>
        <v>0</v>
      </c>
      <c r="AF25">
        <f t="shared" si="4"/>
        <v>0</v>
      </c>
      <c r="AG25">
        <f t="shared" si="4"/>
        <v>-22.249029501694626</v>
      </c>
      <c r="AH25">
        <f t="shared" si="5"/>
        <v>-3608.5392511295627</v>
      </c>
      <c r="AI25">
        <f t="shared" si="6"/>
        <v>-3630.7882806312573</v>
      </c>
      <c r="AJ25">
        <f t="shared" si="7"/>
        <v>231.3391465903785</v>
      </c>
      <c r="AK25">
        <f t="shared" si="22"/>
        <v>107.17014599534372</v>
      </c>
      <c r="AL25">
        <f t="shared" si="8"/>
        <v>-3292.2789880455348</v>
      </c>
      <c r="AN25">
        <f t="shared" si="9"/>
        <v>0</v>
      </c>
      <c r="AO25">
        <f t="shared" si="9"/>
        <v>0</v>
      </c>
      <c r="AP25">
        <f t="shared" si="9"/>
        <v>-1.8387156526032211</v>
      </c>
      <c r="AQ25">
        <f t="shared" si="9"/>
        <v>-298.21874269076159</v>
      </c>
      <c r="AR25">
        <f t="shared" si="9"/>
        <v>-300.05745834336477</v>
      </c>
      <c r="AS25">
        <f t="shared" si="9"/>
        <v>19.118447834464035</v>
      </c>
      <c r="AT25">
        <f t="shared" si="9"/>
        <v>8.8568099079738261</v>
      </c>
      <c r="AU25">
        <f t="shared" si="9"/>
        <v>-272.08220060092691</v>
      </c>
      <c r="AW25">
        <v>22</v>
      </c>
      <c r="AX25">
        <f>IF(Z25&gt;0, (R25*SUMPRODUCT(K25:$K$98, X25:$X$98)-K25*$AZ$3)/Z25, 0)</f>
        <v>2920.7182698876782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8.2657132999999994E-2</v>
      </c>
      <c r="Q26" s="4">
        <f t="shared" si="21"/>
        <v>50</v>
      </c>
      <c r="R26">
        <f t="shared" si="0"/>
        <v>100000</v>
      </c>
      <c r="S26">
        <f t="shared" si="1"/>
        <v>2683.943664845101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1299.6629390573887</v>
      </c>
      <c r="AC26">
        <f t="shared" si="2"/>
        <v>1083.6421589199881</v>
      </c>
      <c r="AE26">
        <f t="shared" si="3"/>
        <v>0</v>
      </c>
      <c r="AF26">
        <f t="shared" si="4"/>
        <v>0</v>
      </c>
      <c r="AG26">
        <f t="shared" si="4"/>
        <v>-20.187498216035181</v>
      </c>
      <c r="AH26">
        <f t="shared" si="5"/>
        <v>-3678.0819812849927</v>
      </c>
      <c r="AI26">
        <f t="shared" si="6"/>
        <v>-3698.2694795010279</v>
      </c>
      <c r="AJ26">
        <f t="shared" si="7"/>
        <v>216.02078013740061</v>
      </c>
      <c r="AK26">
        <f t="shared" si="22"/>
        <v>90.97640573401722</v>
      </c>
      <c r="AL26">
        <f t="shared" si="8"/>
        <v>-3391.2722936296104</v>
      </c>
      <c r="AN26">
        <f t="shared" si="9"/>
        <v>0</v>
      </c>
      <c r="AO26">
        <f t="shared" si="9"/>
        <v>0</v>
      </c>
      <c r="AP26">
        <f t="shared" si="9"/>
        <v>-1.4895942248489129</v>
      </c>
      <c r="AQ26">
        <f t="shared" si="9"/>
        <v>-271.39815044001114</v>
      </c>
      <c r="AR26">
        <f t="shared" si="9"/>
        <v>-272.88774466486007</v>
      </c>
      <c r="AS26">
        <f t="shared" si="9"/>
        <v>15.939731763514521</v>
      </c>
      <c r="AT26">
        <f t="shared" si="9"/>
        <v>6.712962999608342</v>
      </c>
      <c r="AU26">
        <f t="shared" si="9"/>
        <v>-250.2350499017372</v>
      </c>
      <c r="AW26">
        <v>23</v>
      </c>
      <c r="AX26">
        <f>IF(Z26&gt;0, (R26*SUMPRODUCT(K26:$K$98, X26:$X$98)-K26*$AZ$3)/Z26, 0)</f>
        <v>2683.943664845101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9.1575552000000005E-2</v>
      </c>
      <c r="Q27" s="4">
        <f t="shared" si="21"/>
        <v>50</v>
      </c>
      <c r="R27">
        <f t="shared" si="0"/>
        <v>100000</v>
      </c>
      <c r="S27">
        <f t="shared" si="1"/>
        <v>2441.5225271801874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1083.6421589199881</v>
      </c>
      <c r="AC27">
        <f t="shared" si="2"/>
        <v>885.6350464740492</v>
      </c>
      <c r="AE27">
        <f t="shared" si="3"/>
        <v>0</v>
      </c>
      <c r="AF27">
        <f t="shared" si="4"/>
        <v>0</v>
      </c>
      <c r="AG27">
        <f t="shared" si="4"/>
        <v>-18.136941941242394</v>
      </c>
      <c r="AH27">
        <f t="shared" si="5"/>
        <v>-3697.3625852648747</v>
      </c>
      <c r="AI27">
        <f t="shared" si="6"/>
        <v>-3715.4995272061169</v>
      </c>
      <c r="AJ27">
        <f t="shared" si="7"/>
        <v>198.0071124459389</v>
      </c>
      <c r="AK27">
        <f t="shared" si="22"/>
        <v>75.854951124399179</v>
      </c>
      <c r="AL27">
        <f t="shared" si="8"/>
        <v>-3441.6374636357787</v>
      </c>
      <c r="AN27">
        <f t="shared" si="9"/>
        <v>0</v>
      </c>
      <c r="AO27">
        <f t="shared" si="9"/>
        <v>0</v>
      </c>
      <c r="AP27">
        <f t="shared" si="9"/>
        <v>-1.1948998832177433</v>
      </c>
      <c r="AQ27">
        <f t="shared" si="9"/>
        <v>-243.59002392241308</v>
      </c>
      <c r="AR27">
        <f t="shared" si="9"/>
        <v>-244.78492380563083</v>
      </c>
      <c r="AS27">
        <f t="shared" si="9"/>
        <v>13.045125043926108</v>
      </c>
      <c r="AT27">
        <f t="shared" si="9"/>
        <v>4.9974837287163609</v>
      </c>
      <c r="AU27">
        <f t="shared" si="9"/>
        <v>-226.74231503298833</v>
      </c>
      <c r="AW27">
        <v>24</v>
      </c>
      <c r="AX27">
        <f>IF(Z27&gt;0, (R27*SUMPRODUCT(K27:$K$98, X27:$X$98)-K27*$AZ$3)/Z27, 0)</f>
        <v>2441.5225271801874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0.101620166</v>
      </c>
      <c r="Q28" s="4">
        <f t="shared" si="21"/>
        <v>50</v>
      </c>
      <c r="R28">
        <f t="shared" si="0"/>
        <v>100000</v>
      </c>
      <c r="S28">
        <f t="shared" si="1"/>
        <v>2195.7269876279897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885.6350464740492</v>
      </c>
      <c r="AC28">
        <f t="shared" si="2"/>
        <v>707.57273504634361</v>
      </c>
      <c r="AE28">
        <f t="shared" si="3"/>
        <v>0</v>
      </c>
      <c r="AF28">
        <f t="shared" si="4"/>
        <v>0</v>
      </c>
      <c r="AG28">
        <f t="shared" si="4"/>
        <v>-16.112493471028554</v>
      </c>
      <c r="AH28">
        <f t="shared" si="5"/>
        <v>-3686.1581016028285</v>
      </c>
      <c r="AI28">
        <f t="shared" si="6"/>
        <v>-3702.2705950738573</v>
      </c>
      <c r="AJ28">
        <f t="shared" si="7"/>
        <v>178.06231142770559</v>
      </c>
      <c r="AK28">
        <f t="shared" si="22"/>
        <v>61.994453253183451</v>
      </c>
      <c r="AL28">
        <f t="shared" si="8"/>
        <v>-3462.2138303929682</v>
      </c>
      <c r="AN28">
        <f t="shared" si="9"/>
        <v>0</v>
      </c>
      <c r="AO28">
        <f t="shared" si="9"/>
        <v>0</v>
      </c>
      <c r="AP28">
        <f t="shared" si="9"/>
        <v>-0.94779014276749807</v>
      </c>
      <c r="AQ28">
        <f t="shared" si="9"/>
        <v>-216.83200801065655</v>
      </c>
      <c r="AR28">
        <f t="shared" si="9"/>
        <v>-217.77979815342405</v>
      </c>
      <c r="AS28">
        <f t="shared" si="9"/>
        <v>10.474213930514784</v>
      </c>
      <c r="AT28">
        <f t="shared" si="9"/>
        <v>3.6467187282513689</v>
      </c>
      <c r="AU28">
        <f t="shared" si="9"/>
        <v>-203.6588654946579</v>
      </c>
      <c r="AW28">
        <v>25</v>
      </c>
      <c r="AX28">
        <f>IF(Z28&gt;0, (R28*SUMPRODUCT(K28:$K$98, X28:$X$98)-K28*$AZ$3)/Z28, 0)</f>
        <v>2195.7269876279897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0.112947091</v>
      </c>
      <c r="Q29" s="4">
        <f t="shared" si="21"/>
        <v>50</v>
      </c>
      <c r="R29">
        <f t="shared" si="0"/>
        <v>100000</v>
      </c>
      <c r="S29">
        <f t="shared" si="1"/>
        <v>1943.3437812524678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707.57273504634361</v>
      </c>
      <c r="AC29">
        <f t="shared" si="2"/>
        <v>549.24761319167578</v>
      </c>
      <c r="AE29">
        <f t="shared" si="3"/>
        <v>0</v>
      </c>
      <c r="AF29">
        <f t="shared" si="4"/>
        <v>0</v>
      </c>
      <c r="AG29">
        <f t="shared" si="4"/>
        <v>-14.131509270009101</v>
      </c>
      <c r="AH29">
        <f t="shared" si="5"/>
        <v>-3639.7185326183362</v>
      </c>
      <c r="AI29">
        <f t="shared" si="6"/>
        <v>-3653.8500418883455</v>
      </c>
      <c r="AJ29">
        <f t="shared" si="7"/>
        <v>158.32512185466783</v>
      </c>
      <c r="AK29">
        <f t="shared" si="22"/>
        <v>49.530091453244054</v>
      </c>
      <c r="AL29">
        <f t="shared" si="8"/>
        <v>-3445.9948285804335</v>
      </c>
      <c r="AN29">
        <f t="shared" si="9"/>
        <v>0</v>
      </c>
      <c r="AO29">
        <f t="shared" si="9"/>
        <v>0</v>
      </c>
      <c r="AP29">
        <f t="shared" si="9"/>
        <v>-0.74219830521049945</v>
      </c>
      <c r="AQ29">
        <f t="shared" si="9"/>
        <v>-191.16096340011356</v>
      </c>
      <c r="AR29">
        <f t="shared" si="9"/>
        <v>-191.90316170532407</v>
      </c>
      <c r="AS29">
        <f t="shared" si="9"/>
        <v>8.3153635515893196</v>
      </c>
      <c r="AT29">
        <f t="shared" si="9"/>
        <v>2.601360493852976</v>
      </c>
      <c r="AU29">
        <f t="shared" si="9"/>
        <v>-180.98643765988177</v>
      </c>
      <c r="AW29">
        <v>26</v>
      </c>
      <c r="AX29">
        <f>IF(Z29&gt;0, (R29*SUMPRODUCT(K29:$K$98, X29:$X$98)-K29*$AZ$3)/Z29, 0)</f>
        <v>1943.3437812524678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0.12591097000000001</v>
      </c>
      <c r="Q30" s="4">
        <f t="shared" si="21"/>
        <v>50</v>
      </c>
      <c r="R30">
        <f t="shared" si="0"/>
        <v>100000</v>
      </c>
      <c r="S30">
        <f t="shared" si="1"/>
        <v>1680.1609268678112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549.24761319167578</v>
      </c>
      <c r="AC30">
        <f t="shared" si="2"/>
        <v>410.32494100226677</v>
      </c>
      <c r="AE30">
        <f t="shared" si="3"/>
        <v>0</v>
      </c>
      <c r="AF30">
        <f t="shared" si="4"/>
        <v>0</v>
      </c>
      <c r="AG30">
        <f t="shared" si="4"/>
        <v>-12.210882137558173</v>
      </c>
      <c r="AH30">
        <f t="shared" si="5"/>
        <v>-3558.6240795016761</v>
      </c>
      <c r="AI30">
        <f t="shared" si="6"/>
        <v>-3570.8349616392343</v>
      </c>
      <c r="AJ30">
        <f t="shared" si="7"/>
        <v>138.92267218940901</v>
      </c>
      <c r="AK30">
        <f t="shared" si="22"/>
        <v>38.447332923417306</v>
      </c>
      <c r="AL30">
        <f t="shared" si="8"/>
        <v>-3393.4649565264076</v>
      </c>
      <c r="AN30">
        <f t="shared" si="9"/>
        <v>0</v>
      </c>
      <c r="AO30">
        <f t="shared" si="9"/>
        <v>0</v>
      </c>
      <c r="AP30">
        <f t="shared" si="9"/>
        <v>-0.57261197644373607</v>
      </c>
      <c r="AQ30">
        <f t="shared" si="9"/>
        <v>-166.87662239537508</v>
      </c>
      <c r="AR30">
        <f t="shared" si="9"/>
        <v>-167.44923437181882</v>
      </c>
      <c r="AS30">
        <f t="shared" si="9"/>
        <v>6.5145814200062562</v>
      </c>
      <c r="AT30">
        <f t="shared" si="9"/>
        <v>1.8029330761086817</v>
      </c>
      <c r="AU30">
        <f t="shared" si="9"/>
        <v>-159.13171987570388</v>
      </c>
      <c r="AW30">
        <v>27</v>
      </c>
      <c r="AX30">
        <f>IF(Z30&gt;0, (R30*SUMPRODUCT(K30:$K$98, X30:$X$98)-K30*$AZ$3)/Z30, 0)</f>
        <v>1680.1609268678112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0.140869152</v>
      </c>
      <c r="Q31" s="4">
        <f t="shared" si="21"/>
        <v>50</v>
      </c>
      <c r="R31">
        <f t="shared" si="0"/>
        <v>100000</v>
      </c>
      <c r="S31">
        <f t="shared" si="1"/>
        <v>1398.8803847516299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410.32494100226677</v>
      </c>
      <c r="AC31">
        <f t="shared" si="2"/>
        <v>290.08965004502033</v>
      </c>
      <c r="AE31">
        <f t="shared" si="3"/>
        <v>0</v>
      </c>
      <c r="AF31">
        <f t="shared" si="4"/>
        <v>0</v>
      </c>
      <c r="AG31">
        <f t="shared" si="4"/>
        <v>-10.368636704292824</v>
      </c>
      <c r="AH31">
        <f t="shared" si="5"/>
        <v>-3440.2732237795344</v>
      </c>
      <c r="AI31">
        <f t="shared" si="6"/>
        <v>-3450.6418604838273</v>
      </c>
      <c r="AJ31">
        <f t="shared" si="7"/>
        <v>120.23529095724643</v>
      </c>
      <c r="AK31">
        <f t="shared" si="22"/>
        <v>28.722745870158676</v>
      </c>
      <c r="AL31">
        <f t="shared" si="8"/>
        <v>-3301.6838236564222</v>
      </c>
      <c r="AN31">
        <f t="shared" si="9"/>
        <v>0</v>
      </c>
      <c r="AO31">
        <f t="shared" si="9"/>
        <v>0</v>
      </c>
      <c r="AP31">
        <f t="shared" si="9"/>
        <v>-0.43412722601127285</v>
      </c>
      <c r="AQ31">
        <f t="shared" si="9"/>
        <v>-144.04172061905905</v>
      </c>
      <c r="AR31">
        <f t="shared" si="9"/>
        <v>-144.47584784507035</v>
      </c>
      <c r="AS31">
        <f t="shared" si="9"/>
        <v>5.0341635858759419</v>
      </c>
      <c r="AT31">
        <f t="shared" si="9"/>
        <v>1.202600336346646</v>
      </c>
      <c r="AU31">
        <f t="shared" si="9"/>
        <v>-138.23908392284775</v>
      </c>
      <c r="AW31">
        <v>28</v>
      </c>
      <c r="AX31">
        <f>IF(Z31&gt;0, (R31*SUMPRODUCT(K31:$K$98, X31:$X$98)-K31*$AZ$3)/Z31, 0)</f>
        <v>1398.8803847516299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0.15811491799999999</v>
      </c>
      <c r="Q32" s="4">
        <f t="shared" si="21"/>
        <v>50</v>
      </c>
      <c r="R32">
        <f t="shared" si="0"/>
        <v>100000</v>
      </c>
      <c r="S32">
        <f t="shared" si="1"/>
        <v>1088.0045589752951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290.08965004502033</v>
      </c>
      <c r="AC32">
        <f t="shared" si="2"/>
        <v>187.69197535286213</v>
      </c>
      <c r="AE32">
        <f t="shared" si="3"/>
        <v>0</v>
      </c>
      <c r="AF32">
        <f t="shared" si="4"/>
        <v>0</v>
      </c>
      <c r="AG32">
        <f t="shared" si="4"/>
        <v>-8.6255141949788445</v>
      </c>
      <c r="AH32">
        <f t="shared" si="5"/>
        <v>-3278.8722845420998</v>
      </c>
      <c r="AI32">
        <f t="shared" si="6"/>
        <v>-3287.4977987370785</v>
      </c>
      <c r="AJ32">
        <f t="shared" si="7"/>
        <v>102.3976746921582</v>
      </c>
      <c r="AK32">
        <f t="shared" si="22"/>
        <v>20.306275503151426</v>
      </c>
      <c r="AL32">
        <f t="shared" si="8"/>
        <v>-3164.793848541769</v>
      </c>
      <c r="AN32">
        <f t="shared" si="9"/>
        <v>0</v>
      </c>
      <c r="AO32">
        <f t="shared" si="9"/>
        <v>0</v>
      </c>
      <c r="AP32">
        <f t="shared" si="9"/>
        <v>-0.32244996697216088</v>
      </c>
      <c r="AQ32">
        <f t="shared" si="9"/>
        <v>-122.57498346846404</v>
      </c>
      <c r="AR32">
        <f t="shared" si="9"/>
        <v>-122.89743343543618</v>
      </c>
      <c r="AS32">
        <f t="shared" si="9"/>
        <v>3.8279604063179526</v>
      </c>
      <c r="AT32">
        <f t="shared" si="9"/>
        <v>0.75911507619225893</v>
      </c>
      <c r="AU32">
        <f t="shared" si="9"/>
        <v>-118.31035795292598</v>
      </c>
      <c r="AW32">
        <v>29</v>
      </c>
      <c r="AX32">
        <f>IF(Z32&gt;0, (R32*SUMPRODUCT(K32:$K$98, X32:$X$98)-K32*$AZ$3)/Z32, 0)</f>
        <v>1088.0045589752951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0.17865895700000001</v>
      </c>
      <c r="Q33" s="4">
        <f t="shared" si="21"/>
        <v>50</v>
      </c>
      <c r="R33">
        <f t="shared" si="0"/>
        <v>100000</v>
      </c>
      <c r="S33">
        <f t="shared" si="1"/>
        <v>730.89282507716109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187.69197535286213</v>
      </c>
      <c r="AC33">
        <f t="shared" si="2"/>
        <v>102.29917574770229</v>
      </c>
      <c r="AE33">
        <f t="shared" si="3"/>
        <v>0</v>
      </c>
      <c r="AF33">
        <f t="shared" si="4"/>
        <v>0</v>
      </c>
      <c r="AG33">
        <f t="shared" si="4"/>
        <v>-6.9982336833654415</v>
      </c>
      <c r="AH33">
        <f t="shared" si="5"/>
        <v>-3082.0507393272305</v>
      </c>
      <c r="AI33">
        <f t="shared" si="6"/>
        <v>-3089.048973010596</v>
      </c>
      <c r="AJ33">
        <f t="shared" si="7"/>
        <v>85.392799605159837</v>
      </c>
      <c r="AK33">
        <f t="shared" si="22"/>
        <v>13.13843827470035</v>
      </c>
      <c r="AL33">
        <f t="shared" si="8"/>
        <v>-2990.5177351307357</v>
      </c>
      <c r="AN33">
        <f t="shared" si="9"/>
        <v>0</v>
      </c>
      <c r="AO33">
        <f t="shared" si="9"/>
        <v>0</v>
      </c>
      <c r="AP33">
        <f t="shared" si="9"/>
        <v>-0.2335865111772398</v>
      </c>
      <c r="AQ33">
        <f t="shared" si="9"/>
        <v>-102.87245497130486</v>
      </c>
      <c r="AR33">
        <f t="shared" si="9"/>
        <v>-103.1060414824821</v>
      </c>
      <c r="AS33">
        <f t="shared" si="9"/>
        <v>2.8502343651139941</v>
      </c>
      <c r="AT33">
        <f t="shared" si="9"/>
        <v>0.43853379263393055</v>
      </c>
      <c r="AU33">
        <f t="shared" si="9"/>
        <v>-99.817273324734174</v>
      </c>
      <c r="AW33">
        <v>30</v>
      </c>
      <c r="AX33">
        <f>IF(Z33&gt;0, (R33*SUMPRODUCT(K33:$K$98, X33:$X$98)-K33*$AZ$3)/Z33, 0)</f>
        <v>730.89282507716109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0.202352371</v>
      </c>
      <c r="Q34" s="4">
        <f t="shared" si="21"/>
        <v>50</v>
      </c>
      <c r="R34">
        <f t="shared" si="0"/>
        <v>100000</v>
      </c>
      <c r="S34">
        <f t="shared" si="1"/>
        <v>295.938477565254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102.29917574770229</v>
      </c>
      <c r="AC34">
        <f t="shared" si="2"/>
        <v>32.62509922577641</v>
      </c>
      <c r="AE34">
        <f t="shared" si="3"/>
        <v>0</v>
      </c>
      <c r="AF34">
        <f t="shared" si="4"/>
        <v>0</v>
      </c>
      <c r="AG34">
        <f t="shared" si="4"/>
        <v>-5.512142167890727</v>
      </c>
      <c r="AH34">
        <f t="shared" si="5"/>
        <v>-2832.2183572821209</v>
      </c>
      <c r="AI34">
        <f t="shared" si="6"/>
        <v>-2837.7304994500118</v>
      </c>
      <c r="AJ34">
        <f t="shared" si="7"/>
        <v>69.674076521925883</v>
      </c>
      <c r="AK34">
        <f t="shared" si="22"/>
        <v>7.1609423023391612</v>
      </c>
      <c r="AL34">
        <f t="shared" si="8"/>
        <v>-2760.8954806257466</v>
      </c>
      <c r="AN34">
        <f t="shared" si="9"/>
        <v>0</v>
      </c>
      <c r="AO34">
        <f t="shared" si="9"/>
        <v>0</v>
      </c>
      <c r="AP34">
        <f t="shared" si="9"/>
        <v>-0.16427130508494189</v>
      </c>
      <c r="AQ34">
        <f t="shared" si="9"/>
        <v>-84.404972089879422</v>
      </c>
      <c r="AR34">
        <f t="shared" si="9"/>
        <v>-84.569243394964374</v>
      </c>
      <c r="AS34">
        <f t="shared" si="9"/>
        <v>2.0764071629931462</v>
      </c>
      <c r="AT34">
        <f t="shared" si="9"/>
        <v>0.21340838131781334</v>
      </c>
      <c r="AU34">
        <f t="shared" ref="AU34:AU79" si="23">AL34*$K34</f>
        <v>-82.279427850653406</v>
      </c>
      <c r="AW34">
        <v>31</v>
      </c>
      <c r="AX34">
        <f>IF(Z34&gt;0, (R34*SUMPRODUCT(K34:$K$98, X34:$X$98)-K34*$AZ$3)/Z34, 0)</f>
        <v>295.938477565254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0.22956153600000001</v>
      </c>
      <c r="Q35" s="4">
        <f t="shared" si="21"/>
        <v>50</v>
      </c>
      <c r="R35">
        <f t="shared" si="0"/>
        <v>100000</v>
      </c>
      <c r="S35">
        <f t="shared" si="1"/>
        <v>-264.07846965019939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32.62509922577641</v>
      </c>
      <c r="AC35">
        <f t="shared" si="2"/>
        <v>-22.138463534300541</v>
      </c>
      <c r="AE35">
        <f t="shared" si="3"/>
        <v>0</v>
      </c>
      <c r="AF35">
        <f t="shared" ref="AF35:AG66" si="24">-$Z35*P35</f>
        <v>0</v>
      </c>
      <c r="AG35">
        <f t="shared" si="24"/>
        <v>-4.1916449235004549</v>
      </c>
      <c r="AH35">
        <f t="shared" si="5"/>
        <v>-2530.7516454227302</v>
      </c>
      <c r="AI35">
        <f t="shared" ref="AI35:AI66" si="25">SUM(AE35:AH35)</f>
        <v>-2534.9432903462307</v>
      </c>
      <c r="AJ35">
        <f t="shared" si="7"/>
        <v>54.763562760076951</v>
      </c>
      <c r="AK35">
        <f t="shared" si="22"/>
        <v>2.283756945804349</v>
      </c>
      <c r="AL35">
        <f t="shared" ref="AL35:AL79" si="26">SUM(AI35:AK35)</f>
        <v>-2477.8959706403493</v>
      </c>
      <c r="AN35">
        <f t="shared" ref="AN35:AT66" si="27">AE35*$K35</f>
        <v>0</v>
      </c>
      <c r="AO35">
        <f t="shared" si="27"/>
        <v>0</v>
      </c>
      <c r="AP35">
        <f t="shared" si="27"/>
        <v>-0.11153412403398982</v>
      </c>
      <c r="AQ35">
        <f t="shared" si="27"/>
        <v>-67.339951992899771</v>
      </c>
      <c r="AR35">
        <f t="shared" si="27"/>
        <v>-67.451486116933751</v>
      </c>
      <c r="AS35">
        <f t="shared" si="27"/>
        <v>1.4571859288894145</v>
      </c>
      <c r="AT35">
        <f t="shared" si="27"/>
        <v>6.0767749918118848E-2</v>
      </c>
      <c r="AU35">
        <f t="shared" si="23"/>
        <v>-65.933532438126221</v>
      </c>
      <c r="AW35">
        <v>32</v>
      </c>
      <c r="AX35">
        <f>IF(Z35&gt;0, (R35*SUMPRODUCT(K35:$K$98, X35:$X$98)-K35*$AZ$3)/Z35, 0)</f>
        <v>-264.07846965019939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0.26099212799999999</v>
      </c>
      <c r="Q36" s="4">
        <f t="shared" si="21"/>
        <v>50</v>
      </c>
      <c r="R36">
        <f t="shared" si="0"/>
        <v>100000</v>
      </c>
      <c r="S36">
        <f t="shared" si="1"/>
        <v>-1031.0567527448534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-22.138463534300541</v>
      </c>
      <c r="AC36">
        <f t="shared" si="2"/>
        <v>-63.012871482733836</v>
      </c>
      <c r="AE36">
        <f t="shared" si="3"/>
        <v>0</v>
      </c>
      <c r="AF36">
        <f t="shared" si="24"/>
        <v>0</v>
      </c>
      <c r="AG36">
        <f t="shared" si="24"/>
        <v>-3.0557421458606693</v>
      </c>
      <c r="AH36">
        <f t="shared" si="5"/>
        <v>-2187.9726568095616</v>
      </c>
      <c r="AI36">
        <f t="shared" si="25"/>
        <v>-2191.0283989554223</v>
      </c>
      <c r="AJ36">
        <f t="shared" si="7"/>
        <v>40.874407948433294</v>
      </c>
      <c r="AK36">
        <f t="shared" si="22"/>
        <v>-1.5496924474010381</v>
      </c>
      <c r="AL36">
        <f t="shared" si="26"/>
        <v>-2151.7036834543901</v>
      </c>
      <c r="AN36">
        <f t="shared" si="27"/>
        <v>0</v>
      </c>
      <c r="AO36">
        <f t="shared" si="27"/>
        <v>0</v>
      </c>
      <c r="AP36">
        <f t="shared" si="27"/>
        <v>-7.2597548586966931E-2</v>
      </c>
      <c r="AQ36">
        <f t="shared" si="27"/>
        <v>-51.981300671869541</v>
      </c>
      <c r="AR36">
        <f t="shared" si="27"/>
        <v>-52.05389822045651</v>
      </c>
      <c r="AS36">
        <f t="shared" si="27"/>
        <v>0.9710838399828764</v>
      </c>
      <c r="AT36">
        <f t="shared" si="27"/>
        <v>-3.6817200985839439E-2</v>
      </c>
      <c r="AU36">
        <f t="shared" si="23"/>
        <v>-51.119631581459473</v>
      </c>
      <c r="AW36">
        <v>33</v>
      </c>
      <c r="AX36">
        <f>IF(Z36&gt;0, (R36*SUMPRODUCT(K36:$K$98, X36:$X$98)-K36*$AZ$3)/Z36, 0)</f>
        <v>-1031.0567527448534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0.29613519399999999</v>
      </c>
      <c r="Q37" s="4">
        <f t="shared" si="21"/>
        <v>50</v>
      </c>
      <c r="R37">
        <f t="shared" si="0"/>
        <v>100000</v>
      </c>
      <c r="S37">
        <f t="shared" si="1"/>
        <v>-2154.5401976380831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-63.012871482733836</v>
      </c>
      <c r="AC37">
        <f t="shared" si="2"/>
        <v>-91.364222114901096</v>
      </c>
      <c r="AE37">
        <f t="shared" si="3"/>
        <v>0</v>
      </c>
      <c r="AF37">
        <f t="shared" si="24"/>
        <v>0</v>
      </c>
      <c r="AG37">
        <f t="shared" si="24"/>
        <v>-2.1202719312236371</v>
      </c>
      <c r="AH37">
        <f t="shared" si="5"/>
        <v>-1809.8255863568513</v>
      </c>
      <c r="AI37">
        <f t="shared" si="25"/>
        <v>-1811.945858288075</v>
      </c>
      <c r="AJ37">
        <f t="shared" si="7"/>
        <v>28.351350632167261</v>
      </c>
      <c r="AK37">
        <f t="shared" si="22"/>
        <v>-4.410901003791369</v>
      </c>
      <c r="AL37">
        <f t="shared" si="26"/>
        <v>-1788.0054086596992</v>
      </c>
      <c r="AN37">
        <f t="shared" si="27"/>
        <v>0</v>
      </c>
      <c r="AO37">
        <f t="shared" si="27"/>
        <v>0</v>
      </c>
      <c r="AP37">
        <f t="shared" si="27"/>
        <v>-4.4975789255688743E-2</v>
      </c>
      <c r="AQ37">
        <f t="shared" si="27"/>
        <v>-38.390516312010504</v>
      </c>
      <c r="AR37">
        <f t="shared" si="27"/>
        <v>-38.435492101266192</v>
      </c>
      <c r="AS37">
        <f t="shared" si="27"/>
        <v>0.60139661916412823</v>
      </c>
      <c r="AT37">
        <f t="shared" si="27"/>
        <v>-9.3565240879143571E-2</v>
      </c>
      <c r="AU37">
        <f t="shared" si="23"/>
        <v>-37.927660722981209</v>
      </c>
      <c r="AW37">
        <v>34</v>
      </c>
      <c r="AX37">
        <f>IF(Z37&gt;0, (R37*SUMPRODUCT(K37:$K$98, X37:$X$98)-K37*$AZ$3)/Z37, 0)</f>
        <v>-2154.5401976380831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0.33524791700000001</v>
      </c>
      <c r="Q38" s="4">
        <f t="shared" si="21"/>
        <v>50</v>
      </c>
      <c r="R38">
        <f t="shared" si="0"/>
        <v>100000</v>
      </c>
      <c r="S38">
        <f t="shared" si="1"/>
        <v>-3913.4297113022503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-91.364222114901096</v>
      </c>
      <c r="AC38">
        <f t="shared" si="2"/>
        <v>-108.65656874860605</v>
      </c>
      <c r="AE38">
        <f t="shared" si="3"/>
        <v>0</v>
      </c>
      <c r="AF38">
        <f t="shared" si="24"/>
        <v>0</v>
      </c>
      <c r="AG38">
        <f t="shared" si="24"/>
        <v>-1.388252463495109</v>
      </c>
      <c r="AH38">
        <f t="shared" si="5"/>
        <v>-1421.6334968325832</v>
      </c>
      <c r="AI38">
        <f t="shared" si="25"/>
        <v>-1423.0217492960783</v>
      </c>
      <c r="AJ38">
        <f t="shared" si="7"/>
        <v>17.292346633704952</v>
      </c>
      <c r="AK38">
        <f t="shared" si="22"/>
        <v>-6.3954955480430771</v>
      </c>
      <c r="AL38">
        <f t="shared" si="26"/>
        <v>-1412.1248982104164</v>
      </c>
      <c r="AN38">
        <f t="shared" si="27"/>
        <v>0</v>
      </c>
      <c r="AO38">
        <f t="shared" si="27"/>
        <v>0</v>
      </c>
      <c r="AP38">
        <f t="shared" si="27"/>
        <v>-2.6292849731902875E-2</v>
      </c>
      <c r="AQ38">
        <f t="shared" si="27"/>
        <v>-26.925070827501127</v>
      </c>
      <c r="AR38">
        <f t="shared" si="27"/>
        <v>-26.951363677233029</v>
      </c>
      <c r="AS38">
        <f t="shared" si="27"/>
        <v>0.32750892471481841</v>
      </c>
      <c r="AT38">
        <f t="shared" si="27"/>
        <v>-0.12112768233985048</v>
      </c>
      <c r="AU38">
        <f t="shared" si="23"/>
        <v>-26.744982434858059</v>
      </c>
      <c r="AW38">
        <v>35</v>
      </c>
      <c r="AX38">
        <f>IF(Z38&gt;0, (R38*SUMPRODUCT(K38:$K$98, X38:$X$98)-K38*$AZ$3)/Z38, 0)</f>
        <v>-3913.4297113022503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0.37793865599999998</v>
      </c>
      <c r="Q39" s="4">
        <f t="shared" si="21"/>
        <v>50</v>
      </c>
      <c r="R39">
        <f t="shared" si="0"/>
        <v>100000</v>
      </c>
      <c r="S39">
        <f t="shared" si="1"/>
        <v>-6869.7530415497176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-108.65656874860605</v>
      </c>
      <c r="AC39">
        <f t="shared" si="2"/>
        <v>-116.74398807762002</v>
      </c>
      <c r="AE39">
        <f t="shared" si="3"/>
        <v>0</v>
      </c>
      <c r="AF39">
        <f t="shared" si="24"/>
        <v>0</v>
      </c>
      <c r="AG39">
        <f t="shared" si="24"/>
        <v>-0.84969566861812729</v>
      </c>
      <c r="AH39">
        <f t="shared" si="5"/>
        <v>-1049.348540484061</v>
      </c>
      <c r="AI39">
        <f t="shared" si="25"/>
        <v>-1050.1982361526791</v>
      </c>
      <c r="AJ39">
        <f t="shared" si="7"/>
        <v>8.0874193290139686</v>
      </c>
      <c r="AK39">
        <f t="shared" si="22"/>
        <v>-7.6059598124024239</v>
      </c>
      <c r="AL39">
        <f t="shared" si="26"/>
        <v>-1049.7167766360676</v>
      </c>
      <c r="AN39">
        <f t="shared" si="27"/>
        <v>0</v>
      </c>
      <c r="AO39">
        <f t="shared" si="27"/>
        <v>0</v>
      </c>
      <c r="AP39">
        <f t="shared" si="27"/>
        <v>-1.4368604414730812E-2</v>
      </c>
      <c r="AQ39">
        <f t="shared" si="27"/>
        <v>-17.744793375152376</v>
      </c>
      <c r="AR39">
        <f t="shared" si="27"/>
        <v>-17.759161979567107</v>
      </c>
      <c r="AS39">
        <f t="shared" si="27"/>
        <v>0.13676064662496776</v>
      </c>
      <c r="AT39">
        <f t="shared" si="27"/>
        <v>-0.12861902416954263</v>
      </c>
      <c r="AU39">
        <f t="shared" si="23"/>
        <v>-17.751020357111681</v>
      </c>
      <c r="AW39">
        <v>36</v>
      </c>
      <c r="AX39">
        <f>IF(Z39&gt;0, (R39*SUMPRODUCT(K39:$K$98, X39:$X$98)-K39*$AZ$3)/Z39, 0)</f>
        <v>-6869.7530415497176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0.42486345599999997</v>
      </c>
      <c r="Q40" s="4">
        <f t="shared" si="21"/>
        <v>50</v>
      </c>
      <c r="R40">
        <f t="shared" si="0"/>
        <v>100000</v>
      </c>
      <c r="S40">
        <f t="shared" si="1"/>
        <v>-12252.280507332007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-116.74398807762002</v>
      </c>
      <c r="AC40">
        <f t="shared" si="2"/>
        <v>-117.66944975769464</v>
      </c>
      <c r="AE40">
        <f t="shared" si="3"/>
        <v>0</v>
      </c>
      <c r="AF40">
        <f t="shared" si="24"/>
        <v>0</v>
      </c>
      <c r="AG40">
        <f t="shared" si="24"/>
        <v>-0.48019407361461774</v>
      </c>
      <c r="AH40">
        <f t="shared" si="5"/>
        <v>-722.00927663465666</v>
      </c>
      <c r="AI40">
        <f t="shared" si="25"/>
        <v>-722.48947070827126</v>
      </c>
      <c r="AJ40">
        <f t="shared" si="7"/>
        <v>0.92546168007461915</v>
      </c>
      <c r="AK40">
        <f t="shared" si="22"/>
        <v>-8.1720791654334022</v>
      </c>
      <c r="AL40">
        <f t="shared" si="26"/>
        <v>-729.73608819363005</v>
      </c>
      <c r="AN40">
        <f t="shared" si="27"/>
        <v>0</v>
      </c>
      <c r="AO40">
        <f t="shared" si="27"/>
        <v>0</v>
      </c>
      <c r="AP40">
        <f t="shared" si="27"/>
        <v>-7.250199500932245E-3</v>
      </c>
      <c r="AQ40">
        <f t="shared" si="27"/>
        <v>-10.901240945606054</v>
      </c>
      <c r="AR40">
        <f t="shared" si="27"/>
        <v>-10.908491145106986</v>
      </c>
      <c r="AS40">
        <f t="shared" si="27"/>
        <v>1.3973062517206097E-2</v>
      </c>
      <c r="AT40">
        <f t="shared" si="27"/>
        <v>-0.12338595485115213</v>
      </c>
      <c r="AU40">
        <f t="shared" si="23"/>
        <v>-11.017904037440932</v>
      </c>
      <c r="AW40">
        <v>37</v>
      </c>
      <c r="AX40">
        <f>IF(Z40&gt;0, (R40*SUMPRODUCT(K40:$K$98, X40:$X$98)-K40*$AZ$3)/Z40, 0)</f>
        <v>-12252.280507332007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0.47765295400000002</v>
      </c>
      <c r="Q41" s="4">
        <f t="shared" si="21"/>
        <v>50</v>
      </c>
      <c r="R41">
        <f t="shared" si="0"/>
        <v>100000</v>
      </c>
      <c r="S41">
        <f t="shared" si="1"/>
        <v>-23077.524993530507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-117.66944975769464</v>
      </c>
      <c r="AC41">
        <f t="shared" si="2"/>
        <v>-113.55343026126693</v>
      </c>
      <c r="AE41">
        <f t="shared" si="3"/>
        <v>0</v>
      </c>
      <c r="AF41">
        <f t="shared" si="24"/>
        <v>0</v>
      </c>
      <c r="AG41">
        <f t="shared" si="24"/>
        <v>-0.24602601512315594</v>
      </c>
      <c r="AH41">
        <f t="shared" si="5"/>
        <v>-458.7322355106312</v>
      </c>
      <c r="AI41">
        <f t="shared" si="25"/>
        <v>-458.97826152575436</v>
      </c>
      <c r="AJ41">
        <f t="shared" si="7"/>
        <v>-4.116019496427711</v>
      </c>
      <c r="AK41">
        <f t="shared" si="22"/>
        <v>-8.2368614830386253</v>
      </c>
      <c r="AL41">
        <f t="shared" si="26"/>
        <v>-471.33114250522073</v>
      </c>
      <c r="AN41">
        <f t="shared" si="27"/>
        <v>0</v>
      </c>
      <c r="AO41">
        <f t="shared" si="27"/>
        <v>0</v>
      </c>
      <c r="AP41">
        <f t="shared" si="27"/>
        <v>-3.3166234796547407E-3</v>
      </c>
      <c r="AQ41">
        <f t="shared" si="27"/>
        <v>-6.1840700155528783</v>
      </c>
      <c r="AR41">
        <f t="shared" si="27"/>
        <v>-6.1873866390325336</v>
      </c>
      <c r="AS41">
        <f t="shared" si="27"/>
        <v>-5.5487168288830165E-2</v>
      </c>
      <c r="AT41">
        <f t="shared" si="27"/>
        <v>-0.11103934752442549</v>
      </c>
      <c r="AU41">
        <f t="shared" si="23"/>
        <v>-6.3539131548457899</v>
      </c>
      <c r="AW41">
        <v>38</v>
      </c>
      <c r="AX41">
        <f>IF(Z41&gt;0, (R41*SUMPRODUCT(K41:$K$98, X41:$X$98)-K41*$AZ$3)/Z41, 0)</f>
        <v>-23077.524993530507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0.53697763200000004</v>
      </c>
      <c r="Q42" s="4">
        <f t="shared" si="21"/>
        <v>50</v>
      </c>
      <c r="R42">
        <f t="shared" si="0"/>
        <v>100000</v>
      </c>
      <c r="S42">
        <f t="shared" si="1"/>
        <v>-47700.398056707898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-113.55343026126693</v>
      </c>
      <c r="AC42">
        <f t="shared" si="2"/>
        <v>-106.32923202500396</v>
      </c>
      <c r="AE42">
        <f t="shared" si="3"/>
        <v>0</v>
      </c>
      <c r="AF42">
        <f t="shared" si="24"/>
        <v>0</v>
      </c>
      <c r="AG42">
        <f t="shared" si="24"/>
        <v>-0.11145528796069591</v>
      </c>
      <c r="AH42">
        <f t="shared" si="5"/>
        <v>-264.22093402245696</v>
      </c>
      <c r="AI42">
        <f t="shared" si="25"/>
        <v>-264.33238931041768</v>
      </c>
      <c r="AJ42">
        <f t="shared" si="7"/>
        <v>-7.2241982362629642</v>
      </c>
      <c r="AK42">
        <f t="shared" si="22"/>
        <v>-7.9487401182886854</v>
      </c>
      <c r="AL42">
        <f t="shared" si="26"/>
        <v>-279.50532766496934</v>
      </c>
      <c r="AN42">
        <f t="shared" si="27"/>
        <v>0</v>
      </c>
      <c r="AO42">
        <f t="shared" si="27"/>
        <v>0</v>
      </c>
      <c r="AP42">
        <f t="shared" si="27"/>
        <v>-1.3415219843907057E-3</v>
      </c>
      <c r="AQ42">
        <f t="shared" si="27"/>
        <v>-3.180272539893934</v>
      </c>
      <c r="AR42">
        <f t="shared" si="27"/>
        <v>-3.1816140618783249</v>
      </c>
      <c r="AS42">
        <f t="shared" si="27"/>
        <v>-8.6953440530887632E-2</v>
      </c>
      <c r="AT42">
        <f t="shared" si="27"/>
        <v>-9.5674326557328007E-2</v>
      </c>
      <c r="AU42">
        <f t="shared" si="23"/>
        <v>-3.3642418289665406</v>
      </c>
      <c r="AW42">
        <v>39</v>
      </c>
      <c r="AX42">
        <f>IF(Z42&gt;0, (R42*SUMPRODUCT(K42:$K$98, X42:$X$98)-K42*$AZ$3)/Z42, 0)</f>
        <v>-47700.398056707898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0.60388337299999995</v>
      </c>
      <c r="Q43" s="4">
        <f t="shared" si="21"/>
        <v>50</v>
      </c>
      <c r="R43">
        <f t="shared" si="0"/>
        <v>100000</v>
      </c>
      <c r="S43">
        <f t="shared" si="1"/>
        <v>-113324.53365100488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-106.32923202500396</v>
      </c>
      <c r="AC43">
        <f t="shared" si="2"/>
        <v>-97.537836482919474</v>
      </c>
      <c r="AE43">
        <f t="shared" si="3"/>
        <v>0</v>
      </c>
      <c r="AF43">
        <f t="shared" si="24"/>
        <v>0</v>
      </c>
      <c r="AG43">
        <f t="shared" si="24"/>
        <v>-4.3034739848697615E-2</v>
      </c>
      <c r="AH43">
        <f t="shared" si="5"/>
        <v>-134.61199046478268</v>
      </c>
      <c r="AI43">
        <f t="shared" si="25"/>
        <v>-134.65502520463139</v>
      </c>
      <c r="AJ43">
        <f t="shared" si="7"/>
        <v>-8.7913955420844871</v>
      </c>
      <c r="AK43">
        <f t="shared" si="22"/>
        <v>-7.4430462417502783</v>
      </c>
      <c r="AL43">
        <f t="shared" si="26"/>
        <v>-150.88946698846615</v>
      </c>
      <c r="AN43">
        <f t="shared" si="27"/>
        <v>0</v>
      </c>
      <c r="AO43">
        <f t="shared" si="27"/>
        <v>0</v>
      </c>
      <c r="AP43">
        <f t="shared" si="27"/>
        <v>-4.6248566398150525E-4</v>
      </c>
      <c r="AQ43">
        <f t="shared" si="27"/>
        <v>-1.4466478944419867</v>
      </c>
      <c r="AR43">
        <f t="shared" si="27"/>
        <v>-1.4471103801059684</v>
      </c>
      <c r="AS43">
        <f t="shared" si="27"/>
        <v>-9.4479353631506571E-2</v>
      </c>
      <c r="AT43">
        <f t="shared" si="27"/>
        <v>-7.9988915821576675E-2</v>
      </c>
      <c r="AU43">
        <f t="shared" si="23"/>
        <v>-1.6215786495590516</v>
      </c>
      <c r="AW43">
        <v>40</v>
      </c>
      <c r="AX43">
        <f>IF(Z43&gt;0, (R43*SUMPRODUCT(K43:$K$98, X43:$X$98)-K43*$AZ$3)/Z43, 0)</f>
        <v>-113324.53365100488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0.676158394</v>
      </c>
      <c r="Q44" s="4">
        <f t="shared" si="21"/>
        <v>50</v>
      </c>
      <c r="R44">
        <f t="shared" si="0"/>
        <v>100000</v>
      </c>
      <c r="S44">
        <f t="shared" si="1"/>
        <v>-326872.85071803705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-97.537836482919474</v>
      </c>
      <c r="AC44">
        <f t="shared" si="2"/>
        <v>-88.295495018452172</v>
      </c>
      <c r="AE44">
        <f t="shared" si="3"/>
        <v>0</v>
      </c>
      <c r="AF44">
        <f t="shared" si="24"/>
        <v>0</v>
      </c>
      <c r="AG44">
        <f t="shared" si="24"/>
        <v>-1.3506091867907457E-2</v>
      </c>
      <c r="AH44">
        <f t="shared" si="5"/>
        <v>-58.196601164606363</v>
      </c>
      <c r="AI44">
        <f t="shared" si="25"/>
        <v>-58.210107256474274</v>
      </c>
      <c r="AJ44">
        <f t="shared" si="7"/>
        <v>-9.2423414644673016</v>
      </c>
      <c r="AK44">
        <f t="shared" si="22"/>
        <v>-6.8276485538043641</v>
      </c>
      <c r="AL44">
        <f t="shared" si="26"/>
        <v>-74.280097274745941</v>
      </c>
      <c r="AN44">
        <f t="shared" si="27"/>
        <v>0</v>
      </c>
      <c r="AO44">
        <f t="shared" si="27"/>
        <v>0</v>
      </c>
      <c r="AP44">
        <f t="shared" si="27"/>
        <v>-1.2959575315708212E-4</v>
      </c>
      <c r="AQ44">
        <f t="shared" si="27"/>
        <v>-0.55841707822456832</v>
      </c>
      <c r="AR44">
        <f t="shared" si="27"/>
        <v>-0.55854667397772539</v>
      </c>
      <c r="AS44">
        <f t="shared" si="27"/>
        <v>-8.8683552187931572E-2</v>
      </c>
      <c r="AT44">
        <f t="shared" si="27"/>
        <v>-6.551371523872429E-2</v>
      </c>
      <c r="AU44">
        <f t="shared" si="23"/>
        <v>-0.71274394140438124</v>
      </c>
      <c r="AW44">
        <v>41</v>
      </c>
      <c r="AX44">
        <f>IF(Z44&gt;0, (R44*SUMPRODUCT(K44:$K$98, X44:$X$98)-K44*$AZ$3)/Z44, 0)</f>
        <v>-326872.85071803705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0.75167664000000001</v>
      </c>
      <c r="Q45" s="4">
        <f t="shared" si="21"/>
        <v>50</v>
      </c>
      <c r="R45">
        <f t="shared" si="0"/>
        <v>100000</v>
      </c>
      <c r="S45">
        <f t="shared" si="1"/>
        <v>-1231976.9469190838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-88.295495018452172</v>
      </c>
      <c r="AC45">
        <f t="shared" si="2"/>
        <v>-79.310171597650552</v>
      </c>
      <c r="AE45">
        <f t="shared" si="3"/>
        <v>0</v>
      </c>
      <c r="AF45">
        <f t="shared" si="24"/>
        <v>0</v>
      </c>
      <c r="AG45">
        <f t="shared" si="24"/>
        <v>-3.2188171944283806E-3</v>
      </c>
      <c r="AH45">
        <f t="shared" si="5"/>
        <v>-20.304427509600004</v>
      </c>
      <c r="AI45">
        <f t="shared" si="25"/>
        <v>-20.307646326794433</v>
      </c>
      <c r="AJ45">
        <f t="shared" si="7"/>
        <v>-8.9853234208016204</v>
      </c>
      <c r="AK45">
        <f t="shared" si="22"/>
        <v>-6.1806846512916529</v>
      </c>
      <c r="AL45">
        <f t="shared" si="26"/>
        <v>-35.473654398887703</v>
      </c>
      <c r="AN45">
        <f t="shared" si="27"/>
        <v>0</v>
      </c>
      <c r="AO45">
        <f t="shared" si="27"/>
        <v>0</v>
      </c>
      <c r="AP45">
        <f t="shared" si="27"/>
        <v>-2.7576513691184291E-5</v>
      </c>
      <c r="AQ45">
        <f t="shared" si="27"/>
        <v>-0.17395375052033013</v>
      </c>
      <c r="AR45">
        <f t="shared" si="27"/>
        <v>-0.17398132703402133</v>
      </c>
      <c r="AS45">
        <f t="shared" si="27"/>
        <v>-7.6979797039222017E-2</v>
      </c>
      <c r="AT45">
        <f t="shared" si="27"/>
        <v>-5.2951666594258102E-2</v>
      </c>
      <c r="AU45">
        <f t="shared" si="23"/>
        <v>-0.30391279066750143</v>
      </c>
      <c r="AW45">
        <v>42</v>
      </c>
      <c r="AX45">
        <f>IF(Z45&gt;0, (R45*SUMPRODUCT(K45:$K$98, X45:$X$98)-K45*$AZ$3)/Z45, 0)</f>
        <v>-1231976.9469190838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0.75374016600000004</v>
      </c>
      <c r="Q46" s="4">
        <f t="shared" si="21"/>
        <v>50</v>
      </c>
      <c r="R46">
        <f t="shared" si="0"/>
        <v>100000</v>
      </c>
      <c r="S46">
        <f t="shared" si="1"/>
        <v>-4665684.0585119398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-79.310171597650552</v>
      </c>
      <c r="AC46">
        <f t="shared" si="2"/>
        <v>-70.962928474040382</v>
      </c>
      <c r="AE46">
        <f t="shared" si="3"/>
        <v>0</v>
      </c>
      <c r="AF46">
        <f t="shared" si="24"/>
        <v>0</v>
      </c>
      <c r="AG46">
        <f t="shared" si="24"/>
        <v>-7.6047721603199488E-4</v>
      </c>
      <c r="AH46">
        <f t="shared" si="5"/>
        <v>-4.8523036129042039</v>
      </c>
      <c r="AI46">
        <f t="shared" si="25"/>
        <v>-4.8530640901202355</v>
      </c>
      <c r="AJ46">
        <f t="shared" si="7"/>
        <v>-8.3472431236101698</v>
      </c>
      <c r="AK46">
        <f t="shared" si="22"/>
        <v>-5.551712011835539</v>
      </c>
      <c r="AL46">
        <f t="shared" si="26"/>
        <v>-18.752019225565945</v>
      </c>
      <c r="AN46">
        <f t="shared" si="27"/>
        <v>0</v>
      </c>
      <c r="AO46">
        <f t="shared" si="27"/>
        <v>0</v>
      </c>
      <c r="AP46">
        <f t="shared" si="27"/>
        <v>-5.8171629883731493E-6</v>
      </c>
      <c r="AQ46">
        <f t="shared" si="27"/>
        <v>-3.711701072731164E-2</v>
      </c>
      <c r="AR46">
        <f t="shared" si="27"/>
        <v>-3.7122827890300011E-2</v>
      </c>
      <c r="AS46">
        <f t="shared" si="27"/>
        <v>-6.3851056586519017E-2</v>
      </c>
      <c r="AT46">
        <f t="shared" si="27"/>
        <v>-4.2467036429921924E-2</v>
      </c>
      <c r="AU46">
        <f t="shared" si="23"/>
        <v>-0.14344092090674096</v>
      </c>
      <c r="AW46">
        <v>43</v>
      </c>
      <c r="AX46">
        <f>IF(Z46&gt;0, (R46*SUMPRODUCT(K46:$K$98, X46:$X$98)-K46*$AZ$3)/Z46, 0)</f>
        <v>-4665684.0585119398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0.75596915499999995</v>
      </c>
      <c r="Q47" s="4">
        <f t="shared" si="21"/>
        <v>50</v>
      </c>
      <c r="R47">
        <f t="shared" si="0"/>
        <v>100000</v>
      </c>
      <c r="S47">
        <f t="shared" si="1"/>
        <v>-17809183.677260827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-70.962928474040382</v>
      </c>
      <c r="AC47">
        <f t="shared" si="2"/>
        <v>-63.391833990008308</v>
      </c>
      <c r="AE47">
        <f t="shared" si="3"/>
        <v>0</v>
      </c>
      <c r="AF47">
        <f t="shared" si="24"/>
        <v>0</v>
      </c>
      <c r="AG47">
        <f t="shared" si="24"/>
        <v>-1.7797512547121532E-4</v>
      </c>
      <c r="AH47">
        <f t="shared" si="5"/>
        <v>-1.1497946368009191</v>
      </c>
      <c r="AI47">
        <f t="shared" si="25"/>
        <v>-1.1499726119263902</v>
      </c>
      <c r="AJ47">
        <f t="shared" si="7"/>
        <v>-7.5710944840320735</v>
      </c>
      <c r="AK47">
        <f t="shared" si="22"/>
        <v>-4.9674049931828268</v>
      </c>
      <c r="AL47">
        <f t="shared" si="26"/>
        <v>-13.688472089141291</v>
      </c>
      <c r="AN47">
        <f t="shared" si="27"/>
        <v>0</v>
      </c>
      <c r="AO47">
        <f t="shared" si="27"/>
        <v>0</v>
      </c>
      <c r="AP47">
        <f t="shared" si="27"/>
        <v>-1.2155317586354404E-6</v>
      </c>
      <c r="AQ47">
        <f t="shared" si="27"/>
        <v>-7.8528496228887912E-3</v>
      </c>
      <c r="AR47">
        <f t="shared" si="27"/>
        <v>-7.8540651546474272E-3</v>
      </c>
      <c r="AS47">
        <f t="shared" si="27"/>
        <v>-5.1708943980820592E-2</v>
      </c>
      <c r="AT47">
        <f t="shared" si="27"/>
        <v>-3.3926305775772846E-2</v>
      </c>
      <c r="AU47">
        <f t="shared" si="23"/>
        <v>-9.3489314911240864E-2</v>
      </c>
      <c r="AW47">
        <v>44</v>
      </c>
      <c r="AX47">
        <f>IF(Z47&gt;0, (R47*SUMPRODUCT(K47:$K$98, X47:$X$98)-K47*$AZ$3)/Z47, 0)</f>
        <v>-17809183.677260827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0.75842527199999998</v>
      </c>
      <c r="Q48" s="4">
        <f t="shared" si="21"/>
        <v>50</v>
      </c>
      <c r="R48">
        <f t="shared" si="0"/>
        <v>100000</v>
      </c>
      <c r="S48">
        <f t="shared" si="1"/>
        <v>-68673141.948750183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-63.391833990008308</v>
      </c>
      <c r="AC48">
        <f t="shared" si="2"/>
        <v>-56.606640862167474</v>
      </c>
      <c r="AE48">
        <f t="shared" si="3"/>
        <v>0</v>
      </c>
      <c r="AF48">
        <f t="shared" si="24"/>
        <v>0</v>
      </c>
      <c r="AG48">
        <f t="shared" si="24"/>
        <v>-4.1214541271762568E-5</v>
      </c>
      <c r="AH48">
        <f t="shared" si="5"/>
        <v>-0.26996166588948117</v>
      </c>
      <c r="AI48">
        <f t="shared" si="25"/>
        <v>-0.27000288043075293</v>
      </c>
      <c r="AJ48">
        <f t="shared" si="7"/>
        <v>-6.7851931278408344</v>
      </c>
      <c r="AK48">
        <f t="shared" si="22"/>
        <v>-4.4374283793005818</v>
      </c>
      <c r="AL48">
        <f t="shared" si="26"/>
        <v>-11.492624387572169</v>
      </c>
      <c r="AN48">
        <f t="shared" si="27"/>
        <v>0</v>
      </c>
      <c r="AO48">
        <f t="shared" si="27"/>
        <v>0</v>
      </c>
      <c r="AP48">
        <f t="shared" si="27"/>
        <v>-2.5132717534050336E-7</v>
      </c>
      <c r="AQ48">
        <f t="shared" si="27"/>
        <v>-1.6462321511923608E-3</v>
      </c>
      <c r="AR48">
        <f t="shared" si="27"/>
        <v>-1.6464834783677012E-3</v>
      </c>
      <c r="AS48">
        <f t="shared" si="27"/>
        <v>-4.1376256300307078E-2</v>
      </c>
      <c r="AT48">
        <f t="shared" si="27"/>
        <v>-2.7059535443853037E-2</v>
      </c>
      <c r="AU48">
        <f t="shared" si="23"/>
        <v>-7.0082275222527815E-2</v>
      </c>
      <c r="AW48">
        <v>45</v>
      </c>
      <c r="AX48">
        <f>IF(Z48&gt;0, (R48*SUMPRODUCT(K48:$K$98, X48:$X$98)-K48*$AZ$3)/Z48, 0)</f>
        <v>-68673141.948750183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0.76114147499999996</v>
      </c>
      <c r="Q49" s="4">
        <f t="shared" si="21"/>
        <v>50</v>
      </c>
      <c r="R49">
        <f t="shared" si="0"/>
        <v>100000</v>
      </c>
      <c r="S49">
        <f t="shared" si="1"/>
        <v>-267925490.94918081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-56.606640862167474</v>
      </c>
      <c r="AC49">
        <f t="shared" si="2"/>
        <v>-50.543067471583186</v>
      </c>
      <c r="AE49">
        <f t="shared" si="3"/>
        <v>0</v>
      </c>
      <c r="AF49">
        <f t="shared" si="24"/>
        <v>0</v>
      </c>
      <c r="AG49">
        <f t="shared" si="24"/>
        <v>-9.4322991240072092E-6</v>
      </c>
      <c r="AH49">
        <f t="shared" si="5"/>
        <v>-6.2740193470075464E-2</v>
      </c>
      <c r="AI49">
        <f t="shared" si="25"/>
        <v>-6.2749625769199471E-2</v>
      </c>
      <c r="AJ49">
        <f t="shared" si="7"/>
        <v>-6.0635733905842883</v>
      </c>
      <c r="AK49">
        <f t="shared" si="22"/>
        <v>-3.9624648603517234</v>
      </c>
      <c r="AL49">
        <f t="shared" si="26"/>
        <v>-10.088787876705211</v>
      </c>
      <c r="AN49">
        <f t="shared" si="27"/>
        <v>0</v>
      </c>
      <c r="AO49">
        <f t="shared" si="27"/>
        <v>0</v>
      </c>
      <c r="AP49">
        <f t="shared" si="27"/>
        <v>-5.1355684500753569E-8</v>
      </c>
      <c r="AQ49">
        <f t="shared" si="27"/>
        <v>-3.4159917311831129E-4</v>
      </c>
      <c r="AR49">
        <f t="shared" si="27"/>
        <v>-3.4165052880281207E-4</v>
      </c>
      <c r="AS49">
        <f t="shared" si="27"/>
        <v>-3.3014110123101868E-2</v>
      </c>
      <c r="AT49">
        <f t="shared" si="27"/>
        <v>-2.1574283484671018E-2</v>
      </c>
      <c r="AU49">
        <f t="shared" si="23"/>
        <v>-5.4930044136575699E-2</v>
      </c>
      <c r="AW49">
        <v>46</v>
      </c>
      <c r="AX49">
        <f>IF(Z49&gt;0, (R49*SUMPRODUCT(K49:$K$98, X49:$X$98)-K49*$AZ$3)/Z49, 0)</f>
        <v>-267925490.94918081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0.76383916100000004</v>
      </c>
      <c r="Q50" s="4">
        <f t="shared" si="21"/>
        <v>50</v>
      </c>
      <c r="R50">
        <f t="shared" si="0"/>
        <v>100000</v>
      </c>
      <c r="S50">
        <f t="shared" si="1"/>
        <v>-1057746143.5321983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-50.543067471583186</v>
      </c>
      <c r="AC50">
        <f t="shared" si="2"/>
        <v>-45.128034407599635</v>
      </c>
      <c r="AE50">
        <f t="shared" si="3"/>
        <v>0</v>
      </c>
      <c r="AF50">
        <f t="shared" si="24"/>
        <v>0</v>
      </c>
      <c r="AG50">
        <f t="shared" si="24"/>
        <v>-2.1332166835844348E-6</v>
      </c>
      <c r="AH50">
        <f t="shared" si="5"/>
        <v>-1.4409518898365403E-2</v>
      </c>
      <c r="AI50">
        <f t="shared" si="25"/>
        <v>-1.4411652115048986E-2</v>
      </c>
      <c r="AJ50">
        <f t="shared" si="7"/>
        <v>-5.4150330639835502</v>
      </c>
      <c r="AK50">
        <f t="shared" si="22"/>
        <v>-3.5380147230108232</v>
      </c>
      <c r="AL50">
        <f t="shared" si="26"/>
        <v>-8.9674594391094224</v>
      </c>
      <c r="AN50">
        <f t="shared" si="27"/>
        <v>0</v>
      </c>
      <c r="AO50">
        <f t="shared" si="27"/>
        <v>0</v>
      </c>
      <c r="AP50">
        <f t="shared" si="27"/>
        <v>-1.0370218476883676E-8</v>
      </c>
      <c r="AQ50">
        <f t="shared" si="27"/>
        <v>-7.004907671720768E-5</v>
      </c>
      <c r="AR50">
        <f t="shared" si="27"/>
        <v>-7.0059446935684562E-5</v>
      </c>
      <c r="AS50">
        <f t="shared" si="27"/>
        <v>-2.6324131235792282E-2</v>
      </c>
      <c r="AT50">
        <f t="shared" si="27"/>
        <v>-1.7199371228619541E-2</v>
      </c>
      <c r="AU50">
        <f t="shared" si="23"/>
        <v>-4.3593561911347507E-2</v>
      </c>
      <c r="AW50">
        <v>47</v>
      </c>
      <c r="AX50">
        <f>IF(Z50&gt;0, (R50*SUMPRODUCT(K50:$K$98, X50:$X$98)-K50*$AZ$3)/Z50, 0)</f>
        <v>-1057746143.5321983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0.76675259399999995</v>
      </c>
      <c r="Q51" s="4">
        <f t="shared" si="21"/>
        <v>50</v>
      </c>
      <c r="R51">
        <f t="shared" si="0"/>
        <v>100000</v>
      </c>
      <c r="S51">
        <f t="shared" si="1"/>
        <v>-4230363245.4842415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-45.128034407599635</v>
      </c>
      <c r="AC51">
        <f t="shared" si="2"/>
        <v>-40.292948507429323</v>
      </c>
      <c r="AE51">
        <f t="shared" si="3"/>
        <v>0</v>
      </c>
      <c r="AF51">
        <f t="shared" si="24"/>
        <v>0</v>
      </c>
      <c r="AG51">
        <f t="shared" si="24"/>
        <v>-4.7623509104614806E-7</v>
      </c>
      <c r="AH51">
        <f t="shared" si="5"/>
        <v>-3.2712988514048851E-3</v>
      </c>
      <c r="AI51">
        <f t="shared" si="25"/>
        <v>-3.2717750864959313E-3</v>
      </c>
      <c r="AJ51">
        <f t="shared" si="7"/>
        <v>-4.8350859001703128</v>
      </c>
      <c r="AK51">
        <f t="shared" si="22"/>
        <v>-3.1589624085319747</v>
      </c>
      <c r="AL51">
        <f t="shared" si="26"/>
        <v>-7.9973200837887841</v>
      </c>
      <c r="AN51">
        <f t="shared" si="27"/>
        <v>0</v>
      </c>
      <c r="AO51">
        <f t="shared" si="27"/>
        <v>0</v>
      </c>
      <c r="AP51">
        <f t="shared" si="27"/>
        <v>-2.067075334479958E-9</v>
      </c>
      <c r="AQ51">
        <f t="shared" si="27"/>
        <v>-1.4198914138388015E-5</v>
      </c>
      <c r="AR51">
        <f t="shared" si="27"/>
        <v>-1.4200981213722494E-5</v>
      </c>
      <c r="AS51">
        <f t="shared" si="27"/>
        <v>-2.0986456042915564E-2</v>
      </c>
      <c r="AT51">
        <f t="shared" si="27"/>
        <v>-1.3711323251887573E-2</v>
      </c>
      <c r="AU51">
        <f t="shared" si="23"/>
        <v>-3.4711980276016859E-2</v>
      </c>
      <c r="AW51">
        <v>48</v>
      </c>
      <c r="AX51">
        <f>IF(Z51&gt;0, (R51*SUMPRODUCT(K51:$K$98, X51:$X$98)-K51*$AZ$3)/Z51, 0)</f>
        <v>-4230363245.4842415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0.76980532899999998</v>
      </c>
      <c r="Q52" s="4">
        <f t="shared" si="21"/>
        <v>50</v>
      </c>
      <c r="R52">
        <f t="shared" si="0"/>
        <v>100000</v>
      </c>
      <c r="S52">
        <f t="shared" si="1"/>
        <v>-17153509277.445723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-40.292948507429323</v>
      </c>
      <c r="AC52">
        <f t="shared" si="2"/>
        <v>-35.975859180230046</v>
      </c>
      <c r="AE52">
        <f t="shared" si="3"/>
        <v>0</v>
      </c>
      <c r="AF52">
        <f t="shared" si="24"/>
        <v>0</v>
      </c>
      <c r="AG52">
        <f t="shared" si="24"/>
        <v>-1.0486442919156162E-7</v>
      </c>
      <c r="AH52">
        <f t="shared" si="5"/>
        <v>-7.3321662188824996E-4</v>
      </c>
      <c r="AI52">
        <f t="shared" si="25"/>
        <v>-7.333214863174415E-4</v>
      </c>
      <c r="AJ52">
        <f t="shared" si="7"/>
        <v>-4.3170893271992767</v>
      </c>
      <c r="AK52">
        <f t="shared" si="22"/>
        <v>-2.8205063955200527</v>
      </c>
      <c r="AL52">
        <f t="shared" si="26"/>
        <v>-7.1383290442056477</v>
      </c>
      <c r="AN52">
        <f t="shared" si="27"/>
        <v>0</v>
      </c>
      <c r="AO52">
        <f t="shared" si="27"/>
        <v>0</v>
      </c>
      <c r="AP52">
        <f t="shared" si="27"/>
        <v>-4.0639194036431184E-10</v>
      </c>
      <c r="AQ52">
        <f t="shared" si="27"/>
        <v>-2.8415100141555876E-6</v>
      </c>
      <c r="AR52">
        <f t="shared" si="27"/>
        <v>-2.8419164060959517E-6</v>
      </c>
      <c r="AS52">
        <f t="shared" si="27"/>
        <v>-1.6730461624901053E-2</v>
      </c>
      <c r="AT52">
        <f t="shared" si="27"/>
        <v>-1.0930599400788823E-2</v>
      </c>
      <c r="AU52">
        <f t="shared" si="23"/>
        <v>-2.7663902942095978E-2</v>
      </c>
      <c r="AW52">
        <v>49</v>
      </c>
      <c r="AX52">
        <f>IF(Z52&gt;0, (R52*SUMPRODUCT(K52:$K$98, X52:$X$98)-K52*$AZ$3)/Z52, 0)</f>
        <v>-17153509277.445723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0.772959481</v>
      </c>
      <c r="Q53" s="4">
        <f t="shared" si="21"/>
        <v>50</v>
      </c>
      <c r="R53">
        <f t="shared" si="0"/>
        <v>100000</v>
      </c>
      <c r="S53">
        <f t="shared" si="1"/>
        <v>-70565784343.572342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-35.975859180230046</v>
      </c>
      <c r="AC53">
        <f t="shared" si="2"/>
        <v>-32.121305301995939</v>
      </c>
      <c r="AE53">
        <f t="shared" si="3"/>
        <v>0</v>
      </c>
      <c r="AF53">
        <f t="shared" si="24"/>
        <v>0</v>
      </c>
      <c r="AG53">
        <f t="shared" si="24"/>
        <v>-2.2759830136375281E-8</v>
      </c>
      <c r="AH53">
        <f t="shared" si="5"/>
        <v>-1.6211190952654145E-4</v>
      </c>
      <c r="AI53">
        <f t="shared" si="25"/>
        <v>-1.6213466935667784E-4</v>
      </c>
      <c r="AJ53">
        <f t="shared" si="7"/>
        <v>-3.8545538782341069</v>
      </c>
      <c r="AK53">
        <f t="shared" si="22"/>
        <v>-2.5183101426161034</v>
      </c>
      <c r="AL53">
        <f t="shared" si="26"/>
        <v>-6.3730261555195664</v>
      </c>
      <c r="AN53">
        <f t="shared" si="27"/>
        <v>0</v>
      </c>
      <c r="AO53">
        <f t="shared" si="27"/>
        <v>0</v>
      </c>
      <c r="AP53">
        <f t="shared" si="27"/>
        <v>-7.8753140762577926E-11</v>
      </c>
      <c r="AQ53">
        <f t="shared" si="27"/>
        <v>-5.6093661304746681E-7</v>
      </c>
      <c r="AR53">
        <f t="shared" si="27"/>
        <v>-5.6101536618822941E-7</v>
      </c>
      <c r="AS53">
        <f t="shared" si="27"/>
        <v>-1.333745561063558E-2</v>
      </c>
      <c r="AT53">
        <f t="shared" si="27"/>
        <v>-8.7138098991479899E-3</v>
      </c>
      <c r="AU53">
        <f t="shared" si="23"/>
        <v>-2.2051826525149757E-2</v>
      </c>
      <c r="AW53">
        <v>50</v>
      </c>
      <c r="AX53">
        <f>IF(Z53&gt;0, (R53*SUMPRODUCT(K53:$K$98, X53:$X$98)-K53*$AZ$3)/Z53, 0)</f>
        <v>-70565784343.572342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0.77634382000000002</v>
      </c>
      <c r="Q54" s="4">
        <f t="shared" si="21"/>
        <v>50</v>
      </c>
      <c r="R54">
        <f t="shared" si="0"/>
        <v>100000</v>
      </c>
      <c r="S54">
        <f t="shared" si="1"/>
        <v>-294890443426.34161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-32.121305301995939</v>
      </c>
      <c r="AC54">
        <f t="shared" si="2"/>
        <v>-28.679737363161003</v>
      </c>
      <c r="AE54">
        <f t="shared" si="3"/>
        <v>0</v>
      </c>
      <c r="AF54">
        <f t="shared" si="24"/>
        <v>0</v>
      </c>
      <c r="AG54">
        <f t="shared" si="24"/>
        <v>-4.8627783643868223E-9</v>
      </c>
      <c r="AH54">
        <f t="shared" si="5"/>
        <v>-3.5338906941249416E-5</v>
      </c>
      <c r="AI54">
        <f t="shared" si="25"/>
        <v>-3.5343769719613802E-5</v>
      </c>
      <c r="AJ54">
        <f t="shared" si="7"/>
        <v>-3.4415679388349361</v>
      </c>
      <c r="AK54">
        <f t="shared" si="22"/>
        <v>-2.2484913711397159</v>
      </c>
      <c r="AL54">
        <f t="shared" si="26"/>
        <v>-5.6900946537443717</v>
      </c>
      <c r="AN54">
        <f t="shared" si="27"/>
        <v>0</v>
      </c>
      <c r="AO54">
        <f t="shared" si="27"/>
        <v>0</v>
      </c>
      <c r="AP54">
        <f t="shared" si="27"/>
        <v>-1.5023299302084542E-11</v>
      </c>
      <c r="AQ54">
        <f t="shared" si="27"/>
        <v>-1.0917770381538831E-7</v>
      </c>
      <c r="AR54">
        <f t="shared" si="27"/>
        <v>-1.0919272711469038E-7</v>
      </c>
      <c r="AS54">
        <f t="shared" si="27"/>
        <v>-1.0632544060044789E-2</v>
      </c>
      <c r="AT54">
        <f t="shared" si="27"/>
        <v>-6.9465964342888377E-3</v>
      </c>
      <c r="AU54">
        <f t="shared" si="23"/>
        <v>-1.7579249687060743E-2</v>
      </c>
      <c r="AW54">
        <v>51</v>
      </c>
      <c r="AX54">
        <f>IF(Z54&gt;0, (R54*SUMPRODUCT(K54:$K$98, X54:$X$98)-K54*$AZ$3)/Z54, 0)</f>
        <v>-294890443426.34161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0.77982431100000005</v>
      </c>
      <c r="Q55" s="4">
        <f t="shared" si="21"/>
        <v>50</v>
      </c>
      <c r="R55">
        <f t="shared" si="0"/>
        <v>100000</v>
      </c>
      <c r="S55">
        <f t="shared" si="1"/>
        <v>-1252737845181.7612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-28.679737363161003</v>
      </c>
      <c r="AC55">
        <f t="shared" si="2"/>
        <v>-25.606908454685549</v>
      </c>
      <c r="AE55">
        <f t="shared" si="3"/>
        <v>0</v>
      </c>
      <c r="AF55">
        <f t="shared" si="24"/>
        <v>0</v>
      </c>
      <c r="AG55">
        <f t="shared" si="24"/>
        <v>-1.0220377931892931E-9</v>
      </c>
      <c r="AH55">
        <f t="shared" si="5"/>
        <v>-7.5842255751073219E-6</v>
      </c>
      <c r="AI55">
        <f t="shared" si="25"/>
        <v>-7.5852476129005114E-6</v>
      </c>
      <c r="AJ55">
        <f t="shared" si="7"/>
        <v>-3.0728289084754543</v>
      </c>
      <c r="AK55">
        <f t="shared" si="22"/>
        <v>-2.0075816154212704</v>
      </c>
      <c r="AL55">
        <f t="shared" si="26"/>
        <v>-5.0804181091443379</v>
      </c>
      <c r="AN55">
        <f t="shared" si="27"/>
        <v>0</v>
      </c>
      <c r="AO55">
        <f t="shared" si="27"/>
        <v>0</v>
      </c>
      <c r="AP55">
        <f t="shared" si="27"/>
        <v>-2.8192252516686038E-12</v>
      </c>
      <c r="AQ55">
        <f t="shared" si="27"/>
        <v>-2.0920596477133675E-8</v>
      </c>
      <c r="AR55">
        <f t="shared" si="27"/>
        <v>-2.0923415702385344E-8</v>
      </c>
      <c r="AS55">
        <f t="shared" si="27"/>
        <v>-8.4762001078239856E-3</v>
      </c>
      <c r="AT55">
        <f t="shared" si="27"/>
        <v>-5.5377842411479484E-3</v>
      </c>
      <c r="AU55">
        <f t="shared" si="23"/>
        <v>-1.4014005272387636E-2</v>
      </c>
      <c r="AW55">
        <v>52</v>
      </c>
      <c r="AX55">
        <f>IF(Z55&gt;0, (R55*SUMPRODUCT(K55:$K$98, X55:$X$98)-K55*$AZ$3)/Z55, 0)</f>
        <v>-1252737845181.7612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0.78351069500000003</v>
      </c>
      <c r="Q56" s="4">
        <f t="shared" si="21"/>
        <v>50</v>
      </c>
      <c r="R56">
        <f t="shared" si="0"/>
        <v>100000</v>
      </c>
      <c r="S56">
        <f t="shared" si="1"/>
        <v>-5416822600504.4902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-25.606908454685549</v>
      </c>
      <c r="AC56">
        <f t="shared" si="2"/>
        <v>-22.863311138415831</v>
      </c>
      <c r="AE56">
        <f t="shared" si="3"/>
        <v>0</v>
      </c>
      <c r="AF56">
        <f t="shared" si="24"/>
        <v>0</v>
      </c>
      <c r="AG56">
        <f t="shared" si="24"/>
        <v>-2.1103987359939089E-10</v>
      </c>
      <c r="AH56">
        <f t="shared" si="5"/>
        <v>-1.6015550833160185E-6</v>
      </c>
      <c r="AI56">
        <f t="shared" si="25"/>
        <v>-1.601766123189618E-6</v>
      </c>
      <c r="AJ56">
        <f t="shared" si="7"/>
        <v>-2.7435973162697174</v>
      </c>
      <c r="AK56">
        <f t="shared" si="22"/>
        <v>-1.7924835918279887</v>
      </c>
      <c r="AL56">
        <f t="shared" si="26"/>
        <v>-4.5360825098638298</v>
      </c>
      <c r="AN56">
        <f t="shared" si="27"/>
        <v>0</v>
      </c>
      <c r="AO56">
        <f t="shared" si="27"/>
        <v>0</v>
      </c>
      <c r="AP56">
        <f t="shared" si="27"/>
        <v>-5.1976773469241089E-13</v>
      </c>
      <c r="AQ56">
        <f t="shared" si="27"/>
        <v>-3.9444520291007456E-9</v>
      </c>
      <c r="AR56">
        <f t="shared" si="27"/>
        <v>-3.9449717968354378E-9</v>
      </c>
      <c r="AS56">
        <f t="shared" si="27"/>
        <v>-6.7571750194120889E-3</v>
      </c>
      <c r="AT56">
        <f t="shared" si="27"/>
        <v>-4.4146877085716688E-3</v>
      </c>
      <c r="AU56">
        <f t="shared" si="23"/>
        <v>-1.1171866672955557E-2</v>
      </c>
      <c r="AW56">
        <v>53</v>
      </c>
      <c r="AX56">
        <f>IF(Z56&gt;0, (R56*SUMPRODUCT(K56:$K$98, X56:$X$98)-K56*$AZ$3)/Z56, 0)</f>
        <v>-5416822600504.4902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0.78741316699999997</v>
      </c>
      <c r="Q57" s="4">
        <f t="shared" si="21"/>
        <v>50</v>
      </c>
      <c r="R57">
        <f t="shared" si="0"/>
        <v>100000</v>
      </c>
      <c r="S57">
        <f t="shared" si="1"/>
        <v>-23873460479350.027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-22.863311138415831</v>
      </c>
      <c r="AC57">
        <f t="shared" si="2"/>
        <v>-20.413670662726069</v>
      </c>
      <c r="AE57">
        <f t="shared" si="3"/>
        <v>0</v>
      </c>
      <c r="AF57">
        <f t="shared" si="24"/>
        <v>0</v>
      </c>
      <c r="AG57">
        <f t="shared" si="24"/>
        <v>-4.2753899629220927E-11</v>
      </c>
      <c r="AH57">
        <f t="shared" si="5"/>
        <v>-3.3235115046835212E-7</v>
      </c>
      <c r="AI57">
        <f t="shared" si="25"/>
        <v>-3.3239390436798134E-7</v>
      </c>
      <c r="AJ57">
        <f t="shared" si="7"/>
        <v>-2.4496404756897618</v>
      </c>
      <c r="AK57">
        <f t="shared" si="22"/>
        <v>-1.6004317796891083</v>
      </c>
      <c r="AL57">
        <f t="shared" si="26"/>
        <v>-4.0500725877727746</v>
      </c>
      <c r="AN57">
        <f t="shared" si="27"/>
        <v>0</v>
      </c>
      <c r="AO57">
        <f t="shared" si="27"/>
        <v>0</v>
      </c>
      <c r="AP57">
        <f t="shared" si="27"/>
        <v>-9.4016160059749799E-14</v>
      </c>
      <c r="AQ57">
        <f t="shared" si="27"/>
        <v>-7.3084278228315529E-10</v>
      </c>
      <c r="AR57">
        <f t="shared" si="27"/>
        <v>-7.3093679844321504E-10</v>
      </c>
      <c r="AS57">
        <f t="shared" si="27"/>
        <v>-5.3867785874176406E-3</v>
      </c>
      <c r="AT57">
        <f t="shared" si="27"/>
        <v>-3.5193620153685912E-3</v>
      </c>
      <c r="AU57">
        <f t="shared" si="23"/>
        <v>-8.9061413337230295E-3</v>
      </c>
      <c r="AW57">
        <v>54</v>
      </c>
      <c r="AX57">
        <f>IF(Z57&gt;0, (R57*SUMPRODUCT(K57:$K$98, X57:$X$98)-K57*$AZ$3)/Z57, 0)</f>
        <v>-23873460479350.027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0.79138766699999996</v>
      </c>
      <c r="Q58" s="4">
        <f t="shared" si="21"/>
        <v>50</v>
      </c>
      <c r="R58">
        <f t="shared" si="0"/>
        <v>100000</v>
      </c>
      <c r="S58">
        <f t="shared" si="1"/>
        <v>-107322588645329.83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-20.413670662726069</v>
      </c>
      <c r="AC58">
        <f t="shared" si="2"/>
        <v>-18.226491663783506</v>
      </c>
      <c r="AE58">
        <f t="shared" si="3"/>
        <v>0</v>
      </c>
      <c r="AF58">
        <f t="shared" si="24"/>
        <v>0</v>
      </c>
      <c r="AG58">
        <f t="shared" si="24"/>
        <v>-8.491451750207405E-12</v>
      </c>
      <c r="AH58">
        <f t="shared" si="5"/>
        <v>-6.7669817765442625E-8</v>
      </c>
      <c r="AI58">
        <f t="shared" si="25"/>
        <v>-6.7678309217192828E-8</v>
      </c>
      <c r="AJ58">
        <f t="shared" si="7"/>
        <v>-2.1871789989425636</v>
      </c>
      <c r="AK58">
        <f t="shared" si="22"/>
        <v>-1.4289569463908249</v>
      </c>
      <c r="AL58">
        <f t="shared" si="26"/>
        <v>-3.6161360130116975</v>
      </c>
      <c r="AN58">
        <f t="shared" si="27"/>
        <v>0</v>
      </c>
      <c r="AO58">
        <f t="shared" si="27"/>
        <v>0</v>
      </c>
      <c r="AP58">
        <f t="shared" si="27"/>
        <v>-1.6672115079614579E-14</v>
      </c>
      <c r="AQ58">
        <f t="shared" si="27"/>
        <v>-1.3286290994639992E-10</v>
      </c>
      <c r="AR58">
        <f t="shared" si="27"/>
        <v>-1.3287958206147952E-10</v>
      </c>
      <c r="AS58">
        <f t="shared" si="27"/>
        <v>-4.2943069150921066E-3</v>
      </c>
      <c r="AT58">
        <f t="shared" si="27"/>
        <v>-2.8056138520083534E-3</v>
      </c>
      <c r="AU58">
        <f t="shared" si="23"/>
        <v>-7.0999208999800419E-3</v>
      </c>
      <c r="AW58">
        <v>55</v>
      </c>
      <c r="AX58">
        <f>IF(Z58&gt;0, (R58*SUMPRODUCT(K58:$K$98, X58:$X$98)-K58*$AZ$3)/Z58, 0)</f>
        <v>-107322588645329.83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0.79554122000000005</v>
      </c>
      <c r="Q59" s="4">
        <f t="shared" si="21"/>
        <v>50</v>
      </c>
      <c r="R59">
        <f t="shared" si="0"/>
        <v>100000</v>
      </c>
      <c r="S59">
        <f t="shared" si="1"/>
        <v>-492771475078585.13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-18.226491663783506</v>
      </c>
      <c r="AC59">
        <f t="shared" si="2"/>
        <v>-16.273653271350824</v>
      </c>
      <c r="AE59">
        <f t="shared" si="3"/>
        <v>0</v>
      </c>
      <c r="AF59">
        <f t="shared" si="24"/>
        <v>0</v>
      </c>
      <c r="AG59">
        <f t="shared" si="24"/>
        <v>-1.6512373477741961E-12</v>
      </c>
      <c r="AH59">
        <f t="shared" si="5"/>
        <v>-1.3510599769862269E-8</v>
      </c>
      <c r="AI59">
        <f t="shared" si="25"/>
        <v>-1.3512251007210043E-8</v>
      </c>
      <c r="AJ59">
        <f t="shared" si="7"/>
        <v>-1.9528383924326818</v>
      </c>
      <c r="AK59">
        <f t="shared" si="22"/>
        <v>-1.2758544164648455</v>
      </c>
      <c r="AL59">
        <f t="shared" si="26"/>
        <v>-3.2286928224097782</v>
      </c>
      <c r="AN59">
        <f t="shared" si="27"/>
        <v>0</v>
      </c>
      <c r="AO59">
        <f t="shared" si="27"/>
        <v>0</v>
      </c>
      <c r="AP59">
        <f t="shared" si="27"/>
        <v>-2.8946778200012968E-15</v>
      </c>
      <c r="AQ59">
        <f t="shared" si="27"/>
        <v>-2.3684562090030318E-11</v>
      </c>
      <c r="AR59">
        <f t="shared" si="27"/>
        <v>-2.368745676785032E-11</v>
      </c>
      <c r="AS59">
        <f t="shared" si="27"/>
        <v>-3.423395181947452E-3</v>
      </c>
      <c r="AT59">
        <f t="shared" si="27"/>
        <v>-2.2366181856713447E-3</v>
      </c>
      <c r="AU59">
        <f t="shared" si="23"/>
        <v>-5.6600133913062532E-3</v>
      </c>
      <c r="AW59">
        <v>56</v>
      </c>
      <c r="AX59">
        <f>IF(Z59&gt;0, (R59*SUMPRODUCT(K59:$K$98, X59:$X$98)-K59*$AZ$3)/Z59, 0)</f>
        <v>-492771475078585.13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0.79972280399999995</v>
      </c>
      <c r="Q60" s="4">
        <f t="shared" si="21"/>
        <v>50</v>
      </c>
      <c r="R60">
        <f t="shared" si="0"/>
        <v>100000</v>
      </c>
      <c r="S60">
        <f t="shared" si="1"/>
        <v>-2312281978975502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-16.273653271350824</v>
      </c>
      <c r="AC60">
        <f t="shared" si="2"/>
        <v>-14.530047563726708</v>
      </c>
      <c r="AE60">
        <f t="shared" si="3"/>
        <v>0</v>
      </c>
      <c r="AF60">
        <f t="shared" si="24"/>
        <v>0</v>
      </c>
      <c r="AG60">
        <f t="shared" si="24"/>
        <v>-3.141928124649509E-13</v>
      </c>
      <c r="AH60">
        <f t="shared" si="5"/>
        <v>-2.6410643236630066E-9</v>
      </c>
      <c r="AI60">
        <f t="shared" si="25"/>
        <v>-2.6413785164754714E-9</v>
      </c>
      <c r="AJ60">
        <f t="shared" si="7"/>
        <v>-1.7436057076241163</v>
      </c>
      <c r="AK60">
        <f t="shared" si="22"/>
        <v>-1.1391557289945577</v>
      </c>
      <c r="AL60">
        <f t="shared" si="26"/>
        <v>-2.8827614392600527</v>
      </c>
      <c r="AN60">
        <f t="shared" si="27"/>
        <v>0</v>
      </c>
      <c r="AO60">
        <f t="shared" si="27"/>
        <v>0</v>
      </c>
      <c r="AP60">
        <f t="shared" si="27"/>
        <v>-4.9177783831539234E-16</v>
      </c>
      <c r="AQ60">
        <f t="shared" si="27"/>
        <v>-4.1338211837286507E-12</v>
      </c>
      <c r="AR60">
        <f t="shared" si="27"/>
        <v>-4.1343129615669654E-12</v>
      </c>
      <c r="AS60">
        <f t="shared" si="27"/>
        <v>-2.7291096796347651E-3</v>
      </c>
      <c r="AT60">
        <f t="shared" si="27"/>
        <v>-1.7830183240491275E-3</v>
      </c>
      <c r="AU60">
        <f t="shared" si="23"/>
        <v>-4.512128007818206E-3</v>
      </c>
      <c r="AW60">
        <v>57</v>
      </c>
      <c r="AX60">
        <f>IF(Z60&gt;0, (R60*SUMPRODUCT(K60:$K$98, X60:$X$98)-K60*$AZ$3)/Z60, 0)</f>
        <v>-2312281978975502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0.80383592599999998</v>
      </c>
      <c r="Q61" s="4">
        <f t="shared" si="21"/>
        <v>50</v>
      </c>
      <c r="R61">
        <f t="shared" si="0"/>
        <v>100000</v>
      </c>
      <c r="S61">
        <f t="shared" si="1"/>
        <v>-1.108988129056898E+16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-14.530047563726708</v>
      </c>
      <c r="AC61">
        <f t="shared" si="2"/>
        <v>-12.973256753331016</v>
      </c>
      <c r="AE61">
        <f t="shared" si="3"/>
        <v>0</v>
      </c>
      <c r="AF61">
        <f t="shared" si="24"/>
        <v>0</v>
      </c>
      <c r="AG61">
        <f t="shared" si="24"/>
        <v>-5.8491413989993252E-14</v>
      </c>
      <c r="AH61">
        <f t="shared" si="5"/>
        <v>-5.0511894070061623E-10</v>
      </c>
      <c r="AI61">
        <f t="shared" si="25"/>
        <v>-5.0517743211460621E-10</v>
      </c>
      <c r="AJ61">
        <f t="shared" si="7"/>
        <v>-1.5567908103956913</v>
      </c>
      <c r="AK61">
        <f t="shared" si="22"/>
        <v>-1.0171033294608696</v>
      </c>
      <c r="AL61">
        <f t="shared" si="26"/>
        <v>-2.5738941403617384</v>
      </c>
      <c r="AN61">
        <f t="shared" si="27"/>
        <v>0</v>
      </c>
      <c r="AO61">
        <f t="shared" si="27"/>
        <v>0</v>
      </c>
      <c r="AP61">
        <f t="shared" si="27"/>
        <v>-8.1742290967595307E-17</v>
      </c>
      <c r="AQ61">
        <f t="shared" si="27"/>
        <v>-7.0590838222952073E-13</v>
      </c>
      <c r="AR61">
        <f t="shared" si="27"/>
        <v>-7.0599012452048826E-13</v>
      </c>
      <c r="AS61">
        <f t="shared" si="27"/>
        <v>-2.1756295277938413E-3</v>
      </c>
      <c r="AT61">
        <f t="shared" si="27"/>
        <v>-1.4214112914952622E-3</v>
      </c>
      <c r="AU61">
        <f t="shared" si="23"/>
        <v>-3.5970408199950937E-3</v>
      </c>
      <c r="AW61">
        <v>58</v>
      </c>
      <c r="AX61">
        <f>IF(Z61&gt;0, (R61*SUMPRODUCT(K61:$K$98, X61:$X$98)-K61*$AZ$3)/Z61, 0)</f>
        <v>-1.108988129056898E+16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0.80804740799999997</v>
      </c>
      <c r="Q62" s="4">
        <f t="shared" si="21"/>
        <v>50</v>
      </c>
      <c r="R62">
        <f t="shared" si="0"/>
        <v>100000</v>
      </c>
      <c r="S62">
        <f t="shared" si="1"/>
        <v>-5.4419008901630944E+16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-12.973256753331016</v>
      </c>
      <c r="AC62">
        <f t="shared" si="2"/>
        <v>-11.583264958331879</v>
      </c>
      <c r="AE62">
        <f t="shared" si="3"/>
        <v>0</v>
      </c>
      <c r="AF62">
        <f t="shared" si="24"/>
        <v>0</v>
      </c>
      <c r="AG62">
        <f t="shared" si="24"/>
        <v>-1.0642664385224339E-14</v>
      </c>
      <c r="AH62">
        <f t="shared" si="5"/>
        <v>-9.4527670929737962E-11</v>
      </c>
      <c r="AI62">
        <f t="shared" si="25"/>
        <v>-9.4538313594123192E-11</v>
      </c>
      <c r="AJ62">
        <f t="shared" si="7"/>
        <v>-1.3899917949991369</v>
      </c>
      <c r="AK62">
        <f t="shared" si="22"/>
        <v>-0.90812797273317125</v>
      </c>
      <c r="AL62">
        <f t="shared" si="26"/>
        <v>-2.2981197678268463</v>
      </c>
      <c r="AN62">
        <f t="shared" si="27"/>
        <v>0</v>
      </c>
      <c r="AO62">
        <f t="shared" si="27"/>
        <v>0</v>
      </c>
      <c r="AP62">
        <f t="shared" si="27"/>
        <v>-1.3279662247832286E-17</v>
      </c>
      <c r="AQ62">
        <f t="shared" si="27"/>
        <v>-1.179493684649057E-13</v>
      </c>
      <c r="AR62">
        <f t="shared" si="27"/>
        <v>-1.1796264812715354E-13</v>
      </c>
      <c r="AS62">
        <f t="shared" si="27"/>
        <v>-1.7343985393801912E-3</v>
      </c>
      <c r="AT62">
        <f t="shared" si="27"/>
        <v>-1.1331403790622262E-3</v>
      </c>
      <c r="AU62">
        <f t="shared" si="23"/>
        <v>-2.8675389185603799E-3</v>
      </c>
      <c r="AW62">
        <v>59</v>
      </c>
      <c r="AX62">
        <f>IF(Z62&gt;0, (R62*SUMPRODUCT(K62:$K$98, X62:$X$98)-K62*$AZ$3)/Z62, 0)</f>
        <v>-5.4419008901630944E+16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0.81233261800000001</v>
      </c>
      <c r="Q63" s="4">
        <f t="shared" si="21"/>
        <v>50</v>
      </c>
      <c r="R63">
        <f t="shared" si="0"/>
        <v>100000</v>
      </c>
      <c r="S63">
        <f t="shared" si="1"/>
        <v>-2.7347957885160995E+17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-11.583264958331879</v>
      </c>
      <c r="AC63">
        <f t="shared" si="2"/>
        <v>-10.342200855653566</v>
      </c>
      <c r="AE63">
        <f t="shared" si="3"/>
        <v>0</v>
      </c>
      <c r="AF63">
        <f t="shared" si="24"/>
        <v>0</v>
      </c>
      <c r="AG63">
        <f t="shared" si="24"/>
        <v>-1.8908543188274482E-15</v>
      </c>
      <c r="AH63">
        <f t="shared" si="5"/>
        <v>-1.7290766845089298E-11</v>
      </c>
      <c r="AI63">
        <f t="shared" si="25"/>
        <v>-1.7292657699408125E-11</v>
      </c>
      <c r="AJ63">
        <f t="shared" si="7"/>
        <v>-1.2410641026783136</v>
      </c>
      <c r="AK63">
        <f t="shared" si="22"/>
        <v>-0.8108285470832316</v>
      </c>
      <c r="AL63">
        <f t="shared" si="26"/>
        <v>-2.0518926497788379</v>
      </c>
      <c r="AN63">
        <f t="shared" si="27"/>
        <v>0</v>
      </c>
      <c r="AO63">
        <f t="shared" si="27"/>
        <v>0</v>
      </c>
      <c r="AP63">
        <f t="shared" si="27"/>
        <v>-2.1065739512648196E-18</v>
      </c>
      <c r="AQ63">
        <f t="shared" si="27"/>
        <v>-1.9263397857031013E-14</v>
      </c>
      <c r="AR63">
        <f t="shared" si="27"/>
        <v>-1.9265504430982277E-14</v>
      </c>
      <c r="AS63">
        <f t="shared" si="27"/>
        <v>-1.382651896827892E-3</v>
      </c>
      <c r="AT63">
        <f t="shared" si="27"/>
        <v>-9.0333257259429703E-4</v>
      </c>
      <c r="AU63">
        <f t="shared" si="23"/>
        <v>-2.2859844694414545E-3</v>
      </c>
      <c r="AW63">
        <v>60</v>
      </c>
      <c r="AX63">
        <f>IF(Z63&gt;0, (R63*SUMPRODUCT(K63:$K$98, X63:$X$98)-K63*$AZ$3)/Z63, 0)</f>
        <v>-2.7347957885160995E+17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0.81666386499999999</v>
      </c>
      <c r="Q64" s="4">
        <f t="shared" si="21"/>
        <v>50</v>
      </c>
      <c r="R64">
        <f t="shared" si="0"/>
        <v>100000</v>
      </c>
      <c r="S64">
        <f t="shared" si="1"/>
        <v>-1.4086975886662262E+18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-10.342200855653566</v>
      </c>
      <c r="AC64">
        <f t="shared" si="2"/>
        <v>-9.2341079068335574</v>
      </c>
      <c r="AE64">
        <f t="shared" si="3"/>
        <v>0</v>
      </c>
      <c r="AF64">
        <f t="shared" si="24"/>
        <v>0</v>
      </c>
      <c r="AG64">
        <f t="shared" si="24"/>
        <v>-3.2775337947360775E-16</v>
      </c>
      <c r="AH64">
        <f t="shared" si="5"/>
        <v>-3.0883847923311316E-12</v>
      </c>
      <c r="AI64">
        <f t="shared" si="25"/>
        <v>-3.0887125457106052E-12</v>
      </c>
      <c r="AJ64">
        <f t="shared" si="7"/>
        <v>-1.1080929488200084</v>
      </c>
      <c r="AK64">
        <f t="shared" si="22"/>
        <v>-0.72395405989574968</v>
      </c>
      <c r="AL64">
        <f t="shared" si="26"/>
        <v>-1.8320470087188467</v>
      </c>
      <c r="AN64">
        <f t="shared" si="27"/>
        <v>0</v>
      </c>
      <c r="AO64">
        <f t="shared" si="27"/>
        <v>0</v>
      </c>
      <c r="AP64">
        <f t="shared" si="27"/>
        <v>-3.2602266678921636E-19</v>
      </c>
      <c r="AQ64">
        <f t="shared" si="27"/>
        <v>-3.0720764731218727E-15</v>
      </c>
      <c r="AR64">
        <f t="shared" si="27"/>
        <v>-3.072402495788662E-15</v>
      </c>
      <c r="AS64">
        <f t="shared" si="27"/>
        <v>-1.1022416269355856E-3</v>
      </c>
      <c r="AT64">
        <f t="shared" si="27"/>
        <v>-7.2013119626459349E-4</v>
      </c>
      <c r="AU64">
        <f t="shared" si="23"/>
        <v>-1.8223728232032515E-3</v>
      </c>
      <c r="AW64">
        <v>61</v>
      </c>
      <c r="AX64">
        <f>IF(Z64&gt;0, (R64*SUMPRODUCT(K64:$K$98, X64:$X$98)-K64*$AZ$3)/Z64, 0)</f>
        <v>-1.4086975886662262E+18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0.82101379900000004</v>
      </c>
      <c r="Q65" s="4">
        <f t="shared" si="21"/>
        <v>50</v>
      </c>
      <c r="R65">
        <f t="shared" si="0"/>
        <v>100000</v>
      </c>
      <c r="S65">
        <f t="shared" si="1"/>
        <v>-7.4430083446060421E+18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-9.2341079068335574</v>
      </c>
      <c r="AC65">
        <f t="shared" si="2"/>
        <v>-8.2447392025299653</v>
      </c>
      <c r="AE65">
        <f t="shared" si="3"/>
        <v>0</v>
      </c>
      <c r="AF65">
        <f t="shared" si="24"/>
        <v>0</v>
      </c>
      <c r="AG65">
        <f t="shared" si="24"/>
        <v>-5.5385798462156356E-17</v>
      </c>
      <c r="AH65">
        <f t="shared" si="5"/>
        <v>-5.3818009443343061E-13</v>
      </c>
      <c r="AI65">
        <f t="shared" si="25"/>
        <v>-5.3823548023189279E-13</v>
      </c>
      <c r="AJ65">
        <f t="shared" si="7"/>
        <v>-0.98936870430359214</v>
      </c>
      <c r="AK65">
        <f t="shared" si="22"/>
        <v>-0.64638755347834909</v>
      </c>
      <c r="AL65">
        <f t="shared" si="26"/>
        <v>-1.6357562577824796</v>
      </c>
      <c r="AN65">
        <f t="shared" si="27"/>
        <v>0</v>
      </c>
      <c r="AO65">
        <f t="shared" si="27"/>
        <v>0</v>
      </c>
      <c r="AP65">
        <f t="shared" si="27"/>
        <v>-4.9190474911248693E-20</v>
      </c>
      <c r="AQ65">
        <f t="shared" si="27"/>
        <v>-4.779805503941529E-16</v>
      </c>
      <c r="AR65">
        <f t="shared" si="27"/>
        <v>-4.7802974086906414E-16</v>
      </c>
      <c r="AS65">
        <f t="shared" si="27"/>
        <v>-8.787002765749364E-4</v>
      </c>
      <c r="AT65">
        <f t="shared" si="27"/>
        <v>-5.7408418069562707E-4</v>
      </c>
      <c r="AU65">
        <f t="shared" si="23"/>
        <v>-1.4527844572710417E-3</v>
      </c>
      <c r="AW65">
        <v>62</v>
      </c>
      <c r="AX65">
        <f>IF(Z65&gt;0, (R65*SUMPRODUCT(K65:$K$98, X65:$X$98)-K65*$AZ$3)/Z65, 0)</f>
        <v>-7.4430083446060421E+18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0.82538683700000004</v>
      </c>
      <c r="Q66" s="4">
        <f t="shared" si="21"/>
        <v>50</v>
      </c>
      <c r="R66">
        <f t="shared" si="0"/>
        <v>100000</v>
      </c>
      <c r="S66">
        <f t="shared" si="1"/>
        <v>-4.037066686354133E+19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-8.2447392025299653</v>
      </c>
      <c r="AC66">
        <f t="shared" si="2"/>
        <v>-7.3613742879731827</v>
      </c>
      <c r="AE66">
        <f t="shared" si="3"/>
        <v>0</v>
      </c>
      <c r="AF66">
        <f t="shared" si="24"/>
        <v>0</v>
      </c>
      <c r="AG66">
        <f t="shared" si="24"/>
        <v>-9.1172314701360869E-18</v>
      </c>
      <c r="AH66">
        <f t="shared" si="5"/>
        <v>-9.1429418014797414E-14</v>
      </c>
      <c r="AI66">
        <f t="shared" si="25"/>
        <v>-9.1438535246267549E-14</v>
      </c>
      <c r="AJ66">
        <f t="shared" si="7"/>
        <v>-0.88336491455678257</v>
      </c>
      <c r="AK66">
        <f t="shared" si="22"/>
        <v>-0.57713174417709767</v>
      </c>
      <c r="AL66">
        <f t="shared" si="26"/>
        <v>-1.4604966587339718</v>
      </c>
      <c r="AN66">
        <f t="shared" si="27"/>
        <v>0</v>
      </c>
      <c r="AO66">
        <f t="shared" si="27"/>
        <v>0</v>
      </c>
      <c r="AP66">
        <f t="shared" si="27"/>
        <v>-7.2298211291185593E-21</v>
      </c>
      <c r="AQ66">
        <f t="shared" si="27"/>
        <v>-7.2502090174148971E-17</v>
      </c>
      <c r="AR66">
        <f t="shared" si="27"/>
        <v>-7.2509319995278094E-17</v>
      </c>
      <c r="AS66">
        <f t="shared" si="27"/>
        <v>-7.0049448068793072E-4</v>
      </c>
      <c r="AT66">
        <f t="shared" si="27"/>
        <v>-4.5765639404944783E-4</v>
      </c>
      <c r="AU66">
        <f t="shared" si="23"/>
        <v>-1.1581508747374512E-3</v>
      </c>
      <c r="AW66">
        <v>63</v>
      </c>
      <c r="AX66">
        <f>IF(Z66&gt;0, (R66*SUMPRODUCT(K66:$K$98, X66:$X$98)-K66*$AZ$3)/Z66, 0)</f>
        <v>-4.037066686354133E+19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0.82979096200000002</v>
      </c>
      <c r="Q67" s="4">
        <f t="shared" si="21"/>
        <v>50</v>
      </c>
      <c r="R67">
        <f t="shared" ref="R67:R79" si="28">$C$6</f>
        <v>100000</v>
      </c>
      <c r="S67">
        <f t="shared" ref="S67:S79" si="29">AX67</f>
        <v>-2.2498879414667628E+20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-7.3613742879731827</v>
      </c>
      <c r="AC67">
        <f t="shared" ref="AC67:AC79" si="30">S67*Z67</f>
        <v>-6.5726556142617705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-1.4606628830538287E-18</v>
      </c>
      <c r="AH67">
        <f t="shared" ref="AH67:AH79" si="33">-X67*R67</f>
        <v>-1.5130792544761795E-14</v>
      </c>
      <c r="AI67">
        <f t="shared" ref="AI67:AI79" si="34">SUM(AE67:AH67)</f>
        <v>-1.513225320764485E-14</v>
      </c>
      <c r="AJ67">
        <f t="shared" ref="AJ67:AJ79" si="35">AB67-AC67</f>
        <v>-0.78871867371141224</v>
      </c>
      <c r="AK67">
        <f t="shared" si="22"/>
        <v>-0.51529620015812283</v>
      </c>
      <c r="AL67">
        <f t="shared" si="26"/>
        <v>-1.3040148738695501</v>
      </c>
      <c r="AN67">
        <f t="shared" ref="AN67:AT79" si="36">AE67*$K67</f>
        <v>0</v>
      </c>
      <c r="AO67">
        <f t="shared" si="36"/>
        <v>0</v>
      </c>
      <c r="AP67">
        <f t="shared" si="36"/>
        <v>-1.0341809714358558E-21</v>
      </c>
      <c r="AQ67">
        <f t="shared" si="36"/>
        <v>-1.0712928981820026E-17</v>
      </c>
      <c r="AR67">
        <f t="shared" si="36"/>
        <v>-1.0713963162791464E-17</v>
      </c>
      <c r="AS67">
        <f t="shared" si="36"/>
        <v>-5.5842991126269935E-4</v>
      </c>
      <c r="AT67">
        <f t="shared" si="36"/>
        <v>-3.6484087535829698E-4</v>
      </c>
      <c r="AU67">
        <f t="shared" si="23"/>
        <v>-9.2327078662100695E-4</v>
      </c>
      <c r="AW67">
        <v>64</v>
      </c>
      <c r="AX67">
        <f>IF(Z67&gt;0, (R67*SUMPRODUCT(K67:$K$98, X67:$X$98)-K67*$AZ$3)/Z67, 0)</f>
        <v>-2.2498879414667628E+20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0.834201203</v>
      </c>
      <c r="Q68" s="4">
        <f t="shared" si="21"/>
        <v>50</v>
      </c>
      <c r="R68">
        <f t="shared" si="28"/>
        <v>100000</v>
      </c>
      <c r="S68">
        <f t="shared" si="29"/>
        <v>-1.2893735753086418E+21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-6.5726556142617705</v>
      </c>
      <c r="AC68">
        <f t="shared" si="30"/>
        <v>-5.868442512733723</v>
      </c>
      <c r="AE68">
        <f t="shared" si="31"/>
        <v>0</v>
      </c>
      <c r="AF68">
        <f t="shared" si="32"/>
        <v>0</v>
      </c>
      <c r="AG68">
        <f t="shared" si="32"/>
        <v>-2.275695200023381E-19</v>
      </c>
      <c r="AH68">
        <f t="shared" si="33"/>
        <v>-2.4369734684419047E-15</v>
      </c>
      <c r="AI68">
        <f t="shared" si="34"/>
        <v>-2.4372010379619069E-15</v>
      </c>
      <c r="AJ68">
        <f t="shared" si="35"/>
        <v>-0.7042131015280475</v>
      </c>
      <c r="AK68">
        <f t="shared" si="22"/>
        <v>-0.46008589299832398</v>
      </c>
      <c r="AL68">
        <f t="shared" si="26"/>
        <v>-1.164298994526374</v>
      </c>
      <c r="AN68">
        <f t="shared" si="36"/>
        <v>0</v>
      </c>
      <c r="AO68">
        <f t="shared" si="36"/>
        <v>0</v>
      </c>
      <c r="AP68">
        <f t="shared" si="36"/>
        <v>-1.4386084931249788E-22</v>
      </c>
      <c r="AQ68">
        <f t="shared" si="36"/>
        <v>-1.5405625187348207E-18</v>
      </c>
      <c r="AR68">
        <f t="shared" si="36"/>
        <v>-1.5407063795841331E-18</v>
      </c>
      <c r="AS68">
        <f t="shared" si="36"/>
        <v>-4.4517690629998404E-4</v>
      </c>
      <c r="AT68">
        <f t="shared" si="36"/>
        <v>-2.9084891211598931E-4</v>
      </c>
      <c r="AU68">
        <f t="shared" si="23"/>
        <v>-7.3602581841597492E-4</v>
      </c>
      <c r="AW68">
        <v>65</v>
      </c>
      <c r="AX68">
        <f>IF(Z68&gt;0, (R68*SUMPRODUCT(K68:$K$98, X68:$X$98)-K68*$AZ$3)/Z68, 0)</f>
        <v>-1.2893735753086418E+21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0.83859190800000005</v>
      </c>
      <c r="Q69" s="4">
        <f t="shared" ref="Q69:Q79" si="48">$C$8</f>
        <v>50</v>
      </c>
      <c r="R69">
        <f t="shared" si="28"/>
        <v>100000</v>
      </c>
      <c r="S69">
        <f t="shared" si="29"/>
        <v>-7.6034668379915472E+21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-5.868442512733723</v>
      </c>
      <c r="AC69">
        <f t="shared" si="30"/>
        <v>-5.239680814940824</v>
      </c>
      <c r="AE69">
        <f t="shared" si="31"/>
        <v>0</v>
      </c>
      <c r="AF69">
        <f t="shared" si="32"/>
        <v>0</v>
      </c>
      <c r="AG69">
        <f t="shared" si="32"/>
        <v>-3.445586682090984E-20</v>
      </c>
      <c r="AH69">
        <f t="shared" si="33"/>
        <v>-3.8167591596280978E-16</v>
      </c>
      <c r="AI69">
        <f t="shared" si="34"/>
        <v>-3.8171037182963071E-16</v>
      </c>
      <c r="AJ69">
        <f t="shared" si="35"/>
        <v>-0.62876169779289892</v>
      </c>
      <c r="AK69">
        <f t="shared" si="22"/>
        <v>-0.41079097589136065</v>
      </c>
      <c r="AL69">
        <f t="shared" si="26"/>
        <v>-1.03955267368426</v>
      </c>
      <c r="AN69">
        <f t="shared" si="36"/>
        <v>0</v>
      </c>
      <c r="AO69">
        <f t="shared" si="36"/>
        <v>0</v>
      </c>
      <c r="AP69">
        <f t="shared" si="36"/>
        <v>-1.9447943489200724E-23</v>
      </c>
      <c r="AQ69">
        <f t="shared" si="36"/>
        <v>-2.1542954305619301E-19</v>
      </c>
      <c r="AR69">
        <f t="shared" si="36"/>
        <v>-2.1544899099968223E-19</v>
      </c>
      <c r="AS69">
        <f t="shared" si="36"/>
        <v>-3.5489230412945121E-4</v>
      </c>
      <c r="AT69">
        <f t="shared" si="36"/>
        <v>-2.3186297203124146E-4</v>
      </c>
      <c r="AU69">
        <f t="shared" si="23"/>
        <v>-5.8675527616069284E-4</v>
      </c>
      <c r="AW69">
        <v>66</v>
      </c>
      <c r="AX69">
        <f>IF(Z69&gt;0, (R69*SUMPRODUCT(K69:$K$98, X69:$X$98)-K69*$AZ$3)/Z69, 0)</f>
        <v>-7.6034668379915472E+21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0.84368948200000005</v>
      </c>
      <c r="Q70" s="4">
        <f t="shared" si="48"/>
        <v>50</v>
      </c>
      <c r="R70">
        <f t="shared" si="28"/>
        <v>100000</v>
      </c>
      <c r="S70">
        <f t="shared" si="29"/>
        <v>-4.6400011219823363E+22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-5.239680814940824</v>
      </c>
      <c r="AC70">
        <f t="shared" si="30"/>
        <v>-4.6782864419114505</v>
      </c>
      <c r="AE70">
        <f t="shared" si="31"/>
        <v>0</v>
      </c>
      <c r="AF70">
        <f t="shared" si="32"/>
        <v>0</v>
      </c>
      <c r="AG70">
        <f t="shared" si="32"/>
        <v>-5.0412557227063318E-21</v>
      </c>
      <c r="AH70">
        <f t="shared" si="33"/>
        <v>-5.8140104859988825E-17</v>
      </c>
      <c r="AI70">
        <f t="shared" si="34"/>
        <v>-5.8145146115711535E-17</v>
      </c>
      <c r="AJ70">
        <f t="shared" si="35"/>
        <v>-0.56139437302937356</v>
      </c>
      <c r="AK70">
        <f t="shared" si="22"/>
        <v>-0.36677765704585774</v>
      </c>
      <c r="AL70">
        <f t="shared" si="26"/>
        <v>-0.92817203007523141</v>
      </c>
      <c r="AN70">
        <f t="shared" si="36"/>
        <v>0</v>
      </c>
      <c r="AO70">
        <f t="shared" si="36"/>
        <v>0</v>
      </c>
      <c r="AP70">
        <f t="shared" si="36"/>
        <v>-2.5405702553032906E-24</v>
      </c>
      <c r="AQ70">
        <f t="shared" si="36"/>
        <v>-2.930004530065899E-20</v>
      </c>
      <c r="AR70">
        <f t="shared" si="36"/>
        <v>-2.9302585870914294E-20</v>
      </c>
      <c r="AS70">
        <f t="shared" si="36"/>
        <v>-2.82917972041973E-4</v>
      </c>
      <c r="AT70">
        <f t="shared" si="36"/>
        <v>-1.848397417340892E-4</v>
      </c>
      <c r="AU70">
        <f t="shared" si="23"/>
        <v>-4.677577137760622E-4</v>
      </c>
      <c r="AW70">
        <v>67</v>
      </c>
      <c r="AX70">
        <f>IF(Z70&gt;0, (R70*SUMPRODUCT(K70:$K$98, X70:$X$98)-K70*$AZ$3)/Z70, 0)</f>
        <v>-4.6400011219823363E+22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0.84875936500000004</v>
      </c>
      <c r="Q71" s="4">
        <f t="shared" si="48"/>
        <v>50</v>
      </c>
      <c r="R71">
        <f t="shared" si="28"/>
        <v>100000</v>
      </c>
      <c r="S71">
        <f t="shared" si="29"/>
        <v>-2.933191389735033E+23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-4.6782864419114505</v>
      </c>
      <c r="AC71">
        <f t="shared" si="30"/>
        <v>-4.1770414659923656</v>
      </c>
      <c r="AE71">
        <f t="shared" si="31"/>
        <v>0</v>
      </c>
      <c r="AF71">
        <f t="shared" si="32"/>
        <v>0</v>
      </c>
      <c r="AG71">
        <f t="shared" si="32"/>
        <v>-7.1203015947242621E-22</v>
      </c>
      <c r="AH71">
        <f t="shared" si="33"/>
        <v>-8.5576260120136854E-18</v>
      </c>
      <c r="AI71">
        <f t="shared" si="34"/>
        <v>-8.5583380421731573E-18</v>
      </c>
      <c r="AJ71">
        <f t="shared" si="35"/>
        <v>-0.5012449759190849</v>
      </c>
      <c r="AK71">
        <f t="shared" si="22"/>
        <v>-0.32748005093380156</v>
      </c>
      <c r="AL71">
        <f t="shared" si="26"/>
        <v>-0.82872502685288651</v>
      </c>
      <c r="AN71">
        <f t="shared" si="36"/>
        <v>0</v>
      </c>
      <c r="AO71">
        <f t="shared" si="36"/>
        <v>0</v>
      </c>
      <c r="AP71">
        <f t="shared" si="36"/>
        <v>-3.2038549653673999E-25</v>
      </c>
      <c r="AQ71">
        <f t="shared" si="36"/>
        <v>-3.850594279694837E-21</v>
      </c>
      <c r="AR71">
        <f t="shared" si="36"/>
        <v>-3.8509146651913737E-21</v>
      </c>
      <c r="AS71">
        <f t="shared" si="36"/>
        <v>-2.2554047516101219E-4</v>
      </c>
      <c r="AT71">
        <f t="shared" si="36"/>
        <v>-1.473531104385277E-4</v>
      </c>
      <c r="AU71">
        <f t="shared" si="23"/>
        <v>-3.7289358559953995E-4</v>
      </c>
      <c r="AW71">
        <v>68</v>
      </c>
      <c r="AX71">
        <f>IF(Z71&gt;0, (R71*SUMPRODUCT(K71:$K$98, X71:$X$98)-K71*$AZ$3)/Z71, 0)</f>
        <v>-2.933191389735033E+23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0.85379527200000005</v>
      </c>
      <c r="Q72" s="4">
        <f t="shared" si="48"/>
        <v>50</v>
      </c>
      <c r="R72">
        <f t="shared" si="28"/>
        <v>100000</v>
      </c>
      <c r="S72">
        <f t="shared" si="29"/>
        <v>-1.9227826538385615E+24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-4.1770414659923656</v>
      </c>
      <c r="AC72">
        <f t="shared" si="30"/>
        <v>-3.7295013089217548</v>
      </c>
      <c r="AE72">
        <f t="shared" si="31"/>
        <v>0</v>
      </c>
      <c r="AF72">
        <f t="shared" si="32"/>
        <v>0</v>
      </c>
      <c r="AG72">
        <f t="shared" si="32"/>
        <v>-9.6981874198738391E-23</v>
      </c>
      <c r="AH72">
        <f t="shared" si="33"/>
        <v>-1.2158559673579269E-18</v>
      </c>
      <c r="AI72">
        <f t="shared" si="34"/>
        <v>-1.2159529492321257E-18</v>
      </c>
      <c r="AJ72">
        <f t="shared" si="35"/>
        <v>-0.44754015707061079</v>
      </c>
      <c r="AK72">
        <f t="shared" ref="AK72:AK79" si="49">G72*SUM(AB72:AB72, AE72:AF72)</f>
        <v>-0.2923929026194656</v>
      </c>
      <c r="AL72">
        <f t="shared" si="26"/>
        <v>-0.73993305969007639</v>
      </c>
      <c r="AN72">
        <f t="shared" si="36"/>
        <v>0</v>
      </c>
      <c r="AO72">
        <f t="shared" si="36"/>
        <v>0</v>
      </c>
      <c r="AP72">
        <f t="shared" si="36"/>
        <v>-3.8962517331188922E-26</v>
      </c>
      <c r="AQ72">
        <f t="shared" si="36"/>
        <v>-4.8847075385793028E-22</v>
      </c>
      <c r="AR72">
        <f t="shared" si="36"/>
        <v>-4.8850971637526147E-22</v>
      </c>
      <c r="AS72">
        <f t="shared" si="36"/>
        <v>-1.7979948593830662E-4</v>
      </c>
      <c r="AT72">
        <f t="shared" si="36"/>
        <v>-1.174689974796936E-4</v>
      </c>
      <c r="AU72">
        <f t="shared" si="23"/>
        <v>-2.9726848341800024E-4</v>
      </c>
      <c r="AW72">
        <v>69</v>
      </c>
      <c r="AX72">
        <f>IF(Z72&gt;0, (R72*SUMPRODUCT(K72:$K$98, X72:$X$98)-K72*$AZ$3)/Z72, 0)</f>
        <v>-1.9227826538385615E+24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0.85879091799999996</v>
      </c>
      <c r="Q73" s="4">
        <f t="shared" si="48"/>
        <v>50</v>
      </c>
      <c r="R73">
        <f t="shared" si="28"/>
        <v>100000</v>
      </c>
      <c r="S73">
        <f t="shared" si="29"/>
        <v>-1.3084233198442558E+25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-3.7295013089217548</v>
      </c>
      <c r="AC73">
        <f t="shared" si="30"/>
        <v>-3.3299118829658529</v>
      </c>
      <c r="AE73">
        <f t="shared" si="31"/>
        <v>0</v>
      </c>
      <c r="AF73">
        <f t="shared" si="32"/>
        <v>0</v>
      </c>
      <c r="AG73">
        <f t="shared" si="32"/>
        <v>-1.2724902684255959E-23</v>
      </c>
      <c r="AH73">
        <f t="shared" si="33"/>
        <v>-1.665743055449901E-19</v>
      </c>
      <c r="AI73">
        <f t="shared" si="34"/>
        <v>-1.6658703044767436E-19</v>
      </c>
      <c r="AJ73">
        <f t="shared" si="35"/>
        <v>-0.39958942595590186</v>
      </c>
      <c r="AK73">
        <f t="shared" si="49"/>
        <v>-0.26106509162452285</v>
      </c>
      <c r="AL73">
        <f t="shared" si="26"/>
        <v>-0.6606545175804247</v>
      </c>
      <c r="AN73">
        <f t="shared" si="36"/>
        <v>0</v>
      </c>
      <c r="AO73">
        <f t="shared" si="36"/>
        <v>0</v>
      </c>
      <c r="AP73">
        <f t="shared" si="36"/>
        <v>-4.5644965459235637E-27</v>
      </c>
      <c r="AQ73">
        <f t="shared" si="36"/>
        <v>-5.975117147579042E-23</v>
      </c>
      <c r="AR73">
        <f t="shared" si="36"/>
        <v>-5.9755735972336352E-23</v>
      </c>
      <c r="AS73">
        <f t="shared" si="36"/>
        <v>-1.4333504937683858E-4</v>
      </c>
      <c r="AT73">
        <f t="shared" si="36"/>
        <v>-9.364556559286798E-5</v>
      </c>
      <c r="AU73">
        <f t="shared" si="23"/>
        <v>-2.3698061496970656E-4</v>
      </c>
      <c r="AW73">
        <v>70</v>
      </c>
      <c r="AX73">
        <f>IF(Z73&gt;0, (R73*SUMPRODUCT(K73:$K$98, X73:$X$98)-K73*$AZ$3)/Z73, 0)</f>
        <v>-1.3084233198442558E+25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0.86374018699999999</v>
      </c>
      <c r="Q74" s="4">
        <f t="shared" si="48"/>
        <v>50</v>
      </c>
      <c r="R74">
        <f t="shared" si="28"/>
        <v>100000</v>
      </c>
      <c r="S74">
        <f t="shared" si="29"/>
        <v>-9.2526282056492462E+25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-3.3299118829658529</v>
      </c>
      <c r="AC74">
        <f t="shared" si="30"/>
        <v>-2.9731356097909392</v>
      </c>
      <c r="AE74">
        <f t="shared" si="31"/>
        <v>0</v>
      </c>
      <c r="AF74">
        <f t="shared" si="32"/>
        <v>0</v>
      </c>
      <c r="AG74">
        <f t="shared" si="32"/>
        <v>-1.6066438333573557E-24</v>
      </c>
      <c r="AH74">
        <f t="shared" si="33"/>
        <v>-2.1982019648112088E-20</v>
      </c>
      <c r="AI74">
        <f t="shared" si="34"/>
        <v>-2.1983626291945444E-20</v>
      </c>
      <c r="AJ74">
        <f t="shared" si="35"/>
        <v>-0.35677627317491378</v>
      </c>
      <c r="AK74">
        <f t="shared" si="49"/>
        <v>-0.23309383180760973</v>
      </c>
      <c r="AL74">
        <f t="shared" si="26"/>
        <v>-0.58987010498252346</v>
      </c>
      <c r="AN74">
        <f t="shared" si="36"/>
        <v>0</v>
      </c>
      <c r="AO74">
        <f t="shared" si="36"/>
        <v>0</v>
      </c>
      <c r="AP74">
        <f t="shared" si="36"/>
        <v>-5.1456471457808493E-28</v>
      </c>
      <c r="AQ74">
        <f t="shared" si="36"/>
        <v>-7.0402483931015572E-24</v>
      </c>
      <c r="AR74">
        <f t="shared" si="36"/>
        <v>-7.0407629578161349E-24</v>
      </c>
      <c r="AS74">
        <f t="shared" si="36"/>
        <v>-1.1426582380168936E-4</v>
      </c>
      <c r="AT74">
        <f t="shared" si="36"/>
        <v>-7.4653671550436846E-5</v>
      </c>
      <c r="AU74">
        <f t="shared" si="23"/>
        <v>-1.8891949535212619E-4</v>
      </c>
      <c r="AW74">
        <v>71</v>
      </c>
      <c r="AX74">
        <f>IF(Z74&gt;0, (R74*SUMPRODUCT(K74:$K$98, X74:$X$98)-K74*$AZ$3)/Z74, 0)</f>
        <v>-9.2526282056492462E+25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0.86866431399999999</v>
      </c>
      <c r="Q75" s="4">
        <f t="shared" si="48"/>
        <v>50</v>
      </c>
      <c r="R75">
        <f t="shared" si="28"/>
        <v>100000</v>
      </c>
      <c r="S75">
        <f t="shared" si="29"/>
        <v>-6.8086112634789057E+26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-2.9731356097909392</v>
      </c>
      <c r="AC75">
        <f t="shared" si="30"/>
        <v>-2.6545853658847669</v>
      </c>
      <c r="AE75">
        <f t="shared" si="31"/>
        <v>0</v>
      </c>
      <c r="AF75">
        <f t="shared" si="32"/>
        <v>0</v>
      </c>
      <c r="AG75">
        <f t="shared" si="32"/>
        <v>-1.9494323167808442E-25</v>
      </c>
      <c r="AH75">
        <f t="shared" si="33"/>
        <v>-2.7912683266913952E-21</v>
      </c>
      <c r="AI75">
        <f t="shared" si="34"/>
        <v>-2.7914632699230734E-21</v>
      </c>
      <c r="AJ75">
        <f t="shared" si="35"/>
        <v>-0.31855024390617226</v>
      </c>
      <c r="AK75">
        <f t="shared" si="49"/>
        <v>-0.20811949268536575</v>
      </c>
      <c r="AL75">
        <f t="shared" si="26"/>
        <v>-0.52666973659153804</v>
      </c>
      <c r="AN75">
        <f t="shared" si="36"/>
        <v>0</v>
      </c>
      <c r="AO75">
        <f t="shared" si="36"/>
        <v>0</v>
      </c>
      <c r="AP75">
        <f t="shared" si="36"/>
        <v>-5.5745591638148331E-29</v>
      </c>
      <c r="AQ75">
        <f t="shared" si="36"/>
        <v>-7.9818572285281767E-25</v>
      </c>
      <c r="AR75">
        <f t="shared" si="36"/>
        <v>-7.982414684444558E-25</v>
      </c>
      <c r="AS75">
        <f t="shared" si="36"/>
        <v>-9.1092015148030198E-5</v>
      </c>
      <c r="AT75">
        <f t="shared" si="36"/>
        <v>-5.9513449896713028E-5</v>
      </c>
      <c r="AU75">
        <f t="shared" si="23"/>
        <v>-1.5060546504474322E-4</v>
      </c>
      <c r="AW75">
        <v>72</v>
      </c>
      <c r="AX75">
        <f>IF(Z75&gt;0, (R75*SUMPRODUCT(K75:$K$98, X75:$X$98)-K75*$AZ$3)/Z75, 0)</f>
        <v>-6.8086112634789057E+26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0.87358826999999994</v>
      </c>
      <c r="Q76" s="4">
        <f t="shared" si="48"/>
        <v>50</v>
      </c>
      <c r="R76">
        <f t="shared" si="28"/>
        <v>100000</v>
      </c>
      <c r="S76">
        <f t="shared" si="29"/>
        <v>-5.2220830319545375E+27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-2.6545853658847669</v>
      </c>
      <c r="AC76">
        <f t="shared" si="30"/>
        <v>-2.3701655052542563</v>
      </c>
      <c r="AE76">
        <f t="shared" si="31"/>
        <v>0</v>
      </c>
      <c r="AF76">
        <f t="shared" si="32"/>
        <v>0</v>
      </c>
      <c r="AG76">
        <f t="shared" si="32"/>
        <v>-2.2693678851436639E-26</v>
      </c>
      <c r="AH76">
        <f t="shared" si="33"/>
        <v>-3.4060024101973386E-22</v>
      </c>
      <c r="AI76">
        <f t="shared" si="34"/>
        <v>-3.406229346985853E-22</v>
      </c>
      <c r="AJ76">
        <f t="shared" si="35"/>
        <v>-0.28441986063051061</v>
      </c>
      <c r="AK76">
        <f t="shared" si="49"/>
        <v>-0.1858209756119337</v>
      </c>
      <c r="AL76">
        <f t="shared" si="26"/>
        <v>-0.47024083624244428</v>
      </c>
      <c r="AN76">
        <f t="shared" si="36"/>
        <v>0</v>
      </c>
      <c r="AO76">
        <f t="shared" si="36"/>
        <v>0</v>
      </c>
      <c r="AP76">
        <f t="shared" si="36"/>
        <v>-5.7941435379199899E-30</v>
      </c>
      <c r="AQ76">
        <f t="shared" si="36"/>
        <v>-8.6961955284457939E-26</v>
      </c>
      <c r="AR76">
        <f t="shared" si="36"/>
        <v>-8.696774942799586E-26</v>
      </c>
      <c r="AS76">
        <f t="shared" si="36"/>
        <v>-7.2617996769794389E-5</v>
      </c>
      <c r="AT76">
        <f t="shared" si="36"/>
        <v>-4.7443757889599026E-5</v>
      </c>
      <c r="AU76">
        <f t="shared" si="23"/>
        <v>-1.2006175465939341E-4</v>
      </c>
      <c r="AW76">
        <v>73</v>
      </c>
      <c r="AX76">
        <f>IF(Z76&gt;0, (R76*SUMPRODUCT(K76:$K$98, X76:$X$98)-K76*$AZ$3)/Z76, 0)</f>
        <v>-5.2220830319545375E+27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0.87851239699999994</v>
      </c>
      <c r="Q77" s="4">
        <f t="shared" si="48"/>
        <v>50</v>
      </c>
      <c r="R77">
        <f t="shared" si="28"/>
        <v>100000</v>
      </c>
      <c r="S77">
        <f t="shared" si="29"/>
        <v>-4.1821458262706494E+28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-2.3701655052542563</v>
      </c>
      <c r="AC77">
        <f t="shared" si="30"/>
        <v>-2.1162192011198715</v>
      </c>
      <c r="AE77">
        <f t="shared" si="31"/>
        <v>0</v>
      </c>
      <c r="AF77">
        <f t="shared" si="32"/>
        <v>0</v>
      </c>
      <c r="AG77">
        <f t="shared" si="32"/>
        <v>-2.5300638583984654E-27</v>
      </c>
      <c r="AH77">
        <f t="shared" si="33"/>
        <v>-3.9873356409047616E-23</v>
      </c>
      <c r="AI77">
        <f t="shared" si="34"/>
        <v>-3.9875886472906011E-23</v>
      </c>
      <c r="AJ77">
        <f t="shared" si="35"/>
        <v>-0.25394630413438479</v>
      </c>
      <c r="AK77">
        <f t="shared" si="49"/>
        <v>-0.16591158536779796</v>
      </c>
      <c r="AL77">
        <f t="shared" si="26"/>
        <v>-0.41985788950218272</v>
      </c>
      <c r="AN77">
        <f t="shared" si="36"/>
        <v>0</v>
      </c>
      <c r="AO77">
        <f t="shared" si="36"/>
        <v>0</v>
      </c>
      <c r="AP77">
        <f t="shared" si="36"/>
        <v>-5.7676354864342825E-31</v>
      </c>
      <c r="AQ77">
        <f t="shared" si="36"/>
        <v>-9.0896909429645537E-27</v>
      </c>
      <c r="AR77">
        <f t="shared" si="36"/>
        <v>-9.0902677065131964E-27</v>
      </c>
      <c r="AS77">
        <f t="shared" si="36"/>
        <v>-5.7890622424899934E-5</v>
      </c>
      <c r="AT77">
        <f t="shared" si="36"/>
        <v>-3.7821873317601269E-5</v>
      </c>
      <c r="AU77">
        <f t="shared" si="23"/>
        <v>-9.5712495742501203E-5</v>
      </c>
      <c r="AW77">
        <v>74</v>
      </c>
      <c r="AX77">
        <f>IF(Z77&gt;0, (R77*SUMPRODUCT(K77:$K$98, X77:$X$98)-K77*$AZ$3)/Z77, 0)</f>
        <v>-4.1821458262706494E+28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0.88343652399999995</v>
      </c>
      <c r="Q78" s="4">
        <f t="shared" si="48"/>
        <v>50</v>
      </c>
      <c r="R78">
        <f t="shared" si="28"/>
        <v>100000</v>
      </c>
      <c r="S78">
        <f t="shared" si="29"/>
        <v>-3.5040699812156411E+29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-2.1162192011198715</v>
      </c>
      <c r="AC78">
        <f t="shared" si="30"/>
        <v>-1.8894814295713134</v>
      </c>
      <c r="AE78">
        <f t="shared" si="31"/>
        <v>0</v>
      </c>
      <c r="AF78">
        <f t="shared" si="32"/>
        <v>0</v>
      </c>
      <c r="AG78">
        <f t="shared" si="32"/>
        <v>-2.6961239925291242E-28</v>
      </c>
      <c r="AH78">
        <f t="shared" si="33"/>
        <v>-4.4703016411231365E-24</v>
      </c>
      <c r="AI78">
        <f t="shared" si="34"/>
        <v>-4.4705712535223893E-24</v>
      </c>
      <c r="AJ78">
        <f t="shared" si="35"/>
        <v>-0.22673777154855812</v>
      </c>
      <c r="AK78">
        <f t="shared" si="49"/>
        <v>-0.14813534407839102</v>
      </c>
      <c r="AL78">
        <f t="shared" si="26"/>
        <v>-0.37487311562694914</v>
      </c>
      <c r="AN78">
        <f t="shared" si="36"/>
        <v>0</v>
      </c>
      <c r="AO78">
        <f t="shared" si="36"/>
        <v>0</v>
      </c>
      <c r="AP78">
        <f t="shared" si="36"/>
        <v>-5.4876721940659665E-32</v>
      </c>
      <c r="AQ78">
        <f t="shared" si="36"/>
        <v>-9.0988211532759828E-28</v>
      </c>
      <c r="AR78">
        <f t="shared" si="36"/>
        <v>-9.0993699204953888E-28</v>
      </c>
      <c r="AS78">
        <f t="shared" si="36"/>
        <v>-4.6150049764748085E-5</v>
      </c>
      <c r="AT78">
        <f t="shared" si="36"/>
        <v>-3.0151365846302024E-5</v>
      </c>
      <c r="AU78">
        <f t="shared" si="23"/>
        <v>-7.6301415611050106E-5</v>
      </c>
      <c r="AW78">
        <v>75</v>
      </c>
      <c r="AX78">
        <f>IF(Z78&gt;0, (R78*SUMPRODUCT(K78:$K$98, X78:$X$98)-K78*$AZ$3)/Z78, 0)</f>
        <v>-3.5040699812156411E+29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8"/>
        <v>100000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-1.8894814295713134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-5.3922479850582481E-25</v>
      </c>
      <c r="AI79">
        <f t="shared" si="34"/>
        <v>-5.3922479850582481E-25</v>
      </c>
      <c r="AJ79">
        <f t="shared" si="35"/>
        <v>-1.8894814295713134</v>
      </c>
      <c r="AK79">
        <f t="shared" si="49"/>
        <v>-0.13226370006999194</v>
      </c>
      <c r="AL79">
        <f t="shared" si="26"/>
        <v>-2.0217451296413054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-9.7994146322606535E-29</v>
      </c>
      <c r="AR79">
        <f t="shared" si="36"/>
        <v>-9.7994146322606535E-29</v>
      </c>
      <c r="AS79">
        <f t="shared" si="36"/>
        <v>-3.4337834646389867E-4</v>
      </c>
      <c r="AT79">
        <f t="shared" si="36"/>
        <v>-2.4036484252472907E-5</v>
      </c>
      <c r="AU79">
        <f t="shared" si="23"/>
        <v>-3.674148307163716E-4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18075.894773690336</v>
      </c>
      <c r="AO81" s="8">
        <f t="shared" si="50"/>
        <v>-1807.5894773690336</v>
      </c>
      <c r="AP81" s="8">
        <f t="shared" si="50"/>
        <v>-2816.591264435498</v>
      </c>
      <c r="AQ81" s="8">
        <f t="shared" si="50"/>
        <v>-9283.1277735832773</v>
      </c>
      <c r="AR81" s="8">
        <f t="shared" si="50"/>
        <v>4168.5862583025191</v>
      </c>
      <c r="AS81" s="8">
        <f t="shared" si="50"/>
        <v>-2318.4904499220697</v>
      </c>
      <c r="AT81" s="8">
        <f t="shared" si="50"/>
        <v>1352.4527624545403</v>
      </c>
      <c r="AU81" s="8">
        <f t="shared" si="50"/>
        <v>3202.5485708349884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1F0C1-49C5-4F24-A284-E69689F5D490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41940.549902581944</v>
      </c>
      <c r="K3">
        <v>1</v>
      </c>
      <c r="L3" s="2">
        <v>0</v>
      </c>
      <c r="O3">
        <f>$C$3</f>
        <v>41940.549902581944</v>
      </c>
      <c r="P3" s="2">
        <f>O3*C5</f>
        <v>4194.0549902581943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41940.549902581944</v>
      </c>
      <c r="AF3">
        <f t="shared" ref="AF3:AG34" si="4">-$Z3*P3</f>
        <v>-4194.0549902581943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35226.586708323754</v>
      </c>
      <c r="AJ3">
        <f t="shared" ref="AJ3:AJ66" si="7">AB3-AC3</f>
        <v>0</v>
      </c>
      <c r="AL3">
        <f t="shared" ref="AL3:AL34" si="8">SUM(AI3:AK3)</f>
        <v>35226.586708323754</v>
      </c>
      <c r="AN3">
        <f t="shared" ref="AN3:AU34" si="9">AE3*$K3</f>
        <v>41940.549902581944</v>
      </c>
      <c r="AO3">
        <f t="shared" si="9"/>
        <v>-4194.0549902581943</v>
      </c>
      <c r="AP3">
        <f t="shared" si="9"/>
        <v>-2519.9082039999998</v>
      </c>
      <c r="AQ3">
        <f t="shared" si="9"/>
        <v>0</v>
      </c>
      <c r="AR3">
        <f t="shared" si="9"/>
        <v>35226.586708323754</v>
      </c>
      <c r="AS3">
        <f t="shared" si="9"/>
        <v>0</v>
      </c>
      <c r="AT3">
        <f t="shared" si="9"/>
        <v>0</v>
      </c>
      <c r="AU3">
        <f t="shared" si="9"/>
        <v>35226.586708323754</v>
      </c>
      <c r="AW3">
        <v>0</v>
      </c>
      <c r="AX3">
        <f>IF(Z3&gt;0, (R3*SUMPRODUCT(K3:$K$98, X3:$X$98)-K3*$AZ$3)/Z3, 0)</f>
        <v>0</v>
      </c>
      <c r="AZ3">
        <f>C6*ABS(SUMPRODUCT(X4:X69, K4:K69))/1</f>
        <v>24079.227464357831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1.7665382E-2</v>
      </c>
      <c r="R4">
        <f t="shared" si="0"/>
        <v>100000</v>
      </c>
      <c r="S4">
        <f t="shared" si="1"/>
        <v>2653.3224062624654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2579.917228324055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-1766.5382</v>
      </c>
      <c r="AI4">
        <f t="shared" si="6"/>
        <v>-1766.5382</v>
      </c>
      <c r="AJ4">
        <f t="shared" si="7"/>
        <v>-2579.917228324055</v>
      </c>
      <c r="AK4">
        <f>G4*SUM(AB4, AE4:AF4)</f>
        <v>0</v>
      </c>
      <c r="AL4">
        <f t="shared" si="8"/>
        <v>-4346.455428324055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-1577.2662499999999</v>
      </c>
      <c r="AR4">
        <f t="shared" si="9"/>
        <v>-1577.2662499999999</v>
      </c>
      <c r="AS4">
        <f t="shared" si="9"/>
        <v>-2303.4975252893346</v>
      </c>
      <c r="AT4">
        <f t="shared" si="9"/>
        <v>0</v>
      </c>
      <c r="AU4">
        <f t="shared" si="9"/>
        <v>-3880.7637752893347</v>
      </c>
      <c r="AW4">
        <v>1</v>
      </c>
      <c r="AX4">
        <f>IF(Z4&gt;0, (R4*SUMPRODUCT(K4:$K$98, X4:$X$98)-K4*$AZ$3)/Z4, 0)</f>
        <v>2653.3224062624654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2.1010579000000001E-2</v>
      </c>
      <c r="Q5" s="4">
        <f t="shared" ref="Q5:Q68" si="21">$C$8</f>
        <v>50</v>
      </c>
      <c r="R5">
        <f t="shared" si="0"/>
        <v>100000</v>
      </c>
      <c r="S5">
        <f t="shared" si="1"/>
        <v>3509.0339755895416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2579.917228324055</v>
      </c>
      <c r="AC5">
        <f t="shared" si="2"/>
        <v>3306.148503613389</v>
      </c>
      <c r="AE5">
        <f t="shared" si="3"/>
        <v>0</v>
      </c>
      <c r="AF5">
        <f t="shared" si="4"/>
        <v>0</v>
      </c>
      <c r="AG5">
        <f t="shared" si="4"/>
        <v>-47.109097925703807</v>
      </c>
      <c r="AH5">
        <f t="shared" si="5"/>
        <v>-2042.9313305923822</v>
      </c>
      <c r="AI5">
        <f t="shared" si="6"/>
        <v>-2090.0404285180862</v>
      </c>
      <c r="AJ5">
        <f t="shared" si="7"/>
        <v>-726.23127528933401</v>
      </c>
      <c r="AK5">
        <f>G5*SUM(AB5, AE5:AF5)</f>
        <v>180.59420598268386</v>
      </c>
      <c r="AL5">
        <f t="shared" si="8"/>
        <v>-2635.6774978247363</v>
      </c>
      <c r="AN5">
        <f t="shared" si="9"/>
        <v>0</v>
      </c>
      <c r="AO5">
        <f t="shared" si="9"/>
        <v>0</v>
      </c>
      <c r="AP5">
        <f t="shared" si="9"/>
        <v>-37.555084443322549</v>
      </c>
      <c r="AQ5">
        <f t="shared" si="9"/>
        <v>-1628.6123490054065</v>
      </c>
      <c r="AR5">
        <f t="shared" si="9"/>
        <v>-1666.1674334487293</v>
      </c>
      <c r="AS5">
        <f t="shared" si="9"/>
        <v>-578.94712634672669</v>
      </c>
      <c r="AT5">
        <f t="shared" si="9"/>
        <v>143.96859533058341</v>
      </c>
      <c r="AU5">
        <f t="shared" si="9"/>
        <v>-2101.1459644648726</v>
      </c>
      <c r="AW5">
        <v>2</v>
      </c>
      <c r="AX5">
        <f>IF(Z5&gt;0, (R5*SUMPRODUCT(K5:$K$98, X5:$X$98)-K5*$AZ$3)/Z5, 0)</f>
        <v>3509.0339755895416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2.4499257999999999E-2</v>
      </c>
      <c r="Q6" s="4">
        <f t="shared" si="21"/>
        <v>50</v>
      </c>
      <c r="R6">
        <f t="shared" si="0"/>
        <v>100000</v>
      </c>
      <c r="S6">
        <f t="shared" si="1"/>
        <v>4105.0051980343187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3306.148503613389</v>
      </c>
      <c r="AC6">
        <f t="shared" si="2"/>
        <v>3734.2303736163126</v>
      </c>
      <c r="AE6">
        <f t="shared" si="3"/>
        <v>0</v>
      </c>
      <c r="AF6">
        <f t="shared" si="4"/>
        <v>0</v>
      </c>
      <c r="AG6">
        <f t="shared" si="4"/>
        <v>-45.483869002217688</v>
      </c>
      <c r="AH6">
        <f t="shared" si="5"/>
        <v>-2308.2758884581649</v>
      </c>
      <c r="AI6">
        <f t="shared" si="6"/>
        <v>-2353.7597574603824</v>
      </c>
      <c r="AJ6">
        <f t="shared" si="7"/>
        <v>-428.08187000292355</v>
      </c>
      <c r="AK6">
        <f>G6*SUM(AB6, AE6:AF6)</f>
        <v>231.43039525293725</v>
      </c>
      <c r="AL6">
        <f t="shared" si="8"/>
        <v>-2550.4112322103688</v>
      </c>
      <c r="AN6">
        <f t="shared" si="9"/>
        <v>0</v>
      </c>
      <c r="AO6">
        <f t="shared" si="9"/>
        <v>0</v>
      </c>
      <c r="AP6">
        <f t="shared" si="9"/>
        <v>-32.374519549911227</v>
      </c>
      <c r="AQ6">
        <f t="shared" si="9"/>
        <v>-1642.985183908474</v>
      </c>
      <c r="AR6">
        <f t="shared" si="9"/>
        <v>-1675.3597034583852</v>
      </c>
      <c r="AS6">
        <f t="shared" si="9"/>
        <v>-304.70021951510932</v>
      </c>
      <c r="AT6">
        <f t="shared" si="9"/>
        <v>164.72758408469133</v>
      </c>
      <c r="AU6">
        <f t="shared" si="9"/>
        <v>-1815.3323388888032</v>
      </c>
      <c r="AW6">
        <v>3</v>
      </c>
      <c r="AX6">
        <f>IF(Z6&gt;0, (R6*SUMPRODUCT(K6:$K$98, X6:$X$98)-K6*$AZ$3)/Z6, 0)</f>
        <v>4105.0051980343187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2.8232486000000001E-2</v>
      </c>
      <c r="Q7" s="4">
        <f t="shared" si="21"/>
        <v>50</v>
      </c>
      <c r="R7">
        <f t="shared" si="0"/>
        <v>100000</v>
      </c>
      <c r="S7">
        <f t="shared" si="1"/>
        <v>4489.1846019848135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3734.2303736163126</v>
      </c>
      <c r="AC7">
        <f t="shared" si="2"/>
        <v>3927.5793138224235</v>
      </c>
      <c r="AE7">
        <f t="shared" si="3"/>
        <v>0</v>
      </c>
      <c r="AF7">
        <f t="shared" si="4"/>
        <v>0</v>
      </c>
      <c r="AG7">
        <f t="shared" si="4"/>
        <v>-43.744907617364568</v>
      </c>
      <c r="AH7">
        <f t="shared" si="5"/>
        <v>-2568.2453896618899</v>
      </c>
      <c r="AI7">
        <f t="shared" si="6"/>
        <v>-2611.9902972792547</v>
      </c>
      <c r="AJ7">
        <f t="shared" si="7"/>
        <v>-193.34894020611091</v>
      </c>
      <c r="AK7">
        <f>G7*SUM(AB7, AE7:AF7)</f>
        <v>261.39612615314189</v>
      </c>
      <c r="AL7">
        <f t="shared" si="8"/>
        <v>-2543.9431113322239</v>
      </c>
      <c r="AN7">
        <f t="shared" si="9"/>
        <v>0</v>
      </c>
      <c r="AO7">
        <f t="shared" si="9"/>
        <v>0</v>
      </c>
      <c r="AP7">
        <f t="shared" si="9"/>
        <v>-27.800679628984394</v>
      </c>
      <c r="AQ7">
        <f t="shared" si="9"/>
        <v>-1632.1663749099912</v>
      </c>
      <c r="AR7">
        <f t="shared" si="9"/>
        <v>-1659.9670545389758</v>
      </c>
      <c r="AS7">
        <f t="shared" si="9"/>
        <v>-122.87674694139821</v>
      </c>
      <c r="AT7">
        <f t="shared" si="9"/>
        <v>166.12196379531159</v>
      </c>
      <c r="AU7">
        <f t="shared" si="9"/>
        <v>-1616.7218376850626</v>
      </c>
      <c r="AW7">
        <v>4</v>
      </c>
      <c r="AX7">
        <f>IF(Z7&gt;0, (R7*SUMPRODUCT(K7:$K$98, X7:$X$98)-K7*$AZ$3)/Z7, 0)</f>
        <v>4489.1846019848135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3.2345626000000002E-2</v>
      </c>
      <c r="Q8" s="4">
        <f t="shared" si="21"/>
        <v>50</v>
      </c>
      <c r="R8">
        <f t="shared" si="0"/>
        <v>100000</v>
      </c>
      <c r="S8">
        <f t="shared" si="1"/>
        <v>4696.5408834129994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3927.5793138224235</v>
      </c>
      <c r="AC8">
        <f t="shared" si="2"/>
        <v>3934.9969783004544</v>
      </c>
      <c r="AE8">
        <f t="shared" si="3"/>
        <v>0</v>
      </c>
      <c r="AF8">
        <f t="shared" si="4"/>
        <v>0</v>
      </c>
      <c r="AG8">
        <f t="shared" si="4"/>
        <v>-41.892502119995093</v>
      </c>
      <c r="AH8">
        <f t="shared" si="5"/>
        <v>-2829.9128423916509</v>
      </c>
      <c r="AI8">
        <f t="shared" si="6"/>
        <v>-2871.8053445116461</v>
      </c>
      <c r="AJ8">
        <f t="shared" si="7"/>
        <v>-7.4176644780309289</v>
      </c>
      <c r="AK8">
        <f t="shared" ref="AK8:AK69" si="22">G8*SUM(AB8:AB8, AE8:AF8)</f>
        <v>274.93055196756967</v>
      </c>
      <c r="AL8">
        <f t="shared" si="8"/>
        <v>-2604.2924570221076</v>
      </c>
      <c r="AN8">
        <f t="shared" si="9"/>
        <v>0</v>
      </c>
      <c r="AO8">
        <f t="shared" si="9"/>
        <v>0</v>
      </c>
      <c r="AP8">
        <f t="shared" si="9"/>
        <v>-23.77093075613357</v>
      </c>
      <c r="AQ8">
        <f t="shared" si="9"/>
        <v>-1605.7685461159786</v>
      </c>
      <c r="AR8">
        <f t="shared" si="9"/>
        <v>-1629.5394768721121</v>
      </c>
      <c r="AS8">
        <f t="shared" si="9"/>
        <v>-4.2089820315446351</v>
      </c>
      <c r="AT8">
        <f t="shared" si="9"/>
        <v>156.00297864393701</v>
      </c>
      <c r="AU8">
        <f t="shared" si="9"/>
        <v>-1477.7454802597199</v>
      </c>
      <c r="AW8">
        <v>5</v>
      </c>
      <c r="AX8">
        <f>IF(Z8&gt;0, (R8*SUMPRODUCT(K8:$K$98, X8:$X$98)-K8*$AZ$3)/Z8, 0)</f>
        <v>4696.5408834129994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3.7265510000000002E-2</v>
      </c>
      <c r="Q9" s="4">
        <f t="shared" si="21"/>
        <v>50</v>
      </c>
      <c r="R9">
        <f t="shared" si="0"/>
        <v>100000</v>
      </c>
      <c r="S9">
        <f t="shared" si="1"/>
        <v>4751.8311926952792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3934.9969783004544</v>
      </c>
      <c r="AC9">
        <f t="shared" si="2"/>
        <v>3793.1427530666351</v>
      </c>
      <c r="AE9">
        <f t="shared" si="3"/>
        <v>0</v>
      </c>
      <c r="AF9">
        <f t="shared" si="4"/>
        <v>0</v>
      </c>
      <c r="AG9">
        <f t="shared" si="4"/>
        <v>-39.912431642117447</v>
      </c>
      <c r="AH9">
        <f t="shared" si="5"/>
        <v>-3122.2909133553972</v>
      </c>
      <c r="AI9">
        <f t="shared" si="6"/>
        <v>-3162.2033449975147</v>
      </c>
      <c r="AJ9">
        <f t="shared" si="7"/>
        <v>141.85422523381931</v>
      </c>
      <c r="AK9">
        <f t="shared" si="22"/>
        <v>275.44978848103182</v>
      </c>
      <c r="AL9">
        <f t="shared" si="8"/>
        <v>-2744.8993312826638</v>
      </c>
      <c r="AN9">
        <f t="shared" si="9"/>
        <v>0</v>
      </c>
      <c r="AO9">
        <f t="shared" si="9"/>
        <v>0</v>
      </c>
      <c r="AP9">
        <f t="shared" si="9"/>
        <v>-20.220879991759137</v>
      </c>
      <c r="AQ9">
        <f t="shared" si="9"/>
        <v>-1581.8497460750059</v>
      </c>
      <c r="AR9">
        <f t="shared" si="9"/>
        <v>-1602.070626066765</v>
      </c>
      <c r="AS9">
        <f t="shared" si="9"/>
        <v>71.867765173950062</v>
      </c>
      <c r="AT9">
        <f t="shared" si="9"/>
        <v>139.551435166201</v>
      </c>
      <c r="AU9">
        <f t="shared" si="9"/>
        <v>-1390.651425726614</v>
      </c>
      <c r="AW9">
        <v>6</v>
      </c>
      <c r="AX9">
        <f>IF(Z9&gt;0, (R9*SUMPRODUCT(K9:$K$98, X9:$X$98)-K9*$AZ$3)/Z9, 0)</f>
        <v>4751.8311926952792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4.2512064000000002E-2</v>
      </c>
      <c r="Q10" s="4">
        <f t="shared" si="21"/>
        <v>50</v>
      </c>
      <c r="R10">
        <f t="shared" si="0"/>
        <v>100000</v>
      </c>
      <c r="S10">
        <f t="shared" si="1"/>
        <v>4651.8780793397436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3793.1427530666351</v>
      </c>
      <c r="AC10">
        <f t="shared" si="2"/>
        <v>3518.3593649221307</v>
      </c>
      <c r="AE10">
        <f t="shared" si="3"/>
        <v>0</v>
      </c>
      <c r="AF10">
        <f t="shared" si="4"/>
        <v>0</v>
      </c>
      <c r="AG10">
        <f t="shared" si="4"/>
        <v>-37.81654747733095</v>
      </c>
      <c r="AH10">
        <f t="shared" si="5"/>
        <v>-3393.5196967306442</v>
      </c>
      <c r="AI10">
        <f t="shared" si="6"/>
        <v>-3431.3362442079751</v>
      </c>
      <c r="AJ10">
        <f t="shared" si="7"/>
        <v>274.78338814450444</v>
      </c>
      <c r="AK10">
        <f t="shared" si="22"/>
        <v>265.51999271466451</v>
      </c>
      <c r="AL10">
        <f t="shared" si="8"/>
        <v>-2891.0328633488061</v>
      </c>
      <c r="AN10">
        <f t="shared" si="9"/>
        <v>0</v>
      </c>
      <c r="AO10">
        <f t="shared" si="9"/>
        <v>0</v>
      </c>
      <c r="AP10">
        <f t="shared" si="9"/>
        <v>-17.106285578121035</v>
      </c>
      <c r="AQ10">
        <f t="shared" si="9"/>
        <v>-1535.0559720463998</v>
      </c>
      <c r="AR10">
        <f t="shared" si="9"/>
        <v>-1552.1622576245209</v>
      </c>
      <c r="AS10">
        <f t="shared" si="9"/>
        <v>124.29805001477963</v>
      </c>
      <c r="AT10">
        <f t="shared" si="9"/>
        <v>120.10776036073618</v>
      </c>
      <c r="AU10">
        <f t="shared" si="9"/>
        <v>-1307.7564472490051</v>
      </c>
      <c r="AW10">
        <v>7</v>
      </c>
      <c r="AX10">
        <f>IF(Z10&gt;0, (R10*SUMPRODUCT(K10:$K$98, X10:$X$98)-K10*$AZ$3)/Z10, 0)</f>
        <v>4651.8780793397436</v>
      </c>
    </row>
    <row r="11" spans="1:52" x14ac:dyDescent="0.25">
      <c r="A11" t="s">
        <v>33</v>
      </c>
      <c r="C11" s="12">
        <f>AU71</f>
        <v>10066.227016138258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4.7737861999999999E-2</v>
      </c>
      <c r="Q11" s="4">
        <f t="shared" si="21"/>
        <v>50</v>
      </c>
      <c r="R11">
        <f t="shared" si="0"/>
        <v>100000</v>
      </c>
      <c r="S11">
        <f t="shared" si="1"/>
        <v>4420.5062836781517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3518.3593649221307</v>
      </c>
      <c r="AC11">
        <f t="shared" si="2"/>
        <v>3150.3269267422506</v>
      </c>
      <c r="AE11">
        <f t="shared" si="3"/>
        <v>0</v>
      </c>
      <c r="AF11">
        <f t="shared" si="4"/>
        <v>0</v>
      </c>
      <c r="AG11">
        <f t="shared" si="4"/>
        <v>-35.633100877768371</v>
      </c>
      <c r="AH11">
        <f t="shared" si="5"/>
        <v>-3610.5622495785465</v>
      </c>
      <c r="AI11">
        <f t="shared" si="6"/>
        <v>-3646.1953504563148</v>
      </c>
      <c r="AJ11">
        <f t="shared" si="7"/>
        <v>368.03243817988005</v>
      </c>
      <c r="AK11">
        <f t="shared" si="22"/>
        <v>246.28515554454918</v>
      </c>
      <c r="AL11">
        <f t="shared" si="8"/>
        <v>-3031.8777567318857</v>
      </c>
      <c r="AN11">
        <f t="shared" si="9"/>
        <v>0</v>
      </c>
      <c r="AO11">
        <f t="shared" si="9"/>
        <v>0</v>
      </c>
      <c r="AP11">
        <f t="shared" si="9"/>
        <v>-14.391611805427583</v>
      </c>
      <c r="AQ11">
        <f t="shared" si="9"/>
        <v>-1458.2455361802363</v>
      </c>
      <c r="AR11">
        <f t="shared" si="9"/>
        <v>-1472.6371479856639</v>
      </c>
      <c r="AS11">
        <f t="shared" si="9"/>
        <v>148.64212913320759</v>
      </c>
      <c r="AT11">
        <f t="shared" si="9"/>
        <v>99.470443624733562</v>
      </c>
      <c r="AU11">
        <f t="shared" si="9"/>
        <v>-1224.5245752277226</v>
      </c>
      <c r="AW11">
        <v>8</v>
      </c>
      <c r="AX11">
        <f>IF(Z11&gt;0, (R11*SUMPRODUCT(K11:$K$98, X11:$X$98)-K11*$AZ$3)/Z11, 0)</f>
        <v>4420.5062836781517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5.3487053E-2</v>
      </c>
      <c r="Q12" s="4">
        <f t="shared" si="21"/>
        <v>50</v>
      </c>
      <c r="R12">
        <f t="shared" si="0"/>
        <v>100000</v>
      </c>
      <c r="S12">
        <f t="shared" si="1"/>
        <v>4096.4881680433537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3150.3269267422506</v>
      </c>
      <c r="AC12">
        <f t="shared" si="2"/>
        <v>2734.0666886571307</v>
      </c>
      <c r="AE12">
        <f t="shared" si="3"/>
        <v>0</v>
      </c>
      <c r="AF12">
        <f t="shared" si="4"/>
        <v>0</v>
      </c>
      <c r="AG12">
        <f t="shared" si="4"/>
        <v>-33.370860313787141</v>
      </c>
      <c r="AH12">
        <f t="shared" si="5"/>
        <v>-3811.8191104070866</v>
      </c>
      <c r="AI12">
        <f t="shared" si="6"/>
        <v>-3845.1899707208736</v>
      </c>
      <c r="AJ12">
        <f t="shared" si="7"/>
        <v>416.26023808511991</v>
      </c>
      <c r="AK12">
        <f t="shared" si="22"/>
        <v>220.52288487195756</v>
      </c>
      <c r="AL12">
        <f t="shared" si="8"/>
        <v>-3208.4068477637961</v>
      </c>
      <c r="AN12">
        <f t="shared" si="9"/>
        <v>0</v>
      </c>
      <c r="AO12">
        <f t="shared" si="9"/>
        <v>0</v>
      </c>
      <c r="AP12">
        <f t="shared" si="9"/>
        <v>-12.033866771411585</v>
      </c>
      <c r="AQ12">
        <f t="shared" si="9"/>
        <v>-1374.5801846291622</v>
      </c>
      <c r="AR12">
        <f t="shared" si="9"/>
        <v>-1386.6140514005735</v>
      </c>
      <c r="AS12">
        <f t="shared" si="9"/>
        <v>150.10761485471338</v>
      </c>
      <c r="AT12">
        <f t="shared" si="9"/>
        <v>79.522763022686618</v>
      </c>
      <c r="AU12">
        <f t="shared" si="9"/>
        <v>-1156.9836735231736</v>
      </c>
      <c r="AW12">
        <v>9</v>
      </c>
      <c r="AX12">
        <f>IF(Z12&gt;0, (R12*SUMPRODUCT(K12:$K$98, X12:$X$98)-K12*$AZ$3)/Z12, 0)</f>
        <v>4096.4881680433537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5.9601715E-2</v>
      </c>
      <c r="Q13" s="4">
        <f t="shared" si="21"/>
        <v>50</v>
      </c>
      <c r="R13">
        <f t="shared" si="0"/>
        <v>100000</v>
      </c>
      <c r="S13">
        <f t="shared" si="1"/>
        <v>3687.5425448637802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2734.0666886571307</v>
      </c>
      <c r="AC13">
        <f t="shared" si="2"/>
        <v>2289.830520184315</v>
      </c>
      <c r="AE13">
        <f t="shared" si="3"/>
        <v>0</v>
      </c>
      <c r="AF13">
        <f t="shared" si="4"/>
        <v>0</v>
      </c>
      <c r="AG13">
        <f t="shared" si="4"/>
        <v>-31.048191204922119</v>
      </c>
      <c r="AH13">
        <f t="shared" si="5"/>
        <v>-3977.9210114543039</v>
      </c>
      <c r="AI13">
        <f t="shared" si="6"/>
        <v>-4008.9692026592261</v>
      </c>
      <c r="AJ13">
        <f t="shared" si="7"/>
        <v>444.23616847281573</v>
      </c>
      <c r="AK13">
        <f t="shared" si="22"/>
        <v>191.38466820599916</v>
      </c>
      <c r="AL13">
        <f t="shared" si="8"/>
        <v>-3373.348365980411</v>
      </c>
      <c r="AN13">
        <f t="shared" si="9"/>
        <v>0</v>
      </c>
      <c r="AO13">
        <f t="shared" si="9"/>
        <v>0</v>
      </c>
      <c r="AP13">
        <f t="shared" si="9"/>
        <v>-9.9966866125355569</v>
      </c>
      <c r="AQ13">
        <f t="shared" si="9"/>
        <v>-1280.7841029600775</v>
      </c>
      <c r="AR13">
        <f t="shared" si="9"/>
        <v>-1290.780789572613</v>
      </c>
      <c r="AS13">
        <f t="shared" si="9"/>
        <v>143.03215697384221</v>
      </c>
      <c r="AT13">
        <f t="shared" si="9"/>
        <v>61.620741056122029</v>
      </c>
      <c r="AU13">
        <f t="shared" si="9"/>
        <v>-1086.1278915426487</v>
      </c>
      <c r="AW13">
        <v>10</v>
      </c>
      <c r="AX13">
        <f>IF(Z13&gt;0, (R13*SUMPRODUCT(K13:$K$98, X13:$X$98)-K13*$AZ$3)/Z13, 0)</f>
        <v>3687.5425448637802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6.6409420999999996E-2</v>
      </c>
      <c r="Q14" s="4">
        <f t="shared" si="21"/>
        <v>50</v>
      </c>
      <c r="R14">
        <f t="shared" si="0"/>
        <v>100000</v>
      </c>
      <c r="S14">
        <f t="shared" si="1"/>
        <v>3207.7738609885355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2289.830520184315</v>
      </c>
      <c r="AC14">
        <f t="shared" si="2"/>
        <v>1839.7107173638306</v>
      </c>
      <c r="AE14">
        <f t="shared" si="3"/>
        <v>0</v>
      </c>
      <c r="AF14">
        <f t="shared" si="4"/>
        <v>0</v>
      </c>
      <c r="AG14">
        <f t="shared" si="4"/>
        <v>-28.67581689185673</v>
      </c>
      <c r="AH14">
        <f t="shared" si="5"/>
        <v>-4123.7848020323399</v>
      </c>
      <c r="AI14">
        <f t="shared" si="6"/>
        <v>-4152.4606189241968</v>
      </c>
      <c r="AJ14">
        <f t="shared" si="7"/>
        <v>450.11980282048444</v>
      </c>
      <c r="AK14">
        <f t="shared" si="22"/>
        <v>160.28813641290208</v>
      </c>
      <c r="AL14">
        <f t="shared" si="8"/>
        <v>-3542.0526796908102</v>
      </c>
      <c r="AN14">
        <f t="shared" si="9"/>
        <v>0</v>
      </c>
      <c r="AO14">
        <f t="shared" si="9"/>
        <v>0</v>
      </c>
      <c r="AP14">
        <f t="shared" si="9"/>
        <v>-8.243612121922558</v>
      </c>
      <c r="AQ14">
        <f t="shared" si="9"/>
        <v>-1185.4895890302457</v>
      </c>
      <c r="AR14">
        <f t="shared" si="9"/>
        <v>-1193.7332011521682</v>
      </c>
      <c r="AS14">
        <f t="shared" si="9"/>
        <v>129.39868729256901</v>
      </c>
      <c r="AT14">
        <f t="shared" si="9"/>
        <v>46.079008989243817</v>
      </c>
      <c r="AU14">
        <f t="shared" si="9"/>
        <v>-1018.2555048703554</v>
      </c>
      <c r="AW14">
        <v>11</v>
      </c>
      <c r="AX14">
        <f>IF(Z14&gt;0, (R14*SUMPRODUCT(K14:$K$98, X14:$X$98)-K14*$AZ$3)/Z14, 0)</f>
        <v>3207.7738609885355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7.4261202999999998E-2</v>
      </c>
      <c r="Q15" s="4">
        <f t="shared" si="21"/>
        <v>50</v>
      </c>
      <c r="R15">
        <f t="shared" si="0"/>
        <v>100000</v>
      </c>
      <c r="S15">
        <f t="shared" si="1"/>
        <v>2657.8620985394659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1839.7107173638306</v>
      </c>
      <c r="AC15">
        <f t="shared" si="2"/>
        <v>1395.8856820296496</v>
      </c>
      <c r="AE15">
        <f t="shared" si="3"/>
        <v>0</v>
      </c>
      <c r="AF15">
        <f t="shared" si="4"/>
        <v>0</v>
      </c>
      <c r="AG15">
        <f t="shared" si="4"/>
        <v>-26.259558063541167</v>
      </c>
      <c r="AH15">
        <f t="shared" si="5"/>
        <v>-4259.0013187940031</v>
      </c>
      <c r="AI15">
        <f t="shared" si="6"/>
        <v>-4285.2608768575446</v>
      </c>
      <c r="AJ15">
        <f t="shared" si="7"/>
        <v>443.82503533418094</v>
      </c>
      <c r="AK15">
        <f t="shared" si="22"/>
        <v>128.77975021546814</v>
      </c>
      <c r="AL15">
        <f t="shared" si="8"/>
        <v>-3712.6560913078956</v>
      </c>
      <c r="AN15">
        <f t="shared" si="9"/>
        <v>0</v>
      </c>
      <c r="AO15">
        <f t="shared" si="9"/>
        <v>0</v>
      </c>
      <c r="AP15">
        <f t="shared" si="9"/>
        <v>-6.7401745066642693</v>
      </c>
      <c r="AQ15">
        <f t="shared" si="9"/>
        <v>-1093.1795593559852</v>
      </c>
      <c r="AR15">
        <f t="shared" si="9"/>
        <v>-1099.9197338626495</v>
      </c>
      <c r="AS15">
        <f t="shared" si="9"/>
        <v>113.91883219589147</v>
      </c>
      <c r="AT15">
        <f t="shared" si="9"/>
        <v>33.054554356039269</v>
      </c>
      <c r="AU15">
        <f t="shared" si="9"/>
        <v>-952.94634731071892</v>
      </c>
      <c r="AW15">
        <v>12</v>
      </c>
      <c r="AX15">
        <f>IF(Z15&gt;0, (R15*SUMPRODUCT(K15:$K$98, X15:$X$98)-K15*$AZ$3)/Z15, 0)</f>
        <v>2657.8620985394659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8.2657132999999994E-2</v>
      </c>
      <c r="Q16" s="4">
        <f t="shared" si="21"/>
        <v>50</v>
      </c>
      <c r="R16">
        <f t="shared" si="0"/>
        <v>100000</v>
      </c>
      <c r="S16">
        <f t="shared" si="1"/>
        <v>2024.8667397819888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1395.8856820296496</v>
      </c>
      <c r="AC16">
        <f t="shared" si="2"/>
        <v>964.90661704515242</v>
      </c>
      <c r="AE16">
        <f t="shared" si="3"/>
        <v>0</v>
      </c>
      <c r="AF16">
        <f t="shared" si="4"/>
        <v>0</v>
      </c>
      <c r="AG16">
        <f t="shared" si="4"/>
        <v>-23.826422699526411</v>
      </c>
      <c r="AH16">
        <f t="shared" si="5"/>
        <v>-4341.079566758689</v>
      </c>
      <c r="AI16">
        <f t="shared" si="6"/>
        <v>-4364.9059894582151</v>
      </c>
      <c r="AJ16">
        <f t="shared" si="7"/>
        <v>430.9790649844972</v>
      </c>
      <c r="AK16">
        <f t="shared" si="22"/>
        <v>97.711997742075482</v>
      </c>
      <c r="AL16">
        <f t="shared" si="8"/>
        <v>-3836.2149267316427</v>
      </c>
      <c r="AN16">
        <f t="shared" si="9"/>
        <v>0</v>
      </c>
      <c r="AO16">
        <f t="shared" si="9"/>
        <v>0</v>
      </c>
      <c r="AP16">
        <f t="shared" si="9"/>
        <v>-5.4604011258545251</v>
      </c>
      <c r="AQ16">
        <f t="shared" si="9"/>
        <v>-994.8633940009961</v>
      </c>
      <c r="AR16">
        <f t="shared" si="9"/>
        <v>-1000.3237951268505</v>
      </c>
      <c r="AS16">
        <f t="shared" si="9"/>
        <v>98.769278180725607</v>
      </c>
      <c r="AT16">
        <f t="shared" si="9"/>
        <v>22.393067948506133</v>
      </c>
      <c r="AU16">
        <f t="shared" si="9"/>
        <v>-879.16144899761889</v>
      </c>
      <c r="AW16">
        <v>13</v>
      </c>
      <c r="AX16">
        <f>IF(Z16&gt;0, (R16*SUMPRODUCT(K16:$K$98, X16:$X$98)-K16*$AZ$3)/Z16, 0)</f>
        <v>2024.8667397819888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9.1575552000000005E-2</v>
      </c>
      <c r="Q17" s="4">
        <f t="shared" si="21"/>
        <v>50</v>
      </c>
      <c r="R17">
        <f t="shared" si="0"/>
        <v>100000</v>
      </c>
      <c r="S17">
        <f t="shared" si="1"/>
        <v>1311.0514669985837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964.90661704515242</v>
      </c>
      <c r="AC17">
        <f t="shared" si="2"/>
        <v>561.2936644472702</v>
      </c>
      <c r="AE17">
        <f t="shared" si="3"/>
        <v>0</v>
      </c>
      <c r="AF17">
        <f t="shared" si="4"/>
        <v>0</v>
      </c>
      <c r="AG17">
        <f t="shared" si="4"/>
        <v>-21.406240661636687</v>
      </c>
      <c r="AH17">
        <f t="shared" si="5"/>
        <v>-4363.8356217889232</v>
      </c>
      <c r="AI17">
        <f t="shared" si="6"/>
        <v>-4385.2418624505599</v>
      </c>
      <c r="AJ17">
        <f t="shared" si="7"/>
        <v>403.61295259788221</v>
      </c>
      <c r="AK17">
        <f t="shared" si="22"/>
        <v>67.543463193160676</v>
      </c>
      <c r="AL17">
        <f t="shared" si="8"/>
        <v>-3914.0854466595169</v>
      </c>
      <c r="AN17">
        <f t="shared" si="9"/>
        <v>0</v>
      </c>
      <c r="AO17">
        <f t="shared" si="9"/>
        <v>0</v>
      </c>
      <c r="AP17">
        <f t="shared" si="9"/>
        <v>-4.3801409529950277</v>
      </c>
      <c r="AQ17">
        <f t="shared" si="9"/>
        <v>-892.92722721705297</v>
      </c>
      <c r="AR17">
        <f t="shared" si="9"/>
        <v>-897.30736817004799</v>
      </c>
      <c r="AS17">
        <f t="shared" si="9"/>
        <v>82.587206729930088</v>
      </c>
      <c r="AT17">
        <f t="shared" si="9"/>
        <v>13.820730782013694</v>
      </c>
      <c r="AU17">
        <f t="shared" si="9"/>
        <v>-800.89943065810428</v>
      </c>
      <c r="AW17">
        <v>14</v>
      </c>
      <c r="AX17">
        <f>IF(Z17&gt;0, (R17*SUMPRODUCT(K17:$K$98, X17:$X$98)-K17*$AZ$3)/Z17, 0)</f>
        <v>1311.0514669985837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0.101620166</v>
      </c>
      <c r="Q18" s="4">
        <f t="shared" si="21"/>
        <v>50</v>
      </c>
      <c r="R18">
        <f t="shared" si="0"/>
        <v>100000</v>
      </c>
      <c r="S18">
        <f t="shared" si="1"/>
        <v>516.03810455883638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561.2936644472702</v>
      </c>
      <c r="AC18">
        <f t="shared" si="2"/>
        <v>196.26861705442482</v>
      </c>
      <c r="AE18">
        <f t="shared" si="3"/>
        <v>0</v>
      </c>
      <c r="AF18">
        <f t="shared" si="4"/>
        <v>0</v>
      </c>
      <c r="AG18">
        <f t="shared" si="4"/>
        <v>-19.016872525548852</v>
      </c>
      <c r="AH18">
        <f t="shared" si="5"/>
        <v>-4350.611458942939</v>
      </c>
      <c r="AI18">
        <f t="shared" si="6"/>
        <v>-4369.6283314684879</v>
      </c>
      <c r="AJ18">
        <f t="shared" si="7"/>
        <v>365.02504739284541</v>
      </c>
      <c r="AK18">
        <f t="shared" si="22"/>
        <v>39.290556511308921</v>
      </c>
      <c r="AL18">
        <f t="shared" si="8"/>
        <v>-3965.3127275643337</v>
      </c>
      <c r="AN18">
        <f t="shared" si="9"/>
        <v>0</v>
      </c>
      <c r="AO18">
        <f t="shared" si="9"/>
        <v>0</v>
      </c>
      <c r="AP18">
        <f t="shared" si="9"/>
        <v>-3.4743115113556464</v>
      </c>
      <c r="AQ18">
        <f t="shared" si="9"/>
        <v>-794.84044776205849</v>
      </c>
      <c r="AR18">
        <f t="shared" si="9"/>
        <v>-798.3147592734141</v>
      </c>
      <c r="AS18">
        <f t="shared" si="9"/>
        <v>66.688711426460017</v>
      </c>
      <c r="AT18">
        <f t="shared" si="9"/>
        <v>7.1782377776058812</v>
      </c>
      <c r="AU18">
        <f t="shared" si="9"/>
        <v>-724.44781006934829</v>
      </c>
      <c r="AW18">
        <v>15</v>
      </c>
      <c r="AX18">
        <f>IF(Z18&gt;0, (R18*SUMPRODUCT(K18:$K$98, X18:$X$98)-K18*$AZ$3)/Z18, 0)</f>
        <v>516.03810455883638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0.112947091</v>
      </c>
      <c r="Q19" s="4">
        <f t="shared" si="21"/>
        <v>50</v>
      </c>
      <c r="R19">
        <f t="shared" si="0"/>
        <v>100000</v>
      </c>
      <c r="S19">
        <f t="shared" si="1"/>
        <v>-381.41404964683346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196.26861705442482</v>
      </c>
      <c r="AC19">
        <f t="shared" si="2"/>
        <v>-127.23059872173235</v>
      </c>
      <c r="AE19">
        <f t="shared" si="3"/>
        <v>0</v>
      </c>
      <c r="AF19">
        <f t="shared" si="4"/>
        <v>0</v>
      </c>
      <c r="AG19">
        <f t="shared" si="4"/>
        <v>-16.678803368614798</v>
      </c>
      <c r="AH19">
        <f t="shared" si="5"/>
        <v>-4295.8008633571317</v>
      </c>
      <c r="AI19">
        <f t="shared" si="6"/>
        <v>-4312.479666725746</v>
      </c>
      <c r="AJ19">
        <f t="shared" si="7"/>
        <v>323.49921577615714</v>
      </c>
      <c r="AK19">
        <f t="shared" si="22"/>
        <v>13.738803193809739</v>
      </c>
      <c r="AL19">
        <f t="shared" si="8"/>
        <v>-3975.241647755779</v>
      </c>
      <c r="AN19">
        <f t="shared" si="9"/>
        <v>0</v>
      </c>
      <c r="AO19">
        <f t="shared" si="9"/>
        <v>0</v>
      </c>
      <c r="AP19">
        <f t="shared" si="9"/>
        <v>-2.7206741230416576</v>
      </c>
      <c r="AQ19">
        <f t="shared" si="9"/>
        <v>-700.73817577756017</v>
      </c>
      <c r="AR19">
        <f t="shared" si="9"/>
        <v>-703.45884990060176</v>
      </c>
      <c r="AS19">
        <f t="shared" si="9"/>
        <v>52.769729682325348</v>
      </c>
      <c r="AT19">
        <f t="shared" si="9"/>
        <v>2.2410964087086427</v>
      </c>
      <c r="AU19">
        <f t="shared" si="9"/>
        <v>-648.44802380956776</v>
      </c>
      <c r="AW19">
        <v>16</v>
      </c>
      <c r="AX19">
        <f>IF(Z19&gt;0, (R19*SUMPRODUCT(K19:$K$98, X19:$X$98)-K19*$AZ$3)/Z19, 0)</f>
        <v>-381.41404964683346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0.12591097000000001</v>
      </c>
      <c r="Q20" s="4">
        <f t="shared" si="21"/>
        <v>50</v>
      </c>
      <c r="R20">
        <f t="shared" si="0"/>
        <v>100000</v>
      </c>
      <c r="S20">
        <f t="shared" si="1"/>
        <v>-1412.4660260203445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-127.23059872173235</v>
      </c>
      <c r="AC20">
        <f t="shared" si="2"/>
        <v>-407.12838879759784</v>
      </c>
      <c r="AE20">
        <f t="shared" si="3"/>
        <v>0</v>
      </c>
      <c r="AF20">
        <f t="shared" si="4"/>
        <v>0</v>
      </c>
      <c r="AG20">
        <f t="shared" si="4"/>
        <v>-14.411971024347093</v>
      </c>
      <c r="AH20">
        <f t="shared" si="5"/>
        <v>-4200.0886211631141</v>
      </c>
      <c r="AI20">
        <f t="shared" si="6"/>
        <v>-4214.5005921874608</v>
      </c>
      <c r="AJ20">
        <f t="shared" si="7"/>
        <v>279.89779007586549</v>
      </c>
      <c r="AK20">
        <f t="shared" si="22"/>
        <v>-8.9061419105212654</v>
      </c>
      <c r="AL20">
        <f t="shared" si="8"/>
        <v>-3943.5089440221168</v>
      </c>
      <c r="AN20">
        <f t="shared" si="9"/>
        <v>0</v>
      </c>
      <c r="AO20">
        <f t="shared" si="9"/>
        <v>0</v>
      </c>
      <c r="AP20">
        <f t="shared" si="9"/>
        <v>-2.0990220213617556</v>
      </c>
      <c r="AQ20">
        <f t="shared" si="9"/>
        <v>-611.71913908227589</v>
      </c>
      <c r="AR20">
        <f t="shared" si="9"/>
        <v>-613.81816110363752</v>
      </c>
      <c r="AS20">
        <f t="shared" si="9"/>
        <v>40.76552916372156</v>
      </c>
      <c r="AT20">
        <f t="shared" si="9"/>
        <v>-1.2971291687983322</v>
      </c>
      <c r="AU20">
        <f t="shared" si="9"/>
        <v>-574.34976110871435</v>
      </c>
      <c r="AW20">
        <v>17</v>
      </c>
      <c r="AX20">
        <f>IF(Z20&gt;0, (R20*SUMPRODUCT(K20:$K$98, X20:$X$98)-K20*$AZ$3)/Z20, 0)</f>
        <v>-1412.4660260203445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0.140869152</v>
      </c>
      <c r="Q21" s="4">
        <f t="shared" si="21"/>
        <v>50</v>
      </c>
      <c r="R21">
        <f t="shared" si="0"/>
        <v>100000</v>
      </c>
      <c r="S21">
        <f t="shared" si="1"/>
        <v>-2627.5356246468086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-407.12838879759784</v>
      </c>
      <c r="AC21">
        <f t="shared" si="2"/>
        <v>-643.09718350335879</v>
      </c>
      <c r="AE21">
        <f t="shared" si="3"/>
        <v>0</v>
      </c>
      <c r="AF21">
        <f t="shared" si="4"/>
        <v>0</v>
      </c>
      <c r="AG21">
        <f t="shared" si="4"/>
        <v>-12.237649177255275</v>
      </c>
      <c r="AH21">
        <f t="shared" si="5"/>
        <v>-4060.4042736966926</v>
      </c>
      <c r="AI21">
        <f t="shared" si="6"/>
        <v>-4072.6419228739478</v>
      </c>
      <c r="AJ21">
        <f t="shared" si="7"/>
        <v>235.96879470576096</v>
      </c>
      <c r="AK21">
        <f t="shared" si="22"/>
        <v>-28.49898721583185</v>
      </c>
      <c r="AL21">
        <f t="shared" si="8"/>
        <v>-3865.1721153840185</v>
      </c>
      <c r="AN21">
        <f t="shared" si="9"/>
        <v>0</v>
      </c>
      <c r="AO21">
        <f t="shared" si="9"/>
        <v>0</v>
      </c>
      <c r="AP21">
        <f t="shared" si="9"/>
        <v>-1.5913788830085547</v>
      </c>
      <c r="AQ21">
        <f t="shared" si="9"/>
        <v>-528.01330746170777</v>
      </c>
      <c r="AR21">
        <f t="shared" si="9"/>
        <v>-529.60468634471636</v>
      </c>
      <c r="AS21">
        <f t="shared" si="9"/>
        <v>30.685285343990511</v>
      </c>
      <c r="AT21">
        <f t="shared" si="9"/>
        <v>-3.7059966163025369</v>
      </c>
      <c r="AU21">
        <f t="shared" si="9"/>
        <v>-502.62539761702834</v>
      </c>
      <c r="AW21">
        <v>18</v>
      </c>
      <c r="AX21">
        <f>IF(Z21&gt;0, (R21*SUMPRODUCT(K21:$K$98, X21:$X$98)-K21*$AZ$3)/Z21, 0)</f>
        <v>-2627.5356246468086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0.15811491799999999</v>
      </c>
      <c r="Q22" s="4">
        <f t="shared" si="21"/>
        <v>50</v>
      </c>
      <c r="R22">
        <f t="shared" si="0"/>
        <v>100000</v>
      </c>
      <c r="S22">
        <f t="shared" si="1"/>
        <v>-4104.0914898308129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-643.09718350335879</v>
      </c>
      <c r="AC22">
        <f t="shared" si="2"/>
        <v>-835.61911205746344</v>
      </c>
      <c r="AE22">
        <f t="shared" si="3"/>
        <v>0</v>
      </c>
      <c r="AF22">
        <f t="shared" si="4"/>
        <v>0</v>
      </c>
      <c r="AG22">
        <f t="shared" si="4"/>
        <v>-10.180317789308239</v>
      </c>
      <c r="AH22">
        <f t="shared" si="5"/>
        <v>-3869.9097923489703</v>
      </c>
      <c r="AI22">
        <f t="shared" si="6"/>
        <v>-3880.0901101382788</v>
      </c>
      <c r="AJ22">
        <f t="shared" si="7"/>
        <v>192.52192855410465</v>
      </c>
      <c r="AK22">
        <f t="shared" si="22"/>
        <v>-45.016802845235119</v>
      </c>
      <c r="AL22">
        <f t="shared" si="8"/>
        <v>-3732.5849844294089</v>
      </c>
      <c r="AN22">
        <f t="shared" si="9"/>
        <v>0</v>
      </c>
      <c r="AO22">
        <f t="shared" si="9"/>
        <v>0</v>
      </c>
      <c r="AP22">
        <f t="shared" si="9"/>
        <v>-1.1820038862362858</v>
      </c>
      <c r="AQ22">
        <f t="shared" si="9"/>
        <v>-449.32275284612359</v>
      </c>
      <c r="AR22">
        <f t="shared" si="9"/>
        <v>-450.50475673235991</v>
      </c>
      <c r="AS22">
        <f t="shared" si="9"/>
        <v>22.35310060513536</v>
      </c>
      <c r="AT22">
        <f t="shared" si="9"/>
        <v>-5.2267558842695294</v>
      </c>
      <c r="AU22">
        <f t="shared" si="9"/>
        <v>-433.37841201149399</v>
      </c>
      <c r="AW22">
        <v>19</v>
      </c>
      <c r="AX22">
        <f>IF(Z22&gt;0, (R22*SUMPRODUCT(K22:$K$98, X22:$X$98)-K22*$AZ$3)/Z22, 0)</f>
        <v>-4104.0914898308129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0.17865895700000001</v>
      </c>
      <c r="Q23" s="4">
        <f t="shared" si="21"/>
        <v>50</v>
      </c>
      <c r="R23">
        <f t="shared" si="0"/>
        <v>100000</v>
      </c>
      <c r="S23">
        <f t="shared" si="1"/>
        <v>-5965.0764509098435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-835.61911205746344</v>
      </c>
      <c r="AC23">
        <f t="shared" si="2"/>
        <v>-985.39599087894248</v>
      </c>
      <c r="AE23">
        <f t="shared" si="3"/>
        <v>0</v>
      </c>
      <c r="AF23">
        <f t="shared" si="4"/>
        <v>0</v>
      </c>
      <c r="AG23">
        <f t="shared" si="4"/>
        <v>-8.2597096532487999</v>
      </c>
      <c r="AH23">
        <f t="shared" si="5"/>
        <v>-3637.6099163327112</v>
      </c>
      <c r="AI23">
        <f t="shared" si="6"/>
        <v>-3645.8696259859598</v>
      </c>
      <c r="AJ23">
        <f t="shared" si="7"/>
        <v>149.77687882147904</v>
      </c>
      <c r="AK23">
        <f t="shared" si="22"/>
        <v>-58.493337844022449</v>
      </c>
      <c r="AL23">
        <f t="shared" si="8"/>
        <v>-3554.5860850085032</v>
      </c>
      <c r="AN23">
        <f t="shared" si="9"/>
        <v>0</v>
      </c>
      <c r="AO23">
        <f t="shared" si="9"/>
        <v>0</v>
      </c>
      <c r="AP23">
        <f t="shared" si="9"/>
        <v>-0.85625738025803699</v>
      </c>
      <c r="AQ23">
        <f t="shared" si="9"/>
        <v>-377.09925265164549</v>
      </c>
      <c r="AR23">
        <f t="shared" si="9"/>
        <v>-377.95551003190349</v>
      </c>
      <c r="AS23">
        <f t="shared" si="9"/>
        <v>15.52688451130499</v>
      </c>
      <c r="AT23">
        <f t="shared" si="9"/>
        <v>-6.0638151130616116</v>
      </c>
      <c r="AU23">
        <f t="shared" si="9"/>
        <v>-368.49244063366012</v>
      </c>
      <c r="AW23">
        <v>20</v>
      </c>
      <c r="AX23">
        <f>IF(Z23&gt;0, (R23*SUMPRODUCT(K23:$K$98, X23:$X$98)-K23*$AZ$3)/Z23, 0)</f>
        <v>-5965.0764509098435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0.202352371</v>
      </c>
      <c r="Q24" s="4">
        <f t="shared" si="21"/>
        <v>50</v>
      </c>
      <c r="R24">
        <f t="shared" si="0"/>
        <v>100000</v>
      </c>
      <c r="S24">
        <f t="shared" si="1"/>
        <v>-8415.9791839842437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-985.39599087894248</v>
      </c>
      <c r="AC24">
        <f t="shared" si="2"/>
        <v>-1095.0435702942978</v>
      </c>
      <c r="AE24">
        <f t="shared" si="3"/>
        <v>0</v>
      </c>
      <c r="AF24">
        <f t="shared" si="4"/>
        <v>0</v>
      </c>
      <c r="AG24">
        <f t="shared" si="4"/>
        <v>-6.5057407246098293</v>
      </c>
      <c r="AH24">
        <f t="shared" si="5"/>
        <v>-3342.7436642129646</v>
      </c>
      <c r="AI24">
        <f t="shared" si="6"/>
        <v>-3349.2494049375746</v>
      </c>
      <c r="AJ24">
        <f t="shared" si="7"/>
        <v>109.64757941535527</v>
      </c>
      <c r="AK24">
        <f t="shared" si="22"/>
        <v>-68.977719361525985</v>
      </c>
      <c r="AL24">
        <f t="shared" si="8"/>
        <v>-3308.5795448837453</v>
      </c>
      <c r="AN24">
        <f t="shared" si="9"/>
        <v>0</v>
      </c>
      <c r="AO24">
        <f t="shared" si="9"/>
        <v>0</v>
      </c>
      <c r="AP24">
        <f t="shared" si="9"/>
        <v>-0.60216883515535191</v>
      </c>
      <c r="AQ24">
        <f t="shared" si="9"/>
        <v>-309.40305550261132</v>
      </c>
      <c r="AR24">
        <f t="shared" si="9"/>
        <v>-310.00522433776666</v>
      </c>
      <c r="AS24">
        <f t="shared" si="9"/>
        <v>10.148937372247993</v>
      </c>
      <c r="AT24">
        <f t="shared" si="9"/>
        <v>-6.3845509186187144</v>
      </c>
      <c r="AU24">
        <f t="shared" si="9"/>
        <v>-306.24083788413742</v>
      </c>
      <c r="AW24">
        <v>21</v>
      </c>
      <c r="AX24">
        <f>IF(Z24&gt;0, (R24*SUMPRODUCT(K24:$K$98, X24:$X$98)-K24*$AZ$3)/Z24, 0)</f>
        <v>-8415.9791839842437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0.22956153600000001</v>
      </c>
      <c r="Q25" s="4">
        <f t="shared" si="21"/>
        <v>50</v>
      </c>
      <c r="R25">
        <f t="shared" si="0"/>
        <v>100000</v>
      </c>
      <c r="S25">
        <f t="shared" si="1"/>
        <v>-11780.874441336999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-1095.0435702942978</v>
      </c>
      <c r="AC25">
        <f t="shared" si="2"/>
        <v>-1165.6504889787925</v>
      </c>
      <c r="AE25">
        <f t="shared" si="3"/>
        <v>0</v>
      </c>
      <c r="AF25">
        <f t="shared" si="4"/>
        <v>0</v>
      </c>
      <c r="AG25">
        <f t="shared" si="4"/>
        <v>-4.9472154838045457</v>
      </c>
      <c r="AH25">
        <f t="shared" si="5"/>
        <v>-2986.9356671183709</v>
      </c>
      <c r="AI25">
        <f t="shared" si="6"/>
        <v>-2991.8828826021754</v>
      </c>
      <c r="AJ25">
        <f t="shared" si="7"/>
        <v>70.606918684494758</v>
      </c>
      <c r="AK25">
        <f t="shared" si="22"/>
        <v>-76.65304992060085</v>
      </c>
      <c r="AL25">
        <f t="shared" si="8"/>
        <v>-2997.9290138382817</v>
      </c>
      <c r="AN25">
        <f t="shared" si="9"/>
        <v>0</v>
      </c>
      <c r="AO25">
        <f t="shared" si="9"/>
        <v>0</v>
      </c>
      <c r="AP25">
        <f t="shared" si="9"/>
        <v>-0.40885030720911164</v>
      </c>
      <c r="AQ25">
        <f t="shared" si="9"/>
        <v>-246.84786201713104</v>
      </c>
      <c r="AR25">
        <f t="shared" si="9"/>
        <v>-247.25671232434016</v>
      </c>
      <c r="AS25">
        <f t="shared" si="9"/>
        <v>5.835133013661336</v>
      </c>
      <c r="AT25">
        <f t="shared" si="9"/>
        <v>-6.3348004773893516</v>
      </c>
      <c r="AU25">
        <f t="shared" si="9"/>
        <v>-247.75637978806819</v>
      </c>
      <c r="AW25">
        <v>22</v>
      </c>
      <c r="AX25">
        <f>IF(Z25&gt;0, (R25*SUMPRODUCT(K25:$K$98, X25:$X$98)-K25*$AZ$3)/Z25, 0)</f>
        <v>-11780.874441336999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0.26099212799999999</v>
      </c>
      <c r="Q26" s="4">
        <f t="shared" si="21"/>
        <v>50</v>
      </c>
      <c r="R26">
        <f t="shared" si="0"/>
        <v>100000</v>
      </c>
      <c r="S26">
        <f t="shared" si="1"/>
        <v>-16626.478366948057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-1165.6504889787925</v>
      </c>
      <c r="AC26">
        <f t="shared" si="2"/>
        <v>-1199.2875145511769</v>
      </c>
      <c r="AE26">
        <f t="shared" si="3"/>
        <v>0</v>
      </c>
      <c r="AF26">
        <f t="shared" si="4"/>
        <v>0</v>
      </c>
      <c r="AG26">
        <f t="shared" si="4"/>
        <v>-3.6065590321738021</v>
      </c>
      <c r="AH26">
        <f t="shared" si="5"/>
        <v>-2582.3685935853955</v>
      </c>
      <c r="AI26">
        <f t="shared" si="6"/>
        <v>-2585.9751526175692</v>
      </c>
      <c r="AJ26">
        <f t="shared" si="7"/>
        <v>33.637025572384346</v>
      </c>
      <c r="AK26">
        <f t="shared" si="22"/>
        <v>-81.59553422851549</v>
      </c>
      <c r="AL26">
        <f t="shared" si="8"/>
        <v>-2633.9336612737002</v>
      </c>
      <c r="AN26">
        <f t="shared" si="9"/>
        <v>0</v>
      </c>
      <c r="AO26">
        <f t="shared" si="9"/>
        <v>0</v>
      </c>
      <c r="AP26">
        <f t="shared" si="9"/>
        <v>-0.26612061823666133</v>
      </c>
      <c r="AQ26">
        <f t="shared" si="9"/>
        <v>-190.54769948564245</v>
      </c>
      <c r="AR26">
        <f t="shared" si="9"/>
        <v>-190.8138201038791</v>
      </c>
      <c r="AS26">
        <f t="shared" si="9"/>
        <v>2.4820073541316519</v>
      </c>
      <c r="AT26">
        <f t="shared" si="9"/>
        <v>-6.0207676681657549</v>
      </c>
      <c r="AU26">
        <f t="shared" si="9"/>
        <v>-194.35258041791317</v>
      </c>
      <c r="AW26">
        <v>23</v>
      </c>
      <c r="AX26">
        <f>IF(Z26&gt;0, (R26*SUMPRODUCT(K26:$K$98, X26:$X$98)-K26*$AZ$3)/Z26, 0)</f>
        <v>-16626.478366948057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0.29613519399999999</v>
      </c>
      <c r="Q27" s="4">
        <f t="shared" si="21"/>
        <v>50</v>
      </c>
      <c r="R27">
        <f t="shared" si="0"/>
        <v>100000</v>
      </c>
      <c r="S27">
        <f t="shared" si="1"/>
        <v>-23965.743605411266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-1199.2875145511769</v>
      </c>
      <c r="AC27">
        <f t="shared" si="2"/>
        <v>-1199.468395782581</v>
      </c>
      <c r="AE27">
        <f t="shared" si="3"/>
        <v>0</v>
      </c>
      <c r="AF27">
        <f t="shared" si="4"/>
        <v>0</v>
      </c>
      <c r="AG27">
        <f t="shared" si="4"/>
        <v>-2.502464383186823</v>
      </c>
      <c r="AH27">
        <f t="shared" si="5"/>
        <v>-2136.0581173304822</v>
      </c>
      <c r="AI27">
        <f t="shared" si="6"/>
        <v>-2138.5605817136689</v>
      </c>
      <c r="AJ27">
        <f t="shared" si="7"/>
        <v>0.18088123140410062</v>
      </c>
      <c r="AK27">
        <f t="shared" si="22"/>
        <v>-83.950126018582381</v>
      </c>
      <c r="AL27">
        <f t="shared" si="8"/>
        <v>-2222.329826500847</v>
      </c>
      <c r="AN27">
        <f t="shared" si="9"/>
        <v>0</v>
      </c>
      <c r="AO27">
        <f t="shared" si="9"/>
        <v>0</v>
      </c>
      <c r="AP27">
        <f t="shared" si="9"/>
        <v>-0.16486761709409023</v>
      </c>
      <c r="AQ27">
        <f t="shared" si="9"/>
        <v>-140.72800162306007</v>
      </c>
      <c r="AR27">
        <f t="shared" si="9"/>
        <v>-140.89286924015414</v>
      </c>
      <c r="AS27">
        <f t="shared" si="9"/>
        <v>1.1916835979364446E-2</v>
      </c>
      <c r="AT27">
        <f t="shared" si="9"/>
        <v>-5.5308108776383644</v>
      </c>
      <c r="AU27">
        <f t="shared" si="9"/>
        <v>-146.41176328181314</v>
      </c>
      <c r="AW27">
        <v>24</v>
      </c>
      <c r="AX27">
        <f>IF(Z27&gt;0, (R27*SUMPRODUCT(K27:$K$98, X27:$X$98)-K27*$AZ$3)/Z27, 0)</f>
        <v>-23965.743605411266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0.33524791700000001</v>
      </c>
      <c r="Q28" s="4">
        <f t="shared" si="21"/>
        <v>50</v>
      </c>
      <c r="R28">
        <f t="shared" si="0"/>
        <v>100000</v>
      </c>
      <c r="S28">
        <f t="shared" si="1"/>
        <v>-35710.420361625991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-1199.468395782581</v>
      </c>
      <c r="AC28">
        <f t="shared" si="2"/>
        <v>-1170.226023964357</v>
      </c>
      <c r="AE28">
        <f t="shared" si="3"/>
        <v>0</v>
      </c>
      <c r="AF28">
        <f t="shared" si="4"/>
        <v>0</v>
      </c>
      <c r="AG28">
        <f t="shared" si="4"/>
        <v>-1.6384937675248825</v>
      </c>
      <c r="AH28">
        <f t="shared" si="5"/>
        <v>-1677.8919436601445</v>
      </c>
      <c r="AI28">
        <f t="shared" si="6"/>
        <v>-1679.5304374276693</v>
      </c>
      <c r="AJ28">
        <f t="shared" si="7"/>
        <v>-29.242371818224001</v>
      </c>
      <c r="AK28">
        <f t="shared" si="22"/>
        <v>-83.962787704780681</v>
      </c>
      <c r="AL28">
        <f t="shared" si="8"/>
        <v>-1792.7355969506739</v>
      </c>
      <c r="AN28">
        <f t="shared" si="9"/>
        <v>0</v>
      </c>
      <c r="AO28">
        <f t="shared" si="9"/>
        <v>0</v>
      </c>
      <c r="AP28">
        <f t="shared" si="9"/>
        <v>-9.6381621171073198E-2</v>
      </c>
      <c r="AQ28">
        <f t="shared" si="9"/>
        <v>-98.699152163477393</v>
      </c>
      <c r="AR28">
        <f t="shared" si="9"/>
        <v>-98.795533784648455</v>
      </c>
      <c r="AS28">
        <f t="shared" si="9"/>
        <v>-1.7201330017783734</v>
      </c>
      <c r="AT28">
        <f t="shared" si="9"/>
        <v>-4.938968800140108</v>
      </c>
      <c r="AU28">
        <f t="shared" si="9"/>
        <v>-105.45463558656694</v>
      </c>
      <c r="AW28">
        <v>25</v>
      </c>
      <c r="AX28">
        <f>IF(Z28&gt;0, (R28*SUMPRODUCT(K28:$K$98, X28:$X$98)-K28*$AZ$3)/Z28, 0)</f>
        <v>-35710.420361625991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0.37793865599999998</v>
      </c>
      <c r="Q29" s="4">
        <f t="shared" si="21"/>
        <v>50</v>
      </c>
      <c r="R29">
        <f t="shared" si="0"/>
        <v>100000</v>
      </c>
      <c r="S29">
        <f t="shared" si="1"/>
        <v>-55699.068917995668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-1170.226023964357</v>
      </c>
      <c r="AC29">
        <f t="shared" si="2"/>
        <v>-1117.1659141266878</v>
      </c>
      <c r="AE29">
        <f t="shared" si="3"/>
        <v>0</v>
      </c>
      <c r="AF29">
        <f t="shared" si="4"/>
        <v>0</v>
      </c>
      <c r="AG29">
        <f t="shared" si="4"/>
        <v>-1.0028586974869032</v>
      </c>
      <c r="AH29">
        <f t="shared" si="5"/>
        <v>-1238.500264725461</v>
      </c>
      <c r="AI29">
        <f t="shared" si="6"/>
        <v>-1239.503123422948</v>
      </c>
      <c r="AJ29">
        <f t="shared" si="7"/>
        <v>-53.060109837669188</v>
      </c>
      <c r="AK29">
        <f t="shared" si="22"/>
        <v>-81.915821677504994</v>
      </c>
      <c r="AL29">
        <f t="shared" si="8"/>
        <v>-1374.4790549381221</v>
      </c>
      <c r="AN29">
        <f t="shared" si="9"/>
        <v>0</v>
      </c>
      <c r="AO29">
        <f t="shared" si="9"/>
        <v>0</v>
      </c>
      <c r="AP29">
        <f t="shared" si="9"/>
        <v>-5.2670950527558845E-2</v>
      </c>
      <c r="AQ29">
        <f t="shared" si="9"/>
        <v>-65.047036372315247</v>
      </c>
      <c r="AR29">
        <f t="shared" si="9"/>
        <v>-65.099707322842818</v>
      </c>
      <c r="AS29">
        <f t="shared" si="9"/>
        <v>-2.7867599166763073</v>
      </c>
      <c r="AT29">
        <f t="shared" si="9"/>
        <v>-4.3022852589425185</v>
      </c>
      <c r="AU29">
        <f t="shared" si="9"/>
        <v>-72.188752498461639</v>
      </c>
      <c r="AW29">
        <v>26</v>
      </c>
      <c r="AX29">
        <f>IF(Z29&gt;0, (R29*SUMPRODUCT(K29:$K$98, X29:$X$98)-K29*$AZ$3)/Z29, 0)</f>
        <v>-55699.068917995668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0.42486345599999997</v>
      </c>
      <c r="Q30" s="4">
        <f t="shared" si="21"/>
        <v>50</v>
      </c>
      <c r="R30">
        <f t="shared" si="0"/>
        <v>100000</v>
      </c>
      <c r="S30">
        <f t="shared" si="1"/>
        <v>-92343.161352919764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-1117.1659141266878</v>
      </c>
      <c r="AC30">
        <f t="shared" si="2"/>
        <v>-1046.7136094265509</v>
      </c>
      <c r="AE30">
        <f t="shared" si="3"/>
        <v>0</v>
      </c>
      <c r="AF30">
        <f t="shared" si="4"/>
        <v>0</v>
      </c>
      <c r="AG30">
        <f t="shared" si="4"/>
        <v>-0.56675209841808993</v>
      </c>
      <c r="AH30">
        <f t="shared" si="5"/>
        <v>-852.15602418788842</v>
      </c>
      <c r="AI30">
        <f t="shared" si="6"/>
        <v>-852.7227762863065</v>
      </c>
      <c r="AJ30">
        <f t="shared" si="7"/>
        <v>-70.452304700136892</v>
      </c>
      <c r="AK30">
        <f t="shared" si="22"/>
        <v>-78.201613988868147</v>
      </c>
      <c r="AL30">
        <f t="shared" si="8"/>
        <v>-1001.3766949753116</v>
      </c>
      <c r="AN30">
        <f t="shared" si="9"/>
        <v>0</v>
      </c>
      <c r="AO30">
        <f t="shared" si="9"/>
        <v>0</v>
      </c>
      <c r="AP30">
        <f t="shared" si="9"/>
        <v>-2.657703477708891E-2</v>
      </c>
      <c r="AQ30">
        <f t="shared" si="9"/>
        <v>-39.960646557042274</v>
      </c>
      <c r="AR30">
        <f t="shared" si="9"/>
        <v>-39.987223591819358</v>
      </c>
      <c r="AS30">
        <f t="shared" si="9"/>
        <v>-3.3037607754216616</v>
      </c>
      <c r="AT30">
        <f t="shared" si="9"/>
        <v>-3.66715362926355</v>
      </c>
      <c r="AU30">
        <f t="shared" si="9"/>
        <v>-46.958137996504576</v>
      </c>
      <c r="AW30">
        <v>27</v>
      </c>
      <c r="AX30">
        <f>IF(Z30&gt;0, (R30*SUMPRODUCT(K30:$K$98, X30:$X$98)-K30*$AZ$3)/Z30, 0)</f>
        <v>-92343.161352919764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0.47765295400000002</v>
      </c>
      <c r="Q31" s="4">
        <f t="shared" si="21"/>
        <v>50</v>
      </c>
      <c r="R31">
        <f t="shared" si="0"/>
        <v>100000</v>
      </c>
      <c r="S31">
        <f t="shared" si="1"/>
        <v>-166284.42770073441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-1046.7136094265509</v>
      </c>
      <c r="AC31">
        <f t="shared" si="2"/>
        <v>-965.69270145461803</v>
      </c>
      <c r="AE31">
        <f t="shared" si="3"/>
        <v>0</v>
      </c>
      <c r="AF31">
        <f t="shared" si="4"/>
        <v>0</v>
      </c>
      <c r="AG31">
        <f t="shared" si="4"/>
        <v>-0.29037376343880966</v>
      </c>
      <c r="AH31">
        <f t="shared" si="5"/>
        <v>-541.42162799019877</v>
      </c>
      <c r="AI31">
        <f t="shared" si="6"/>
        <v>-541.71200175363754</v>
      </c>
      <c r="AJ31">
        <f t="shared" si="7"/>
        <v>-81.020907971932843</v>
      </c>
      <c r="AK31">
        <f t="shared" si="22"/>
        <v>-73.269952659858575</v>
      </c>
      <c r="AL31">
        <f t="shared" si="8"/>
        <v>-696.0028623854289</v>
      </c>
      <c r="AN31">
        <f t="shared" si="9"/>
        <v>0</v>
      </c>
      <c r="AO31">
        <f t="shared" si="9"/>
        <v>0</v>
      </c>
      <c r="AP31">
        <f t="shared" si="9"/>
        <v>-1.2157736838822117E-2</v>
      </c>
      <c r="AQ31">
        <f t="shared" si="9"/>
        <v>-22.668927088995087</v>
      </c>
      <c r="AR31">
        <f t="shared" si="9"/>
        <v>-22.681084825833906</v>
      </c>
      <c r="AS31">
        <f t="shared" si="9"/>
        <v>-3.3922860863865876</v>
      </c>
      <c r="AT31">
        <f t="shared" si="9"/>
        <v>-3.0677592633786017</v>
      </c>
      <c r="AU31">
        <f t="shared" si="9"/>
        <v>-29.141130175599091</v>
      </c>
      <c r="AW31">
        <v>28</v>
      </c>
      <c r="AX31">
        <f>IF(Z31&gt;0, (R31*SUMPRODUCT(K31:$K$98, X31:$X$98)-K31*$AZ$3)/Z31, 0)</f>
        <v>-166284.42770073441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0.53697763200000004</v>
      </c>
      <c r="Q32" s="4">
        <f t="shared" si="21"/>
        <v>50</v>
      </c>
      <c r="R32">
        <f t="shared" si="0"/>
        <v>100000</v>
      </c>
      <c r="S32">
        <f t="shared" si="1"/>
        <v>-334614.37653408042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-965.69270145461803</v>
      </c>
      <c r="AC32">
        <f t="shared" si="2"/>
        <v>-880.34238342845663</v>
      </c>
      <c r="AE32">
        <f t="shared" si="3"/>
        <v>0</v>
      </c>
      <c r="AF32">
        <f t="shared" si="4"/>
        <v>0</v>
      </c>
      <c r="AG32">
        <f t="shared" si="4"/>
        <v>-0.13154580991812137</v>
      </c>
      <c r="AH32">
        <f t="shared" si="5"/>
        <v>-311.84843177260041</v>
      </c>
      <c r="AI32">
        <f t="shared" si="6"/>
        <v>-311.97997758251853</v>
      </c>
      <c r="AJ32">
        <f t="shared" si="7"/>
        <v>-85.350318026161403</v>
      </c>
      <c r="AK32">
        <f t="shared" si="22"/>
        <v>-67.598489101823262</v>
      </c>
      <c r="AL32">
        <f t="shared" si="8"/>
        <v>-464.92878471050318</v>
      </c>
      <c r="AN32">
        <f t="shared" si="9"/>
        <v>0</v>
      </c>
      <c r="AO32">
        <f t="shared" si="9"/>
        <v>0</v>
      </c>
      <c r="AP32">
        <f t="shared" si="9"/>
        <v>-4.9176131537893115E-3</v>
      </c>
      <c r="AQ32">
        <f t="shared" si="9"/>
        <v>-11.657915603910475</v>
      </c>
      <c r="AR32">
        <f t="shared" si="9"/>
        <v>-11.662833217064263</v>
      </c>
      <c r="AS32">
        <f t="shared" si="9"/>
        <v>-3.1906743883883517</v>
      </c>
      <c r="AT32">
        <f t="shared" si="9"/>
        <v>-2.527052890474589</v>
      </c>
      <c r="AU32">
        <f t="shared" si="9"/>
        <v>-17.380560495927202</v>
      </c>
      <c r="AW32">
        <v>29</v>
      </c>
      <c r="AX32">
        <f>IF(Z32&gt;0, (R32*SUMPRODUCT(K32:$K$98, X32:$X$98)-K32*$AZ$3)/Z32, 0)</f>
        <v>-334614.37653408042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0.60388337299999995</v>
      </c>
      <c r="Q33" s="4">
        <f t="shared" si="21"/>
        <v>50</v>
      </c>
      <c r="R33">
        <f t="shared" si="0"/>
        <v>100000</v>
      </c>
      <c r="S33">
        <f t="shared" si="1"/>
        <v>-783149.08051532728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-880.34238342845663</v>
      </c>
      <c r="AC33">
        <f t="shared" si="2"/>
        <v>-795.55454446526335</v>
      </c>
      <c r="AE33">
        <f t="shared" si="3"/>
        <v>0</v>
      </c>
      <c r="AF33">
        <f t="shared" si="4"/>
        <v>0</v>
      </c>
      <c r="AG33">
        <f t="shared" si="4"/>
        <v>-5.0792024421568174E-2</v>
      </c>
      <c r="AH33">
        <f t="shared" si="5"/>
        <v>-158.87665479474396</v>
      </c>
      <c r="AI33">
        <f t="shared" si="6"/>
        <v>-158.92744681916551</v>
      </c>
      <c r="AJ33">
        <f t="shared" si="7"/>
        <v>-84.787838963193281</v>
      </c>
      <c r="AK33">
        <f t="shared" si="22"/>
        <v>-61.623966839991972</v>
      </c>
      <c r="AL33">
        <f t="shared" si="8"/>
        <v>-305.33925262235078</v>
      </c>
      <c r="AN33">
        <f t="shared" si="9"/>
        <v>0</v>
      </c>
      <c r="AO33">
        <f t="shared" si="9"/>
        <v>0</v>
      </c>
      <c r="AP33">
        <f t="shared" si="9"/>
        <v>-1.6953323248499654E-3</v>
      </c>
      <c r="AQ33">
        <f t="shared" si="9"/>
        <v>-5.3029728900347441</v>
      </c>
      <c r="AR33">
        <f t="shared" si="9"/>
        <v>-5.3046682223595933</v>
      </c>
      <c r="AS33">
        <f t="shared" si="9"/>
        <v>-2.8300420348560889</v>
      </c>
      <c r="AT33">
        <f t="shared" si="9"/>
        <v>-2.0568800743637543</v>
      </c>
      <c r="AU33">
        <f t="shared" si="9"/>
        <v>-10.191590331579437</v>
      </c>
      <c r="AW33">
        <v>30</v>
      </c>
      <c r="AX33">
        <f>IF(Z33&gt;0, (R33*SUMPRODUCT(K33:$K$98, X33:$X$98)-K33*$AZ$3)/Z33, 0)</f>
        <v>-783149.08051532728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0.676158394</v>
      </c>
      <c r="Q34" s="4">
        <f t="shared" si="21"/>
        <v>50</v>
      </c>
      <c r="R34">
        <f t="shared" si="0"/>
        <v>100000</v>
      </c>
      <c r="S34">
        <f t="shared" si="1"/>
        <v>-2241894.8202708298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-795.55454446526335</v>
      </c>
      <c r="AC34">
        <f t="shared" si="2"/>
        <v>-714.74523649181253</v>
      </c>
      <c r="AE34">
        <f t="shared" si="3"/>
        <v>0</v>
      </c>
      <c r="AF34">
        <f t="shared" si="4"/>
        <v>0</v>
      </c>
      <c r="AG34">
        <f t="shared" si="4"/>
        <v>-1.5940650516456174E-2</v>
      </c>
      <c r="AH34">
        <f t="shared" si="5"/>
        <v>-68.686907321792646</v>
      </c>
      <c r="AI34">
        <f t="shared" si="6"/>
        <v>-68.702847972309101</v>
      </c>
      <c r="AJ34">
        <f t="shared" si="7"/>
        <v>-80.809307973450814</v>
      </c>
      <c r="AK34">
        <f t="shared" si="22"/>
        <v>-55.688818112568441</v>
      </c>
      <c r="AL34">
        <f t="shared" si="8"/>
        <v>-205.20097405832834</v>
      </c>
      <c r="AN34">
        <f t="shared" si="9"/>
        <v>0</v>
      </c>
      <c r="AO34">
        <f t="shared" si="9"/>
        <v>0</v>
      </c>
      <c r="AP34">
        <f t="shared" si="9"/>
        <v>-4.7505876744163101E-4</v>
      </c>
      <c r="AQ34">
        <f t="shared" si="9"/>
        <v>-2.0469878251193556</v>
      </c>
      <c r="AR34">
        <f t="shared" si="9"/>
        <v>-2.047462883886797</v>
      </c>
      <c r="AS34">
        <f t="shared" si="9"/>
        <v>-2.4082561877915851</v>
      </c>
      <c r="AT34">
        <f t="shared" si="9"/>
        <v>-1.6596224392177035</v>
      </c>
      <c r="AU34">
        <f t="shared" ref="AU34:AU69" si="23">AL34*$K34</f>
        <v>-6.1153415108960854</v>
      </c>
      <c r="AW34">
        <v>31</v>
      </c>
      <c r="AX34">
        <f>IF(Z34&gt;0, (R34*SUMPRODUCT(K34:$K$98, X34:$X$98)-K34*$AZ$3)/Z34, 0)</f>
        <v>-2241894.8202708298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0.75167664000000001</v>
      </c>
      <c r="Q35" s="4">
        <f t="shared" si="21"/>
        <v>50</v>
      </c>
      <c r="R35">
        <f t="shared" si="0"/>
        <v>100000</v>
      </c>
      <c r="S35">
        <f t="shared" si="1"/>
        <v>-8421970.3677965421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-714.74523649181253</v>
      </c>
      <c r="AC35">
        <f t="shared" si="2"/>
        <v>-639.90625926024825</v>
      </c>
      <c r="AE35">
        <f t="shared" si="3"/>
        <v>0</v>
      </c>
      <c r="AF35">
        <f t="shared" ref="AF35:AG69" si="24">-$Z35*P35</f>
        <v>0</v>
      </c>
      <c r="AG35">
        <f t="shared" si="24"/>
        <v>-3.7990293916675714E-3</v>
      </c>
      <c r="AH35">
        <f t="shared" si="5"/>
        <v>-23.964429239248084</v>
      </c>
      <c r="AI35">
        <f t="shared" ref="AI35:AI66" si="25">SUM(AE35:AH35)</f>
        <v>-23.968228268639752</v>
      </c>
      <c r="AJ35">
        <f t="shared" si="7"/>
        <v>-74.838977231564286</v>
      </c>
      <c r="AK35">
        <f t="shared" si="22"/>
        <v>-50.03216655442688</v>
      </c>
      <c r="AL35">
        <f t="shared" ref="AL35:AL69" si="26">SUM(AI35:AK35)</f>
        <v>-148.83937205463093</v>
      </c>
      <c r="AN35">
        <f t="shared" ref="AN35:AT69" si="27">AE35*$K35</f>
        <v>0</v>
      </c>
      <c r="AO35">
        <f t="shared" si="27"/>
        <v>0</v>
      </c>
      <c r="AP35">
        <f t="shared" si="27"/>
        <v>-1.0108714433406083E-4</v>
      </c>
      <c r="AQ35">
        <f t="shared" si="27"/>
        <v>-0.63766174663047603</v>
      </c>
      <c r="AR35">
        <f t="shared" si="27"/>
        <v>-0.63776283377481013</v>
      </c>
      <c r="AS35">
        <f t="shared" si="27"/>
        <v>-1.9913661394180173</v>
      </c>
      <c r="AT35">
        <f t="shared" si="27"/>
        <v>-1.3312897375645467</v>
      </c>
      <c r="AU35">
        <f t="shared" si="23"/>
        <v>-3.9604187107573745</v>
      </c>
      <c r="AW35">
        <v>32</v>
      </c>
      <c r="AX35">
        <f>IF(Z35&gt;0, (R35*SUMPRODUCT(K35:$K$98, X35:$X$98)-K35*$AZ$3)/Z35, 0)</f>
        <v>-8421970.3677965421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0.75374016600000004</v>
      </c>
      <c r="Q36" s="4">
        <f t="shared" si="21"/>
        <v>50</v>
      </c>
      <c r="R36">
        <f t="shared" si="0"/>
        <v>100000</v>
      </c>
      <c r="S36">
        <f t="shared" si="1"/>
        <v>-31858426.077896785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-639.90625926024825</v>
      </c>
      <c r="AC36">
        <f t="shared" si="2"/>
        <v>-571.8957379205541</v>
      </c>
      <c r="AE36">
        <f t="shared" si="3"/>
        <v>0</v>
      </c>
      <c r="AF36">
        <f t="shared" si="24"/>
        <v>0</v>
      </c>
      <c r="AG36">
        <f t="shared" si="24"/>
        <v>-8.9755805343650122E-4</v>
      </c>
      <c r="AH36">
        <f t="shared" si="5"/>
        <v>-5.7269620886287891</v>
      </c>
      <c r="AI36">
        <f t="shared" si="25"/>
        <v>-5.7278596466822256</v>
      </c>
      <c r="AJ36">
        <f t="shared" si="7"/>
        <v>-68.010521339694151</v>
      </c>
      <c r="AK36">
        <f t="shared" si="22"/>
        <v>-44.793438148217383</v>
      </c>
      <c r="AL36">
        <f t="shared" si="26"/>
        <v>-118.53181913459375</v>
      </c>
      <c r="AN36">
        <f t="shared" si="27"/>
        <v>0</v>
      </c>
      <c r="AO36">
        <f t="shared" si="27"/>
        <v>0</v>
      </c>
      <c r="AP36">
        <f t="shared" si="27"/>
        <v>-2.1323957089195754E-5</v>
      </c>
      <c r="AQ36">
        <f t="shared" si="27"/>
        <v>-0.13605971598360886</v>
      </c>
      <c r="AR36">
        <f t="shared" si="27"/>
        <v>-0.13608103994069806</v>
      </c>
      <c r="AS36">
        <f t="shared" si="27"/>
        <v>-1.6157767546164299</v>
      </c>
      <c r="AT36">
        <f t="shared" si="27"/>
        <v>-1.0641911676832907</v>
      </c>
      <c r="AU36">
        <f t="shared" si="23"/>
        <v>-2.8160489622404183</v>
      </c>
      <c r="AW36">
        <v>33</v>
      </c>
      <c r="AX36">
        <f>IF(Z36&gt;0, (R36*SUMPRODUCT(K36:$K$98, X36:$X$98)-K36*$AZ$3)/Z36, 0)</f>
        <v>-31858426.077896785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0.75596915499999995</v>
      </c>
      <c r="Q37" s="4">
        <f t="shared" si="21"/>
        <v>50</v>
      </c>
      <c r="R37">
        <f t="shared" si="0"/>
        <v>100000</v>
      </c>
      <c r="S37">
        <f t="shared" si="1"/>
        <v>-121571895.42502511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-571.8957379205541</v>
      </c>
      <c r="AC37">
        <f t="shared" si="2"/>
        <v>-510.73877702374784</v>
      </c>
      <c r="AE37">
        <f t="shared" si="3"/>
        <v>0</v>
      </c>
      <c r="AF37">
        <f t="shared" si="24"/>
        <v>0</v>
      </c>
      <c r="AG37">
        <f t="shared" si="24"/>
        <v>-2.1005626968229955E-4</v>
      </c>
      <c r="AH37">
        <f t="shared" si="5"/>
        <v>-1.3570524064396732</v>
      </c>
      <c r="AI37">
        <f t="shared" si="25"/>
        <v>-1.3572624627093555</v>
      </c>
      <c r="AJ37">
        <f t="shared" si="7"/>
        <v>-61.156960896806254</v>
      </c>
      <c r="AK37">
        <f t="shared" si="22"/>
        <v>-40.032701654438789</v>
      </c>
      <c r="AL37">
        <f t="shared" si="26"/>
        <v>-102.54692501395439</v>
      </c>
      <c r="AN37">
        <f t="shared" si="27"/>
        <v>0</v>
      </c>
      <c r="AO37">
        <f t="shared" si="27"/>
        <v>0</v>
      </c>
      <c r="AP37">
        <f t="shared" si="27"/>
        <v>-4.4557711574359129E-6</v>
      </c>
      <c r="AQ37">
        <f t="shared" si="27"/>
        <v>-2.878616753924209E-2</v>
      </c>
      <c r="AR37">
        <f t="shared" si="27"/>
        <v>-2.8790623310399527E-2</v>
      </c>
      <c r="AS37">
        <f t="shared" si="27"/>
        <v>-1.2972782143211967</v>
      </c>
      <c r="AT37">
        <f t="shared" si="27"/>
        <v>-0.84918463826798252</v>
      </c>
      <c r="AU37">
        <f t="shared" si="23"/>
        <v>-2.1752534758995785</v>
      </c>
      <c r="AW37">
        <v>34</v>
      </c>
      <c r="AX37">
        <f>IF(Z37&gt;0, (R37*SUMPRODUCT(K37:$K$98, X37:$X$98)-K37*$AZ$3)/Z37, 0)</f>
        <v>-121571895.42502511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0.75842527199999998</v>
      </c>
      <c r="Q38" s="4">
        <f t="shared" si="21"/>
        <v>50</v>
      </c>
      <c r="R38">
        <f t="shared" si="0"/>
        <v>100000</v>
      </c>
      <c r="S38">
        <f t="shared" si="1"/>
        <v>-468756931.99798626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-510.73877702374784</v>
      </c>
      <c r="AC38">
        <f t="shared" si="2"/>
        <v>-456.04165192986761</v>
      </c>
      <c r="AE38">
        <f t="shared" si="3"/>
        <v>0</v>
      </c>
      <c r="AF38">
        <f t="shared" si="24"/>
        <v>0</v>
      </c>
      <c r="AG38">
        <f t="shared" si="24"/>
        <v>-4.8643723516373165E-5</v>
      </c>
      <c r="AH38">
        <f t="shared" si="5"/>
        <v>-0.31862396693820677</v>
      </c>
      <c r="AI38">
        <f t="shared" si="25"/>
        <v>-0.31867261066172314</v>
      </c>
      <c r="AJ38">
        <f t="shared" si="7"/>
        <v>-54.697125093880231</v>
      </c>
      <c r="AK38">
        <f t="shared" si="22"/>
        <v>-35.751714391662354</v>
      </c>
      <c r="AL38">
        <f t="shared" si="26"/>
        <v>-90.767512096204314</v>
      </c>
      <c r="AN38">
        <f t="shared" si="27"/>
        <v>0</v>
      </c>
      <c r="AO38">
        <f t="shared" si="27"/>
        <v>0</v>
      </c>
      <c r="AP38">
        <f t="shared" si="27"/>
        <v>-9.2128928019059538E-7</v>
      </c>
      <c r="AQ38">
        <f t="shared" si="27"/>
        <v>-6.0345883072287273E-3</v>
      </c>
      <c r="AR38">
        <f t="shared" si="27"/>
        <v>-6.0355095965089174E-3</v>
      </c>
      <c r="AS38">
        <f t="shared" si="27"/>
        <v>-1.0359378633766447</v>
      </c>
      <c r="AT38">
        <f t="shared" si="27"/>
        <v>-0.67712068148705251</v>
      </c>
      <c r="AU38">
        <f t="shared" si="23"/>
        <v>-1.7190940544602062</v>
      </c>
      <c r="AW38">
        <v>35</v>
      </c>
      <c r="AX38">
        <f>IF(Z38&gt;0, (R38*SUMPRODUCT(K38:$K$98, X38:$X$98)-K38*$AZ$3)/Z38, 0)</f>
        <v>-468756931.99798626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0.76114147499999996</v>
      </c>
      <c r="Q39" s="4">
        <f t="shared" si="21"/>
        <v>50</v>
      </c>
      <c r="R39">
        <f t="shared" si="0"/>
        <v>100000</v>
      </c>
      <c r="S39">
        <f t="shared" si="1"/>
        <v>-1828808168.3096578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-456.04165192986761</v>
      </c>
      <c r="AC39">
        <f t="shared" si="2"/>
        <v>-407.1852657490503</v>
      </c>
      <c r="AE39">
        <f t="shared" si="3"/>
        <v>0</v>
      </c>
      <c r="AF39">
        <f t="shared" si="24"/>
        <v>0</v>
      </c>
      <c r="AG39">
        <f t="shared" si="24"/>
        <v>-1.1132530814464975E-5</v>
      </c>
      <c r="AH39">
        <f t="shared" si="5"/>
        <v>-7.4049510933488924E-2</v>
      </c>
      <c r="AI39">
        <f t="shared" si="25"/>
        <v>-7.4060643464303383E-2</v>
      </c>
      <c r="AJ39">
        <f t="shared" si="7"/>
        <v>-48.85638618081731</v>
      </c>
      <c r="AK39">
        <f t="shared" si="22"/>
        <v>-31.922915635090735</v>
      </c>
      <c r="AL39">
        <f t="shared" si="26"/>
        <v>-80.853362459372349</v>
      </c>
      <c r="AN39">
        <f t="shared" si="27"/>
        <v>0</v>
      </c>
      <c r="AO39">
        <f t="shared" si="27"/>
        <v>0</v>
      </c>
      <c r="AP39">
        <f t="shared" si="27"/>
        <v>-1.8825438014529584E-7</v>
      </c>
      <c r="AQ39">
        <f t="shared" si="27"/>
        <v>-1.2521990743320679E-3</v>
      </c>
      <c r="AR39">
        <f t="shared" si="27"/>
        <v>-1.252387328712213E-3</v>
      </c>
      <c r="AS39">
        <f t="shared" si="27"/>
        <v>-0.82617590284666864</v>
      </c>
      <c r="AT39">
        <f t="shared" si="27"/>
        <v>-0.53982592058097079</v>
      </c>
      <c r="AU39">
        <f t="shared" si="23"/>
        <v>-1.3672542107563515</v>
      </c>
      <c r="AW39">
        <v>36</v>
      </c>
      <c r="AX39">
        <f>IF(Z39&gt;0, (R39*SUMPRODUCT(K39:$K$98, X39:$X$98)-K39*$AZ$3)/Z39, 0)</f>
        <v>-1828808168.3096578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0.76383916100000004</v>
      </c>
      <c r="Q40" s="4">
        <f t="shared" si="21"/>
        <v>50</v>
      </c>
      <c r="R40">
        <f t="shared" si="0"/>
        <v>100000</v>
      </c>
      <c r="S40">
        <f t="shared" si="1"/>
        <v>-7219947139.5445919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-407.1852657490503</v>
      </c>
      <c r="AC40">
        <f t="shared" si="2"/>
        <v>-363.55935654712061</v>
      </c>
      <c r="AE40">
        <f t="shared" si="3"/>
        <v>0</v>
      </c>
      <c r="AF40">
        <f t="shared" si="24"/>
        <v>0</v>
      </c>
      <c r="AG40">
        <f t="shared" si="24"/>
        <v>-2.5177425091927517E-6</v>
      </c>
      <c r="AH40">
        <f t="shared" si="5"/>
        <v>-1.7006925994255146E-2</v>
      </c>
      <c r="AI40">
        <f t="shared" si="25"/>
        <v>-1.700944373676434E-2</v>
      </c>
      <c r="AJ40">
        <f t="shared" si="7"/>
        <v>-43.625909201929687</v>
      </c>
      <c r="AK40">
        <f t="shared" si="22"/>
        <v>-28.502968602433523</v>
      </c>
      <c r="AL40">
        <f t="shared" si="26"/>
        <v>-72.145887248099967</v>
      </c>
      <c r="AN40">
        <f t="shared" si="27"/>
        <v>0</v>
      </c>
      <c r="AO40">
        <f t="shared" si="27"/>
        <v>0</v>
      </c>
      <c r="AP40">
        <f t="shared" si="27"/>
        <v>-3.8014079070611639E-8</v>
      </c>
      <c r="AQ40">
        <f t="shared" si="27"/>
        <v>-2.5677869247278179E-4</v>
      </c>
      <c r="AR40">
        <f t="shared" si="27"/>
        <v>-2.5681670655185244E-4</v>
      </c>
      <c r="AS40">
        <f t="shared" si="27"/>
        <v>-0.65868481620910524</v>
      </c>
      <c r="AT40">
        <f t="shared" si="27"/>
        <v>-0.43035143516223562</v>
      </c>
      <c r="AU40">
        <f t="shared" si="23"/>
        <v>-1.0892930680778925</v>
      </c>
      <c r="AW40">
        <v>37</v>
      </c>
      <c r="AX40">
        <f>IF(Z40&gt;0, (R40*SUMPRODUCT(K40:$K$98, X40:$X$98)-K40*$AZ$3)/Z40, 0)</f>
        <v>-7219947139.5445919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0.76675259399999995</v>
      </c>
      <c r="Q41" s="4">
        <f t="shared" si="21"/>
        <v>50</v>
      </c>
      <c r="R41">
        <f t="shared" si="0"/>
        <v>100000</v>
      </c>
      <c r="S41">
        <f t="shared" si="1"/>
        <v>-28875523818.074722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-363.55935654712061</v>
      </c>
      <c r="AC41">
        <f t="shared" si="2"/>
        <v>-324.60679064634519</v>
      </c>
      <c r="AE41">
        <f t="shared" si="3"/>
        <v>0</v>
      </c>
      <c r="AF41">
        <f t="shared" si="24"/>
        <v>0</v>
      </c>
      <c r="AG41">
        <f t="shared" si="24"/>
        <v>-5.6207948415321322E-7</v>
      </c>
      <c r="AH41">
        <f t="shared" si="5"/>
        <v>-3.8609711998952223E-3</v>
      </c>
      <c r="AI41">
        <f t="shared" si="25"/>
        <v>-3.8615332793793754E-3</v>
      </c>
      <c r="AJ41">
        <f t="shared" si="7"/>
        <v>-38.952565900775426</v>
      </c>
      <c r="AK41">
        <f t="shared" si="22"/>
        <v>-25.449154958298447</v>
      </c>
      <c r="AL41">
        <f t="shared" si="26"/>
        <v>-64.405582392353253</v>
      </c>
      <c r="AN41">
        <f t="shared" si="27"/>
        <v>0</v>
      </c>
      <c r="AO41">
        <f t="shared" si="27"/>
        <v>0</v>
      </c>
      <c r="AP41">
        <f t="shared" si="27"/>
        <v>-7.5772719142794134E-9</v>
      </c>
      <c r="AQ41">
        <f t="shared" si="27"/>
        <v>-5.2048917385558185E-5</v>
      </c>
      <c r="AR41">
        <f t="shared" si="27"/>
        <v>-5.2056494657472465E-5</v>
      </c>
      <c r="AS41">
        <f t="shared" si="27"/>
        <v>-0.52511111312614578</v>
      </c>
      <c r="AT41">
        <f t="shared" si="27"/>
        <v>-0.34307455181035562</v>
      </c>
      <c r="AU41">
        <f t="shared" si="23"/>
        <v>-0.86823772143115885</v>
      </c>
      <c r="AW41">
        <v>38</v>
      </c>
      <c r="AX41">
        <f>IF(Z41&gt;0, (R41*SUMPRODUCT(K41:$K$98, X41:$X$98)-K41*$AZ$3)/Z41, 0)</f>
        <v>-28875523818.074722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0.76980532899999998</v>
      </c>
      <c r="Q42" s="4">
        <f t="shared" si="21"/>
        <v>50</v>
      </c>
      <c r="R42">
        <f t="shared" si="0"/>
        <v>100000</v>
      </c>
      <c r="S42">
        <f t="shared" si="1"/>
        <v>-117086038404.07727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-324.60679064634519</v>
      </c>
      <c r="AC42">
        <f t="shared" si="2"/>
        <v>-289.82753673145191</v>
      </c>
      <c r="AE42">
        <f t="shared" si="3"/>
        <v>0</v>
      </c>
      <c r="AF42">
        <f t="shared" si="24"/>
        <v>0</v>
      </c>
      <c r="AG42">
        <f t="shared" si="24"/>
        <v>-1.2376690708896652E-7</v>
      </c>
      <c r="AH42">
        <f t="shared" si="5"/>
        <v>-8.6538356444542904E-4</v>
      </c>
      <c r="AI42">
        <f t="shared" si="25"/>
        <v>-8.6550733135251797E-4</v>
      </c>
      <c r="AJ42">
        <f t="shared" si="7"/>
        <v>-34.779253914893275</v>
      </c>
      <c r="AK42">
        <f t="shared" si="22"/>
        <v>-22.722475345244167</v>
      </c>
      <c r="AL42">
        <f t="shared" si="26"/>
        <v>-57.502594767468793</v>
      </c>
      <c r="AN42">
        <f t="shared" si="27"/>
        <v>0</v>
      </c>
      <c r="AO42">
        <f t="shared" si="27"/>
        <v>0</v>
      </c>
      <c r="AP42">
        <f t="shared" si="27"/>
        <v>-1.4897097287877642E-9</v>
      </c>
      <c r="AQ42">
        <f t="shared" si="27"/>
        <v>-1.0416114819454147E-5</v>
      </c>
      <c r="AR42">
        <f t="shared" si="27"/>
        <v>-1.0417604529182935E-5</v>
      </c>
      <c r="AS42">
        <f t="shared" si="27"/>
        <v>-0.41861749748463462</v>
      </c>
      <c r="AT42">
        <f t="shared" si="27"/>
        <v>-0.27349711954600481</v>
      </c>
      <c r="AU42">
        <f t="shared" si="23"/>
        <v>-0.69212503463516861</v>
      </c>
      <c r="AW42">
        <v>39</v>
      </c>
      <c r="AX42">
        <f>IF(Z42&gt;0, (R42*SUMPRODUCT(K42:$K$98, X42:$X$98)-K42*$AZ$3)/Z42, 0)</f>
        <v>-117086038404.07727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0.772959481</v>
      </c>
      <c r="Q43" s="4">
        <f t="shared" si="21"/>
        <v>50</v>
      </c>
      <c r="R43">
        <f t="shared" si="0"/>
        <v>100000</v>
      </c>
      <c r="S43">
        <f t="shared" si="1"/>
        <v>-481666325929.76099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-289.82753673145191</v>
      </c>
      <c r="AC43">
        <f t="shared" si="2"/>
        <v>-258.77459539416441</v>
      </c>
      <c r="AE43">
        <f t="shared" si="3"/>
        <v>0</v>
      </c>
      <c r="AF43">
        <f t="shared" si="24"/>
        <v>0</v>
      </c>
      <c r="AG43">
        <f t="shared" si="24"/>
        <v>-2.6862433749614068E-8</v>
      </c>
      <c r="AH43">
        <f t="shared" si="5"/>
        <v>-1.9133360853692557E-4</v>
      </c>
      <c r="AI43">
        <f t="shared" si="25"/>
        <v>-1.9136047097067518E-4</v>
      </c>
      <c r="AJ43">
        <f t="shared" si="7"/>
        <v>-31.052941337287507</v>
      </c>
      <c r="AK43">
        <f t="shared" si="22"/>
        <v>-20.287927571201635</v>
      </c>
      <c r="AL43">
        <f t="shared" si="26"/>
        <v>-51.341060268960113</v>
      </c>
      <c r="AN43">
        <f t="shared" si="27"/>
        <v>0</v>
      </c>
      <c r="AO43">
        <f t="shared" si="27"/>
        <v>0</v>
      </c>
      <c r="AP43">
        <f t="shared" si="27"/>
        <v>-2.8868515419236204E-10</v>
      </c>
      <c r="AQ43">
        <f t="shared" si="27"/>
        <v>-2.0562236764365017E-6</v>
      </c>
      <c r="AR43">
        <f t="shared" si="27"/>
        <v>-2.0565123615906936E-6</v>
      </c>
      <c r="AS43">
        <f t="shared" si="27"/>
        <v>-0.33371969351846276</v>
      </c>
      <c r="AT43">
        <f t="shared" si="27"/>
        <v>-0.21803026314471458</v>
      </c>
      <c r="AU43">
        <f t="shared" si="23"/>
        <v>-0.5517520131755389</v>
      </c>
      <c r="AW43">
        <v>40</v>
      </c>
      <c r="AX43">
        <f>IF(Z43&gt;0, (R43*SUMPRODUCT(K43:$K$98, X43:$X$98)-K43*$AZ$3)/Z43, 0)</f>
        <v>-481666325929.76099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0.77634382000000002</v>
      </c>
      <c r="Q44" s="4">
        <f t="shared" si="21"/>
        <v>50</v>
      </c>
      <c r="R44">
        <f t="shared" si="0"/>
        <v>100000</v>
      </c>
      <c r="S44">
        <f t="shared" si="1"/>
        <v>-2012856463589.0791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-258.77459539416441</v>
      </c>
      <c r="AC44">
        <f t="shared" si="2"/>
        <v>-231.04874767056458</v>
      </c>
      <c r="AE44">
        <f t="shared" si="3"/>
        <v>0</v>
      </c>
      <c r="AF44">
        <f t="shared" si="24"/>
        <v>0</v>
      </c>
      <c r="AG44">
        <f t="shared" si="24"/>
        <v>-5.7393249804456186E-9</v>
      </c>
      <c r="AH44">
        <f t="shared" si="5"/>
        <v>-4.1708968863344616E-5</v>
      </c>
      <c r="AI44">
        <f t="shared" si="25"/>
        <v>-4.1714708188325061E-5</v>
      </c>
      <c r="AJ44">
        <f t="shared" si="7"/>
        <v>-27.725847723599827</v>
      </c>
      <c r="AK44">
        <f t="shared" si="22"/>
        <v>-18.114221677591509</v>
      </c>
      <c r="AL44">
        <f t="shared" si="26"/>
        <v>-45.840111115899525</v>
      </c>
      <c r="AN44">
        <f t="shared" si="27"/>
        <v>0</v>
      </c>
      <c r="AO44">
        <f t="shared" si="27"/>
        <v>0</v>
      </c>
      <c r="AP44">
        <f t="shared" si="27"/>
        <v>-5.5070863631652736E-11</v>
      </c>
      <c r="AQ44">
        <f t="shared" si="27"/>
        <v>-4.0021238461247743E-7</v>
      </c>
      <c r="AR44">
        <f t="shared" si="27"/>
        <v>-4.0026745547610907E-7</v>
      </c>
      <c r="AS44">
        <f t="shared" si="27"/>
        <v>-0.26603936599871425</v>
      </c>
      <c r="AT44">
        <f t="shared" si="27"/>
        <v>-0.17381239696287695</v>
      </c>
      <c r="AU44">
        <f t="shared" si="23"/>
        <v>-0.43985216322904669</v>
      </c>
      <c r="AW44">
        <v>41</v>
      </c>
      <c r="AX44">
        <f>IF(Z44&gt;0, (R44*SUMPRODUCT(K44:$K$98, X44:$X$98)-K44*$AZ$3)/Z44, 0)</f>
        <v>-2012856463589.0791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0.77982431100000005</v>
      </c>
      <c r="Q45" s="4">
        <f t="shared" si="21"/>
        <v>50</v>
      </c>
      <c r="R45">
        <f t="shared" si="0"/>
        <v>100000</v>
      </c>
      <c r="S45">
        <f t="shared" si="1"/>
        <v>-8550909396978.6611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-231.04874767056458</v>
      </c>
      <c r="AC45">
        <f t="shared" si="2"/>
        <v>-206.29352505307736</v>
      </c>
      <c r="AE45">
        <f t="shared" si="3"/>
        <v>0</v>
      </c>
      <c r="AF45">
        <f t="shared" si="24"/>
        <v>0</v>
      </c>
      <c r="AG45">
        <f t="shared" si="24"/>
        <v>-1.2062665821600691E-9</v>
      </c>
      <c r="AH45">
        <f t="shared" si="5"/>
        <v>-8.9513302969621862E-6</v>
      </c>
      <c r="AI45">
        <f t="shared" si="25"/>
        <v>-8.9525365635443466E-6</v>
      </c>
      <c r="AJ45">
        <f t="shared" si="7"/>
        <v>-24.75522261748722</v>
      </c>
      <c r="AK45">
        <f t="shared" si="22"/>
        <v>-16.173412336939521</v>
      </c>
      <c r="AL45">
        <f t="shared" si="26"/>
        <v>-40.928643906963302</v>
      </c>
      <c r="AN45">
        <f t="shared" si="27"/>
        <v>0</v>
      </c>
      <c r="AO45">
        <f t="shared" si="27"/>
        <v>0</v>
      </c>
      <c r="AP45">
        <f t="shared" si="27"/>
        <v>-1.0334425631792547E-11</v>
      </c>
      <c r="AQ45">
        <f t="shared" si="27"/>
        <v>-7.6688568370943839E-8</v>
      </c>
      <c r="AR45">
        <f t="shared" si="27"/>
        <v>-7.6698902796575624E-8</v>
      </c>
      <c r="AS45">
        <f t="shared" si="27"/>
        <v>-0.21208496606179067</v>
      </c>
      <c r="AT45">
        <f t="shared" si="27"/>
        <v>-0.13856217977050617</v>
      </c>
      <c r="AU45">
        <f t="shared" si="23"/>
        <v>-0.35064722253119962</v>
      </c>
      <c r="AW45">
        <v>42</v>
      </c>
      <c r="AX45">
        <f>IF(Z45&gt;0, (R45*SUMPRODUCT(K45:$K$98, X45:$X$98)-K45*$AZ$3)/Z45, 0)</f>
        <v>-8550909396978.6611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0.78351069500000003</v>
      </c>
      <c r="Q46" s="4">
        <f t="shared" si="21"/>
        <v>50</v>
      </c>
      <c r="R46">
        <f t="shared" si="0"/>
        <v>100000</v>
      </c>
      <c r="S46">
        <f t="shared" si="1"/>
        <v>-36974024082148.453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-206.29352505307736</v>
      </c>
      <c r="AC46">
        <f t="shared" si="2"/>
        <v>-184.19064743539133</v>
      </c>
      <c r="AE46">
        <f t="shared" si="3"/>
        <v>0</v>
      </c>
      <c r="AF46">
        <f t="shared" si="24"/>
        <v>0</v>
      </c>
      <c r="AG46">
        <f t="shared" si="24"/>
        <v>-2.4908114819495804E-10</v>
      </c>
      <c r="AH46">
        <f t="shared" si="5"/>
        <v>-1.8902455362870209E-6</v>
      </c>
      <c r="AI46">
        <f t="shared" si="25"/>
        <v>-1.8904946174352159E-6</v>
      </c>
      <c r="AJ46">
        <f t="shared" si="7"/>
        <v>-22.102877617686033</v>
      </c>
      <c r="AK46">
        <f t="shared" si="22"/>
        <v>-14.440546753715417</v>
      </c>
      <c r="AL46">
        <f t="shared" si="26"/>
        <v>-36.543426261896066</v>
      </c>
      <c r="AN46">
        <f t="shared" si="27"/>
        <v>0</v>
      </c>
      <c r="AO46">
        <f t="shared" si="27"/>
        <v>0</v>
      </c>
      <c r="AP46">
        <f t="shared" si="27"/>
        <v>-1.9053110413241326E-12</v>
      </c>
      <c r="AQ46">
        <f t="shared" si="27"/>
        <v>-1.4459166087842128E-8</v>
      </c>
      <c r="AR46">
        <f t="shared" si="27"/>
        <v>-1.4461071398883453E-8</v>
      </c>
      <c r="AS46">
        <f t="shared" si="27"/>
        <v>-0.1690728386118211</v>
      </c>
      <c r="AT46">
        <f t="shared" si="27"/>
        <v>-0.11046092155909004</v>
      </c>
      <c r="AU46">
        <f t="shared" si="23"/>
        <v>-0.27953377463198253</v>
      </c>
      <c r="AW46">
        <v>43</v>
      </c>
      <c r="AX46">
        <f>IF(Z46&gt;0, (R46*SUMPRODUCT(K46:$K$98, X46:$X$98)-K46*$AZ$3)/Z46, 0)</f>
        <v>-36974024082148.453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0.78741316699999997</v>
      </c>
      <c r="Q47" s="4">
        <f t="shared" si="21"/>
        <v>50</v>
      </c>
      <c r="R47">
        <f t="shared" si="0"/>
        <v>100000</v>
      </c>
      <c r="S47">
        <f t="shared" si="1"/>
        <v>-162954921677656.16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-184.19064743539133</v>
      </c>
      <c r="AC47">
        <f t="shared" si="2"/>
        <v>-164.45593522273029</v>
      </c>
      <c r="AE47">
        <f t="shared" si="3"/>
        <v>0</v>
      </c>
      <c r="AF47">
        <f t="shared" si="24"/>
        <v>0</v>
      </c>
      <c r="AG47">
        <f t="shared" si="24"/>
        <v>-5.0460560972820241E-11</v>
      </c>
      <c r="AH47">
        <f t="shared" si="5"/>
        <v>-3.9225955148037648E-7</v>
      </c>
      <c r="AI47">
        <f t="shared" si="25"/>
        <v>-3.9231001204134928E-7</v>
      </c>
      <c r="AJ47">
        <f t="shared" si="7"/>
        <v>-19.734712212661037</v>
      </c>
      <c r="AK47">
        <f t="shared" si="22"/>
        <v>-12.893345320477394</v>
      </c>
      <c r="AL47">
        <f t="shared" si="26"/>
        <v>-32.628057925448445</v>
      </c>
      <c r="AN47">
        <f t="shared" si="27"/>
        <v>0</v>
      </c>
      <c r="AO47">
        <f t="shared" si="27"/>
        <v>0</v>
      </c>
      <c r="AP47">
        <f t="shared" si="27"/>
        <v>-3.4463475869802526E-13</v>
      </c>
      <c r="AQ47">
        <f t="shared" si="27"/>
        <v>-2.6790482163733979E-9</v>
      </c>
      <c r="AR47">
        <f t="shared" si="27"/>
        <v>-2.6793928511320958E-9</v>
      </c>
      <c r="AS47">
        <f t="shared" si="27"/>
        <v>-0.13478383217041126</v>
      </c>
      <c r="AT47">
        <f t="shared" si="27"/>
        <v>-8.8058770407377265E-2</v>
      </c>
      <c r="AU47">
        <f t="shared" si="23"/>
        <v>-0.22284260525718141</v>
      </c>
      <c r="AW47">
        <v>44</v>
      </c>
      <c r="AX47">
        <f>IF(Z47&gt;0, (R47*SUMPRODUCT(K47:$K$98, X47:$X$98)-K47*$AZ$3)/Z47, 0)</f>
        <v>-162954921677656.16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0.79138766699999996</v>
      </c>
      <c r="Q48" s="4">
        <f t="shared" si="21"/>
        <v>50</v>
      </c>
      <c r="R48">
        <f t="shared" si="0"/>
        <v>100000</v>
      </c>
      <c r="S48">
        <f t="shared" si="1"/>
        <v>-732560076145567.75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-164.45593522273029</v>
      </c>
      <c r="AC48">
        <f t="shared" si="2"/>
        <v>-146.83565645119489</v>
      </c>
      <c r="AE48">
        <f t="shared" si="3"/>
        <v>0</v>
      </c>
      <c r="AF48">
        <f t="shared" si="24"/>
        <v>0</v>
      </c>
      <c r="AG48">
        <f t="shared" si="24"/>
        <v>-1.0022089739300578E-11</v>
      </c>
      <c r="AH48">
        <f t="shared" si="5"/>
        <v>-7.9867731247582914E-8</v>
      </c>
      <c r="AI48">
        <f t="shared" si="25"/>
        <v>-7.9877753337322215E-8</v>
      </c>
      <c r="AJ48">
        <f t="shared" si="7"/>
        <v>-17.620278771535396</v>
      </c>
      <c r="AK48">
        <f t="shared" si="22"/>
        <v>-11.511915465591121</v>
      </c>
      <c r="AL48">
        <f t="shared" si="26"/>
        <v>-29.13219431700427</v>
      </c>
      <c r="AN48">
        <f t="shared" si="27"/>
        <v>0</v>
      </c>
      <c r="AO48">
        <f t="shared" si="27"/>
        <v>0</v>
      </c>
      <c r="AP48">
        <f t="shared" si="27"/>
        <v>-6.1114922730273949E-14</v>
      </c>
      <c r="AQ48">
        <f t="shared" si="27"/>
        <v>-4.8703517438060376E-10</v>
      </c>
      <c r="AR48">
        <f t="shared" si="27"/>
        <v>-4.8709628930333403E-10</v>
      </c>
      <c r="AS48">
        <f t="shared" si="27"/>
        <v>-0.10744884586150436</v>
      </c>
      <c r="AT48">
        <f t="shared" si="27"/>
        <v>-7.0199912638793285E-2</v>
      </c>
      <c r="AU48">
        <f t="shared" si="23"/>
        <v>-0.17764875898739393</v>
      </c>
      <c r="AW48">
        <v>45</v>
      </c>
      <c r="AX48">
        <f>IF(Z48&gt;0, (R48*SUMPRODUCT(K48:$K$98, X48:$X$98)-K48*$AZ$3)/Z48, 0)</f>
        <v>-732560076145567.75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0.79554122000000005</v>
      </c>
      <c r="Q49" s="4">
        <f t="shared" si="21"/>
        <v>50</v>
      </c>
      <c r="R49">
        <f t="shared" si="0"/>
        <v>100000</v>
      </c>
      <c r="S49">
        <f t="shared" si="1"/>
        <v>-3363548288026162.5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-146.83565645119489</v>
      </c>
      <c r="AC49">
        <f t="shared" si="2"/>
        <v>-131.10326468899046</v>
      </c>
      <c r="AE49">
        <f t="shared" si="3"/>
        <v>0</v>
      </c>
      <c r="AF49">
        <f t="shared" si="24"/>
        <v>0</v>
      </c>
      <c r="AG49">
        <f t="shared" si="24"/>
        <v>-1.9488833437549079E-12</v>
      </c>
      <c r="AH49">
        <f t="shared" si="5"/>
        <v>-1.5945970996305328E-8</v>
      </c>
      <c r="AI49">
        <f t="shared" si="25"/>
        <v>-1.5947919879649085E-8</v>
      </c>
      <c r="AJ49">
        <f t="shared" si="7"/>
        <v>-15.732391762204429</v>
      </c>
      <c r="AK49">
        <f t="shared" si="22"/>
        <v>-10.278495951583643</v>
      </c>
      <c r="AL49">
        <f t="shared" si="26"/>
        <v>-26.010887729735991</v>
      </c>
      <c r="AN49">
        <f t="shared" si="27"/>
        <v>0</v>
      </c>
      <c r="AO49">
        <f t="shared" si="27"/>
        <v>0</v>
      </c>
      <c r="AP49">
        <f t="shared" si="27"/>
        <v>-1.0611011887431552E-14</v>
      </c>
      <c r="AQ49">
        <f t="shared" si="27"/>
        <v>-8.6820428909014048E-11</v>
      </c>
      <c r="AR49">
        <f t="shared" si="27"/>
        <v>-8.6831039920901492E-11</v>
      </c>
      <c r="AS49">
        <f t="shared" si="27"/>
        <v>-8.5657562081086477E-2</v>
      </c>
      <c r="AT49">
        <f t="shared" si="27"/>
        <v>-5.5962940561149969E-2</v>
      </c>
      <c r="AU49">
        <f t="shared" si="23"/>
        <v>-0.14162050272906748</v>
      </c>
      <c r="AW49">
        <v>46</v>
      </c>
      <c r="AX49">
        <f>IF(Z49&gt;0, (R49*SUMPRODUCT(K49:$K$98, X49:$X$98)-K49*$AZ$3)/Z49, 0)</f>
        <v>-3363548288026162.5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0.79972280399999995</v>
      </c>
      <c r="Q50" s="4">
        <f t="shared" si="21"/>
        <v>50</v>
      </c>
      <c r="R50">
        <f t="shared" si="0"/>
        <v>100000</v>
      </c>
      <c r="S50">
        <f t="shared" si="1"/>
        <v>-1.5783121558670708E+16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-131.10326468899046</v>
      </c>
      <c r="AC50">
        <f t="shared" si="2"/>
        <v>-117.05648632953131</v>
      </c>
      <c r="AE50">
        <f t="shared" si="3"/>
        <v>0</v>
      </c>
      <c r="AF50">
        <f t="shared" si="24"/>
        <v>0</v>
      </c>
      <c r="AG50">
        <f t="shared" si="24"/>
        <v>-3.7082805798078797E-13</v>
      </c>
      <c r="AH50">
        <f t="shared" si="5"/>
        <v>-3.1171329046731416E-9</v>
      </c>
      <c r="AI50">
        <f t="shared" si="25"/>
        <v>-3.1175037327311224E-9</v>
      </c>
      <c r="AJ50">
        <f t="shared" si="7"/>
        <v>-14.046778359459154</v>
      </c>
      <c r="AK50">
        <f t="shared" si="22"/>
        <v>-9.1772285282293335</v>
      </c>
      <c r="AL50">
        <f t="shared" si="26"/>
        <v>-23.224006890805992</v>
      </c>
      <c r="AN50">
        <f t="shared" si="27"/>
        <v>0</v>
      </c>
      <c r="AO50">
        <f t="shared" si="27"/>
        <v>0</v>
      </c>
      <c r="AP50">
        <f t="shared" si="27"/>
        <v>-1.8027085613063776E-15</v>
      </c>
      <c r="AQ50">
        <f t="shared" si="27"/>
        <v>-1.5153336035525166E-11</v>
      </c>
      <c r="AR50">
        <f t="shared" si="27"/>
        <v>-1.5155138744086472E-11</v>
      </c>
      <c r="AS50">
        <f t="shared" si="27"/>
        <v>-6.8285684058680587E-2</v>
      </c>
      <c r="AT50">
        <f t="shared" si="27"/>
        <v>-4.461331358524457E-2</v>
      </c>
      <c r="AU50">
        <f t="shared" si="23"/>
        <v>-0.11289899765908029</v>
      </c>
      <c r="AW50">
        <v>47</v>
      </c>
      <c r="AX50">
        <f>IF(Z50&gt;0, (R50*SUMPRODUCT(K50:$K$98, X50:$X$98)-K50*$AZ$3)/Z50, 0)</f>
        <v>-1.5783121558670708E+16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0.80383592599999998</v>
      </c>
      <c r="Q51" s="4">
        <f t="shared" si="21"/>
        <v>50</v>
      </c>
      <c r="R51">
        <f t="shared" si="0"/>
        <v>100000</v>
      </c>
      <c r="S51">
        <f t="shared" si="1"/>
        <v>-7.5697058607792864E+16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-117.05648632953131</v>
      </c>
      <c r="AC51">
        <f t="shared" si="2"/>
        <v>-104.51471993709475</v>
      </c>
      <c r="AE51">
        <f t="shared" si="3"/>
        <v>0</v>
      </c>
      <c r="AF51">
        <f t="shared" si="24"/>
        <v>0</v>
      </c>
      <c r="AG51">
        <f t="shared" si="24"/>
        <v>-6.9034862027211693E-14</v>
      </c>
      <c r="AH51">
        <f t="shared" si="5"/>
        <v>-5.9616983074753676E-10</v>
      </c>
      <c r="AI51">
        <f t="shared" si="25"/>
        <v>-5.9623886560956398E-10</v>
      </c>
      <c r="AJ51">
        <f t="shared" si="7"/>
        <v>-12.541766392436557</v>
      </c>
      <c r="AK51">
        <f t="shared" si="22"/>
        <v>-8.1939540430671922</v>
      </c>
      <c r="AL51">
        <f t="shared" si="26"/>
        <v>-20.735720436099989</v>
      </c>
      <c r="AN51">
        <f t="shared" si="27"/>
        <v>0</v>
      </c>
      <c r="AO51">
        <f t="shared" si="27"/>
        <v>0</v>
      </c>
      <c r="AP51">
        <f t="shared" si="27"/>
        <v>-2.9964247322095894E-16</v>
      </c>
      <c r="AQ51">
        <f t="shared" si="27"/>
        <v>-2.5876462601532854E-12</v>
      </c>
      <c r="AR51">
        <f t="shared" si="27"/>
        <v>-2.5879459026265066E-12</v>
      </c>
      <c r="AS51">
        <f t="shared" si="27"/>
        <v>-5.4436929256233939E-2</v>
      </c>
      <c r="AT51">
        <f t="shared" si="27"/>
        <v>-3.5565460447443679E-2</v>
      </c>
      <c r="AU51">
        <f t="shared" si="23"/>
        <v>-9.0002389706265576E-2</v>
      </c>
      <c r="AW51">
        <v>48</v>
      </c>
      <c r="AX51">
        <f>IF(Z51&gt;0, (R51*SUMPRODUCT(K51:$K$98, X51:$X$98)-K51*$AZ$3)/Z51, 0)</f>
        <v>-7.5697058607792864E+16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0.80804740799999997</v>
      </c>
      <c r="Q52" s="4">
        <f t="shared" si="21"/>
        <v>50</v>
      </c>
      <c r="R52">
        <f t="shared" si="0"/>
        <v>100000</v>
      </c>
      <c r="S52">
        <f t="shared" si="1"/>
        <v>-3.7145202895073472E+17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-104.51471993709475</v>
      </c>
      <c r="AC52">
        <f t="shared" si="2"/>
        <v>-93.316714229551124</v>
      </c>
      <c r="AE52">
        <f t="shared" si="3"/>
        <v>0</v>
      </c>
      <c r="AF52">
        <f t="shared" si="24"/>
        <v>0</v>
      </c>
      <c r="AG52">
        <f t="shared" si="24"/>
        <v>-1.2561072084213548E-14</v>
      </c>
      <c r="AH52">
        <f t="shared" si="5"/>
        <v>-1.1156688264545205E-10</v>
      </c>
      <c r="AI52">
        <f t="shared" si="25"/>
        <v>-1.1157944371753626E-10</v>
      </c>
      <c r="AJ52">
        <f t="shared" si="7"/>
        <v>-11.198005707543629</v>
      </c>
      <c r="AK52">
        <f t="shared" si="22"/>
        <v>-7.3160303955966333</v>
      </c>
      <c r="AL52">
        <f t="shared" si="26"/>
        <v>-18.514036103251843</v>
      </c>
      <c r="AN52">
        <f t="shared" si="27"/>
        <v>0</v>
      </c>
      <c r="AO52">
        <f t="shared" si="27"/>
        <v>0</v>
      </c>
      <c r="AP52">
        <f t="shared" si="27"/>
        <v>-4.8679218460575077E-17</v>
      </c>
      <c r="AQ52">
        <f t="shared" si="27"/>
        <v>-4.3236664966590217E-13</v>
      </c>
      <c r="AR52">
        <f t="shared" si="27"/>
        <v>-4.3241532888436273E-13</v>
      </c>
      <c r="AS52">
        <f t="shared" si="27"/>
        <v>-4.3396786715790302E-2</v>
      </c>
      <c r="AT52">
        <f t="shared" si="27"/>
        <v>-2.8352567320988665E-2</v>
      </c>
      <c r="AU52">
        <f t="shared" si="23"/>
        <v>-7.1749354037211388E-2</v>
      </c>
      <c r="AW52">
        <v>49</v>
      </c>
      <c r="AX52">
        <f>IF(Z52&gt;0, (R52*SUMPRODUCT(K52:$K$98, X52:$X$98)-K52*$AZ$3)/Z52, 0)</f>
        <v>-3.7145202895073472E+17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0.81233261800000001</v>
      </c>
      <c r="Q53" s="4">
        <f t="shared" si="21"/>
        <v>50</v>
      </c>
      <c r="R53">
        <f t="shared" si="0"/>
        <v>100000</v>
      </c>
      <c r="S53">
        <f t="shared" si="1"/>
        <v>-1.8667106676758666E+18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-93.316714229551124</v>
      </c>
      <c r="AC53">
        <f t="shared" si="2"/>
        <v>-83.318494847813866</v>
      </c>
      <c r="AE53">
        <f t="shared" si="3"/>
        <v>0</v>
      </c>
      <c r="AF53">
        <f t="shared" si="24"/>
        <v>0</v>
      </c>
      <c r="AG53">
        <f t="shared" si="24"/>
        <v>-2.2316927923155036E-15</v>
      </c>
      <c r="AH53">
        <f t="shared" si="5"/>
        <v>-2.0407537142111814E-11</v>
      </c>
      <c r="AI53">
        <f t="shared" si="25"/>
        <v>-2.0409768834904129E-11</v>
      </c>
      <c r="AJ53">
        <f t="shared" si="7"/>
        <v>-9.9982193817372575</v>
      </c>
      <c r="AK53">
        <f t="shared" si="22"/>
        <v>-6.5321699960685793</v>
      </c>
      <c r="AL53">
        <f t="shared" si="26"/>
        <v>-16.530389377826246</v>
      </c>
      <c r="AN53">
        <f t="shared" si="27"/>
        <v>0</v>
      </c>
      <c r="AO53">
        <f t="shared" si="27"/>
        <v>0</v>
      </c>
      <c r="AP53">
        <f t="shared" si="27"/>
        <v>-7.7220618765146783E-18</v>
      </c>
      <c r="AQ53">
        <f t="shared" si="27"/>
        <v>-7.0613780311201565E-14</v>
      </c>
      <c r="AR53">
        <f t="shared" si="27"/>
        <v>-7.0621502373078084E-14</v>
      </c>
      <c r="AS53">
        <f t="shared" si="27"/>
        <v>-3.4595652675221966E-2</v>
      </c>
      <c r="AT53">
        <f t="shared" si="27"/>
        <v>-2.2602493081145841E-2</v>
      </c>
      <c r="AU53">
        <f t="shared" si="23"/>
        <v>-5.7198145756438432E-2</v>
      </c>
      <c r="AW53">
        <v>50</v>
      </c>
      <c r="AX53">
        <f>IF(Z53&gt;0, (R53*SUMPRODUCT(K53:$K$98, X53:$X$98)-K53*$AZ$3)/Z53, 0)</f>
        <v>-1.8667106676758666E+18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0.81666386499999999</v>
      </c>
      <c r="Q54" s="4">
        <f t="shared" si="21"/>
        <v>50</v>
      </c>
      <c r="R54">
        <f t="shared" si="0"/>
        <v>100000</v>
      </c>
      <c r="S54">
        <f t="shared" si="1"/>
        <v>-9.6154558498839552E+18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-83.318494847813866</v>
      </c>
      <c r="AC54">
        <f t="shared" si="2"/>
        <v>-74.391513256976722</v>
      </c>
      <c r="AE54">
        <f t="shared" si="3"/>
        <v>0</v>
      </c>
      <c r="AF54">
        <f t="shared" si="24"/>
        <v>0</v>
      </c>
      <c r="AG54">
        <f t="shared" si="24"/>
        <v>-3.8683300312732716E-16</v>
      </c>
      <c r="AH54">
        <f t="shared" si="5"/>
        <v>-3.6450857225300437E-12</v>
      </c>
      <c r="AI54">
        <f t="shared" si="25"/>
        <v>-3.6454725555331707E-12</v>
      </c>
      <c r="AJ54">
        <f t="shared" si="7"/>
        <v>-8.9269815908371442</v>
      </c>
      <c r="AK54">
        <f t="shared" si="22"/>
        <v>-5.832294639346971</v>
      </c>
      <c r="AL54">
        <f t="shared" si="26"/>
        <v>-14.75927623018776</v>
      </c>
      <c r="AN54">
        <f t="shared" si="27"/>
        <v>0</v>
      </c>
      <c r="AO54">
        <f t="shared" si="27"/>
        <v>0</v>
      </c>
      <c r="AP54">
        <f t="shared" si="27"/>
        <v>-1.195100321344555E-18</v>
      </c>
      <c r="AQ54">
        <f t="shared" si="27"/>
        <v>-1.1261301603292197E-14</v>
      </c>
      <c r="AR54">
        <f t="shared" si="27"/>
        <v>-1.1262496703613541E-14</v>
      </c>
      <c r="AS54">
        <f t="shared" si="27"/>
        <v>-2.7579442502569478E-2</v>
      </c>
      <c r="AT54">
        <f t="shared" si="27"/>
        <v>-1.8018569101678837E-2</v>
      </c>
      <c r="AU54">
        <f t="shared" si="23"/>
        <v>-4.5598011604259574E-2</v>
      </c>
      <c r="AW54">
        <v>51</v>
      </c>
      <c r="AX54">
        <f>IF(Z54&gt;0, (R54*SUMPRODUCT(K54:$K$98, X54:$X$98)-K54*$AZ$3)/Z54, 0)</f>
        <v>-9.6154558498839552E+18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0.82101379900000004</v>
      </c>
      <c r="Q55" s="4">
        <f t="shared" si="21"/>
        <v>50</v>
      </c>
      <c r="R55">
        <f t="shared" si="0"/>
        <v>100000</v>
      </c>
      <c r="S55">
        <f t="shared" si="1"/>
        <v>-5.0804316486151381E+19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-74.391513256976722</v>
      </c>
      <c r="AC55">
        <f t="shared" si="2"/>
        <v>-66.420993979443509</v>
      </c>
      <c r="AE55">
        <f t="shared" si="3"/>
        <v>0</v>
      </c>
      <c r="AF55">
        <f t="shared" si="24"/>
        <v>0</v>
      </c>
      <c r="AG55">
        <f t="shared" si="24"/>
        <v>-6.5369439619908122E-17</v>
      </c>
      <c r="AH55">
        <f t="shared" si="5"/>
        <v>-6.3519046695229158E-13</v>
      </c>
      <c r="AI55">
        <f t="shared" si="25"/>
        <v>-6.3525583639191148E-13</v>
      </c>
      <c r="AJ55">
        <f t="shared" si="7"/>
        <v>-7.9705192775332137</v>
      </c>
      <c r="AK55">
        <f t="shared" si="22"/>
        <v>-5.2074059279883711</v>
      </c>
      <c r="AL55">
        <f t="shared" si="26"/>
        <v>-13.17792520552222</v>
      </c>
      <c r="AN55">
        <f t="shared" si="27"/>
        <v>0</v>
      </c>
      <c r="AO55">
        <f t="shared" si="27"/>
        <v>0</v>
      </c>
      <c r="AP55">
        <f t="shared" si="27"/>
        <v>-1.8031737778383528E-19</v>
      </c>
      <c r="AQ55">
        <f t="shared" si="27"/>
        <v>-1.7521318839521679E-15</v>
      </c>
      <c r="AR55">
        <f t="shared" si="27"/>
        <v>-1.7523122013299515E-15</v>
      </c>
      <c r="AS55">
        <f t="shared" si="27"/>
        <v>-2.1986162709318913E-2</v>
      </c>
      <c r="AT55">
        <f t="shared" si="27"/>
        <v>-1.436429297008837E-2</v>
      </c>
      <c r="AU55">
        <f t="shared" si="23"/>
        <v>-3.6350455679409033E-2</v>
      </c>
      <c r="AW55">
        <v>52</v>
      </c>
      <c r="AX55">
        <f>IF(Z55&gt;0, (R55*SUMPRODUCT(K55:$K$98, X55:$X$98)-K55*$AZ$3)/Z55, 0)</f>
        <v>-5.0804316486151381E+19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0.82538683700000004</v>
      </c>
      <c r="Q56" s="4">
        <f t="shared" si="21"/>
        <v>50</v>
      </c>
      <c r="R56">
        <f t="shared" si="0"/>
        <v>100000</v>
      </c>
      <c r="S56">
        <f t="shared" si="1"/>
        <v>-2.7556117649373626E+20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-66.420993979443509</v>
      </c>
      <c r="AC56">
        <f t="shared" si="2"/>
        <v>-59.304458910217413</v>
      </c>
      <c r="AE56">
        <f t="shared" si="3"/>
        <v>0</v>
      </c>
      <c r="AF56">
        <f t="shared" si="24"/>
        <v>0</v>
      </c>
      <c r="AG56">
        <f t="shared" si="24"/>
        <v>-1.0760670219370589E-17</v>
      </c>
      <c r="AH56">
        <f t="shared" si="5"/>
        <v>-1.079101500086769E-13</v>
      </c>
      <c r="AI56">
        <f t="shared" si="25"/>
        <v>-1.0792091067889628E-13</v>
      </c>
      <c r="AJ56">
        <f t="shared" si="7"/>
        <v>-7.1165350692260958</v>
      </c>
      <c r="AK56">
        <f t="shared" si="22"/>
        <v>-4.649469578561046</v>
      </c>
      <c r="AL56">
        <f t="shared" si="26"/>
        <v>-11.76600464778725</v>
      </c>
      <c r="AN56">
        <f t="shared" si="27"/>
        <v>0</v>
      </c>
      <c r="AO56">
        <f t="shared" si="27"/>
        <v>0</v>
      </c>
      <c r="AP56">
        <f t="shared" si="27"/>
        <v>-2.6502333840056287E-20</v>
      </c>
      <c r="AQ56">
        <f t="shared" si="27"/>
        <v>-2.6577069661631052E-16</v>
      </c>
      <c r="AR56">
        <f t="shared" si="27"/>
        <v>-2.6579719895015059E-16</v>
      </c>
      <c r="AS56">
        <f t="shared" si="27"/>
        <v>-1.7527234302709624E-2</v>
      </c>
      <c r="AT56">
        <f t="shared" si="27"/>
        <v>-1.1451126411103612E-2</v>
      </c>
      <c r="AU56">
        <f t="shared" si="23"/>
        <v>-2.8978360713813503E-2</v>
      </c>
      <c r="AW56">
        <v>53</v>
      </c>
      <c r="AX56">
        <f>IF(Z56&gt;0, (R56*SUMPRODUCT(K56:$K$98, X56:$X$98)-K56*$AZ$3)/Z56, 0)</f>
        <v>-2.7556117649373626E+20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0.82979096200000002</v>
      </c>
      <c r="Q57" s="4">
        <f t="shared" si="21"/>
        <v>50</v>
      </c>
      <c r="R57">
        <f t="shared" si="0"/>
        <v>100000</v>
      </c>
      <c r="S57">
        <f t="shared" si="1"/>
        <v>-1.5357233761465454E+21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-59.304458910217413</v>
      </c>
      <c r="AC57">
        <f t="shared" si="2"/>
        <v>-52.950409741265545</v>
      </c>
      <c r="AE57">
        <f t="shared" si="3"/>
        <v>0</v>
      </c>
      <c r="AF57">
        <f t="shared" si="24"/>
        <v>0</v>
      </c>
      <c r="AG57">
        <f t="shared" si="24"/>
        <v>-1.7239566240806115E-18</v>
      </c>
      <c r="AH57">
        <f t="shared" si="5"/>
        <v>-1.7858213786192544E-14</v>
      </c>
      <c r="AI57">
        <f t="shared" si="25"/>
        <v>-1.7859937742816626E-14</v>
      </c>
      <c r="AJ57">
        <f t="shared" si="7"/>
        <v>-6.3540491689518674</v>
      </c>
      <c r="AK57">
        <f t="shared" si="22"/>
        <v>-4.1513121237152193</v>
      </c>
      <c r="AL57">
        <f t="shared" si="26"/>
        <v>-10.505361292667104</v>
      </c>
      <c r="AN57">
        <f t="shared" si="27"/>
        <v>0</v>
      </c>
      <c r="AO57">
        <f t="shared" si="27"/>
        <v>0</v>
      </c>
      <c r="AP57">
        <f t="shared" si="27"/>
        <v>-3.7909941154198791E-21</v>
      </c>
      <c r="AQ57">
        <f t="shared" si="27"/>
        <v>-3.9270351950688319E-17</v>
      </c>
      <c r="AR57">
        <f t="shared" si="27"/>
        <v>-3.927414294480374E-17</v>
      </c>
      <c r="AS57">
        <f t="shared" si="27"/>
        <v>-1.3972603876522331E-2</v>
      </c>
      <c r="AT57">
        <f t="shared" si="27"/>
        <v>-9.128767865994588E-3</v>
      </c>
      <c r="AU57">
        <f t="shared" si="23"/>
        <v>-2.3101371742516957E-2</v>
      </c>
      <c r="AW57">
        <v>54</v>
      </c>
      <c r="AX57">
        <f>IF(Z57&gt;0, (R57*SUMPRODUCT(K57:$K$98, X57:$X$98)-K57*$AZ$3)/Z57, 0)</f>
        <v>-1.5357233761465454E+21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0.834201203</v>
      </c>
      <c r="Q58" s="4">
        <f t="shared" si="21"/>
        <v>50</v>
      </c>
      <c r="R58">
        <f t="shared" si="0"/>
        <v>100000</v>
      </c>
      <c r="S58">
        <f t="shared" si="1"/>
        <v>-8.8009767228506185E+21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-52.950409741265545</v>
      </c>
      <c r="AC58">
        <f t="shared" si="2"/>
        <v>-47.277151554701369</v>
      </c>
      <c r="AE58">
        <f t="shared" si="3"/>
        <v>0</v>
      </c>
      <c r="AF58">
        <f t="shared" si="24"/>
        <v>0</v>
      </c>
      <c r="AG58">
        <f t="shared" si="24"/>
        <v>-2.6859036811194063E-19</v>
      </c>
      <c r="AH58">
        <f t="shared" si="5"/>
        <v>-2.8762533794557293E-15</v>
      </c>
      <c r="AI58">
        <f t="shared" si="25"/>
        <v>-2.8765219698238411E-15</v>
      </c>
      <c r="AJ58">
        <f t="shared" si="7"/>
        <v>-5.6732581865641762</v>
      </c>
      <c r="AK58">
        <f t="shared" si="22"/>
        <v>-3.7065286818885887</v>
      </c>
      <c r="AL58">
        <f t="shared" si="26"/>
        <v>-9.3797868684527685</v>
      </c>
      <c r="AN58">
        <f t="shared" si="27"/>
        <v>0</v>
      </c>
      <c r="AO58">
        <f t="shared" si="27"/>
        <v>0</v>
      </c>
      <c r="AP58">
        <f t="shared" si="27"/>
        <v>-5.2735028805044325E-22</v>
      </c>
      <c r="AQ58">
        <f t="shared" si="27"/>
        <v>-5.6472354493735409E-18</v>
      </c>
      <c r="AR58">
        <f t="shared" si="27"/>
        <v>-5.6477627996615914E-18</v>
      </c>
      <c r="AS58">
        <f t="shared" si="27"/>
        <v>-1.1138874263809271E-2</v>
      </c>
      <c r="AT58">
        <f t="shared" si="27"/>
        <v>-7.2773978523553778E-3</v>
      </c>
      <c r="AU58">
        <f t="shared" si="23"/>
        <v>-1.8416272116164655E-2</v>
      </c>
      <c r="AW58">
        <v>55</v>
      </c>
      <c r="AX58">
        <f>IF(Z58&gt;0, (R58*SUMPRODUCT(K58:$K$98, X58:$X$98)-K58*$AZ$3)/Z58, 0)</f>
        <v>-8.8009767228506185E+21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0.83859190800000005</v>
      </c>
      <c r="Q59" s="4">
        <f t="shared" si="21"/>
        <v>50</v>
      </c>
      <c r="R59">
        <f t="shared" si="0"/>
        <v>100000</v>
      </c>
      <c r="S59">
        <f t="shared" si="1"/>
        <v>-5.1899570408143226E+22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-47.277151554701369</v>
      </c>
      <c r="AC59">
        <f t="shared" si="2"/>
        <v>-42.211742459554792</v>
      </c>
      <c r="AE59">
        <f t="shared" si="3"/>
        <v>0</v>
      </c>
      <c r="AF59">
        <f t="shared" si="24"/>
        <v>0</v>
      </c>
      <c r="AG59">
        <f t="shared" si="24"/>
        <v>-4.066675516540655E-20</v>
      </c>
      <c r="AH59">
        <f t="shared" si="5"/>
        <v>-4.5047541853082931E-16</v>
      </c>
      <c r="AI59">
        <f t="shared" si="25"/>
        <v>-4.505160852859947E-16</v>
      </c>
      <c r="AJ59">
        <f t="shared" si="7"/>
        <v>-5.0654090951465776</v>
      </c>
      <c r="AK59">
        <f t="shared" si="22"/>
        <v>-3.3094006088290961</v>
      </c>
      <c r="AL59">
        <f t="shared" si="26"/>
        <v>-8.374809703975675</v>
      </c>
      <c r="AN59">
        <f t="shared" si="27"/>
        <v>0</v>
      </c>
      <c r="AO59">
        <f t="shared" si="27"/>
        <v>0</v>
      </c>
      <c r="AP59">
        <f t="shared" si="27"/>
        <v>-7.1290268686935689E-23</v>
      </c>
      <c r="AQ59">
        <f t="shared" si="27"/>
        <v>-7.8969943614387647E-19</v>
      </c>
      <c r="AR59">
        <f t="shared" si="27"/>
        <v>-7.8977072641256335E-19</v>
      </c>
      <c r="AS59">
        <f t="shared" si="27"/>
        <v>-8.8798423659193649E-3</v>
      </c>
      <c r="AT59">
        <f t="shared" si="27"/>
        <v>-5.80149701240065E-3</v>
      </c>
      <c r="AU59">
        <f t="shared" si="23"/>
        <v>-1.4681339378320018E-2</v>
      </c>
      <c r="AW59">
        <v>56</v>
      </c>
      <c r="AX59">
        <f>IF(Z59&gt;0, (R59*SUMPRODUCT(K59:$K$98, X59:$X$98)-K59*$AZ$3)/Z59, 0)</f>
        <v>-5.1899570408143226E+22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0.84368948200000005</v>
      </c>
      <c r="Q60" s="4">
        <f t="shared" si="21"/>
        <v>50</v>
      </c>
      <c r="R60">
        <f t="shared" si="0"/>
        <v>100000</v>
      </c>
      <c r="S60">
        <f t="shared" si="1"/>
        <v>-3.1671613759256812E+23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-42.211742459554792</v>
      </c>
      <c r="AC60">
        <f t="shared" si="2"/>
        <v>-37.689055767459635</v>
      </c>
      <c r="AE60">
        <f t="shared" si="3"/>
        <v>0</v>
      </c>
      <c r="AF60">
        <f t="shared" si="24"/>
        <v>0</v>
      </c>
      <c r="AG60">
        <f t="shared" si="24"/>
        <v>-5.9499740136298047E-21</v>
      </c>
      <c r="AH60">
        <f t="shared" si="5"/>
        <v>-6.8620227200245357E-17</v>
      </c>
      <c r="AI60">
        <f t="shared" si="25"/>
        <v>-6.8626177174258985E-17</v>
      </c>
      <c r="AJ60">
        <f t="shared" si="7"/>
        <v>-4.5226866920951565</v>
      </c>
      <c r="AK60">
        <f t="shared" si="22"/>
        <v>-2.9548219721688356</v>
      </c>
      <c r="AL60">
        <f t="shared" si="26"/>
        <v>-7.4775086642639916</v>
      </c>
      <c r="AN60">
        <f t="shared" si="27"/>
        <v>0</v>
      </c>
      <c r="AO60">
        <f t="shared" si="27"/>
        <v>0</v>
      </c>
      <c r="AP60">
        <f t="shared" si="27"/>
        <v>-9.3129608392363701E-24</v>
      </c>
      <c r="AQ60">
        <f t="shared" si="27"/>
        <v>-1.0740508903593141E-19</v>
      </c>
      <c r="AR60">
        <f t="shared" si="27"/>
        <v>-1.0741440199677064E-19</v>
      </c>
      <c r="AS60">
        <f t="shared" si="27"/>
        <v>-7.0789559677290823E-3</v>
      </c>
      <c r="AT60">
        <f t="shared" si="27"/>
        <v>-4.6249178989163338E-3</v>
      </c>
      <c r="AU60">
        <f t="shared" si="23"/>
        <v>-1.1703873866645415E-2</v>
      </c>
      <c r="AW60">
        <v>57</v>
      </c>
      <c r="AX60">
        <f>IF(Z60&gt;0, (R60*SUMPRODUCT(K60:$K$98, X60:$X$98)-K60*$AZ$3)/Z60, 0)</f>
        <v>-3.1671613759256812E+23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0.84875936500000004</v>
      </c>
      <c r="Q61" s="4">
        <f t="shared" si="21"/>
        <v>50</v>
      </c>
      <c r="R61">
        <f t="shared" si="0"/>
        <v>100000</v>
      </c>
      <c r="S61">
        <f t="shared" si="1"/>
        <v>-2.0021310843557882E+24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-37.689055767459635</v>
      </c>
      <c r="AC61">
        <f t="shared" si="2"/>
        <v>-33.650942649517525</v>
      </c>
      <c r="AE61">
        <f t="shared" si="3"/>
        <v>0</v>
      </c>
      <c r="AF61">
        <f t="shared" si="24"/>
        <v>0</v>
      </c>
      <c r="AG61">
        <f t="shared" si="24"/>
        <v>-8.4037810791857204E-22</v>
      </c>
      <c r="AH61">
        <f t="shared" si="5"/>
        <v>-1.0100192331149869E-17</v>
      </c>
      <c r="AI61">
        <f t="shared" si="25"/>
        <v>-1.0101032709257788E-17</v>
      </c>
      <c r="AJ61">
        <f t="shared" si="7"/>
        <v>-4.0381131179421104</v>
      </c>
      <c r="AK61">
        <f t="shared" si="22"/>
        <v>-2.6382339037221749</v>
      </c>
      <c r="AL61">
        <f t="shared" si="26"/>
        <v>-6.6763470216642853</v>
      </c>
      <c r="AN61">
        <f t="shared" si="27"/>
        <v>0</v>
      </c>
      <c r="AO61">
        <f t="shared" si="27"/>
        <v>0</v>
      </c>
      <c r="AP61">
        <f t="shared" si="27"/>
        <v>-1.1744361630927475E-24</v>
      </c>
      <c r="AQ61">
        <f t="shared" si="27"/>
        <v>-1.411511201460737E-20</v>
      </c>
      <c r="AR61">
        <f t="shared" si="27"/>
        <v>-1.4116286450770464E-20</v>
      </c>
      <c r="AS61">
        <f t="shared" si="27"/>
        <v>-5.6433003569268912E-3</v>
      </c>
      <c r="AT61">
        <f t="shared" si="27"/>
        <v>-3.6869562331922306E-3</v>
      </c>
      <c r="AU61">
        <f t="shared" si="23"/>
        <v>-9.3302565901191223E-3</v>
      </c>
      <c r="AW61">
        <v>58</v>
      </c>
      <c r="AX61">
        <f>IF(Z61&gt;0, (R61*SUMPRODUCT(K61:$K$98, X61:$X$98)-K61*$AZ$3)/Z61, 0)</f>
        <v>-2.0021310843557882E+24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0.85379527200000005</v>
      </c>
      <c r="Q62" s="4">
        <f t="shared" si="21"/>
        <v>50</v>
      </c>
      <c r="R62">
        <f t="shared" si="0"/>
        <v>100000</v>
      </c>
      <c r="S62">
        <f t="shared" si="1"/>
        <v>-1.3124485954726789E+25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-33.650942649517525</v>
      </c>
      <c r="AC62">
        <f t="shared" si="2"/>
        <v>-30.04548450849779</v>
      </c>
      <c r="AE62">
        <f t="shared" si="3"/>
        <v>0</v>
      </c>
      <c r="AF62">
        <f t="shared" si="24"/>
        <v>0</v>
      </c>
      <c r="AG62">
        <f t="shared" si="24"/>
        <v>-1.1446347160620373E-22</v>
      </c>
      <c r="AH62">
        <f t="shared" si="5"/>
        <v>-1.4350217104663652E-18</v>
      </c>
      <c r="AI62">
        <f t="shared" si="25"/>
        <v>-1.4351361739379714E-18</v>
      </c>
      <c r="AJ62">
        <f t="shared" si="7"/>
        <v>-3.6054581410197351</v>
      </c>
      <c r="AK62">
        <f t="shared" si="22"/>
        <v>-2.3555659854662268</v>
      </c>
      <c r="AL62">
        <f t="shared" si="26"/>
        <v>-5.9610241264859614</v>
      </c>
      <c r="AN62">
        <f t="shared" si="27"/>
        <v>0</v>
      </c>
      <c r="AO62">
        <f t="shared" si="27"/>
        <v>0</v>
      </c>
      <c r="AP62">
        <f t="shared" si="27"/>
        <v>-1.4282478406018864E-25</v>
      </c>
      <c r="AQ62">
        <f t="shared" si="27"/>
        <v>-1.7905857916328728E-21</v>
      </c>
      <c r="AR62">
        <f t="shared" si="27"/>
        <v>-1.7907286164169328E-21</v>
      </c>
      <c r="AS62">
        <f t="shared" si="27"/>
        <v>-4.4988044937235979E-3</v>
      </c>
      <c r="AT62">
        <f t="shared" si="27"/>
        <v>-2.9392189358994174E-3</v>
      </c>
      <c r="AU62">
        <f t="shared" si="23"/>
        <v>-7.4380234296230145E-3</v>
      </c>
      <c r="AW62">
        <v>59</v>
      </c>
      <c r="AX62">
        <f>IF(Z62&gt;0, (R62*SUMPRODUCT(K62:$K$98, X62:$X$98)-K62*$AZ$3)/Z62, 0)</f>
        <v>-1.3124485954726789E+25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0.85879091799999996</v>
      </c>
      <c r="Q63" s="4">
        <f t="shared" si="21"/>
        <v>50</v>
      </c>
      <c r="R63">
        <f t="shared" si="0"/>
        <v>100000</v>
      </c>
      <c r="S63">
        <f t="shared" si="1"/>
        <v>-8.9310060343277633E+25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-30.04548450849779</v>
      </c>
      <c r="AC63">
        <f t="shared" si="2"/>
        <v>-26.826325454015883</v>
      </c>
      <c r="AE63">
        <f t="shared" si="3"/>
        <v>0</v>
      </c>
      <c r="AF63">
        <f t="shared" si="24"/>
        <v>0</v>
      </c>
      <c r="AG63">
        <f t="shared" si="24"/>
        <v>-1.5018647031983054E-23</v>
      </c>
      <c r="AH63">
        <f t="shared" si="5"/>
        <v>-1.9660037971631726E-19</v>
      </c>
      <c r="AI63">
        <f t="shared" si="25"/>
        <v>-1.9661539836334925E-19</v>
      </c>
      <c r="AJ63">
        <f t="shared" si="7"/>
        <v>-3.2191590544819064</v>
      </c>
      <c r="AK63">
        <f t="shared" si="22"/>
        <v>-2.1031839155948453</v>
      </c>
      <c r="AL63">
        <f t="shared" si="26"/>
        <v>-5.3223429700767522</v>
      </c>
      <c r="AN63">
        <f t="shared" si="27"/>
        <v>0</v>
      </c>
      <c r="AO63">
        <f t="shared" si="27"/>
        <v>0</v>
      </c>
      <c r="AP63">
        <f t="shared" si="27"/>
        <v>-1.6732061431594267E-26</v>
      </c>
      <c r="AQ63">
        <f t="shared" si="27"/>
        <v>-2.1902969181464491E-22</v>
      </c>
      <c r="AR63">
        <f t="shared" si="27"/>
        <v>-2.1904642387607655E-22</v>
      </c>
      <c r="AS63">
        <f t="shared" si="27"/>
        <v>-3.5864193986954707E-3</v>
      </c>
      <c r="AT63">
        <f t="shared" si="27"/>
        <v>-2.3431273404810405E-3</v>
      </c>
      <c r="AU63">
        <f t="shared" si="23"/>
        <v>-5.9295467391765116E-3</v>
      </c>
      <c r="AW63">
        <v>60</v>
      </c>
      <c r="AX63">
        <f>IF(Z63&gt;0, (R63*SUMPRODUCT(K63:$K$98, X63:$X$98)-K63*$AZ$3)/Z63, 0)</f>
        <v>-8.9310060343277633E+25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0.86374018699999999</v>
      </c>
      <c r="Q64" s="4">
        <f t="shared" si="21"/>
        <v>50</v>
      </c>
      <c r="R64">
        <f t="shared" si="0"/>
        <v>100000</v>
      </c>
      <c r="S64">
        <f t="shared" si="1"/>
        <v>-6.3156378432540465E+26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-26.826325454015883</v>
      </c>
      <c r="AC64">
        <f t="shared" si="2"/>
        <v>-23.952076298228466</v>
      </c>
      <c r="AE64">
        <f t="shared" si="3"/>
        <v>0</v>
      </c>
      <c r="AF64">
        <f t="shared" si="24"/>
        <v>0</v>
      </c>
      <c r="AG64">
        <f t="shared" si="24"/>
        <v>-1.8962515657711844E-24</v>
      </c>
      <c r="AH64">
        <f t="shared" si="5"/>
        <v>-2.594441799178408E-20</v>
      </c>
      <c r="AI64">
        <f t="shared" si="25"/>
        <v>-2.5946314243349852E-20</v>
      </c>
      <c r="AJ64">
        <f t="shared" si="7"/>
        <v>-2.8742491557874175</v>
      </c>
      <c r="AK64">
        <f t="shared" si="22"/>
        <v>-1.8778427817811121</v>
      </c>
      <c r="AL64">
        <f t="shared" si="26"/>
        <v>-4.7520919375685295</v>
      </c>
      <c r="AN64">
        <f t="shared" si="27"/>
        <v>0</v>
      </c>
      <c r="AO64">
        <f t="shared" si="27"/>
        <v>0</v>
      </c>
      <c r="AP64">
        <f t="shared" si="27"/>
        <v>-1.8862383459442887E-27</v>
      </c>
      <c r="AQ64">
        <f t="shared" si="27"/>
        <v>-2.5807417624679862E-23</v>
      </c>
      <c r="AR64">
        <f t="shared" si="27"/>
        <v>-2.5809303863025807E-23</v>
      </c>
      <c r="AS64">
        <f t="shared" si="27"/>
        <v>-2.8590715869702423E-3</v>
      </c>
      <c r="AT64">
        <f t="shared" si="27"/>
        <v>-1.8679267701538908E-3</v>
      </c>
      <c r="AU64">
        <f t="shared" si="23"/>
        <v>-4.7269983571241328E-3</v>
      </c>
      <c r="AW64">
        <v>61</v>
      </c>
      <c r="AX64">
        <f>IF(Z64&gt;0, (R64*SUMPRODUCT(K64:$K$98, X64:$X$98)-K64*$AZ$3)/Z64, 0)</f>
        <v>-6.3156378432540465E+26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0.86866431399999999</v>
      </c>
      <c r="Q65" s="4">
        <f t="shared" si="21"/>
        <v>50</v>
      </c>
      <c r="R65">
        <f t="shared" si="0"/>
        <v>100000</v>
      </c>
      <c r="S65">
        <f t="shared" si="1"/>
        <v>-4.6474063368696437E+27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-23.952076298228466</v>
      </c>
      <c r="AC65">
        <f t="shared" si="2"/>
        <v>-21.385782409132556</v>
      </c>
      <c r="AE65">
        <f t="shared" si="3"/>
        <v>0</v>
      </c>
      <c r="AF65">
        <f t="shared" si="24"/>
        <v>0</v>
      </c>
      <c r="AG65">
        <f t="shared" si="24"/>
        <v>-2.300829845614209E-25</v>
      </c>
      <c r="AH65">
        <f t="shared" si="5"/>
        <v>-3.2944121311041035E-21</v>
      </c>
      <c r="AI65">
        <f t="shared" si="25"/>
        <v>-3.2946422140886651E-21</v>
      </c>
      <c r="AJ65">
        <f t="shared" si="7"/>
        <v>-2.5662938890959097</v>
      </c>
      <c r="AK65">
        <f t="shared" si="22"/>
        <v>-1.6766453408759927</v>
      </c>
      <c r="AL65">
        <f t="shared" si="26"/>
        <v>-4.2429392299719026</v>
      </c>
      <c r="AN65">
        <f t="shared" si="27"/>
        <v>0</v>
      </c>
      <c r="AO65">
        <f t="shared" si="27"/>
        <v>0</v>
      </c>
      <c r="AP65">
        <f t="shared" si="27"/>
        <v>-2.0434644970058543E-28</v>
      </c>
      <c r="AQ65">
        <f t="shared" si="27"/>
        <v>-2.9259070336074822E-24</v>
      </c>
      <c r="AR65">
        <f t="shared" si="27"/>
        <v>-2.9261113800571827E-24</v>
      </c>
      <c r="AS65">
        <f t="shared" si="27"/>
        <v>-2.2792343646127577E-3</v>
      </c>
      <c r="AT65">
        <f t="shared" si="27"/>
        <v>-1.4890997848803335E-3</v>
      </c>
      <c r="AU65">
        <f t="shared" si="23"/>
        <v>-3.7683341494930914E-3</v>
      </c>
      <c r="AW65">
        <v>62</v>
      </c>
      <c r="AX65">
        <f>IF(Z65&gt;0, (R65*SUMPRODUCT(K65:$K$98, X65:$X$98)-K65*$AZ$3)/Z65, 0)</f>
        <v>-4.6474063368696437E+27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0.87358826999999994</v>
      </c>
      <c r="Q66" s="4">
        <f t="shared" si="21"/>
        <v>50</v>
      </c>
      <c r="R66">
        <f t="shared" si="0"/>
        <v>100000</v>
      </c>
      <c r="S66">
        <f t="shared" si="1"/>
        <v>-3.5644775175436439E+28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-21.385782409132556</v>
      </c>
      <c r="AC66">
        <f t="shared" si="2"/>
        <v>-19.09444857958264</v>
      </c>
      <c r="AE66">
        <f t="shared" si="3"/>
        <v>0</v>
      </c>
      <c r="AF66">
        <f t="shared" si="24"/>
        <v>0</v>
      </c>
      <c r="AG66">
        <f t="shared" si="24"/>
        <v>-2.6784358276358303E-26</v>
      </c>
      <c r="AH66">
        <f t="shared" si="5"/>
        <v>-4.0199559287889676E-22</v>
      </c>
      <c r="AI66">
        <f t="shared" si="25"/>
        <v>-4.0202237723717311E-22</v>
      </c>
      <c r="AJ66">
        <f t="shared" si="7"/>
        <v>-2.2913338295499166</v>
      </c>
      <c r="AK66">
        <f t="shared" si="22"/>
        <v>-1.4970047686392791</v>
      </c>
      <c r="AL66">
        <f t="shared" si="26"/>
        <v>-3.7883385981891955</v>
      </c>
      <c r="AN66">
        <f t="shared" si="27"/>
        <v>0</v>
      </c>
      <c r="AO66">
        <f t="shared" si="27"/>
        <v>0</v>
      </c>
      <c r="AP66">
        <f t="shared" si="27"/>
        <v>-2.1239574758038515E-29</v>
      </c>
      <c r="AQ66">
        <f t="shared" si="27"/>
        <v>-3.1877618120460078E-25</v>
      </c>
      <c r="AR66">
        <f t="shared" si="27"/>
        <v>-3.1879742077935878E-25</v>
      </c>
      <c r="AS66">
        <f t="shared" si="27"/>
        <v>-1.8169916809731782E-3</v>
      </c>
      <c r="AT66">
        <f t="shared" si="27"/>
        <v>-1.1871012315691433E-3</v>
      </c>
      <c r="AU66">
        <f t="shared" si="23"/>
        <v>-3.0040929125423215E-3</v>
      </c>
      <c r="AW66">
        <v>63</v>
      </c>
      <c r="AX66">
        <f>IF(Z66&gt;0, (R66*SUMPRODUCT(K66:$K$98, X66:$X$98)-K66*$AZ$3)/Z66, 0)</f>
        <v>-3.5644775175436439E+28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0.87851239699999994</v>
      </c>
      <c r="Q67" s="4">
        <f t="shared" si="21"/>
        <v>50</v>
      </c>
      <c r="R67">
        <f t="shared" ref="R67:R69" si="28">$C$6</f>
        <v>100000</v>
      </c>
      <c r="S67">
        <f t="shared" ref="S67:S69" si="29">AX67</f>
        <v>-2.8546395531461337E+29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-19.09444857958264</v>
      </c>
      <c r="AC67">
        <f t="shared" ref="AC67:AC69" si="30">S67*Z67</f>
        <v>-17.048614803198785</v>
      </c>
      <c r="AE67">
        <f t="shared" ref="AE67:AE69" si="31">$Z67*O67</f>
        <v>0</v>
      </c>
      <c r="AF67">
        <f t="shared" si="24"/>
        <v>0</v>
      </c>
      <c r="AG67">
        <f t="shared" si="24"/>
        <v>-2.9861239021244021E-27</v>
      </c>
      <c r="AH67">
        <f t="shared" ref="AH67:AH69" si="32">-X67*R67</f>
        <v>-4.706078158294064E-23</v>
      </c>
      <c r="AI67">
        <f t="shared" ref="AI67:AI69" si="33">SUM(AE67:AH67)</f>
        <v>-4.7063767706842764E-23</v>
      </c>
      <c r="AJ67">
        <f t="shared" ref="AJ67:AJ69" si="34">AB67-AC67</f>
        <v>-2.045833776383855</v>
      </c>
      <c r="AK67">
        <f t="shared" si="22"/>
        <v>-1.336611400570785</v>
      </c>
      <c r="AL67">
        <f t="shared" si="26"/>
        <v>-3.38244517695464</v>
      </c>
      <c r="AN67">
        <f t="shared" si="27"/>
        <v>0</v>
      </c>
      <c r="AO67">
        <f t="shared" si="27"/>
        <v>0</v>
      </c>
      <c r="AP67">
        <f t="shared" si="27"/>
        <v>-2.1142404272437692E-30</v>
      </c>
      <c r="AQ67">
        <f t="shared" si="27"/>
        <v>-3.3320053092759122E-26</v>
      </c>
      <c r="AR67">
        <f t="shared" si="27"/>
        <v>-3.3322167333186366E-26</v>
      </c>
      <c r="AS67">
        <f t="shared" si="27"/>
        <v>-1.4484946436329551E-3</v>
      </c>
      <c r="AT67">
        <f t="shared" si="27"/>
        <v>-9.4634983384019717E-4</v>
      </c>
      <c r="AU67">
        <f t="shared" si="23"/>
        <v>-2.3948444774731523E-3</v>
      </c>
      <c r="AW67">
        <v>64</v>
      </c>
      <c r="AX67">
        <f>IF(Z67&gt;0, (R67*SUMPRODUCT(K67:$K$98, X67:$X$98)-K67*$AZ$3)/Z67, 0)</f>
        <v>-2.8546395531461337E+29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0.88343652399999995</v>
      </c>
      <c r="Q68" s="4">
        <f t="shared" si="21"/>
        <v>50</v>
      </c>
      <c r="R68">
        <f t="shared" si="28"/>
        <v>100000</v>
      </c>
      <c r="S68">
        <f t="shared" si="29"/>
        <v>-2.3918000904071909E+30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-17.048614803198785</v>
      </c>
      <c r="AC68">
        <f t="shared" si="30"/>
        <v>-15.221977502856058</v>
      </c>
      <c r="AE68">
        <f t="shared" si="31"/>
        <v>0</v>
      </c>
      <c r="AF68">
        <f t="shared" si="24"/>
        <v>0</v>
      </c>
      <c r="AG68">
        <f t="shared" si="24"/>
        <v>-3.1821174277706043E-28</v>
      </c>
      <c r="AH68">
        <f t="shared" si="32"/>
        <v>-5.2761018406521949E-24</v>
      </c>
      <c r="AI68">
        <f t="shared" si="33"/>
        <v>-5.2764200523949721E-24</v>
      </c>
      <c r="AJ68">
        <f t="shared" si="34"/>
        <v>-1.8266373003427265</v>
      </c>
      <c r="AK68">
        <f t="shared" si="22"/>
        <v>-1.193403036223915</v>
      </c>
      <c r="AL68">
        <f t="shared" si="26"/>
        <v>-3.0200403365666415</v>
      </c>
      <c r="AN68">
        <f t="shared" si="27"/>
        <v>0</v>
      </c>
      <c r="AO68">
        <f t="shared" si="27"/>
        <v>0</v>
      </c>
      <c r="AP68">
        <f t="shared" si="27"/>
        <v>-2.0116143663109053E-31</v>
      </c>
      <c r="AQ68">
        <f t="shared" si="27"/>
        <v>-3.3353521677580536E-27</v>
      </c>
      <c r="AR68">
        <f t="shared" si="27"/>
        <v>-3.3355533291946847E-27</v>
      </c>
      <c r="AS68">
        <f t="shared" si="27"/>
        <v>-1.1547310615696383E-3</v>
      </c>
      <c r="AT68">
        <f t="shared" si="27"/>
        <v>-7.5442429355883052E-4</v>
      </c>
      <c r="AU68">
        <f t="shared" si="23"/>
        <v>-1.9091553551284688E-3</v>
      </c>
      <c r="AW68">
        <v>65</v>
      </c>
      <c r="AX68">
        <f>IF(Z68&gt;0, (R68*SUMPRODUCT(K68:$K$98, X68:$X$98)-K68*$AZ$3)/Z68, 0)</f>
        <v>-2.3918000904071909E+30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100000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-15.221977502856058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-6.3642348555412087E-25</v>
      </c>
      <c r="AI69">
        <f t="shared" si="33"/>
        <v>-6.3642348555412087E-25</v>
      </c>
      <c r="AJ69">
        <f t="shared" si="34"/>
        <v>-15.221977502856058</v>
      </c>
      <c r="AK69">
        <f t="shared" si="22"/>
        <v>-1.0655384251999243</v>
      </c>
      <c r="AL69">
        <f t="shared" si="26"/>
        <v>-16.287515928055981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-3.592168511269474E-28</v>
      </c>
      <c r="AR69">
        <f t="shared" si="27"/>
        <v>-3.592168511269474E-28</v>
      </c>
      <c r="AS69">
        <f t="shared" si="27"/>
        <v>-8.5917489700121918E-3</v>
      </c>
      <c r="AT69">
        <f t="shared" si="27"/>
        <v>-6.0142242790085353E-4</v>
      </c>
      <c r="AU69">
        <f t="shared" si="23"/>
        <v>-9.1931713979130445E-3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41940.549902581944</v>
      </c>
      <c r="AO71" s="8">
        <f t="shared" si="47"/>
        <v>-4194.0549902581943</v>
      </c>
      <c r="AP71" s="8">
        <f t="shared" si="47"/>
        <v>-2753.5437363994124</v>
      </c>
      <c r="AQ71" s="8">
        <f t="shared" si="47"/>
        <v>-24079.227464357842</v>
      </c>
      <c r="AR71" s="8">
        <f t="shared" si="47"/>
        <v>10913.723711566499</v>
      </c>
      <c r="AS71" s="8">
        <f t="shared" si="47"/>
        <v>-2033.9920690278004</v>
      </c>
      <c r="AT71" s="8">
        <f t="shared" si="47"/>
        <v>1186.4953735995496</v>
      </c>
      <c r="AU71" s="8">
        <f t="shared" si="47"/>
        <v>10066.227016138258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06EF2-7928-401F-83A2-504907C15288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9049.0374796219185</v>
      </c>
      <c r="K3">
        <v>1</v>
      </c>
      <c r="L3" s="2">
        <v>0</v>
      </c>
      <c r="O3">
        <f>$C$3</f>
        <v>9049.0374796219185</v>
      </c>
      <c r="P3">
        <f>O3*C5</f>
        <v>904.90374796219191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9049.0374796219185</v>
      </c>
      <c r="AF3">
        <f t="shared" ref="AF3:AG34" si="4">-$Z3*P3</f>
        <v>-904.90374796219191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5624.2255276597261</v>
      </c>
      <c r="AJ3">
        <f t="shared" ref="AJ3:AJ66" si="7">AB3-AC3</f>
        <v>0</v>
      </c>
      <c r="AL3">
        <f t="shared" ref="AL3:AL34" si="8">SUM(AI3:AK3)</f>
        <v>5624.2255276597261</v>
      </c>
      <c r="AN3">
        <f t="shared" ref="AN3:AU34" si="9">AE3*$K3</f>
        <v>9049.0374796219185</v>
      </c>
      <c r="AO3">
        <f t="shared" si="9"/>
        <v>-904.90374796219191</v>
      </c>
      <c r="AP3">
        <f t="shared" si="9"/>
        <v>-2519.9082039999998</v>
      </c>
      <c r="AQ3">
        <f t="shared" si="9"/>
        <v>0</v>
      </c>
      <c r="AR3">
        <f t="shared" si="9"/>
        <v>5624.2255276597261</v>
      </c>
      <c r="AS3">
        <f t="shared" si="9"/>
        <v>0</v>
      </c>
      <c r="AT3">
        <f t="shared" si="9"/>
        <v>0</v>
      </c>
      <c r="AU3">
        <f t="shared" si="9"/>
        <v>5624.2255276597261</v>
      </c>
      <c r="AW3">
        <v>0</v>
      </c>
      <c r="AX3">
        <f>IF(Z3&gt;0, (R3*SUMPRODUCT(K3:$K$98, X3:$X$98)-K3*$AZ$3)/Z3, 0)</f>
        <v>0</v>
      </c>
      <c r="AZ3">
        <f>C6*SUMPRODUCT(X4:X98, K4:K98)/1</f>
        <v>4269.9961260349583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1.0468929999999999E-3</v>
      </c>
      <c r="R4">
        <f t="shared" si="0"/>
        <v>250000</v>
      </c>
      <c r="S4">
        <f t="shared" si="1"/>
        <v>462.60998797015486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457.49958493231725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-261.72324999999995</v>
      </c>
      <c r="AI4">
        <f t="shared" si="6"/>
        <v>-261.72324999999995</v>
      </c>
      <c r="AJ4">
        <f t="shared" si="7"/>
        <v>-457.49958493231725</v>
      </c>
      <c r="AK4">
        <f>G4*SUM(AB4, AE4:AF4)</f>
        <v>0</v>
      </c>
      <c r="AL4">
        <f t="shared" si="8"/>
        <v>-719.22283493231726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-233.68147321428566</v>
      </c>
      <c r="AR4">
        <f t="shared" si="9"/>
        <v>-233.68147321428566</v>
      </c>
      <c r="AS4">
        <f t="shared" si="9"/>
        <v>-408.4817722609975</v>
      </c>
      <c r="AT4">
        <f t="shared" si="9"/>
        <v>0</v>
      </c>
      <c r="AU4">
        <f t="shared" si="9"/>
        <v>-642.16324547528325</v>
      </c>
      <c r="AW4">
        <v>1</v>
      </c>
      <c r="AX4">
        <f>IF(Z4&gt;0, (R4*SUMPRODUCT(K4:$K$98, X4:$X$98)-K4*$AZ$3)/Z4, 0)</f>
        <v>462.60998797015486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1.057716E-3</v>
      </c>
      <c r="Q5" s="4">
        <f t="shared" ref="Q5:Q68" si="21">$C$8</f>
        <v>50</v>
      </c>
      <c r="R5">
        <f t="shared" si="0"/>
        <v>250000</v>
      </c>
      <c r="S5">
        <f t="shared" si="1"/>
        <v>646.51180093440598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457.49958493231725</v>
      </c>
      <c r="AC5">
        <f t="shared" si="2"/>
        <v>632.2998839790298</v>
      </c>
      <c r="AE5">
        <f t="shared" si="3"/>
        <v>0</v>
      </c>
      <c r="AF5">
        <f t="shared" si="4"/>
        <v>0</v>
      </c>
      <c r="AG5">
        <f t="shared" si="4"/>
        <v>-48.900877220273813</v>
      </c>
      <c r="AH5">
        <f t="shared" si="5"/>
        <v>-261.50788113090294</v>
      </c>
      <c r="AI5">
        <f t="shared" si="6"/>
        <v>-310.40875835117674</v>
      </c>
      <c r="AJ5">
        <f t="shared" si="7"/>
        <v>-174.80029904671255</v>
      </c>
      <c r="AK5">
        <f>G5*SUM(AB5, AE5:AF5)</f>
        <v>32.024970945262211</v>
      </c>
      <c r="AL5">
        <f t="shared" si="8"/>
        <v>-453.18408645262707</v>
      </c>
      <c r="AN5">
        <f t="shared" si="9"/>
        <v>0</v>
      </c>
      <c r="AO5">
        <f t="shared" si="9"/>
        <v>0</v>
      </c>
      <c r="AP5">
        <f t="shared" si="9"/>
        <v>-38.983479926876441</v>
      </c>
      <c r="AQ5">
        <f t="shared" si="9"/>
        <v>-208.47248176889582</v>
      </c>
      <c r="AR5">
        <f t="shared" si="9"/>
        <v>-247.45596169577226</v>
      </c>
      <c r="AS5">
        <f t="shared" si="9"/>
        <v>-139.3497281941267</v>
      </c>
      <c r="AT5">
        <f t="shared" si="9"/>
        <v>25.530110766312347</v>
      </c>
      <c r="AU5">
        <f t="shared" si="9"/>
        <v>-361.27557912358662</v>
      </c>
      <c r="AW5">
        <v>2</v>
      </c>
      <c r="AX5">
        <f>IF(Z5&gt;0, (R5*SUMPRODUCT(K5:$K$98, X5:$X$98)-K5*$AZ$3)/Z5, 0)</f>
        <v>646.51180093440598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1.0712440000000001E-3</v>
      </c>
      <c r="Q6" s="4">
        <f t="shared" si="21"/>
        <v>50</v>
      </c>
      <c r="R6">
        <f t="shared" si="0"/>
        <v>250000</v>
      </c>
      <c r="S6">
        <f t="shared" si="1"/>
        <v>815.2933099649249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632.2998839790298</v>
      </c>
      <c r="AC6">
        <f t="shared" si="2"/>
        <v>788.54327030031254</v>
      </c>
      <c r="AE6">
        <f t="shared" si="3"/>
        <v>0</v>
      </c>
      <c r="AF6">
        <f t="shared" si="4"/>
        <v>0</v>
      </c>
      <c r="AG6">
        <f t="shared" si="4"/>
        <v>-48.359483676754124</v>
      </c>
      <c r="AH6">
        <f t="shared" si="5"/>
        <v>-261.92385658477502</v>
      </c>
      <c r="AI6">
        <f t="shared" si="6"/>
        <v>-310.28334026152913</v>
      </c>
      <c r="AJ6">
        <f t="shared" si="7"/>
        <v>-156.24338632128274</v>
      </c>
      <c r="AK6">
        <f>G6*SUM(AB6, AE6:AF6)</f>
        <v>44.260991878532089</v>
      </c>
      <c r="AL6">
        <f t="shared" si="8"/>
        <v>-422.26573470427979</v>
      </c>
      <c r="AN6">
        <f t="shared" si="9"/>
        <v>0</v>
      </c>
      <c r="AO6">
        <f t="shared" si="9"/>
        <v>0</v>
      </c>
      <c r="AP6">
        <f t="shared" si="9"/>
        <v>-34.421325275568655</v>
      </c>
      <c r="AQ6">
        <f t="shared" si="9"/>
        <v>-186.43222754815548</v>
      </c>
      <c r="AR6">
        <f t="shared" si="9"/>
        <v>-220.85355282372413</v>
      </c>
      <c r="AS6">
        <f t="shared" si="9"/>
        <v>-111.21095623496913</v>
      </c>
      <c r="AT6">
        <f t="shared" si="9"/>
        <v>31.504099767768942</v>
      </c>
      <c r="AU6">
        <f t="shared" si="9"/>
        <v>-300.56040929092433</v>
      </c>
      <c r="AW6">
        <v>3</v>
      </c>
      <c r="AX6">
        <f>IF(Z6&gt;0, (R6*SUMPRODUCT(K6:$K$98, X6:$X$98)-K6*$AZ$3)/Z6, 0)</f>
        <v>815.2933099649249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1.0856730000000001E-3</v>
      </c>
      <c r="Q7" s="4">
        <f t="shared" si="21"/>
        <v>50</v>
      </c>
      <c r="R7">
        <f t="shared" si="0"/>
        <v>250000</v>
      </c>
      <c r="S7">
        <f t="shared" si="1"/>
        <v>969.97544857781816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788.54327030031254</v>
      </c>
      <c r="AC7">
        <f t="shared" si="2"/>
        <v>927.75021068981505</v>
      </c>
      <c r="AE7">
        <f t="shared" si="3"/>
        <v>0</v>
      </c>
      <c r="AF7">
        <f t="shared" si="4"/>
        <v>0</v>
      </c>
      <c r="AG7">
        <f t="shared" si="4"/>
        <v>-47.82338625426479</v>
      </c>
      <c r="AH7">
        <f t="shared" si="5"/>
        <v>-262.51292860896342</v>
      </c>
      <c r="AI7">
        <f t="shared" si="6"/>
        <v>-310.33631486322821</v>
      </c>
      <c r="AJ7">
        <f t="shared" si="7"/>
        <v>-139.20694038950251</v>
      </c>
      <c r="AK7">
        <f>G7*SUM(AB7, AE7:AF7)</f>
        <v>55.19802892102188</v>
      </c>
      <c r="AL7">
        <f t="shared" si="8"/>
        <v>-394.34522633170883</v>
      </c>
      <c r="AN7">
        <f t="shared" si="9"/>
        <v>0</v>
      </c>
      <c r="AO7">
        <f t="shared" si="9"/>
        <v>0</v>
      </c>
      <c r="AP7">
        <f t="shared" si="9"/>
        <v>-30.392626535122378</v>
      </c>
      <c r="AQ7">
        <f t="shared" si="9"/>
        <v>-166.83171194599308</v>
      </c>
      <c r="AR7">
        <f t="shared" si="9"/>
        <v>-197.22433848111544</v>
      </c>
      <c r="AS7">
        <f t="shared" si="9"/>
        <v>-88.468527256952513</v>
      </c>
      <c r="AT7">
        <f t="shared" si="9"/>
        <v>35.079345271622124</v>
      </c>
      <c r="AU7">
        <f t="shared" si="9"/>
        <v>-250.61352046644583</v>
      </c>
      <c r="AW7">
        <v>4</v>
      </c>
      <c r="AX7">
        <f>IF(Z7&gt;0, (R7*SUMPRODUCT(K7:$K$98, X7:$X$98)-K7*$AZ$3)/Z7, 0)</f>
        <v>969.97544857781816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1.1037099999999999E-3</v>
      </c>
      <c r="Q8" s="4">
        <f t="shared" si="21"/>
        <v>50</v>
      </c>
      <c r="R8">
        <f t="shared" si="0"/>
        <v>250000</v>
      </c>
      <c r="S8">
        <f t="shared" si="1"/>
        <v>1111.878906349305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927.75021068981505</v>
      </c>
      <c r="AC8">
        <f t="shared" si="2"/>
        <v>1051.6677558310162</v>
      </c>
      <c r="AE8">
        <f t="shared" si="3"/>
        <v>0</v>
      </c>
      <c r="AF8">
        <f t="shared" si="4"/>
        <v>0</v>
      </c>
      <c r="AG8">
        <f t="shared" si="4"/>
        <v>-47.292369242079445</v>
      </c>
      <c r="AH8">
        <f t="shared" si="5"/>
        <v>-263.91574821347291</v>
      </c>
      <c r="AI8">
        <f t="shared" si="6"/>
        <v>-311.20811745555238</v>
      </c>
      <c r="AJ8">
        <f t="shared" si="7"/>
        <v>-123.91754514120112</v>
      </c>
      <c r="AK8">
        <f>G8*SUM(AB8, AE8:AF8)</f>
        <v>64.942514748287053</v>
      </c>
      <c r="AL8">
        <f t="shared" si="8"/>
        <v>-370.18314784846643</v>
      </c>
      <c r="AN8">
        <f t="shared" si="9"/>
        <v>0</v>
      </c>
      <c r="AO8">
        <f t="shared" si="9"/>
        <v>0</v>
      </c>
      <c r="AP8">
        <f t="shared" si="9"/>
        <v>-26.834960378516136</v>
      </c>
      <c r="AQ8">
        <f t="shared" si="9"/>
        <v>-149.75288318339247</v>
      </c>
      <c r="AR8">
        <f t="shared" si="9"/>
        <v>-176.58784356190861</v>
      </c>
      <c r="AS8">
        <f t="shared" si="9"/>
        <v>-70.314143007839348</v>
      </c>
      <c r="AT8">
        <f t="shared" si="9"/>
        <v>36.850126946079286</v>
      </c>
      <c r="AU8">
        <f t="shared" si="9"/>
        <v>-210.05185962366866</v>
      </c>
      <c r="AW8">
        <v>5</v>
      </c>
      <c r="AX8">
        <f>IF(Z8&gt;0, (R8*SUMPRODUCT(K8:$K$98, X8:$X$98)-K8*$AZ$3)/Z8, 0)</f>
        <v>1111.878906349305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1.131668E-3</v>
      </c>
      <c r="Q9" s="4">
        <f t="shared" si="21"/>
        <v>50</v>
      </c>
      <c r="R9">
        <f t="shared" si="0"/>
        <v>250000</v>
      </c>
      <c r="S9">
        <f t="shared" si="1"/>
        <v>1241.836221148382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1051.6677558310162</v>
      </c>
      <c r="AC9">
        <f t="shared" si="2"/>
        <v>1161.5124236183328</v>
      </c>
      <c r="AE9">
        <f t="shared" si="3"/>
        <v>0</v>
      </c>
      <c r="AF9">
        <f t="shared" si="4"/>
        <v>0</v>
      </c>
      <c r="AG9">
        <f t="shared" si="4"/>
        <v>-46.765926288743202</v>
      </c>
      <c r="AH9">
        <f t="shared" si="5"/>
        <v>-267.59630457722778</v>
      </c>
      <c r="AI9">
        <f t="shared" si="6"/>
        <v>-314.36223086597101</v>
      </c>
      <c r="AJ9">
        <f t="shared" si="7"/>
        <v>-109.84466778731667</v>
      </c>
      <c r="AK9">
        <f t="shared" ref="AK9:AK72" si="22">G9*SUM(AB9:AB9, AE9:AF9)</f>
        <v>73.616742908171133</v>
      </c>
      <c r="AL9">
        <f t="shared" si="8"/>
        <v>-350.59015574511653</v>
      </c>
      <c r="AN9">
        <f t="shared" si="9"/>
        <v>0</v>
      </c>
      <c r="AO9">
        <f t="shared" si="9"/>
        <v>0</v>
      </c>
      <c r="AP9">
        <f t="shared" si="9"/>
        <v>-23.693073668561908</v>
      </c>
      <c r="AQ9">
        <f t="shared" si="9"/>
        <v>-135.57261581086874</v>
      </c>
      <c r="AR9">
        <f t="shared" si="9"/>
        <v>-159.26568947943065</v>
      </c>
      <c r="AS9">
        <f t="shared" si="9"/>
        <v>-55.650727196438574</v>
      </c>
      <c r="AT9">
        <f t="shared" si="9"/>
        <v>37.29653299698932</v>
      </c>
      <c r="AU9">
        <f t="shared" si="9"/>
        <v>-177.61988367887992</v>
      </c>
      <c r="AW9">
        <v>6</v>
      </c>
      <c r="AX9">
        <f>IF(Z9&gt;0, (R9*SUMPRODUCT(K9:$K$98, X9:$X$98)-K9*$AZ$3)/Z9, 0)</f>
        <v>1241.836221148382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1.1650359999999999E-3</v>
      </c>
      <c r="Q10" s="4">
        <f t="shared" si="21"/>
        <v>50</v>
      </c>
      <c r="R10">
        <f t="shared" si="0"/>
        <v>250000</v>
      </c>
      <c r="S10">
        <f t="shared" si="1"/>
        <v>1359.8836998501258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1161.5124236183328</v>
      </c>
      <c r="AC10">
        <f t="shared" si="2"/>
        <v>1257.7233354598825</v>
      </c>
      <c r="AE10">
        <f t="shared" si="3"/>
        <v>0</v>
      </c>
      <c r="AF10">
        <f t="shared" si="4"/>
        <v>0</v>
      </c>
      <c r="AG10">
        <f t="shared" si="4"/>
        <v>-46.243783038156039</v>
      </c>
      <c r="AH10">
        <f t="shared" si="5"/>
        <v>-272.41993849866117</v>
      </c>
      <c r="AI10">
        <f t="shared" si="6"/>
        <v>-318.66372153681721</v>
      </c>
      <c r="AJ10">
        <f t="shared" si="7"/>
        <v>-96.21091184154966</v>
      </c>
      <c r="AK10">
        <f t="shared" si="22"/>
        <v>81.30586965328331</v>
      </c>
      <c r="AL10">
        <f t="shared" si="8"/>
        <v>-333.56876372508356</v>
      </c>
      <c r="AN10">
        <f t="shared" si="9"/>
        <v>0</v>
      </c>
      <c r="AO10">
        <f t="shared" si="9"/>
        <v>0</v>
      </c>
      <c r="AP10">
        <f t="shared" si="9"/>
        <v>-20.918338971519432</v>
      </c>
      <c r="AQ10">
        <f t="shared" si="9"/>
        <v>-123.22894542199417</v>
      </c>
      <c r="AR10">
        <f t="shared" si="9"/>
        <v>-144.14728439351362</v>
      </c>
      <c r="AS10">
        <f t="shared" si="9"/>
        <v>-43.52093047837203</v>
      </c>
      <c r="AT10">
        <f t="shared" si="9"/>
        <v>36.778646339946448</v>
      </c>
      <c r="AU10">
        <f t="shared" si="9"/>
        <v>-150.88956853193918</v>
      </c>
      <c r="AW10">
        <v>7</v>
      </c>
      <c r="AX10">
        <f>IF(Z10&gt;0, (R10*SUMPRODUCT(K10:$K$98, X10:$X$98)-K10*$AZ$3)/Z10, 0)</f>
        <v>1359.8836998501258</v>
      </c>
    </row>
    <row r="11" spans="1:52" x14ac:dyDescent="0.25">
      <c r="A11" t="s">
        <v>33</v>
      </c>
      <c r="C11" s="12">
        <f>AU100</f>
        <v>600.95575568353922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1.1975029999999999E-3</v>
      </c>
      <c r="Q11" s="4">
        <f t="shared" si="21"/>
        <v>50</v>
      </c>
      <c r="R11">
        <f t="shared" si="0"/>
        <v>250000</v>
      </c>
      <c r="S11">
        <f t="shared" si="1"/>
        <v>1466.8294875960264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1257.7233354598825</v>
      </c>
      <c r="AC11">
        <f t="shared" si="2"/>
        <v>1341.4439682989762</v>
      </c>
      <c r="AE11">
        <f t="shared" si="3"/>
        <v>0</v>
      </c>
      <c r="AF11">
        <f t="shared" si="4"/>
        <v>0</v>
      </c>
      <c r="AG11">
        <f t="shared" si="4"/>
        <v>-45.725968138854931</v>
      </c>
      <c r="AH11">
        <f t="shared" si="5"/>
        <v>-276.88534459770483</v>
      </c>
      <c r="AI11">
        <f t="shared" si="6"/>
        <v>-322.61131273655974</v>
      </c>
      <c r="AJ11">
        <f t="shared" si="7"/>
        <v>-83.720632839093696</v>
      </c>
      <c r="AK11">
        <f t="shared" si="22"/>
        <v>88.04063348219178</v>
      </c>
      <c r="AL11">
        <f t="shared" si="8"/>
        <v>-318.29131209346167</v>
      </c>
      <c r="AN11">
        <f t="shared" si="9"/>
        <v>0</v>
      </c>
      <c r="AO11">
        <f t="shared" si="9"/>
        <v>0</v>
      </c>
      <c r="AP11">
        <f t="shared" si="9"/>
        <v>-18.467951614402519</v>
      </c>
      <c r="AQ11">
        <f t="shared" si="9"/>
        <v>-111.82934675630102</v>
      </c>
      <c r="AR11">
        <f t="shared" si="9"/>
        <v>-130.29729837070354</v>
      </c>
      <c r="AS11">
        <f t="shared" si="9"/>
        <v>-33.813359439528746</v>
      </c>
      <c r="AT11">
        <f t="shared" si="9"/>
        <v>35.558135244136146</v>
      </c>
      <c r="AU11">
        <f t="shared" si="9"/>
        <v>-128.55252256609614</v>
      </c>
      <c r="AW11">
        <v>8</v>
      </c>
      <c r="AX11">
        <f>IF(Z11&gt;0, (R11*SUMPRODUCT(K11:$K$98, X11:$X$98)-K11*$AZ$3)/Z11, 0)</f>
        <v>1466.8294875960264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1.2389879999999999E-3</v>
      </c>
      <c r="Q12" s="4">
        <f t="shared" si="21"/>
        <v>50</v>
      </c>
      <c r="R12">
        <f t="shared" si="0"/>
        <v>250000</v>
      </c>
      <c r="S12">
        <f t="shared" si="1"/>
        <v>1564.1746934040727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1341.4439682989762</v>
      </c>
      <c r="AC12">
        <f t="shared" si="2"/>
        <v>1414.3910307043611</v>
      </c>
      <c r="AE12">
        <f t="shared" si="3"/>
        <v>0</v>
      </c>
      <c r="AF12">
        <f t="shared" si="4"/>
        <v>0</v>
      </c>
      <c r="AG12">
        <f t="shared" si="4"/>
        <v>-45.212054531653962</v>
      </c>
      <c r="AH12">
        <f t="shared" si="5"/>
        <v>-283.26962906211793</v>
      </c>
      <c r="AI12">
        <f t="shared" si="6"/>
        <v>-328.48168359377189</v>
      </c>
      <c r="AJ12">
        <f t="shared" si="7"/>
        <v>-72.947062405384941</v>
      </c>
      <c r="AK12">
        <f t="shared" si="22"/>
        <v>93.901077780928347</v>
      </c>
      <c r="AL12">
        <f t="shared" si="8"/>
        <v>-307.52766821822848</v>
      </c>
      <c r="AN12">
        <f t="shared" si="9"/>
        <v>0</v>
      </c>
      <c r="AO12">
        <f t="shared" si="9"/>
        <v>0</v>
      </c>
      <c r="AP12">
        <f t="shared" si="9"/>
        <v>-16.303920114128275</v>
      </c>
      <c r="AQ12">
        <f t="shared" si="9"/>
        <v>-102.14986801261314</v>
      </c>
      <c r="AR12">
        <f t="shared" si="9"/>
        <v>-118.45378812674141</v>
      </c>
      <c r="AS12">
        <f t="shared" si="9"/>
        <v>-26.305441996338711</v>
      </c>
      <c r="AT12">
        <f t="shared" si="9"/>
        <v>33.861670004377821</v>
      </c>
      <c r="AU12">
        <f t="shared" si="9"/>
        <v>-110.8975601187023</v>
      </c>
      <c r="AW12">
        <v>9</v>
      </c>
      <c r="AX12">
        <f>IF(Z12&gt;0, (R12*SUMPRODUCT(K12:$K$98, X12:$X$98)-K12*$AZ$3)/Z12, 0)</f>
        <v>1564.1746934040727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1.2822770000000001E-3</v>
      </c>
      <c r="Q13" s="4">
        <f t="shared" si="21"/>
        <v>50</v>
      </c>
      <c r="R13">
        <f t="shared" si="0"/>
        <v>250000</v>
      </c>
      <c r="S13">
        <f t="shared" si="1"/>
        <v>1652.299040550479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1414.3910307043611</v>
      </c>
      <c r="AC13">
        <f t="shared" si="2"/>
        <v>1477.2200994432533</v>
      </c>
      <c r="AE13">
        <f t="shared" si="3"/>
        <v>0</v>
      </c>
      <c r="AF13">
        <f t="shared" si="4"/>
        <v>0</v>
      </c>
      <c r="AG13">
        <f t="shared" si="4"/>
        <v>-44.701959608688732</v>
      </c>
      <c r="AH13">
        <f t="shared" si="5"/>
        <v>-289.8718882434282</v>
      </c>
      <c r="AI13">
        <f t="shared" si="6"/>
        <v>-334.57384785211696</v>
      </c>
      <c r="AJ13">
        <f t="shared" si="7"/>
        <v>-62.829068738892147</v>
      </c>
      <c r="AK13">
        <f t="shared" si="22"/>
        <v>99.007372149305283</v>
      </c>
      <c r="AL13">
        <f t="shared" si="8"/>
        <v>-298.39554444170381</v>
      </c>
      <c r="AN13">
        <f t="shared" si="9"/>
        <v>0</v>
      </c>
      <c r="AO13">
        <f t="shared" si="9"/>
        <v>0</v>
      </c>
      <c r="AP13">
        <f t="shared" si="9"/>
        <v>-14.392834617156076</v>
      </c>
      <c r="AQ13">
        <f t="shared" si="9"/>
        <v>-93.330990054393112</v>
      </c>
      <c r="AR13">
        <f t="shared" si="9"/>
        <v>-107.7238246715492</v>
      </c>
      <c r="AS13">
        <f t="shared" si="9"/>
        <v>-20.229278613840425</v>
      </c>
      <c r="AT13">
        <f t="shared" si="9"/>
        <v>31.87772405725136</v>
      </c>
      <c r="AU13">
        <f t="shared" si="9"/>
        <v>-96.07537922813826</v>
      </c>
      <c r="AW13">
        <v>10</v>
      </c>
      <c r="AX13">
        <f>IF(Z13&gt;0, (R13*SUMPRODUCT(K13:$K$98, X13:$X$98)-K13*$AZ$3)/Z13, 0)</f>
        <v>1652.299040550479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1.3327809999999999E-3</v>
      </c>
      <c r="Q14" s="4">
        <f t="shared" si="21"/>
        <v>50</v>
      </c>
      <c r="R14">
        <f t="shared" si="0"/>
        <v>250000</v>
      </c>
      <c r="S14">
        <f t="shared" si="1"/>
        <v>1732.2991136086862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1477.2200994432533</v>
      </c>
      <c r="AC14">
        <f t="shared" si="2"/>
        <v>1531.1917314884192</v>
      </c>
      <c r="AE14">
        <f t="shared" si="3"/>
        <v>0</v>
      </c>
      <c r="AF14">
        <f t="shared" si="4"/>
        <v>0</v>
      </c>
      <c r="AG14">
        <f t="shared" si="4"/>
        <v>-44.195362090172615</v>
      </c>
      <c r="AH14">
        <f t="shared" si="5"/>
        <v>-297.88961214613886</v>
      </c>
      <c r="AI14">
        <f t="shared" si="6"/>
        <v>-342.0849742363115</v>
      </c>
      <c r="AJ14">
        <f t="shared" si="7"/>
        <v>-53.971632045165961</v>
      </c>
      <c r="AK14">
        <f t="shared" si="22"/>
        <v>103.40540696102774</v>
      </c>
      <c r="AL14">
        <f t="shared" si="8"/>
        <v>-292.65119932044973</v>
      </c>
      <c r="AN14">
        <f t="shared" si="9"/>
        <v>0</v>
      </c>
      <c r="AO14">
        <f t="shared" si="9"/>
        <v>0</v>
      </c>
      <c r="AP14">
        <f t="shared" si="9"/>
        <v>-12.705110512920202</v>
      </c>
      <c r="AQ14">
        <f t="shared" si="9"/>
        <v>-85.63614515128522</v>
      </c>
      <c r="AR14">
        <f t="shared" si="9"/>
        <v>-98.34125566420542</v>
      </c>
      <c r="AS14">
        <f t="shared" si="9"/>
        <v>-15.515554512200188</v>
      </c>
      <c r="AT14">
        <f t="shared" si="9"/>
        <v>29.726583535910883</v>
      </c>
      <c r="AU14">
        <f t="shared" si="9"/>
        <v>-84.130226640494726</v>
      </c>
      <c r="AW14">
        <v>11</v>
      </c>
      <c r="AX14">
        <f>IF(Z14&gt;0, (R14*SUMPRODUCT(K14:$K$98, X14:$X$98)-K14*$AZ$3)/Z14, 0)</f>
        <v>1732.2991136086862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1.4022240000000001E-3</v>
      </c>
      <c r="Q15" s="4">
        <f t="shared" si="21"/>
        <v>50</v>
      </c>
      <c r="R15">
        <f t="shared" si="0"/>
        <v>250000</v>
      </c>
      <c r="S15">
        <f t="shared" si="1"/>
        <v>1804.7881973815577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1531.1917314884192</v>
      </c>
      <c r="AC15">
        <f t="shared" si="2"/>
        <v>1577.0757846403108</v>
      </c>
      <c r="AE15">
        <f t="shared" si="3"/>
        <v>0</v>
      </c>
      <c r="AF15">
        <f t="shared" si="4"/>
        <v>0</v>
      </c>
      <c r="AG15">
        <f t="shared" si="4"/>
        <v>-43.691436671859364</v>
      </c>
      <c r="AH15">
        <f t="shared" si="5"/>
        <v>-309.85898705765112</v>
      </c>
      <c r="AI15">
        <f t="shared" si="6"/>
        <v>-353.5504237295105</v>
      </c>
      <c r="AJ15">
        <f t="shared" si="7"/>
        <v>-45.884053151891521</v>
      </c>
      <c r="AK15">
        <f t="shared" si="22"/>
        <v>107.18342120418936</v>
      </c>
      <c r="AL15">
        <f t="shared" si="8"/>
        <v>-292.25105567721266</v>
      </c>
      <c r="AN15">
        <f t="shared" si="9"/>
        <v>0</v>
      </c>
      <c r="AO15">
        <f t="shared" si="9"/>
        <v>0</v>
      </c>
      <c r="AP15">
        <f t="shared" si="9"/>
        <v>-11.214503568667082</v>
      </c>
      <c r="AQ15">
        <f t="shared" si="9"/>
        <v>-79.533084302986694</v>
      </c>
      <c r="AR15">
        <f t="shared" si="9"/>
        <v>-90.747587871653792</v>
      </c>
      <c r="AS15">
        <f t="shared" si="9"/>
        <v>-11.777293607472927</v>
      </c>
      <c r="AT15">
        <f t="shared" si="9"/>
        <v>27.511314599790087</v>
      </c>
      <c r="AU15">
        <f t="shared" si="9"/>
        <v>-75.013566879336622</v>
      </c>
      <c r="AW15">
        <v>12</v>
      </c>
      <c r="AX15">
        <f>IF(Z15&gt;0, (R15*SUMPRODUCT(K15:$K$98, X15:$X$98)-K15*$AZ$3)/Z15, 0)</f>
        <v>1804.7881973815577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1.482489E-3</v>
      </c>
      <c r="Q16" s="4">
        <f t="shared" si="21"/>
        <v>50</v>
      </c>
      <c r="R16">
        <f t="shared" si="0"/>
        <v>250000</v>
      </c>
      <c r="S16">
        <f t="shared" si="1"/>
        <v>1869.6235104267905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1577.0757846403108</v>
      </c>
      <c r="AC16">
        <f t="shared" si="2"/>
        <v>1614.9714488223033</v>
      </c>
      <c r="AE16">
        <f t="shared" si="3"/>
        <v>0</v>
      </c>
      <c r="AF16">
        <f t="shared" si="4"/>
        <v>0</v>
      </c>
      <c r="AG16">
        <f t="shared" si="4"/>
        <v>-43.189750230880541</v>
      </c>
      <c r="AH16">
        <f t="shared" si="5"/>
        <v>-323.86037130114056</v>
      </c>
      <c r="AI16">
        <f t="shared" si="6"/>
        <v>-367.05012153202108</v>
      </c>
      <c r="AJ16">
        <f t="shared" si="7"/>
        <v>-37.895664181992515</v>
      </c>
      <c r="AK16">
        <f t="shared" si="22"/>
        <v>110.39530492482176</v>
      </c>
      <c r="AL16">
        <f t="shared" si="8"/>
        <v>-294.55048078919185</v>
      </c>
      <c r="AN16">
        <f t="shared" si="9"/>
        <v>0</v>
      </c>
      <c r="AO16">
        <f t="shared" si="9"/>
        <v>0</v>
      </c>
      <c r="AP16">
        <f t="shared" si="9"/>
        <v>-9.8979760310708933</v>
      </c>
      <c r="AQ16">
        <f t="shared" si="9"/>
        <v>-74.220438308078982</v>
      </c>
      <c r="AR16">
        <f t="shared" si="9"/>
        <v>-84.118414339149865</v>
      </c>
      <c r="AS16">
        <f t="shared" si="9"/>
        <v>-8.6847081483394462</v>
      </c>
      <c r="AT16">
        <f t="shared" si="9"/>
        <v>25.299754600279631</v>
      </c>
      <c r="AU16">
        <f t="shared" si="9"/>
        <v>-67.503367887209677</v>
      </c>
      <c r="AW16">
        <v>13</v>
      </c>
      <c r="AX16">
        <f>IF(Z16&gt;0, (R16*SUMPRODUCT(K16:$K$98, X16:$X$98)-K16*$AZ$3)/Z16, 0)</f>
        <v>1869.6235104267905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1.564558E-3</v>
      </c>
      <c r="Q17" s="4">
        <f t="shared" si="21"/>
        <v>50</v>
      </c>
      <c r="R17">
        <f t="shared" si="0"/>
        <v>250000</v>
      </c>
      <c r="S17">
        <f t="shared" si="1"/>
        <v>1927.368610370173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1614.9714488223033</v>
      </c>
      <c r="AC17">
        <f t="shared" si="2"/>
        <v>1645.5981073758132</v>
      </c>
      <c r="AE17">
        <f t="shared" si="3"/>
        <v>0</v>
      </c>
      <c r="AF17">
        <f t="shared" si="4"/>
        <v>0</v>
      </c>
      <c r="AG17">
        <f t="shared" si="4"/>
        <v>-42.690279859330012</v>
      </c>
      <c r="AH17">
        <f t="shared" si="5"/>
        <v>-337.86434620862997</v>
      </c>
      <c r="AI17">
        <f t="shared" si="6"/>
        <v>-380.55462606795999</v>
      </c>
      <c r="AJ17">
        <f t="shared" si="7"/>
        <v>-30.626658553509969</v>
      </c>
      <c r="AK17">
        <f t="shared" si="22"/>
        <v>113.04800141756124</v>
      </c>
      <c r="AL17">
        <f t="shared" si="8"/>
        <v>-298.13328320390872</v>
      </c>
      <c r="AN17">
        <f t="shared" si="9"/>
        <v>0</v>
      </c>
      <c r="AO17">
        <f t="shared" si="9"/>
        <v>0</v>
      </c>
      <c r="AP17">
        <f t="shared" si="9"/>
        <v>-8.7352770653365752</v>
      </c>
      <c r="AQ17">
        <f t="shared" si="9"/>
        <v>-69.133739210804521</v>
      </c>
      <c r="AR17">
        <f t="shared" si="9"/>
        <v>-77.869016276141096</v>
      </c>
      <c r="AS17">
        <f t="shared" si="9"/>
        <v>-6.2668211342704598</v>
      </c>
      <c r="AT17">
        <f t="shared" si="9"/>
        <v>23.131860866663743</v>
      </c>
      <c r="AU17">
        <f t="shared" si="9"/>
        <v>-61.003976543747811</v>
      </c>
      <c r="AW17">
        <v>14</v>
      </c>
      <c r="AX17">
        <f>IF(Z17&gt;0, (R17*SUMPRODUCT(K17:$K$98, X17:$X$98)-K17*$AZ$3)/Z17, 0)</f>
        <v>1927.368610370173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1.6511360000000001E-3</v>
      </c>
      <c r="Q18" s="4">
        <f t="shared" si="21"/>
        <v>50</v>
      </c>
      <c r="R18">
        <f t="shared" si="0"/>
        <v>250000</v>
      </c>
      <c r="S18">
        <f t="shared" si="1"/>
        <v>1979.0986860905259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1645.5981073758132</v>
      </c>
      <c r="AC18">
        <f t="shared" si="2"/>
        <v>1670.0778475057132</v>
      </c>
      <c r="AE18">
        <f t="shared" si="3"/>
        <v>0</v>
      </c>
      <c r="AF18">
        <f t="shared" si="4"/>
        <v>0</v>
      </c>
      <c r="AG18">
        <f t="shared" si="4"/>
        <v>-42.192889602810894</v>
      </c>
      <c r="AH18">
        <f t="shared" si="5"/>
        <v>-352.43728962907358</v>
      </c>
      <c r="AI18">
        <f t="shared" si="6"/>
        <v>-394.63017923188448</v>
      </c>
      <c r="AJ18">
        <f t="shared" si="7"/>
        <v>-24.479740129899938</v>
      </c>
      <c r="AK18">
        <f t="shared" si="22"/>
        <v>115.19186751630694</v>
      </c>
      <c r="AL18">
        <f t="shared" si="8"/>
        <v>-303.91805184547746</v>
      </c>
      <c r="AN18">
        <f t="shared" si="9"/>
        <v>0</v>
      </c>
      <c r="AO18">
        <f t="shared" si="9"/>
        <v>0</v>
      </c>
      <c r="AP18">
        <f t="shared" si="9"/>
        <v>-7.7084831823666571</v>
      </c>
      <c r="AQ18">
        <f t="shared" si="9"/>
        <v>-64.388975145319506</v>
      </c>
      <c r="AR18">
        <f t="shared" si="9"/>
        <v>-72.097458327686169</v>
      </c>
      <c r="AS18">
        <f t="shared" si="9"/>
        <v>-4.4723569984519029</v>
      </c>
      <c r="AT18">
        <f t="shared" si="9"/>
        <v>21.045123523270245</v>
      </c>
      <c r="AU18">
        <f t="shared" si="9"/>
        <v>-55.524691802867821</v>
      </c>
      <c r="AW18">
        <v>15</v>
      </c>
      <c r="AX18">
        <f>IF(Z18&gt;0, (R18*SUMPRODUCT(K18:$K$98, X18:$X$98)-K18*$AZ$3)/Z18, 0)</f>
        <v>1979.0986860905259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1.7512420000000001E-3</v>
      </c>
      <c r="Q19" s="4">
        <f t="shared" si="21"/>
        <v>50</v>
      </c>
      <c r="R19">
        <f t="shared" si="0"/>
        <v>250000</v>
      </c>
      <c r="S19">
        <f t="shared" si="1"/>
        <v>2025.6486916445244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1670.0778475057132</v>
      </c>
      <c r="AC19">
        <f t="shared" si="2"/>
        <v>1689.2723360574505</v>
      </c>
      <c r="AE19">
        <f t="shared" si="3"/>
        <v>0</v>
      </c>
      <c r="AF19">
        <f t="shared" si="4"/>
        <v>0</v>
      </c>
      <c r="AG19">
        <f t="shared" si="4"/>
        <v>-41.697070746408983</v>
      </c>
      <c r="AH19">
        <f t="shared" si="5"/>
        <v>-369.44980186902882</v>
      </c>
      <c r="AI19">
        <f t="shared" si="6"/>
        <v>-411.14687261543781</v>
      </c>
      <c r="AJ19">
        <f t="shared" si="7"/>
        <v>-19.194488551737322</v>
      </c>
      <c r="AK19">
        <f t="shared" si="22"/>
        <v>116.90544932539993</v>
      </c>
      <c r="AL19">
        <f t="shared" si="8"/>
        <v>-313.43591184177524</v>
      </c>
      <c r="AN19">
        <f t="shared" si="9"/>
        <v>0</v>
      </c>
      <c r="AO19">
        <f t="shared" si="9"/>
        <v>0</v>
      </c>
      <c r="AP19">
        <f t="shared" si="9"/>
        <v>-6.8016954741408364</v>
      </c>
      <c r="AQ19">
        <f t="shared" si="9"/>
        <v>-60.26526564845603</v>
      </c>
      <c r="AR19">
        <f t="shared" si="9"/>
        <v>-67.066961122596865</v>
      </c>
      <c r="AS19">
        <f t="shared" si="9"/>
        <v>-3.1310368707865037</v>
      </c>
      <c r="AT19">
        <f t="shared" si="9"/>
        <v>19.069811172465961</v>
      </c>
      <c r="AU19">
        <f t="shared" si="9"/>
        <v>-51.128186820917421</v>
      </c>
      <c r="AW19">
        <v>16</v>
      </c>
      <c r="AX19">
        <f>IF(Z19&gt;0, (R19*SUMPRODUCT(K19:$K$98, X19:$X$98)-K19*$AZ$3)/Z19, 0)</f>
        <v>2025.6486916445244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1.8504459999999999E-3</v>
      </c>
      <c r="Q20" s="4">
        <f t="shared" si="21"/>
        <v>50</v>
      </c>
      <c r="R20">
        <f t="shared" si="0"/>
        <v>250000</v>
      </c>
      <c r="S20">
        <f t="shared" si="1"/>
        <v>2067.3707823289592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1689.2723360574505</v>
      </c>
      <c r="AC20">
        <f t="shared" si="2"/>
        <v>1703.635162995653</v>
      </c>
      <c r="AE20">
        <f t="shared" si="3"/>
        <v>0</v>
      </c>
      <c r="AF20">
        <f t="shared" si="4"/>
        <v>0</v>
      </c>
      <c r="AG20">
        <f t="shared" si="4"/>
        <v>-41.202941861170487</v>
      </c>
      <c r="AH20">
        <f t="shared" si="5"/>
        <v>-385.79088887204756</v>
      </c>
      <c r="AI20">
        <f t="shared" si="6"/>
        <v>-426.99383073321803</v>
      </c>
      <c r="AJ20">
        <f t="shared" si="7"/>
        <v>-14.362826938202488</v>
      </c>
      <c r="AK20">
        <f t="shared" si="22"/>
        <v>118.24906352402155</v>
      </c>
      <c r="AL20">
        <f t="shared" si="8"/>
        <v>-323.10759414739897</v>
      </c>
      <c r="AN20">
        <f t="shared" si="9"/>
        <v>0</v>
      </c>
      <c r="AO20">
        <f t="shared" si="9"/>
        <v>0</v>
      </c>
      <c r="AP20">
        <f t="shared" si="9"/>
        <v>-6.0009753118000768</v>
      </c>
      <c r="AQ20">
        <f t="shared" si="9"/>
        <v>-56.18825974706256</v>
      </c>
      <c r="AR20">
        <f t="shared" si="9"/>
        <v>-62.189235058862629</v>
      </c>
      <c r="AS20">
        <f t="shared" si="9"/>
        <v>-2.0918644633245544</v>
      </c>
      <c r="AT20">
        <f t="shared" si="9"/>
        <v>17.222306922697335</v>
      </c>
      <c r="AU20">
        <f t="shared" si="9"/>
        <v>-47.058792599489848</v>
      </c>
      <c r="AW20">
        <v>17</v>
      </c>
      <c r="AX20">
        <f>IF(Z20&gt;0, (R20*SUMPRODUCT(K20:$K$98, X20:$X$98)-K20*$AZ$3)/Z20, 0)</f>
        <v>2067.3707823289592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1.9640790000000001E-3</v>
      </c>
      <c r="Q21" s="4">
        <f t="shared" si="21"/>
        <v>50</v>
      </c>
      <c r="R21">
        <f t="shared" si="0"/>
        <v>250000</v>
      </c>
      <c r="S21">
        <f t="shared" si="1"/>
        <v>2105.2317521071263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1703.635162995653</v>
      </c>
      <c r="AC21">
        <f t="shared" si="2"/>
        <v>1714.0791287723923</v>
      </c>
      <c r="AE21">
        <f t="shared" si="3"/>
        <v>0</v>
      </c>
      <c r="AF21">
        <f t="shared" si="4"/>
        <v>0</v>
      </c>
      <c r="AG21">
        <f t="shared" si="4"/>
        <v>-40.709986609711038</v>
      </c>
      <c r="AH21">
        <f t="shared" si="5"/>
        <v>-404.62916423872935</v>
      </c>
      <c r="AI21">
        <f t="shared" si="6"/>
        <v>-445.3391508484404</v>
      </c>
      <c r="AJ21">
        <f t="shared" si="7"/>
        <v>-10.443965776739333</v>
      </c>
      <c r="AK21">
        <f t="shared" si="22"/>
        <v>119.25446140969572</v>
      </c>
      <c r="AL21">
        <f t="shared" si="8"/>
        <v>-336.52865521548404</v>
      </c>
      <c r="AN21">
        <f t="shared" si="9"/>
        <v>0</v>
      </c>
      <c r="AO21">
        <f t="shared" si="9"/>
        <v>0</v>
      </c>
      <c r="AP21">
        <f t="shared" si="9"/>
        <v>-5.2939099724041521</v>
      </c>
      <c r="AQ21">
        <f t="shared" si="9"/>
        <v>-52.617810667075815</v>
      </c>
      <c r="AR21">
        <f t="shared" si="9"/>
        <v>-57.911720639479967</v>
      </c>
      <c r="AS21">
        <f t="shared" si="9"/>
        <v>-1.3581290288054084</v>
      </c>
      <c r="AT21">
        <f t="shared" si="9"/>
        <v>15.507801281366119</v>
      </c>
      <c r="AU21">
        <f t="shared" si="9"/>
        <v>-43.762048386919261</v>
      </c>
      <c r="AW21">
        <v>18</v>
      </c>
      <c r="AX21">
        <f>IF(Z21&gt;0, (R21*SUMPRODUCT(K21:$K$98, X21:$X$98)-K21*$AZ$3)/Z21, 0)</f>
        <v>2105.2317521071263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2.086732E-3</v>
      </c>
      <c r="Q22" s="4">
        <f t="shared" si="21"/>
        <v>50</v>
      </c>
      <c r="R22">
        <f t="shared" si="0"/>
        <v>250000</v>
      </c>
      <c r="S22">
        <f t="shared" si="1"/>
        <v>2139.5359279269296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1714.0791287723923</v>
      </c>
      <c r="AC22">
        <f t="shared" si="2"/>
        <v>1720.9543766087108</v>
      </c>
      <c r="AE22">
        <f t="shared" si="3"/>
        <v>0</v>
      </c>
      <c r="AF22">
        <f t="shared" si="4"/>
        <v>0</v>
      </c>
      <c r="AG22">
        <f t="shared" si="4"/>
        <v>-40.217935911835866</v>
      </c>
      <c r="AH22">
        <f t="shared" si="5"/>
        <v>-424.75415889027761</v>
      </c>
      <c r="AI22">
        <f t="shared" si="6"/>
        <v>-464.97209480211347</v>
      </c>
      <c r="AJ22">
        <f t="shared" si="7"/>
        <v>-6.8752478363185219</v>
      </c>
      <c r="AK22">
        <f t="shared" si="22"/>
        <v>119.98553901406747</v>
      </c>
      <c r="AL22">
        <f t="shared" si="8"/>
        <v>-351.86180362436454</v>
      </c>
      <c r="AN22">
        <f t="shared" si="9"/>
        <v>0</v>
      </c>
      <c r="AO22">
        <f t="shared" si="9"/>
        <v>0</v>
      </c>
      <c r="AP22">
        <f t="shared" si="9"/>
        <v>-4.6695749119067633</v>
      </c>
      <c r="AQ22">
        <f t="shared" si="9"/>
        <v>-49.316836359530626</v>
      </c>
      <c r="AR22">
        <f t="shared" si="9"/>
        <v>-53.98641127143739</v>
      </c>
      <c r="AS22">
        <f t="shared" si="9"/>
        <v>-0.79826286659744006</v>
      </c>
      <c r="AT22">
        <f t="shared" si="9"/>
        <v>13.931134208377228</v>
      </c>
      <c r="AU22">
        <f t="shared" si="9"/>
        <v>-40.8535399296576</v>
      </c>
      <c r="AW22">
        <v>19</v>
      </c>
      <c r="AX22">
        <f>IF(Z22&gt;0, (R22*SUMPRODUCT(K22:$K$98, X22:$X$98)-K22*$AZ$3)/Z22, 0)</f>
        <v>2139.5359279269296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2.2202060000000002E-3</v>
      </c>
      <c r="Q23" s="4">
        <f t="shared" si="21"/>
        <v>50</v>
      </c>
      <c r="R23">
        <f t="shared" si="0"/>
        <v>250000</v>
      </c>
      <c r="S23">
        <f t="shared" si="1"/>
        <v>2170.7901349374679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1720.9543766087108</v>
      </c>
      <c r="AC23">
        <f t="shared" si="2"/>
        <v>1724.756342484354</v>
      </c>
      <c r="AE23">
        <f t="shared" si="3"/>
        <v>0</v>
      </c>
      <c r="AF23">
        <f t="shared" si="4"/>
        <v>0</v>
      </c>
      <c r="AG23">
        <f t="shared" si="4"/>
        <v>-39.726464450098433</v>
      </c>
      <c r="AH23">
        <f t="shared" si="5"/>
        <v>-446.46051309536733</v>
      </c>
      <c r="AI23">
        <f t="shared" si="6"/>
        <v>-486.18697754546577</v>
      </c>
      <c r="AJ23">
        <f t="shared" si="7"/>
        <v>-3.8019658756431909</v>
      </c>
      <c r="AK23">
        <f t="shared" si="22"/>
        <v>120.46680636260977</v>
      </c>
      <c r="AL23">
        <f t="shared" si="8"/>
        <v>-369.5221370584992</v>
      </c>
      <c r="AN23">
        <f t="shared" si="9"/>
        <v>0</v>
      </c>
      <c r="AO23">
        <f t="shared" si="9"/>
        <v>0</v>
      </c>
      <c r="AP23">
        <f t="shared" si="9"/>
        <v>-4.1183140576346702</v>
      </c>
      <c r="AQ23">
        <f t="shared" si="9"/>
        <v>-46.283117128861022</v>
      </c>
      <c r="AR23">
        <f t="shared" si="9"/>
        <v>-50.401431186495692</v>
      </c>
      <c r="AS23">
        <f t="shared" si="9"/>
        <v>-0.39413750327509617</v>
      </c>
      <c r="AT23">
        <f t="shared" si="9"/>
        <v>12.488404115213436</v>
      </c>
      <c r="AU23">
        <f t="shared" si="9"/>
        <v>-38.307164574557348</v>
      </c>
      <c r="AW23">
        <v>20</v>
      </c>
      <c r="AX23">
        <f>IF(Z23&gt;0, (R23*SUMPRODUCT(K23:$K$98, X23:$X$98)-K23*$AZ$3)/Z23, 0)</f>
        <v>2170.7901349374679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2.3617970000000001E-3</v>
      </c>
      <c r="Q24" s="4">
        <f t="shared" si="21"/>
        <v>50</v>
      </c>
      <c r="R24">
        <f t="shared" si="0"/>
        <v>250000</v>
      </c>
      <c r="S24">
        <f t="shared" si="1"/>
        <v>2199.4192397210654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1724.756342484354</v>
      </c>
      <c r="AC24">
        <f t="shared" si="2"/>
        <v>1725.9007273511843</v>
      </c>
      <c r="AE24">
        <f t="shared" si="3"/>
        <v>0</v>
      </c>
      <c r="AF24">
        <f t="shared" si="4"/>
        <v>0</v>
      </c>
      <c r="AG24">
        <f t="shared" si="4"/>
        <v>-39.235373961038604</v>
      </c>
      <c r="AH24">
        <f t="shared" si="5"/>
        <v>-469.12922279424572</v>
      </c>
      <c r="AI24">
        <f t="shared" si="6"/>
        <v>-508.36459675528431</v>
      </c>
      <c r="AJ24">
        <f t="shared" si="7"/>
        <v>-1.1443848668302508</v>
      </c>
      <c r="AK24">
        <f t="shared" si="22"/>
        <v>120.7329439739048</v>
      </c>
      <c r="AL24">
        <f t="shared" si="8"/>
        <v>-388.77603764820975</v>
      </c>
      <c r="AN24">
        <f t="shared" si="9"/>
        <v>0</v>
      </c>
      <c r="AO24">
        <f t="shared" si="9"/>
        <v>0</v>
      </c>
      <c r="AP24">
        <f t="shared" si="9"/>
        <v>-3.6316109779213792</v>
      </c>
      <c r="AQ24">
        <f t="shared" si="9"/>
        <v>-43.422418689193719</v>
      </c>
      <c r="AR24">
        <f t="shared" si="9"/>
        <v>-47.054029667115095</v>
      </c>
      <c r="AS24">
        <f t="shared" si="9"/>
        <v>-0.10592381888534499</v>
      </c>
      <c r="AT24">
        <f t="shared" si="9"/>
        <v>11.174994411109548</v>
      </c>
      <c r="AU24">
        <f t="shared" si="9"/>
        <v>-35.984959074890888</v>
      </c>
      <c r="AW24">
        <v>21</v>
      </c>
      <c r="AX24">
        <f>IF(Z24&gt;0, (R24*SUMPRODUCT(K24:$K$98, X24:$X$98)-K24*$AZ$3)/Z24, 0)</f>
        <v>2199.4192397210654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2.52864E-3</v>
      </c>
      <c r="Q25" s="4">
        <f t="shared" si="21"/>
        <v>50</v>
      </c>
      <c r="R25">
        <f t="shared" si="0"/>
        <v>250000</v>
      </c>
      <c r="S25">
        <f t="shared" si="1"/>
        <v>2225.9354175822514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1725.9007273511843</v>
      </c>
      <c r="AC25">
        <f t="shared" si="2"/>
        <v>1724.8242925867139</v>
      </c>
      <c r="AE25">
        <f t="shared" si="3"/>
        <v>0</v>
      </c>
      <c r="AF25">
        <f t="shared" si="4"/>
        <v>0</v>
      </c>
      <c r="AG25">
        <f t="shared" si="4"/>
        <v>-38.743808085415381</v>
      </c>
      <c r="AH25">
        <f t="shared" si="5"/>
        <v>-496.06068006420327</v>
      </c>
      <c r="AI25">
        <f t="shared" si="6"/>
        <v>-534.80448814961869</v>
      </c>
      <c r="AJ25">
        <f t="shared" si="7"/>
        <v>1.0764347644703776</v>
      </c>
      <c r="AK25">
        <f t="shared" si="22"/>
        <v>120.81305091458292</v>
      </c>
      <c r="AL25">
        <f t="shared" si="8"/>
        <v>-412.91500247056541</v>
      </c>
      <c r="AN25">
        <f t="shared" si="9"/>
        <v>0</v>
      </c>
      <c r="AO25">
        <f t="shared" si="9"/>
        <v>0</v>
      </c>
      <c r="AP25">
        <f t="shared" si="9"/>
        <v>-3.2018855637133519</v>
      </c>
      <c r="AQ25">
        <f t="shared" si="9"/>
        <v>-40.995699925049621</v>
      </c>
      <c r="AR25">
        <f t="shared" si="9"/>
        <v>-44.197585488762975</v>
      </c>
      <c r="AS25">
        <f t="shared" si="9"/>
        <v>8.8959271247637667E-2</v>
      </c>
      <c r="AT25">
        <f t="shared" si="9"/>
        <v>9.9842938200281441</v>
      </c>
      <c r="AU25">
        <f t="shared" si="9"/>
        <v>-34.124332397487194</v>
      </c>
      <c r="AW25">
        <v>22</v>
      </c>
      <c r="AX25">
        <f>IF(Z25&gt;0, (R25*SUMPRODUCT(K25:$K$98, X25:$X$98)-K25*$AZ$3)/Z25, 0)</f>
        <v>2225.9354175822514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2.719834E-3</v>
      </c>
      <c r="Q26" s="4">
        <f t="shared" si="21"/>
        <v>50</v>
      </c>
      <c r="R26">
        <f t="shared" si="0"/>
        <v>250000</v>
      </c>
      <c r="S26">
        <f t="shared" si="1"/>
        <v>2250.4481051849161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1724.8242925867139</v>
      </c>
      <c r="AC26">
        <f t="shared" si="2"/>
        <v>1721.6375068801685</v>
      </c>
      <c r="AE26">
        <f t="shared" si="3"/>
        <v>0</v>
      </c>
      <c r="AF26">
        <f t="shared" si="4"/>
        <v>0</v>
      </c>
      <c r="AG26">
        <f t="shared" si="4"/>
        <v>-38.250993278041037</v>
      </c>
      <c r="AH26">
        <f t="shared" si="5"/>
        <v>-526.88363260093831</v>
      </c>
      <c r="AI26">
        <f t="shared" si="6"/>
        <v>-565.13462587897936</v>
      </c>
      <c r="AJ26">
        <f t="shared" si="7"/>
        <v>3.1867857065453791</v>
      </c>
      <c r="AK26">
        <f t="shared" si="22"/>
        <v>120.73770048106998</v>
      </c>
      <c r="AL26">
        <f t="shared" si="8"/>
        <v>-441.21013969136402</v>
      </c>
      <c r="AN26">
        <f t="shared" si="9"/>
        <v>0</v>
      </c>
      <c r="AO26">
        <f t="shared" si="9"/>
        <v>0</v>
      </c>
      <c r="AP26">
        <f t="shared" si="9"/>
        <v>-2.8224625989785013</v>
      </c>
      <c r="AQ26">
        <f t="shared" si="9"/>
        <v>-38.87766616203902</v>
      </c>
      <c r="AR26">
        <f t="shared" si="9"/>
        <v>-41.700128761017524</v>
      </c>
      <c r="AS26">
        <f t="shared" si="9"/>
        <v>0.23514640266471673</v>
      </c>
      <c r="AT26">
        <f t="shared" si="9"/>
        <v>8.9089880991435777</v>
      </c>
      <c r="AU26">
        <f t="shared" si="9"/>
        <v>-32.555994259209228</v>
      </c>
      <c r="AW26">
        <v>23</v>
      </c>
      <c r="AX26">
        <f>IF(Z26&gt;0, (R26*SUMPRODUCT(K26:$K$98, X26:$X$98)-K26*$AZ$3)/Z26, 0)</f>
        <v>2250.4481051849161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4.2403780000000004E-3</v>
      </c>
      <c r="Q27" s="4">
        <f t="shared" si="21"/>
        <v>50</v>
      </c>
      <c r="R27">
        <f t="shared" si="0"/>
        <v>250000</v>
      </c>
      <c r="S27">
        <f t="shared" si="1"/>
        <v>2276.1693635982315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1721.6375068801685</v>
      </c>
      <c r="AC27">
        <f t="shared" si="2"/>
        <v>1716.5177998417928</v>
      </c>
      <c r="AE27">
        <f t="shared" si="3"/>
        <v>0</v>
      </c>
      <c r="AF27">
        <f t="shared" si="4"/>
        <v>0</v>
      </c>
      <c r="AG27">
        <f t="shared" si="4"/>
        <v>-37.706284674886277</v>
      </c>
      <c r="AH27">
        <f t="shared" si="5"/>
        <v>-810.99335187176564</v>
      </c>
      <c r="AI27">
        <f t="shared" si="6"/>
        <v>-848.69963654665196</v>
      </c>
      <c r="AJ27">
        <f t="shared" si="7"/>
        <v>5.1197070383757364</v>
      </c>
      <c r="AK27">
        <f t="shared" si="22"/>
        <v>120.5146254816118</v>
      </c>
      <c r="AL27">
        <f t="shared" si="8"/>
        <v>-723.06530402666442</v>
      </c>
      <c r="AN27">
        <f t="shared" si="9"/>
        <v>0</v>
      </c>
      <c r="AO27">
        <f t="shared" si="9"/>
        <v>0</v>
      </c>
      <c r="AP27">
        <f t="shared" si="9"/>
        <v>-2.484169343462665</v>
      </c>
      <c r="AQ27">
        <f t="shared" si="9"/>
        <v>-53.429947814871696</v>
      </c>
      <c r="AR27">
        <f t="shared" si="9"/>
        <v>-55.914117158334363</v>
      </c>
      <c r="AS27">
        <f t="shared" si="9"/>
        <v>0.33729706816523941</v>
      </c>
      <c r="AT27">
        <f t="shared" si="9"/>
        <v>7.9397570097830776</v>
      </c>
      <c r="AU27">
        <f t="shared" si="9"/>
        <v>-47.637063080386049</v>
      </c>
      <c r="AW27">
        <v>24</v>
      </c>
      <c r="AX27">
        <f>IF(Z27&gt;0, (R27*SUMPRODUCT(K27:$K$98, X27:$X$98)-K27*$AZ$3)/Z27, 0)</f>
        <v>2276.1693635982315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5.9098179999999998E-3</v>
      </c>
      <c r="Q28" s="4">
        <f t="shared" si="21"/>
        <v>50</v>
      </c>
      <c r="R28">
        <f t="shared" si="0"/>
        <v>250000</v>
      </c>
      <c r="S28">
        <f t="shared" si="1"/>
        <v>2281.5869931452253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1716.5177998417928</v>
      </c>
      <c r="AC28">
        <f t="shared" si="2"/>
        <v>1693.2288869587642</v>
      </c>
      <c r="AE28">
        <f t="shared" si="3"/>
        <v>0</v>
      </c>
      <c r="AF28">
        <f t="shared" si="4"/>
        <v>0</v>
      </c>
      <c r="AG28">
        <f t="shared" si="4"/>
        <v>-37.106384548252649</v>
      </c>
      <c r="AH28">
        <f t="shared" si="5"/>
        <v>-1114.1863994238352</v>
      </c>
      <c r="AI28">
        <f t="shared" si="6"/>
        <v>-1151.2927839720878</v>
      </c>
      <c r="AJ28">
        <f t="shared" si="7"/>
        <v>23.288912883028615</v>
      </c>
      <c r="AK28">
        <f t="shared" si="22"/>
        <v>120.15624598892551</v>
      </c>
      <c r="AL28">
        <f t="shared" si="8"/>
        <v>-1007.8476251001337</v>
      </c>
      <c r="AN28">
        <f t="shared" si="9"/>
        <v>0</v>
      </c>
      <c r="AO28">
        <f t="shared" si="9"/>
        <v>0</v>
      </c>
      <c r="AP28">
        <f t="shared" si="9"/>
        <v>-2.1827202333276738</v>
      </c>
      <c r="AQ28">
        <f t="shared" si="9"/>
        <v>-65.54012812965999</v>
      </c>
      <c r="AR28">
        <f t="shared" si="9"/>
        <v>-67.722848362987662</v>
      </c>
      <c r="AS28">
        <f t="shared" si="9"/>
        <v>1.3699308617871215</v>
      </c>
      <c r="AT28">
        <f t="shared" si="9"/>
        <v>7.0679876919745634</v>
      </c>
      <c r="AU28">
        <f t="shared" si="9"/>
        <v>-59.284929809225972</v>
      </c>
      <c r="AW28">
        <v>25</v>
      </c>
      <c r="AX28">
        <f>IF(Z28&gt;0, (R28*SUMPRODUCT(K28:$K$98, X28:$X$98)-K28*$AZ$3)/Z28, 0)</f>
        <v>2281.5869931452253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7.7019840000000003E-3</v>
      </c>
      <c r="Q29" s="4">
        <f t="shared" si="21"/>
        <v>50</v>
      </c>
      <c r="R29">
        <f t="shared" si="0"/>
        <v>250000</v>
      </c>
      <c r="S29">
        <f t="shared" si="1"/>
        <v>2269.7144400208958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1693.2288869587642</v>
      </c>
      <c r="AC29">
        <f t="shared" si="2"/>
        <v>1654.6003971611069</v>
      </c>
      <c r="AE29">
        <f t="shared" si="3"/>
        <v>0</v>
      </c>
      <c r="AF29">
        <f t="shared" si="4"/>
        <v>0</v>
      </c>
      <c r="AG29">
        <f t="shared" si="4"/>
        <v>-36.449527922681632</v>
      </c>
      <c r="AH29">
        <f t="shared" si="5"/>
        <v>-1428.9639004424455</v>
      </c>
      <c r="AI29">
        <f t="shared" si="6"/>
        <v>-1465.4134283651272</v>
      </c>
      <c r="AJ29">
        <f t="shared" si="7"/>
        <v>38.628489797657267</v>
      </c>
      <c r="AK29">
        <f t="shared" si="22"/>
        <v>118.5260220871135</v>
      </c>
      <c r="AL29">
        <f t="shared" si="8"/>
        <v>-1308.2589164803564</v>
      </c>
      <c r="AN29">
        <f t="shared" si="9"/>
        <v>0</v>
      </c>
      <c r="AO29">
        <f t="shared" si="9"/>
        <v>0</v>
      </c>
      <c r="AP29">
        <f t="shared" si="9"/>
        <v>-1.9143587095364558</v>
      </c>
      <c r="AQ29">
        <f t="shared" si="9"/>
        <v>-75.050340685562517</v>
      </c>
      <c r="AR29">
        <f t="shared" si="9"/>
        <v>-76.964699395098989</v>
      </c>
      <c r="AS29">
        <f t="shared" si="9"/>
        <v>2.0287995509091035</v>
      </c>
      <c r="AT29">
        <f t="shared" si="9"/>
        <v>6.2250826175441638</v>
      </c>
      <c r="AU29">
        <f t="shared" si="9"/>
        <v>-68.710817226645716</v>
      </c>
      <c r="AW29">
        <v>26</v>
      </c>
      <c r="AX29">
        <f>IF(Z29&gt;0, (R29*SUMPRODUCT(K29:$K$98, X29:$X$98)-K29*$AZ$3)/Z29, 0)</f>
        <v>2269.7144400208958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9.7648700000000001E-3</v>
      </c>
      <c r="Q30" s="4">
        <f t="shared" si="21"/>
        <v>50</v>
      </c>
      <c r="R30">
        <f t="shared" si="0"/>
        <v>250000</v>
      </c>
      <c r="S30">
        <f t="shared" si="1"/>
        <v>2244.0782968579738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1654.6003971611069</v>
      </c>
      <c r="AC30">
        <f t="shared" si="2"/>
        <v>1603.5783049862607</v>
      </c>
      <c r="AE30">
        <f t="shared" si="3"/>
        <v>0</v>
      </c>
      <c r="AF30">
        <f t="shared" si="4"/>
        <v>0</v>
      </c>
      <c r="AG30">
        <f t="shared" si="4"/>
        <v>-35.729107741728455</v>
      </c>
      <c r="AH30">
        <f t="shared" si="5"/>
        <v>-1779.6245086317808</v>
      </c>
      <c r="AI30">
        <f t="shared" si="6"/>
        <v>-1815.3536163735093</v>
      </c>
      <c r="AJ30">
        <f t="shared" si="7"/>
        <v>51.022092174846193</v>
      </c>
      <c r="AK30">
        <f t="shared" si="22"/>
        <v>115.8220278012775</v>
      </c>
      <c r="AL30">
        <f t="shared" si="8"/>
        <v>-1648.5094963973856</v>
      </c>
      <c r="AN30">
        <f t="shared" si="9"/>
        <v>0</v>
      </c>
      <c r="AO30">
        <f t="shared" si="9"/>
        <v>0</v>
      </c>
      <c r="AP30">
        <f t="shared" si="9"/>
        <v>-1.6754657665259818</v>
      </c>
      <c r="AQ30">
        <f t="shared" si="9"/>
        <v>-83.452963982103782</v>
      </c>
      <c r="AR30">
        <f t="shared" si="9"/>
        <v>-85.12842974862977</v>
      </c>
      <c r="AS30">
        <f t="shared" si="9"/>
        <v>2.3926085530439405</v>
      </c>
      <c r="AT30">
        <f t="shared" si="9"/>
        <v>5.4313095080183276</v>
      </c>
      <c r="AU30">
        <f t="shared" si="9"/>
        <v>-77.304511687567498</v>
      </c>
      <c r="AW30">
        <v>27</v>
      </c>
      <c r="AX30">
        <f>IF(Z30&gt;0, (R30*SUMPRODUCT(K30:$K$98, X30:$X$98)-K30*$AZ$3)/Z30, 0)</f>
        <v>2244.0782968579738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1.2112915E-2</v>
      </c>
      <c r="Q31" s="4">
        <f t="shared" si="21"/>
        <v>50</v>
      </c>
      <c r="R31">
        <f t="shared" si="0"/>
        <v>250000</v>
      </c>
      <c r="S31">
        <f t="shared" si="1"/>
        <v>2206.0987398674192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1603.5783049862607</v>
      </c>
      <c r="AC31">
        <f t="shared" si="2"/>
        <v>1541.5791343172968</v>
      </c>
      <c r="AE31">
        <f t="shared" si="3"/>
        <v>0</v>
      </c>
      <c r="AF31">
        <f t="shared" si="4"/>
        <v>0</v>
      </c>
      <c r="AG31">
        <f t="shared" si="4"/>
        <v>-34.939033019209774</v>
      </c>
      <c r="AH31">
        <f t="shared" si="5"/>
        <v>-2163.9182255069936</v>
      </c>
      <c r="AI31">
        <f t="shared" si="6"/>
        <v>-2198.8572585262036</v>
      </c>
      <c r="AJ31">
        <f t="shared" si="7"/>
        <v>61.99917066896387</v>
      </c>
      <c r="AK31">
        <f t="shared" si="22"/>
        <v>112.25048134903827</v>
      </c>
      <c r="AL31">
        <f t="shared" si="8"/>
        <v>-2024.6076065082016</v>
      </c>
      <c r="AN31">
        <f t="shared" si="9"/>
        <v>0</v>
      </c>
      <c r="AO31">
        <f t="shared" si="9"/>
        <v>0</v>
      </c>
      <c r="AP31">
        <f t="shared" si="9"/>
        <v>-1.4628717271833775</v>
      </c>
      <c r="AQ31">
        <f t="shared" si="9"/>
        <v>-90.601671497049381</v>
      </c>
      <c r="AR31">
        <f t="shared" si="9"/>
        <v>-92.064543224232764</v>
      </c>
      <c r="AS31">
        <f t="shared" si="9"/>
        <v>2.5958598748447987</v>
      </c>
      <c r="AT31">
        <f t="shared" si="9"/>
        <v>4.6998454547368311</v>
      </c>
      <c r="AU31">
        <f t="shared" si="9"/>
        <v>-84.768837894651142</v>
      </c>
      <c r="AW31">
        <v>28</v>
      </c>
      <c r="AX31">
        <f>IF(Z31&gt;0, (R31*SUMPRODUCT(K31:$K$98, X31:$X$98)-K31*$AZ$3)/Z31, 0)</f>
        <v>2206.0987398674192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1.471273E-2</v>
      </c>
      <c r="Q32" s="4">
        <f t="shared" si="21"/>
        <v>50</v>
      </c>
      <c r="R32">
        <f t="shared" si="0"/>
        <v>250000</v>
      </c>
      <c r="S32">
        <f t="shared" si="1"/>
        <v>2157.1636136755869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1541.5791343172968</v>
      </c>
      <c r="AC32">
        <f t="shared" si="2"/>
        <v>1470.1326354212651</v>
      </c>
      <c r="AE32">
        <f t="shared" si="3"/>
        <v>0</v>
      </c>
      <c r="AF32">
        <f t="shared" si="4"/>
        <v>0</v>
      </c>
      <c r="AG32">
        <f t="shared" si="4"/>
        <v>-34.075594129744964</v>
      </c>
      <c r="AH32">
        <f t="shared" si="5"/>
        <v>-2570.2427963635914</v>
      </c>
      <c r="AI32">
        <f t="shared" si="6"/>
        <v>-2604.3183904933362</v>
      </c>
      <c r="AJ32">
        <f t="shared" si="7"/>
        <v>71.446498896031699</v>
      </c>
      <c r="AK32">
        <f t="shared" si="22"/>
        <v>107.91053940221079</v>
      </c>
      <c r="AL32">
        <f t="shared" si="8"/>
        <v>-2424.9613521950937</v>
      </c>
      <c r="AN32">
        <f t="shared" si="9"/>
        <v>0</v>
      </c>
      <c r="AO32">
        <f t="shared" si="9"/>
        <v>0</v>
      </c>
      <c r="AP32">
        <f t="shared" si="9"/>
        <v>-1.273857297468626</v>
      </c>
      <c r="AQ32">
        <f t="shared" si="9"/>
        <v>-96.084092619119176</v>
      </c>
      <c r="AR32">
        <f t="shared" si="9"/>
        <v>-97.357949916587785</v>
      </c>
      <c r="AS32">
        <f t="shared" si="9"/>
        <v>2.670904097834883</v>
      </c>
      <c r="AT32">
        <f t="shared" si="9"/>
        <v>4.0340493424086556</v>
      </c>
      <c r="AU32">
        <f t="shared" si="9"/>
        <v>-90.652996476344256</v>
      </c>
      <c r="AW32">
        <v>29</v>
      </c>
      <c r="AX32">
        <f>IF(Z32&gt;0, (R32*SUMPRODUCT(K32:$K$98, X32:$X$98)-K32*$AZ$3)/Z32, 0)</f>
        <v>2157.1636136755869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1.7665382E-2</v>
      </c>
      <c r="Q33" s="4">
        <f t="shared" si="21"/>
        <v>50</v>
      </c>
      <c r="R33">
        <f t="shared" si="0"/>
        <v>250000</v>
      </c>
      <c r="S33">
        <f t="shared" si="1"/>
        <v>2099.3517373463569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1470.1326354212651</v>
      </c>
      <c r="AC33">
        <f t="shared" si="2"/>
        <v>1391.1513754816256</v>
      </c>
      <c r="AE33">
        <f t="shared" si="3"/>
        <v>0</v>
      </c>
      <c r="AF33">
        <f t="shared" si="4"/>
        <v>0</v>
      </c>
      <c r="AG33">
        <f t="shared" si="4"/>
        <v>-33.132879801268608</v>
      </c>
      <c r="AH33">
        <f t="shared" si="5"/>
        <v>-3009.7919358945114</v>
      </c>
      <c r="AI33">
        <f t="shared" si="6"/>
        <v>-3042.9248156957801</v>
      </c>
      <c r="AJ33">
        <f t="shared" si="7"/>
        <v>78.981259939639585</v>
      </c>
      <c r="AK33">
        <f t="shared" si="22"/>
        <v>102.90928447948858</v>
      </c>
      <c r="AL33">
        <f t="shared" si="8"/>
        <v>-2861.0342712766519</v>
      </c>
      <c r="AN33">
        <f t="shared" si="9"/>
        <v>0</v>
      </c>
      <c r="AO33">
        <f t="shared" si="9"/>
        <v>0</v>
      </c>
      <c r="AP33">
        <f t="shared" si="9"/>
        <v>-1.1059067399291684</v>
      </c>
      <c r="AQ33">
        <f t="shared" si="9"/>
        <v>-100.46060613067371</v>
      </c>
      <c r="AR33">
        <f t="shared" si="9"/>
        <v>-101.56651287060288</v>
      </c>
      <c r="AS33">
        <f t="shared" si="9"/>
        <v>2.6362304822051934</v>
      </c>
      <c r="AT33">
        <f t="shared" si="9"/>
        <v>3.4348982638930483</v>
      </c>
      <c r="AU33">
        <f t="shared" si="9"/>
        <v>-95.495384124504639</v>
      </c>
      <c r="AW33">
        <v>30</v>
      </c>
      <c r="AX33">
        <f>IF(Z33&gt;0, (R33*SUMPRODUCT(K33:$K$98, X33:$X$98)-K33*$AZ$3)/Z33, 0)</f>
        <v>2099.3517373463569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2.1010579000000001E-2</v>
      </c>
      <c r="Q34" s="4">
        <f t="shared" si="21"/>
        <v>50</v>
      </c>
      <c r="R34">
        <f t="shared" si="0"/>
        <v>250000</v>
      </c>
      <c r="S34">
        <f t="shared" si="1"/>
        <v>2033.8646276035872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1391.1513754816256</v>
      </c>
      <c r="AC34">
        <f t="shared" si="2"/>
        <v>1305.9611556719162</v>
      </c>
      <c r="AE34">
        <f t="shared" si="3"/>
        <v>0</v>
      </c>
      <c r="AF34">
        <f t="shared" si="4"/>
        <v>0</v>
      </c>
      <c r="AG34">
        <f t="shared" si="4"/>
        <v>-32.105410014693867</v>
      </c>
      <c r="AH34">
        <f t="shared" si="5"/>
        <v>-3480.7049428102923</v>
      </c>
      <c r="AI34">
        <f t="shared" si="6"/>
        <v>-3512.8103528249862</v>
      </c>
      <c r="AJ34">
        <f t="shared" si="7"/>
        <v>85.190219809709333</v>
      </c>
      <c r="AK34">
        <f t="shared" si="22"/>
        <v>97.3805962837138</v>
      </c>
      <c r="AL34">
        <f t="shared" si="8"/>
        <v>-3330.2395367315635</v>
      </c>
      <c r="AN34">
        <f t="shared" si="9"/>
        <v>0</v>
      </c>
      <c r="AO34">
        <f t="shared" si="9"/>
        <v>0</v>
      </c>
      <c r="AP34">
        <f t="shared" si="9"/>
        <v>-0.95679636750353803</v>
      </c>
      <c r="AQ34">
        <f t="shared" si="9"/>
        <v>-103.7309862764029</v>
      </c>
      <c r="AR34">
        <f t="shared" si="9"/>
        <v>-104.68778264390644</v>
      </c>
      <c r="AS34">
        <f t="shared" si="9"/>
        <v>2.5388148858230695</v>
      </c>
      <c r="AT34">
        <f t="shared" si="9"/>
        <v>2.9021090447666826</v>
      </c>
      <c r="AU34">
        <f t="shared" ref="AU34:AU97" si="23">AL34*$K34</f>
        <v>-99.246858713316698</v>
      </c>
      <c r="AW34">
        <v>31</v>
      </c>
      <c r="AX34">
        <f>IF(Z34&gt;0, (R34*SUMPRODUCT(K34:$K$98, X34:$X$98)-K34*$AZ$3)/Z34, 0)</f>
        <v>2033.8646276035872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2.4499257999999999E-2</v>
      </c>
      <c r="Q35" s="4">
        <f t="shared" si="21"/>
        <v>50</v>
      </c>
      <c r="R35">
        <f t="shared" si="0"/>
        <v>250000</v>
      </c>
      <c r="S35">
        <f t="shared" si="1"/>
        <v>1961.2110424957186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1305.9611556719162</v>
      </c>
      <c r="AC35">
        <f t="shared" si="2"/>
        <v>1215.8644428963744</v>
      </c>
      <c r="AE35">
        <f t="shared" si="3"/>
        <v>0</v>
      </c>
      <c r="AF35">
        <f t="shared" ref="AF35:AG66" si="24">-$Z35*P35</f>
        <v>0</v>
      </c>
      <c r="AG35">
        <f t="shared" si="24"/>
        <v>-30.997797191401155</v>
      </c>
      <c r="AH35">
        <f t="shared" si="5"/>
        <v>-3932.7936157288432</v>
      </c>
      <c r="AI35">
        <f t="shared" ref="AI35:AI66" si="25">SUM(AE35:AH35)</f>
        <v>-3963.7914129202445</v>
      </c>
      <c r="AJ35">
        <f t="shared" si="7"/>
        <v>90.096712775541846</v>
      </c>
      <c r="AK35">
        <f t="shared" si="22"/>
        <v>91.417280897034146</v>
      </c>
      <c r="AL35">
        <f t="shared" ref="AL35:AL98" si="26">SUM(AI35:AK35)</f>
        <v>-3782.2774192476681</v>
      </c>
      <c r="AN35">
        <f t="shared" ref="AN35:AT66" si="27">AE35*$K35</f>
        <v>0</v>
      </c>
      <c r="AO35">
        <f t="shared" si="27"/>
        <v>0</v>
      </c>
      <c r="AP35">
        <f t="shared" si="27"/>
        <v>-0.82481035961390226</v>
      </c>
      <c r="AQ35">
        <f t="shared" si="27"/>
        <v>-104.6464333077321</v>
      </c>
      <c r="AR35">
        <f t="shared" si="27"/>
        <v>-105.471243667346</v>
      </c>
      <c r="AS35">
        <f t="shared" si="27"/>
        <v>2.3973542895828612</v>
      </c>
      <c r="AT35">
        <f t="shared" si="27"/>
        <v>2.4324928596063105</v>
      </c>
      <c r="AU35">
        <f t="shared" si="23"/>
        <v>-100.64139651815681</v>
      </c>
      <c r="AW35">
        <v>32</v>
      </c>
      <c r="AX35">
        <f>IF(Z35&gt;0, (R35*SUMPRODUCT(K35:$K$98, X35:$X$98)-K35*$AZ$3)/Z35, 0)</f>
        <v>1961.2110424957186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2.8232486000000001E-2</v>
      </c>
      <c r="Q36" s="4">
        <f t="shared" si="21"/>
        <v>50</v>
      </c>
      <c r="R36">
        <f t="shared" si="0"/>
        <v>250000</v>
      </c>
      <c r="S36">
        <f t="shared" si="1"/>
        <v>1884.0836871922913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1215.8644428963744</v>
      </c>
      <c r="AC36">
        <f t="shared" si="2"/>
        <v>1123.3914680715541</v>
      </c>
      <c r="AE36">
        <f t="shared" si="3"/>
        <v>0</v>
      </c>
      <c r="AF36">
        <f t="shared" si="24"/>
        <v>0</v>
      </c>
      <c r="AG36">
        <f t="shared" si="24"/>
        <v>-29.812674344250073</v>
      </c>
      <c r="AH36">
        <f t="shared" si="5"/>
        <v>-4375.7243761853624</v>
      </c>
      <c r="AI36">
        <f t="shared" si="25"/>
        <v>-4405.5370505296123</v>
      </c>
      <c r="AJ36">
        <f t="shared" si="7"/>
        <v>92.472974824820312</v>
      </c>
      <c r="AK36">
        <f t="shared" si="22"/>
        <v>85.110511002746222</v>
      </c>
      <c r="AL36">
        <f t="shared" si="26"/>
        <v>-4227.9535647020457</v>
      </c>
      <c r="AN36">
        <f t="shared" si="27"/>
        <v>0</v>
      </c>
      <c r="AO36">
        <f t="shared" si="27"/>
        <v>0</v>
      </c>
      <c r="AP36">
        <f t="shared" si="27"/>
        <v>-0.70828197239938284</v>
      </c>
      <c r="AQ36">
        <f t="shared" si="27"/>
        <v>-103.95735236810027</v>
      </c>
      <c r="AR36">
        <f t="shared" si="27"/>
        <v>-104.66563434049965</v>
      </c>
      <c r="AS36">
        <f t="shared" si="27"/>
        <v>2.1969495338211584</v>
      </c>
      <c r="AT36">
        <f t="shared" si="27"/>
        <v>2.0220339815495625</v>
      </c>
      <c r="AU36">
        <f t="shared" si="23"/>
        <v>-100.44665082512893</v>
      </c>
      <c r="AW36">
        <v>33</v>
      </c>
      <c r="AX36">
        <f>IF(Z36&gt;0, (R36*SUMPRODUCT(K36:$K$98, X36:$X$98)-K36*$AZ$3)/Z36, 0)</f>
        <v>1884.0836871922913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3.2345626000000002E-2</v>
      </c>
      <c r="Q37" s="4">
        <f t="shared" si="21"/>
        <v>50</v>
      </c>
      <c r="R37">
        <f t="shared" si="0"/>
        <v>250000</v>
      </c>
      <c r="S37">
        <f t="shared" si="1"/>
        <v>1804.3689785592537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1123.3914680715541</v>
      </c>
      <c r="AC37">
        <f t="shared" si="2"/>
        <v>1030.3032750631962</v>
      </c>
      <c r="AE37">
        <f t="shared" si="3"/>
        <v>0</v>
      </c>
      <c r="AF37">
        <f t="shared" si="24"/>
        <v>0</v>
      </c>
      <c r="AG37">
        <f t="shared" si="24"/>
        <v>-28.550237986408668</v>
      </c>
      <c r="AH37">
        <f t="shared" si="5"/>
        <v>-4821.5480719945408</v>
      </c>
      <c r="AI37">
        <f t="shared" si="25"/>
        <v>-4850.0983099809491</v>
      </c>
      <c r="AJ37">
        <f t="shared" si="7"/>
        <v>93.088193008357848</v>
      </c>
      <c r="AK37">
        <f t="shared" si="22"/>
        <v>78.637402765008787</v>
      </c>
      <c r="AL37">
        <f t="shared" si="26"/>
        <v>-4678.3727142075822</v>
      </c>
      <c r="AN37">
        <f t="shared" si="27"/>
        <v>0</v>
      </c>
      <c r="AO37">
        <f t="shared" si="27"/>
        <v>0</v>
      </c>
      <c r="AP37">
        <f t="shared" si="27"/>
        <v>-0.60561547222644307</v>
      </c>
      <c r="AQ37">
        <f t="shared" si="27"/>
        <v>-102.27599902577124</v>
      </c>
      <c r="AR37">
        <f t="shared" si="27"/>
        <v>-102.88161449799769</v>
      </c>
      <c r="AS37">
        <f t="shared" si="27"/>
        <v>1.9746122604757457</v>
      </c>
      <c r="AT37">
        <f t="shared" si="27"/>
        <v>1.6680781376625724</v>
      </c>
      <c r="AU37">
        <f t="shared" si="23"/>
        <v>-99.238924099859361</v>
      </c>
      <c r="AW37">
        <v>34</v>
      </c>
      <c r="AX37">
        <f>IF(Z37&gt;0, (R37*SUMPRODUCT(K37:$K$98, X37:$X$98)-K37*$AZ$3)/Z37, 0)</f>
        <v>1804.3689785592537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3.7265510000000002E-2</v>
      </c>
      <c r="Q38" s="4">
        <f t="shared" si="21"/>
        <v>50</v>
      </c>
      <c r="R38">
        <f t="shared" si="0"/>
        <v>250000</v>
      </c>
      <c r="S38">
        <f t="shared" si="1"/>
        <v>1723.7213717489062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1030.3032750631962</v>
      </c>
      <c r="AC38">
        <f t="shared" si="2"/>
        <v>937.73188260862366</v>
      </c>
      <c r="AE38">
        <f t="shared" si="3"/>
        <v>0</v>
      </c>
      <c r="AF38">
        <f t="shared" si="24"/>
        <v>0</v>
      </c>
      <c r="AG38">
        <f t="shared" si="24"/>
        <v>-27.200796427359684</v>
      </c>
      <c r="AH38">
        <f t="shared" si="5"/>
        <v>-5319.6958959244603</v>
      </c>
      <c r="AI38">
        <f t="shared" si="25"/>
        <v>-5346.8966923518201</v>
      </c>
      <c r="AJ38">
        <f t="shared" si="7"/>
        <v>92.57139245457256</v>
      </c>
      <c r="AK38">
        <f t="shared" si="22"/>
        <v>72.121229254423739</v>
      </c>
      <c r="AL38">
        <f t="shared" si="26"/>
        <v>-5182.2040706428234</v>
      </c>
      <c r="AN38">
        <f t="shared" si="27"/>
        <v>0</v>
      </c>
      <c r="AO38">
        <f t="shared" si="27"/>
        <v>0</v>
      </c>
      <c r="AP38">
        <f t="shared" si="27"/>
        <v>-0.51517031077479403</v>
      </c>
      <c r="AQ38">
        <f t="shared" si="27"/>
        <v>-100.75254212682695</v>
      </c>
      <c r="AR38">
        <f t="shared" si="27"/>
        <v>-101.26771243760174</v>
      </c>
      <c r="AS38">
        <f t="shared" si="27"/>
        <v>1.7532587013411478</v>
      </c>
      <c r="AT38">
        <f t="shared" si="27"/>
        <v>1.3659422137761341</v>
      </c>
      <c r="AU38">
        <f t="shared" si="23"/>
        <v>-98.148511522484455</v>
      </c>
      <c r="AW38">
        <v>35</v>
      </c>
      <c r="AX38">
        <f>IF(Z38&gt;0, (R38*SUMPRODUCT(K38:$K$98, X38:$X$98)-K38*$AZ$3)/Z38, 0)</f>
        <v>1723.7213717489062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4.2512064000000002E-2</v>
      </c>
      <c r="Q39" s="4">
        <f t="shared" si="21"/>
        <v>50</v>
      </c>
      <c r="R39">
        <f t="shared" si="0"/>
        <v>250000</v>
      </c>
      <c r="S39">
        <f t="shared" si="1"/>
        <v>1640.5986625703174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937.73188260862366</v>
      </c>
      <c r="AC39">
        <f t="shared" si="2"/>
        <v>845.64416777750989</v>
      </c>
      <c r="AE39">
        <f t="shared" si="3"/>
        <v>0</v>
      </c>
      <c r="AF39">
        <f t="shared" si="24"/>
        <v>0</v>
      </c>
      <c r="AG39">
        <f t="shared" si="24"/>
        <v>-25.772426464515203</v>
      </c>
      <c r="AH39">
        <f t="shared" si="5"/>
        <v>-5781.8099928544325</v>
      </c>
      <c r="AI39">
        <f t="shared" si="25"/>
        <v>-5807.5824193189474</v>
      </c>
      <c r="AJ39">
        <f t="shared" si="7"/>
        <v>92.087714831113772</v>
      </c>
      <c r="AK39">
        <f t="shared" si="22"/>
        <v>65.641231782603668</v>
      </c>
      <c r="AL39">
        <f t="shared" si="26"/>
        <v>-5649.8534727052302</v>
      </c>
      <c r="AN39">
        <f t="shared" si="27"/>
        <v>0</v>
      </c>
      <c r="AO39">
        <f t="shared" si="27"/>
        <v>0</v>
      </c>
      <c r="AP39">
        <f t="shared" si="27"/>
        <v>-0.43581933432543585</v>
      </c>
      <c r="AQ39">
        <f t="shared" si="27"/>
        <v>-97.772112600705071</v>
      </c>
      <c r="AR39">
        <f t="shared" si="27"/>
        <v>-98.207931935030501</v>
      </c>
      <c r="AS39">
        <f t="shared" si="27"/>
        <v>1.5572304234723329</v>
      </c>
      <c r="AT39">
        <f t="shared" si="27"/>
        <v>1.1100125934662979</v>
      </c>
      <c r="AU39">
        <f t="shared" si="23"/>
        <v>-95.540688918091874</v>
      </c>
      <c r="AW39">
        <v>36</v>
      </c>
      <c r="AX39">
        <f>IF(Z39&gt;0, (R39*SUMPRODUCT(K39:$K$98, X39:$X$98)-K39*$AZ$3)/Z39, 0)</f>
        <v>1640.5986625703174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4.7737861999999999E-2</v>
      </c>
      <c r="Q40" s="4">
        <f t="shared" si="21"/>
        <v>50</v>
      </c>
      <c r="R40">
        <f t="shared" si="0"/>
        <v>250000</v>
      </c>
      <c r="S40">
        <f t="shared" si="1"/>
        <v>1555.7499438102411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845.64416777750989</v>
      </c>
      <c r="AC40">
        <f t="shared" si="2"/>
        <v>755.60850811940588</v>
      </c>
      <c r="AE40">
        <f t="shared" si="3"/>
        <v>0</v>
      </c>
      <c r="AF40">
        <f t="shared" si="24"/>
        <v>0</v>
      </c>
      <c r="AG40">
        <f t="shared" si="24"/>
        <v>-24.284381661901875</v>
      </c>
      <c r="AH40">
        <f t="shared" si="5"/>
        <v>-6151.6026898408727</v>
      </c>
      <c r="AI40">
        <f t="shared" si="25"/>
        <v>-6175.8870715027742</v>
      </c>
      <c r="AJ40">
        <f t="shared" si="7"/>
        <v>90.035659658104009</v>
      </c>
      <c r="AK40">
        <f t="shared" si="22"/>
        <v>59.195091744425696</v>
      </c>
      <c r="AL40">
        <f t="shared" si="26"/>
        <v>-6026.6563201002446</v>
      </c>
      <c r="AN40">
        <f t="shared" si="27"/>
        <v>0</v>
      </c>
      <c r="AO40">
        <f t="shared" si="27"/>
        <v>0</v>
      </c>
      <c r="AP40">
        <f t="shared" si="27"/>
        <v>-0.36665719441359101</v>
      </c>
      <c r="AQ40">
        <f t="shared" si="27"/>
        <v>-92.879835888212128</v>
      </c>
      <c r="AR40">
        <f t="shared" si="27"/>
        <v>-93.246493082625719</v>
      </c>
      <c r="AS40">
        <f t="shared" si="27"/>
        <v>1.3594013974507739</v>
      </c>
      <c r="AT40">
        <f t="shared" si="27"/>
        <v>0.89375577127074513</v>
      </c>
      <c r="AU40">
        <f t="shared" si="23"/>
        <v>-90.99333591390419</v>
      </c>
      <c r="AW40">
        <v>37</v>
      </c>
      <c r="AX40">
        <f>IF(Z40&gt;0, (R40*SUMPRODUCT(K40:$K$98, X40:$X$98)-K40*$AZ$3)/Z40, 0)</f>
        <v>1555.7499438102411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5.3487053E-2</v>
      </c>
      <c r="Q41" s="4">
        <f t="shared" si="21"/>
        <v>50</v>
      </c>
      <c r="R41">
        <f t="shared" si="0"/>
        <v>250000</v>
      </c>
      <c r="S41">
        <f t="shared" si="1"/>
        <v>1472.2043773517694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755.60850811940588</v>
      </c>
      <c r="AC41">
        <f t="shared" si="2"/>
        <v>669.63621950137315</v>
      </c>
      <c r="AE41">
        <f t="shared" si="3"/>
        <v>0</v>
      </c>
      <c r="AF41">
        <f t="shared" si="24"/>
        <v>0</v>
      </c>
      <c r="AG41">
        <f t="shared" si="24"/>
        <v>-22.742637836260485</v>
      </c>
      <c r="AH41">
        <f t="shared" si="5"/>
        <v>-6494.5000451118685</v>
      </c>
      <c r="AI41">
        <f t="shared" si="25"/>
        <v>-6517.2426829481292</v>
      </c>
      <c r="AJ41">
        <f t="shared" si="7"/>
        <v>85.972288618032735</v>
      </c>
      <c r="AK41">
        <f t="shared" si="22"/>
        <v>52.892595568358416</v>
      </c>
      <c r="AL41">
        <f t="shared" si="26"/>
        <v>-6378.3777987617386</v>
      </c>
      <c r="AN41">
        <f t="shared" si="27"/>
        <v>0</v>
      </c>
      <c r="AO41">
        <f t="shared" si="27"/>
        <v>0</v>
      </c>
      <c r="AP41">
        <f t="shared" si="27"/>
        <v>-0.30658858007055723</v>
      </c>
      <c r="AQ41">
        <f t="shared" si="27"/>
        <v>-87.55094995728146</v>
      </c>
      <c r="AR41">
        <f t="shared" si="27"/>
        <v>-87.857538537352013</v>
      </c>
      <c r="AS41">
        <f t="shared" si="27"/>
        <v>1.1589738218841894</v>
      </c>
      <c r="AT41">
        <f t="shared" si="27"/>
        <v>0.71303363700820621</v>
      </c>
      <c r="AU41">
        <f t="shared" si="23"/>
        <v>-85.98553107845963</v>
      </c>
      <c r="AW41">
        <v>38</v>
      </c>
      <c r="AX41">
        <f>IF(Z41&gt;0, (R41*SUMPRODUCT(K41:$K$98, X41:$X$98)-K41*$AZ$3)/Z41, 0)</f>
        <v>1472.2043773517694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5.9601715E-2</v>
      </c>
      <c r="Q42" s="4">
        <f t="shared" si="21"/>
        <v>50</v>
      </c>
      <c r="R42">
        <f t="shared" si="0"/>
        <v>250000</v>
      </c>
      <c r="S42">
        <f t="shared" si="1"/>
        <v>1390.0301280416281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669.63621950137315</v>
      </c>
      <c r="AC42">
        <f t="shared" si="2"/>
        <v>588.25272246389477</v>
      </c>
      <c r="AE42">
        <f t="shared" si="3"/>
        <v>0</v>
      </c>
      <c r="AF42">
        <f t="shared" si="24"/>
        <v>0</v>
      </c>
      <c r="AG42">
        <f t="shared" si="24"/>
        <v>-21.159711239232866</v>
      </c>
      <c r="AH42">
        <f t="shared" si="5"/>
        <v>-6777.5010933250696</v>
      </c>
      <c r="AI42">
        <f t="shared" si="25"/>
        <v>-6798.6608045643025</v>
      </c>
      <c r="AJ42">
        <f t="shared" si="7"/>
        <v>81.383497037478378</v>
      </c>
      <c r="AK42">
        <f t="shared" si="22"/>
        <v>46.874535365096122</v>
      </c>
      <c r="AL42">
        <f t="shared" si="26"/>
        <v>-6670.4027721617276</v>
      </c>
      <c r="AN42">
        <f t="shared" si="27"/>
        <v>0</v>
      </c>
      <c r="AO42">
        <f t="shared" si="27"/>
        <v>0</v>
      </c>
      <c r="AP42">
        <f t="shared" si="27"/>
        <v>-0.25468704383770679</v>
      </c>
      <c r="AQ42">
        <f t="shared" si="27"/>
        <v>-81.576808801875117</v>
      </c>
      <c r="AR42">
        <f t="shared" si="27"/>
        <v>-81.831495845712823</v>
      </c>
      <c r="AS42">
        <f t="shared" si="27"/>
        <v>0.97956546019489033</v>
      </c>
      <c r="AT42">
        <f t="shared" si="27"/>
        <v>0.56420131203242219</v>
      </c>
      <c r="AU42">
        <f t="shared" si="23"/>
        <v>-80.287729073485508</v>
      </c>
      <c r="AW42">
        <v>39</v>
      </c>
      <c r="AX42">
        <f>IF(Z42&gt;0, (R42*SUMPRODUCT(K42:$K$98, X42:$X$98)-K42*$AZ$3)/Z42, 0)</f>
        <v>1390.0301280416281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6.6409420999999996E-2</v>
      </c>
      <c r="Q43" s="4">
        <f t="shared" si="21"/>
        <v>50</v>
      </c>
      <c r="R43">
        <f t="shared" si="0"/>
        <v>250000</v>
      </c>
      <c r="S43">
        <f t="shared" si="1"/>
        <v>1310.4050758977801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588.25272246389477</v>
      </c>
      <c r="AC43">
        <f t="shared" si="2"/>
        <v>512.18256805470082</v>
      </c>
      <c r="AE43">
        <f t="shared" si="3"/>
        <v>0</v>
      </c>
      <c r="AF43">
        <f t="shared" si="24"/>
        <v>0</v>
      </c>
      <c r="AG43">
        <f t="shared" si="24"/>
        <v>-19.542909954915892</v>
      </c>
      <c r="AH43">
        <f t="shared" si="5"/>
        <v>-7026.0208596232342</v>
      </c>
      <c r="AI43">
        <f t="shared" si="25"/>
        <v>-7045.5637695781497</v>
      </c>
      <c r="AJ43">
        <f t="shared" si="7"/>
        <v>76.070154409193947</v>
      </c>
      <c r="AK43">
        <f t="shared" si="22"/>
        <v>41.177690572472635</v>
      </c>
      <c r="AL43">
        <f t="shared" si="26"/>
        <v>-6928.3159245964835</v>
      </c>
      <c r="AN43">
        <f t="shared" si="27"/>
        <v>0</v>
      </c>
      <c r="AO43">
        <f t="shared" si="27"/>
        <v>0</v>
      </c>
      <c r="AP43">
        <f t="shared" si="27"/>
        <v>-0.21002370918023749</v>
      </c>
      <c r="AQ43">
        <f t="shared" si="27"/>
        <v>-75.507228202963034</v>
      </c>
      <c r="AR43">
        <f t="shared" si="27"/>
        <v>-75.717251912143269</v>
      </c>
      <c r="AS43">
        <f t="shared" si="27"/>
        <v>0.81751059713159635</v>
      </c>
      <c r="AT43">
        <f t="shared" si="27"/>
        <v>0.4425283301953391</v>
      </c>
      <c r="AU43">
        <f t="shared" si="23"/>
        <v>-74.457212984816337</v>
      </c>
      <c r="AW43">
        <v>40</v>
      </c>
      <c r="AX43">
        <f>IF(Z43&gt;0, (R43*SUMPRODUCT(K43:$K$98, X43:$X$98)-K43*$AZ$3)/Z43, 0)</f>
        <v>1310.4050758977801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7.4261202999999998E-2</v>
      </c>
      <c r="Q44" s="4">
        <f t="shared" si="21"/>
        <v>50</v>
      </c>
      <c r="R44">
        <f t="shared" si="0"/>
        <v>250000</v>
      </c>
      <c r="S44">
        <f t="shared" si="1"/>
        <v>1233.7590509057306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512.18256805470082</v>
      </c>
      <c r="AC44">
        <f t="shared" si="2"/>
        <v>441.59199555948902</v>
      </c>
      <c r="AE44">
        <f t="shared" si="3"/>
        <v>0</v>
      </c>
      <c r="AF44">
        <f t="shared" si="24"/>
        <v>0</v>
      </c>
      <c r="AG44">
        <f t="shared" si="24"/>
        <v>-17.896200851994003</v>
      </c>
      <c r="AH44">
        <f t="shared" si="5"/>
        <v>-7256.4000168636494</v>
      </c>
      <c r="AI44">
        <f t="shared" si="25"/>
        <v>-7274.2962177156433</v>
      </c>
      <c r="AJ44">
        <f t="shared" si="7"/>
        <v>70.590572495211802</v>
      </c>
      <c r="AK44">
        <f t="shared" si="22"/>
        <v>35.852779763829062</v>
      </c>
      <c r="AL44">
        <f t="shared" si="26"/>
        <v>-7167.8528654566026</v>
      </c>
      <c r="AN44">
        <f t="shared" si="27"/>
        <v>0</v>
      </c>
      <c r="AO44">
        <f t="shared" si="27"/>
        <v>0</v>
      </c>
      <c r="AP44">
        <f t="shared" si="27"/>
        <v>-0.17172040963052548</v>
      </c>
      <c r="AQ44">
        <f t="shared" si="27"/>
        <v>-69.627737956457949</v>
      </c>
      <c r="AR44">
        <f t="shared" si="27"/>
        <v>-69.799458366088473</v>
      </c>
      <c r="AS44">
        <f t="shared" si="27"/>
        <v>0.67734163944524872</v>
      </c>
      <c r="AT44">
        <f t="shared" si="27"/>
        <v>0.34402016821082804</v>
      </c>
      <c r="AU44">
        <f t="shared" si="23"/>
        <v>-68.778096558432395</v>
      </c>
      <c r="AW44">
        <v>41</v>
      </c>
      <c r="AX44">
        <f>IF(Z44&gt;0, (R44*SUMPRODUCT(K44:$K$98, X44:$X$98)-K44*$AZ$3)/Z44, 0)</f>
        <v>1233.7590509057306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8.2657132999999994E-2</v>
      </c>
      <c r="Q45" s="4">
        <f t="shared" si="21"/>
        <v>50</v>
      </c>
      <c r="R45">
        <f t="shared" si="0"/>
        <v>250000</v>
      </c>
      <c r="S45">
        <f t="shared" si="1"/>
        <v>1158.8691838693387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441.59199555948902</v>
      </c>
      <c r="AC45">
        <f t="shared" si="2"/>
        <v>376.35412877066602</v>
      </c>
      <c r="AE45">
        <f t="shared" si="3"/>
        <v>0</v>
      </c>
      <c r="AF45">
        <f t="shared" si="24"/>
        <v>0</v>
      </c>
      <c r="AG45">
        <f t="shared" si="24"/>
        <v>-16.237990189456085</v>
      </c>
      <c r="AH45">
        <f t="shared" si="5"/>
        <v>-7396.243270089908</v>
      </c>
      <c r="AI45">
        <f t="shared" si="25"/>
        <v>-7412.4812602793645</v>
      </c>
      <c r="AJ45">
        <f t="shared" si="7"/>
        <v>65.237866788822998</v>
      </c>
      <c r="AK45">
        <f t="shared" si="22"/>
        <v>30.911439689164233</v>
      </c>
      <c r="AL45">
        <f t="shared" si="26"/>
        <v>-7316.3319538013766</v>
      </c>
      <c r="AN45">
        <f t="shared" si="27"/>
        <v>0</v>
      </c>
      <c r="AO45">
        <f t="shared" si="27"/>
        <v>0</v>
      </c>
      <c r="AP45">
        <f t="shared" si="27"/>
        <v>-0.13911543642551374</v>
      </c>
      <c r="AQ45">
        <f t="shared" si="27"/>
        <v>-63.365699721628673</v>
      </c>
      <c r="AR45">
        <f t="shared" si="27"/>
        <v>-63.504815158054193</v>
      </c>
      <c r="AS45">
        <f t="shared" si="27"/>
        <v>0.55891118321340982</v>
      </c>
      <c r="AT45">
        <f t="shared" si="27"/>
        <v>0.26482701200862552</v>
      </c>
      <c r="AU45">
        <f t="shared" si="23"/>
        <v>-62.681076962832151</v>
      </c>
      <c r="AW45">
        <v>42</v>
      </c>
      <c r="AX45">
        <f>IF(Z45&gt;0, (R45*SUMPRODUCT(K45:$K$98, X45:$X$98)-K45*$AZ$3)/Z45, 0)</f>
        <v>1158.8691838693387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9.1575552000000005E-2</v>
      </c>
      <c r="Q46" s="4">
        <f t="shared" si="21"/>
        <v>50</v>
      </c>
      <c r="R46">
        <f t="shared" si="0"/>
        <v>250000</v>
      </c>
      <c r="S46">
        <f t="shared" si="1"/>
        <v>1086.1487624674755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376.35412877066602</v>
      </c>
      <c r="AC46">
        <f t="shared" si="2"/>
        <v>316.90795687728291</v>
      </c>
      <c r="AE46">
        <f t="shared" si="3"/>
        <v>0</v>
      </c>
      <c r="AF46">
        <f t="shared" si="24"/>
        <v>0</v>
      </c>
      <c r="AG46">
        <f t="shared" si="24"/>
        <v>-14.588607372591497</v>
      </c>
      <c r="AH46">
        <f t="shared" si="5"/>
        <v>-7435.0145748501282</v>
      </c>
      <c r="AI46">
        <f t="shared" si="25"/>
        <v>-7449.6031822227196</v>
      </c>
      <c r="AJ46">
        <f t="shared" si="7"/>
        <v>59.446171893383109</v>
      </c>
      <c r="AK46">
        <f t="shared" si="22"/>
        <v>26.344789013946624</v>
      </c>
      <c r="AL46">
        <f t="shared" si="26"/>
        <v>-7363.8122213153893</v>
      </c>
      <c r="AN46">
        <f t="shared" si="27"/>
        <v>0</v>
      </c>
      <c r="AO46">
        <f t="shared" si="27"/>
        <v>0</v>
      </c>
      <c r="AP46">
        <f t="shared" si="27"/>
        <v>-0.11159349033827792</v>
      </c>
      <c r="AQ46">
        <f t="shared" si="27"/>
        <v>-56.873093224943432</v>
      </c>
      <c r="AR46">
        <f t="shared" si="27"/>
        <v>-56.984686715281711</v>
      </c>
      <c r="AS46">
        <f t="shared" si="27"/>
        <v>0.45472509057274313</v>
      </c>
      <c r="AT46">
        <f t="shared" si="27"/>
        <v>0.2015207403425775</v>
      </c>
      <c r="AU46">
        <f t="shared" si="23"/>
        <v>-56.328440884366387</v>
      </c>
      <c r="AW46">
        <v>43</v>
      </c>
      <c r="AX46">
        <f>IF(Z46&gt;0, (R46*SUMPRODUCT(K46:$K$98, X46:$X$98)-K46*$AZ$3)/Z46, 0)</f>
        <v>1086.1487624674755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0.101620166</v>
      </c>
      <c r="Q47" s="4">
        <f t="shared" si="21"/>
        <v>50</v>
      </c>
      <c r="R47">
        <f t="shared" si="0"/>
        <v>250000</v>
      </c>
      <c r="S47">
        <f t="shared" si="1"/>
        <v>1016.704765103713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316.90795687728291</v>
      </c>
      <c r="AC47">
        <f t="shared" si="2"/>
        <v>263.53444207041576</v>
      </c>
      <c r="AE47">
        <f t="shared" si="3"/>
        <v>0</v>
      </c>
      <c r="AF47">
        <f t="shared" si="24"/>
        <v>0</v>
      </c>
      <c r="AG47">
        <f t="shared" si="24"/>
        <v>-12.960224595954012</v>
      </c>
      <c r="AH47">
        <f t="shared" si="5"/>
        <v>-7412.4835145578591</v>
      </c>
      <c r="AI47">
        <f t="shared" si="25"/>
        <v>-7425.4437391538131</v>
      </c>
      <c r="AJ47">
        <f t="shared" si="7"/>
        <v>53.373514806867149</v>
      </c>
      <c r="AK47">
        <f t="shared" si="22"/>
        <v>22.183556981409804</v>
      </c>
      <c r="AL47">
        <f t="shared" si="26"/>
        <v>-7349.8866673655357</v>
      </c>
      <c r="AN47">
        <f t="shared" si="27"/>
        <v>0</v>
      </c>
      <c r="AO47">
        <f t="shared" si="27"/>
        <v>0</v>
      </c>
      <c r="AP47">
        <f t="shared" si="27"/>
        <v>-8.8515541448392798E-2</v>
      </c>
      <c r="AQ47">
        <f t="shared" si="27"/>
        <v>-50.625665235246416</v>
      </c>
      <c r="AR47">
        <f t="shared" si="27"/>
        <v>-50.714180776694811</v>
      </c>
      <c r="AS47">
        <f t="shared" si="27"/>
        <v>0.3645296057298682</v>
      </c>
      <c r="AT47">
        <f t="shared" si="27"/>
        <v>0.15150891428793345</v>
      </c>
      <c r="AU47">
        <f t="shared" si="23"/>
        <v>-50.198142256677002</v>
      </c>
      <c r="AW47">
        <v>44</v>
      </c>
      <c r="AX47">
        <f>IF(Z47&gt;0, (R47*SUMPRODUCT(K47:$K$98, X47:$X$98)-K47*$AZ$3)/Z47, 0)</f>
        <v>1016.704765103713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0.112947091</v>
      </c>
      <c r="Q48" s="4">
        <f t="shared" si="21"/>
        <v>50</v>
      </c>
      <c r="R48">
        <f t="shared" si="0"/>
        <v>250000</v>
      </c>
      <c r="S48">
        <f t="shared" si="1"/>
        <v>950.28217892139025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263.53444207041576</v>
      </c>
      <c r="AC48">
        <f t="shared" si="2"/>
        <v>216.0334004227374</v>
      </c>
      <c r="AE48">
        <f t="shared" si="3"/>
        <v>0</v>
      </c>
      <c r="AF48">
        <f t="shared" si="24"/>
        <v>0</v>
      </c>
      <c r="AG48">
        <f t="shared" si="24"/>
        <v>-11.366802683174816</v>
      </c>
      <c r="AH48">
        <f t="shared" si="5"/>
        <v>-7319.0983340982802</v>
      </c>
      <c r="AI48">
        <f t="shared" si="25"/>
        <v>-7330.4651367814549</v>
      </c>
      <c r="AJ48">
        <f t="shared" si="7"/>
        <v>47.501041647678363</v>
      </c>
      <c r="AK48">
        <f t="shared" si="22"/>
        <v>18.447410944929103</v>
      </c>
      <c r="AL48">
        <f t="shared" si="26"/>
        <v>-7264.5166841888476</v>
      </c>
      <c r="AN48">
        <f t="shared" si="27"/>
        <v>0</v>
      </c>
      <c r="AO48">
        <f t="shared" si="27"/>
        <v>0</v>
      </c>
      <c r="AP48">
        <f t="shared" si="27"/>
        <v>-6.931501171341338E-2</v>
      </c>
      <c r="AQ48">
        <f t="shared" si="27"/>
        <v>-44.63202194145488</v>
      </c>
      <c r="AR48">
        <f t="shared" si="27"/>
        <v>-44.701336953168294</v>
      </c>
      <c r="AS48">
        <f t="shared" si="27"/>
        <v>0.28966239231739155</v>
      </c>
      <c r="AT48">
        <f t="shared" si="27"/>
        <v>0.11249271597039522</v>
      </c>
      <c r="AU48">
        <f t="shared" si="23"/>
        <v>-44.299181844880508</v>
      </c>
      <c r="AW48">
        <v>45</v>
      </c>
      <c r="AX48">
        <f>IF(Z48&gt;0, (R48*SUMPRODUCT(K48:$K$98, X48:$X$98)-K48*$AZ$3)/Z48, 0)</f>
        <v>950.28217892139025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0.12591097000000001</v>
      </c>
      <c r="Q49" s="4">
        <f t="shared" si="21"/>
        <v>50</v>
      </c>
      <c r="R49">
        <f t="shared" si="0"/>
        <v>250000</v>
      </c>
      <c r="S49">
        <f t="shared" si="1"/>
        <v>886.74644267566498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216.0334004227374</v>
      </c>
      <c r="AC49">
        <f t="shared" si="2"/>
        <v>174.19122097018268</v>
      </c>
      <c r="AE49">
        <f t="shared" si="3"/>
        <v>0</v>
      </c>
      <c r="AF49">
        <f t="shared" si="24"/>
        <v>0</v>
      </c>
      <c r="AG49">
        <f t="shared" si="24"/>
        <v>-9.8219295047059241</v>
      </c>
      <c r="AH49">
        <f t="shared" si="5"/>
        <v>-7156.0257581857195</v>
      </c>
      <c r="AI49">
        <f t="shared" si="25"/>
        <v>-7165.8476876904251</v>
      </c>
      <c r="AJ49">
        <f t="shared" si="7"/>
        <v>41.842179452554717</v>
      </c>
      <c r="AK49">
        <f t="shared" si="22"/>
        <v>15.122338029591619</v>
      </c>
      <c r="AL49">
        <f t="shared" si="26"/>
        <v>-7108.8831702082789</v>
      </c>
      <c r="AN49">
        <f t="shared" si="27"/>
        <v>0</v>
      </c>
      <c r="AO49">
        <f t="shared" si="27"/>
        <v>0</v>
      </c>
      <c r="AP49">
        <f t="shared" si="27"/>
        <v>-5.3477090389180353E-2</v>
      </c>
      <c r="AQ49">
        <f t="shared" si="27"/>
        <v>-38.962144466059108</v>
      </c>
      <c r="AR49">
        <f t="shared" si="27"/>
        <v>-39.015621556448288</v>
      </c>
      <c r="AS49">
        <f t="shared" si="27"/>
        <v>0.22781654170827495</v>
      </c>
      <c r="AT49">
        <f t="shared" si="27"/>
        <v>8.2336025453730186E-2</v>
      </c>
      <c r="AU49">
        <f t="shared" si="23"/>
        <v>-38.705468989286281</v>
      </c>
      <c r="AW49">
        <v>46</v>
      </c>
      <c r="AX49">
        <f>IF(Z49&gt;0, (R49*SUMPRODUCT(K49:$K$98, X49:$X$98)-K49*$AZ$3)/Z49, 0)</f>
        <v>886.74644267566498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0.140869152</v>
      </c>
      <c r="Q50" s="4">
        <f t="shared" si="21"/>
        <v>50</v>
      </c>
      <c r="R50">
        <f t="shared" si="0"/>
        <v>250000</v>
      </c>
      <c r="S50">
        <f t="shared" si="1"/>
        <v>825.64928670311201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174.19122097018268</v>
      </c>
      <c r="AC50">
        <f t="shared" si="2"/>
        <v>137.72000729778441</v>
      </c>
      <c r="AE50">
        <f t="shared" si="3"/>
        <v>0</v>
      </c>
      <c r="AF50">
        <f t="shared" si="24"/>
        <v>0</v>
      </c>
      <c r="AG50">
        <f t="shared" si="24"/>
        <v>-8.340103329327162</v>
      </c>
      <c r="AH50">
        <f t="shared" si="5"/>
        <v>-6918.0344016585177</v>
      </c>
      <c r="AI50">
        <f t="shared" si="25"/>
        <v>-6926.3745049878453</v>
      </c>
      <c r="AJ50">
        <f t="shared" si="7"/>
        <v>36.471213672398278</v>
      </c>
      <c r="AK50">
        <f t="shared" si="22"/>
        <v>12.193385467912789</v>
      </c>
      <c r="AL50">
        <f t="shared" si="26"/>
        <v>-6877.7099058475342</v>
      </c>
      <c r="AN50">
        <f t="shared" si="27"/>
        <v>0</v>
      </c>
      <c r="AO50">
        <f t="shared" si="27"/>
        <v>0</v>
      </c>
      <c r="AP50">
        <f t="shared" si="27"/>
        <v>-4.0543792063158363E-2</v>
      </c>
      <c r="AQ50">
        <f t="shared" si="27"/>
        <v>-33.630680243532076</v>
      </c>
      <c r="AR50">
        <f t="shared" si="27"/>
        <v>-33.671224035595237</v>
      </c>
      <c r="AS50">
        <f t="shared" si="27"/>
        <v>0.1772977198286135</v>
      </c>
      <c r="AT50">
        <f t="shared" si="27"/>
        <v>5.9275774584063336E-2</v>
      </c>
      <c r="AU50">
        <f t="shared" si="23"/>
        <v>-33.434650541182563</v>
      </c>
      <c r="AW50">
        <v>47</v>
      </c>
      <c r="AX50">
        <f>IF(Z50&gt;0, (R50*SUMPRODUCT(K50:$K$98, X50:$X$98)-K50*$AZ$3)/Z50, 0)</f>
        <v>825.64928670311201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0.15811491799999999</v>
      </c>
      <c r="Q51" s="4">
        <f t="shared" si="21"/>
        <v>50</v>
      </c>
      <c r="R51">
        <f t="shared" si="0"/>
        <v>250000</v>
      </c>
      <c r="S51">
        <f t="shared" si="1"/>
        <v>766.16645169428375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137.72000729778441</v>
      </c>
      <c r="AC51">
        <f t="shared" si="2"/>
        <v>106.31337240573524</v>
      </c>
      <c r="AE51">
        <f t="shared" si="3"/>
        <v>0</v>
      </c>
      <c r="AF51">
        <f t="shared" si="24"/>
        <v>0</v>
      </c>
      <c r="AG51">
        <f t="shared" si="24"/>
        <v>-6.9380075420057992</v>
      </c>
      <c r="AH51">
        <f t="shared" si="5"/>
        <v>-6593.4737701404556</v>
      </c>
      <c r="AI51">
        <f t="shared" si="25"/>
        <v>-6600.4117776824614</v>
      </c>
      <c r="AJ51">
        <f t="shared" si="7"/>
        <v>31.406634892049169</v>
      </c>
      <c r="AK51">
        <f t="shared" si="22"/>
        <v>9.6404005108449091</v>
      </c>
      <c r="AL51">
        <f t="shared" si="26"/>
        <v>-6559.3647422795675</v>
      </c>
      <c r="AN51">
        <f t="shared" si="27"/>
        <v>0</v>
      </c>
      <c r="AO51">
        <f t="shared" si="27"/>
        <v>0</v>
      </c>
      <c r="AP51">
        <f t="shared" si="27"/>
        <v>-3.0114085522367356E-2</v>
      </c>
      <c r="AQ51">
        <f t="shared" si="27"/>
        <v>-28.618653381586313</v>
      </c>
      <c r="AR51">
        <f t="shared" si="27"/>
        <v>-28.64876746710868</v>
      </c>
      <c r="AS51">
        <f t="shared" si="27"/>
        <v>0.13631897679308475</v>
      </c>
      <c r="AT51">
        <f t="shared" si="27"/>
        <v>4.1843691246482489E-2</v>
      </c>
      <c r="AU51">
        <f t="shared" si="23"/>
        <v>-28.470604799069115</v>
      </c>
      <c r="AW51">
        <v>48</v>
      </c>
      <c r="AX51">
        <f>IF(Z51&gt;0, (R51*SUMPRODUCT(K51:$K$98, X51:$X$98)-K51*$AZ$3)/Z51, 0)</f>
        <v>766.16645169428375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0.17865895700000001</v>
      </c>
      <c r="Q52" s="4">
        <f t="shared" si="21"/>
        <v>50</v>
      </c>
      <c r="R52">
        <f t="shared" si="0"/>
        <v>250000</v>
      </c>
      <c r="S52">
        <f t="shared" si="1"/>
        <v>707.75622616538556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106.31337240573524</v>
      </c>
      <c r="AC52">
        <f t="shared" si="2"/>
        <v>79.680473802258717</v>
      </c>
      <c r="AE52">
        <f t="shared" si="3"/>
        <v>0</v>
      </c>
      <c r="AF52">
        <f t="shared" si="24"/>
        <v>0</v>
      </c>
      <c r="AG52">
        <f t="shared" si="24"/>
        <v>-5.6290902754728513</v>
      </c>
      <c r="AH52">
        <f t="shared" si="5"/>
        <v>-6197.6859555644487</v>
      </c>
      <c r="AI52">
        <f t="shared" si="25"/>
        <v>-6203.3150458399214</v>
      </c>
      <c r="AJ52">
        <f t="shared" si="7"/>
        <v>26.632898603476519</v>
      </c>
      <c r="AK52">
        <f t="shared" si="22"/>
        <v>7.4419360684014677</v>
      </c>
      <c r="AL52">
        <f t="shared" si="26"/>
        <v>-6169.2402111680431</v>
      </c>
      <c r="AN52">
        <f t="shared" si="27"/>
        <v>0</v>
      </c>
      <c r="AO52">
        <f t="shared" si="27"/>
        <v>0</v>
      </c>
      <c r="AP52">
        <f t="shared" si="27"/>
        <v>-2.1814994247061365E-2</v>
      </c>
      <c r="AQ52">
        <f t="shared" si="27"/>
        <v>-24.018531743013178</v>
      </c>
      <c r="AR52">
        <f t="shared" si="27"/>
        <v>-24.04034673726024</v>
      </c>
      <c r="AS52">
        <f t="shared" si="27"/>
        <v>0.10321321943421922</v>
      </c>
      <c r="AT52">
        <f t="shared" si="27"/>
        <v>2.8840502563362999E-2</v>
      </c>
      <c r="AU52">
        <f t="shared" si="23"/>
        <v>-23.908293015262654</v>
      </c>
      <c r="AW52">
        <v>49</v>
      </c>
      <c r="AX52">
        <f>IF(Z52&gt;0, (R52*SUMPRODUCT(K52:$K$98, X52:$X$98)-K52*$AZ$3)/Z52, 0)</f>
        <v>707.75622616538556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0.202352371</v>
      </c>
      <c r="Q53" s="4">
        <f t="shared" si="21"/>
        <v>50</v>
      </c>
      <c r="R53">
        <f t="shared" si="0"/>
        <v>250000</v>
      </c>
      <c r="S53">
        <f t="shared" si="1"/>
        <v>647.70309561607519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79.680473802258717</v>
      </c>
      <c r="AC53">
        <f t="shared" si="2"/>
        <v>57.434937396843516</v>
      </c>
      <c r="AE53">
        <f t="shared" si="3"/>
        <v>0</v>
      </c>
      <c r="AF53">
        <f t="shared" si="24"/>
        <v>0</v>
      </c>
      <c r="AG53">
        <f t="shared" si="24"/>
        <v>-4.4337396089031484</v>
      </c>
      <c r="AH53">
        <f t="shared" si="5"/>
        <v>-5695.2988190748729</v>
      </c>
      <c r="AI53">
        <f t="shared" si="25"/>
        <v>-5699.732558683776</v>
      </c>
      <c r="AJ53">
        <f t="shared" si="7"/>
        <v>22.245536405415201</v>
      </c>
      <c r="AK53">
        <f t="shared" si="22"/>
        <v>5.5776331661581109</v>
      </c>
      <c r="AL53">
        <f t="shared" si="26"/>
        <v>-5671.9093891122029</v>
      </c>
      <c r="AN53">
        <f t="shared" si="27"/>
        <v>0</v>
      </c>
      <c r="AO53">
        <f t="shared" si="27"/>
        <v>0</v>
      </c>
      <c r="AP53">
        <f t="shared" si="27"/>
        <v>-1.5341543299416539E-2</v>
      </c>
      <c r="AQ53">
        <f t="shared" si="27"/>
        <v>-19.706767005554582</v>
      </c>
      <c r="AR53">
        <f t="shared" si="27"/>
        <v>-19.722108548853999</v>
      </c>
      <c r="AS53">
        <f t="shared" si="27"/>
        <v>7.6973591163792515E-2</v>
      </c>
      <c r="AT53">
        <f t="shared" si="27"/>
        <v>1.9299622502649688E-2</v>
      </c>
      <c r="AU53">
        <f t="shared" si="23"/>
        <v>-19.62583533518756</v>
      </c>
      <c r="AW53">
        <v>50</v>
      </c>
      <c r="AX53">
        <f>IF(Z53&gt;0, (R53*SUMPRODUCT(K53:$K$98, X53:$X$98)-K53*$AZ$3)/Z53, 0)</f>
        <v>647.70309561607519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0.22956153600000001</v>
      </c>
      <c r="Q54" s="4">
        <f t="shared" si="21"/>
        <v>50</v>
      </c>
      <c r="R54">
        <f t="shared" si="0"/>
        <v>250000</v>
      </c>
      <c r="S54">
        <f t="shared" si="1"/>
        <v>582.97786759767371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57.434937396843516</v>
      </c>
      <c r="AC54">
        <f t="shared" si="2"/>
        <v>39.311201942715691</v>
      </c>
      <c r="AE54">
        <f t="shared" si="3"/>
        <v>0</v>
      </c>
      <c r="AF54">
        <f t="shared" si="24"/>
        <v>0</v>
      </c>
      <c r="AG54">
        <f t="shared" si="24"/>
        <v>-3.3715861379702705</v>
      </c>
      <c r="AH54">
        <f t="shared" si="5"/>
        <v>-5089.0803742192302</v>
      </c>
      <c r="AI54">
        <f t="shared" si="25"/>
        <v>-5092.4519603572007</v>
      </c>
      <c r="AJ54">
        <f t="shared" si="7"/>
        <v>18.123735454127825</v>
      </c>
      <c r="AK54">
        <f t="shared" si="22"/>
        <v>4.0204456177790462</v>
      </c>
      <c r="AL54">
        <f t="shared" si="26"/>
        <v>-5070.3077792852937</v>
      </c>
      <c r="AN54">
        <f t="shared" si="27"/>
        <v>0</v>
      </c>
      <c r="AO54">
        <f t="shared" si="27"/>
        <v>0</v>
      </c>
      <c r="AP54">
        <f t="shared" si="27"/>
        <v>-1.0416338948212324E-2</v>
      </c>
      <c r="AQ54">
        <f t="shared" si="27"/>
        <v>-15.722447519752537</v>
      </c>
      <c r="AR54">
        <f t="shared" si="27"/>
        <v>-15.73286385870075</v>
      </c>
      <c r="AS54">
        <f t="shared" si="27"/>
        <v>5.5992332324505734E-2</v>
      </c>
      <c r="AT54">
        <f t="shared" si="27"/>
        <v>1.2420956358200185E-2</v>
      </c>
      <c r="AU54">
        <f t="shared" si="23"/>
        <v>-15.664450570018044</v>
      </c>
      <c r="AW54">
        <v>51</v>
      </c>
      <c r="AX54">
        <f>IF(Z54&gt;0, (R54*SUMPRODUCT(K54:$K$98, X54:$X$98)-K54*$AZ$3)/Z54, 0)</f>
        <v>582.97786759767371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0.26099212799999999</v>
      </c>
      <c r="Q55" s="4">
        <f t="shared" si="21"/>
        <v>50</v>
      </c>
      <c r="R55">
        <f t="shared" si="0"/>
        <v>250000</v>
      </c>
      <c r="S55">
        <f t="shared" si="1"/>
        <v>508.60581969818128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39.311201942715691</v>
      </c>
      <c r="AC55">
        <f t="shared" si="2"/>
        <v>25.002175451022751</v>
      </c>
      <c r="AE55">
        <f t="shared" si="3"/>
        <v>0</v>
      </c>
      <c r="AF55">
        <f t="shared" si="24"/>
        <v>0</v>
      </c>
      <c r="AG55">
        <f t="shared" si="24"/>
        <v>-2.4579128357064053</v>
      </c>
      <c r="AH55">
        <f t="shared" si="5"/>
        <v>-4399.7872044208125</v>
      </c>
      <c r="AI55">
        <f t="shared" si="25"/>
        <v>-4402.2451172565188</v>
      </c>
      <c r="AJ55">
        <f t="shared" si="7"/>
        <v>14.30902649169294</v>
      </c>
      <c r="AK55">
        <f t="shared" si="22"/>
        <v>2.7517841359900985</v>
      </c>
      <c r="AL55">
        <f t="shared" si="26"/>
        <v>-4385.1843066288357</v>
      </c>
      <c r="AN55">
        <f t="shared" si="27"/>
        <v>0</v>
      </c>
      <c r="AO55">
        <f t="shared" si="27"/>
        <v>0</v>
      </c>
      <c r="AP55">
        <f t="shared" si="27"/>
        <v>-6.7799938309526641E-3</v>
      </c>
      <c r="AQ55">
        <f t="shared" si="27"/>
        <v>-12.136528875282215</v>
      </c>
      <c r="AR55">
        <f t="shared" si="27"/>
        <v>-12.143308869113167</v>
      </c>
      <c r="AS55">
        <f t="shared" si="27"/>
        <v>3.9470525533398006E-2</v>
      </c>
      <c r="AT55">
        <f t="shared" si="27"/>
        <v>7.5906188352542706E-3</v>
      </c>
      <c r="AU55">
        <f t="shared" si="23"/>
        <v>-12.096247724744513</v>
      </c>
      <c r="AW55">
        <v>52</v>
      </c>
      <c r="AX55">
        <f>IF(Z55&gt;0, (R55*SUMPRODUCT(K55:$K$98, X55:$X$98)-K55*$AZ$3)/Z55, 0)</f>
        <v>508.60581969818128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0.29613519399999999</v>
      </c>
      <c r="Q56" s="4">
        <f t="shared" si="21"/>
        <v>50</v>
      </c>
      <c r="R56">
        <f t="shared" si="0"/>
        <v>250000</v>
      </c>
      <c r="S56">
        <f t="shared" si="1"/>
        <v>414.1884346909402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25.002175451022751</v>
      </c>
      <c r="AC56">
        <f t="shared" si="2"/>
        <v>14.127629636508058</v>
      </c>
      <c r="AE56">
        <f t="shared" si="3"/>
        <v>0</v>
      </c>
      <c r="AF56">
        <f t="shared" si="24"/>
        <v>0</v>
      </c>
      <c r="AG56">
        <f t="shared" si="24"/>
        <v>-1.7054592129123347</v>
      </c>
      <c r="AH56">
        <f t="shared" si="5"/>
        <v>-3639.3724721850326</v>
      </c>
      <c r="AI56">
        <f t="shared" si="25"/>
        <v>-3641.0779313979451</v>
      </c>
      <c r="AJ56">
        <f t="shared" si="7"/>
        <v>10.874545814514693</v>
      </c>
      <c r="AK56">
        <f t="shared" si="22"/>
        <v>1.7501522815715926</v>
      </c>
      <c r="AL56">
        <f t="shared" si="26"/>
        <v>-3628.4532333018592</v>
      </c>
      <c r="AN56">
        <f t="shared" si="27"/>
        <v>0</v>
      </c>
      <c r="AO56">
        <f t="shared" si="27"/>
        <v>0</v>
      </c>
      <c r="AP56">
        <f t="shared" si="27"/>
        <v>-4.200356343031399E-3</v>
      </c>
      <c r="AQ56">
        <f t="shared" si="27"/>
        <v>-8.9633695912855824</v>
      </c>
      <c r="AR56">
        <f t="shared" si="27"/>
        <v>-8.9675699476286148</v>
      </c>
      <c r="AS56">
        <f t="shared" si="27"/>
        <v>2.6782796764504194E-2</v>
      </c>
      <c r="AT56">
        <f t="shared" si="27"/>
        <v>4.3104303999253659E-3</v>
      </c>
      <c r="AU56">
        <f t="shared" si="23"/>
        <v>-8.9364767204641868</v>
      </c>
      <c r="AW56">
        <v>53</v>
      </c>
      <c r="AX56">
        <f>IF(Z56&gt;0, (R56*SUMPRODUCT(K56:$K$98, X56:$X$98)-K56*$AZ$3)/Z56, 0)</f>
        <v>414.1884346909402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0.33524791700000001</v>
      </c>
      <c r="Q57" s="4">
        <f t="shared" si="21"/>
        <v>50</v>
      </c>
      <c r="R57">
        <f t="shared" si="0"/>
        <v>250000</v>
      </c>
      <c r="S57">
        <f t="shared" si="1"/>
        <v>281.69139348711718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14.127629636508058</v>
      </c>
      <c r="AC57">
        <f t="shared" si="2"/>
        <v>6.2910306351934686</v>
      </c>
      <c r="AE57">
        <f t="shared" si="3"/>
        <v>0</v>
      </c>
      <c r="AF57">
        <f t="shared" si="24"/>
        <v>0</v>
      </c>
      <c r="AG57">
        <f t="shared" si="24"/>
        <v>-1.1166529721258918</v>
      </c>
      <c r="AH57">
        <f t="shared" si="5"/>
        <v>-2858.7582432865988</v>
      </c>
      <c r="AI57">
        <f t="shared" si="25"/>
        <v>-2859.8748962587247</v>
      </c>
      <c r="AJ57">
        <f t="shared" si="7"/>
        <v>7.836599001314589</v>
      </c>
      <c r="AK57">
        <f t="shared" si="22"/>
        <v>0.98893407455556415</v>
      </c>
      <c r="AL57">
        <f t="shared" si="26"/>
        <v>-2851.0493631828549</v>
      </c>
      <c r="AN57">
        <f t="shared" si="27"/>
        <v>0</v>
      </c>
      <c r="AO57">
        <f t="shared" si="27"/>
        <v>0</v>
      </c>
      <c r="AP57">
        <f t="shared" si="27"/>
        <v>-2.4555286294125635E-3</v>
      </c>
      <c r="AQ57">
        <f t="shared" si="27"/>
        <v>-6.286431761870598</v>
      </c>
      <c r="AR57">
        <f t="shared" si="27"/>
        <v>-6.2888872905000106</v>
      </c>
      <c r="AS57">
        <f t="shared" si="27"/>
        <v>1.7232742566671302E-2</v>
      </c>
      <c r="AT57">
        <f t="shared" si="27"/>
        <v>2.1746737735804217E-3</v>
      </c>
      <c r="AU57">
        <f t="shared" si="23"/>
        <v>-6.2694798741597602</v>
      </c>
      <c r="AW57">
        <v>54</v>
      </c>
      <c r="AX57">
        <f>IF(Z57&gt;0, (R57*SUMPRODUCT(K57:$K$98, X57:$X$98)-K57*$AZ$3)/Z57, 0)</f>
        <v>281.69139348711718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0.37793865599999998</v>
      </c>
      <c r="Q58" s="4">
        <f t="shared" si="21"/>
        <v>50</v>
      </c>
      <c r="R58">
        <f t="shared" si="0"/>
        <v>250000</v>
      </c>
      <c r="S58">
        <f t="shared" si="1"/>
        <v>73.935846071383125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6.2910306351934686</v>
      </c>
      <c r="AC58">
        <f t="shared" si="2"/>
        <v>1.0106440429398234</v>
      </c>
      <c r="AE58">
        <f t="shared" si="3"/>
        <v>0</v>
      </c>
      <c r="AF58">
        <f t="shared" si="24"/>
        <v>0</v>
      </c>
      <c r="AG58">
        <f t="shared" si="24"/>
        <v>-0.68346011890096792</v>
      </c>
      <c r="AH58">
        <f t="shared" si="5"/>
        <v>-2110.1316175183247</v>
      </c>
      <c r="AI58">
        <f t="shared" si="25"/>
        <v>-2110.8150776372258</v>
      </c>
      <c r="AJ58">
        <f t="shared" si="7"/>
        <v>5.2803865922536453</v>
      </c>
      <c r="AK58">
        <f t="shared" si="22"/>
        <v>0.44037214446354284</v>
      </c>
      <c r="AL58">
        <f t="shared" si="26"/>
        <v>-2105.0943189005084</v>
      </c>
      <c r="AN58">
        <f t="shared" si="27"/>
        <v>0</v>
      </c>
      <c r="AO58">
        <f t="shared" si="27"/>
        <v>0</v>
      </c>
      <c r="AP58">
        <f t="shared" si="27"/>
        <v>-1.341905493882796E-3</v>
      </c>
      <c r="AQ58">
        <f t="shared" si="27"/>
        <v>-4.1430320980790452</v>
      </c>
      <c r="AR58">
        <f t="shared" si="27"/>
        <v>-4.1443740035729277</v>
      </c>
      <c r="AS58">
        <f t="shared" si="27"/>
        <v>1.0367510235073332E-2</v>
      </c>
      <c r="AT58">
        <f t="shared" si="27"/>
        <v>8.6462660170841981E-4</v>
      </c>
      <c r="AU58">
        <f t="shared" si="23"/>
        <v>-4.1331418667361453</v>
      </c>
      <c r="AW58">
        <v>55</v>
      </c>
      <c r="AX58">
        <f>IF(Z58&gt;0, (R58*SUMPRODUCT(K58:$K$98, X58:$X$98)-K58*$AZ$3)/Z58, 0)</f>
        <v>73.935846071383125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0.42486345599999997</v>
      </c>
      <c r="Q59" s="4">
        <f t="shared" si="21"/>
        <v>50</v>
      </c>
      <c r="R59">
        <f t="shared" si="0"/>
        <v>250000</v>
      </c>
      <c r="S59">
        <f t="shared" si="1"/>
        <v>-289.20949293641831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1.0106440429398234</v>
      </c>
      <c r="AC59">
        <f t="shared" si="2"/>
        <v>-2.2341334394097965</v>
      </c>
      <c r="AE59">
        <f t="shared" si="3"/>
        <v>0</v>
      </c>
      <c r="AF59">
        <f t="shared" si="24"/>
        <v>0</v>
      </c>
      <c r="AG59">
        <f t="shared" si="24"/>
        <v>-0.38624828955752205</v>
      </c>
      <c r="AH59">
        <f t="shared" si="5"/>
        <v>-1451.8861407721804</v>
      </c>
      <c r="AI59">
        <f t="shared" si="25"/>
        <v>-1452.2723890617378</v>
      </c>
      <c r="AJ59">
        <f t="shared" si="7"/>
        <v>3.2447774823496198</v>
      </c>
      <c r="AK59">
        <f t="shared" si="22"/>
        <v>7.0745083005787635E-2</v>
      </c>
      <c r="AL59">
        <f t="shared" si="26"/>
        <v>-1448.9568664963824</v>
      </c>
      <c r="AN59">
        <f t="shared" si="27"/>
        <v>0</v>
      </c>
      <c r="AO59">
        <f t="shared" si="27"/>
        <v>0</v>
      </c>
      <c r="AP59">
        <f t="shared" si="27"/>
        <v>-6.7710699391744316E-4</v>
      </c>
      <c r="AQ59">
        <f t="shared" si="27"/>
        <v>-2.54520806141264</v>
      </c>
      <c r="AR59">
        <f t="shared" si="27"/>
        <v>-2.5458851684065573</v>
      </c>
      <c r="AS59">
        <f t="shared" si="27"/>
        <v>5.6882103724567121E-3</v>
      </c>
      <c r="AT59">
        <f t="shared" si="27"/>
        <v>1.2401864754757715E-4</v>
      </c>
      <c r="AU59">
        <f t="shared" si="23"/>
        <v>-2.5400729393865529</v>
      </c>
      <c r="AW59">
        <v>56</v>
      </c>
      <c r="AX59">
        <f>IF(Z59&gt;0, (R59*SUMPRODUCT(K59:$K$98, X59:$X$98)-K59*$AZ$3)/Z59, 0)</f>
        <v>-289.20949293641831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0.47765295400000002</v>
      </c>
      <c r="Q60" s="4">
        <f t="shared" si="21"/>
        <v>50</v>
      </c>
      <c r="R60">
        <f t="shared" si="0"/>
        <v>250000</v>
      </c>
      <c r="S60">
        <f t="shared" si="1"/>
        <v>-1004.9180695573268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-2.2341334394097965</v>
      </c>
      <c r="AC60">
        <f t="shared" si="2"/>
        <v>-3.9773284510640234</v>
      </c>
      <c r="AE60">
        <f t="shared" si="3"/>
        <v>0</v>
      </c>
      <c r="AF60">
        <f t="shared" si="24"/>
        <v>0</v>
      </c>
      <c r="AG60">
        <f t="shared" si="24"/>
        <v>-0.19789317017734906</v>
      </c>
      <c r="AH60">
        <f t="shared" si="5"/>
        <v>-922.46318242298878</v>
      </c>
      <c r="AI60">
        <f t="shared" si="25"/>
        <v>-922.66107559316617</v>
      </c>
      <c r="AJ60">
        <f t="shared" si="7"/>
        <v>1.743195011654227</v>
      </c>
      <c r="AK60">
        <f t="shared" si="22"/>
        <v>-0.15638934075868577</v>
      </c>
      <c r="AL60">
        <f t="shared" si="26"/>
        <v>-921.07426992227056</v>
      </c>
      <c r="AN60">
        <f t="shared" si="27"/>
        <v>0</v>
      </c>
      <c r="AO60">
        <f t="shared" si="27"/>
        <v>0</v>
      </c>
      <c r="AP60">
        <f t="shared" si="27"/>
        <v>-3.0974443585673388E-4</v>
      </c>
      <c r="AQ60">
        <f t="shared" si="27"/>
        <v>-1.44384890990503</v>
      </c>
      <c r="AR60">
        <f t="shared" si="27"/>
        <v>-1.4441586543408869</v>
      </c>
      <c r="AS60">
        <f t="shared" si="27"/>
        <v>2.7284668540567625E-3</v>
      </c>
      <c r="AT60">
        <f t="shared" si="27"/>
        <v>-2.4478221296820777E-4</v>
      </c>
      <c r="AU60">
        <f t="shared" si="23"/>
        <v>-1.4416749696997981</v>
      </c>
      <c r="AW60">
        <v>57</v>
      </c>
      <c r="AX60">
        <f>IF(Z60&gt;0, (R60*SUMPRODUCT(K60:$K$98, X60:$X$98)-K60*$AZ$3)/Z60, 0)</f>
        <v>-1004.9180695573268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0.53697763200000004</v>
      </c>
      <c r="Q61" s="4">
        <f t="shared" si="21"/>
        <v>50</v>
      </c>
      <c r="R61">
        <f t="shared" si="0"/>
        <v>250000</v>
      </c>
      <c r="S61">
        <f t="shared" si="1"/>
        <v>-2624.1453272358331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-3.9773284510640234</v>
      </c>
      <c r="AC61">
        <f t="shared" si="2"/>
        <v>-4.7050942808276108</v>
      </c>
      <c r="AE61">
        <f t="shared" si="3"/>
        <v>0</v>
      </c>
      <c r="AF61">
        <f t="shared" si="24"/>
        <v>0</v>
      </c>
      <c r="AG61">
        <f t="shared" si="24"/>
        <v>-8.9650032564769652E-2</v>
      </c>
      <c r="AH61">
        <f t="shared" si="5"/>
        <v>-531.32102955402968</v>
      </c>
      <c r="AI61">
        <f t="shared" si="25"/>
        <v>-531.41067958659448</v>
      </c>
      <c r="AJ61">
        <f t="shared" si="7"/>
        <v>0.72776582976358739</v>
      </c>
      <c r="AK61">
        <f t="shared" si="22"/>
        <v>-0.27841299157448168</v>
      </c>
      <c r="AL61">
        <f t="shared" si="26"/>
        <v>-530.96132674840533</v>
      </c>
      <c r="AN61">
        <f t="shared" si="27"/>
        <v>0</v>
      </c>
      <c r="AO61">
        <f t="shared" si="27"/>
        <v>0</v>
      </c>
      <c r="AP61">
        <f t="shared" si="27"/>
        <v>-1.2528674804164434E-4</v>
      </c>
      <c r="AQ61">
        <f t="shared" si="27"/>
        <v>-0.7425260432657359</v>
      </c>
      <c r="AR61">
        <f t="shared" si="27"/>
        <v>-0.74265133001377759</v>
      </c>
      <c r="AS61">
        <f t="shared" si="27"/>
        <v>1.0170594648812226E-3</v>
      </c>
      <c r="AT61">
        <f t="shared" si="27"/>
        <v>-3.890847256715903E-4</v>
      </c>
      <c r="AU61">
        <f t="shared" si="23"/>
        <v>-0.74202335527456786</v>
      </c>
      <c r="AW61">
        <v>58</v>
      </c>
      <c r="AX61">
        <f>IF(Z61&gt;0, (R61*SUMPRODUCT(K61:$K$98, X61:$X$98)-K61*$AZ$3)/Z61, 0)</f>
        <v>-2624.1453272358331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0.60388337299999995</v>
      </c>
      <c r="Q62" s="4">
        <f t="shared" si="21"/>
        <v>50</v>
      </c>
      <c r="R62">
        <f t="shared" si="0"/>
        <v>250000</v>
      </c>
      <c r="S62">
        <f t="shared" si="1"/>
        <v>-6945.2683638995959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-4.7050942808276108</v>
      </c>
      <c r="AC62">
        <f t="shared" si="2"/>
        <v>-4.8082604311099173</v>
      </c>
      <c r="AE62">
        <f t="shared" si="3"/>
        <v>0</v>
      </c>
      <c r="AF62">
        <f t="shared" si="24"/>
        <v>0</v>
      </c>
      <c r="AG62">
        <f t="shared" si="24"/>
        <v>-3.4615368184349023E-2</v>
      </c>
      <c r="AH62">
        <f t="shared" si="5"/>
        <v>-270.69082027386463</v>
      </c>
      <c r="AI62">
        <f t="shared" si="25"/>
        <v>-270.72543564204898</v>
      </c>
      <c r="AJ62">
        <f t="shared" si="7"/>
        <v>0.10316615028230647</v>
      </c>
      <c r="AK62">
        <f t="shared" si="22"/>
        <v>-0.32935659965793279</v>
      </c>
      <c r="AL62">
        <f t="shared" si="26"/>
        <v>-270.9516260914246</v>
      </c>
      <c r="AN62">
        <f t="shared" si="27"/>
        <v>0</v>
      </c>
      <c r="AO62">
        <f t="shared" si="27"/>
        <v>0</v>
      </c>
      <c r="AP62">
        <f t="shared" si="27"/>
        <v>-4.3192229072891585E-5</v>
      </c>
      <c r="AQ62">
        <f t="shared" si="27"/>
        <v>-0.33776153571245227</v>
      </c>
      <c r="AR62">
        <f t="shared" si="27"/>
        <v>-0.33780472794152516</v>
      </c>
      <c r="AS62">
        <f t="shared" si="27"/>
        <v>1.2872825653134214E-4</v>
      </c>
      <c r="AT62">
        <f t="shared" si="27"/>
        <v>-4.1096329304756774E-4</v>
      </c>
      <c r="AU62">
        <f t="shared" si="23"/>
        <v>-0.33808696297804142</v>
      </c>
      <c r="AW62">
        <v>59</v>
      </c>
      <c r="AX62">
        <f>IF(Z62&gt;0, (R62*SUMPRODUCT(K62:$K$98, X62:$X$98)-K62*$AZ$3)/Z62, 0)</f>
        <v>-6945.2683638995959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0.676158394</v>
      </c>
      <c r="Q63" s="4">
        <f t="shared" si="21"/>
        <v>50</v>
      </c>
      <c r="R63">
        <f t="shared" si="0"/>
        <v>250000</v>
      </c>
      <c r="S63">
        <f t="shared" si="1"/>
        <v>-21057.038203317734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-4.8082604311099173</v>
      </c>
      <c r="AC63">
        <f t="shared" si="2"/>
        <v>-4.5751649195157373</v>
      </c>
      <c r="AE63">
        <f t="shared" si="3"/>
        <v>0</v>
      </c>
      <c r="AF63">
        <f t="shared" si="24"/>
        <v>0</v>
      </c>
      <c r="AG63">
        <f t="shared" si="24"/>
        <v>-1.0863742743257401E-2</v>
      </c>
      <c r="AH63">
        <f t="shared" si="5"/>
        <v>-117.02735879624066</v>
      </c>
      <c r="AI63">
        <f t="shared" si="25"/>
        <v>-117.03822253898392</v>
      </c>
      <c r="AJ63">
        <f t="shared" si="7"/>
        <v>-0.23309551159417996</v>
      </c>
      <c r="AK63">
        <f t="shared" si="22"/>
        <v>-0.33657823017769423</v>
      </c>
      <c r="AL63">
        <f t="shared" si="26"/>
        <v>-117.6078962807558</v>
      </c>
      <c r="AN63">
        <f t="shared" si="27"/>
        <v>0</v>
      </c>
      <c r="AO63">
        <f t="shared" si="27"/>
        <v>0</v>
      </c>
      <c r="AP63">
        <f t="shared" si="27"/>
        <v>-1.2103141552639452E-5</v>
      </c>
      <c r="AQ63">
        <f t="shared" si="27"/>
        <v>-0.1303785189428861</v>
      </c>
      <c r="AR63">
        <f t="shared" si="27"/>
        <v>-0.13039062208443872</v>
      </c>
      <c r="AS63">
        <f t="shared" si="27"/>
        <v>-2.5968840010135965E-4</v>
      </c>
      <c r="AT63">
        <f t="shared" si="27"/>
        <v>-3.7497702768282291E-4</v>
      </c>
      <c r="AU63">
        <f t="shared" si="23"/>
        <v>-0.13102528751222292</v>
      </c>
      <c r="AW63">
        <v>60</v>
      </c>
      <c r="AX63">
        <f>IF(Z63&gt;0, (R63*SUMPRODUCT(K63:$K$98, X63:$X$98)-K63*$AZ$3)/Z63, 0)</f>
        <v>-21057.038203317734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0.75167664000000001</v>
      </c>
      <c r="Q64" s="4">
        <f t="shared" si="21"/>
        <v>50</v>
      </c>
      <c r="R64">
        <f t="shared" si="0"/>
        <v>250000</v>
      </c>
      <c r="S64">
        <f t="shared" si="1"/>
        <v>-81029.626241588412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-4.5751649195157373</v>
      </c>
      <c r="AC64">
        <f t="shared" si="2"/>
        <v>-4.1958496462205579</v>
      </c>
      <c r="AE64">
        <f t="shared" si="3"/>
        <v>0</v>
      </c>
      <c r="AF64">
        <f t="shared" si="24"/>
        <v>0</v>
      </c>
      <c r="AG64">
        <f t="shared" si="24"/>
        <v>-2.5890836727487216E-3</v>
      </c>
      <c r="AH64">
        <f t="shared" si="5"/>
        <v>-40.830108215380527</v>
      </c>
      <c r="AI64">
        <f t="shared" si="25"/>
        <v>-40.832697299053272</v>
      </c>
      <c r="AJ64">
        <f t="shared" si="7"/>
        <v>-0.37931527329517944</v>
      </c>
      <c r="AK64">
        <f t="shared" si="22"/>
        <v>-0.32026154436610166</v>
      </c>
      <c r="AL64">
        <f t="shared" si="26"/>
        <v>-41.532274116714554</v>
      </c>
      <c r="AN64">
        <f t="shared" si="27"/>
        <v>0</v>
      </c>
      <c r="AO64">
        <f t="shared" si="27"/>
        <v>0</v>
      </c>
      <c r="AP64">
        <f t="shared" si="27"/>
        <v>-2.5754119298041531E-6</v>
      </c>
      <c r="AQ64">
        <f t="shared" si="27"/>
        <v>-4.0614503463091096E-2</v>
      </c>
      <c r="AR64">
        <f t="shared" si="27"/>
        <v>-4.0617078875020897E-2</v>
      </c>
      <c r="AS64">
        <f t="shared" si="27"/>
        <v>-3.7731228630560301E-4</v>
      </c>
      <c r="AT64">
        <f t="shared" si="27"/>
        <v>-3.1857039256761406E-4</v>
      </c>
      <c r="AU64">
        <f t="shared" si="23"/>
        <v>-4.1312961553894113E-2</v>
      </c>
      <c r="AW64">
        <v>61</v>
      </c>
      <c r="AX64">
        <f>IF(Z64&gt;0, (R64*SUMPRODUCT(K64:$K$98, X64:$X$98)-K64*$AZ$3)/Z64, 0)</f>
        <v>-81029.626241588412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0.75374016600000004</v>
      </c>
      <c r="Q65" s="4">
        <f t="shared" si="21"/>
        <v>50</v>
      </c>
      <c r="R65">
        <f t="shared" si="0"/>
        <v>250000</v>
      </c>
      <c r="S65">
        <f t="shared" si="1"/>
        <v>-309089.60064879275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-4.1958496462205579</v>
      </c>
      <c r="AC65">
        <f t="shared" si="2"/>
        <v>-3.7813804066139478</v>
      </c>
      <c r="AE65">
        <f t="shared" si="3"/>
        <v>0</v>
      </c>
      <c r="AF65">
        <f t="shared" si="24"/>
        <v>0</v>
      </c>
      <c r="AG65">
        <f t="shared" si="24"/>
        <v>-6.1169647873572305E-4</v>
      </c>
      <c r="AH65">
        <f t="shared" si="5"/>
        <v>-9.7574817864275563</v>
      </c>
      <c r="AI65">
        <f t="shared" si="25"/>
        <v>-9.7580934829062915</v>
      </c>
      <c r="AJ65">
        <f t="shared" si="7"/>
        <v>-0.41446923960661008</v>
      </c>
      <c r="AK65">
        <f t="shared" si="22"/>
        <v>-0.29370947523543905</v>
      </c>
      <c r="AL65">
        <f t="shared" si="26"/>
        <v>-10.46627219774834</v>
      </c>
      <c r="AN65">
        <f t="shared" si="27"/>
        <v>0</v>
      </c>
      <c r="AO65">
        <f t="shared" si="27"/>
        <v>0</v>
      </c>
      <c r="AP65">
        <f t="shared" si="27"/>
        <v>-5.4327356697959687E-7</v>
      </c>
      <c r="AQ65">
        <f t="shared" si="27"/>
        <v>-8.666033104861439E-3</v>
      </c>
      <c r="AR65">
        <f t="shared" si="27"/>
        <v>-8.6665763784284193E-3</v>
      </c>
      <c r="AS65">
        <f t="shared" si="27"/>
        <v>-3.6810769725173888E-4</v>
      </c>
      <c r="AT65">
        <f t="shared" si="27"/>
        <v>-2.6085583261269802E-4</v>
      </c>
      <c r="AU65">
        <f t="shared" si="23"/>
        <v>-9.2955399082928561E-3</v>
      </c>
      <c r="AW65">
        <v>62</v>
      </c>
      <c r="AX65">
        <f>IF(Z65&gt;0, (R65*SUMPRODUCT(K65:$K$98, X65:$X$98)-K65*$AZ$3)/Z65, 0)</f>
        <v>-309089.60064879275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0.75596915499999995</v>
      </c>
      <c r="Q66" s="4">
        <f t="shared" si="21"/>
        <v>50</v>
      </c>
      <c r="R66">
        <f t="shared" si="0"/>
        <v>250000</v>
      </c>
      <c r="S66">
        <f t="shared" si="1"/>
        <v>-1181831.4849234622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-3.7813804066139478</v>
      </c>
      <c r="AC66">
        <f t="shared" si="2"/>
        <v>-3.3837216691208614</v>
      </c>
      <c r="AE66">
        <f t="shared" si="3"/>
        <v>0</v>
      </c>
      <c r="AF66">
        <f t="shared" si="24"/>
        <v>0</v>
      </c>
      <c r="AG66">
        <f t="shared" si="24"/>
        <v>-1.4315584380204585E-4</v>
      </c>
      <c r="AH66">
        <f t="shared" si="5"/>
        <v>-2.3121183507315997</v>
      </c>
      <c r="AI66">
        <f t="shared" si="25"/>
        <v>-2.3122615065754015</v>
      </c>
      <c r="AJ66">
        <f t="shared" si="7"/>
        <v>-0.39765873749308644</v>
      </c>
      <c r="AK66">
        <f t="shared" si="22"/>
        <v>-0.26469662846297637</v>
      </c>
      <c r="AL66">
        <f t="shared" si="26"/>
        <v>-2.9746168725314641</v>
      </c>
      <c r="AN66">
        <f t="shared" si="27"/>
        <v>0</v>
      </c>
      <c r="AO66">
        <f t="shared" si="27"/>
        <v>0</v>
      </c>
      <c r="AP66">
        <f t="shared" si="27"/>
        <v>-1.1352033209499928E-7</v>
      </c>
      <c r="AQ66">
        <f t="shared" si="27"/>
        <v>-1.8334734793009004E-3</v>
      </c>
      <c r="AR66">
        <f t="shared" si="27"/>
        <v>-1.8335869996329952E-3</v>
      </c>
      <c r="AS66">
        <f t="shared" si="27"/>
        <v>-3.1533712310840493E-4</v>
      </c>
      <c r="AT66">
        <f t="shared" si="27"/>
        <v>-2.0990026232596098E-4</v>
      </c>
      <c r="AU66">
        <f t="shared" si="23"/>
        <v>-2.3588243850673611E-3</v>
      </c>
      <c r="AW66">
        <v>63</v>
      </c>
      <c r="AX66">
        <f>IF(Z66&gt;0, (R66*SUMPRODUCT(K66:$K$98, X66:$X$98)-K66*$AZ$3)/Z66, 0)</f>
        <v>-1181831.4849234622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0.75842527199999998</v>
      </c>
      <c r="Q67" s="4">
        <f t="shared" si="21"/>
        <v>50</v>
      </c>
      <c r="R67">
        <f t="shared" ref="R67:R98" si="28">$C$6</f>
        <v>250000</v>
      </c>
      <c r="S67">
        <f t="shared" ref="S67:S98" si="29">AX67</f>
        <v>-4559048.0532783624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-3.3837216691208614</v>
      </c>
      <c r="AC67">
        <f t="shared" ref="AC67:AC98" si="30">S67*Z67</f>
        <v>-3.0227651688519948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-3.3151275590069254E-5</v>
      </c>
      <c r="AH67">
        <f t="shared" ref="AH67:AH98" si="33">-X67*R67</f>
        <v>-0.54286504886978071</v>
      </c>
      <c r="AI67">
        <f t="shared" ref="AI67:AI98" si="34">SUM(AE67:AH67)</f>
        <v>-0.54289820014537082</v>
      </c>
      <c r="AJ67">
        <f t="shared" ref="AJ67:AJ98" si="35">AB67-AC67</f>
        <v>-0.36095650026886661</v>
      </c>
      <c r="AK67">
        <f t="shared" si="22"/>
        <v>-0.23686051683846032</v>
      </c>
      <c r="AL67">
        <f t="shared" si="26"/>
        <v>-1.1407152172526978</v>
      </c>
      <c r="AN67">
        <f t="shared" ref="AN67:AU98" si="36">AE67*$K67</f>
        <v>0</v>
      </c>
      <c r="AO67">
        <f t="shared" si="36"/>
        <v>0</v>
      </c>
      <c r="AP67">
        <f t="shared" si="36"/>
        <v>-2.3471821453008152E-8</v>
      </c>
      <c r="AQ67">
        <f t="shared" si="36"/>
        <v>-3.8436021761910789E-4</v>
      </c>
      <c r="AR67">
        <f t="shared" si="36"/>
        <v>-3.8438368944056093E-4</v>
      </c>
      <c r="AS67">
        <f t="shared" si="36"/>
        <v>-2.5556502354170279E-4</v>
      </c>
      <c r="AT67">
        <f t="shared" si="36"/>
        <v>-1.67702378311047E-4</v>
      </c>
      <c r="AU67">
        <f t="shared" si="23"/>
        <v>-8.0765109129331074E-4</v>
      </c>
      <c r="AW67">
        <v>64</v>
      </c>
      <c r="AX67">
        <f>IF(Z67&gt;0, (R67*SUMPRODUCT(K67:$K$98, X67:$X$98)-K67*$AZ$3)/Z67, 0)</f>
        <v>-4559048.0532783624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0.76114147499999996</v>
      </c>
      <c r="Q68" s="4">
        <f t="shared" si="21"/>
        <v>50</v>
      </c>
      <c r="R68">
        <f t="shared" si="28"/>
        <v>250000</v>
      </c>
      <c r="S68">
        <f t="shared" si="29"/>
        <v>-17788631.704567388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-3.0227651688519948</v>
      </c>
      <c r="AC68">
        <f t="shared" si="30"/>
        <v>-2.6992299096516073</v>
      </c>
      <c r="AE68">
        <f t="shared" si="31"/>
        <v>0</v>
      </c>
      <c r="AF68">
        <f t="shared" si="32"/>
        <v>0</v>
      </c>
      <c r="AG68">
        <f t="shared" si="32"/>
        <v>-7.5869520334117558E-6</v>
      </c>
      <c r="AH68">
        <f t="shared" si="33"/>
        <v>-0.12616405400378405</v>
      </c>
      <c r="AI68">
        <f t="shared" si="34"/>
        <v>-0.12617164095581745</v>
      </c>
      <c r="AJ68">
        <f t="shared" si="35"/>
        <v>-0.3235352592003875</v>
      </c>
      <c r="AK68">
        <f t="shared" si="22"/>
        <v>-0.21159356181963965</v>
      </c>
      <c r="AL68">
        <f t="shared" si="26"/>
        <v>-0.66130046197584458</v>
      </c>
      <c r="AN68">
        <f t="shared" si="36"/>
        <v>0</v>
      </c>
      <c r="AO68">
        <f t="shared" si="36"/>
        <v>0</v>
      </c>
      <c r="AP68">
        <f t="shared" si="36"/>
        <v>-4.7961843185703607E-9</v>
      </c>
      <c r="AQ68">
        <f t="shared" si="36"/>
        <v>-7.9756146436068173E-5</v>
      </c>
      <c r="AR68">
        <f t="shared" si="36"/>
        <v>-7.976094262038673E-5</v>
      </c>
      <c r="AS68">
        <f t="shared" si="36"/>
        <v>-2.0452676250593086E-4</v>
      </c>
      <c r="AT68">
        <f t="shared" si="36"/>
        <v>-1.3376145237779268E-4</v>
      </c>
      <c r="AU68">
        <f t="shared" si="23"/>
        <v>-4.1804915750411027E-4</v>
      </c>
      <c r="AW68">
        <v>65</v>
      </c>
      <c r="AX68">
        <f>IF(Z68&gt;0, (R68*SUMPRODUCT(K68:$K$98, X68:$X$98)-K68*$AZ$3)/Z68, 0)</f>
        <v>-17788631.704567388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0.76383916100000004</v>
      </c>
      <c r="Q69" s="4">
        <f t="shared" ref="Q69:Q98" si="48">$C$8</f>
        <v>50</v>
      </c>
      <c r="R69">
        <f t="shared" si="28"/>
        <v>250000</v>
      </c>
      <c r="S69">
        <f t="shared" si="29"/>
        <v>-70229495.854320735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-2.6992299096516073</v>
      </c>
      <c r="AC69">
        <f t="shared" si="30"/>
        <v>-2.4100957198891089</v>
      </c>
      <c r="AE69">
        <f t="shared" si="31"/>
        <v>0</v>
      </c>
      <c r="AF69">
        <f t="shared" si="32"/>
        <v>0</v>
      </c>
      <c r="AG69">
        <f t="shared" si="32"/>
        <v>-1.7158714373291578E-6</v>
      </c>
      <c r="AH69">
        <f t="shared" si="33"/>
        <v>-2.8976055378742399E-2</v>
      </c>
      <c r="AI69">
        <f t="shared" si="34"/>
        <v>-2.8977771250179727E-2</v>
      </c>
      <c r="AJ69">
        <f t="shared" si="35"/>
        <v>-0.28913418976249838</v>
      </c>
      <c r="AK69">
        <f t="shared" si="22"/>
        <v>-0.18894609367561252</v>
      </c>
      <c r="AL69">
        <f t="shared" si="26"/>
        <v>-0.50705805468829068</v>
      </c>
      <c r="AN69">
        <f t="shared" si="36"/>
        <v>0</v>
      </c>
      <c r="AO69">
        <f t="shared" si="36"/>
        <v>0</v>
      </c>
      <c r="AP69">
        <f t="shared" si="36"/>
        <v>-9.6849024061296013E-10</v>
      </c>
      <c r="AQ69">
        <f t="shared" si="36"/>
        <v>-1.6354970562045273E-5</v>
      </c>
      <c r="AR69">
        <f t="shared" si="36"/>
        <v>-1.6355939052285884E-5</v>
      </c>
      <c r="AS69">
        <f t="shared" si="36"/>
        <v>-1.6319616663611265E-4</v>
      </c>
      <c r="AT69">
        <f t="shared" si="36"/>
        <v>-1.0664694553783705E-4</v>
      </c>
      <c r="AU69">
        <f t="shared" si="23"/>
        <v>-2.861990512262356E-4</v>
      </c>
      <c r="AW69">
        <v>66</v>
      </c>
      <c r="AX69">
        <f>IF(Z69&gt;0, (R69*SUMPRODUCT(K69:$K$98, X69:$X$98)-K69*$AZ$3)/Z69, 0)</f>
        <v>-70229495.854320735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0.76675259399999995</v>
      </c>
      <c r="Q70" s="4">
        <f t="shared" si="48"/>
        <v>50</v>
      </c>
      <c r="R70">
        <f t="shared" si="28"/>
        <v>250000</v>
      </c>
      <c r="S70">
        <f t="shared" si="29"/>
        <v>-280878155.42661417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-2.4100957198891089</v>
      </c>
      <c r="AC70">
        <f t="shared" si="30"/>
        <v>-2.1518853374409797</v>
      </c>
      <c r="AE70">
        <f t="shared" si="31"/>
        <v>0</v>
      </c>
      <c r="AF70">
        <f t="shared" si="32"/>
        <v>0</v>
      </c>
      <c r="AG70">
        <f t="shared" si="32"/>
        <v>-3.8306384741322626E-7</v>
      </c>
      <c r="AH70">
        <f t="shared" si="33"/>
        <v>-6.5782443777132006E-3</v>
      </c>
      <c r="AI70">
        <f t="shared" si="34"/>
        <v>-6.5786274415606137E-3</v>
      </c>
      <c r="AJ70">
        <f t="shared" si="35"/>
        <v>-0.25821038244812922</v>
      </c>
      <c r="AK70">
        <f t="shared" si="22"/>
        <v>-0.16870670039223765</v>
      </c>
      <c r="AL70">
        <f t="shared" si="26"/>
        <v>-0.43349571028192746</v>
      </c>
      <c r="AN70">
        <f t="shared" si="36"/>
        <v>0</v>
      </c>
      <c r="AO70">
        <f t="shared" si="36"/>
        <v>0</v>
      </c>
      <c r="AP70">
        <f t="shared" si="36"/>
        <v>-1.9304726245817798E-10</v>
      </c>
      <c r="AQ70">
        <f t="shared" si="36"/>
        <v>-3.315144661846747E-6</v>
      </c>
      <c r="AR70">
        <f t="shared" si="36"/>
        <v>-3.3153377091092051E-6</v>
      </c>
      <c r="AS70">
        <f t="shared" si="36"/>
        <v>-1.3012662982032542E-4</v>
      </c>
      <c r="AT70">
        <f t="shared" si="36"/>
        <v>-8.5020726672597484E-5</v>
      </c>
      <c r="AU70">
        <f t="shared" si="23"/>
        <v>-2.1846269420203209E-4</v>
      </c>
      <c r="AW70">
        <v>67</v>
      </c>
      <c r="AX70">
        <f>IF(Z70&gt;0, (R70*SUMPRODUCT(K70:$K$98, X70:$X$98)-K70*$AZ$3)/Z70, 0)</f>
        <v>-280878155.42661417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0.76980532899999998</v>
      </c>
      <c r="Q71" s="4">
        <f t="shared" si="48"/>
        <v>50</v>
      </c>
      <c r="R71">
        <f t="shared" si="28"/>
        <v>250000</v>
      </c>
      <c r="S71">
        <f t="shared" si="29"/>
        <v>-1138921487.1011219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-2.1518853374409797</v>
      </c>
      <c r="AC71">
        <f t="shared" si="30"/>
        <v>-1.9213290656046667</v>
      </c>
      <c r="AE71">
        <f t="shared" si="31"/>
        <v>0</v>
      </c>
      <c r="AF71">
        <f t="shared" si="32"/>
        <v>0</v>
      </c>
      <c r="AG71">
        <f t="shared" si="32"/>
        <v>-8.4348617853149554E-8</v>
      </c>
      <c r="AH71">
        <f t="shared" si="33"/>
        <v>-1.4744229554297223E-3</v>
      </c>
      <c r="AI71">
        <f t="shared" si="34"/>
        <v>-1.4745073040475754E-3</v>
      </c>
      <c r="AJ71">
        <f t="shared" si="35"/>
        <v>-0.230556271836313</v>
      </c>
      <c r="AK71">
        <f t="shared" si="22"/>
        <v>-0.15063197362086858</v>
      </c>
      <c r="AL71">
        <f t="shared" si="26"/>
        <v>-0.38266275276122919</v>
      </c>
      <c r="AN71">
        <f t="shared" si="36"/>
        <v>0</v>
      </c>
      <c r="AO71">
        <f t="shared" si="36"/>
        <v>0</v>
      </c>
      <c r="AP71">
        <f t="shared" si="36"/>
        <v>-3.795355218252602E-11</v>
      </c>
      <c r="AQ71">
        <f t="shared" si="36"/>
        <v>-6.6343219370163854E-7</v>
      </c>
      <c r="AR71">
        <f t="shared" si="36"/>
        <v>-6.6347014725382105E-7</v>
      </c>
      <c r="AS71">
        <f t="shared" si="36"/>
        <v>-1.0374123153247876E-4</v>
      </c>
      <c r="AT71">
        <f t="shared" si="36"/>
        <v>-6.7778448736763108E-5</v>
      </c>
      <c r="AU71">
        <f t="shared" si="23"/>
        <v>-1.7218315041649571E-4</v>
      </c>
      <c r="AW71">
        <v>68</v>
      </c>
      <c r="AX71">
        <f>IF(Z71&gt;0, (R71*SUMPRODUCT(K71:$K$98, X71:$X$98)-K71*$AZ$3)/Z71, 0)</f>
        <v>-1138921487.1011219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0.772959481</v>
      </c>
      <c r="Q72" s="4">
        <f t="shared" si="48"/>
        <v>50</v>
      </c>
      <c r="R72">
        <f t="shared" si="28"/>
        <v>250000</v>
      </c>
      <c r="S72">
        <f t="shared" si="29"/>
        <v>-4685275037.1693029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-1.9213290656046667</v>
      </c>
      <c r="AC72">
        <f t="shared" si="30"/>
        <v>-1.7154729549467045</v>
      </c>
      <c r="AE72">
        <f t="shared" si="31"/>
        <v>0</v>
      </c>
      <c r="AF72">
        <f t="shared" si="32"/>
        <v>0</v>
      </c>
      <c r="AG72">
        <f t="shared" si="32"/>
        <v>-1.8307067795780242E-8</v>
      </c>
      <c r="AH72">
        <f t="shared" si="33"/>
        <v>-3.2599031939418912E-4</v>
      </c>
      <c r="AI72">
        <f t="shared" si="34"/>
        <v>-3.2600862646198491E-4</v>
      </c>
      <c r="AJ72">
        <f t="shared" si="35"/>
        <v>-0.20585611065796217</v>
      </c>
      <c r="AK72">
        <f t="shared" si="22"/>
        <v>-0.13449303459232667</v>
      </c>
      <c r="AL72">
        <f t="shared" si="26"/>
        <v>-0.34067515387675085</v>
      </c>
      <c r="AN72">
        <f t="shared" si="36"/>
        <v>0</v>
      </c>
      <c r="AO72">
        <f t="shared" si="36"/>
        <v>0</v>
      </c>
      <c r="AP72">
        <f t="shared" si="36"/>
        <v>-7.3548738067759178E-12</v>
      </c>
      <c r="AQ72">
        <f t="shared" si="36"/>
        <v>-1.3096677677282023E-7</v>
      </c>
      <c r="AR72">
        <f t="shared" si="36"/>
        <v>-1.3097413164662701E-7</v>
      </c>
      <c r="AS72">
        <f t="shared" si="36"/>
        <v>-8.270279725473003E-5</v>
      </c>
      <c r="AT72">
        <f t="shared" si="36"/>
        <v>-5.4032645115615706E-5</v>
      </c>
      <c r="AU72">
        <f t="shared" si="23"/>
        <v>-1.3686641650199237E-4</v>
      </c>
      <c r="AW72">
        <v>69</v>
      </c>
      <c r="AX72">
        <f>IF(Z72&gt;0, (R72*SUMPRODUCT(K72:$K$98, X72:$X$98)-K72*$AZ$3)/Z72, 0)</f>
        <v>-4685275037.1693029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0.77634382000000002</v>
      </c>
      <c r="Q73" s="4">
        <f t="shared" si="48"/>
        <v>50</v>
      </c>
      <c r="R73">
        <f t="shared" si="28"/>
        <v>250000</v>
      </c>
      <c r="S73">
        <f t="shared" si="29"/>
        <v>-19579501951.864777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-1.7154729549467045</v>
      </c>
      <c r="AC73">
        <f t="shared" si="30"/>
        <v>-1.5316723947615565</v>
      </c>
      <c r="AE73">
        <f t="shared" si="31"/>
        <v>0</v>
      </c>
      <c r="AF73">
        <f t="shared" si="32"/>
        <v>0</v>
      </c>
      <c r="AG73">
        <f t="shared" si="32"/>
        <v>-3.9114181722474249E-9</v>
      </c>
      <c r="AH73">
        <f t="shared" si="33"/>
        <v>-7.1062894727875073E-5</v>
      </c>
      <c r="AI73">
        <f t="shared" si="34"/>
        <v>-7.1066806146047323E-5</v>
      </c>
      <c r="AJ73">
        <f t="shared" si="35"/>
        <v>-0.18380056018514801</v>
      </c>
      <c r="AK73">
        <f t="shared" ref="AK73:AK98" si="49">G73*SUM(AB73:AB73, AE73:AF73)</f>
        <v>-0.12008310684626933</v>
      </c>
      <c r="AL73">
        <f t="shared" si="26"/>
        <v>-0.30395473383756338</v>
      </c>
      <c r="AN73">
        <f t="shared" si="36"/>
        <v>0</v>
      </c>
      <c r="AO73">
        <f t="shared" si="36"/>
        <v>0</v>
      </c>
      <c r="AP73">
        <f t="shared" si="36"/>
        <v>-1.4030484303016072E-12</v>
      </c>
      <c r="AQ73">
        <f t="shared" si="36"/>
        <v>-2.5490673333796244E-8</v>
      </c>
      <c r="AR73">
        <f t="shared" si="36"/>
        <v>-2.5492076382226544E-8</v>
      </c>
      <c r="AS73">
        <f t="shared" si="36"/>
        <v>-6.5930329128719708E-5</v>
      </c>
      <c r="AT73">
        <f t="shared" si="36"/>
        <v>-4.3074508310521964E-5</v>
      </c>
      <c r="AU73">
        <f t="shared" si="23"/>
        <v>-1.090303295156239E-4</v>
      </c>
      <c r="AW73">
        <v>70</v>
      </c>
      <c r="AX73">
        <f>IF(Z73&gt;0, (R73*SUMPRODUCT(K73:$K$98, X73:$X$98)-K73*$AZ$3)/Z73, 0)</f>
        <v>-19579501951.864777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0.77982431100000005</v>
      </c>
      <c r="Q74" s="4">
        <f t="shared" si="48"/>
        <v>50</v>
      </c>
      <c r="R74">
        <f t="shared" si="28"/>
        <v>250000</v>
      </c>
      <c r="S74">
        <f t="shared" si="29"/>
        <v>-83176596385.55188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-1.5316723947615565</v>
      </c>
      <c r="AC74">
        <f t="shared" si="30"/>
        <v>-1.3675646602951539</v>
      </c>
      <c r="AE74">
        <f t="shared" si="31"/>
        <v>0</v>
      </c>
      <c r="AF74">
        <f t="shared" si="32"/>
        <v>0</v>
      </c>
      <c r="AG74">
        <f t="shared" si="32"/>
        <v>-8.2208500931922343E-10</v>
      </c>
      <c r="AH74">
        <f t="shared" si="33"/>
        <v>-1.5251094906028639E-5</v>
      </c>
      <c r="AI74">
        <f t="shared" si="34"/>
        <v>-1.5251916991037958E-5</v>
      </c>
      <c r="AJ74">
        <f t="shared" si="35"/>
        <v>-0.16410773446640259</v>
      </c>
      <c r="AK74">
        <f t="shared" si="49"/>
        <v>-0.10721706763330896</v>
      </c>
      <c r="AL74">
        <f t="shared" si="26"/>
        <v>-0.27134005401670258</v>
      </c>
      <c r="AN74">
        <f t="shared" si="36"/>
        <v>0</v>
      </c>
      <c r="AO74">
        <f t="shared" si="36"/>
        <v>0</v>
      </c>
      <c r="AP74">
        <f t="shared" si="36"/>
        <v>-2.63291670124115E-13</v>
      </c>
      <c r="AQ74">
        <f t="shared" si="36"/>
        <v>-4.8845146225874202E-9</v>
      </c>
      <c r="AR74">
        <f t="shared" si="36"/>
        <v>-4.8847779142575447E-9</v>
      </c>
      <c r="AS74">
        <f t="shared" si="36"/>
        <v>-5.255928401337114E-5</v>
      </c>
      <c r="AT74">
        <f t="shared" si="36"/>
        <v>-3.4338736849563911E-5</v>
      </c>
      <c r="AU74">
        <f t="shared" si="23"/>
        <v>-8.6902905640849303E-5</v>
      </c>
      <c r="AW74">
        <v>71</v>
      </c>
      <c r="AX74">
        <f>IF(Z74&gt;0, (R74*SUMPRODUCT(K74:$K$98, X74:$X$98)-K74*$AZ$3)/Z74, 0)</f>
        <v>-83176596385.55188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0.78351069500000003</v>
      </c>
      <c r="Q75" s="4">
        <f t="shared" si="48"/>
        <v>50</v>
      </c>
      <c r="R75">
        <f t="shared" si="28"/>
        <v>250000</v>
      </c>
      <c r="S75">
        <f t="shared" si="29"/>
        <v>-359654551887.21417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-1.3675646602951539</v>
      </c>
      <c r="AC75">
        <f t="shared" si="30"/>
        <v>-1.2210398795037081</v>
      </c>
      <c r="AE75">
        <f t="shared" si="31"/>
        <v>0</v>
      </c>
      <c r="AF75">
        <f t="shared" si="32"/>
        <v>0</v>
      </c>
      <c r="AG75">
        <f t="shared" si="32"/>
        <v>-1.6975176222524496E-10</v>
      </c>
      <c r="AH75">
        <f t="shared" si="33"/>
        <v>-3.2205619850039309E-6</v>
      </c>
      <c r="AI75">
        <f t="shared" si="34"/>
        <v>-3.220731736766156E-6</v>
      </c>
      <c r="AJ75">
        <f t="shared" si="35"/>
        <v>-0.14652478079144582</v>
      </c>
      <c r="AK75">
        <f t="shared" si="49"/>
        <v>-9.5729526220660777E-2</v>
      </c>
      <c r="AL75">
        <f t="shared" si="26"/>
        <v>-0.24225752774384335</v>
      </c>
      <c r="AN75">
        <f t="shared" si="36"/>
        <v>0</v>
      </c>
      <c r="AO75">
        <f t="shared" si="36"/>
        <v>0</v>
      </c>
      <c r="AP75">
        <f t="shared" si="36"/>
        <v>-4.8541887478765857E-14</v>
      </c>
      <c r="AQ75">
        <f t="shared" si="36"/>
        <v>-9.2094571181542883E-10</v>
      </c>
      <c r="AR75">
        <f t="shared" si="36"/>
        <v>-9.2099425370290757E-10</v>
      </c>
      <c r="AS75">
        <f t="shared" si="36"/>
        <v>-4.1899944535429593E-5</v>
      </c>
      <c r="AT75">
        <f t="shared" si="36"/>
        <v>-2.7374631221989224E-5</v>
      </c>
      <c r="AU75">
        <f t="shared" si="23"/>
        <v>-6.9275496751672514E-5</v>
      </c>
      <c r="AW75">
        <v>72</v>
      </c>
      <c r="AX75">
        <f>IF(Z75&gt;0, (R75*SUMPRODUCT(K75:$K$98, X75:$X$98)-K75*$AZ$3)/Z75, 0)</f>
        <v>-359654551887.21417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0.78741316699999997</v>
      </c>
      <c r="Q76" s="4">
        <f t="shared" si="48"/>
        <v>50</v>
      </c>
      <c r="R76">
        <f t="shared" si="28"/>
        <v>250000</v>
      </c>
      <c r="S76">
        <f t="shared" si="29"/>
        <v>-1585098750466.2131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-1.2210398795037081</v>
      </c>
      <c r="AC76">
        <f t="shared" si="30"/>
        <v>-1.0902141789282604</v>
      </c>
      <c r="AE76">
        <f t="shared" si="31"/>
        <v>0</v>
      </c>
      <c r="AF76">
        <f t="shared" si="32"/>
        <v>0</v>
      </c>
      <c r="AG76">
        <f t="shared" si="32"/>
        <v>-3.4389471905381417E-11</v>
      </c>
      <c r="AH76">
        <f t="shared" si="33"/>
        <v>-6.6832386348805549E-7</v>
      </c>
      <c r="AI76">
        <f t="shared" si="34"/>
        <v>-6.6835825295996086E-7</v>
      </c>
      <c r="AJ76">
        <f t="shared" si="35"/>
        <v>-0.13082570057544762</v>
      </c>
      <c r="AK76">
        <f t="shared" si="49"/>
        <v>-8.5472791565259568E-2</v>
      </c>
      <c r="AL76">
        <f t="shared" si="26"/>
        <v>-0.21629916049896014</v>
      </c>
      <c r="AN76">
        <f t="shared" si="36"/>
        <v>0</v>
      </c>
      <c r="AO76">
        <f t="shared" si="36"/>
        <v>0</v>
      </c>
      <c r="AP76">
        <f t="shared" si="36"/>
        <v>-8.7803100465763682E-15</v>
      </c>
      <c r="AQ76">
        <f t="shared" si="36"/>
        <v>-1.7063625603487797E-10</v>
      </c>
      <c r="AR76">
        <f t="shared" si="36"/>
        <v>-1.7064503634492455E-10</v>
      </c>
      <c r="AS76">
        <f t="shared" si="36"/>
        <v>-3.3402380131729862E-5</v>
      </c>
      <c r="AT76">
        <f t="shared" si="36"/>
        <v>-2.1822888486168883E-5</v>
      </c>
      <c r="AU76">
        <f t="shared" si="23"/>
        <v>-5.5225439262935088E-5</v>
      </c>
      <c r="AW76">
        <v>73</v>
      </c>
      <c r="AX76">
        <f>IF(Z76&gt;0, (R76*SUMPRODUCT(K76:$K$98, X76:$X$98)-K76*$AZ$3)/Z76, 0)</f>
        <v>-1585098750466.2131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0.79138766699999996</v>
      </c>
      <c r="Q77" s="4">
        <f t="shared" si="48"/>
        <v>50</v>
      </c>
      <c r="R77">
        <f t="shared" si="28"/>
        <v>250000</v>
      </c>
      <c r="S77">
        <f t="shared" si="29"/>
        <v>-7125774720663.1289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-1.0902141789282604</v>
      </c>
      <c r="AC77">
        <f t="shared" si="30"/>
        <v>-0.97340551704854561</v>
      </c>
      <c r="AE77">
        <f t="shared" si="31"/>
        <v>0</v>
      </c>
      <c r="AF77">
        <f t="shared" si="32"/>
        <v>0</v>
      </c>
      <c r="AG77">
        <f t="shared" si="32"/>
        <v>-6.830173245765759E-12</v>
      </c>
      <c r="AH77">
        <f t="shared" si="33"/>
        <v>-1.360770197028092E-7</v>
      </c>
      <c r="AI77">
        <f t="shared" si="34"/>
        <v>-1.3608384987605497E-7</v>
      </c>
      <c r="AJ77">
        <f t="shared" si="35"/>
        <v>-0.11680866187971484</v>
      </c>
      <c r="AK77">
        <f t="shared" si="49"/>
        <v>-7.631499252497824E-2</v>
      </c>
      <c r="AL77">
        <f t="shared" si="26"/>
        <v>-0.19312379048854295</v>
      </c>
      <c r="AN77">
        <f t="shared" si="36"/>
        <v>0</v>
      </c>
      <c r="AO77">
        <f t="shared" si="36"/>
        <v>0</v>
      </c>
      <c r="AP77">
        <f t="shared" si="36"/>
        <v>-1.5570338060838135E-15</v>
      </c>
      <c r="AQ77">
        <f t="shared" si="36"/>
        <v>-3.1020665550431838E-11</v>
      </c>
      <c r="AR77">
        <f t="shared" si="36"/>
        <v>-3.1022222584237922E-11</v>
      </c>
      <c r="AS77">
        <f t="shared" si="36"/>
        <v>-2.6628173085196596E-5</v>
      </c>
      <c r="AT77">
        <f t="shared" si="36"/>
        <v>-1.7397073104417674E-5</v>
      </c>
      <c r="AU77">
        <f t="shared" si="23"/>
        <v>-4.4025277211836852E-5</v>
      </c>
      <c r="AW77">
        <v>74</v>
      </c>
      <c r="AX77">
        <f>IF(Z77&gt;0, (R77*SUMPRODUCT(K77:$K$98, X77:$X$98)-K77*$AZ$3)/Z77, 0)</f>
        <v>-7125774720663.1289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0.79554122000000005</v>
      </c>
      <c r="Q78" s="4">
        <f t="shared" si="48"/>
        <v>50</v>
      </c>
      <c r="R78">
        <f t="shared" si="28"/>
        <v>250000</v>
      </c>
      <c r="S78">
        <f t="shared" si="29"/>
        <v>-32717981969918.988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-0.97340551704854561</v>
      </c>
      <c r="AC78">
        <f t="shared" si="30"/>
        <v>-0.86911206882032421</v>
      </c>
      <c r="AE78">
        <f t="shared" si="31"/>
        <v>0</v>
      </c>
      <c r="AF78">
        <f t="shared" si="32"/>
        <v>0</v>
      </c>
      <c r="AG78">
        <f t="shared" si="32"/>
        <v>-1.3281871565602495E-12</v>
      </c>
      <c r="AH78">
        <f t="shared" si="33"/>
        <v>-2.7168421783739261E-8</v>
      </c>
      <c r="AI78">
        <f t="shared" si="34"/>
        <v>-2.7169749970895823E-8</v>
      </c>
      <c r="AJ78">
        <f t="shared" si="35"/>
        <v>-0.1042934482282214</v>
      </c>
      <c r="AK78">
        <f t="shared" si="49"/>
        <v>-6.8138386193398195E-2</v>
      </c>
      <c r="AL78">
        <f t="shared" si="26"/>
        <v>-0.17243186159136958</v>
      </c>
      <c r="AN78">
        <f t="shared" si="36"/>
        <v>0</v>
      </c>
      <c r="AO78">
        <f t="shared" si="36"/>
        <v>0</v>
      </c>
      <c r="AP78">
        <f t="shared" si="36"/>
        <v>-2.7033829852662046E-16</v>
      </c>
      <c r="AQ78">
        <f t="shared" si="36"/>
        <v>-5.5298418467551805E-12</v>
      </c>
      <c r="AR78">
        <f t="shared" si="36"/>
        <v>-5.5301121850537076E-12</v>
      </c>
      <c r="AS78">
        <f t="shared" si="36"/>
        <v>-2.1227816578583657E-5</v>
      </c>
      <c r="AT78">
        <f t="shared" si="36"/>
        <v>-1.3868840168262419E-5</v>
      </c>
      <c r="AU78">
        <f t="shared" si="23"/>
        <v>-3.5096662276958261E-5</v>
      </c>
      <c r="AW78">
        <v>75</v>
      </c>
      <c r="AX78">
        <f>IF(Z78&gt;0, (R78*SUMPRODUCT(K78:$K$98, X78:$X$98)-K78*$AZ$3)/Z78, 0)</f>
        <v>-32717981969918.988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0.79972280399999995</v>
      </c>
      <c r="Q79" s="4">
        <f t="shared" si="48"/>
        <v>50</v>
      </c>
      <c r="R79">
        <f t="shared" si="28"/>
        <v>250000</v>
      </c>
      <c r="S79">
        <f t="shared" si="29"/>
        <v>-153525932250413.03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-0.86911206882032421</v>
      </c>
      <c r="AC79">
        <f t="shared" si="30"/>
        <v>-0.77599291859438801</v>
      </c>
      <c r="AE79">
        <f t="shared" si="31"/>
        <v>0</v>
      </c>
      <c r="AF79">
        <f t="shared" si="32"/>
        <v>0</v>
      </c>
      <c r="AG79">
        <f t="shared" si="32"/>
        <v>-2.5272372791349727E-13</v>
      </c>
      <c r="AH79">
        <f t="shared" si="33"/>
        <v>-5.3109077854057488E-9</v>
      </c>
      <c r="AI79">
        <f t="shared" si="34"/>
        <v>-5.3111605091336624E-9</v>
      </c>
      <c r="AJ79">
        <f t="shared" si="35"/>
        <v>-9.3119150225936198E-2</v>
      </c>
      <c r="AK79">
        <f t="shared" si="49"/>
        <v>-6.0837844817422701E-2</v>
      </c>
      <c r="AL79">
        <f t="shared" si="26"/>
        <v>-0.15395700035451942</v>
      </c>
      <c r="AN79">
        <f t="shared" si="36"/>
        <v>0</v>
      </c>
      <c r="AO79">
        <f t="shared" si="36"/>
        <v>0</v>
      </c>
      <c r="AP79">
        <f t="shared" si="36"/>
        <v>-4.5927869120585951E-17</v>
      </c>
      <c r="AQ79">
        <f t="shared" si="36"/>
        <v>-9.6515938449240174E-13</v>
      </c>
      <c r="AR79">
        <f t="shared" si="36"/>
        <v>-9.6520531236152238E-13</v>
      </c>
      <c r="AS79">
        <f t="shared" si="36"/>
        <v>-1.6922685414251399E-5</v>
      </c>
      <c r="AT79">
        <f t="shared" si="36"/>
        <v>-1.1056154471215682E-5</v>
      </c>
      <c r="AU79">
        <f t="shared" si="23"/>
        <v>-2.7978840850672397E-5</v>
      </c>
      <c r="AW79">
        <v>76</v>
      </c>
      <c r="AX79">
        <f>IF(Z79&gt;0, (R79*SUMPRODUCT(K79:$K$98, X79:$X$98)-K79*$AZ$3)/Z79, 0)</f>
        <v>-153525932250413.03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0.80383592599999998</v>
      </c>
      <c r="Q80" s="4">
        <f t="shared" si="48"/>
        <v>50</v>
      </c>
      <c r="R80">
        <f t="shared" si="28"/>
        <v>250000</v>
      </c>
      <c r="S80">
        <f t="shared" si="29"/>
        <v>-736322117788146.88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-0.77599291859438801</v>
      </c>
      <c r="AC80">
        <f t="shared" si="30"/>
        <v>-0.69285082017440103</v>
      </c>
      <c r="AE80">
        <f t="shared" si="31"/>
        <v>0</v>
      </c>
      <c r="AF80">
        <f t="shared" si="32"/>
        <v>0</v>
      </c>
      <c r="AG80">
        <f t="shared" si="32"/>
        <v>-4.7048078784844181E-14</v>
      </c>
      <c r="AH80">
        <f t="shared" si="33"/>
        <v>-1.0157420592475906E-9</v>
      </c>
      <c r="AI80">
        <f t="shared" si="34"/>
        <v>-1.0157891073263755E-9</v>
      </c>
      <c r="AJ80">
        <f t="shared" si="35"/>
        <v>-8.3142098419986987E-2</v>
      </c>
      <c r="AK80">
        <f t="shared" si="49"/>
        <v>-5.4319504301607167E-2</v>
      </c>
      <c r="AL80">
        <f t="shared" si="26"/>
        <v>-0.13746160373738325</v>
      </c>
      <c r="AN80">
        <f t="shared" si="36"/>
        <v>0</v>
      </c>
      <c r="AO80">
        <f t="shared" si="36"/>
        <v>0</v>
      </c>
      <c r="AP80">
        <f t="shared" si="36"/>
        <v>-7.6340350228813198E-18</v>
      </c>
      <c r="AQ80">
        <f t="shared" si="36"/>
        <v>-1.6481460358818309E-13</v>
      </c>
      <c r="AR80">
        <f t="shared" si="36"/>
        <v>-1.6482223762320596E-13</v>
      </c>
      <c r="AS80">
        <f t="shared" si="36"/>
        <v>-1.349066120460775E-5</v>
      </c>
      <c r="AT80">
        <f t="shared" si="36"/>
        <v>-8.8138986537661444E-6</v>
      </c>
      <c r="AU80">
        <f t="shared" si="23"/>
        <v>-2.2304560023196133E-5</v>
      </c>
      <c r="AW80">
        <v>77</v>
      </c>
      <c r="AX80">
        <f>IF(Z80&gt;0, (R80*SUMPRODUCT(K80:$K$98, X80:$X$98)-K80*$AZ$3)/Z80, 0)</f>
        <v>-736322117788146.88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0.80804740799999997</v>
      </c>
      <c r="Q81" s="4">
        <f t="shared" si="48"/>
        <v>50</v>
      </c>
      <c r="R81">
        <f t="shared" si="28"/>
        <v>250000</v>
      </c>
      <c r="S81">
        <f t="shared" si="29"/>
        <v>-3613196465544157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-0.69285082017440103</v>
      </c>
      <c r="AC81">
        <f t="shared" si="30"/>
        <v>-0.61861680372728745</v>
      </c>
      <c r="AE81">
        <f t="shared" si="31"/>
        <v>0</v>
      </c>
      <c r="AF81">
        <f t="shared" si="32"/>
        <v>0</v>
      </c>
      <c r="AG81">
        <f t="shared" si="32"/>
        <v>-8.5605198835226092E-15</v>
      </c>
      <c r="AH81">
        <f t="shared" si="33"/>
        <v>-1.9008539056736564E-10</v>
      </c>
      <c r="AI81">
        <f t="shared" si="34"/>
        <v>-1.9009395108724915E-10</v>
      </c>
      <c r="AJ81">
        <f t="shared" si="35"/>
        <v>-7.4234016447113582E-2</v>
      </c>
      <c r="AK81">
        <f t="shared" si="49"/>
        <v>-4.8499557412208079E-2</v>
      </c>
      <c r="AL81">
        <f t="shared" si="26"/>
        <v>-0.12273357404941562</v>
      </c>
      <c r="AN81">
        <f t="shared" si="36"/>
        <v>0</v>
      </c>
      <c r="AO81">
        <f t="shared" si="36"/>
        <v>0</v>
      </c>
      <c r="AP81">
        <f t="shared" si="36"/>
        <v>-1.2402075534214604E-18</v>
      </c>
      <c r="AQ81">
        <f t="shared" si="36"/>
        <v>-2.7538670592948531E-14</v>
      </c>
      <c r="AR81">
        <f t="shared" si="36"/>
        <v>-2.7539910800501951E-14</v>
      </c>
      <c r="AS81">
        <f t="shared" si="36"/>
        <v>-1.0754672516529296E-5</v>
      </c>
      <c r="AT81">
        <f t="shared" si="36"/>
        <v>-7.0263860441460733E-6</v>
      </c>
      <c r="AU81">
        <f t="shared" si="23"/>
        <v>-1.7781058588215281E-5</v>
      </c>
      <c r="AW81">
        <v>78</v>
      </c>
      <c r="AX81">
        <f>IF(Z81&gt;0, (R81*SUMPRODUCT(K81:$K$98, X81:$X$98)-K81*$AZ$3)/Z81, 0)</f>
        <v>-3613196465544157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0.81233261800000001</v>
      </c>
      <c r="Q82" s="4">
        <f t="shared" si="48"/>
        <v>50</v>
      </c>
      <c r="R82">
        <f t="shared" si="28"/>
        <v>250000</v>
      </c>
      <c r="S82">
        <f t="shared" si="29"/>
        <v>-1.8157909665193484E+16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-0.61861680372728745</v>
      </c>
      <c r="AC82">
        <f t="shared" si="30"/>
        <v>-0.55233643189938775</v>
      </c>
      <c r="AE82">
        <f t="shared" si="31"/>
        <v>0</v>
      </c>
      <c r="AF82">
        <f t="shared" si="32"/>
        <v>0</v>
      </c>
      <c r="AG82">
        <f t="shared" si="32"/>
        <v>-1.5209251562644069E-15</v>
      </c>
      <c r="AH82">
        <f t="shared" si="33"/>
        <v>-3.4769947642114882E-11</v>
      </c>
      <c r="AI82">
        <f t="shared" si="34"/>
        <v>-3.4771468567271146E-11</v>
      </c>
      <c r="AJ82">
        <f t="shared" si="35"/>
        <v>-6.6280371827899698E-2</v>
      </c>
      <c r="AK82">
        <f t="shared" si="49"/>
        <v>-4.3303176260910126E-2</v>
      </c>
      <c r="AL82">
        <f t="shared" si="26"/>
        <v>-0.10958354812358129</v>
      </c>
      <c r="AN82">
        <f t="shared" si="36"/>
        <v>0</v>
      </c>
      <c r="AO82">
        <f t="shared" si="36"/>
        <v>0</v>
      </c>
      <c r="AP82">
        <f t="shared" si="36"/>
        <v>-1.9673609745804996E-19</v>
      </c>
      <c r="AQ82">
        <f t="shared" si="36"/>
        <v>-4.4975939675635249E-15</v>
      </c>
      <c r="AR82">
        <f t="shared" si="36"/>
        <v>-4.4977907036609827E-15</v>
      </c>
      <c r="AS82">
        <f t="shared" si="36"/>
        <v>-8.5735590852588652E-6</v>
      </c>
      <c r="AT82">
        <f t="shared" si="36"/>
        <v>-5.6013919357044836E-6</v>
      </c>
      <c r="AU82">
        <f t="shared" si="23"/>
        <v>-1.4174951025461138E-5</v>
      </c>
      <c r="AW82">
        <v>79</v>
      </c>
      <c r="AX82">
        <f>IF(Z82&gt;0, (R82*SUMPRODUCT(K82:$K$98, X82:$X$98)-K82*$AZ$3)/Z82, 0)</f>
        <v>-1.8157909665193484E+16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0.81666386499999999</v>
      </c>
      <c r="Q83" s="4">
        <f t="shared" si="48"/>
        <v>50</v>
      </c>
      <c r="R83">
        <f t="shared" si="28"/>
        <v>250000</v>
      </c>
      <c r="S83">
        <f t="shared" si="29"/>
        <v>-9.3531676726972608E+16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-0.55233643189938775</v>
      </c>
      <c r="AC83">
        <f t="shared" si="30"/>
        <v>-0.49315752848160005</v>
      </c>
      <c r="AE83">
        <f t="shared" si="31"/>
        <v>0</v>
      </c>
      <c r="AF83">
        <f t="shared" si="32"/>
        <v>0</v>
      </c>
      <c r="AG83">
        <f t="shared" si="32"/>
        <v>-2.6363128821114334E-16</v>
      </c>
      <c r="AH83">
        <f t="shared" si="33"/>
        <v>-6.2104230824530975E-12</v>
      </c>
      <c r="AI83">
        <f t="shared" si="34"/>
        <v>-6.2106867137413087E-12</v>
      </c>
      <c r="AJ83">
        <f t="shared" si="35"/>
        <v>-5.9178903417787698E-2</v>
      </c>
      <c r="AK83">
        <f t="shared" si="49"/>
        <v>-3.8663550232957145E-2</v>
      </c>
      <c r="AL83">
        <f t="shared" si="26"/>
        <v>-9.7842453656955528E-2</v>
      </c>
      <c r="AN83">
        <f t="shared" si="36"/>
        <v>0</v>
      </c>
      <c r="AO83">
        <f t="shared" si="36"/>
        <v>0</v>
      </c>
      <c r="AP83">
        <f t="shared" si="36"/>
        <v>-3.0447745311037234E-20</v>
      </c>
      <c r="AQ83">
        <f t="shared" si="36"/>
        <v>-7.1726456131744525E-16</v>
      </c>
      <c r="AR83">
        <f t="shared" si="36"/>
        <v>-7.1729500906275628E-16</v>
      </c>
      <c r="AS83">
        <f t="shared" si="36"/>
        <v>-6.8347888115926151E-6</v>
      </c>
      <c r="AT83">
        <f t="shared" si="36"/>
        <v>-4.4653953569074655E-6</v>
      </c>
      <c r="AU83">
        <f t="shared" si="23"/>
        <v>-1.1300184169217376E-5</v>
      </c>
      <c r="AW83">
        <v>80</v>
      </c>
      <c r="AX83">
        <f>IF(Z83&gt;0, (R83*SUMPRODUCT(K83:$K$98, X83:$X$98)-K83*$AZ$3)/Z83, 0)</f>
        <v>-9.3531676726972608E+16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0.82101379900000004</v>
      </c>
      <c r="Q84" s="4">
        <f t="shared" si="48"/>
        <v>50</v>
      </c>
      <c r="R84">
        <f t="shared" si="28"/>
        <v>250000</v>
      </c>
      <c r="S84">
        <f t="shared" si="29"/>
        <v>-4.9418488110211328E+17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-0.49315752848160005</v>
      </c>
      <c r="AC84">
        <f t="shared" si="30"/>
        <v>-0.44031922185857209</v>
      </c>
      <c r="AE84">
        <f t="shared" si="31"/>
        <v>0</v>
      </c>
      <c r="AF84">
        <f t="shared" si="32"/>
        <v>0</v>
      </c>
      <c r="AG84">
        <f t="shared" si="32"/>
        <v>-4.4550049859537191E-17</v>
      </c>
      <c r="AH84">
        <f t="shared" si="33"/>
        <v>-1.0822246273474734E-12</v>
      </c>
      <c r="AI84">
        <f t="shared" si="34"/>
        <v>-1.0822691773973329E-12</v>
      </c>
      <c r="AJ84">
        <f t="shared" si="35"/>
        <v>-5.2838306623027964E-2</v>
      </c>
      <c r="AK84">
        <f t="shared" si="49"/>
        <v>-3.4521026993712005E-2</v>
      </c>
      <c r="AL84">
        <f t="shared" si="26"/>
        <v>-8.7359333617822235E-2</v>
      </c>
      <c r="AN84">
        <f t="shared" si="36"/>
        <v>0</v>
      </c>
      <c r="AO84">
        <f t="shared" si="36"/>
        <v>0</v>
      </c>
      <c r="AP84">
        <f t="shared" si="36"/>
        <v>-4.5939721510069146E-21</v>
      </c>
      <c r="AQ84">
        <f t="shared" si="36"/>
        <v>-1.1159829932499604E-16</v>
      </c>
      <c r="AR84">
        <f t="shared" si="36"/>
        <v>-1.1160289329714703E-16</v>
      </c>
      <c r="AS84">
        <f t="shared" si="36"/>
        <v>-5.448651794956181E-6</v>
      </c>
      <c r="AT84">
        <f t="shared" si="36"/>
        <v>-3.5597858393714131E-6</v>
      </c>
      <c r="AU84">
        <f t="shared" si="23"/>
        <v>-9.0084376344391967E-6</v>
      </c>
      <c r="AW84">
        <v>81</v>
      </c>
      <c r="AX84">
        <f>IF(Z84&gt;0, (R84*SUMPRODUCT(K84:$K$98, X84:$X$98)-K84*$AZ$3)/Z84, 0)</f>
        <v>-4.9418488110211328E+17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0.82538683700000004</v>
      </c>
      <c r="Q85" s="4">
        <f t="shared" si="48"/>
        <v>50</v>
      </c>
      <c r="R85">
        <f t="shared" si="28"/>
        <v>250000</v>
      </c>
      <c r="S85">
        <f t="shared" si="29"/>
        <v>-2.6804448255698104E+18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-0.44031922185857209</v>
      </c>
      <c r="AC85">
        <f t="shared" si="30"/>
        <v>-0.39314216237372518</v>
      </c>
      <c r="AE85">
        <f t="shared" si="31"/>
        <v>0</v>
      </c>
      <c r="AF85">
        <f t="shared" si="32"/>
        <v>0</v>
      </c>
      <c r="AG85">
        <f t="shared" si="32"/>
        <v>-7.3335246191861237E-18</v>
      </c>
      <c r="AH85">
        <f t="shared" si="33"/>
        <v>-1.8385512370877848E-13</v>
      </c>
      <c r="AI85">
        <f t="shared" si="34"/>
        <v>-1.8386245723339768E-13</v>
      </c>
      <c r="AJ85">
        <f t="shared" si="35"/>
        <v>-4.7177059484846906E-2</v>
      </c>
      <c r="AK85">
        <f t="shared" si="49"/>
        <v>-3.0822345530100048E-2</v>
      </c>
      <c r="AL85">
        <f t="shared" si="26"/>
        <v>-7.7999405015130807E-2</v>
      </c>
      <c r="AN85">
        <f t="shared" si="36"/>
        <v>0</v>
      </c>
      <c r="AO85">
        <f t="shared" si="36"/>
        <v>0</v>
      </c>
      <c r="AP85">
        <f t="shared" si="36"/>
        <v>-6.752038272421089E-22</v>
      </c>
      <c r="AQ85">
        <f t="shared" si="36"/>
        <v>-1.6927697066900375E-17</v>
      </c>
      <c r="AR85">
        <f t="shared" si="36"/>
        <v>-1.6928372270727616E-17</v>
      </c>
      <c r="AS85">
        <f t="shared" si="36"/>
        <v>-4.3436318518464924E-6</v>
      </c>
      <c r="AT85">
        <f t="shared" si="36"/>
        <v>-2.8378394765397148E-6</v>
      </c>
      <c r="AU85">
        <f t="shared" si="23"/>
        <v>-7.1814713284031343E-6</v>
      </c>
      <c r="AW85">
        <v>82</v>
      </c>
      <c r="AX85">
        <f>IF(Z85&gt;0, (R85*SUMPRODUCT(K85:$K$98, X85:$X$98)-K85*$AZ$3)/Z85, 0)</f>
        <v>-2.6804448255698104E+18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0.82979096200000002</v>
      </c>
      <c r="Q86" s="4">
        <f t="shared" si="48"/>
        <v>50</v>
      </c>
      <c r="R86">
        <f t="shared" si="28"/>
        <v>250000</v>
      </c>
      <c r="S86">
        <f t="shared" si="29"/>
        <v>-1.4938322696528982E+19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-0.39314216237372518</v>
      </c>
      <c r="AC86">
        <f t="shared" si="30"/>
        <v>-0.35101978783368315</v>
      </c>
      <c r="AE86">
        <f t="shared" si="31"/>
        <v>0</v>
      </c>
      <c r="AF86">
        <f t="shared" si="32"/>
        <v>0</v>
      </c>
      <c r="AG86">
        <f t="shared" si="32"/>
        <v>-1.1748969243891249E-18</v>
      </c>
      <c r="AH86">
        <f t="shared" si="33"/>
        <v>-3.0426462243025688E-14</v>
      </c>
      <c r="AI86">
        <f t="shared" si="34"/>
        <v>-3.0427637139950077E-14</v>
      </c>
      <c r="AJ86">
        <f t="shared" si="35"/>
        <v>-4.2122374540042029E-2</v>
      </c>
      <c r="AK86">
        <f t="shared" si="49"/>
        <v>-2.7519951366160766E-2</v>
      </c>
      <c r="AL86">
        <f t="shared" si="26"/>
        <v>-6.9642325906233218E-2</v>
      </c>
      <c r="AN86">
        <f t="shared" si="36"/>
        <v>0</v>
      </c>
      <c r="AO86">
        <f t="shared" si="36"/>
        <v>0</v>
      </c>
      <c r="AP86">
        <f t="shared" si="36"/>
        <v>-9.658371037176466E-23</v>
      </c>
      <c r="AQ86">
        <f t="shared" si="36"/>
        <v>-2.5012412203272826E-18</v>
      </c>
      <c r="AR86">
        <f t="shared" si="36"/>
        <v>-2.5013378040376546E-18</v>
      </c>
      <c r="AS86">
        <f t="shared" si="36"/>
        <v>-3.4627167186276364E-6</v>
      </c>
      <c r="AT86">
        <f t="shared" si="36"/>
        <v>-2.2623082561700535E-6</v>
      </c>
      <c r="AU86">
        <f t="shared" si="23"/>
        <v>-5.7250249748001916E-6</v>
      </c>
      <c r="AW86">
        <v>83</v>
      </c>
      <c r="AX86">
        <f>IF(Z86&gt;0, (R86*SUMPRODUCT(K86:$K$98, X86:$X$98)-K86*$AZ$3)/Z86, 0)</f>
        <v>-1.4938322696528982E+19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0.834201203</v>
      </c>
      <c r="Q87" s="4">
        <f t="shared" si="48"/>
        <v>50</v>
      </c>
      <c r="R87">
        <f t="shared" si="28"/>
        <v>250000</v>
      </c>
      <c r="S87">
        <f t="shared" si="29"/>
        <v>-8.5609057186114716E+19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-0.35101978783368315</v>
      </c>
      <c r="AC87">
        <f t="shared" si="30"/>
        <v>-0.31341052485150284</v>
      </c>
      <c r="AE87">
        <f t="shared" si="31"/>
        <v>0</v>
      </c>
      <c r="AF87">
        <f t="shared" si="32"/>
        <v>0</v>
      </c>
      <c r="AG87">
        <f t="shared" si="32"/>
        <v>-1.8304752741882562E-19</v>
      </c>
      <c r="AH87">
        <f t="shared" si="33"/>
        <v>-4.9005021386320397E-15</v>
      </c>
      <c r="AI87">
        <f t="shared" si="34"/>
        <v>-4.9006851861594587E-15</v>
      </c>
      <c r="AJ87">
        <f t="shared" si="35"/>
        <v>-3.7609262982180314E-2</v>
      </c>
      <c r="AK87">
        <f t="shared" si="49"/>
        <v>-2.4571385148357824E-2</v>
      </c>
      <c r="AL87">
        <f t="shared" si="26"/>
        <v>-6.218064813054304E-2</v>
      </c>
      <c r="AN87">
        <f t="shared" si="36"/>
        <v>0</v>
      </c>
      <c r="AO87">
        <f t="shared" si="36"/>
        <v>0</v>
      </c>
      <c r="AP87">
        <f t="shared" si="36"/>
        <v>-1.3435380255104781E-23</v>
      </c>
      <c r="AQ87">
        <f t="shared" si="36"/>
        <v>-3.5968860438540022E-19</v>
      </c>
      <c r="AR87">
        <f t="shared" si="36"/>
        <v>-3.5970203976565532E-19</v>
      </c>
      <c r="AS87">
        <f t="shared" si="36"/>
        <v>-2.7604565677835061E-6</v>
      </c>
      <c r="AT87">
        <f t="shared" si="36"/>
        <v>-1.8034982909518919E-6</v>
      </c>
      <c r="AU87">
        <f t="shared" si="23"/>
        <v>-4.5639548587357576E-6</v>
      </c>
      <c r="AW87">
        <v>84</v>
      </c>
      <c r="AX87">
        <f>IF(Z87&gt;0, (R87*SUMPRODUCT(K87:$K$98, X87:$X$98)-K87*$AZ$3)/Z87, 0)</f>
        <v>-8.5609057186114716E+19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0.83859190800000005</v>
      </c>
      <c r="Q88" s="4">
        <f t="shared" si="48"/>
        <v>50</v>
      </c>
      <c r="R88">
        <f t="shared" si="28"/>
        <v>250000</v>
      </c>
      <c r="S88">
        <f t="shared" si="29"/>
        <v>-5.0483865949442218E+20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-0.31341052485150284</v>
      </c>
      <c r="AC88">
        <f t="shared" si="30"/>
        <v>-0.27983082576027035</v>
      </c>
      <c r="AE88">
        <f t="shared" si="31"/>
        <v>0</v>
      </c>
      <c r="AF88">
        <f t="shared" si="32"/>
        <v>0</v>
      </c>
      <c r="AG88">
        <f t="shared" si="32"/>
        <v>-2.7714876871802064E-20</v>
      </c>
      <c r="AH88">
        <f t="shared" si="33"/>
        <v>-7.6751087636417644E-16</v>
      </c>
      <c r="AI88">
        <f t="shared" si="34"/>
        <v>-7.675385912410482E-16</v>
      </c>
      <c r="AJ88">
        <f t="shared" si="35"/>
        <v>-3.3579699091232484E-2</v>
      </c>
      <c r="AK88">
        <f t="shared" si="49"/>
        <v>-2.19387367396052E-2</v>
      </c>
      <c r="AL88">
        <f t="shared" si="26"/>
        <v>-5.5518435830838458E-2</v>
      </c>
      <c r="AN88">
        <f t="shared" si="36"/>
        <v>0</v>
      </c>
      <c r="AO88">
        <f t="shared" si="36"/>
        <v>0</v>
      </c>
      <c r="AP88">
        <f t="shared" si="36"/>
        <v>-1.8162725801070425E-24</v>
      </c>
      <c r="AQ88">
        <f t="shared" si="36"/>
        <v>-5.0298219476936804E-20</v>
      </c>
      <c r="AR88">
        <f t="shared" si="36"/>
        <v>-5.0300035749516912E-20</v>
      </c>
      <c r="AS88">
        <f t="shared" si="36"/>
        <v>-2.2006190750825184E-6</v>
      </c>
      <c r="AT88">
        <f t="shared" si="36"/>
        <v>-1.4377377957205771E-6</v>
      </c>
      <c r="AU88">
        <f t="shared" si="23"/>
        <v>-3.6383568708031458E-6</v>
      </c>
      <c r="AW88">
        <v>85</v>
      </c>
      <c r="AX88">
        <f>IF(Z88&gt;0, (R88*SUMPRODUCT(K88:$K$98, X88:$X$98)-K88*$AZ$3)/Z88, 0)</f>
        <v>-5.0483865949442218E+20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0.84368948200000005</v>
      </c>
      <c r="Q89" s="4">
        <f t="shared" si="48"/>
        <v>50</v>
      </c>
      <c r="R89">
        <f t="shared" si="28"/>
        <v>250000</v>
      </c>
      <c r="S89">
        <f t="shared" si="29"/>
        <v>-3.0807682816078884E+21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-0.27983082576027035</v>
      </c>
      <c r="AC89">
        <f t="shared" si="30"/>
        <v>-0.24984895157166995</v>
      </c>
      <c r="AE89">
        <f t="shared" si="31"/>
        <v>0</v>
      </c>
      <c r="AF89">
        <f t="shared" si="32"/>
        <v>0</v>
      </c>
      <c r="AG89">
        <f t="shared" si="32"/>
        <v>-4.0549779914195769E-21</v>
      </c>
      <c r="AH89">
        <f t="shared" si="33"/>
        <v>-1.1691375055832232E-16</v>
      </c>
      <c r="AI89">
        <f t="shared" si="34"/>
        <v>-1.1691780553631375E-16</v>
      </c>
      <c r="AJ89">
        <f t="shared" si="35"/>
        <v>-2.9981874188600405E-2</v>
      </c>
      <c r="AK89">
        <f t="shared" si="49"/>
        <v>-1.9588157803218927E-2</v>
      </c>
      <c r="AL89">
        <f t="shared" si="26"/>
        <v>-4.9570031991819447E-2</v>
      </c>
      <c r="AN89">
        <f t="shared" si="36"/>
        <v>0</v>
      </c>
      <c r="AO89">
        <f t="shared" si="36"/>
        <v>0</v>
      </c>
      <c r="AP89">
        <f t="shared" si="36"/>
        <v>-2.3726766252201581E-25</v>
      </c>
      <c r="AQ89">
        <f t="shared" si="36"/>
        <v>-6.8409378226844382E-21</v>
      </c>
      <c r="AR89">
        <f t="shared" si="36"/>
        <v>-6.8411750903469612E-21</v>
      </c>
      <c r="AS89">
        <f t="shared" si="36"/>
        <v>-1.7543200534777711E-6</v>
      </c>
      <c r="AT89">
        <f t="shared" si="36"/>
        <v>-1.1461557682721436E-6</v>
      </c>
      <c r="AU89">
        <f t="shared" si="23"/>
        <v>-2.9004758217499213E-6</v>
      </c>
      <c r="AW89">
        <v>86</v>
      </c>
      <c r="AX89">
        <f>IF(Z89&gt;0, (R89*SUMPRODUCT(K89:$K$98, X89:$X$98)-K89*$AZ$3)/Z89, 0)</f>
        <v>-3.0807682816078884E+21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0.84875936500000004</v>
      </c>
      <c r="Q90" s="4">
        <f t="shared" si="48"/>
        <v>50</v>
      </c>
      <c r="R90">
        <f t="shared" si="28"/>
        <v>250000</v>
      </c>
      <c r="S90">
        <f t="shared" si="29"/>
        <v>-1.9475174164441621E+22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-0.24984895157166995</v>
      </c>
      <c r="AC90">
        <f t="shared" si="30"/>
        <v>-0.22307942104613385</v>
      </c>
      <c r="AE90">
        <f t="shared" si="31"/>
        <v>0</v>
      </c>
      <c r="AF90">
        <f t="shared" si="32"/>
        <v>0</v>
      </c>
      <c r="AG90">
        <f t="shared" si="32"/>
        <v>-5.7272766641912555E-22</v>
      </c>
      <c r="AH90">
        <f t="shared" si="33"/>
        <v>-1.7208502725431279E-17</v>
      </c>
      <c r="AI90">
        <f t="shared" si="34"/>
        <v>-1.7209075453097699E-17</v>
      </c>
      <c r="AJ90">
        <f t="shared" si="35"/>
        <v>-2.67695305255361E-2</v>
      </c>
      <c r="AK90">
        <f t="shared" si="49"/>
        <v>-1.7489426610016897E-2</v>
      </c>
      <c r="AL90">
        <f t="shared" si="26"/>
        <v>-4.4258957135553015E-2</v>
      </c>
      <c r="AN90">
        <f t="shared" si="36"/>
        <v>0</v>
      </c>
      <c r="AO90">
        <f t="shared" si="36"/>
        <v>0</v>
      </c>
      <c r="AP90">
        <f t="shared" si="36"/>
        <v>-2.9921281535335009E-26</v>
      </c>
      <c r="AQ90">
        <f t="shared" si="36"/>
        <v>-8.9903192221973408E-22</v>
      </c>
      <c r="AR90">
        <f t="shared" si="36"/>
        <v>-8.9906184350126939E-22</v>
      </c>
      <c r="AS90">
        <f t="shared" si="36"/>
        <v>-1.398533205897459E-6</v>
      </c>
      <c r="AT90">
        <f t="shared" si="36"/>
        <v>-9.1370836118633876E-7</v>
      </c>
      <c r="AU90">
        <f t="shared" si="23"/>
        <v>-2.3122415670837989E-6</v>
      </c>
      <c r="AW90">
        <v>87</v>
      </c>
      <c r="AX90">
        <f>IF(Z90&gt;0, (R90*SUMPRODUCT(K90:$K$98, X90:$X$98)-K90*$AZ$3)/Z90, 0)</f>
        <v>-1.9475174164441621E+22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0.85379527200000005</v>
      </c>
      <c r="Q91" s="4">
        <f t="shared" si="48"/>
        <v>50</v>
      </c>
      <c r="R91">
        <f t="shared" si="28"/>
        <v>250000</v>
      </c>
      <c r="S91">
        <f t="shared" si="29"/>
        <v>-1.2766479267231157E+23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-0.22307942104613385</v>
      </c>
      <c r="AC91">
        <f t="shared" si="30"/>
        <v>-0.19917805450547665</v>
      </c>
      <c r="AE91">
        <f t="shared" si="31"/>
        <v>0</v>
      </c>
      <c r="AF91">
        <f t="shared" si="32"/>
        <v>0</v>
      </c>
      <c r="AG91">
        <f t="shared" si="32"/>
        <v>-7.8008216022691735E-23</v>
      </c>
      <c r="AH91">
        <f t="shared" si="33"/>
        <v>-2.4449608686612127E-18</v>
      </c>
      <c r="AI91">
        <f t="shared" si="34"/>
        <v>-2.4450388768772353E-18</v>
      </c>
      <c r="AJ91">
        <f t="shared" si="35"/>
        <v>-2.3901366540657193E-2</v>
      </c>
      <c r="AK91">
        <f t="shared" si="49"/>
        <v>-1.561555947322937E-2</v>
      </c>
      <c r="AL91">
        <f t="shared" si="26"/>
        <v>-3.9516926013886566E-2</v>
      </c>
      <c r="AN91">
        <f t="shared" si="36"/>
        <v>0</v>
      </c>
      <c r="AO91">
        <f t="shared" si="36"/>
        <v>0</v>
      </c>
      <c r="AP91">
        <f t="shared" si="36"/>
        <v>-3.6387678686890424E-27</v>
      </c>
      <c r="AQ91">
        <f t="shared" si="36"/>
        <v>-1.1404753887075861E-22</v>
      </c>
      <c r="AR91">
        <f t="shared" si="36"/>
        <v>-1.1405117763862729E-22</v>
      </c>
      <c r="AS91">
        <f t="shared" si="36"/>
        <v>-1.1149021092932532E-6</v>
      </c>
      <c r="AT91">
        <f t="shared" si="36"/>
        <v>-7.2840271140492555E-7</v>
      </c>
      <c r="AU91">
        <f t="shared" si="23"/>
        <v>-1.8433048206981789E-6</v>
      </c>
      <c r="AW91">
        <v>88</v>
      </c>
      <c r="AX91">
        <f>IF(Z91&gt;0, (R91*SUMPRODUCT(K91:$K$98, X91:$X$98)-K91*$AZ$3)/Z91, 0)</f>
        <v>-1.2766479267231157E+23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0.85879091799999996</v>
      </c>
      <c r="Q92" s="4">
        <f t="shared" si="48"/>
        <v>50</v>
      </c>
      <c r="R92">
        <f t="shared" si="28"/>
        <v>250000</v>
      </c>
      <c r="S92">
        <f t="shared" si="29"/>
        <v>-8.6873881206523139E+23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-0.19917805450547665</v>
      </c>
      <c r="AC92">
        <f t="shared" si="30"/>
        <v>-0.17783754866560414</v>
      </c>
      <c r="AE92">
        <f t="shared" si="31"/>
        <v>0</v>
      </c>
      <c r="AF92">
        <f t="shared" si="32"/>
        <v>0</v>
      </c>
      <c r="AG92">
        <f t="shared" si="32"/>
        <v>-1.023538641279508E-23</v>
      </c>
      <c r="AH92">
        <f t="shared" si="33"/>
        <v>-3.3496373724834867E-19</v>
      </c>
      <c r="AI92">
        <f t="shared" si="34"/>
        <v>-3.3497397263476146E-19</v>
      </c>
      <c r="AJ92">
        <f t="shared" si="35"/>
        <v>-2.1340505839872514E-2</v>
      </c>
      <c r="AK92">
        <f t="shared" si="49"/>
        <v>-1.3942463815383367E-2</v>
      </c>
      <c r="AL92">
        <f t="shared" si="26"/>
        <v>-3.5282969655255882E-2</v>
      </c>
      <c r="AN92">
        <f t="shared" si="36"/>
        <v>0</v>
      </c>
      <c r="AO92">
        <f t="shared" si="36"/>
        <v>0</v>
      </c>
      <c r="AP92">
        <f t="shared" si="36"/>
        <v>-4.2628517112659462E-28</v>
      </c>
      <c r="AQ92">
        <f t="shared" si="36"/>
        <v>-1.3950628564019487E-23</v>
      </c>
      <c r="AR92">
        <f t="shared" si="36"/>
        <v>-1.3951054849190613E-23</v>
      </c>
      <c r="AS92">
        <f t="shared" si="36"/>
        <v>-8.8879313559730079E-7</v>
      </c>
      <c r="AT92">
        <f t="shared" si="36"/>
        <v>-5.8067818192356942E-7</v>
      </c>
      <c r="AU92">
        <f t="shared" si="23"/>
        <v>-1.4694713175208701E-6</v>
      </c>
      <c r="AW92">
        <v>89</v>
      </c>
      <c r="AX92">
        <f>IF(Z92&gt;0, (R92*SUMPRODUCT(K92:$K$98, X92:$X$98)-K92*$AZ$3)/Z92, 0)</f>
        <v>-8.6873881206523139E+23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0.86374018699999999</v>
      </c>
      <c r="Q93" s="4">
        <f t="shared" si="48"/>
        <v>50</v>
      </c>
      <c r="R93">
        <f t="shared" si="28"/>
        <v>250000</v>
      </c>
      <c r="S93">
        <f t="shared" si="29"/>
        <v>-6.1433613372266837E+24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-0.17783754866560414</v>
      </c>
      <c r="AC93">
        <f t="shared" si="30"/>
        <v>-0.1587835255942894</v>
      </c>
      <c r="AE93">
        <f t="shared" si="31"/>
        <v>0</v>
      </c>
      <c r="AF93">
        <f t="shared" si="32"/>
        <v>0</v>
      </c>
      <c r="AG93">
        <f t="shared" si="32"/>
        <v>-1.2923179744622472E-24</v>
      </c>
      <c r="AH93">
        <f t="shared" si="33"/>
        <v>-4.420357287102441E-20</v>
      </c>
      <c r="AI93">
        <f t="shared" si="34"/>
        <v>-4.4204865188998873E-20</v>
      </c>
      <c r="AJ93">
        <f t="shared" si="35"/>
        <v>-1.9054023071314735E-2</v>
      </c>
      <c r="AK93">
        <f t="shared" si="49"/>
        <v>-1.2448628406592291E-2</v>
      </c>
      <c r="AL93">
        <f t="shared" si="26"/>
        <v>-3.1502651477907026E-2</v>
      </c>
      <c r="AN93">
        <f t="shared" si="36"/>
        <v>0</v>
      </c>
      <c r="AO93">
        <f t="shared" si="36"/>
        <v>0</v>
      </c>
      <c r="AP93">
        <f t="shared" si="36"/>
        <v>-4.8055969634925729E-29</v>
      </c>
      <c r="AQ93">
        <f t="shared" si="36"/>
        <v>-1.6437483635009457E-24</v>
      </c>
      <c r="AR93">
        <f t="shared" si="36"/>
        <v>-1.6437964194705807E-24</v>
      </c>
      <c r="AS93">
        <f t="shared" si="36"/>
        <v>-7.0854044610754168E-7</v>
      </c>
      <c r="AT93">
        <f t="shared" si="36"/>
        <v>-4.629130914569271E-7</v>
      </c>
      <c r="AU93">
        <f t="shared" si="23"/>
        <v>-1.1714535375644687E-6</v>
      </c>
      <c r="AW93">
        <v>90</v>
      </c>
      <c r="AX93">
        <f>IF(Z93&gt;0, (R93*SUMPRODUCT(K93:$K$98, X93:$X$98)-K93*$AZ$3)/Z93, 0)</f>
        <v>-6.1433613372266837E+24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0.86866431399999999</v>
      </c>
      <c r="Q94" s="4">
        <f t="shared" si="48"/>
        <v>50</v>
      </c>
      <c r="R94">
        <f t="shared" si="28"/>
        <v>250000</v>
      </c>
      <c r="S94">
        <f t="shared" si="29"/>
        <v>-4.5206354634161405E+25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-0.1587835255942894</v>
      </c>
      <c r="AC94">
        <f t="shared" si="30"/>
        <v>-0.14177100499490125</v>
      </c>
      <c r="AE94">
        <f t="shared" si="31"/>
        <v>0</v>
      </c>
      <c r="AF94">
        <f t="shared" si="32"/>
        <v>0</v>
      </c>
      <c r="AG94">
        <f t="shared" si="32"/>
        <v>-1.5680428796150724E-25</v>
      </c>
      <c r="AH94">
        <f t="shared" si="33"/>
        <v>-5.612952533780587E-21</v>
      </c>
      <c r="AI94">
        <f t="shared" si="34"/>
        <v>-5.6131093380685489E-21</v>
      </c>
      <c r="AJ94">
        <f t="shared" si="35"/>
        <v>-1.7012520599388153E-2</v>
      </c>
      <c r="AK94">
        <f t="shared" si="49"/>
        <v>-1.1114846791600259E-2</v>
      </c>
      <c r="AL94">
        <f t="shared" si="26"/>
        <v>-2.8127367390988412E-2</v>
      </c>
      <c r="AN94">
        <f t="shared" si="36"/>
        <v>0</v>
      </c>
      <c r="AO94">
        <f t="shared" si="36"/>
        <v>0</v>
      </c>
      <c r="AP94">
        <f t="shared" si="36"/>
        <v>-5.2061643232579309E-30</v>
      </c>
      <c r="AQ94">
        <f t="shared" si="36"/>
        <v>-1.8635940132378385E-25</v>
      </c>
      <c r="AR94">
        <f t="shared" si="36"/>
        <v>-1.8636460748810714E-25</v>
      </c>
      <c r="AS94">
        <f t="shared" si="36"/>
        <v>-5.6484410563420076E-7</v>
      </c>
      <c r="AT94">
        <f t="shared" si="36"/>
        <v>-3.6903148234767779E-7</v>
      </c>
      <c r="AU94">
        <f t="shared" si="23"/>
        <v>-9.3387558798187861E-7</v>
      </c>
      <c r="AW94">
        <v>91</v>
      </c>
      <c r="AX94">
        <f>IF(Z94&gt;0, (R94*SUMPRODUCT(K94:$K$98, X94:$X$98)-K94*$AZ$3)/Z94, 0)</f>
        <v>-4.5206354634161405E+25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0.87358826999999994</v>
      </c>
      <c r="Q95" s="4">
        <f t="shared" si="48"/>
        <v>50</v>
      </c>
      <c r="R95">
        <f t="shared" si="28"/>
        <v>250000</v>
      </c>
      <c r="S95">
        <f t="shared" si="29"/>
        <v>-3.4672465255558087E+26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-0.14177100499490125</v>
      </c>
      <c r="AC95">
        <f t="shared" si="30"/>
        <v>-0.12658125445973323</v>
      </c>
      <c r="AE95">
        <f t="shared" si="31"/>
        <v>0</v>
      </c>
      <c r="AF95">
        <f t="shared" si="32"/>
        <v>0</v>
      </c>
      <c r="AG95">
        <f t="shared" si="32"/>
        <v>-1.8253858433017236E-26</v>
      </c>
      <c r="AH95">
        <f t="shared" si="33"/>
        <v>-6.8491193324437468E-22</v>
      </c>
      <c r="AI95">
        <f t="shared" si="34"/>
        <v>-6.8493018710280769E-22</v>
      </c>
      <c r="AJ95">
        <f t="shared" si="35"/>
        <v>-1.5189750535168023E-2</v>
      </c>
      <c r="AK95">
        <f t="shared" si="49"/>
        <v>-9.9239703496430878E-3</v>
      </c>
      <c r="AL95">
        <f t="shared" si="26"/>
        <v>-2.5113720884811112E-2</v>
      </c>
      <c r="AN95">
        <f t="shared" si="36"/>
        <v>0</v>
      </c>
      <c r="AO95">
        <f t="shared" si="36"/>
        <v>0</v>
      </c>
      <c r="AP95">
        <f t="shared" si="36"/>
        <v>-5.4112374601315634E-31</v>
      </c>
      <c r="AQ95">
        <f t="shared" si="36"/>
        <v>-2.030376823433311E-26</v>
      </c>
      <c r="AR95">
        <f t="shared" si="36"/>
        <v>-2.0304309358079121E-26</v>
      </c>
      <c r="AS95">
        <f t="shared" si="36"/>
        <v>-4.5029026278236753E-7</v>
      </c>
      <c r="AT95">
        <f t="shared" si="36"/>
        <v>-2.9418963835114616E-7</v>
      </c>
      <c r="AU95">
        <f t="shared" si="23"/>
        <v>-7.4447990113351375E-7</v>
      </c>
      <c r="AW95">
        <v>92</v>
      </c>
      <c r="AX95">
        <f>IF(Z95&gt;0, (R95*SUMPRODUCT(K95:$K$98, X95:$X$98)-K95*$AZ$3)/Z95, 0)</f>
        <v>-3.4672465255558087E+26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0.87851239699999994</v>
      </c>
      <c r="Q96" s="4">
        <f t="shared" si="48"/>
        <v>50</v>
      </c>
      <c r="R96">
        <f t="shared" si="28"/>
        <v>250000</v>
      </c>
      <c r="S96">
        <f t="shared" si="29"/>
        <v>-2.7767713567122916E+27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-0.12658125445973323</v>
      </c>
      <c r="AC96">
        <f t="shared" si="30"/>
        <v>-0.11301897719619038</v>
      </c>
      <c r="AE96">
        <f t="shared" si="31"/>
        <v>0</v>
      </c>
      <c r="AF96">
        <f t="shared" si="32"/>
        <v>0</v>
      </c>
      <c r="AG96">
        <f t="shared" si="32"/>
        <v>-2.0350789221984285E-27</v>
      </c>
      <c r="AH96">
        <f t="shared" si="33"/>
        <v>-8.0181204632443177E-23</v>
      </c>
      <c r="AI96">
        <f t="shared" si="34"/>
        <v>-8.0183239711365374E-23</v>
      </c>
      <c r="AJ96">
        <f t="shared" si="35"/>
        <v>-1.3562277263542852E-2</v>
      </c>
      <c r="AK96">
        <f t="shared" si="49"/>
        <v>-8.8606878121813264E-3</v>
      </c>
      <c r="AL96">
        <f t="shared" si="26"/>
        <v>-2.242296507572418E-2</v>
      </c>
      <c r="AN96">
        <f t="shared" si="36"/>
        <v>0</v>
      </c>
      <c r="AO96">
        <f t="shared" si="36"/>
        <v>0</v>
      </c>
      <c r="AP96">
        <f t="shared" si="36"/>
        <v>-5.3864811936953237E-32</v>
      </c>
      <c r="AQ96">
        <f t="shared" si="36"/>
        <v>-2.1222496392126656E-27</v>
      </c>
      <c r="AR96">
        <f t="shared" si="36"/>
        <v>-2.1223035040246024E-27</v>
      </c>
      <c r="AS96">
        <f t="shared" si="36"/>
        <v>-3.5896864061094277E-7</v>
      </c>
      <c r="AT96">
        <f t="shared" si="36"/>
        <v>-2.3452617853248253E-7</v>
      </c>
      <c r="AU96">
        <f t="shared" si="23"/>
        <v>-5.934948191434254E-7</v>
      </c>
      <c r="AW96">
        <v>93</v>
      </c>
      <c r="AX96">
        <f>IF(Z96&gt;0, (R96*SUMPRODUCT(K96:$K$98, X96:$X$98)-K96*$AZ$3)/Z96, 0)</f>
        <v>-2.7767713567122916E+27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0.88343652399999995</v>
      </c>
      <c r="Q97" s="4">
        <f t="shared" si="48"/>
        <v>50</v>
      </c>
      <c r="R97">
        <f t="shared" si="28"/>
        <v>250000</v>
      </c>
      <c r="S97">
        <f t="shared" si="29"/>
        <v>-2.3265571216179982E+28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-0.11301897719619038</v>
      </c>
      <c r="AC97">
        <f t="shared" si="30"/>
        <v>-0.10090980106802711</v>
      </c>
      <c r="AE97">
        <f t="shared" si="31"/>
        <v>0</v>
      </c>
      <c r="AF97">
        <f t="shared" si="32"/>
        <v>0</v>
      </c>
      <c r="AG97">
        <f t="shared" si="32"/>
        <v>-2.1686508388379831E-28</v>
      </c>
      <c r="AH97">
        <f t="shared" si="33"/>
        <v>-8.989315245463229E-24</v>
      </c>
      <c r="AI97">
        <f t="shared" si="34"/>
        <v>-8.9895321105471128E-24</v>
      </c>
      <c r="AJ97">
        <f t="shared" si="35"/>
        <v>-1.2109176128163271E-2</v>
      </c>
      <c r="AK97">
        <f t="shared" si="49"/>
        <v>-7.9113284037333267E-3</v>
      </c>
      <c r="AL97">
        <f t="shared" si="26"/>
        <v>-2.0020504531896598E-2</v>
      </c>
      <c r="AN97">
        <f t="shared" si="36"/>
        <v>0</v>
      </c>
      <c r="AO97">
        <f t="shared" si="36"/>
        <v>0</v>
      </c>
      <c r="AP97">
        <f t="shared" si="36"/>
        <v>-5.1250192804357455E-33</v>
      </c>
      <c r="AQ97">
        <f t="shared" si="36"/>
        <v>-2.1243813492631994E-28</v>
      </c>
      <c r="AR97">
        <f t="shared" si="36"/>
        <v>-2.1244325994560035E-28</v>
      </c>
      <c r="AS97">
        <f t="shared" si="36"/>
        <v>-2.8616760252785639E-7</v>
      </c>
      <c r="AT97">
        <f t="shared" si="36"/>
        <v>-1.8696283365153262E-7</v>
      </c>
      <c r="AU97">
        <f t="shared" si="23"/>
        <v>-4.7313043617938903E-7</v>
      </c>
      <c r="AW97">
        <v>94</v>
      </c>
      <c r="AX97">
        <f>IF(Z97&gt;0, (R97*SUMPRODUCT(K97:$K$98, X97:$X$98)-K97*$AZ$3)/Z97, 0)</f>
        <v>-2.3265571216179982E+28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50</v>
      </c>
      <c r="R98">
        <f t="shared" si="28"/>
        <v>250000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-0.10090980106802711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-1.0843254194189917E-24</v>
      </c>
      <c r="AI98">
        <f t="shared" si="34"/>
        <v>-1.0843254194189917E-24</v>
      </c>
      <c r="AJ98">
        <f t="shared" si="35"/>
        <v>-0.10090980106802711</v>
      </c>
      <c r="AK98">
        <f t="shared" si="49"/>
        <v>-7.0636860747618976E-3</v>
      </c>
      <c r="AL98">
        <f t="shared" si="26"/>
        <v>-0.10797348714278901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-2.2879550359088149E-29</v>
      </c>
      <c r="AR98">
        <f t="shared" si="36"/>
        <v>-2.2879550359088149E-29</v>
      </c>
      <c r="AS98">
        <f t="shared" si="36"/>
        <v>-2.1292232330941661E-6</v>
      </c>
      <c r="AT98">
        <f t="shared" si="36"/>
        <v>-1.4904562631659166E-7</v>
      </c>
      <c r="AU98">
        <f t="shared" si="36"/>
        <v>-2.2782688594107581E-6</v>
      </c>
      <c r="AW98">
        <v>95</v>
      </c>
    </row>
    <row r="100" spans="5:50" x14ac:dyDescent="0.25">
      <c r="AN100" s="8">
        <f t="shared" ref="AN100:AU100" si="50">SUM(AN3:AN98)</f>
        <v>9049.0374796219185</v>
      </c>
      <c r="AO100" s="8">
        <f t="shared" si="50"/>
        <v>-904.90374796219191</v>
      </c>
      <c r="AP100" s="8">
        <f t="shared" si="50"/>
        <v>-2849.1702107060455</v>
      </c>
      <c r="AQ100" s="8">
        <f t="shared" si="50"/>
        <v>-4269.9961260349592</v>
      </c>
      <c r="AR100" s="8">
        <f t="shared" si="50"/>
        <v>1024.9673949187195</v>
      </c>
      <c r="AS100" s="8">
        <f t="shared" si="50"/>
        <v>-1017.6279341644258</v>
      </c>
      <c r="AT100" s="8">
        <f t="shared" si="50"/>
        <v>593.61629492924806</v>
      </c>
      <c r="AU100" s="8">
        <f t="shared" si="50"/>
        <v>600.95575568353922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F2FF-5950-4F09-8FF7-AA5C40806A03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17495.202022904923</v>
      </c>
      <c r="K3">
        <v>1</v>
      </c>
      <c r="L3" s="2">
        <v>0</v>
      </c>
      <c r="O3">
        <f>$C$3</f>
        <v>17495.202022904923</v>
      </c>
      <c r="P3">
        <f>O3*C5</f>
        <v>1749.5202022904923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17495.202022904923</v>
      </c>
      <c r="AF3">
        <f t="shared" ref="AF3:AG34" si="4">-$Z3*P3</f>
        <v>-1749.5202022904923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13225.773616614431</v>
      </c>
      <c r="AJ3">
        <f t="shared" ref="AJ3:AJ66" si="7">AB3-AC3</f>
        <v>0</v>
      </c>
      <c r="AL3">
        <f t="shared" ref="AL3:AL34" si="8">SUM(AI3:AK3)</f>
        <v>13225.773616614431</v>
      </c>
      <c r="AN3">
        <f t="shared" ref="AN3:AU34" si="9">AE3*$K3</f>
        <v>17495.202022904923</v>
      </c>
      <c r="AO3">
        <f t="shared" si="9"/>
        <v>-1749.5202022904923</v>
      </c>
      <c r="AP3">
        <f t="shared" si="9"/>
        <v>-2519.9082039999998</v>
      </c>
      <c r="AQ3">
        <f t="shared" si="9"/>
        <v>0</v>
      </c>
      <c r="AR3">
        <f t="shared" si="9"/>
        <v>13225.773616614431</v>
      </c>
      <c r="AS3">
        <f t="shared" si="9"/>
        <v>0</v>
      </c>
      <c r="AT3">
        <f t="shared" si="9"/>
        <v>0</v>
      </c>
      <c r="AU3">
        <f t="shared" si="9"/>
        <v>13225.773616614431</v>
      </c>
      <c r="AW3">
        <v>0</v>
      </c>
      <c r="AX3">
        <f>IF(Z3&gt;0, (R3*SUMPRODUCT(K3:$K$98, X3:$X$98)-K3*$AZ$3)/Z3, 0)</f>
        <v>0</v>
      </c>
      <c r="AZ3">
        <f>C6*SUMPRODUCT(X4:X89, K4:K89)/1</f>
        <v>8746.4994688639399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1.2822770000000001E-3</v>
      </c>
      <c r="R4">
        <f t="shared" si="0"/>
        <v>250000</v>
      </c>
      <c r="S4">
        <f t="shared" si="1"/>
        <v>947.81849388631372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937.12494309256545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-320.56925000000001</v>
      </c>
      <c r="AI4">
        <f t="shared" si="6"/>
        <v>-320.56925000000001</v>
      </c>
      <c r="AJ4">
        <f t="shared" si="7"/>
        <v>-937.12494309256545</v>
      </c>
      <c r="AK4">
        <f>G4*SUM(AB4, AE4:AF4)</f>
        <v>0</v>
      </c>
      <c r="AL4">
        <f t="shared" si="8"/>
        <v>-1257.6941930925655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-286.22254464285714</v>
      </c>
      <c r="AR4">
        <f t="shared" si="9"/>
        <v>-286.22254464285714</v>
      </c>
      <c r="AS4">
        <f t="shared" si="9"/>
        <v>-836.71869918979053</v>
      </c>
      <c r="AT4">
        <f t="shared" si="9"/>
        <v>0</v>
      </c>
      <c r="AU4">
        <f t="shared" si="9"/>
        <v>-1122.9412438326476</v>
      </c>
      <c r="AW4">
        <v>1</v>
      </c>
      <c r="AX4">
        <f>IF(Z4&gt;0, (R4*SUMPRODUCT(K4:$K$98, X4:$X$98)-K4*$AZ$3)/Z4, 0)</f>
        <v>947.81849388631372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1.3327809999999999E-3</v>
      </c>
      <c r="Q5" s="4">
        <f t="shared" ref="Q5:Q68" si="21">$C$8</f>
        <v>50</v>
      </c>
      <c r="R5">
        <f t="shared" si="0"/>
        <v>250000</v>
      </c>
      <c r="S5">
        <f t="shared" si="1"/>
        <v>1521.8430850659713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937.12494309256545</v>
      </c>
      <c r="AC5">
        <f t="shared" si="2"/>
        <v>1487.6210976394996</v>
      </c>
      <c r="AE5">
        <f t="shared" si="3"/>
        <v>0</v>
      </c>
      <c r="AF5">
        <f t="shared" si="4"/>
        <v>0</v>
      </c>
      <c r="AG5">
        <f t="shared" si="4"/>
        <v>-48.875640078721119</v>
      </c>
      <c r="AH5">
        <f t="shared" si="5"/>
        <v>-329.43604889441571</v>
      </c>
      <c r="AI5">
        <f t="shared" si="6"/>
        <v>-378.31168897313682</v>
      </c>
      <c r="AJ5">
        <f t="shared" si="7"/>
        <v>-550.49615454693412</v>
      </c>
      <c r="AK5">
        <f>G5*SUM(AB5, AE5:AF5)</f>
        <v>65.598746016479581</v>
      </c>
      <c r="AL5">
        <f t="shared" si="8"/>
        <v>-863.20909750359135</v>
      </c>
      <c r="AN5">
        <f t="shared" si="9"/>
        <v>0</v>
      </c>
      <c r="AO5">
        <f t="shared" si="9"/>
        <v>0</v>
      </c>
      <c r="AP5">
        <f t="shared" si="9"/>
        <v>-38.963361032143744</v>
      </c>
      <c r="AQ5">
        <f t="shared" si="9"/>
        <v>-262.62440122322676</v>
      </c>
      <c r="AR5">
        <f t="shared" si="9"/>
        <v>-301.58776225537054</v>
      </c>
      <c r="AS5">
        <f t="shared" si="9"/>
        <v>-438.85216402019614</v>
      </c>
      <c r="AT5">
        <f t="shared" si="9"/>
        <v>52.294918699361908</v>
      </c>
      <c r="AU5">
        <f t="shared" si="9"/>
        <v>-688.14500757620476</v>
      </c>
      <c r="AW5">
        <v>2</v>
      </c>
      <c r="AX5">
        <f>IF(Z5&gt;0, (R5*SUMPRODUCT(K5:$K$98, X5:$X$98)-K5*$AZ$3)/Z5, 0)</f>
        <v>1521.8430850659713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1.4022240000000001E-3</v>
      </c>
      <c r="Q6" s="4">
        <f t="shared" si="21"/>
        <v>50</v>
      </c>
      <c r="R6">
        <f t="shared" si="0"/>
        <v>250000</v>
      </c>
      <c r="S6">
        <f t="shared" si="1"/>
        <v>2040.7019289782975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1487.6210976394996</v>
      </c>
      <c r="AC6">
        <f t="shared" si="2"/>
        <v>1972.0669635500153</v>
      </c>
      <c r="AE6">
        <f t="shared" si="3"/>
        <v>0</v>
      </c>
      <c r="AF6">
        <f t="shared" si="4"/>
        <v>0</v>
      </c>
      <c r="AG6">
        <f t="shared" si="4"/>
        <v>-48.318349082400161</v>
      </c>
      <c r="AH6">
        <f t="shared" si="5"/>
        <v>-342.67297766872326</v>
      </c>
      <c r="AI6">
        <f t="shared" si="6"/>
        <v>-390.99132675112344</v>
      </c>
      <c r="AJ6">
        <f t="shared" si="7"/>
        <v>-484.44586591051575</v>
      </c>
      <c r="AK6">
        <f>G6*SUM(AB6, AE6:AF6)</f>
        <v>104.13347683476498</v>
      </c>
      <c r="AL6">
        <f t="shared" si="8"/>
        <v>-771.30371582687417</v>
      </c>
      <c r="AN6">
        <f t="shared" si="9"/>
        <v>0</v>
      </c>
      <c r="AO6">
        <f t="shared" si="9"/>
        <v>0</v>
      </c>
      <c r="AP6">
        <f t="shared" si="9"/>
        <v>-34.392046483805686</v>
      </c>
      <c r="AQ6">
        <f t="shared" si="9"/>
        <v>-243.90785696400329</v>
      </c>
      <c r="AR6">
        <f t="shared" si="9"/>
        <v>-278.29990344780902</v>
      </c>
      <c r="AS6">
        <f t="shared" si="9"/>
        <v>-344.81899848996937</v>
      </c>
      <c r="AT6">
        <f t="shared" si="9"/>
        <v>74.120151947121101</v>
      </c>
      <c r="AU6">
        <f t="shared" si="9"/>
        <v>-548.99874999065719</v>
      </c>
      <c r="AW6">
        <v>3</v>
      </c>
      <c r="AX6">
        <f>IF(Z6&gt;0, (R6*SUMPRODUCT(K6:$K$98, X6:$X$98)-K6*$AZ$3)/Z6, 0)</f>
        <v>2040.7019289782975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1.482489E-3</v>
      </c>
      <c r="Q7" s="4">
        <f t="shared" si="21"/>
        <v>50</v>
      </c>
      <c r="R7">
        <f t="shared" si="0"/>
        <v>250000</v>
      </c>
      <c r="S7">
        <f t="shared" si="1"/>
        <v>2507.3376294343821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1972.0669635500153</v>
      </c>
      <c r="AC7">
        <f t="shared" si="2"/>
        <v>2395.1861308125681</v>
      </c>
      <c r="AE7">
        <f t="shared" si="3"/>
        <v>0</v>
      </c>
      <c r="AF7">
        <f t="shared" si="4"/>
        <v>0</v>
      </c>
      <c r="AG7">
        <f t="shared" si="4"/>
        <v>-47.763534170563346</v>
      </c>
      <c r="AH7">
        <f t="shared" si="5"/>
        <v>-358.1571050640917</v>
      </c>
      <c r="AI7">
        <f t="shared" si="6"/>
        <v>-405.92063923465503</v>
      </c>
      <c r="AJ7">
        <f t="shared" si="7"/>
        <v>-423.11916726255276</v>
      </c>
      <c r="AK7">
        <f>G7*SUM(AB7, AE7:AF7)</f>
        <v>138.04468744850109</v>
      </c>
      <c r="AL7">
        <f t="shared" si="8"/>
        <v>-690.99511904870667</v>
      </c>
      <c r="AN7">
        <f t="shared" si="9"/>
        <v>0</v>
      </c>
      <c r="AO7">
        <f t="shared" si="9"/>
        <v>0</v>
      </c>
      <c r="AP7">
        <f t="shared" si="9"/>
        <v>-30.354589453899912</v>
      </c>
      <c r="AQ7">
        <f t="shared" si="9"/>
        <v>-227.61531517736879</v>
      </c>
      <c r="AR7">
        <f t="shared" si="9"/>
        <v>-257.96990463126872</v>
      </c>
      <c r="AS7">
        <f t="shared" si="9"/>
        <v>-268.89988011494989</v>
      </c>
      <c r="AT7">
        <f t="shared" si="9"/>
        <v>87.729894501266941</v>
      </c>
      <c r="AU7">
        <f t="shared" si="9"/>
        <v>-439.13989024495163</v>
      </c>
      <c r="AW7">
        <v>4</v>
      </c>
      <c r="AX7">
        <f>IF(Z7&gt;0, (R7*SUMPRODUCT(K7:$K$98, X7:$X$98)-K7*$AZ$3)/Z7, 0)</f>
        <v>2507.3376294343821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1.564558E-3</v>
      </c>
      <c r="Q8" s="4">
        <f t="shared" si="21"/>
        <v>50</v>
      </c>
      <c r="R8">
        <f t="shared" si="0"/>
        <v>250000</v>
      </c>
      <c r="S8">
        <f t="shared" si="1"/>
        <v>2926.352659917814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2395.1861308125681</v>
      </c>
      <c r="AC8">
        <f t="shared" si="2"/>
        <v>2763.1306586946239</v>
      </c>
      <c r="AE8">
        <f t="shared" si="3"/>
        <v>0</v>
      </c>
      <c r="AF8">
        <f t="shared" si="4"/>
        <v>0</v>
      </c>
      <c r="AG8">
        <f t="shared" si="4"/>
        <v>-47.211170009362881</v>
      </c>
      <c r="AH8">
        <f t="shared" si="5"/>
        <v>-373.64409747414118</v>
      </c>
      <c r="AI8">
        <f t="shared" si="6"/>
        <v>-420.85526748350406</v>
      </c>
      <c r="AJ8">
        <f t="shared" si="7"/>
        <v>-367.94452788205581</v>
      </c>
      <c r="AK8">
        <f t="shared" ref="AK8:AK71" si="22">G8*SUM(AB8:AB8, AE8:AF8)</f>
        <v>167.66302915687979</v>
      </c>
      <c r="AL8">
        <f t="shared" si="8"/>
        <v>-621.13676620868011</v>
      </c>
      <c r="AN8">
        <f t="shared" si="9"/>
        <v>0</v>
      </c>
      <c r="AO8">
        <f t="shared" si="9"/>
        <v>0</v>
      </c>
      <c r="AP8">
        <f t="shared" si="9"/>
        <v>-26.788885753209016</v>
      </c>
      <c r="AQ8">
        <f t="shared" si="9"/>
        <v>-212.01569538756576</v>
      </c>
      <c r="AR8">
        <f t="shared" si="9"/>
        <v>-238.80458114077479</v>
      </c>
      <c r="AS8">
        <f t="shared" si="9"/>
        <v>-208.78160653497943</v>
      </c>
      <c r="AT8">
        <f t="shared" si="9"/>
        <v>95.136505454744139</v>
      </c>
      <c r="AU8">
        <f t="shared" si="9"/>
        <v>-352.44968222101005</v>
      </c>
      <c r="AW8">
        <v>5</v>
      </c>
      <c r="AX8">
        <f>IF(Z8&gt;0, (R8*SUMPRODUCT(K8:$K$98, X8:$X$98)-K8*$AZ$3)/Z8, 0)</f>
        <v>2926.352659917814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1.6511360000000001E-3</v>
      </c>
      <c r="Q9" s="4">
        <f t="shared" si="21"/>
        <v>50</v>
      </c>
      <c r="R9">
        <f t="shared" si="0"/>
        <v>250000</v>
      </c>
      <c r="S9">
        <f t="shared" si="1"/>
        <v>3303.463067154235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2763.1306586946239</v>
      </c>
      <c r="AC9">
        <f t="shared" si="2"/>
        <v>3082.8648231815441</v>
      </c>
      <c r="AE9">
        <f t="shared" si="3"/>
        <v>0</v>
      </c>
      <c r="AF9">
        <f t="shared" si="4"/>
        <v>0</v>
      </c>
      <c r="AG9">
        <f t="shared" si="4"/>
        <v>-46.661106246864669</v>
      </c>
      <c r="AH9">
        <f t="shared" si="5"/>
        <v>-389.76031202289693</v>
      </c>
      <c r="AI9">
        <f t="shared" si="6"/>
        <v>-436.4214182697616</v>
      </c>
      <c r="AJ9">
        <f t="shared" si="7"/>
        <v>-319.73416448692024</v>
      </c>
      <c r="AK9">
        <f t="shared" si="22"/>
        <v>193.41914610862369</v>
      </c>
      <c r="AL9">
        <f t="shared" si="8"/>
        <v>-562.73643664805809</v>
      </c>
      <c r="AN9">
        <f t="shared" si="9"/>
        <v>0</v>
      </c>
      <c r="AO9">
        <f t="shared" si="9"/>
        <v>0</v>
      </c>
      <c r="AP9">
        <f t="shared" si="9"/>
        <v>-23.639968573223133</v>
      </c>
      <c r="AQ9">
        <f t="shared" si="9"/>
        <v>-197.46470387058264</v>
      </c>
      <c r="AR9">
        <f t="shared" si="9"/>
        <v>-221.10467244380578</v>
      </c>
      <c r="AS9">
        <f t="shared" si="9"/>
        <v>-161.98727823270229</v>
      </c>
      <c r="AT9">
        <f t="shared" si="9"/>
        <v>97.992158850172046</v>
      </c>
      <c r="AU9">
        <f t="shared" si="9"/>
        <v>-285.099791826336</v>
      </c>
      <c r="AW9">
        <v>6</v>
      </c>
      <c r="AX9">
        <f>IF(Z9&gt;0, (R9*SUMPRODUCT(K9:$K$98, X9:$X$98)-K9*$AZ$3)/Z9, 0)</f>
        <v>3303.463067154235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1.7512420000000001E-3</v>
      </c>
      <c r="Q10" s="4">
        <f t="shared" si="21"/>
        <v>50</v>
      </c>
      <c r="R10">
        <f t="shared" si="0"/>
        <v>250000</v>
      </c>
      <c r="S10">
        <f t="shared" si="1"/>
        <v>3643.4332937527934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3082.8648231815441</v>
      </c>
      <c r="AC10">
        <f t="shared" si="2"/>
        <v>3360.1767799131799</v>
      </c>
      <c r="AE10">
        <f t="shared" si="3"/>
        <v>0</v>
      </c>
      <c r="AF10">
        <f t="shared" si="4"/>
        <v>0</v>
      </c>
      <c r="AG10">
        <f t="shared" si="4"/>
        <v>-46.112780295370051</v>
      </c>
      <c r="AH10">
        <f t="shared" si="5"/>
        <v>-408.57444512985887</v>
      </c>
      <c r="AI10">
        <f t="shared" si="6"/>
        <v>-454.68722542522892</v>
      </c>
      <c r="AJ10">
        <f t="shared" si="7"/>
        <v>-277.31195673163575</v>
      </c>
      <c r="AK10">
        <f t="shared" si="22"/>
        <v>215.80053762270811</v>
      </c>
      <c r="AL10">
        <f t="shared" si="8"/>
        <v>-516.19864453415653</v>
      </c>
      <c r="AN10">
        <f t="shared" si="9"/>
        <v>0</v>
      </c>
      <c r="AO10">
        <f t="shared" si="9"/>
        <v>0</v>
      </c>
      <c r="AP10">
        <f t="shared" si="9"/>
        <v>-20.85907998361321</v>
      </c>
      <c r="AQ10">
        <f t="shared" si="9"/>
        <v>-184.81832966119833</v>
      </c>
      <c r="AR10">
        <f t="shared" si="9"/>
        <v>-205.67740964481152</v>
      </c>
      <c r="AS10">
        <f t="shared" si="9"/>
        <v>-125.441846031094</v>
      </c>
      <c r="AT10">
        <f t="shared" si="9"/>
        <v>97.617203862911779</v>
      </c>
      <c r="AU10">
        <f t="shared" si="9"/>
        <v>-233.50205181299373</v>
      </c>
      <c r="AW10">
        <v>7</v>
      </c>
      <c r="AX10">
        <f>IF(Z10&gt;0, (R10*SUMPRODUCT(K10:$K$98, X10:$X$98)-K10*$AZ$3)/Z10, 0)</f>
        <v>3643.4332937527934</v>
      </c>
    </row>
    <row r="11" spans="1:52" x14ac:dyDescent="0.25">
      <c r="A11" t="s">
        <v>33</v>
      </c>
      <c r="C11" s="12">
        <f>AU91</f>
        <v>3106.6757736022951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1.8504459999999999E-3</v>
      </c>
      <c r="Q11" s="4">
        <f t="shared" si="21"/>
        <v>50</v>
      </c>
      <c r="R11">
        <f t="shared" si="0"/>
        <v>250000</v>
      </c>
      <c r="S11">
        <f t="shared" si="1"/>
        <v>3949.4805852695731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3360.1767799131799</v>
      </c>
      <c r="AC11">
        <f t="shared" si="2"/>
        <v>3599.2661829325352</v>
      </c>
      <c r="AE11">
        <f t="shared" si="3"/>
        <v>0</v>
      </c>
      <c r="AF11">
        <f t="shared" si="4"/>
        <v>0</v>
      </c>
      <c r="AG11">
        <f t="shared" si="4"/>
        <v>-45.566323282569904</v>
      </c>
      <c r="AH11">
        <f t="shared" si="5"/>
        <v>-426.64604923223163</v>
      </c>
      <c r="AI11">
        <f t="shared" si="6"/>
        <v>-472.21237251480153</v>
      </c>
      <c r="AJ11">
        <f t="shared" si="7"/>
        <v>-239.08940301935536</v>
      </c>
      <c r="AK11">
        <f t="shared" si="22"/>
        <v>235.21237459392262</v>
      </c>
      <c r="AL11">
        <f t="shared" si="8"/>
        <v>-476.08940094023421</v>
      </c>
      <c r="AN11">
        <f t="shared" si="9"/>
        <v>0</v>
      </c>
      <c r="AO11">
        <f t="shared" si="9"/>
        <v>0</v>
      </c>
      <c r="AP11">
        <f t="shared" si="9"/>
        <v>-18.403473734515821</v>
      </c>
      <c r="AQ11">
        <f t="shared" si="9"/>
        <v>-172.31518356855858</v>
      </c>
      <c r="AR11">
        <f t="shared" si="9"/>
        <v>-190.71865730307439</v>
      </c>
      <c r="AS11">
        <f t="shared" si="9"/>
        <v>-96.56419986711758</v>
      </c>
      <c r="AT11">
        <f t="shared" si="9"/>
        <v>94.998333111686037</v>
      </c>
      <c r="AU11">
        <f t="shared" si="9"/>
        <v>-192.28452405850592</v>
      </c>
      <c r="AW11">
        <v>8</v>
      </c>
      <c r="AX11">
        <f>IF(Z11&gt;0, (R11*SUMPRODUCT(K11:$K$98, X11:$X$98)-K11*$AZ$3)/Z11, 0)</f>
        <v>3949.4805852695731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1.9640790000000001E-3</v>
      </c>
      <c r="Q12" s="4">
        <f t="shared" si="21"/>
        <v>50</v>
      </c>
      <c r="R12">
        <f t="shared" si="0"/>
        <v>250000</v>
      </c>
      <c r="S12">
        <f t="shared" si="1"/>
        <v>4226.2790342884418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3599.2661829325352</v>
      </c>
      <c r="AC12">
        <f t="shared" si="2"/>
        <v>3805.4400464001847</v>
      </c>
      <c r="AE12">
        <f t="shared" si="3"/>
        <v>0</v>
      </c>
      <c r="AF12">
        <f t="shared" si="4"/>
        <v>0</v>
      </c>
      <c r="AG12">
        <f t="shared" si="4"/>
        <v>-45.021164191077702</v>
      </c>
      <c r="AH12">
        <f t="shared" si="5"/>
        <v>-447.47929333253308</v>
      </c>
      <c r="AI12">
        <f t="shared" si="6"/>
        <v>-492.50045752361075</v>
      </c>
      <c r="AJ12">
        <f t="shared" si="7"/>
        <v>-206.17386346764943</v>
      </c>
      <c r="AK12">
        <f t="shared" si="22"/>
        <v>251.9486328052775</v>
      </c>
      <c r="AL12">
        <f t="shared" si="8"/>
        <v>-446.72568818598268</v>
      </c>
      <c r="AN12">
        <f t="shared" si="9"/>
        <v>0</v>
      </c>
      <c r="AO12">
        <f t="shared" si="9"/>
        <v>0</v>
      </c>
      <c r="AP12">
        <f t="shared" si="9"/>
        <v>-16.235083143644328</v>
      </c>
      <c r="AQ12">
        <f t="shared" si="9"/>
        <v>-161.36551914738436</v>
      </c>
      <c r="AR12">
        <f t="shared" si="9"/>
        <v>-177.60060229102868</v>
      </c>
      <c r="AS12">
        <f t="shared" si="9"/>
        <v>-74.348362055617841</v>
      </c>
      <c r="AT12">
        <f t="shared" si="9"/>
        <v>90.855202769985951</v>
      </c>
      <c r="AU12">
        <f t="shared" si="9"/>
        <v>-161.09376157666057</v>
      </c>
      <c r="AW12">
        <v>9</v>
      </c>
      <c r="AX12">
        <f>IF(Z12&gt;0, (R12*SUMPRODUCT(K12:$K$98, X12:$X$98)-K12*$AZ$3)/Z12, 0)</f>
        <v>4226.2790342884418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2.086732E-3</v>
      </c>
      <c r="Q13" s="4">
        <f t="shared" si="21"/>
        <v>50</v>
      </c>
      <c r="R13">
        <f t="shared" si="0"/>
        <v>250000</v>
      </c>
      <c r="S13">
        <f t="shared" si="1"/>
        <v>4476.4830012004631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3805.4400464001847</v>
      </c>
      <c r="AC13">
        <f t="shared" si="2"/>
        <v>3982.0111763922714</v>
      </c>
      <c r="AE13">
        <f t="shared" si="3"/>
        <v>0</v>
      </c>
      <c r="AF13">
        <f t="shared" si="4"/>
        <v>0</v>
      </c>
      <c r="AG13">
        <f t="shared" si="4"/>
        <v>-44.477005445172153</v>
      </c>
      <c r="AH13">
        <f t="shared" si="5"/>
        <v>-469.73551997387978</v>
      </c>
      <c r="AI13">
        <f t="shared" si="6"/>
        <v>-514.21252541905187</v>
      </c>
      <c r="AJ13">
        <f t="shared" si="7"/>
        <v>-176.57112999208675</v>
      </c>
      <c r="AK13">
        <f t="shared" si="22"/>
        <v>266.38080324801297</v>
      </c>
      <c r="AL13">
        <f t="shared" si="8"/>
        <v>-424.40285216312566</v>
      </c>
      <c r="AN13">
        <f t="shared" si="9"/>
        <v>0</v>
      </c>
      <c r="AO13">
        <f t="shared" si="9"/>
        <v>0</v>
      </c>
      <c r="AP13">
        <f t="shared" si="9"/>
        <v>-14.320405397044089</v>
      </c>
      <c r="AQ13">
        <f t="shared" si="9"/>
        <v>-151.24226570760362</v>
      </c>
      <c r="AR13">
        <f t="shared" si="9"/>
        <v>-165.56267110464771</v>
      </c>
      <c r="AS13">
        <f t="shared" si="9"/>
        <v>-56.851178212028692</v>
      </c>
      <c r="AT13">
        <f t="shared" si="9"/>
        <v>85.767489387392132</v>
      </c>
      <c r="AU13">
        <f t="shared" si="9"/>
        <v>-136.64635992928424</v>
      </c>
      <c r="AW13">
        <v>10</v>
      </c>
      <c r="AX13">
        <f>IF(Z13&gt;0, (R13*SUMPRODUCT(K13:$K$98, X13:$X$98)-K13*$AZ$3)/Z13, 0)</f>
        <v>4476.4830012004631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2.2202060000000002E-3</v>
      </c>
      <c r="Q14" s="4">
        <f t="shared" si="21"/>
        <v>50</v>
      </c>
      <c r="R14">
        <f t="shared" si="0"/>
        <v>250000</v>
      </c>
      <c r="S14">
        <f t="shared" si="1"/>
        <v>4703.1300243776059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3982.0111763922714</v>
      </c>
      <c r="AC14">
        <f t="shared" si="2"/>
        <v>4132.4980617020537</v>
      </c>
      <c r="AE14">
        <f t="shared" si="3"/>
        <v>0</v>
      </c>
      <c r="AF14">
        <f t="shared" si="4"/>
        <v>0</v>
      </c>
      <c r="AG14">
        <f t="shared" si="4"/>
        <v>-43.933487276369029</v>
      </c>
      <c r="AH14">
        <f t="shared" si="5"/>
        <v>-493.74057175701944</v>
      </c>
      <c r="AI14">
        <f t="shared" si="6"/>
        <v>-537.67405903338852</v>
      </c>
      <c r="AJ14">
        <f t="shared" si="7"/>
        <v>-150.48688530978234</v>
      </c>
      <c r="AK14">
        <f t="shared" si="22"/>
        <v>278.740782347459</v>
      </c>
      <c r="AL14">
        <f t="shared" si="8"/>
        <v>-409.42016199571185</v>
      </c>
      <c r="AN14">
        <f t="shared" si="9"/>
        <v>0</v>
      </c>
      <c r="AO14">
        <f t="shared" si="9"/>
        <v>0</v>
      </c>
      <c r="AP14">
        <f t="shared" si="9"/>
        <v>-12.629827761686338</v>
      </c>
      <c r="AQ14">
        <f t="shared" si="9"/>
        <v>-141.93861600423958</v>
      </c>
      <c r="AR14">
        <f t="shared" si="9"/>
        <v>-154.56844376592593</v>
      </c>
      <c r="AS14">
        <f t="shared" si="9"/>
        <v>-43.261383506824544</v>
      </c>
      <c r="AT14">
        <f t="shared" si="9"/>
        <v>80.131314162709032</v>
      </c>
      <c r="AU14">
        <f t="shared" si="9"/>
        <v>-117.69851311004145</v>
      </c>
      <c r="AW14">
        <v>11</v>
      </c>
      <c r="AX14">
        <f>IF(Z14&gt;0, (R14*SUMPRODUCT(K14:$K$98, X14:$X$98)-K14*$AZ$3)/Z14, 0)</f>
        <v>4703.1300243776059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2.3617970000000001E-3</v>
      </c>
      <c r="Q15" s="4">
        <f t="shared" si="21"/>
        <v>50</v>
      </c>
      <c r="R15">
        <f t="shared" si="0"/>
        <v>250000</v>
      </c>
      <c r="S15">
        <f t="shared" si="1"/>
        <v>4908.87548101216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4132.4980617020537</v>
      </c>
      <c r="AC15">
        <f t="shared" si="2"/>
        <v>4259.9604733919077</v>
      </c>
      <c r="AE15">
        <f t="shared" si="3"/>
        <v>0</v>
      </c>
      <c r="AF15">
        <f t="shared" si="4"/>
        <v>0</v>
      </c>
      <c r="AG15">
        <f t="shared" si="4"/>
        <v>-43.390390425156468</v>
      </c>
      <c r="AH15">
        <f t="shared" si="5"/>
        <v>-518.80989224433279</v>
      </c>
      <c r="AI15">
        <f t="shared" si="6"/>
        <v>-562.2002826694893</v>
      </c>
      <c r="AJ15">
        <f t="shared" si="7"/>
        <v>-127.46241168985398</v>
      </c>
      <c r="AK15">
        <f t="shared" si="22"/>
        <v>289.27486431914377</v>
      </c>
      <c r="AL15">
        <f t="shared" si="8"/>
        <v>-400.3878300401995</v>
      </c>
      <c r="AN15">
        <f t="shared" si="9"/>
        <v>0</v>
      </c>
      <c r="AO15">
        <f t="shared" si="9"/>
        <v>0</v>
      </c>
      <c r="AP15">
        <f t="shared" si="9"/>
        <v>-11.137232495313755</v>
      </c>
      <c r="AQ15">
        <f t="shared" si="9"/>
        <v>-133.16557731280139</v>
      </c>
      <c r="AR15">
        <f t="shared" si="9"/>
        <v>-144.30280980811514</v>
      </c>
      <c r="AS15">
        <f t="shared" si="9"/>
        <v>-32.716426367536712</v>
      </c>
      <c r="AT15">
        <f t="shared" si="9"/>
        <v>74.249652685881031</v>
      </c>
      <c r="AU15">
        <f t="shared" si="9"/>
        <v>-102.76958348977084</v>
      </c>
      <c r="AW15">
        <v>12</v>
      </c>
      <c r="AX15">
        <f>IF(Z15&gt;0, (R15*SUMPRODUCT(K15:$K$98, X15:$X$98)-K15*$AZ$3)/Z15, 0)</f>
        <v>4908.87548101216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2.52864E-3</v>
      </c>
      <c r="Q16" s="4">
        <f t="shared" si="21"/>
        <v>50</v>
      </c>
      <c r="R16">
        <f t="shared" si="0"/>
        <v>250000</v>
      </c>
      <c r="S16">
        <f t="shared" si="1"/>
        <v>5096.4538840404821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4259.9604733919077</v>
      </c>
      <c r="AC16">
        <f t="shared" si="2"/>
        <v>4367.3315279488324</v>
      </c>
      <c r="AE16">
        <f t="shared" si="3"/>
        <v>0</v>
      </c>
      <c r="AF16">
        <f t="shared" si="4"/>
        <v>0</v>
      </c>
      <c r="AG16">
        <f t="shared" si="4"/>
        <v>-42.846767844060238</v>
      </c>
      <c r="AH16">
        <f t="shared" si="5"/>
        <v>-548.59338422333826</v>
      </c>
      <c r="AI16">
        <f t="shared" si="6"/>
        <v>-591.44015206739846</v>
      </c>
      <c r="AJ16">
        <f t="shared" si="7"/>
        <v>-107.37105455692472</v>
      </c>
      <c r="AK16">
        <f t="shared" si="22"/>
        <v>298.19723313743356</v>
      </c>
      <c r="AL16">
        <f t="shared" si="8"/>
        <v>-400.61397348688962</v>
      </c>
      <c r="AN16">
        <f t="shared" si="9"/>
        <v>0</v>
      </c>
      <c r="AO16">
        <f t="shared" si="9"/>
        <v>0</v>
      </c>
      <c r="AP16">
        <f t="shared" si="9"/>
        <v>-9.8193733203425602</v>
      </c>
      <c r="AQ16">
        <f t="shared" si="9"/>
        <v>-125.72344453995613</v>
      </c>
      <c r="AR16">
        <f t="shared" si="9"/>
        <v>-135.54281786029867</v>
      </c>
      <c r="AS16">
        <f t="shared" si="9"/>
        <v>-24.606674471467045</v>
      </c>
      <c r="AT16">
        <f t="shared" si="9"/>
        <v>68.339109403221968</v>
      </c>
      <c r="AU16">
        <f t="shared" si="9"/>
        <v>-91.81038292854376</v>
      </c>
      <c r="AW16">
        <v>13</v>
      </c>
      <c r="AX16">
        <f>IF(Z16&gt;0, (R16*SUMPRODUCT(K16:$K$98, X16:$X$98)-K16*$AZ$3)/Z16, 0)</f>
        <v>5096.4538840404821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2.719834E-3</v>
      </c>
      <c r="Q17" s="4">
        <f t="shared" si="21"/>
        <v>50</v>
      </c>
      <c r="R17">
        <f t="shared" si="0"/>
        <v>250000</v>
      </c>
      <c r="S17">
        <f t="shared" si="1"/>
        <v>5267.3606305819985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4367.3315279488324</v>
      </c>
      <c r="AC17">
        <f t="shared" si="2"/>
        <v>4456.3729332925614</v>
      </c>
      <c r="AE17">
        <f t="shared" si="3"/>
        <v>0</v>
      </c>
      <c r="AF17">
        <f t="shared" si="4"/>
        <v>0</v>
      </c>
      <c r="AG17">
        <f t="shared" si="4"/>
        <v>-42.301764069647248</v>
      </c>
      <c r="AH17">
        <f t="shared" si="5"/>
        <v>-582.68047986190857</v>
      </c>
      <c r="AI17">
        <f t="shared" si="6"/>
        <v>-624.98224393155579</v>
      </c>
      <c r="AJ17">
        <f t="shared" si="7"/>
        <v>-89.041405343728911</v>
      </c>
      <c r="AK17">
        <f t="shared" si="22"/>
        <v>305.71320695641828</v>
      </c>
      <c r="AL17">
        <f t="shared" si="8"/>
        <v>-408.31044231886642</v>
      </c>
      <c r="AN17">
        <f t="shared" si="9"/>
        <v>0</v>
      </c>
      <c r="AO17">
        <f t="shared" si="9"/>
        <v>0</v>
      </c>
      <c r="AP17">
        <f t="shared" si="9"/>
        <v>-8.6557790372533674</v>
      </c>
      <c r="AQ17">
        <f t="shared" si="9"/>
        <v>-119.2279706042883</v>
      </c>
      <c r="AR17">
        <f t="shared" si="9"/>
        <v>-127.88374964154167</v>
      </c>
      <c r="AS17">
        <f t="shared" si="9"/>
        <v>-18.219635676490494</v>
      </c>
      <c r="AT17">
        <f t="shared" si="9"/>
        <v>62.554979121629152</v>
      </c>
      <c r="AU17">
        <f t="shared" si="9"/>
        <v>-83.548406196403008</v>
      </c>
      <c r="AW17">
        <v>14</v>
      </c>
      <c r="AX17">
        <f>IF(Z17&gt;0, (R17*SUMPRODUCT(K17:$K$98, X17:$X$98)-K17*$AZ$3)/Z17, 0)</f>
        <v>5267.3606305819985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4.2403780000000004E-3</v>
      </c>
      <c r="Q18" s="4">
        <f t="shared" si="21"/>
        <v>50</v>
      </c>
      <c r="R18">
        <f t="shared" si="0"/>
        <v>250000</v>
      </c>
      <c r="S18">
        <f t="shared" si="1"/>
        <v>5430.4168009748519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4456.3729332925614</v>
      </c>
      <c r="AC18">
        <f t="shared" si="2"/>
        <v>4528.8992929415626</v>
      </c>
      <c r="AE18">
        <f t="shared" si="3"/>
        <v>0</v>
      </c>
      <c r="AF18">
        <f t="shared" si="4"/>
        <v>0</v>
      </c>
      <c r="AG18">
        <f t="shared" si="4"/>
        <v>-41.699370959228659</v>
      </c>
      <c r="AH18">
        <f t="shared" si="5"/>
        <v>-896.87734861061347</v>
      </c>
      <c r="AI18">
        <f t="shared" si="6"/>
        <v>-938.57671956984211</v>
      </c>
      <c r="AJ18">
        <f t="shared" si="7"/>
        <v>-72.526359649001279</v>
      </c>
      <c r="AK18">
        <f t="shared" si="22"/>
        <v>311.94610533047933</v>
      </c>
      <c r="AL18">
        <f t="shared" si="8"/>
        <v>-699.15697388836406</v>
      </c>
      <c r="AN18">
        <f t="shared" si="9"/>
        <v>0</v>
      </c>
      <c r="AO18">
        <f t="shared" si="9"/>
        <v>0</v>
      </c>
      <c r="AP18">
        <f t="shared" si="9"/>
        <v>-7.618319171320004</v>
      </c>
      <c r="AQ18">
        <f t="shared" si="9"/>
        <v>-163.85613840370701</v>
      </c>
      <c r="AR18">
        <f t="shared" si="9"/>
        <v>-171.474457575027</v>
      </c>
      <c r="AS18">
        <f t="shared" si="9"/>
        <v>-13.25029475097522</v>
      </c>
      <c r="AT18">
        <f t="shared" si="9"/>
        <v>56.991387159806685</v>
      </c>
      <c r="AU18">
        <f t="shared" si="9"/>
        <v>-127.73336516619553</v>
      </c>
      <c r="AW18">
        <v>15</v>
      </c>
      <c r="AX18">
        <f>IF(Z18&gt;0, (R18*SUMPRODUCT(K18:$K$98, X18:$X$98)-K18*$AZ$3)/Z18, 0)</f>
        <v>5430.4168009748519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5.9098179999999998E-3</v>
      </c>
      <c r="Q19" s="4">
        <f t="shared" si="21"/>
        <v>50</v>
      </c>
      <c r="R19">
        <f t="shared" si="0"/>
        <v>250000</v>
      </c>
      <c r="S19">
        <f t="shared" si="1"/>
        <v>5527.1698490538465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4528.8992929415626</v>
      </c>
      <c r="AC19">
        <f t="shared" si="2"/>
        <v>4536.2523779782932</v>
      </c>
      <c r="AE19">
        <f t="shared" si="3"/>
        <v>0</v>
      </c>
      <c r="AF19">
        <f t="shared" si="4"/>
        <v>0</v>
      </c>
      <c r="AG19">
        <f t="shared" si="4"/>
        <v>-41.035941556552849</v>
      </c>
      <c r="AH19">
        <f t="shared" si="5"/>
        <v>-1232.178465417634</v>
      </c>
      <c r="AI19">
        <f t="shared" si="6"/>
        <v>-1273.2144069741869</v>
      </c>
      <c r="AJ19">
        <f t="shared" si="7"/>
        <v>-7.3530850367305902</v>
      </c>
      <c r="AK19">
        <f t="shared" si="22"/>
        <v>317.02295050590942</v>
      </c>
      <c r="AL19">
        <f t="shared" si="8"/>
        <v>-963.54454150500806</v>
      </c>
      <c r="AN19">
        <f t="shared" si="9"/>
        <v>0</v>
      </c>
      <c r="AO19">
        <f t="shared" si="9"/>
        <v>0</v>
      </c>
      <c r="AP19">
        <f t="shared" si="9"/>
        <v>-6.6938509819985645</v>
      </c>
      <c r="AQ19">
        <f t="shared" si="9"/>
        <v>-200.99499896612519</v>
      </c>
      <c r="AR19">
        <f t="shared" si="9"/>
        <v>-207.68884994812376</v>
      </c>
      <c r="AS19">
        <f t="shared" si="9"/>
        <v>-1.1994474508646487</v>
      </c>
      <c r="AT19">
        <f t="shared" si="9"/>
        <v>51.713310528906206</v>
      </c>
      <c r="AU19">
        <f t="shared" si="9"/>
        <v>-157.17498687008222</v>
      </c>
      <c r="AW19">
        <v>16</v>
      </c>
      <c r="AX19">
        <f>IF(Z19&gt;0, (R19*SUMPRODUCT(K19:$K$98, X19:$X$98)-K19*$AZ$3)/Z19, 0)</f>
        <v>5527.1698490538465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7.7019840000000003E-3</v>
      </c>
      <c r="Q20" s="4">
        <f t="shared" si="21"/>
        <v>50</v>
      </c>
      <c r="R20">
        <f t="shared" si="0"/>
        <v>250000</v>
      </c>
      <c r="S20">
        <f t="shared" si="1"/>
        <v>5567.0748677040619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4536.2523779782932</v>
      </c>
      <c r="AC20">
        <f t="shared" si="2"/>
        <v>4488.1227570839865</v>
      </c>
      <c r="AE20">
        <f t="shared" si="3"/>
        <v>0</v>
      </c>
      <c r="AF20">
        <f t="shared" si="4"/>
        <v>0</v>
      </c>
      <c r="AG20">
        <f t="shared" si="4"/>
        <v>-40.309523975693814</v>
      </c>
      <c r="AH20">
        <f t="shared" si="5"/>
        <v>-1580.2908264675257</v>
      </c>
      <c r="AI20">
        <f t="shared" si="6"/>
        <v>-1620.6003504432194</v>
      </c>
      <c r="AJ20">
        <f t="shared" si="7"/>
        <v>48.129620894306754</v>
      </c>
      <c r="AK20">
        <f t="shared" si="22"/>
        <v>317.53766645848054</v>
      </c>
      <c r="AL20">
        <f t="shared" si="8"/>
        <v>-1254.9330630904321</v>
      </c>
      <c r="AN20">
        <f t="shared" si="9"/>
        <v>0</v>
      </c>
      <c r="AO20">
        <f t="shared" si="9"/>
        <v>0</v>
      </c>
      <c r="AP20">
        <f t="shared" si="9"/>
        <v>-5.8708540526936082</v>
      </c>
      <c r="AQ20">
        <f t="shared" si="9"/>
        <v>-230.16041590061263</v>
      </c>
      <c r="AR20">
        <f t="shared" si="9"/>
        <v>-236.03126995330624</v>
      </c>
      <c r="AS20">
        <f t="shared" si="9"/>
        <v>7.0098069144237334</v>
      </c>
      <c r="AT20">
        <f t="shared" si="9"/>
        <v>46.247564152202429</v>
      </c>
      <c r="AU20">
        <f t="shared" si="9"/>
        <v>-182.77389888668006</v>
      </c>
      <c r="AW20">
        <v>17</v>
      </c>
      <c r="AX20">
        <f>IF(Z20&gt;0, (R20*SUMPRODUCT(K20:$K$98, X20:$X$98)-K20*$AZ$3)/Z20, 0)</f>
        <v>5567.0748677040619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9.7648700000000001E-3</v>
      </c>
      <c r="Q21" s="4">
        <f t="shared" si="21"/>
        <v>50</v>
      </c>
      <c r="R21">
        <f t="shared" si="0"/>
        <v>250000</v>
      </c>
      <c r="S21">
        <f t="shared" si="1"/>
        <v>5560.7904397293241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4488.1227570839865</v>
      </c>
      <c r="AC21">
        <f t="shared" si="2"/>
        <v>4394.4492858903559</v>
      </c>
      <c r="AE21">
        <f t="shared" si="3"/>
        <v>0</v>
      </c>
      <c r="AF21">
        <f t="shared" si="4"/>
        <v>0</v>
      </c>
      <c r="AG21">
        <f t="shared" si="4"/>
        <v>-39.512811474552336</v>
      </c>
      <c r="AH21">
        <f t="shared" si="5"/>
        <v>-1968.0863069226662</v>
      </c>
      <c r="AI21">
        <f t="shared" si="6"/>
        <v>-2007.5991183972185</v>
      </c>
      <c r="AJ21">
        <f t="shared" si="7"/>
        <v>93.673471193630576</v>
      </c>
      <c r="AK21">
        <f t="shared" si="22"/>
        <v>314.16859299587907</v>
      </c>
      <c r="AL21">
        <f t="shared" si="8"/>
        <v>-1599.7570542077087</v>
      </c>
      <c r="AN21">
        <f t="shared" si="9"/>
        <v>0</v>
      </c>
      <c r="AO21">
        <f t="shared" si="9"/>
        <v>0</v>
      </c>
      <c r="AP21">
        <f t="shared" si="9"/>
        <v>-5.1382298085295925</v>
      </c>
      <c r="AQ21">
        <f t="shared" si="9"/>
        <v>-255.92913666752779</v>
      </c>
      <c r="AR21">
        <f t="shared" si="9"/>
        <v>-261.06736647605737</v>
      </c>
      <c r="AS21">
        <f t="shared" si="9"/>
        <v>12.181259798876509</v>
      </c>
      <c r="AT21">
        <f t="shared" si="9"/>
        <v>40.854355060886398</v>
      </c>
      <c r="AU21">
        <f t="shared" si="9"/>
        <v>-208.03175161629446</v>
      </c>
      <c r="AW21">
        <v>18</v>
      </c>
      <c r="AX21">
        <f>IF(Z21&gt;0, (R21*SUMPRODUCT(K21:$K$98, X21:$X$98)-K21*$AZ$3)/Z21, 0)</f>
        <v>5560.7904397293241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1.2112915E-2</v>
      </c>
      <c r="Q22" s="4">
        <f t="shared" si="21"/>
        <v>50</v>
      </c>
      <c r="R22">
        <f t="shared" si="0"/>
        <v>250000</v>
      </c>
      <c r="S22">
        <f t="shared" si="1"/>
        <v>5513.0515687801899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4394.4492858903559</v>
      </c>
      <c r="AC22">
        <f t="shared" si="2"/>
        <v>4260.383492711203</v>
      </c>
      <c r="AE22">
        <f t="shared" si="3"/>
        <v>0</v>
      </c>
      <c r="AF22">
        <f t="shared" si="4"/>
        <v>0</v>
      </c>
      <c r="AG22">
        <f t="shared" si="4"/>
        <v>-38.639068033004534</v>
      </c>
      <c r="AH22">
        <f t="shared" si="5"/>
        <v>-2393.076634011386</v>
      </c>
      <c r="AI22">
        <f t="shared" si="6"/>
        <v>-2431.7157020443906</v>
      </c>
      <c r="AJ22">
        <f t="shared" si="7"/>
        <v>134.06579317915293</v>
      </c>
      <c r="AK22">
        <f t="shared" si="22"/>
        <v>307.61145001232495</v>
      </c>
      <c r="AL22">
        <f t="shared" si="8"/>
        <v>-1990.0384588529128</v>
      </c>
      <c r="AN22">
        <f t="shared" si="9"/>
        <v>0</v>
      </c>
      <c r="AO22">
        <f t="shared" si="9"/>
        <v>0</v>
      </c>
      <c r="AP22">
        <f t="shared" si="9"/>
        <v>-4.4862576513599208</v>
      </c>
      <c r="AQ22">
        <f t="shared" si="9"/>
        <v>-277.85241482671984</v>
      </c>
      <c r="AR22">
        <f t="shared" si="9"/>
        <v>-282.33867247807973</v>
      </c>
      <c r="AS22">
        <f t="shared" si="9"/>
        <v>15.565947137282521</v>
      </c>
      <c r="AT22">
        <f t="shared" si="9"/>
        <v>35.715773995504499</v>
      </c>
      <c r="AU22">
        <f t="shared" si="9"/>
        <v>-231.05695134529273</v>
      </c>
      <c r="AW22">
        <v>19</v>
      </c>
      <c r="AX22">
        <f>IF(Z22&gt;0, (R22*SUMPRODUCT(K22:$K$98, X22:$X$98)-K22*$AZ$3)/Z22, 0)</f>
        <v>5513.0515687801899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1.471273E-2</v>
      </c>
      <c r="Q23" s="4">
        <f t="shared" si="21"/>
        <v>50</v>
      </c>
      <c r="R23">
        <f t="shared" si="0"/>
        <v>250000</v>
      </c>
      <c r="S23">
        <f t="shared" si="1"/>
        <v>5428.4535593802602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4260.383492711203</v>
      </c>
      <c r="AC23">
        <f t="shared" si="2"/>
        <v>4091.3376345705333</v>
      </c>
      <c r="AE23">
        <f t="shared" si="3"/>
        <v>0</v>
      </c>
      <c r="AF23">
        <f t="shared" si="4"/>
        <v>0</v>
      </c>
      <c r="AG23">
        <f t="shared" si="4"/>
        <v>-37.684191177253261</v>
      </c>
      <c r="AH23">
        <f t="shared" si="5"/>
        <v>-2842.4308771061342</v>
      </c>
      <c r="AI23">
        <f t="shared" si="6"/>
        <v>-2880.1150682833872</v>
      </c>
      <c r="AJ23">
        <f t="shared" si="7"/>
        <v>169.04585814066968</v>
      </c>
      <c r="AK23">
        <f t="shared" si="22"/>
        <v>298.22684448978424</v>
      </c>
      <c r="AL23">
        <f t="shared" si="8"/>
        <v>-2412.8423656529335</v>
      </c>
      <c r="AN23">
        <f t="shared" si="9"/>
        <v>0</v>
      </c>
      <c r="AO23">
        <f t="shared" si="9"/>
        <v>0</v>
      </c>
      <c r="AP23">
        <f t="shared" si="9"/>
        <v>-3.9065981940280614</v>
      </c>
      <c r="AQ23">
        <f t="shared" si="9"/>
        <v>-294.6656139950565</v>
      </c>
      <c r="AR23">
        <f t="shared" si="9"/>
        <v>-298.5722121890845</v>
      </c>
      <c r="AS23">
        <f t="shared" si="9"/>
        <v>17.524437263732167</v>
      </c>
      <c r="AT23">
        <f t="shared" si="9"/>
        <v>30.916212228477434</v>
      </c>
      <c r="AU23">
        <f t="shared" si="9"/>
        <v>-250.13156269687494</v>
      </c>
      <c r="AW23">
        <v>20</v>
      </c>
      <c r="AX23">
        <f>IF(Z23&gt;0, (R23*SUMPRODUCT(K23:$K$98, X23:$X$98)-K23*$AZ$3)/Z23, 0)</f>
        <v>5428.4535593802602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1.7665382E-2</v>
      </c>
      <c r="Q24" s="4">
        <f t="shared" si="21"/>
        <v>50</v>
      </c>
      <c r="R24">
        <f t="shared" si="0"/>
        <v>250000</v>
      </c>
      <c r="S24">
        <f t="shared" si="1"/>
        <v>5313.3816415351657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4091.3376345705333</v>
      </c>
      <c r="AC24">
        <f t="shared" si="2"/>
        <v>3893.8207319023077</v>
      </c>
      <c r="AE24">
        <f t="shared" si="3"/>
        <v>0</v>
      </c>
      <c r="AF24">
        <f t="shared" si="4"/>
        <v>0</v>
      </c>
      <c r="AG24">
        <f t="shared" si="4"/>
        <v>-36.641643632973519</v>
      </c>
      <c r="AH24">
        <f t="shared" si="5"/>
        <v>-3328.5281625360431</v>
      </c>
      <c r="AI24">
        <f t="shared" si="6"/>
        <v>-3365.1698061690167</v>
      </c>
      <c r="AJ24">
        <f t="shared" si="7"/>
        <v>197.51690266822561</v>
      </c>
      <c r="AK24">
        <f t="shared" si="22"/>
        <v>286.39363441993737</v>
      </c>
      <c r="AL24">
        <f t="shared" si="8"/>
        <v>-2881.2592690808538</v>
      </c>
      <c r="AN24">
        <f t="shared" si="9"/>
        <v>0</v>
      </c>
      <c r="AO24">
        <f t="shared" si="9"/>
        <v>0</v>
      </c>
      <c r="AP24">
        <f t="shared" si="9"/>
        <v>-3.3915363059551469</v>
      </c>
      <c r="AQ24">
        <f t="shared" si="9"/>
        <v>-308.08727418757064</v>
      </c>
      <c r="AR24">
        <f t="shared" si="9"/>
        <v>-311.47881049352583</v>
      </c>
      <c r="AS24">
        <f t="shared" si="9"/>
        <v>18.282087811046541</v>
      </c>
      <c r="AT24">
        <f t="shared" si="9"/>
        <v>26.508483589300159</v>
      </c>
      <c r="AU24">
        <f t="shared" si="9"/>
        <v>-266.68823909317911</v>
      </c>
      <c r="AW24">
        <v>21</v>
      </c>
      <c r="AX24">
        <f>IF(Z24&gt;0, (R24*SUMPRODUCT(K24:$K$98, X24:$X$98)-K24*$AZ$3)/Z24, 0)</f>
        <v>5313.3816415351657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2.1010579000000001E-2</v>
      </c>
      <c r="Q25" s="4">
        <f t="shared" si="21"/>
        <v>50</v>
      </c>
      <c r="R25">
        <f t="shared" si="0"/>
        <v>250000</v>
      </c>
      <c r="S25">
        <f t="shared" si="1"/>
        <v>5171.7161245007583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3893.8207319023077</v>
      </c>
      <c r="AC25">
        <f t="shared" si="2"/>
        <v>3672.473378542265</v>
      </c>
      <c r="AE25">
        <f t="shared" si="3"/>
        <v>0</v>
      </c>
      <c r="AF25">
        <f t="shared" si="4"/>
        <v>0</v>
      </c>
      <c r="AG25">
        <f t="shared" si="4"/>
        <v>-35.505365048403348</v>
      </c>
      <c r="AH25">
        <f t="shared" si="5"/>
        <v>-3849.3107412021859</v>
      </c>
      <c r="AI25">
        <f t="shared" si="6"/>
        <v>-3884.8161062505892</v>
      </c>
      <c r="AJ25">
        <f t="shared" si="7"/>
        <v>221.34735336004269</v>
      </c>
      <c r="AK25">
        <f t="shared" si="22"/>
        <v>272.56745123316153</v>
      </c>
      <c r="AL25">
        <f t="shared" si="8"/>
        <v>-3390.9013016573849</v>
      </c>
      <c r="AN25">
        <f t="shared" si="9"/>
        <v>0</v>
      </c>
      <c r="AO25">
        <f t="shared" si="9"/>
        <v>0</v>
      </c>
      <c r="AP25">
        <f t="shared" si="9"/>
        <v>-2.9342525012571041</v>
      </c>
      <c r="AQ25">
        <f t="shared" si="9"/>
        <v>-318.11670306981603</v>
      </c>
      <c r="AR25">
        <f t="shared" si="9"/>
        <v>-321.05095557107313</v>
      </c>
      <c r="AS25">
        <f t="shared" si="9"/>
        <v>18.292700958233141</v>
      </c>
      <c r="AT25">
        <f t="shared" si="9"/>
        <v>22.525658430827587</v>
      </c>
      <c r="AU25">
        <f t="shared" si="9"/>
        <v>-280.2325961820124</v>
      </c>
      <c r="AW25">
        <v>22</v>
      </c>
      <c r="AX25">
        <f>IF(Z25&gt;0, (R25*SUMPRODUCT(K25:$K$98, X25:$X$98)-K25*$AZ$3)/Z25, 0)</f>
        <v>5171.7161245007583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2.4499257999999999E-2</v>
      </c>
      <c r="Q26" s="4">
        <f t="shared" si="21"/>
        <v>50</v>
      </c>
      <c r="R26">
        <f t="shared" si="0"/>
        <v>250000</v>
      </c>
      <c r="S26">
        <f t="shared" si="1"/>
        <v>5005.4803871336217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3672.473378542265</v>
      </c>
      <c r="AC26">
        <f t="shared" si="2"/>
        <v>3431.8030333541678</v>
      </c>
      <c r="AE26">
        <f t="shared" si="3"/>
        <v>0</v>
      </c>
      <c r="AF26">
        <f t="shared" si="4"/>
        <v>0</v>
      </c>
      <c r="AG26">
        <f t="shared" si="4"/>
        <v>-34.2804562992143</v>
      </c>
      <c r="AH26">
        <f t="shared" si="5"/>
        <v>-4349.2754935250805</v>
      </c>
      <c r="AI26">
        <f t="shared" si="6"/>
        <v>-4383.5559498242947</v>
      </c>
      <c r="AJ26">
        <f t="shared" si="7"/>
        <v>240.67034518809714</v>
      </c>
      <c r="AK26">
        <f t="shared" si="22"/>
        <v>257.07313649795856</v>
      </c>
      <c r="AL26">
        <f t="shared" si="8"/>
        <v>-3885.8124681382396</v>
      </c>
      <c r="AN26">
        <f t="shared" si="9"/>
        <v>0</v>
      </c>
      <c r="AO26">
        <f t="shared" si="9"/>
        <v>0</v>
      </c>
      <c r="AP26">
        <f t="shared" si="9"/>
        <v>-2.5294847921241876</v>
      </c>
      <c r="AQ26">
        <f t="shared" si="9"/>
        <v>-320.92414761358532</v>
      </c>
      <c r="AR26">
        <f t="shared" si="9"/>
        <v>-323.45363240570953</v>
      </c>
      <c r="AS26">
        <f t="shared" si="9"/>
        <v>17.75857277846454</v>
      </c>
      <c r="AT26">
        <f t="shared" si="9"/>
        <v>18.968901217635061</v>
      </c>
      <c r="AU26">
        <f t="shared" si="9"/>
        <v>-286.72615840960998</v>
      </c>
      <c r="AW26">
        <v>23</v>
      </c>
      <c r="AX26">
        <f>IF(Z26&gt;0, (R26*SUMPRODUCT(K26:$K$98, X26:$X$98)-K26*$AZ$3)/Z26, 0)</f>
        <v>5005.4803871336217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2.8232486000000001E-2</v>
      </c>
      <c r="Q27" s="4">
        <f t="shared" si="21"/>
        <v>50</v>
      </c>
      <c r="R27">
        <f t="shared" si="0"/>
        <v>250000</v>
      </c>
      <c r="S27">
        <f t="shared" si="1"/>
        <v>4822.6325302208843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3431.8030333541678</v>
      </c>
      <c r="AC27">
        <f t="shared" si="2"/>
        <v>3180.027419563547</v>
      </c>
      <c r="AE27">
        <f t="shared" si="3"/>
        <v>0</v>
      </c>
      <c r="AF27">
        <f t="shared" si="4"/>
        <v>0</v>
      </c>
      <c r="AG27">
        <f t="shared" si="4"/>
        <v>-32.969829233680976</v>
      </c>
      <c r="AH27">
        <f t="shared" si="5"/>
        <v>-4839.1125127058986</v>
      </c>
      <c r="AI27">
        <f t="shared" si="6"/>
        <v>-4872.0823419395792</v>
      </c>
      <c r="AJ27">
        <f t="shared" si="7"/>
        <v>251.77561379062081</v>
      </c>
      <c r="AK27">
        <f t="shared" si="22"/>
        <v>240.22621233479177</v>
      </c>
      <c r="AL27">
        <f t="shared" si="8"/>
        <v>-4380.0805158141666</v>
      </c>
      <c r="AN27">
        <f t="shared" si="9"/>
        <v>0</v>
      </c>
      <c r="AO27">
        <f t="shared" si="9"/>
        <v>0</v>
      </c>
      <c r="AP27">
        <f t="shared" si="9"/>
        <v>-2.1721216966268626</v>
      </c>
      <c r="AQ27">
        <f t="shared" si="9"/>
        <v>-318.81091062883502</v>
      </c>
      <c r="AR27">
        <f t="shared" si="9"/>
        <v>-320.98303232546186</v>
      </c>
      <c r="AS27">
        <f t="shared" si="9"/>
        <v>16.587507005874013</v>
      </c>
      <c r="AT27">
        <f t="shared" si="9"/>
        <v>15.826608145662982</v>
      </c>
      <c r="AU27">
        <f t="shared" si="9"/>
        <v>-288.56891717392483</v>
      </c>
      <c r="AW27">
        <v>24</v>
      </c>
      <c r="AX27">
        <f>IF(Z27&gt;0, (R27*SUMPRODUCT(K27:$K$98, X27:$X$98)-K27*$AZ$3)/Z27, 0)</f>
        <v>4822.6325302208843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3.2345626000000002E-2</v>
      </c>
      <c r="Q28" s="4">
        <f t="shared" si="21"/>
        <v>50</v>
      </c>
      <c r="R28">
        <f t="shared" si="0"/>
        <v>250000</v>
      </c>
      <c r="S28">
        <f t="shared" si="1"/>
        <v>4628.7830733148703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3180.027419563547</v>
      </c>
      <c r="AC28">
        <f t="shared" si="2"/>
        <v>2922.9562712766447</v>
      </c>
      <c r="AE28">
        <f t="shared" si="3"/>
        <v>0</v>
      </c>
      <c r="AF28">
        <f t="shared" si="4"/>
        <v>0</v>
      </c>
      <c r="AG28">
        <f t="shared" si="4"/>
        <v>-31.573701175667651</v>
      </c>
      <c r="AH28">
        <f t="shared" si="5"/>
        <v>-5332.1488283825574</v>
      </c>
      <c r="AI28">
        <f t="shared" si="6"/>
        <v>-5363.7225295582248</v>
      </c>
      <c r="AJ28">
        <f t="shared" si="7"/>
        <v>257.07114828690237</v>
      </c>
      <c r="AK28">
        <f t="shared" si="22"/>
        <v>222.60191936944832</v>
      </c>
      <c r="AL28">
        <f t="shared" si="8"/>
        <v>-4884.0494619018737</v>
      </c>
      <c r="AN28">
        <f t="shared" si="9"/>
        <v>0</v>
      </c>
      <c r="AO28">
        <f t="shared" si="9"/>
        <v>0</v>
      </c>
      <c r="AP28">
        <f t="shared" si="9"/>
        <v>-1.8572695032455497</v>
      </c>
      <c r="AQ28">
        <f t="shared" si="9"/>
        <v>-313.6546251141873</v>
      </c>
      <c r="AR28">
        <f t="shared" si="9"/>
        <v>-315.51189461743286</v>
      </c>
      <c r="AS28">
        <f t="shared" si="9"/>
        <v>15.121774961420314</v>
      </c>
      <c r="AT28">
        <f t="shared" si="9"/>
        <v>13.094180942189109</v>
      </c>
      <c r="AU28">
        <f t="shared" si="9"/>
        <v>-287.29593871382343</v>
      </c>
      <c r="AW28">
        <v>25</v>
      </c>
      <c r="AX28">
        <f>IF(Z28&gt;0, (R28*SUMPRODUCT(K28:$K$98, X28:$X$98)-K28*$AZ$3)/Z28, 0)</f>
        <v>4628.7830733148703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3.7265510000000002E-2</v>
      </c>
      <c r="Q29" s="4">
        <f t="shared" si="21"/>
        <v>50</v>
      </c>
      <c r="R29">
        <f t="shared" si="0"/>
        <v>250000</v>
      </c>
      <c r="S29">
        <f t="shared" si="1"/>
        <v>4428.7009591734832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2922.9562712766447</v>
      </c>
      <c r="AC29">
        <f t="shared" si="2"/>
        <v>2664.4264339677547</v>
      </c>
      <c r="AE29">
        <f t="shared" si="3"/>
        <v>0</v>
      </c>
      <c r="AF29">
        <f t="shared" si="4"/>
        <v>0</v>
      </c>
      <c r="AG29">
        <f t="shared" si="4"/>
        <v>-30.081354087012119</v>
      </c>
      <c r="AH29">
        <f t="shared" si="5"/>
        <v>-5883.0503844942732</v>
      </c>
      <c r="AI29">
        <f t="shared" si="6"/>
        <v>-5913.1317385812854</v>
      </c>
      <c r="AJ29">
        <f t="shared" si="7"/>
        <v>258.52983730888991</v>
      </c>
      <c r="AK29">
        <f t="shared" si="22"/>
        <v>204.60693898936515</v>
      </c>
      <c r="AL29">
        <f t="shared" si="8"/>
        <v>-5449.99496228303</v>
      </c>
      <c r="AN29">
        <f t="shared" si="9"/>
        <v>0</v>
      </c>
      <c r="AO29">
        <f t="shared" si="9"/>
        <v>0</v>
      </c>
      <c r="AP29">
        <f t="shared" si="9"/>
        <v>-1.5798970651492874</v>
      </c>
      <c r="AQ29">
        <f t="shared" si="9"/>
        <v>-308.98256806201812</v>
      </c>
      <c r="AR29">
        <f t="shared" si="9"/>
        <v>-310.5624651271674</v>
      </c>
      <c r="AS29">
        <f t="shared" si="9"/>
        <v>13.57819631511169</v>
      </c>
      <c r="AT29">
        <f t="shared" si="9"/>
        <v>10.746122049008648</v>
      </c>
      <c r="AU29">
        <f t="shared" si="9"/>
        <v>-286.23814676304704</v>
      </c>
      <c r="AW29">
        <v>26</v>
      </c>
      <c r="AX29">
        <f>IF(Z29&gt;0, (R29*SUMPRODUCT(K29:$K$98, X29:$X$98)-K29*$AZ$3)/Z29, 0)</f>
        <v>4428.7009591734832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4.2512064000000002E-2</v>
      </c>
      <c r="Q30" s="4">
        <f t="shared" si="21"/>
        <v>50</v>
      </c>
      <c r="R30">
        <f t="shared" si="0"/>
        <v>250000</v>
      </c>
      <c r="S30">
        <f t="shared" si="1"/>
        <v>4218.451409858324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2664.4264339677547</v>
      </c>
      <c r="AC30">
        <f t="shared" si="2"/>
        <v>2404.6624264461811</v>
      </c>
      <c r="AE30">
        <f t="shared" si="3"/>
        <v>0</v>
      </c>
      <c r="AF30">
        <f t="shared" si="4"/>
        <v>0</v>
      </c>
      <c r="AG30">
        <f t="shared" si="4"/>
        <v>-28.501720095988276</v>
      </c>
      <c r="AH30">
        <f t="shared" si="5"/>
        <v>-6394.1022507686039</v>
      </c>
      <c r="AI30">
        <f t="shared" si="6"/>
        <v>-6422.6039708645922</v>
      </c>
      <c r="AJ30">
        <f t="shared" si="7"/>
        <v>259.7640075215736</v>
      </c>
      <c r="AK30">
        <f t="shared" si="22"/>
        <v>186.50985037774285</v>
      </c>
      <c r="AL30">
        <f t="shared" si="8"/>
        <v>-5976.3301129652755</v>
      </c>
      <c r="AN30">
        <f t="shared" si="9"/>
        <v>0</v>
      </c>
      <c r="AO30">
        <f t="shared" si="9"/>
        <v>0</v>
      </c>
      <c r="AP30">
        <f t="shared" si="9"/>
        <v>-1.3365476869203174</v>
      </c>
      <c r="AQ30">
        <f t="shared" si="9"/>
        <v>-299.84234440642263</v>
      </c>
      <c r="AR30">
        <f t="shared" si="9"/>
        <v>-301.17889209334294</v>
      </c>
      <c r="AS30">
        <f t="shared" si="9"/>
        <v>12.181264226469581</v>
      </c>
      <c r="AT30">
        <f t="shared" si="9"/>
        <v>8.7461145597775243</v>
      </c>
      <c r="AU30">
        <f t="shared" si="9"/>
        <v>-280.25151330709582</v>
      </c>
      <c r="AW30">
        <v>27</v>
      </c>
      <c r="AX30">
        <f>IF(Z30&gt;0, (R30*SUMPRODUCT(K30:$K$98, X30:$X$98)-K30*$AZ$3)/Z30, 0)</f>
        <v>4218.451409858324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4.7737861999999999E-2</v>
      </c>
      <c r="Q31" s="4">
        <f t="shared" si="21"/>
        <v>50</v>
      </c>
      <c r="R31">
        <f t="shared" si="0"/>
        <v>250000</v>
      </c>
      <c r="S31">
        <f t="shared" si="1"/>
        <v>4000.5173653644733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2404.6624264461811</v>
      </c>
      <c r="AC31">
        <f t="shared" si="2"/>
        <v>2148.7652253794408</v>
      </c>
      <c r="AE31">
        <f t="shared" si="3"/>
        <v>0</v>
      </c>
      <c r="AF31">
        <f t="shared" si="4"/>
        <v>0</v>
      </c>
      <c r="AG31">
        <f t="shared" si="4"/>
        <v>-26.856091714323483</v>
      </c>
      <c r="AH31">
        <f t="shared" si="5"/>
        <v>-6803.0559035245751</v>
      </c>
      <c r="AI31">
        <f t="shared" si="6"/>
        <v>-6829.9119952388983</v>
      </c>
      <c r="AJ31">
        <f t="shared" si="7"/>
        <v>255.89720106674031</v>
      </c>
      <c r="AK31">
        <f t="shared" si="22"/>
        <v>168.3263698512327</v>
      </c>
      <c r="AL31">
        <f t="shared" si="8"/>
        <v>-6405.6884243209252</v>
      </c>
      <c r="AN31">
        <f t="shared" si="9"/>
        <v>0</v>
      </c>
      <c r="AO31">
        <f t="shared" si="9"/>
        <v>0</v>
      </c>
      <c r="AP31">
        <f t="shared" si="9"/>
        <v>-1.124444893764726</v>
      </c>
      <c r="AQ31">
        <f t="shared" si="9"/>
        <v>-284.83896890455947</v>
      </c>
      <c r="AR31">
        <f t="shared" si="9"/>
        <v>-285.96341379832415</v>
      </c>
      <c r="AS31">
        <f t="shared" si="9"/>
        <v>10.714228418974175</v>
      </c>
      <c r="AT31">
        <f t="shared" si="9"/>
        <v>7.0477018427898681</v>
      </c>
      <c r="AU31">
        <f t="shared" si="9"/>
        <v>-268.20148353656009</v>
      </c>
      <c r="AW31">
        <v>28</v>
      </c>
      <c r="AX31">
        <f>IF(Z31&gt;0, (R31*SUMPRODUCT(K31:$K$98, X31:$X$98)-K31*$AZ$3)/Z31, 0)</f>
        <v>4000.5173653644733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5.3487053E-2</v>
      </c>
      <c r="Q32" s="4">
        <f t="shared" si="21"/>
        <v>50</v>
      </c>
      <c r="R32">
        <f t="shared" si="0"/>
        <v>250000</v>
      </c>
      <c r="S32">
        <f t="shared" si="1"/>
        <v>3783.4621286382417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2148.7652253794408</v>
      </c>
      <c r="AC32">
        <f t="shared" si="2"/>
        <v>1903.162991599597</v>
      </c>
      <c r="AE32">
        <f t="shared" si="3"/>
        <v>0</v>
      </c>
      <c r="AF32">
        <f t="shared" si="4"/>
        <v>0</v>
      </c>
      <c r="AG32">
        <f t="shared" si="4"/>
        <v>-25.151077596283365</v>
      </c>
      <c r="AH32">
        <f t="shared" si="5"/>
        <v>-7182.2660044844051</v>
      </c>
      <c r="AI32">
        <f t="shared" si="6"/>
        <v>-7207.4170820806885</v>
      </c>
      <c r="AJ32">
        <f t="shared" si="7"/>
        <v>245.6022337798438</v>
      </c>
      <c r="AK32">
        <f t="shared" si="22"/>
        <v>150.41356577656089</v>
      </c>
      <c r="AL32">
        <f t="shared" si="8"/>
        <v>-6811.4012825242835</v>
      </c>
      <c r="AN32">
        <f t="shared" si="9"/>
        <v>0</v>
      </c>
      <c r="AO32">
        <f t="shared" si="9"/>
        <v>0</v>
      </c>
      <c r="AP32">
        <f t="shared" si="9"/>
        <v>-0.94022964392741537</v>
      </c>
      <c r="AQ32">
        <f t="shared" si="9"/>
        <v>-268.49662334095206</v>
      </c>
      <c r="AR32">
        <f t="shared" si="9"/>
        <v>-269.43685298487947</v>
      </c>
      <c r="AS32">
        <f t="shared" si="9"/>
        <v>9.1814157835020289</v>
      </c>
      <c r="AT32">
        <f t="shared" si="9"/>
        <v>5.6229516548764966</v>
      </c>
      <c r="AU32">
        <f t="shared" si="9"/>
        <v>-254.63248554650096</v>
      </c>
      <c r="AW32">
        <v>29</v>
      </c>
      <c r="AX32">
        <f>IF(Z32&gt;0, (R32*SUMPRODUCT(K32:$K$98, X32:$X$98)-K32*$AZ$3)/Z32, 0)</f>
        <v>3783.4621286382417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5.9601715E-2</v>
      </c>
      <c r="Q33" s="4">
        <f t="shared" si="21"/>
        <v>50</v>
      </c>
      <c r="R33">
        <f t="shared" si="0"/>
        <v>250000</v>
      </c>
      <c r="S33">
        <f t="shared" si="1"/>
        <v>3567.6540647428342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1903.162991599597</v>
      </c>
      <c r="AC33">
        <f t="shared" si="2"/>
        <v>1669.6991674771414</v>
      </c>
      <c r="AE33">
        <f t="shared" si="3"/>
        <v>0</v>
      </c>
      <c r="AF33">
        <f t="shared" si="4"/>
        <v>0</v>
      </c>
      <c r="AG33">
        <f t="shared" si="4"/>
        <v>-23.400519461483967</v>
      </c>
      <c r="AH33">
        <f t="shared" si="5"/>
        <v>-7495.2367941828315</v>
      </c>
      <c r="AI33">
        <f t="shared" si="6"/>
        <v>-7518.6373136443153</v>
      </c>
      <c r="AJ33">
        <f t="shared" si="7"/>
        <v>233.46382412245566</v>
      </c>
      <c r="AK33">
        <f t="shared" si="22"/>
        <v>133.22140941197179</v>
      </c>
      <c r="AL33">
        <f t="shared" si="8"/>
        <v>-7151.9520801098879</v>
      </c>
      <c r="AN33">
        <f t="shared" si="9"/>
        <v>0</v>
      </c>
      <c r="AO33">
        <f t="shared" si="9"/>
        <v>0</v>
      </c>
      <c r="AP33">
        <f t="shared" si="9"/>
        <v>-0.78106075733591784</v>
      </c>
      <c r="AQ33">
        <f t="shared" si="9"/>
        <v>-250.17544317818437</v>
      </c>
      <c r="AR33">
        <f t="shared" si="9"/>
        <v>-250.95650393552029</v>
      </c>
      <c r="AS33">
        <f t="shared" si="9"/>
        <v>7.7925377502735529</v>
      </c>
      <c r="AT33">
        <f t="shared" si="9"/>
        <v>4.446654062527994</v>
      </c>
      <c r="AU33">
        <f t="shared" si="9"/>
        <v>-238.71731212271874</v>
      </c>
      <c r="AW33">
        <v>30</v>
      </c>
      <c r="AX33">
        <f>IF(Z33&gt;0, (R33*SUMPRODUCT(K33:$K$98, X33:$X$98)-K33*$AZ$3)/Z33, 0)</f>
        <v>3567.6540647428342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6.6409420999999996E-2</v>
      </c>
      <c r="Q34" s="4">
        <f t="shared" si="21"/>
        <v>50</v>
      </c>
      <c r="R34">
        <f t="shared" si="0"/>
        <v>250000</v>
      </c>
      <c r="S34">
        <f t="shared" si="1"/>
        <v>3356.398045284916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1669.6991674771414</v>
      </c>
      <c r="AC34">
        <f t="shared" si="2"/>
        <v>1450.8030093154721</v>
      </c>
      <c r="AE34">
        <f t="shared" si="3"/>
        <v>0</v>
      </c>
      <c r="AF34">
        <f t="shared" si="4"/>
        <v>0</v>
      </c>
      <c r="AG34">
        <f t="shared" si="4"/>
        <v>-21.612499318332745</v>
      </c>
      <c r="AH34">
        <f t="shared" si="5"/>
        <v>-7770.0747426819089</v>
      </c>
      <c r="AI34">
        <f t="shared" si="6"/>
        <v>-7791.6872420002419</v>
      </c>
      <c r="AJ34">
        <f t="shared" si="7"/>
        <v>218.89615816166929</v>
      </c>
      <c r="AK34">
        <f t="shared" si="22"/>
        <v>116.8789417233999</v>
      </c>
      <c r="AL34">
        <f t="shared" si="8"/>
        <v>-7455.9121421151722</v>
      </c>
      <c r="AN34">
        <f t="shared" si="9"/>
        <v>0</v>
      </c>
      <c r="AO34">
        <f t="shared" si="9"/>
        <v>0</v>
      </c>
      <c r="AP34">
        <f t="shared" si="9"/>
        <v>-0.64408960455540964</v>
      </c>
      <c r="AQ34">
        <f t="shared" si="9"/>
        <v>-231.56157437723124</v>
      </c>
      <c r="AR34">
        <f t="shared" si="9"/>
        <v>-232.20566398178667</v>
      </c>
      <c r="AS34">
        <f t="shared" si="9"/>
        <v>6.5234815220771187</v>
      </c>
      <c r="AT34">
        <f t="shared" si="9"/>
        <v>3.483193232150755</v>
      </c>
      <c r="AU34">
        <f t="shared" ref="AU34:AU89" si="23">AL34*$K34</f>
        <v>-222.19898922755877</v>
      </c>
      <c r="AW34">
        <v>31</v>
      </c>
      <c r="AX34">
        <f>IF(Z34&gt;0, (R34*SUMPRODUCT(K34:$K$98, X34:$X$98)-K34*$AZ$3)/Z34, 0)</f>
        <v>3356.398045284916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7.4261202999999998E-2</v>
      </c>
      <c r="Q35" s="4">
        <f t="shared" si="21"/>
        <v>50</v>
      </c>
      <c r="R35">
        <f t="shared" si="0"/>
        <v>250000</v>
      </c>
      <c r="S35">
        <f t="shared" si="1"/>
        <v>3150.785462347495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1450.8030093154721</v>
      </c>
      <c r="AC35">
        <f t="shared" si="2"/>
        <v>1247.1693679887005</v>
      </c>
      <c r="AE35">
        <f t="shared" si="3"/>
        <v>0</v>
      </c>
      <c r="AF35">
        <f t="shared" ref="AF35:AG66" si="24">-$Z35*P35</f>
        <v>0</v>
      </c>
      <c r="AG35">
        <f t="shared" si="24"/>
        <v>-19.791404125933347</v>
      </c>
      <c r="AH35">
        <f t="shared" si="5"/>
        <v>-8024.8509960803485</v>
      </c>
      <c r="AI35">
        <f t="shared" ref="AI35:AI66" si="25">SUM(AE35:AH35)</f>
        <v>-8044.6424002062822</v>
      </c>
      <c r="AJ35">
        <f t="shared" si="7"/>
        <v>203.63364132677157</v>
      </c>
      <c r="AK35">
        <f t="shared" si="22"/>
        <v>101.55621065208305</v>
      </c>
      <c r="AL35">
        <f t="shared" ref="AL35:AL89" si="26">SUM(AI35:AK35)</f>
        <v>-7739.4525482274275</v>
      </c>
      <c r="AN35">
        <f t="shared" ref="AN35:AT66" si="27">AE35*$K35</f>
        <v>0</v>
      </c>
      <c r="AO35">
        <f t="shared" si="27"/>
        <v>0</v>
      </c>
      <c r="AP35">
        <f t="shared" si="27"/>
        <v>-0.52662307110337192</v>
      </c>
      <c r="AQ35">
        <f t="shared" si="27"/>
        <v>-213.53066461642413</v>
      </c>
      <c r="AR35">
        <f t="shared" si="27"/>
        <v>-214.05728768752752</v>
      </c>
      <c r="AS35">
        <f t="shared" si="27"/>
        <v>5.4184216992946519</v>
      </c>
      <c r="AT35">
        <f t="shared" si="27"/>
        <v>2.7022763621476398</v>
      </c>
      <c r="AU35">
        <f t="shared" si="23"/>
        <v>-205.93658962608521</v>
      </c>
      <c r="AW35">
        <v>32</v>
      </c>
      <c r="AX35">
        <f>IF(Z35&gt;0, (R35*SUMPRODUCT(K35:$K$98, X35:$X$98)-K35*$AZ$3)/Z35, 0)</f>
        <v>3150.785462347495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8.2657132999999994E-2</v>
      </c>
      <c r="Q36" s="4">
        <f t="shared" si="21"/>
        <v>50</v>
      </c>
      <c r="R36">
        <f t="shared" si="0"/>
        <v>250000</v>
      </c>
      <c r="S36">
        <f t="shared" si="1"/>
        <v>2947.4289019728344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1247.1693679887005</v>
      </c>
      <c r="AC36">
        <f t="shared" si="2"/>
        <v>1058.5743578816155</v>
      </c>
      <c r="AE36">
        <f t="shared" si="3"/>
        <v>0</v>
      </c>
      <c r="AF36">
        <f t="shared" si="24"/>
        <v>0</v>
      </c>
      <c r="AG36">
        <f t="shared" si="24"/>
        <v>-17.957589361579991</v>
      </c>
      <c r="AH36">
        <f t="shared" si="5"/>
        <v>-8179.5036154701065</v>
      </c>
      <c r="AI36">
        <f t="shared" si="25"/>
        <v>-8197.4612048316867</v>
      </c>
      <c r="AJ36">
        <f t="shared" si="7"/>
        <v>188.59501010708505</v>
      </c>
      <c r="AK36">
        <f t="shared" si="22"/>
        <v>87.301855759209047</v>
      </c>
      <c r="AL36">
        <f t="shared" si="26"/>
        <v>-7921.5643389653924</v>
      </c>
      <c r="AN36">
        <f t="shared" si="27"/>
        <v>0</v>
      </c>
      <c r="AO36">
        <f t="shared" si="27"/>
        <v>0</v>
      </c>
      <c r="AP36">
        <f t="shared" si="27"/>
        <v>-0.4266318635386413</v>
      </c>
      <c r="AQ36">
        <f t="shared" si="27"/>
        <v>-194.32657691544583</v>
      </c>
      <c r="AR36">
        <f t="shared" si="27"/>
        <v>-194.75320877898446</v>
      </c>
      <c r="AS36">
        <f t="shared" si="27"/>
        <v>4.4805925225252663</v>
      </c>
      <c r="AT36">
        <f t="shared" si="27"/>
        <v>2.0740953957116197</v>
      </c>
      <c r="AU36">
        <f t="shared" si="23"/>
        <v>-188.19852086074758</v>
      </c>
      <c r="AW36">
        <v>33</v>
      </c>
      <c r="AX36">
        <f>IF(Z36&gt;0, (R36*SUMPRODUCT(K36:$K$98, X36:$X$98)-K36*$AZ$3)/Z36, 0)</f>
        <v>2947.4289019728344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9.1575552000000005E-2</v>
      </c>
      <c r="Q37" s="4">
        <f t="shared" si="21"/>
        <v>50</v>
      </c>
      <c r="R37">
        <f t="shared" si="0"/>
        <v>250000</v>
      </c>
      <c r="S37">
        <f t="shared" si="1"/>
        <v>2747.4190600464158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1058.5743578816155</v>
      </c>
      <c r="AC37">
        <f t="shared" si="2"/>
        <v>886.5117582066506</v>
      </c>
      <c r="AE37">
        <f t="shared" si="3"/>
        <v>0</v>
      </c>
      <c r="AF37">
        <f t="shared" si="24"/>
        <v>0</v>
      </c>
      <c r="AG37">
        <f t="shared" si="24"/>
        <v>-16.133537309588178</v>
      </c>
      <c r="AH37">
        <f t="shared" si="5"/>
        <v>-8222.3807918800776</v>
      </c>
      <c r="AI37">
        <f t="shared" si="25"/>
        <v>-8238.5143291896657</v>
      </c>
      <c r="AJ37">
        <f t="shared" si="7"/>
        <v>172.06259967496487</v>
      </c>
      <c r="AK37">
        <f t="shared" si="22"/>
        <v>74.10020505171309</v>
      </c>
      <c r="AL37">
        <f t="shared" si="26"/>
        <v>-7992.351524462988</v>
      </c>
      <c r="AN37">
        <f t="shared" si="27"/>
        <v>0</v>
      </c>
      <c r="AO37">
        <f t="shared" si="27"/>
        <v>0</v>
      </c>
      <c r="AP37">
        <f t="shared" si="27"/>
        <v>-0.34222901473117423</v>
      </c>
      <c r="AQ37">
        <f t="shared" si="27"/>
        <v>-174.41539466223105</v>
      </c>
      <c r="AR37">
        <f t="shared" si="27"/>
        <v>-174.75762367696223</v>
      </c>
      <c r="AS37">
        <f t="shared" si="27"/>
        <v>3.6498390172533575</v>
      </c>
      <c r="AT37">
        <f t="shared" si="27"/>
        <v>1.5718338563704024</v>
      </c>
      <c r="AU37">
        <f t="shared" si="23"/>
        <v>-169.53595080333847</v>
      </c>
      <c r="AW37">
        <v>34</v>
      </c>
      <c r="AX37">
        <f>IF(Z37&gt;0, (R37*SUMPRODUCT(K37:$K$98, X37:$X$98)-K37*$AZ$3)/Z37, 0)</f>
        <v>2747.4190600464158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0.101620166</v>
      </c>
      <c r="Q38" s="4">
        <f t="shared" si="21"/>
        <v>50</v>
      </c>
      <c r="R38">
        <f t="shared" si="0"/>
        <v>250000</v>
      </c>
      <c r="S38">
        <f t="shared" si="1"/>
        <v>2553.5120562169973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886.5117582066506</v>
      </c>
      <c r="AC38">
        <f t="shared" si="2"/>
        <v>731.97491465199187</v>
      </c>
      <c r="AE38">
        <f t="shared" si="3"/>
        <v>0</v>
      </c>
      <c r="AF38">
        <f t="shared" si="24"/>
        <v>0</v>
      </c>
      <c r="AG38">
        <f t="shared" si="24"/>
        <v>-14.332709196924753</v>
      </c>
      <c r="AH38">
        <f t="shared" si="5"/>
        <v>-8197.4636978377202</v>
      </c>
      <c r="AI38">
        <f t="shared" si="25"/>
        <v>-8211.7964070346443</v>
      </c>
      <c r="AJ38">
        <f t="shared" si="7"/>
        <v>154.53684355465873</v>
      </c>
      <c r="AK38">
        <f t="shared" si="22"/>
        <v>62.05582307446555</v>
      </c>
      <c r="AL38">
        <f t="shared" si="26"/>
        <v>-7995.20374040552</v>
      </c>
      <c r="AN38">
        <f t="shared" si="27"/>
        <v>0</v>
      </c>
      <c r="AO38">
        <f t="shared" si="27"/>
        <v>0</v>
      </c>
      <c r="AP38">
        <f t="shared" si="27"/>
        <v>-0.27145478151505731</v>
      </c>
      <c r="AQ38">
        <f t="shared" si="27"/>
        <v>-155.25611288838559</v>
      </c>
      <c r="AR38">
        <f t="shared" si="27"/>
        <v>-155.52756766990063</v>
      </c>
      <c r="AS38">
        <f t="shared" si="27"/>
        <v>2.9268552460519661</v>
      </c>
      <c r="AT38">
        <f t="shared" si="27"/>
        <v>1.1753081474666673</v>
      </c>
      <c r="AU38">
        <f t="shared" si="23"/>
        <v>-151.42540427638201</v>
      </c>
      <c r="AW38">
        <v>35</v>
      </c>
      <c r="AX38">
        <f>IF(Z38&gt;0, (R38*SUMPRODUCT(K38:$K$98, X38:$X$98)-K38*$AZ$3)/Z38, 0)</f>
        <v>2553.5120562169973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0.112947091</v>
      </c>
      <c r="Q39" s="4">
        <f t="shared" si="21"/>
        <v>50</v>
      </c>
      <c r="R39">
        <f t="shared" si="0"/>
        <v>250000</v>
      </c>
      <c r="S39">
        <f t="shared" si="1"/>
        <v>2364.525728394467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731.97491465199187</v>
      </c>
      <c r="AC39">
        <f t="shared" si="2"/>
        <v>594.46750810965341</v>
      </c>
      <c r="AE39">
        <f t="shared" si="3"/>
        <v>0</v>
      </c>
      <c r="AF39">
        <f t="shared" si="24"/>
        <v>0</v>
      </c>
      <c r="AG39">
        <f t="shared" si="24"/>
        <v>-12.570544295013908</v>
      </c>
      <c r="AH39">
        <f t="shared" si="5"/>
        <v>-8094.1890497079858</v>
      </c>
      <c r="AI39">
        <f t="shared" si="25"/>
        <v>-8106.7595940029996</v>
      </c>
      <c r="AJ39">
        <f t="shared" si="7"/>
        <v>137.50740654233846</v>
      </c>
      <c r="AK39">
        <f t="shared" si="22"/>
        <v>51.238244025639439</v>
      </c>
      <c r="AL39">
        <f t="shared" si="26"/>
        <v>-7918.0139434350212</v>
      </c>
      <c r="AN39">
        <f t="shared" si="27"/>
        <v>0</v>
      </c>
      <c r="AO39">
        <f t="shared" si="27"/>
        <v>0</v>
      </c>
      <c r="AP39">
        <f t="shared" si="27"/>
        <v>-0.2125716123122682</v>
      </c>
      <c r="AQ39">
        <f t="shared" si="27"/>
        <v>-136.87512459895666</v>
      </c>
      <c r="AR39">
        <f t="shared" si="27"/>
        <v>-137.08769621126893</v>
      </c>
      <c r="AS39">
        <f t="shared" si="27"/>
        <v>2.3252908090206987</v>
      </c>
      <c r="AT39">
        <f t="shared" si="27"/>
        <v>0.86645382164556206</v>
      </c>
      <c r="AU39">
        <f t="shared" si="23"/>
        <v>-133.89595158060266</v>
      </c>
      <c r="AW39">
        <v>36</v>
      </c>
      <c r="AX39">
        <f>IF(Z39&gt;0, (R39*SUMPRODUCT(K39:$K$98, X39:$X$98)-K39*$AZ$3)/Z39, 0)</f>
        <v>2364.525728394467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0.12591097000000001</v>
      </c>
      <c r="Q40" s="4">
        <f t="shared" si="21"/>
        <v>50</v>
      </c>
      <c r="R40">
        <f t="shared" si="0"/>
        <v>250000</v>
      </c>
      <c r="S40">
        <f t="shared" si="1"/>
        <v>2179.3243265199067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594.46750810965341</v>
      </c>
      <c r="AC40">
        <f t="shared" si="2"/>
        <v>473.43944274823855</v>
      </c>
      <c r="AE40">
        <f t="shared" si="3"/>
        <v>0</v>
      </c>
      <c r="AF40">
        <f t="shared" si="24"/>
        <v>0</v>
      </c>
      <c r="AG40">
        <f t="shared" si="24"/>
        <v>-10.862069426450601</v>
      </c>
      <c r="AH40">
        <f t="shared" si="5"/>
        <v>-7913.8471280658378</v>
      </c>
      <c r="AI40">
        <f t="shared" si="25"/>
        <v>-7924.7091974922887</v>
      </c>
      <c r="AJ40">
        <f t="shared" si="7"/>
        <v>121.02806536141486</v>
      </c>
      <c r="AK40">
        <f t="shared" si="22"/>
        <v>41.612725567675746</v>
      </c>
      <c r="AL40">
        <f t="shared" si="26"/>
        <v>-7762.0684065631986</v>
      </c>
      <c r="AN40">
        <f t="shared" si="27"/>
        <v>0</v>
      </c>
      <c r="AO40">
        <f t="shared" si="27"/>
        <v>0</v>
      </c>
      <c r="AP40">
        <f t="shared" si="27"/>
        <v>-0.16400071275753916</v>
      </c>
      <c r="AQ40">
        <f t="shared" si="27"/>
        <v>-119.48704419956087</v>
      </c>
      <c r="AR40">
        <f t="shared" si="27"/>
        <v>-119.65104491231841</v>
      </c>
      <c r="AS40">
        <f t="shared" si="27"/>
        <v>1.8273395431080421</v>
      </c>
      <c r="AT40">
        <f t="shared" si="27"/>
        <v>0.62828880804831533</v>
      </c>
      <c r="AU40">
        <f t="shared" si="23"/>
        <v>-117.19541656116206</v>
      </c>
      <c r="AW40">
        <v>37</v>
      </c>
      <c r="AX40">
        <f>IF(Z40&gt;0, (R40*SUMPRODUCT(K40:$K$98, X40:$X$98)-K40*$AZ$3)/Z40, 0)</f>
        <v>2179.3243265199067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0.140869152</v>
      </c>
      <c r="Q41" s="4">
        <f t="shared" si="21"/>
        <v>50</v>
      </c>
      <c r="R41">
        <f t="shared" si="0"/>
        <v>250000</v>
      </c>
      <c r="S41">
        <f t="shared" si="1"/>
        <v>1995.4941902557664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473.43944274823855</v>
      </c>
      <c r="AC41">
        <f t="shared" si="2"/>
        <v>368.10155858219719</v>
      </c>
      <c r="AE41">
        <f t="shared" si="3"/>
        <v>0</v>
      </c>
      <c r="AF41">
        <f t="shared" si="24"/>
        <v>0</v>
      </c>
      <c r="AG41">
        <f t="shared" si="24"/>
        <v>-9.2233182231168733</v>
      </c>
      <c r="AH41">
        <f t="shared" si="5"/>
        <v>-7650.6525453461127</v>
      </c>
      <c r="AI41">
        <f t="shared" si="25"/>
        <v>-7659.8758635692293</v>
      </c>
      <c r="AJ41">
        <f t="shared" si="7"/>
        <v>105.33788416604136</v>
      </c>
      <c r="AK41">
        <f t="shared" si="22"/>
        <v>33.140760992376698</v>
      </c>
      <c r="AL41">
        <f t="shared" si="26"/>
        <v>-7521.3972184108115</v>
      </c>
      <c r="AN41">
        <f t="shared" si="27"/>
        <v>0</v>
      </c>
      <c r="AO41">
        <f t="shared" si="27"/>
        <v>0</v>
      </c>
      <c r="AP41">
        <f t="shared" si="27"/>
        <v>-0.12433755740751219</v>
      </c>
      <c r="AQ41">
        <f t="shared" si="27"/>
        <v>-103.13679166763448</v>
      </c>
      <c r="AR41">
        <f t="shared" si="27"/>
        <v>-103.26112922504198</v>
      </c>
      <c r="AS41">
        <f t="shared" si="27"/>
        <v>1.4200372255241305</v>
      </c>
      <c r="AT41">
        <f t="shared" si="27"/>
        <v>0.4467634285988859</v>
      </c>
      <c r="AU41">
        <f t="shared" si="23"/>
        <v>-101.39432857091897</v>
      </c>
      <c r="AW41">
        <v>38</v>
      </c>
      <c r="AX41">
        <f>IF(Z41&gt;0, (R41*SUMPRODUCT(K41:$K$98, X41:$X$98)-K41*$AZ$3)/Z41, 0)</f>
        <v>1995.4941902557664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0.15811491799999999</v>
      </c>
      <c r="Q42" s="4">
        <f t="shared" si="21"/>
        <v>50</v>
      </c>
      <c r="R42">
        <f t="shared" si="0"/>
        <v>250000</v>
      </c>
      <c r="S42">
        <f t="shared" si="1"/>
        <v>1808.9881532346096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368.10155858219719</v>
      </c>
      <c r="AC42">
        <f t="shared" si="2"/>
        <v>277.59794551591943</v>
      </c>
      <c r="AE42">
        <f t="shared" si="3"/>
        <v>0</v>
      </c>
      <c r="AF42">
        <f t="shared" si="24"/>
        <v>0</v>
      </c>
      <c r="AG42">
        <f t="shared" si="24"/>
        <v>-7.6727408363496741</v>
      </c>
      <c r="AH42">
        <f t="shared" si="5"/>
        <v>-7291.7210226801508</v>
      </c>
      <c r="AI42">
        <f t="shared" si="25"/>
        <v>-7299.3937635165003</v>
      </c>
      <c r="AJ42">
        <f t="shared" si="7"/>
        <v>90.503613066277751</v>
      </c>
      <c r="AK42">
        <f t="shared" si="22"/>
        <v>25.767109100753807</v>
      </c>
      <c r="AL42">
        <f t="shared" si="26"/>
        <v>-7183.1230413494686</v>
      </c>
      <c r="AN42">
        <f t="shared" si="27"/>
        <v>0</v>
      </c>
      <c r="AO42">
        <f t="shared" si="27"/>
        <v>0</v>
      </c>
      <c r="AP42">
        <f t="shared" si="27"/>
        <v>-9.2352284946096402E-2</v>
      </c>
      <c r="AQ42">
        <f t="shared" si="27"/>
        <v>-87.766172740219119</v>
      </c>
      <c r="AR42">
        <f t="shared" si="27"/>
        <v>-87.858525025165207</v>
      </c>
      <c r="AS42">
        <f t="shared" si="27"/>
        <v>1.0893389521187815</v>
      </c>
      <c r="AT42">
        <f t="shared" si="27"/>
        <v>0.31014359179660428</v>
      </c>
      <c r="AU42">
        <f t="shared" si="23"/>
        <v>-86.459042481249824</v>
      </c>
      <c r="AW42">
        <v>39</v>
      </c>
      <c r="AX42">
        <f>IF(Z42&gt;0, (R42*SUMPRODUCT(K42:$K$98, X42:$X$98)-K42*$AZ$3)/Z42, 0)</f>
        <v>1808.9881532346096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0.17865895700000001</v>
      </c>
      <c r="Q43" s="4">
        <f t="shared" si="21"/>
        <v>50</v>
      </c>
      <c r="R43">
        <f t="shared" si="0"/>
        <v>250000</v>
      </c>
      <c r="S43">
        <f t="shared" si="1"/>
        <v>1615.298206591299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277.59794551591943</v>
      </c>
      <c r="AC43">
        <f t="shared" si="2"/>
        <v>201.11139652691162</v>
      </c>
      <c r="AE43">
        <f t="shared" si="3"/>
        <v>0</v>
      </c>
      <c r="AF43">
        <f t="shared" si="24"/>
        <v>0</v>
      </c>
      <c r="AG43">
        <f t="shared" si="24"/>
        <v>-6.225209552832637</v>
      </c>
      <c r="AH43">
        <f t="shared" si="5"/>
        <v>-6854.0193757677025</v>
      </c>
      <c r="AI43">
        <f t="shared" si="25"/>
        <v>-6860.2445853205354</v>
      </c>
      <c r="AJ43">
        <f t="shared" si="7"/>
        <v>76.486548989007815</v>
      </c>
      <c r="AK43">
        <f t="shared" si="22"/>
        <v>19.431856186114363</v>
      </c>
      <c r="AL43">
        <f t="shared" si="26"/>
        <v>-6764.3261801454128</v>
      </c>
      <c r="AN43">
        <f t="shared" si="27"/>
        <v>0</v>
      </c>
      <c r="AO43">
        <f t="shared" si="27"/>
        <v>0</v>
      </c>
      <c r="AP43">
        <f t="shared" si="27"/>
        <v>-6.6901070706784874E-2</v>
      </c>
      <c r="AQ43">
        <f t="shared" si="27"/>
        <v>-73.658762968912427</v>
      </c>
      <c r="AR43">
        <f t="shared" si="27"/>
        <v>-73.725664039619218</v>
      </c>
      <c r="AS43">
        <f t="shared" si="27"/>
        <v>0.82198550564505735</v>
      </c>
      <c r="AT43">
        <f t="shared" si="27"/>
        <v>0.20883023673954423</v>
      </c>
      <c r="AU43">
        <f t="shared" si="23"/>
        <v>-72.694848297234614</v>
      </c>
      <c r="AW43">
        <v>40</v>
      </c>
      <c r="AX43">
        <f>IF(Z43&gt;0, (R43*SUMPRODUCT(K43:$K$98, X43:$X$98)-K43*$AZ$3)/Z43, 0)</f>
        <v>1615.298206591299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0.202352371</v>
      </c>
      <c r="Q44" s="4">
        <f t="shared" si="21"/>
        <v>50</v>
      </c>
      <c r="R44">
        <f t="shared" si="0"/>
        <v>250000</v>
      </c>
      <c r="S44">
        <f t="shared" si="1"/>
        <v>1402.3670211820993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201.11139652691162</v>
      </c>
      <c r="AC44">
        <f t="shared" si="2"/>
        <v>137.5237261930094</v>
      </c>
      <c r="AE44">
        <f t="shared" si="3"/>
        <v>0</v>
      </c>
      <c r="AF44">
        <f t="shared" si="24"/>
        <v>0</v>
      </c>
      <c r="AG44">
        <f t="shared" si="24"/>
        <v>-4.9032715443167767</v>
      </c>
      <c r="AH44">
        <f t="shared" si="5"/>
        <v>-6298.4295649376691</v>
      </c>
      <c r="AI44">
        <f t="shared" si="25"/>
        <v>-6303.3328364819854</v>
      </c>
      <c r="AJ44">
        <f t="shared" si="7"/>
        <v>63.587670333902224</v>
      </c>
      <c r="AK44">
        <f t="shared" si="22"/>
        <v>14.077797756883815</v>
      </c>
      <c r="AL44">
        <f t="shared" si="26"/>
        <v>-6225.6673683911986</v>
      </c>
      <c r="AN44">
        <f t="shared" si="27"/>
        <v>0</v>
      </c>
      <c r="AO44">
        <f t="shared" si="27"/>
        <v>0</v>
      </c>
      <c r="AP44">
        <f t="shared" si="27"/>
        <v>-4.704863367835755E-2</v>
      </c>
      <c r="AQ44">
        <f t="shared" si="27"/>
        <v>-60.435670892663232</v>
      </c>
      <c r="AR44">
        <f t="shared" si="27"/>
        <v>-60.482719526341583</v>
      </c>
      <c r="AS44">
        <f t="shared" si="27"/>
        <v>0.6101463035363659</v>
      </c>
      <c r="AT44">
        <f t="shared" si="27"/>
        <v>0.13508147441463411</v>
      </c>
      <c r="AU44">
        <f t="shared" si="23"/>
        <v>-59.737491748390575</v>
      </c>
      <c r="AW44">
        <v>41</v>
      </c>
      <c r="AX44">
        <f>IF(Z44&gt;0, (R44*SUMPRODUCT(K44:$K$98, X44:$X$98)-K44*$AZ$3)/Z44, 0)</f>
        <v>1402.3670211820993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0.22956153600000001</v>
      </c>
      <c r="Q45" s="4">
        <f t="shared" si="21"/>
        <v>50</v>
      </c>
      <c r="R45">
        <f t="shared" si="0"/>
        <v>250000</v>
      </c>
      <c r="S45">
        <f t="shared" si="1"/>
        <v>1154.3107961154192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137.5237261930094</v>
      </c>
      <c r="AC45">
        <f t="shared" si="2"/>
        <v>86.080102295890924</v>
      </c>
      <c r="AE45">
        <f t="shared" si="3"/>
        <v>0</v>
      </c>
      <c r="AF45">
        <f t="shared" si="24"/>
        <v>0</v>
      </c>
      <c r="AG45">
        <f t="shared" si="24"/>
        <v>-3.7286362817351577</v>
      </c>
      <c r="AH45">
        <f t="shared" si="5"/>
        <v>-5628.0127356922558</v>
      </c>
      <c r="AI45">
        <f t="shared" si="25"/>
        <v>-5631.7413719739907</v>
      </c>
      <c r="AJ45">
        <f t="shared" si="7"/>
        <v>51.443623897118471</v>
      </c>
      <c r="AK45">
        <f t="shared" si="22"/>
        <v>9.6266608335106589</v>
      </c>
      <c r="AL45">
        <f t="shared" si="26"/>
        <v>-5570.6710872433614</v>
      </c>
      <c r="AN45">
        <f t="shared" si="27"/>
        <v>0</v>
      </c>
      <c r="AO45">
        <f t="shared" si="27"/>
        <v>0</v>
      </c>
      <c r="AP45">
        <f t="shared" si="27"/>
        <v>-3.1944277435418646E-2</v>
      </c>
      <c r="AQ45">
        <f t="shared" si="27"/>
        <v>-48.216770597790564</v>
      </c>
      <c r="AR45">
        <f t="shared" si="27"/>
        <v>-48.248714875225978</v>
      </c>
      <c r="AS45">
        <f t="shared" si="27"/>
        <v>0.4407320183260528</v>
      </c>
      <c r="AT45">
        <f t="shared" si="27"/>
        <v>8.2474315327757591E-2</v>
      </c>
      <c r="AU45">
        <f t="shared" si="23"/>
        <v>-47.725508541572168</v>
      </c>
      <c r="AW45">
        <v>42</v>
      </c>
      <c r="AX45">
        <f>IF(Z45&gt;0, (R45*SUMPRODUCT(K45:$K$98, X45:$X$98)-K45*$AZ$3)/Z45, 0)</f>
        <v>1154.3107961154192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0.26099212799999999</v>
      </c>
      <c r="Q46" s="4">
        <f t="shared" si="21"/>
        <v>50</v>
      </c>
      <c r="R46">
        <f t="shared" si="0"/>
        <v>250000</v>
      </c>
      <c r="S46">
        <f t="shared" si="1"/>
        <v>844.15895213788917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86.080102295890924</v>
      </c>
      <c r="AC46">
        <f t="shared" si="2"/>
        <v>45.89194508697949</v>
      </c>
      <c r="AE46">
        <f t="shared" si="3"/>
        <v>0</v>
      </c>
      <c r="AF46">
        <f t="shared" si="24"/>
        <v>0</v>
      </c>
      <c r="AG46">
        <f t="shared" si="24"/>
        <v>-2.7182052012097402</v>
      </c>
      <c r="AH46">
        <f t="shared" si="5"/>
        <v>-4865.7235885403315</v>
      </c>
      <c r="AI46">
        <f t="shared" si="25"/>
        <v>-4868.441793741541</v>
      </c>
      <c r="AJ46">
        <f t="shared" si="7"/>
        <v>40.188157208911434</v>
      </c>
      <c r="AK46">
        <f t="shared" si="22"/>
        <v>6.0256071607123651</v>
      </c>
      <c r="AL46">
        <f t="shared" si="26"/>
        <v>-4822.2280293719168</v>
      </c>
      <c r="AN46">
        <f t="shared" si="27"/>
        <v>0</v>
      </c>
      <c r="AO46">
        <f t="shared" si="27"/>
        <v>0</v>
      </c>
      <c r="AP46">
        <f t="shared" si="27"/>
        <v>-2.0792526531939432E-2</v>
      </c>
      <c r="AQ46">
        <f t="shared" si="27"/>
        <v>-37.219664934340599</v>
      </c>
      <c r="AR46">
        <f t="shared" si="27"/>
        <v>-37.240457460872534</v>
      </c>
      <c r="AS46">
        <f t="shared" si="27"/>
        <v>0.30741362891372342</v>
      </c>
      <c r="AT46">
        <f t="shared" si="27"/>
        <v>4.6092030397262396E-2</v>
      </c>
      <c r="AU46">
        <f t="shared" si="23"/>
        <v>-36.886951801561544</v>
      </c>
      <c r="AW46">
        <v>43</v>
      </c>
      <c r="AX46">
        <f>IF(Z46&gt;0, (R46*SUMPRODUCT(K46:$K$98, X46:$X$98)-K46*$AZ$3)/Z46, 0)</f>
        <v>844.15895213788917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0.29613519399999999</v>
      </c>
      <c r="Q47" s="4">
        <f t="shared" si="21"/>
        <v>50</v>
      </c>
      <c r="R47">
        <f t="shared" si="0"/>
        <v>250000</v>
      </c>
      <c r="S47">
        <f t="shared" si="1"/>
        <v>419.93963091873854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45.89194508697949</v>
      </c>
      <c r="AC47">
        <f t="shared" si="2"/>
        <v>15.840684964138212</v>
      </c>
      <c r="AE47">
        <f t="shared" si="3"/>
        <v>0</v>
      </c>
      <c r="AF47">
        <f t="shared" si="24"/>
        <v>0</v>
      </c>
      <c r="AG47">
        <f t="shared" si="24"/>
        <v>-1.8860669246055874</v>
      </c>
      <c r="AH47">
        <f t="shared" si="5"/>
        <v>-4024.7811229602771</v>
      </c>
      <c r="AI47">
        <f t="shared" si="25"/>
        <v>-4026.6671898848826</v>
      </c>
      <c r="AJ47">
        <f t="shared" si="7"/>
        <v>30.051260122841278</v>
      </c>
      <c r="AK47">
        <f t="shared" si="22"/>
        <v>3.2124361560885646</v>
      </c>
      <c r="AL47">
        <f t="shared" si="26"/>
        <v>-3993.4034936059529</v>
      </c>
      <c r="AN47">
        <f t="shared" si="27"/>
        <v>0</v>
      </c>
      <c r="AO47">
        <f t="shared" si="27"/>
        <v>0</v>
      </c>
      <c r="AP47">
        <f t="shared" si="27"/>
        <v>-1.2881430703869649E-2</v>
      </c>
      <c r="AQ47">
        <f t="shared" si="27"/>
        <v>-27.488387849491208</v>
      </c>
      <c r="AR47">
        <f t="shared" si="27"/>
        <v>-27.501269280195075</v>
      </c>
      <c r="AS47">
        <f t="shared" si="27"/>
        <v>0.20524363148847005</v>
      </c>
      <c r="AT47">
        <f t="shared" si="27"/>
        <v>2.1940246761876562E-2</v>
      </c>
      <c r="AU47">
        <f t="shared" si="23"/>
        <v>-27.274085401944731</v>
      </c>
      <c r="AW47">
        <v>44</v>
      </c>
      <c r="AX47">
        <f>IF(Z47&gt;0, (R47*SUMPRODUCT(K47:$K$98, X47:$X$98)-K47*$AZ$3)/Z47, 0)</f>
        <v>419.93963091873854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0.33524791700000001</v>
      </c>
      <c r="Q48" s="4">
        <f t="shared" si="21"/>
        <v>50</v>
      </c>
      <c r="R48">
        <f t="shared" si="0"/>
        <v>250000</v>
      </c>
      <c r="S48">
        <f t="shared" si="1"/>
        <v>-212.45910193060718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15.840684964138212</v>
      </c>
      <c r="AC48">
        <f t="shared" si="2"/>
        <v>-5.2473414465142483</v>
      </c>
      <c r="AE48">
        <f t="shared" si="3"/>
        <v>0</v>
      </c>
      <c r="AF48">
        <f t="shared" si="24"/>
        <v>0</v>
      </c>
      <c r="AG48">
        <f t="shared" si="24"/>
        <v>-1.2349062475629125</v>
      </c>
      <c r="AH48">
        <f t="shared" si="5"/>
        <v>-3161.5000389830961</v>
      </c>
      <c r="AI48">
        <f t="shared" si="25"/>
        <v>-3162.7349452306589</v>
      </c>
      <c r="AJ48">
        <f t="shared" si="7"/>
        <v>21.088026410652461</v>
      </c>
      <c r="AK48">
        <f t="shared" si="22"/>
        <v>1.1088479474896751</v>
      </c>
      <c r="AL48">
        <f t="shared" si="26"/>
        <v>-3140.5380708725165</v>
      </c>
      <c r="AN48">
        <f t="shared" si="27"/>
        <v>0</v>
      </c>
      <c r="AO48">
        <f t="shared" si="27"/>
        <v>0</v>
      </c>
      <c r="AP48">
        <f t="shared" si="27"/>
        <v>-7.5304853440882223E-3</v>
      </c>
      <c r="AQ48">
        <f t="shared" si="27"/>
        <v>-19.278896479697067</v>
      </c>
      <c r="AR48">
        <f t="shared" si="27"/>
        <v>-19.286426965041155</v>
      </c>
      <c r="AS48">
        <f t="shared" si="27"/>
        <v>0.12859524691413748</v>
      </c>
      <c r="AT48">
        <f t="shared" si="27"/>
        <v>6.7617790693604088E-3</v>
      </c>
      <c r="AU48">
        <f t="shared" si="23"/>
        <v>-19.151069939057656</v>
      </c>
      <c r="AW48">
        <v>45</v>
      </c>
      <c r="AX48">
        <f>IF(Z48&gt;0, (R48*SUMPRODUCT(K48:$K$98, X48:$X$98)-K48*$AZ$3)/Z48, 0)</f>
        <v>-212.45910193060718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0.37793865599999998</v>
      </c>
      <c r="Q49" s="4">
        <f t="shared" si="21"/>
        <v>50</v>
      </c>
      <c r="R49">
        <f t="shared" si="0"/>
        <v>250000</v>
      </c>
      <c r="S49">
        <f t="shared" si="1"/>
        <v>-1244.4214303112587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-5.2473414465142483</v>
      </c>
      <c r="AC49">
        <f t="shared" si="2"/>
        <v>-18.811629498676783</v>
      </c>
      <c r="AE49">
        <f t="shared" si="3"/>
        <v>0</v>
      </c>
      <c r="AF49">
        <f t="shared" si="24"/>
        <v>0</v>
      </c>
      <c r="AG49">
        <f t="shared" si="24"/>
        <v>-0.75583837759735284</v>
      </c>
      <c r="AH49">
        <f t="shared" si="5"/>
        <v>-2333.5940374496518</v>
      </c>
      <c r="AI49">
        <f t="shared" si="25"/>
        <v>-2334.349875827249</v>
      </c>
      <c r="AJ49">
        <f t="shared" si="7"/>
        <v>13.564288052162535</v>
      </c>
      <c r="AK49">
        <f t="shared" si="22"/>
        <v>-0.36731390125599739</v>
      </c>
      <c r="AL49">
        <f t="shared" si="26"/>
        <v>-2321.152901676342</v>
      </c>
      <c r="AN49">
        <f t="shared" si="27"/>
        <v>0</v>
      </c>
      <c r="AO49">
        <f t="shared" si="27"/>
        <v>0</v>
      </c>
      <c r="AP49">
        <f t="shared" si="27"/>
        <v>-4.1152848041740523E-3</v>
      </c>
      <c r="AQ49">
        <f t="shared" si="27"/>
        <v>-12.705631740948212</v>
      </c>
      <c r="AR49">
        <f t="shared" si="27"/>
        <v>-12.709747025752385</v>
      </c>
      <c r="AS49">
        <f t="shared" si="27"/>
        <v>7.3852969305351721E-2</v>
      </c>
      <c r="AT49">
        <f t="shared" si="27"/>
        <v>-1.9999001916332286E-3</v>
      </c>
      <c r="AU49">
        <f t="shared" si="23"/>
        <v>-12.637893956638665</v>
      </c>
      <c r="AW49">
        <v>46</v>
      </c>
      <c r="AX49">
        <f>IF(Z49&gt;0, (R49*SUMPRODUCT(K49:$K$98, X49:$X$98)-K49*$AZ$3)/Z49, 0)</f>
        <v>-1244.4214303112587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0.42486345599999997</v>
      </c>
      <c r="Q50" s="4">
        <f t="shared" si="21"/>
        <v>50</v>
      </c>
      <c r="R50">
        <f t="shared" si="0"/>
        <v>250000</v>
      </c>
      <c r="S50">
        <f t="shared" si="1"/>
        <v>-3091.9835537755412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-18.811629498676783</v>
      </c>
      <c r="AC50">
        <f t="shared" si="2"/>
        <v>-26.41493228646916</v>
      </c>
      <c r="AE50">
        <f t="shared" si="3"/>
        <v>0</v>
      </c>
      <c r="AF50">
        <f t="shared" si="24"/>
        <v>0</v>
      </c>
      <c r="AG50">
        <f t="shared" si="24"/>
        <v>-0.42715188853793501</v>
      </c>
      <c r="AH50">
        <f t="shared" si="5"/>
        <v>-1605.6405264172215</v>
      </c>
      <c r="AI50">
        <f t="shared" si="25"/>
        <v>-1606.0676783057595</v>
      </c>
      <c r="AJ50">
        <f t="shared" si="7"/>
        <v>7.6033027877923764</v>
      </c>
      <c r="AK50">
        <f t="shared" si="22"/>
        <v>-1.316814064907375</v>
      </c>
      <c r="AL50">
        <f t="shared" si="26"/>
        <v>-1599.7811895828745</v>
      </c>
      <c r="AN50">
        <f t="shared" si="27"/>
        <v>0</v>
      </c>
      <c r="AO50">
        <f t="shared" si="27"/>
        <v>0</v>
      </c>
      <c r="AP50">
        <f t="shared" si="27"/>
        <v>-2.0765159212559293E-3</v>
      </c>
      <c r="AQ50">
        <f t="shared" si="27"/>
        <v>-7.8055094835967456</v>
      </c>
      <c r="AR50">
        <f t="shared" si="27"/>
        <v>-7.8075859995180021</v>
      </c>
      <c r="AS50">
        <f t="shared" si="27"/>
        <v>3.6961979372305429E-2</v>
      </c>
      <c r="AT50">
        <f t="shared" si="27"/>
        <v>-6.4014357526855793E-3</v>
      </c>
      <c r="AU50">
        <f t="shared" si="23"/>
        <v>-7.7770254558983822</v>
      </c>
      <c r="AW50">
        <v>47</v>
      </c>
      <c r="AX50">
        <f>IF(Z50&gt;0, (R50*SUMPRODUCT(K50:$K$98, X50:$X$98)-K50*$AZ$3)/Z50, 0)</f>
        <v>-3091.9835537755412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0.47765295400000002</v>
      </c>
      <c r="Q51" s="4">
        <f t="shared" si="21"/>
        <v>50</v>
      </c>
      <c r="R51">
        <f t="shared" si="0"/>
        <v>250000</v>
      </c>
      <c r="S51">
        <f t="shared" si="1"/>
        <v>-6777.4251304352993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-26.41493228646916</v>
      </c>
      <c r="AC51">
        <f t="shared" si="2"/>
        <v>-29.664790919033905</v>
      </c>
      <c r="AE51">
        <f t="shared" si="3"/>
        <v>0</v>
      </c>
      <c r="AF51">
        <f t="shared" si="24"/>
        <v>0</v>
      </c>
      <c r="AG51">
        <f t="shared" si="24"/>
        <v>-0.21885000828573226</v>
      </c>
      <c r="AH51">
        <f t="shared" si="5"/>
        <v>-1020.151806834117</v>
      </c>
      <c r="AI51">
        <f t="shared" si="25"/>
        <v>-1020.3706568424027</v>
      </c>
      <c r="AJ51">
        <f t="shared" si="7"/>
        <v>3.2498586325647452</v>
      </c>
      <c r="AK51">
        <f t="shared" si="22"/>
        <v>-1.8490452600528413</v>
      </c>
      <c r="AL51">
        <f t="shared" si="26"/>
        <v>-1018.9698434698909</v>
      </c>
      <c r="AN51">
        <f t="shared" si="27"/>
        <v>0</v>
      </c>
      <c r="AO51">
        <f t="shared" si="27"/>
        <v>0</v>
      </c>
      <c r="AP51">
        <f t="shared" si="27"/>
        <v>-9.4990785556021778E-4</v>
      </c>
      <c r="AQ51">
        <f t="shared" si="27"/>
        <v>-4.4279194813210978</v>
      </c>
      <c r="AR51">
        <f t="shared" si="27"/>
        <v>-4.4288693891766577</v>
      </c>
      <c r="AS51">
        <f t="shared" si="27"/>
        <v>1.4105853907498789E-2</v>
      </c>
      <c r="AT51">
        <f t="shared" si="27"/>
        <v>-8.0256913470954996E-3</v>
      </c>
      <c r="AU51">
        <f t="shared" si="23"/>
        <v>-4.4227892266162554</v>
      </c>
      <c r="AW51">
        <v>48</v>
      </c>
      <c r="AX51">
        <f>IF(Z51&gt;0, (R51*SUMPRODUCT(K51:$K$98, X51:$X$98)-K51*$AZ$3)/Z51, 0)</f>
        <v>-6777.4251304352993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0.53697763200000004</v>
      </c>
      <c r="Q52" s="4">
        <f t="shared" si="21"/>
        <v>50</v>
      </c>
      <c r="R52">
        <f t="shared" si="0"/>
        <v>250000</v>
      </c>
      <c r="S52">
        <f t="shared" si="1"/>
        <v>-15142.207519164129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-29.664790919033905</v>
      </c>
      <c r="AC52">
        <f t="shared" si="2"/>
        <v>-30.025164997647867</v>
      </c>
      <c r="AE52">
        <f t="shared" si="3"/>
        <v>0</v>
      </c>
      <c r="AF52">
        <f t="shared" si="24"/>
        <v>0</v>
      </c>
      <c r="AG52">
        <f t="shared" si="24"/>
        <v>-9.9143948990422032E-2</v>
      </c>
      <c r="AH52">
        <f t="shared" si="5"/>
        <v>-587.58779606226449</v>
      </c>
      <c r="AI52">
        <f t="shared" si="25"/>
        <v>-587.68694001125493</v>
      </c>
      <c r="AJ52">
        <f t="shared" si="7"/>
        <v>0.36037407861396176</v>
      </c>
      <c r="AK52">
        <f t="shared" si="22"/>
        <v>-2.0765353643323734</v>
      </c>
      <c r="AL52">
        <f t="shared" si="26"/>
        <v>-589.40310129697332</v>
      </c>
      <c r="AN52">
        <f t="shared" si="27"/>
        <v>0</v>
      </c>
      <c r="AO52">
        <f t="shared" si="27"/>
        <v>0</v>
      </c>
      <c r="AP52">
        <f t="shared" si="27"/>
        <v>-3.8422277331043905E-4</v>
      </c>
      <c r="AQ52">
        <f t="shared" si="27"/>
        <v>-2.2771396022184098</v>
      </c>
      <c r="AR52">
        <f t="shared" si="27"/>
        <v>-2.2775238249917202</v>
      </c>
      <c r="AS52">
        <f t="shared" si="27"/>
        <v>1.3965948433991378E-3</v>
      </c>
      <c r="AT52">
        <f t="shared" si="27"/>
        <v>-8.0474117148396553E-3</v>
      </c>
      <c r="AU52">
        <f t="shared" si="23"/>
        <v>-2.2841746418631605</v>
      </c>
      <c r="AW52">
        <v>49</v>
      </c>
      <c r="AX52">
        <f>IF(Z52&gt;0, (R52*SUMPRODUCT(K52:$K$98, X52:$X$98)-K52*$AZ$3)/Z52, 0)</f>
        <v>-15142.207519164129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0.60388337299999995</v>
      </c>
      <c r="Q53" s="4">
        <f t="shared" si="21"/>
        <v>50</v>
      </c>
      <c r="R53">
        <f t="shared" si="0"/>
        <v>250000</v>
      </c>
      <c r="S53">
        <f t="shared" si="1"/>
        <v>-37447.392163523167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-30.025164997647867</v>
      </c>
      <c r="AC53">
        <f t="shared" si="2"/>
        <v>-28.670567633163468</v>
      </c>
      <c r="AE53">
        <f t="shared" si="3"/>
        <v>0</v>
      </c>
      <c r="AF53">
        <f t="shared" si="24"/>
        <v>0</v>
      </c>
      <c r="AG53">
        <f t="shared" si="24"/>
        <v>-3.828112717164181E-2</v>
      </c>
      <c r="AH53">
        <f t="shared" si="5"/>
        <v>-299.35691164437998</v>
      </c>
      <c r="AI53">
        <f t="shared" si="25"/>
        <v>-299.39519277155159</v>
      </c>
      <c r="AJ53">
        <f t="shared" si="7"/>
        <v>-1.3545973644843983</v>
      </c>
      <c r="AK53">
        <f t="shared" si="22"/>
        <v>-2.1017615498353508</v>
      </c>
      <c r="AL53">
        <f t="shared" si="26"/>
        <v>-302.85155168587136</v>
      </c>
      <c r="AN53">
        <f t="shared" si="27"/>
        <v>0</v>
      </c>
      <c r="AO53">
        <f t="shared" si="27"/>
        <v>0</v>
      </c>
      <c r="AP53">
        <f t="shared" si="27"/>
        <v>-1.324596439707253E-4</v>
      </c>
      <c r="AQ53">
        <f t="shared" si="27"/>
        <v>-1.0358292157594744</v>
      </c>
      <c r="AR53">
        <f t="shared" si="27"/>
        <v>-1.0359616754034451</v>
      </c>
      <c r="AS53">
        <f t="shared" si="27"/>
        <v>-4.6871525965987062E-3</v>
      </c>
      <c r="AT53">
        <f t="shared" si="27"/>
        <v>-7.2724762088192804E-3</v>
      </c>
      <c r="AU53">
        <f t="shared" si="23"/>
        <v>-1.0479213042088631</v>
      </c>
      <c r="AW53">
        <v>50</v>
      </c>
      <c r="AX53">
        <f>IF(Z53&gt;0, (R53*SUMPRODUCT(K53:$K$98, X53:$X$98)-K53*$AZ$3)/Z53, 0)</f>
        <v>-37447.392163523167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0.676158394</v>
      </c>
      <c r="Q54" s="4">
        <f t="shared" si="21"/>
        <v>50</v>
      </c>
      <c r="R54">
        <f t="shared" si="0"/>
        <v>250000</v>
      </c>
      <c r="S54">
        <f t="shared" si="1"/>
        <v>-110135.30480894419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-28.670567633163468</v>
      </c>
      <c r="AC54">
        <f t="shared" si="2"/>
        <v>-26.46377455722401</v>
      </c>
      <c r="AE54">
        <f t="shared" si="3"/>
        <v>0</v>
      </c>
      <c r="AF54">
        <f t="shared" si="24"/>
        <v>0</v>
      </c>
      <c r="AG54">
        <f t="shared" si="24"/>
        <v>-1.2014210431038307E-2</v>
      </c>
      <c r="AH54">
        <f t="shared" si="5"/>
        <v>-129.42052734443544</v>
      </c>
      <c r="AI54">
        <f t="shared" si="25"/>
        <v>-129.43254155486648</v>
      </c>
      <c r="AJ54">
        <f t="shared" si="7"/>
        <v>-2.2067930759394585</v>
      </c>
      <c r="AK54">
        <f t="shared" si="22"/>
        <v>-2.0069397343214428</v>
      </c>
      <c r="AL54">
        <f t="shared" si="26"/>
        <v>-133.64627436512737</v>
      </c>
      <c r="AN54">
        <f t="shared" si="27"/>
        <v>0</v>
      </c>
      <c r="AO54">
        <f t="shared" si="27"/>
        <v>0</v>
      </c>
      <c r="AP54">
        <f t="shared" si="27"/>
        <v>-3.7117274458893435E-5</v>
      </c>
      <c r="AQ54">
        <f t="shared" si="27"/>
        <v>-0.39983794704043474</v>
      </c>
      <c r="AR54">
        <f t="shared" si="27"/>
        <v>-0.39987506431489361</v>
      </c>
      <c r="AS54">
        <f t="shared" si="27"/>
        <v>-6.8177717332150653E-3</v>
      </c>
      <c r="AT54">
        <f t="shared" si="27"/>
        <v>-6.2003352920155085E-3</v>
      </c>
      <c r="AU54">
        <f t="shared" si="23"/>
        <v>-0.41289317134012415</v>
      </c>
      <c r="AW54">
        <v>51</v>
      </c>
      <c r="AX54">
        <f>IF(Z54&gt;0, (R54*SUMPRODUCT(K54:$K$98, X54:$X$98)-K54*$AZ$3)/Z54, 0)</f>
        <v>-110135.30480894419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0.75167664000000001</v>
      </c>
      <c r="Q55" s="4">
        <f t="shared" si="21"/>
        <v>50</v>
      </c>
      <c r="R55">
        <f t="shared" si="0"/>
        <v>250000</v>
      </c>
      <c r="S55">
        <f t="shared" si="1"/>
        <v>-418550.10463607026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-26.46377455722401</v>
      </c>
      <c r="AC55">
        <f t="shared" si="2"/>
        <v>-23.968414029533257</v>
      </c>
      <c r="AE55">
        <f t="shared" si="3"/>
        <v>0</v>
      </c>
      <c r="AF55">
        <f t="shared" si="24"/>
        <v>0</v>
      </c>
      <c r="AG55">
        <f t="shared" si="24"/>
        <v>-2.863266997672097E-3</v>
      </c>
      <c r="AH55">
        <f t="shared" si="5"/>
        <v>-45.154006645279132</v>
      </c>
      <c r="AI55">
        <f t="shared" si="25"/>
        <v>-45.156869912276804</v>
      </c>
      <c r="AJ55">
        <f t="shared" si="7"/>
        <v>-2.4953605276907531</v>
      </c>
      <c r="AK55">
        <f t="shared" si="22"/>
        <v>-1.8524642190056808</v>
      </c>
      <c r="AL55">
        <f t="shared" si="26"/>
        <v>-49.504694658973236</v>
      </c>
      <c r="AN55">
        <f t="shared" si="27"/>
        <v>0</v>
      </c>
      <c r="AO55">
        <f t="shared" si="27"/>
        <v>0</v>
      </c>
      <c r="AP55">
        <f t="shared" si="27"/>
        <v>-7.8981371098979147E-6</v>
      </c>
      <c r="AQ55">
        <f t="shared" si="27"/>
        <v>-0.1245544113893698</v>
      </c>
      <c r="AR55">
        <f t="shared" si="27"/>
        <v>-0.1245623095264797</v>
      </c>
      <c r="AS55">
        <f t="shared" si="27"/>
        <v>-6.8832908710058866E-3</v>
      </c>
      <c r="AT55">
        <f t="shared" si="27"/>
        <v>-5.1099029202593335E-3</v>
      </c>
      <c r="AU55">
        <f t="shared" si="23"/>
        <v>-0.13655550331774491</v>
      </c>
      <c r="AW55">
        <v>52</v>
      </c>
      <c r="AX55">
        <f>IF(Z55&gt;0, (R55*SUMPRODUCT(K55:$K$98, X55:$X$98)-K55*$AZ$3)/Z55, 0)</f>
        <v>-418550.10463607026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0.75374016600000004</v>
      </c>
      <c r="Q56" s="4">
        <f t="shared" si="21"/>
        <v>50</v>
      </c>
      <c r="R56">
        <f t="shared" si="0"/>
        <v>250000</v>
      </c>
      <c r="S56">
        <f t="shared" si="1"/>
        <v>-1589709.1734087258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-23.968414029533257</v>
      </c>
      <c r="AC56">
        <f t="shared" si="2"/>
        <v>-21.507969802769779</v>
      </c>
      <c r="AE56">
        <f t="shared" si="3"/>
        <v>0</v>
      </c>
      <c r="AF56">
        <f t="shared" si="24"/>
        <v>0</v>
      </c>
      <c r="AG56">
        <f t="shared" si="24"/>
        <v>-6.7647498556768805E-4</v>
      </c>
      <c r="AH56">
        <f t="shared" si="5"/>
        <v>-10.790796710638439</v>
      </c>
      <c r="AI56">
        <f t="shared" si="25"/>
        <v>-10.791473185624007</v>
      </c>
      <c r="AJ56">
        <f t="shared" si="7"/>
        <v>-2.4604442267634781</v>
      </c>
      <c r="AK56">
        <f t="shared" si="22"/>
        <v>-1.6777889820673282</v>
      </c>
      <c r="AL56">
        <f t="shared" si="26"/>
        <v>-14.929706394454813</v>
      </c>
      <c r="AN56">
        <f t="shared" si="27"/>
        <v>0</v>
      </c>
      <c r="AO56">
        <f t="shared" si="27"/>
        <v>0</v>
      </c>
      <c r="AP56">
        <f t="shared" si="27"/>
        <v>-1.6660826450836795E-6</v>
      </c>
      <c r="AQ56">
        <f t="shared" si="27"/>
        <v>-2.6576532037076845E-2</v>
      </c>
      <c r="AR56">
        <f t="shared" si="27"/>
        <v>-2.6578198119721928E-2</v>
      </c>
      <c r="AS56">
        <f t="shared" si="27"/>
        <v>-6.0598004551001804E-3</v>
      </c>
      <c r="AT56">
        <f t="shared" si="27"/>
        <v>-4.1322076422222517E-3</v>
      </c>
      <c r="AU56">
        <f t="shared" si="23"/>
        <v>-3.6770206217044361E-2</v>
      </c>
      <c r="AW56">
        <v>53</v>
      </c>
      <c r="AX56">
        <f>IF(Z56&gt;0, (R56*SUMPRODUCT(K56:$K$98, X56:$X$98)-K56*$AZ$3)/Z56, 0)</f>
        <v>-1589709.1734087258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0.75596915499999995</v>
      </c>
      <c r="Q57" s="4">
        <f t="shared" si="21"/>
        <v>50</v>
      </c>
      <c r="R57">
        <f t="shared" si="0"/>
        <v>250000</v>
      </c>
      <c r="S57">
        <f t="shared" si="1"/>
        <v>-6072194.3199563678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-21.507969802769779</v>
      </c>
      <c r="AC57">
        <f t="shared" si="2"/>
        <v>-19.226511836456098</v>
      </c>
      <c r="AE57">
        <f t="shared" si="3"/>
        <v>0</v>
      </c>
      <c r="AF57">
        <f t="shared" si="24"/>
        <v>0</v>
      </c>
      <c r="AG57">
        <f t="shared" si="24"/>
        <v>-1.5831601249376888E-4</v>
      </c>
      <c r="AH57">
        <f t="shared" si="5"/>
        <v>-2.5569711160912112</v>
      </c>
      <c r="AI57">
        <f t="shared" si="25"/>
        <v>-2.557129432103705</v>
      </c>
      <c r="AJ57">
        <f t="shared" si="7"/>
        <v>-2.2814579663136811</v>
      </c>
      <c r="AK57">
        <f t="shared" si="22"/>
        <v>-1.5055578861938848</v>
      </c>
      <c r="AL57">
        <f t="shared" si="26"/>
        <v>-6.3441452846112716</v>
      </c>
      <c r="AN57">
        <f t="shared" si="27"/>
        <v>0</v>
      </c>
      <c r="AO57">
        <f t="shared" si="27"/>
        <v>0</v>
      </c>
      <c r="AP57">
        <f t="shared" si="27"/>
        <v>-3.4813815113282917E-7</v>
      </c>
      <c r="AQ57">
        <f t="shared" si="27"/>
        <v>-5.622799506089615E-3</v>
      </c>
      <c r="AR57">
        <f t="shared" si="27"/>
        <v>-5.6231476442407478E-3</v>
      </c>
      <c r="AS57">
        <f t="shared" si="27"/>
        <v>-5.0169439323831545E-3</v>
      </c>
      <c r="AT57">
        <f t="shared" si="27"/>
        <v>-3.310733580683249E-3</v>
      </c>
      <c r="AU57">
        <f t="shared" si="23"/>
        <v>-1.3950825157307152E-2</v>
      </c>
      <c r="AW57">
        <v>54</v>
      </c>
      <c r="AX57">
        <f>IF(Z57&gt;0, (R57*SUMPRODUCT(K57:$K$98, X57:$X$98)-K57*$AZ$3)/Z57, 0)</f>
        <v>-6072194.3199563678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0.75842527199999998</v>
      </c>
      <c r="Q58" s="4">
        <f t="shared" si="21"/>
        <v>50</v>
      </c>
      <c r="R58">
        <f t="shared" si="0"/>
        <v>250000</v>
      </c>
      <c r="S58">
        <f t="shared" si="1"/>
        <v>-23418519.704495165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-19.226511836456098</v>
      </c>
      <c r="AC58">
        <f t="shared" si="2"/>
        <v>-17.171389548149012</v>
      </c>
      <c r="AE58">
        <f t="shared" si="3"/>
        <v>0</v>
      </c>
      <c r="AF58">
        <f t="shared" si="24"/>
        <v>0</v>
      </c>
      <c r="AG58">
        <f t="shared" si="24"/>
        <v>-3.6661987531289131E-5</v>
      </c>
      <c r="AH58">
        <f t="shared" si="5"/>
        <v>-0.6003543241877104</v>
      </c>
      <c r="AI58">
        <f t="shared" si="25"/>
        <v>-0.60039098617524167</v>
      </c>
      <c r="AJ58">
        <f t="shared" si="7"/>
        <v>-2.0551222883070857</v>
      </c>
      <c r="AK58">
        <f t="shared" si="22"/>
        <v>-1.3458558285519269</v>
      </c>
      <c r="AL58">
        <f t="shared" si="26"/>
        <v>-4.0013691030342544</v>
      </c>
      <c r="AN58">
        <f t="shared" si="27"/>
        <v>0</v>
      </c>
      <c r="AO58">
        <f t="shared" si="27"/>
        <v>0</v>
      </c>
      <c r="AP58">
        <f t="shared" si="27"/>
        <v>-7.198214076339982E-8</v>
      </c>
      <c r="AQ58">
        <f t="shared" si="27"/>
        <v>-1.1787355891361298E-3</v>
      </c>
      <c r="AR58">
        <f t="shared" si="27"/>
        <v>-1.178807571276893E-3</v>
      </c>
      <c r="AS58">
        <f t="shared" si="27"/>
        <v>-4.0350267894414754E-3</v>
      </c>
      <c r="AT58">
        <f t="shared" si="27"/>
        <v>-2.6424531298360958E-3</v>
      </c>
      <c r="AU58">
        <f t="shared" si="23"/>
        <v>-7.8562874905544651E-3</v>
      </c>
      <c r="AW58">
        <v>55</v>
      </c>
      <c r="AX58">
        <f>IF(Z58&gt;0, (R58*SUMPRODUCT(K58:$K$98, X58:$X$98)-K58*$AZ$3)/Z58, 0)</f>
        <v>-23418519.704495165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0.76114147499999996</v>
      </c>
      <c r="Q59" s="4">
        <f t="shared" si="21"/>
        <v>50</v>
      </c>
      <c r="R59">
        <f t="shared" si="0"/>
        <v>250000</v>
      </c>
      <c r="S59">
        <f t="shared" si="1"/>
        <v>-91369910.735145688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-17.171389548149012</v>
      </c>
      <c r="AC59">
        <f t="shared" si="2"/>
        <v>-15.332617312476385</v>
      </c>
      <c r="AE59">
        <f t="shared" si="3"/>
        <v>0</v>
      </c>
      <c r="AF59">
        <f t="shared" si="24"/>
        <v>0</v>
      </c>
      <c r="AG59">
        <f t="shared" si="24"/>
        <v>-8.390408389979226E-6</v>
      </c>
      <c r="AH59">
        <f t="shared" si="5"/>
        <v>-0.13952479632998507</v>
      </c>
      <c r="AI59">
        <f t="shared" si="25"/>
        <v>-0.13953318673837506</v>
      </c>
      <c r="AJ59">
        <f t="shared" si="7"/>
        <v>-1.8387722356726268</v>
      </c>
      <c r="AK59">
        <f t="shared" si="22"/>
        <v>-1.201997268370431</v>
      </c>
      <c r="AL59">
        <f t="shared" si="26"/>
        <v>-3.1803026907814331</v>
      </c>
      <c r="AN59">
        <f t="shared" si="27"/>
        <v>0</v>
      </c>
      <c r="AO59">
        <f t="shared" si="27"/>
        <v>0</v>
      </c>
      <c r="AP59">
        <f t="shared" si="27"/>
        <v>-1.4708684429869699E-8</v>
      </c>
      <c r="AQ59">
        <f t="shared" si="27"/>
        <v>-2.4459193211746319E-4</v>
      </c>
      <c r="AR59">
        <f t="shared" si="27"/>
        <v>-2.4460664080189307E-4</v>
      </c>
      <c r="AS59">
        <f t="shared" si="27"/>
        <v>-3.2234331507886979E-3</v>
      </c>
      <c r="AT59">
        <f t="shared" si="27"/>
        <v>-2.1071439772992794E-3</v>
      </c>
      <c r="AU59">
        <f t="shared" si="23"/>
        <v>-5.5751837688898702E-3</v>
      </c>
      <c r="AW59">
        <v>56</v>
      </c>
      <c r="AX59">
        <f>IF(Z59&gt;0, (R59*SUMPRODUCT(K59:$K$98, X59:$X$98)-K59*$AZ$3)/Z59, 0)</f>
        <v>-91369910.735145688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0.76383916100000004</v>
      </c>
      <c r="Q60" s="4">
        <f t="shared" si="21"/>
        <v>50</v>
      </c>
      <c r="R60">
        <f t="shared" si="0"/>
        <v>250000</v>
      </c>
      <c r="S60">
        <f t="shared" si="1"/>
        <v>-360723541.13475209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-15.332617312476385</v>
      </c>
      <c r="AC60">
        <f t="shared" si="2"/>
        <v>-13.690048537210499</v>
      </c>
      <c r="AE60">
        <f t="shared" si="3"/>
        <v>0</v>
      </c>
      <c r="AF60">
        <f t="shared" si="24"/>
        <v>0</v>
      </c>
      <c r="AG60">
        <f t="shared" si="24"/>
        <v>-1.8975818010303403E-6</v>
      </c>
      <c r="AH60">
        <f t="shared" si="5"/>
        <v>-3.2044612525245465E-2</v>
      </c>
      <c r="AI60">
        <f t="shared" si="25"/>
        <v>-3.2046510107046497E-2</v>
      </c>
      <c r="AJ60">
        <f t="shared" si="7"/>
        <v>-1.642568775265886</v>
      </c>
      <c r="AK60">
        <f t="shared" si="22"/>
        <v>-1.0732832118733471</v>
      </c>
      <c r="AL60">
        <f t="shared" si="26"/>
        <v>-2.7478984972462794</v>
      </c>
      <c r="AN60">
        <f t="shared" si="27"/>
        <v>0</v>
      </c>
      <c r="AO60">
        <f t="shared" si="27"/>
        <v>0</v>
      </c>
      <c r="AP60">
        <f t="shared" si="27"/>
        <v>-2.9701146528978271E-9</v>
      </c>
      <c r="AQ60">
        <f t="shared" si="27"/>
        <v>-5.0156558813952833E-5</v>
      </c>
      <c r="AR60">
        <f t="shared" si="27"/>
        <v>-5.0159528928605733E-5</v>
      </c>
      <c r="AS60">
        <f t="shared" si="27"/>
        <v>-2.5709656285492813E-3</v>
      </c>
      <c r="AT60">
        <f t="shared" si="27"/>
        <v>-1.679913979235777E-3</v>
      </c>
      <c r="AU60">
        <f t="shared" si="23"/>
        <v>-4.3010391367136643E-3</v>
      </c>
      <c r="AW60">
        <v>57</v>
      </c>
      <c r="AX60">
        <f>IF(Z60&gt;0, (R60*SUMPRODUCT(K60:$K$98, X60:$X$98)-K60*$AZ$3)/Z60, 0)</f>
        <v>-360723541.13475209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0.76675259399999995</v>
      </c>
      <c r="Q61" s="4">
        <f t="shared" si="21"/>
        <v>50</v>
      </c>
      <c r="R61">
        <f t="shared" si="0"/>
        <v>250000</v>
      </c>
      <c r="S61">
        <f t="shared" si="1"/>
        <v>-1442685226.2670994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-13.690048537210499</v>
      </c>
      <c r="AC61">
        <f t="shared" si="2"/>
        <v>-12.22330104448538</v>
      </c>
      <c r="AE61">
        <f t="shared" si="3"/>
        <v>0</v>
      </c>
      <c r="AF61">
        <f t="shared" si="24"/>
        <v>0</v>
      </c>
      <c r="AG61">
        <f t="shared" si="24"/>
        <v>-4.2363021475283174E-7</v>
      </c>
      <c r="AH61">
        <f t="shared" si="5"/>
        <v>-7.2748788413360263E-3</v>
      </c>
      <c r="AI61">
        <f t="shared" si="25"/>
        <v>-7.2753024715507793E-3</v>
      </c>
      <c r="AJ61">
        <f t="shared" si="7"/>
        <v>-1.4667474927251192</v>
      </c>
      <c r="AK61">
        <f t="shared" si="22"/>
        <v>-0.95830339760473504</v>
      </c>
      <c r="AL61">
        <f t="shared" si="26"/>
        <v>-2.4323261928014048</v>
      </c>
      <c r="AN61">
        <f t="shared" si="27"/>
        <v>0</v>
      </c>
      <c r="AO61">
        <f t="shared" si="27"/>
        <v>0</v>
      </c>
      <c r="AP61">
        <f t="shared" si="27"/>
        <v>-5.9202713551967005E-10</v>
      </c>
      <c r="AQ61">
        <f t="shared" si="27"/>
        <v>-1.0166710332976867E-5</v>
      </c>
      <c r="AR61">
        <f t="shared" si="27"/>
        <v>-1.0167302360112387E-5</v>
      </c>
      <c r="AS61">
        <f t="shared" si="27"/>
        <v>-2.0497931601865418E-3</v>
      </c>
      <c r="AT61">
        <f t="shared" si="27"/>
        <v>-1.3392378439618991E-3</v>
      </c>
      <c r="AU61">
        <f t="shared" si="23"/>
        <v>-3.3991983065085533E-3</v>
      </c>
      <c r="AW61">
        <v>58</v>
      </c>
      <c r="AX61">
        <f>IF(Z61&gt;0, (R61*SUMPRODUCT(K61:$K$98, X61:$X$98)-K61*$AZ$3)/Z61, 0)</f>
        <v>-1442685226.2670994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0.76980532899999998</v>
      </c>
      <c r="Q62" s="4">
        <f t="shared" si="21"/>
        <v>50</v>
      </c>
      <c r="R62">
        <f t="shared" si="0"/>
        <v>250000</v>
      </c>
      <c r="S62">
        <f t="shared" si="1"/>
        <v>-5849882027.8995762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-12.22330104448538</v>
      </c>
      <c r="AC62">
        <f t="shared" si="2"/>
        <v>-10.913670452906491</v>
      </c>
      <c r="AE62">
        <f t="shared" si="3"/>
        <v>0</v>
      </c>
      <c r="AF62">
        <f t="shared" si="24"/>
        <v>0</v>
      </c>
      <c r="AG62">
        <f t="shared" si="24"/>
        <v>-9.3281115763159143E-8</v>
      </c>
      <c r="AH62">
        <f t="shared" si="5"/>
        <v>-1.6305639842107214E-3</v>
      </c>
      <c r="AI62">
        <f t="shared" si="25"/>
        <v>-1.6306572653264845E-3</v>
      </c>
      <c r="AJ62">
        <f t="shared" si="7"/>
        <v>-1.3096305915788893</v>
      </c>
      <c r="AK62">
        <f t="shared" si="22"/>
        <v>-0.85563107311397668</v>
      </c>
      <c r="AL62">
        <f t="shared" si="26"/>
        <v>-2.1668923219581924</v>
      </c>
      <c r="AN62">
        <f t="shared" si="27"/>
        <v>0</v>
      </c>
      <c r="AO62">
        <f t="shared" si="27"/>
        <v>0</v>
      </c>
      <c r="AP62">
        <f t="shared" si="27"/>
        <v>-1.1639394672216622E-10</v>
      </c>
      <c r="AQ62">
        <f t="shared" si="27"/>
        <v>-2.0345787671234247E-6</v>
      </c>
      <c r="AR62">
        <f t="shared" si="27"/>
        <v>-2.0346951610701469E-6</v>
      </c>
      <c r="AS62">
        <f t="shared" si="27"/>
        <v>-1.6341257504785857E-3</v>
      </c>
      <c r="AT62">
        <f t="shared" si="27"/>
        <v>-1.0676360024543224E-3</v>
      </c>
      <c r="AU62">
        <f t="shared" si="23"/>
        <v>-2.7037964480939782E-3</v>
      </c>
      <c r="AW62">
        <v>59</v>
      </c>
      <c r="AX62">
        <f>IF(Z62&gt;0, (R62*SUMPRODUCT(K62:$K$98, X62:$X$98)-K62*$AZ$3)/Z62, 0)</f>
        <v>-5849882027.8995762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0.772959481</v>
      </c>
      <c r="Q63" s="4">
        <f t="shared" si="21"/>
        <v>50</v>
      </c>
      <c r="R63">
        <f t="shared" si="0"/>
        <v>250000</v>
      </c>
      <c r="S63">
        <f t="shared" si="1"/>
        <v>-24065137342.321598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-10.913670452906491</v>
      </c>
      <c r="AC63">
        <f t="shared" si="2"/>
        <v>-9.7443503818698805</v>
      </c>
      <c r="AE63">
        <f t="shared" si="3"/>
        <v>0</v>
      </c>
      <c r="AF63">
        <f t="shared" si="24"/>
        <v>0</v>
      </c>
      <c r="AG63">
        <f t="shared" si="24"/>
        <v>-2.0245781778135136E-8</v>
      </c>
      <c r="AH63">
        <f t="shared" si="5"/>
        <v>-3.605126141369621E-4</v>
      </c>
      <c r="AI63">
        <f t="shared" si="25"/>
        <v>-3.6053285991874022E-4</v>
      </c>
      <c r="AJ63">
        <f t="shared" si="7"/>
        <v>-1.1693200710366103</v>
      </c>
      <c r="AK63">
        <f t="shared" si="22"/>
        <v>-0.76395693170345447</v>
      </c>
      <c r="AL63">
        <f t="shared" si="26"/>
        <v>-1.9336375355999835</v>
      </c>
      <c r="AN63">
        <f t="shared" si="27"/>
        <v>0</v>
      </c>
      <c r="AO63">
        <f t="shared" si="27"/>
        <v>0</v>
      </c>
      <c r="AP63">
        <f t="shared" si="27"/>
        <v>-2.2555538040211874E-11</v>
      </c>
      <c r="AQ63">
        <f t="shared" si="27"/>
        <v>-4.0164198504422887E-7</v>
      </c>
      <c r="AR63">
        <f t="shared" si="27"/>
        <v>-4.0166454058226905E-7</v>
      </c>
      <c r="AS63">
        <f t="shared" si="27"/>
        <v>-1.3027228897593559E-3</v>
      </c>
      <c r="AT63">
        <f t="shared" si="27"/>
        <v>-8.511135713578764E-4</v>
      </c>
      <c r="AU63">
        <f t="shared" si="23"/>
        <v>-2.1542381256578146E-3</v>
      </c>
      <c r="AW63">
        <v>60</v>
      </c>
      <c r="AX63">
        <f>IF(Z63&gt;0, (R63*SUMPRODUCT(K63:$K$98, X63:$X$98)-K63*$AZ$3)/Z63, 0)</f>
        <v>-24065137342.321598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0.77634382000000002</v>
      </c>
      <c r="Q64" s="4">
        <f t="shared" si="21"/>
        <v>50</v>
      </c>
      <c r="R64">
        <f t="shared" si="0"/>
        <v>250000</v>
      </c>
      <c r="S64">
        <f t="shared" si="1"/>
        <v>-100566857602.73073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-9.7443503818698805</v>
      </c>
      <c r="AC64">
        <f t="shared" si="2"/>
        <v>-8.7003131892124212</v>
      </c>
      <c r="AE64">
        <f t="shared" si="3"/>
        <v>0</v>
      </c>
      <c r="AF64">
        <f t="shared" si="24"/>
        <v>0</v>
      </c>
      <c r="AG64">
        <f t="shared" si="24"/>
        <v>-4.3256363958299609E-9</v>
      </c>
      <c r="AH64">
        <f t="shared" si="5"/>
        <v>-7.8588437822619116E-5</v>
      </c>
      <c r="AI64">
        <f t="shared" si="25"/>
        <v>-7.8592763459014943E-5</v>
      </c>
      <c r="AJ64">
        <f t="shared" si="7"/>
        <v>-1.0440371926574592</v>
      </c>
      <c r="AK64">
        <f t="shared" si="22"/>
        <v>-0.68210452673089172</v>
      </c>
      <c r="AL64">
        <f t="shared" si="26"/>
        <v>-1.7262203121518098</v>
      </c>
      <c r="AN64">
        <f t="shared" si="27"/>
        <v>0</v>
      </c>
      <c r="AO64">
        <f t="shared" si="27"/>
        <v>0</v>
      </c>
      <c r="AP64">
        <f t="shared" si="27"/>
        <v>-4.3027947281396028E-12</v>
      </c>
      <c r="AQ64">
        <f t="shared" si="27"/>
        <v>-7.817344894773838E-8</v>
      </c>
      <c r="AR64">
        <f t="shared" si="27"/>
        <v>-7.8177751742466528E-8</v>
      </c>
      <c r="AS64">
        <f t="shared" si="27"/>
        <v>-1.0385241193362606E-3</v>
      </c>
      <c r="AT64">
        <f t="shared" si="27"/>
        <v>-6.7850265095957269E-4</v>
      </c>
      <c r="AU64">
        <f t="shared" si="23"/>
        <v>-1.7171049480475757E-3</v>
      </c>
      <c r="AW64">
        <v>61</v>
      </c>
      <c r="AX64">
        <f>IF(Z64&gt;0, (R64*SUMPRODUCT(K64:$K$98, X64:$X$98)-K64*$AZ$3)/Z64, 0)</f>
        <v>-100566857602.73073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0.77982431100000005</v>
      </c>
      <c r="Q65" s="4">
        <f t="shared" si="21"/>
        <v>50</v>
      </c>
      <c r="R65">
        <f t="shared" si="0"/>
        <v>250000</v>
      </c>
      <c r="S65">
        <f t="shared" si="1"/>
        <v>-427222759951.29901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-8.7003131892124212</v>
      </c>
      <c r="AC65">
        <f t="shared" si="2"/>
        <v>-7.7681368439042222</v>
      </c>
      <c r="AE65">
        <f t="shared" si="3"/>
        <v>0</v>
      </c>
      <c r="AF65">
        <f t="shared" si="24"/>
        <v>0</v>
      </c>
      <c r="AG65">
        <f t="shared" si="24"/>
        <v>-9.0914360985703877E-10</v>
      </c>
      <c r="AH65">
        <f t="shared" si="5"/>
        <v>-1.6866182110073113E-5</v>
      </c>
      <c r="AI65">
        <f t="shared" si="25"/>
        <v>-1.6867091253682968E-5</v>
      </c>
      <c r="AJ65">
        <f t="shared" si="7"/>
        <v>-0.93217634530819904</v>
      </c>
      <c r="AK65">
        <f t="shared" si="22"/>
        <v>-0.60902192324486959</v>
      </c>
      <c r="AL65">
        <f t="shared" si="26"/>
        <v>-1.5412151356443222</v>
      </c>
      <c r="AN65">
        <f t="shared" si="27"/>
        <v>0</v>
      </c>
      <c r="AO65">
        <f t="shared" si="27"/>
        <v>0</v>
      </c>
      <c r="AP65">
        <f t="shared" si="27"/>
        <v>-8.0744897018956131E-13</v>
      </c>
      <c r="AQ65">
        <f t="shared" si="27"/>
        <v>-1.4979571135026331E-8</v>
      </c>
      <c r="AR65">
        <f t="shared" si="27"/>
        <v>-1.4980378583996518E-8</v>
      </c>
      <c r="AS65">
        <f t="shared" si="27"/>
        <v>-8.2790531869055602E-4</v>
      </c>
      <c r="AT65">
        <f t="shared" si="27"/>
        <v>-5.40898180898245E-4</v>
      </c>
      <c r="AU65">
        <f t="shared" si="23"/>
        <v>-1.3688184799673848E-3</v>
      </c>
      <c r="AW65">
        <v>62</v>
      </c>
      <c r="AX65">
        <f>IF(Z65&gt;0, (R65*SUMPRODUCT(K65:$K$98, X65:$X$98)-K65*$AZ$3)/Z65, 0)</f>
        <v>-427222759951.29901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0.78351069500000003</v>
      </c>
      <c r="Q66" s="4">
        <f t="shared" si="21"/>
        <v>50</v>
      </c>
      <c r="R66">
        <f t="shared" si="0"/>
        <v>250000</v>
      </c>
      <c r="S66">
        <f t="shared" si="1"/>
        <v>-1847305813387.3511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-7.7681368439042222</v>
      </c>
      <c r="AC66">
        <f t="shared" si="2"/>
        <v>-6.9358364807751798</v>
      </c>
      <c r="AE66">
        <f t="shared" si="3"/>
        <v>0</v>
      </c>
      <c r="AF66">
        <f t="shared" si="24"/>
        <v>0</v>
      </c>
      <c r="AG66">
        <f t="shared" si="24"/>
        <v>-1.8772843214457107E-10</v>
      </c>
      <c r="AH66">
        <f t="shared" si="5"/>
        <v>-3.5616187080694864E-6</v>
      </c>
      <c r="AI66">
        <f t="shared" si="25"/>
        <v>-3.5618064365016311E-6</v>
      </c>
      <c r="AJ66">
        <f t="shared" si="7"/>
        <v>-0.83230036312904243</v>
      </c>
      <c r="AK66">
        <f t="shared" si="22"/>
        <v>-0.54376957907329559</v>
      </c>
      <c r="AL66">
        <f t="shared" si="26"/>
        <v>-1.3760735040087746</v>
      </c>
      <c r="AN66">
        <f t="shared" si="27"/>
        <v>0</v>
      </c>
      <c r="AO66">
        <f t="shared" si="27"/>
        <v>0</v>
      </c>
      <c r="AP66">
        <f t="shared" si="27"/>
        <v>-1.4886569346197163E-13</v>
      </c>
      <c r="AQ66">
        <f t="shared" si="27"/>
        <v>-2.8243076062957922E-9</v>
      </c>
      <c r="AR66">
        <f t="shared" si="27"/>
        <v>-2.8244564719892542E-9</v>
      </c>
      <c r="AS66">
        <f t="shared" si="27"/>
        <v>-6.6000109472196856E-4</v>
      </c>
      <c r="AT66">
        <f t="shared" si="27"/>
        <v>-4.312007219552732E-4</v>
      </c>
      <c r="AU66">
        <f t="shared" si="23"/>
        <v>-1.0912046411337137E-3</v>
      </c>
      <c r="AW66">
        <v>63</v>
      </c>
      <c r="AX66">
        <f>IF(Z66&gt;0, (R66*SUMPRODUCT(K66:$K$98, X66:$X$98)-K66*$AZ$3)/Z66, 0)</f>
        <v>-1847305813387.3511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0.78741316699999997</v>
      </c>
      <c r="Q67" s="4">
        <f t="shared" si="21"/>
        <v>50</v>
      </c>
      <c r="R67">
        <f t="shared" ref="R67:R89" si="28">$C$6</f>
        <v>250000</v>
      </c>
      <c r="S67">
        <f t="shared" ref="S67:S89" si="29">AX67</f>
        <v>-8141596207182.0459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-6.9358364807751798</v>
      </c>
      <c r="AC67">
        <f t="shared" ref="AC67:AC89" si="30">S67*Z67</f>
        <v>-6.1927111460025115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-3.8031308532224061E-11</v>
      </c>
      <c r="AH67">
        <f t="shared" ref="AH67:AH89" si="33">-X67*R67</f>
        <v>-7.3909919645450643E-7</v>
      </c>
      <c r="AI67">
        <f t="shared" ref="AI67:AI89" si="34">SUM(AE67:AH67)</f>
        <v>-7.3913722776303861E-7</v>
      </c>
      <c r="AJ67">
        <f t="shared" ref="AJ67:AJ89" si="35">AB67-AC67</f>
        <v>-0.74312533477266829</v>
      </c>
      <c r="AK67">
        <f t="shared" si="22"/>
        <v>-0.48550855365426265</v>
      </c>
      <c r="AL67">
        <f t="shared" si="26"/>
        <v>-1.2286346275641586</v>
      </c>
      <c r="AN67">
        <f t="shared" ref="AN67:AT89" si="36">AE67*$K67</f>
        <v>0</v>
      </c>
      <c r="AO67">
        <f t="shared" si="36"/>
        <v>0</v>
      </c>
      <c r="AP67">
        <f t="shared" si="36"/>
        <v>-2.6926990518580039E-14</v>
      </c>
      <c r="AQ67">
        <f t="shared" si="36"/>
        <v>-5.232982461899208E-10</v>
      </c>
      <c r="AR67">
        <f t="shared" si="36"/>
        <v>-5.2332517318043933E-10</v>
      </c>
      <c r="AS67">
        <f t="shared" si="36"/>
        <v>-5.2614883935917173E-4</v>
      </c>
      <c r="AT67">
        <f t="shared" si="36"/>
        <v>-3.4375057618279948E-4</v>
      </c>
      <c r="AU67">
        <f t="shared" si="23"/>
        <v>-8.6989993886714444E-4</v>
      </c>
      <c r="AW67">
        <v>64</v>
      </c>
      <c r="AX67">
        <f>IF(Z67&gt;0, (R67*SUMPRODUCT(K67:$K$98, X67:$X$98)-K67*$AZ$3)/Z67, 0)</f>
        <v>-8141596207182.0459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0.79138766699999996</v>
      </c>
      <c r="Q68" s="4">
        <f t="shared" si="21"/>
        <v>50</v>
      </c>
      <c r="R68">
        <f t="shared" si="28"/>
        <v>250000</v>
      </c>
      <c r="S68">
        <f t="shared" si="29"/>
        <v>-36600357181439.93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-6.1927111460025115</v>
      </c>
      <c r="AC68">
        <f t="shared" si="30"/>
        <v>-5.5292063808142222</v>
      </c>
      <c r="AE68">
        <f t="shared" si="31"/>
        <v>0</v>
      </c>
      <c r="AF68">
        <f t="shared" si="32"/>
        <v>0</v>
      </c>
      <c r="AG68">
        <f t="shared" si="32"/>
        <v>-7.553486914627827E-12</v>
      </c>
      <c r="AH68">
        <f t="shared" si="33"/>
        <v>-1.5048754266136994E-7</v>
      </c>
      <c r="AI68">
        <f t="shared" si="34"/>
        <v>-1.5049509614828456E-7</v>
      </c>
      <c r="AJ68">
        <f t="shared" si="35"/>
        <v>-0.66350476518828927</v>
      </c>
      <c r="AK68">
        <f t="shared" si="22"/>
        <v>-0.43348978022017587</v>
      </c>
      <c r="AL68">
        <f t="shared" si="26"/>
        <v>-1.0969946959035612</v>
      </c>
      <c r="AN68">
        <f t="shared" si="36"/>
        <v>0</v>
      </c>
      <c r="AO68">
        <f t="shared" si="36"/>
        <v>0</v>
      </c>
      <c r="AP68">
        <f t="shared" si="36"/>
        <v>-4.7750289353250549E-15</v>
      </c>
      <c r="AQ68">
        <f t="shared" si="36"/>
        <v>-9.5132536633170417E-11</v>
      </c>
      <c r="AR68">
        <f t="shared" si="36"/>
        <v>-9.5137311662105735E-11</v>
      </c>
      <c r="AS68">
        <f t="shared" si="36"/>
        <v>-4.1944263468102438E-4</v>
      </c>
      <c r="AT68">
        <f t="shared" si="36"/>
        <v>-2.7403585484612271E-4</v>
      </c>
      <c r="AU68">
        <f t="shared" si="23"/>
        <v>-6.9347858466445875E-4</v>
      </c>
      <c r="AW68">
        <v>65</v>
      </c>
      <c r="AX68">
        <f>IF(Z68&gt;0, (R68*SUMPRODUCT(K68:$K$98, X68:$X$98)-K68*$AZ$3)/Z68, 0)</f>
        <v>-36600357181439.93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0.79554122000000005</v>
      </c>
      <c r="Q69" s="4">
        <f t="shared" ref="Q69:Q89" si="48">$C$8</f>
        <v>50</v>
      </c>
      <c r="R69">
        <f t="shared" si="28"/>
        <v>250000</v>
      </c>
      <c r="S69">
        <f t="shared" si="29"/>
        <v>-168050474970166.34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-5.5292063808142222</v>
      </c>
      <c r="AC69">
        <f t="shared" si="30"/>
        <v>-4.9367914115240117</v>
      </c>
      <c r="AE69">
        <f t="shared" si="31"/>
        <v>0</v>
      </c>
      <c r="AF69">
        <f t="shared" si="32"/>
        <v>0</v>
      </c>
      <c r="AG69">
        <f t="shared" si="32"/>
        <v>-1.4688418501644907E-12</v>
      </c>
      <c r="AH69">
        <f t="shared" si="33"/>
        <v>-3.0045550976585292E-8</v>
      </c>
      <c r="AI69">
        <f t="shared" si="34"/>
        <v>-3.0047019818435454E-8</v>
      </c>
      <c r="AJ69">
        <f t="shared" si="35"/>
        <v>-0.59241496929021054</v>
      </c>
      <c r="AK69">
        <f t="shared" si="22"/>
        <v>-0.38704444665699561</v>
      </c>
      <c r="AL69">
        <f t="shared" si="26"/>
        <v>-0.97945944599422607</v>
      </c>
      <c r="AN69">
        <f t="shared" si="36"/>
        <v>0</v>
      </c>
      <c r="AO69">
        <f t="shared" si="36"/>
        <v>0</v>
      </c>
      <c r="AP69">
        <f t="shared" si="36"/>
        <v>-8.2905919752500773E-16</v>
      </c>
      <c r="AQ69">
        <f t="shared" si="36"/>
        <v>-1.6958626539034803E-11</v>
      </c>
      <c r="AR69">
        <f t="shared" si="36"/>
        <v>-1.6959455598232329E-11</v>
      </c>
      <c r="AS69">
        <f t="shared" si="36"/>
        <v>-3.3437710056160376E-4</v>
      </c>
      <c r="AT69">
        <f t="shared" si="36"/>
        <v>-2.1845970573075983E-4</v>
      </c>
      <c r="AU69">
        <f t="shared" si="23"/>
        <v>-5.5283682325181927E-4</v>
      </c>
      <c r="AW69">
        <v>66</v>
      </c>
      <c r="AX69">
        <f>IF(Z69&gt;0, (R69*SUMPRODUCT(K69:$K$98, X69:$X$98)-K69*$AZ$3)/Z69, 0)</f>
        <v>-168050474970166.34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0.79972280399999995</v>
      </c>
      <c r="Q70" s="4">
        <f t="shared" si="48"/>
        <v>50</v>
      </c>
      <c r="R70">
        <f t="shared" si="28"/>
        <v>250000</v>
      </c>
      <c r="S70">
        <f t="shared" si="29"/>
        <v>-788560427063214.13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-4.9367914115240117</v>
      </c>
      <c r="AC70">
        <f t="shared" si="30"/>
        <v>-4.4078494745897698</v>
      </c>
      <c r="AE70">
        <f t="shared" si="31"/>
        <v>0</v>
      </c>
      <c r="AF70">
        <f t="shared" si="32"/>
        <v>0</v>
      </c>
      <c r="AG70">
        <f t="shared" si="32"/>
        <v>-2.7948710861675149E-13</v>
      </c>
      <c r="AH70">
        <f t="shared" si="33"/>
        <v>-5.873331615230471E-9</v>
      </c>
      <c r="AI70">
        <f t="shared" si="34"/>
        <v>-5.8736111023390876E-9</v>
      </c>
      <c r="AJ70">
        <f t="shared" si="35"/>
        <v>-0.52894193693424185</v>
      </c>
      <c r="AK70">
        <f t="shared" si="22"/>
        <v>-0.34557539880668087</v>
      </c>
      <c r="AL70">
        <f t="shared" si="26"/>
        <v>-0.87451734161453387</v>
      </c>
      <c r="AN70">
        <f t="shared" si="36"/>
        <v>0</v>
      </c>
      <c r="AO70">
        <f t="shared" si="36"/>
        <v>0</v>
      </c>
      <c r="AP70">
        <f t="shared" si="36"/>
        <v>-1.4084916019916844E-16</v>
      </c>
      <c r="AQ70">
        <f t="shared" si="36"/>
        <v>-2.959899759494147E-12</v>
      </c>
      <c r="AR70">
        <f t="shared" si="36"/>
        <v>-2.9600406086543464E-12</v>
      </c>
      <c r="AS70">
        <f t="shared" si="36"/>
        <v>-2.6656337739523257E-4</v>
      </c>
      <c r="AT70">
        <f t="shared" si="36"/>
        <v>-1.7415473990307816E-4</v>
      </c>
      <c r="AU70">
        <f t="shared" si="23"/>
        <v>-4.4071812025835139E-4</v>
      </c>
      <c r="AW70">
        <v>67</v>
      </c>
      <c r="AX70">
        <f>IF(Z70&gt;0, (R70*SUMPRODUCT(K70:$K$98, X70:$X$98)-K70*$AZ$3)/Z70, 0)</f>
        <v>-788560427063214.13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0.80383592599999998</v>
      </c>
      <c r="Q71" s="4">
        <f t="shared" si="48"/>
        <v>50</v>
      </c>
      <c r="R71">
        <f t="shared" si="28"/>
        <v>250000</v>
      </c>
      <c r="S71">
        <f t="shared" si="29"/>
        <v>-3781996143242603.5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-4.4078494745897698</v>
      </c>
      <c r="AC71">
        <f t="shared" si="30"/>
        <v>-3.9355798880291579</v>
      </c>
      <c r="AE71">
        <f t="shared" si="31"/>
        <v>0</v>
      </c>
      <c r="AF71">
        <f t="shared" si="32"/>
        <v>0</v>
      </c>
      <c r="AG71">
        <f t="shared" si="32"/>
        <v>-5.2030458770574989E-14</v>
      </c>
      <c r="AH71">
        <f t="shared" si="33"/>
        <v>-1.1233088938000451E-9</v>
      </c>
      <c r="AI71">
        <f t="shared" si="34"/>
        <v>-1.1233609242588158E-9</v>
      </c>
      <c r="AJ71">
        <f t="shared" si="35"/>
        <v>-0.47226958656061191</v>
      </c>
      <c r="AK71">
        <f t="shared" si="22"/>
        <v>-0.3085494632212839</v>
      </c>
      <c r="AL71">
        <f t="shared" si="26"/>
        <v>-0.78081905090525672</v>
      </c>
      <c r="AN71">
        <f t="shared" si="36"/>
        <v>0</v>
      </c>
      <c r="AO71">
        <f t="shared" si="36"/>
        <v>0</v>
      </c>
      <c r="AP71">
        <f t="shared" si="36"/>
        <v>-2.3411654894782018E-17</v>
      </c>
      <c r="AQ71">
        <f t="shared" si="36"/>
        <v>-5.0544471033491473E-13</v>
      </c>
      <c r="AR71">
        <f t="shared" si="36"/>
        <v>-5.0546812198980957E-13</v>
      </c>
      <c r="AS71">
        <f t="shared" si="36"/>
        <v>-2.125026924442827E-4</v>
      </c>
      <c r="AT71">
        <f t="shared" si="36"/>
        <v>-1.3883509239768916E-4</v>
      </c>
      <c r="AU71">
        <f t="shared" si="23"/>
        <v>-3.5133778534743998E-4</v>
      </c>
      <c r="AW71">
        <v>68</v>
      </c>
      <c r="AX71">
        <f>IF(Z71&gt;0, (R71*SUMPRODUCT(K71:$K$98, X71:$X$98)-K71*$AZ$3)/Z71, 0)</f>
        <v>-3781996143242603.5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0.80804740799999997</v>
      </c>
      <c r="Q72" s="4">
        <f t="shared" si="48"/>
        <v>50</v>
      </c>
      <c r="R72">
        <f t="shared" si="28"/>
        <v>250000</v>
      </c>
      <c r="S72">
        <f t="shared" si="29"/>
        <v>-1.855858294534626E+16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-3.9355798880291579</v>
      </c>
      <c r="AC72">
        <f t="shared" si="30"/>
        <v>-3.5139106143121883</v>
      </c>
      <c r="AE72">
        <f t="shared" si="31"/>
        <v>0</v>
      </c>
      <c r="AF72">
        <f t="shared" si="32"/>
        <v>0</v>
      </c>
      <c r="AG72">
        <f t="shared" si="32"/>
        <v>-9.4670768362552558E-15</v>
      </c>
      <c r="AH72">
        <f t="shared" si="33"/>
        <v>-2.1021538673306991E-10</v>
      </c>
      <c r="AI72">
        <f t="shared" si="34"/>
        <v>-2.1022485380990616E-10</v>
      </c>
      <c r="AJ72">
        <f t="shared" si="35"/>
        <v>-0.42166927371696961</v>
      </c>
      <c r="AK72">
        <f t="shared" ref="AK72:AK89" si="49">G72*SUM(AB72:AB72, AE72:AF72)</f>
        <v>-0.27549059216204108</v>
      </c>
      <c r="AL72">
        <f t="shared" si="26"/>
        <v>-0.69715986608923552</v>
      </c>
      <c r="AN72">
        <f t="shared" si="36"/>
        <v>0</v>
      </c>
      <c r="AO72">
        <f t="shared" si="36"/>
        <v>0</v>
      </c>
      <c r="AP72">
        <f t="shared" si="36"/>
        <v>-3.8034029384956038E-18</v>
      </c>
      <c r="AQ72">
        <f t="shared" si="36"/>
        <v>-8.4454138637138917E-14</v>
      </c>
      <c r="AR72">
        <f t="shared" si="36"/>
        <v>-8.4457942040077408E-14</v>
      </c>
      <c r="AS72">
        <f t="shared" si="36"/>
        <v>-1.6940584538054841E-4</v>
      </c>
      <c r="AT72">
        <f t="shared" si="36"/>
        <v>-1.106784856487405E-4</v>
      </c>
      <c r="AU72">
        <f t="shared" si="23"/>
        <v>-2.8008433111374682E-4</v>
      </c>
      <c r="AW72">
        <v>69</v>
      </c>
      <c r="AX72">
        <f>IF(Z72&gt;0, (R72*SUMPRODUCT(K72:$K$98, X72:$X$98)-K72*$AZ$3)/Z72, 0)</f>
        <v>-1.855858294534626E+16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0.81233261800000001</v>
      </c>
      <c r="Q73" s="4">
        <f t="shared" si="48"/>
        <v>50</v>
      </c>
      <c r="R73">
        <f t="shared" si="28"/>
        <v>250000</v>
      </c>
      <c r="S73">
        <f t="shared" si="29"/>
        <v>-9.3265084212585232E+16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-3.5139106143121883</v>
      </c>
      <c r="AC73">
        <f t="shared" si="30"/>
        <v>-3.1374201913502411</v>
      </c>
      <c r="AE73">
        <f t="shared" si="31"/>
        <v>0</v>
      </c>
      <c r="AF73">
        <f t="shared" si="32"/>
        <v>0</v>
      </c>
      <c r="AG73">
        <f t="shared" si="32"/>
        <v>-1.6819907566903136E-15</v>
      </c>
      <c r="AH73">
        <f t="shared" si="33"/>
        <v>-3.8452076556011947E-11</v>
      </c>
      <c r="AI73">
        <f t="shared" si="34"/>
        <v>-3.8453758546768639E-11</v>
      </c>
      <c r="AJ73">
        <f t="shared" si="35"/>
        <v>-0.37649042296194724</v>
      </c>
      <c r="AK73">
        <f t="shared" si="49"/>
        <v>-0.24597374300185321</v>
      </c>
      <c r="AL73">
        <f t="shared" si="26"/>
        <v>-0.62246416600225418</v>
      </c>
      <c r="AN73">
        <f t="shared" si="36"/>
        <v>0</v>
      </c>
      <c r="AO73">
        <f t="shared" si="36"/>
        <v>0</v>
      </c>
      <c r="AP73">
        <f t="shared" si="36"/>
        <v>-6.0333985961930418E-19</v>
      </c>
      <c r="AQ73">
        <f t="shared" si="36"/>
        <v>-1.3792983331861726E-14</v>
      </c>
      <c r="AR73">
        <f t="shared" si="36"/>
        <v>-1.3793586671721345E-14</v>
      </c>
      <c r="AS73">
        <f t="shared" si="36"/>
        <v>-1.3504930275885972E-4</v>
      </c>
      <c r="AT73">
        <f t="shared" si="36"/>
        <v>-8.8232211135805459E-5</v>
      </c>
      <c r="AU73">
        <f t="shared" si="23"/>
        <v>-2.2328151390845876E-4</v>
      </c>
      <c r="AW73">
        <v>70</v>
      </c>
      <c r="AX73">
        <f>IF(Z73&gt;0, (R73*SUMPRODUCT(K73:$K$98, X73:$X$98)-K73*$AZ$3)/Z73, 0)</f>
        <v>-9.3265084212585232E+16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0.81666386499999999</v>
      </c>
      <c r="Q74" s="4">
        <f t="shared" si="48"/>
        <v>50</v>
      </c>
      <c r="R74">
        <f t="shared" si="28"/>
        <v>250000</v>
      </c>
      <c r="S74">
        <f t="shared" si="29"/>
        <v>-4.8040990771128019E+17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-3.1374201913502411</v>
      </c>
      <c r="AC74">
        <f t="shared" si="30"/>
        <v>-2.8012680279912985</v>
      </c>
      <c r="AE74">
        <f t="shared" si="31"/>
        <v>0</v>
      </c>
      <c r="AF74">
        <f t="shared" si="32"/>
        <v>0</v>
      </c>
      <c r="AG74">
        <f t="shared" si="32"/>
        <v>-2.9154977687042442E-16</v>
      </c>
      <c r="AH74">
        <f t="shared" si="33"/>
        <v>-6.8681053612649297E-12</v>
      </c>
      <c r="AI74">
        <f t="shared" si="34"/>
        <v>-6.8683969110418005E-12</v>
      </c>
      <c r="AJ74">
        <f t="shared" si="35"/>
        <v>-0.3361521633589426</v>
      </c>
      <c r="AK74">
        <f t="shared" si="49"/>
        <v>-0.2196194133945169</v>
      </c>
      <c r="AL74">
        <f t="shared" si="26"/>
        <v>-0.55577157676032796</v>
      </c>
      <c r="AN74">
        <f t="shared" si="36"/>
        <v>0</v>
      </c>
      <c r="AO74">
        <f t="shared" si="36"/>
        <v>0</v>
      </c>
      <c r="AP74">
        <f t="shared" si="36"/>
        <v>-9.337553514093998E-20</v>
      </c>
      <c r="AQ74">
        <f t="shared" si="36"/>
        <v>-2.1996690252913317E-15</v>
      </c>
      <c r="AR74">
        <f t="shared" si="36"/>
        <v>-2.1997624008264726E-15</v>
      </c>
      <c r="AS74">
        <f t="shared" si="36"/>
        <v>-1.0766047732691666E-4</v>
      </c>
      <c r="AT74">
        <f t="shared" si="36"/>
        <v>-7.0338178520254694E-5</v>
      </c>
      <c r="AU74">
        <f t="shared" si="23"/>
        <v>-1.7799865584937114E-4</v>
      </c>
      <c r="AW74">
        <v>71</v>
      </c>
      <c r="AX74">
        <f>IF(Z74&gt;0, (R74*SUMPRODUCT(K74:$K$98, X74:$X$98)-K74*$AZ$3)/Z74, 0)</f>
        <v>-4.8040990771128019E+17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0.82101379900000004</v>
      </c>
      <c r="Q75" s="4">
        <f t="shared" si="48"/>
        <v>50</v>
      </c>
      <c r="R75">
        <f t="shared" si="28"/>
        <v>250000</v>
      </c>
      <c r="S75">
        <f t="shared" si="29"/>
        <v>-2.5382984827226076E+18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-2.8012680279912985</v>
      </c>
      <c r="AC75">
        <f t="shared" si="30"/>
        <v>-2.5011321678493754</v>
      </c>
      <c r="AE75">
        <f t="shared" si="31"/>
        <v>0</v>
      </c>
      <c r="AF75">
        <f t="shared" si="32"/>
        <v>0</v>
      </c>
      <c r="AG75">
        <f t="shared" si="32"/>
        <v>-4.9267889195730695E-17</v>
      </c>
      <c r="AH75">
        <f t="shared" si="33"/>
        <v>-1.1968319495299473E-12</v>
      </c>
      <c r="AI75">
        <f t="shared" si="34"/>
        <v>-1.1968812174191431E-12</v>
      </c>
      <c r="AJ75">
        <f t="shared" si="35"/>
        <v>-0.30013586014192306</v>
      </c>
      <c r="AK75">
        <f t="shared" si="49"/>
        <v>-0.1960887619593909</v>
      </c>
      <c r="AL75">
        <f t="shared" si="26"/>
        <v>-0.49622462210251084</v>
      </c>
      <c r="AN75">
        <f t="shared" si="36"/>
        <v>0</v>
      </c>
      <c r="AO75">
        <f t="shared" si="36"/>
        <v>0</v>
      </c>
      <c r="AP75">
        <f t="shared" si="36"/>
        <v>-1.4088550848044148E-20</v>
      </c>
      <c r="AQ75">
        <f t="shared" si="36"/>
        <v>-3.4224376267732644E-16</v>
      </c>
      <c r="AR75">
        <f t="shared" si="36"/>
        <v>-3.4225785122817449E-16</v>
      </c>
      <c r="AS75">
        <f t="shared" si="36"/>
        <v>-8.5826273379241284E-5</v>
      </c>
      <c r="AT75">
        <f t="shared" si="36"/>
        <v>-5.6073165274437972E-5</v>
      </c>
      <c r="AU75">
        <f t="shared" si="23"/>
        <v>-1.4189943865402149E-4</v>
      </c>
      <c r="AW75">
        <v>72</v>
      </c>
      <c r="AX75">
        <f>IF(Z75&gt;0, (R75*SUMPRODUCT(K75:$K$98, X75:$X$98)-K75*$AZ$3)/Z75, 0)</f>
        <v>-2.5382984827226076E+18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0.82538683700000004</v>
      </c>
      <c r="Q76" s="4">
        <f t="shared" si="48"/>
        <v>50</v>
      </c>
      <c r="R76">
        <f t="shared" si="28"/>
        <v>250000</v>
      </c>
      <c r="S76">
        <f t="shared" si="29"/>
        <v>-1.376765921812905E+19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-2.5011321678493754</v>
      </c>
      <c r="AC76">
        <f t="shared" si="30"/>
        <v>-2.2331537212940855</v>
      </c>
      <c r="AE76">
        <f t="shared" si="31"/>
        <v>0</v>
      </c>
      <c r="AF76">
        <f t="shared" si="32"/>
        <v>0</v>
      </c>
      <c r="AG76">
        <f t="shared" si="32"/>
        <v>-8.1101430748427519E-18</v>
      </c>
      <c r="AH76">
        <f t="shared" si="33"/>
        <v>-2.0332533614465317E-13</v>
      </c>
      <c r="AI76">
        <f t="shared" si="34"/>
        <v>-2.0333344628772802E-13</v>
      </c>
      <c r="AJ76">
        <f t="shared" si="35"/>
        <v>-0.26797844655528991</v>
      </c>
      <c r="AK76">
        <f t="shared" si="49"/>
        <v>-0.17507925174945629</v>
      </c>
      <c r="AL76">
        <f t="shared" si="26"/>
        <v>-0.44305769830494957</v>
      </c>
      <c r="AN76">
        <f t="shared" si="36"/>
        <v>0</v>
      </c>
      <c r="AO76">
        <f t="shared" si="36"/>
        <v>0</v>
      </c>
      <c r="AP76">
        <f t="shared" si="36"/>
        <v>-2.0706793903418558E-21</v>
      </c>
      <c r="AQ76">
        <f t="shared" si="36"/>
        <v>-5.1912966171342979E-17</v>
      </c>
      <c r="AR76">
        <f t="shared" si="36"/>
        <v>-5.1915036850733321E-17</v>
      </c>
      <c r="AS76">
        <f t="shared" si="36"/>
        <v>-6.8420179670951645E-5</v>
      </c>
      <c r="AT76">
        <f t="shared" si="36"/>
        <v>-4.4701184051688459E-5</v>
      </c>
      <c r="AU76">
        <f t="shared" si="23"/>
        <v>-1.1312136372269202E-4</v>
      </c>
      <c r="AW76">
        <v>73</v>
      </c>
      <c r="AX76">
        <f>IF(Z76&gt;0, (R76*SUMPRODUCT(K76:$K$98, X76:$X$98)-K76*$AZ$3)/Z76, 0)</f>
        <v>-1.376765921812905E+19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0.82979096200000002</v>
      </c>
      <c r="Q77" s="4">
        <f t="shared" si="48"/>
        <v>50</v>
      </c>
      <c r="R77">
        <f t="shared" si="28"/>
        <v>250000</v>
      </c>
      <c r="S77">
        <f t="shared" si="29"/>
        <v>-7.672821100972784E+19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-2.2331537212940855</v>
      </c>
      <c r="AC77">
        <f t="shared" si="30"/>
        <v>-1.9938872511554335</v>
      </c>
      <c r="AE77">
        <f t="shared" si="31"/>
        <v>0</v>
      </c>
      <c r="AF77">
        <f t="shared" si="32"/>
        <v>0</v>
      </c>
      <c r="AG77">
        <f t="shared" si="32"/>
        <v>-1.2993182200629194E-18</v>
      </c>
      <c r="AH77">
        <f t="shared" si="33"/>
        <v>-3.3648617120157025E-14</v>
      </c>
      <c r="AI77">
        <f t="shared" si="34"/>
        <v>-3.3649916438377089E-14</v>
      </c>
      <c r="AJ77">
        <f t="shared" si="35"/>
        <v>-0.23926647013865199</v>
      </c>
      <c r="AK77">
        <f t="shared" si="49"/>
        <v>-0.15632076049058599</v>
      </c>
      <c r="AL77">
        <f t="shared" si="26"/>
        <v>-0.39558723062927159</v>
      </c>
      <c r="AN77">
        <f t="shared" si="36"/>
        <v>0</v>
      </c>
      <c r="AO77">
        <f t="shared" si="36"/>
        <v>0</v>
      </c>
      <c r="AP77">
        <f t="shared" si="36"/>
        <v>-2.9619781529740643E-22</v>
      </c>
      <c r="AQ77">
        <f t="shared" si="36"/>
        <v>-7.6706743004702771E-18</v>
      </c>
      <c r="AR77">
        <f t="shared" si="36"/>
        <v>-7.6709704982855741E-18</v>
      </c>
      <c r="AS77">
        <f t="shared" si="36"/>
        <v>-5.45441483346235E-5</v>
      </c>
      <c r="AT77">
        <f t="shared" si="36"/>
        <v>-3.563551024528736E-5</v>
      </c>
      <c r="AU77">
        <f t="shared" si="23"/>
        <v>-9.0179658579918524E-5</v>
      </c>
      <c r="AW77">
        <v>74</v>
      </c>
      <c r="AX77">
        <f>IF(Z77&gt;0, (R77*SUMPRODUCT(K77:$K$98, X77:$X$98)-K77*$AZ$3)/Z77, 0)</f>
        <v>-7.672821100972784E+19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0.834201203</v>
      </c>
      <c r="Q78" s="4">
        <f t="shared" si="48"/>
        <v>50</v>
      </c>
      <c r="R78">
        <f t="shared" si="28"/>
        <v>250000</v>
      </c>
      <c r="S78">
        <f t="shared" si="29"/>
        <v>-4.3971668958833856E+20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-1.9938872511554335</v>
      </c>
      <c r="AC78">
        <f t="shared" si="30"/>
        <v>-1.7802564742459226</v>
      </c>
      <c r="AE78">
        <f t="shared" si="31"/>
        <v>0</v>
      </c>
      <c r="AF78">
        <f t="shared" si="32"/>
        <v>0</v>
      </c>
      <c r="AG78">
        <f t="shared" si="32"/>
        <v>-2.024322156059841E-19</v>
      </c>
      <c r="AH78">
        <f t="shared" si="33"/>
        <v>-5.4194641112815305E-15</v>
      </c>
      <c r="AI78">
        <f t="shared" si="34"/>
        <v>-5.4196665434971362E-15</v>
      </c>
      <c r="AJ78">
        <f t="shared" si="35"/>
        <v>-0.21363077690951093</v>
      </c>
      <c r="AK78">
        <f t="shared" si="49"/>
        <v>-0.13957210758088037</v>
      </c>
      <c r="AL78">
        <f t="shared" si="26"/>
        <v>-0.35320288449039672</v>
      </c>
      <c r="AN78">
        <f t="shared" si="36"/>
        <v>0</v>
      </c>
      <c r="AO78">
        <f t="shared" si="36"/>
        <v>0</v>
      </c>
      <c r="AP78">
        <f t="shared" si="36"/>
        <v>-4.1202913658360816E-23</v>
      </c>
      <c r="AQ78">
        <f t="shared" si="36"/>
        <v>-1.1030739903886976E-18</v>
      </c>
      <c r="AR78">
        <f t="shared" si="36"/>
        <v>-1.1031151933023558E-18</v>
      </c>
      <c r="AS78">
        <f t="shared" si="36"/>
        <v>-4.3482261108596585E-5</v>
      </c>
      <c r="AT78">
        <f t="shared" si="36"/>
        <v>-2.8408410590949749E-5</v>
      </c>
      <c r="AU78">
        <f t="shared" si="23"/>
        <v>-7.1890671699547428E-5</v>
      </c>
      <c r="AW78">
        <v>75</v>
      </c>
      <c r="AX78">
        <f>IF(Z78&gt;0, (R78*SUMPRODUCT(K78:$K$98, X78:$X$98)-K78*$AZ$3)/Z78, 0)</f>
        <v>-4.3971668958833856E+20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0.83859190800000005</v>
      </c>
      <c r="Q79" s="4">
        <f t="shared" si="48"/>
        <v>50</v>
      </c>
      <c r="R79">
        <f t="shared" si="28"/>
        <v>250000</v>
      </c>
      <c r="S79">
        <f t="shared" si="29"/>
        <v>-2.5930198442263272E+21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-1.7802564742459226</v>
      </c>
      <c r="AC79">
        <f t="shared" si="30"/>
        <v>-1.5895147091481452</v>
      </c>
      <c r="AE79">
        <f t="shared" si="31"/>
        <v>0</v>
      </c>
      <c r="AF79">
        <f t="shared" si="32"/>
        <v>0</v>
      </c>
      <c r="AG79">
        <f t="shared" si="32"/>
        <v>-3.0649875524234653E-20</v>
      </c>
      <c r="AH79">
        <f t="shared" si="33"/>
        <v>-8.4879008962844801E-16</v>
      </c>
      <c r="AI79">
        <f t="shared" si="34"/>
        <v>-8.4882073950397227E-16</v>
      </c>
      <c r="AJ79">
        <f t="shared" si="35"/>
        <v>-0.1907417650977774</v>
      </c>
      <c r="AK79">
        <f t="shared" si="49"/>
        <v>-0.1246179531972146</v>
      </c>
      <c r="AL79">
        <f t="shared" si="26"/>
        <v>-0.31535971829499287</v>
      </c>
      <c r="AN79">
        <f t="shared" si="36"/>
        <v>0</v>
      </c>
      <c r="AO79">
        <f t="shared" si="36"/>
        <v>0</v>
      </c>
      <c r="AP79">
        <f t="shared" si="36"/>
        <v>-5.5700486980831668E-24</v>
      </c>
      <c r="AQ79">
        <f t="shared" si="36"/>
        <v>-1.5425191955323242E-19</v>
      </c>
      <c r="AR79">
        <f t="shared" si="36"/>
        <v>-1.5425748960193051E-19</v>
      </c>
      <c r="AS79">
        <f t="shared" si="36"/>
        <v>-3.4663792337848005E-5</v>
      </c>
      <c r="AT79">
        <f t="shared" si="36"/>
        <v>-2.2647010994060702E-5</v>
      </c>
      <c r="AU79">
        <f t="shared" si="23"/>
        <v>-5.7310803331908866E-5</v>
      </c>
      <c r="AW79">
        <v>76</v>
      </c>
      <c r="AX79">
        <f>IF(Z79&gt;0, (R79*SUMPRODUCT(K79:$K$98, X79:$X$98)-K79*$AZ$3)/Z79, 0)</f>
        <v>-2.5930198442263272E+21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0.84368948200000005</v>
      </c>
      <c r="Q80" s="4">
        <f t="shared" si="48"/>
        <v>50</v>
      </c>
      <c r="R80">
        <f t="shared" si="28"/>
        <v>250000</v>
      </c>
      <c r="S80">
        <f t="shared" si="29"/>
        <v>-1.5823854095628262E+22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-1.5895147091481452</v>
      </c>
      <c r="AC80">
        <f t="shared" si="30"/>
        <v>-1.4192095617394151</v>
      </c>
      <c r="AE80">
        <f t="shared" si="31"/>
        <v>0</v>
      </c>
      <c r="AF80">
        <f t="shared" si="32"/>
        <v>0</v>
      </c>
      <c r="AG80">
        <f t="shared" si="32"/>
        <v>-4.484399164586292E-21</v>
      </c>
      <c r="AH80">
        <f t="shared" si="33"/>
        <v>-1.2929488802203007E-16</v>
      </c>
      <c r="AI80">
        <f t="shared" si="34"/>
        <v>-1.2929937242119466E-16</v>
      </c>
      <c r="AJ80">
        <f t="shared" si="35"/>
        <v>-0.17030514740873004</v>
      </c>
      <c r="AK80">
        <f t="shared" si="49"/>
        <v>-0.11126602964037018</v>
      </c>
      <c r="AL80">
        <f t="shared" si="26"/>
        <v>-0.28157117704910034</v>
      </c>
      <c r="AN80">
        <f t="shared" si="36"/>
        <v>0</v>
      </c>
      <c r="AO80">
        <f t="shared" si="36"/>
        <v>0</v>
      </c>
      <c r="AP80">
        <f t="shared" si="36"/>
        <v>-7.2763991991229757E-25</v>
      </c>
      <c r="AQ80">
        <f t="shared" si="36"/>
        <v>-2.0979426342859647E-20</v>
      </c>
      <c r="AR80">
        <f t="shared" si="36"/>
        <v>-2.0980153982779561E-20</v>
      </c>
      <c r="AS80">
        <f t="shared" si="36"/>
        <v>-2.7633763024432433E-5</v>
      </c>
      <c r="AT80">
        <f t="shared" si="36"/>
        <v>-1.8054058509295838E-5</v>
      </c>
      <c r="AU80">
        <f t="shared" si="23"/>
        <v>-4.5687821533728292E-5</v>
      </c>
      <c r="AW80">
        <v>77</v>
      </c>
      <c r="AX80">
        <f>IF(Z80&gt;0, (R80*SUMPRODUCT(K80:$K$98, X80:$X$98)-K80*$AZ$3)/Z80, 0)</f>
        <v>-1.5823854095628262E+22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0.84875936500000004</v>
      </c>
      <c r="Q81" s="4">
        <f t="shared" si="48"/>
        <v>50</v>
      </c>
      <c r="R81">
        <f t="shared" si="28"/>
        <v>250000</v>
      </c>
      <c r="S81">
        <f t="shared" si="29"/>
        <v>-1.0003099431555903E+23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-1.4192095617394151</v>
      </c>
      <c r="AC81">
        <f t="shared" si="30"/>
        <v>-1.267151394410192</v>
      </c>
      <c r="AE81">
        <f t="shared" si="31"/>
        <v>0</v>
      </c>
      <c r="AF81">
        <f t="shared" si="32"/>
        <v>0</v>
      </c>
      <c r="AG81">
        <f t="shared" si="32"/>
        <v>-6.3337938559963736E-22</v>
      </c>
      <c r="AH81">
        <f t="shared" si="33"/>
        <v>-1.903087893670396E-17</v>
      </c>
      <c r="AI81">
        <f t="shared" si="34"/>
        <v>-1.903151231608956E-17</v>
      </c>
      <c r="AJ81">
        <f t="shared" si="35"/>
        <v>-0.15205816732922317</v>
      </c>
      <c r="AK81">
        <f t="shared" si="49"/>
        <v>-9.9344669321759074E-2</v>
      </c>
      <c r="AL81">
        <f t="shared" si="26"/>
        <v>-0.25140283665098229</v>
      </c>
      <c r="AN81">
        <f t="shared" si="36"/>
        <v>0</v>
      </c>
      <c r="AO81">
        <f t="shared" si="36"/>
        <v>0</v>
      </c>
      <c r="AP81">
        <f t="shared" si="36"/>
        <v>-9.1761003874787539E-26</v>
      </c>
      <c r="AQ81">
        <f t="shared" si="36"/>
        <v>-2.7571035552384493E-21</v>
      </c>
      <c r="AR81">
        <f t="shared" si="36"/>
        <v>-2.7571953162423239E-21</v>
      </c>
      <c r="AS81">
        <f t="shared" si="36"/>
        <v>-2.202946669677329E-5</v>
      </c>
      <c r="AT81">
        <f t="shared" si="36"/>
        <v>-1.439258490855854E-5</v>
      </c>
      <c r="AU81">
        <f t="shared" si="23"/>
        <v>-3.6422051605331836E-5</v>
      </c>
      <c r="AW81">
        <v>78</v>
      </c>
      <c r="AX81">
        <f>IF(Z81&gt;0, (R81*SUMPRODUCT(K81:$K$98, X81:$X$98)-K81*$AZ$3)/Z81, 0)</f>
        <v>-1.0003099431555903E+23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0.85379527200000005</v>
      </c>
      <c r="Q82" s="4">
        <f t="shared" si="48"/>
        <v>50</v>
      </c>
      <c r="R82">
        <f t="shared" si="28"/>
        <v>250000</v>
      </c>
      <c r="S82">
        <f t="shared" si="29"/>
        <v>-6.5572898307721871E+23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-1.267151394410192</v>
      </c>
      <c r="AC82">
        <f t="shared" si="30"/>
        <v>-1.1313851735805285</v>
      </c>
      <c r="AE82">
        <f t="shared" si="31"/>
        <v>0</v>
      </c>
      <c r="AF82">
        <f t="shared" si="32"/>
        <v>0</v>
      </c>
      <c r="AG82">
        <f t="shared" si="32"/>
        <v>-8.6269266936405673E-23</v>
      </c>
      <c r="AH82">
        <f t="shared" si="33"/>
        <v>-2.7038816240361767E-18</v>
      </c>
      <c r="AI82">
        <f t="shared" si="34"/>
        <v>-2.7039678933031131E-18</v>
      </c>
      <c r="AJ82">
        <f t="shared" si="35"/>
        <v>-0.1357662208296635</v>
      </c>
      <c r="AK82">
        <f t="shared" si="49"/>
        <v>-8.8700597608713447E-2</v>
      </c>
      <c r="AL82">
        <f t="shared" si="26"/>
        <v>-0.22446681843837696</v>
      </c>
      <c r="AN82">
        <f t="shared" si="36"/>
        <v>0</v>
      </c>
      <c r="AO82">
        <f t="shared" si="36"/>
        <v>0</v>
      </c>
      <c r="AP82">
        <f t="shared" si="36"/>
        <v>-1.1159180869439619E-26</v>
      </c>
      <c r="AQ82">
        <f t="shared" si="36"/>
        <v>-3.4975496099226465E-22</v>
      </c>
      <c r="AR82">
        <f t="shared" si="36"/>
        <v>-3.4976612017313409E-22</v>
      </c>
      <c r="AS82">
        <f t="shared" si="36"/>
        <v>-1.7561755976381762E-5</v>
      </c>
      <c r="AT82">
        <f t="shared" si="36"/>
        <v>-1.1473680571236079E-5</v>
      </c>
      <c r="AU82">
        <f t="shared" si="23"/>
        <v>-2.9035436547617841E-5</v>
      </c>
      <c r="AW82">
        <v>79</v>
      </c>
      <c r="AX82">
        <f>IF(Z82&gt;0, (R82*SUMPRODUCT(K82:$K$98, X82:$X$98)-K82*$AZ$3)/Z82, 0)</f>
        <v>-6.5572898307721871E+23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0.85879091799999996</v>
      </c>
      <c r="Q83" s="4">
        <f t="shared" si="48"/>
        <v>50</v>
      </c>
      <c r="R83">
        <f t="shared" si="28"/>
        <v>250000</v>
      </c>
      <c r="S83">
        <f t="shared" si="29"/>
        <v>-4.4621324789006975E+24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-1.1313851735805285</v>
      </c>
      <c r="AC83">
        <f t="shared" si="30"/>
        <v>-1.010165333554043</v>
      </c>
      <c r="AE83">
        <f t="shared" si="31"/>
        <v>0</v>
      </c>
      <c r="AF83">
        <f t="shared" si="32"/>
        <v>0</v>
      </c>
      <c r="AG83">
        <f t="shared" si="32"/>
        <v>-1.1319311319538745E-23</v>
      </c>
      <c r="AH83">
        <f t="shared" si="33"/>
        <v>-3.7043631473751436E-19</v>
      </c>
      <c r="AI83">
        <f t="shared" si="34"/>
        <v>-3.7044763404883391E-19</v>
      </c>
      <c r="AJ83">
        <f t="shared" si="35"/>
        <v>-0.12121984002648545</v>
      </c>
      <c r="AK83">
        <f t="shared" si="49"/>
        <v>-7.9196962150636999E-2</v>
      </c>
      <c r="AL83">
        <f t="shared" si="26"/>
        <v>-0.20041680217712243</v>
      </c>
      <c r="AN83">
        <f t="shared" si="36"/>
        <v>0</v>
      </c>
      <c r="AO83">
        <f t="shared" si="36"/>
        <v>0</v>
      </c>
      <c r="AP83">
        <f t="shared" si="36"/>
        <v>-1.307308819420656E-27</v>
      </c>
      <c r="AQ83">
        <f t="shared" si="36"/>
        <v>-4.2783049924080749E-23</v>
      </c>
      <c r="AR83">
        <f t="shared" si="36"/>
        <v>-4.2784357232900167E-23</v>
      </c>
      <c r="AS83">
        <f t="shared" si="36"/>
        <v>-1.40001243434166E-5</v>
      </c>
      <c r="AT83">
        <f t="shared" si="36"/>
        <v>-9.146747904365494E-6</v>
      </c>
      <c r="AU83">
        <f t="shared" si="23"/>
        <v>-2.3146872247782094E-5</v>
      </c>
      <c r="AW83">
        <v>80</v>
      </c>
      <c r="AX83">
        <f>IF(Z83&gt;0, (R83*SUMPRODUCT(K83:$K$98, X83:$X$98)-K83*$AZ$3)/Z83, 0)</f>
        <v>-4.4621324789006975E+24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0.86374018699999999</v>
      </c>
      <c r="Q84" s="4">
        <f t="shared" si="48"/>
        <v>50</v>
      </c>
      <c r="R84">
        <f t="shared" si="28"/>
        <v>250000</v>
      </c>
      <c r="S84">
        <f t="shared" si="29"/>
        <v>-3.1554354164625101E+25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-1.010165333554043</v>
      </c>
      <c r="AC84">
        <f t="shared" si="30"/>
        <v>-0.90193333353039562</v>
      </c>
      <c r="AE84">
        <f t="shared" si="31"/>
        <v>0</v>
      </c>
      <c r="AF84">
        <f t="shared" si="32"/>
        <v>0</v>
      </c>
      <c r="AG84">
        <f t="shared" si="32"/>
        <v>-1.4291741304937456E-24</v>
      </c>
      <c r="AH84">
        <f t="shared" si="33"/>
        <v>-4.8884720379248063E-20</v>
      </c>
      <c r="AI84">
        <f t="shared" si="34"/>
        <v>-4.8886149553378557E-20</v>
      </c>
      <c r="AJ84">
        <f t="shared" si="35"/>
        <v>-0.10823200002364741</v>
      </c>
      <c r="AK84">
        <f t="shared" si="49"/>
        <v>-7.0711573348783016E-2</v>
      </c>
      <c r="AL84">
        <f t="shared" si="26"/>
        <v>-0.17894357337243044</v>
      </c>
      <c r="AN84">
        <f t="shared" si="36"/>
        <v>0</v>
      </c>
      <c r="AO84">
        <f t="shared" si="36"/>
        <v>0</v>
      </c>
      <c r="AP84">
        <f t="shared" si="36"/>
        <v>-1.4737550631544896E-28</v>
      </c>
      <c r="AQ84">
        <f t="shared" si="36"/>
        <v>-5.0409605542551191E-24</v>
      </c>
      <c r="AR84">
        <f t="shared" si="36"/>
        <v>-5.0411079297614347E-24</v>
      </c>
      <c r="AS84">
        <f t="shared" si="36"/>
        <v>-1.1160813411524681E-5</v>
      </c>
      <c r="AT84">
        <f t="shared" si="36"/>
        <v>-7.2917314288627963E-6</v>
      </c>
      <c r="AU84">
        <f t="shared" si="23"/>
        <v>-1.8452544840387479E-5</v>
      </c>
      <c r="AW84">
        <v>81</v>
      </c>
      <c r="AX84">
        <f>IF(Z84&gt;0, (R84*SUMPRODUCT(K84:$K$98, X84:$X$98)-K84*$AZ$3)/Z84, 0)</f>
        <v>-3.1554354164625101E+25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0.86866431399999999</v>
      </c>
      <c r="Q85" s="4">
        <f t="shared" si="48"/>
        <v>50</v>
      </c>
      <c r="R85">
        <f t="shared" si="28"/>
        <v>250000</v>
      </c>
      <c r="S85">
        <f t="shared" si="29"/>
        <v>-2.3219492494672636E+26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-0.90193333353039562</v>
      </c>
      <c r="AC85">
        <f t="shared" si="30"/>
        <v>-0.80529761922356746</v>
      </c>
      <c r="AE85">
        <f t="shared" si="31"/>
        <v>0</v>
      </c>
      <c r="AF85">
        <f t="shared" si="32"/>
        <v>0</v>
      </c>
      <c r="AG85">
        <f t="shared" si="32"/>
        <v>-1.7340982353691214E-25</v>
      </c>
      <c r="AH85">
        <f t="shared" si="33"/>
        <v>-6.2073628282594803E-21</v>
      </c>
      <c r="AI85">
        <f t="shared" si="34"/>
        <v>-6.207536238083017E-21</v>
      </c>
      <c r="AJ85">
        <f t="shared" si="35"/>
        <v>-9.6635714306828158E-2</v>
      </c>
      <c r="AK85">
        <f t="shared" si="49"/>
        <v>-6.3135333347127703E-2</v>
      </c>
      <c r="AL85">
        <f t="shared" si="26"/>
        <v>-0.15977104765395586</v>
      </c>
      <c r="AN85">
        <f t="shared" si="36"/>
        <v>0</v>
      </c>
      <c r="AO85">
        <f t="shared" si="36"/>
        <v>0</v>
      </c>
      <c r="AP85">
        <f t="shared" si="36"/>
        <v>-1.5965989427127081E-29</v>
      </c>
      <c r="AQ85">
        <f t="shared" si="36"/>
        <v>-5.7151715666925069E-25</v>
      </c>
      <c r="AR85">
        <f t="shared" si="36"/>
        <v>-5.7153312265867774E-25</v>
      </c>
      <c r="AS85">
        <f t="shared" si="36"/>
        <v>-8.8973321201568036E-6</v>
      </c>
      <c r="AT85">
        <f t="shared" si="36"/>
        <v>-5.8129236518357761E-6</v>
      </c>
      <c r="AU85">
        <f t="shared" si="23"/>
        <v>-1.471025577199258E-5</v>
      </c>
      <c r="AW85">
        <v>82</v>
      </c>
      <c r="AX85">
        <f>IF(Z85&gt;0, (R85*SUMPRODUCT(K85:$K$98, X85:$X$98)-K85*$AZ$3)/Z85, 0)</f>
        <v>-2.3219492494672636E+26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0.87358826999999994</v>
      </c>
      <c r="Q86" s="4">
        <f t="shared" si="48"/>
        <v>50</v>
      </c>
      <c r="R86">
        <f t="shared" si="28"/>
        <v>250000</v>
      </c>
      <c r="S86">
        <f t="shared" si="29"/>
        <v>-1.7808935343015917E+27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-0.80529761922356746</v>
      </c>
      <c r="AC86">
        <f t="shared" si="30"/>
        <v>-0.71901573144961373</v>
      </c>
      <c r="AE86">
        <f t="shared" si="31"/>
        <v>0</v>
      </c>
      <c r="AF86">
        <f t="shared" si="32"/>
        <v>0</v>
      </c>
      <c r="AG86">
        <f t="shared" si="32"/>
        <v>-2.0186937556926676E-26</v>
      </c>
      <c r="AH86">
        <f t="shared" si="33"/>
        <v>-7.5744393872308169E-22</v>
      </c>
      <c r="AI86">
        <f t="shared" si="34"/>
        <v>-7.5746412566063865E-22</v>
      </c>
      <c r="AJ86">
        <f t="shared" si="35"/>
        <v>-8.6281887773953736E-2</v>
      </c>
      <c r="AK86">
        <f t="shared" si="49"/>
        <v>-5.6370833345649726E-2</v>
      </c>
      <c r="AL86">
        <f t="shared" si="26"/>
        <v>-0.14265272111960348</v>
      </c>
      <c r="AN86">
        <f t="shared" si="36"/>
        <v>0</v>
      </c>
      <c r="AO86">
        <f t="shared" si="36"/>
        <v>0</v>
      </c>
      <c r="AP86">
        <f t="shared" si="36"/>
        <v>-1.659489687833548E-30</v>
      </c>
      <c r="AQ86">
        <f t="shared" si="36"/>
        <v>-6.2266522689652837E-26</v>
      </c>
      <c r="AR86">
        <f t="shared" si="36"/>
        <v>-6.2268182179340678E-26</v>
      </c>
      <c r="AS86">
        <f t="shared" si="36"/>
        <v>-7.092898692727045E-6</v>
      </c>
      <c r="AT86">
        <f t="shared" si="36"/>
        <v>-4.6340271459149986E-6</v>
      </c>
      <c r="AU86">
        <f t="shared" si="23"/>
        <v>-1.1726925838642045E-5</v>
      </c>
      <c r="AW86">
        <v>83</v>
      </c>
      <c r="AX86">
        <f>IF(Z86&gt;0, (R86*SUMPRODUCT(K86:$K$98, X86:$X$98)-K86*$AZ$3)/Z86, 0)</f>
        <v>-1.7808935343015917E+27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0.87851239699999994</v>
      </c>
      <c r="Q87" s="4">
        <f t="shared" si="48"/>
        <v>50</v>
      </c>
      <c r="R87">
        <f t="shared" si="28"/>
        <v>250000</v>
      </c>
      <c r="S87">
        <f t="shared" si="29"/>
        <v>-1.4262424430896394E+28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-0.71901573144961373</v>
      </c>
      <c r="AC87">
        <f t="shared" si="30"/>
        <v>-0.6419783316514408</v>
      </c>
      <c r="AE87">
        <f t="shared" si="31"/>
        <v>0</v>
      </c>
      <c r="AF87">
        <f t="shared" si="32"/>
        <v>0</v>
      </c>
      <c r="AG87">
        <f t="shared" si="32"/>
        <v>-2.2505932801324312E-27</v>
      </c>
      <c r="AH87">
        <f t="shared" si="33"/>
        <v>-8.867237450612488E-23</v>
      </c>
      <c r="AI87">
        <f t="shared" si="34"/>
        <v>-8.8674625099405013E-23</v>
      </c>
      <c r="AJ87">
        <f t="shared" si="35"/>
        <v>-7.7037399798172923E-2</v>
      </c>
      <c r="AK87">
        <f t="shared" si="49"/>
        <v>-5.0331101201472966E-2</v>
      </c>
      <c r="AL87">
        <f t="shared" si="26"/>
        <v>-0.12736850099964589</v>
      </c>
      <c r="AN87">
        <f t="shared" si="36"/>
        <v>0</v>
      </c>
      <c r="AO87">
        <f t="shared" si="36"/>
        <v>0</v>
      </c>
      <c r="AP87">
        <f t="shared" si="36"/>
        <v>-1.6518975669623261E-31</v>
      </c>
      <c r="AQ87">
        <f t="shared" si="36"/>
        <v>-6.5084029618546064E-27</v>
      </c>
      <c r="AR87">
        <f t="shared" si="36"/>
        <v>-6.5085681516113018E-27</v>
      </c>
      <c r="AS87">
        <f t="shared" si="36"/>
        <v>-5.6544154119316326E-6</v>
      </c>
      <c r="AT87">
        <f t="shared" si="36"/>
        <v>-3.6942180691286659E-6</v>
      </c>
      <c r="AU87">
        <f t="shared" si="23"/>
        <v>-9.3486334810602981E-6</v>
      </c>
      <c r="AW87">
        <v>84</v>
      </c>
      <c r="AX87">
        <f>IF(Z87&gt;0, (R87*SUMPRODUCT(K87:$K$98, X87:$X$98)-K87*$AZ$3)/Z87, 0)</f>
        <v>-1.4262424430896394E+28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0.88343652399999995</v>
      </c>
      <c r="Q88" s="4">
        <f t="shared" si="48"/>
        <v>50</v>
      </c>
      <c r="R88">
        <f t="shared" si="28"/>
        <v>250000</v>
      </c>
      <c r="S88">
        <f t="shared" si="29"/>
        <v>-1.194997386119993E+29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-0.6419783316514408</v>
      </c>
      <c r="AC88">
        <f t="shared" si="30"/>
        <v>-0.57319493897450069</v>
      </c>
      <c r="AE88">
        <f t="shared" si="31"/>
        <v>0</v>
      </c>
      <c r="AF88">
        <f t="shared" si="32"/>
        <v>0</v>
      </c>
      <c r="AG88">
        <f t="shared" si="32"/>
        <v>-2.3983104299315371E-28</v>
      </c>
      <c r="AH88">
        <f t="shared" si="33"/>
        <v>-9.9412815216897662E-24</v>
      </c>
      <c r="AI88">
        <f t="shared" si="34"/>
        <v>-9.9415213527327599E-24</v>
      </c>
      <c r="AJ88">
        <f t="shared" si="35"/>
        <v>-6.8783392676940114E-2</v>
      </c>
      <c r="AK88">
        <f t="shared" si="49"/>
        <v>-4.4938483215600858E-2</v>
      </c>
      <c r="AL88">
        <f t="shared" si="26"/>
        <v>-0.11372187589254097</v>
      </c>
      <c r="AN88">
        <f t="shared" si="36"/>
        <v>0</v>
      </c>
      <c r="AO88">
        <f t="shared" si="36"/>
        <v>0</v>
      </c>
      <c r="AP88">
        <f t="shared" si="36"/>
        <v>-1.5717138101022167E-32</v>
      </c>
      <c r="AQ88">
        <f t="shared" si="36"/>
        <v>-6.5149403775056002E-28</v>
      </c>
      <c r="AR88">
        <f t="shared" si="36"/>
        <v>-6.5150975488866109E-28</v>
      </c>
      <c r="AS88">
        <f t="shared" si="36"/>
        <v>-4.5076653475220279E-6</v>
      </c>
      <c r="AT88">
        <f t="shared" si="36"/>
        <v>-2.9450080270477241E-6</v>
      </c>
      <c r="AU88">
        <f t="shared" si="23"/>
        <v>-7.4526733745697525E-6</v>
      </c>
      <c r="AW88">
        <v>85</v>
      </c>
      <c r="AX88">
        <f>IF(Z88&gt;0, (R88*SUMPRODUCT(K88:$K$98, X88:$X$98)-K88*$AZ$3)/Z88, 0)</f>
        <v>-1.194997386119993E+29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8"/>
        <v>250000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-0.57319493897450069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-1.1991552149657686E-24</v>
      </c>
      <c r="AI89">
        <f t="shared" si="34"/>
        <v>-1.1991552149657686E-24</v>
      </c>
      <c r="AJ89">
        <f t="shared" si="35"/>
        <v>-0.57319493897450069</v>
      </c>
      <c r="AK89">
        <f t="shared" si="49"/>
        <v>-4.012364572821505E-2</v>
      </c>
      <c r="AL89">
        <f t="shared" si="26"/>
        <v>-0.61331858470271572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-7.0165795093848971E-29</v>
      </c>
      <c r="AR89">
        <f t="shared" si="36"/>
        <v>-7.0165795093848971E-29</v>
      </c>
      <c r="AS89">
        <f t="shared" si="36"/>
        <v>-3.3539176692872219E-5</v>
      </c>
      <c r="AT89">
        <f t="shared" si="36"/>
        <v>-2.3477423685010555E-6</v>
      </c>
      <c r="AU89">
        <f t="shared" si="23"/>
        <v>-3.5886919061373272E-5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17495.202022904923</v>
      </c>
      <c r="AO91" s="8">
        <f t="shared" si="50"/>
        <v>-1749.5202022904923</v>
      </c>
      <c r="AP91" s="8">
        <f t="shared" si="50"/>
        <v>-2841.467359314227</v>
      </c>
      <c r="AQ91" s="8">
        <f t="shared" si="50"/>
        <v>-8746.4994688639435</v>
      </c>
      <c r="AR91" s="8">
        <f t="shared" si="50"/>
        <v>4157.7149924362666</v>
      </c>
      <c r="AS91" s="8">
        <f t="shared" si="50"/>
        <v>-2522.494125201521</v>
      </c>
      <c r="AT91" s="8">
        <f t="shared" si="50"/>
        <v>1471.454906367552</v>
      </c>
      <c r="AU91" s="8">
        <f t="shared" si="50"/>
        <v>3106.6757736022951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3B67-30D9-437C-AA8F-F5CB0C70D3C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43570.490885744359</v>
      </c>
      <c r="K3">
        <v>1</v>
      </c>
      <c r="L3" s="2">
        <v>0</v>
      </c>
      <c r="O3">
        <f>$C$3</f>
        <v>43570.490885744359</v>
      </c>
      <c r="P3">
        <f>O3*C5</f>
        <v>4357.0490885744357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43570.490885744359</v>
      </c>
      <c r="AF3">
        <f t="shared" ref="AF3:AG34" si="4">-$Z3*P3</f>
        <v>-4357.0490885744357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36693.533593169923</v>
      </c>
      <c r="AJ3">
        <f t="shared" ref="AJ3:AJ66" si="7">AB3-AC3</f>
        <v>0</v>
      </c>
      <c r="AL3">
        <f t="shared" ref="AL3:AL34" si="8">SUM(AI3:AK3)</f>
        <v>36693.533593169923</v>
      </c>
      <c r="AN3">
        <f t="shared" ref="AN3:AU34" si="9">AE3*$K3</f>
        <v>43570.490885744359</v>
      </c>
      <c r="AO3">
        <f t="shared" si="9"/>
        <v>-4357.0490885744357</v>
      </c>
      <c r="AP3">
        <f t="shared" si="9"/>
        <v>-2519.9082039999998</v>
      </c>
      <c r="AQ3">
        <f t="shared" si="9"/>
        <v>0</v>
      </c>
      <c r="AR3">
        <f t="shared" si="9"/>
        <v>36693.533593169923</v>
      </c>
      <c r="AS3">
        <f t="shared" si="9"/>
        <v>0</v>
      </c>
      <c r="AT3">
        <f t="shared" si="9"/>
        <v>0</v>
      </c>
      <c r="AU3">
        <f t="shared" si="9"/>
        <v>36693.533593169923</v>
      </c>
      <c r="AW3">
        <v>0</v>
      </c>
      <c r="AX3">
        <f>IF(Z3&gt;0, (R3*SUMPRODUCT(K3:$K$98, X3:$X$98)-K3*$AZ$3)/Z3, 0)</f>
        <v>0</v>
      </c>
      <c r="AZ3">
        <f>C6*ABS(SUMPRODUCT(X4:X79, K4:K79))/1</f>
        <v>23207.819433958201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2.2202060000000002E-3</v>
      </c>
      <c r="R4">
        <f t="shared" si="0"/>
        <v>250000</v>
      </c>
      <c r="S4">
        <f t="shared" si="1"/>
        <v>2517.3141800568233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2486.5520822098078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-555.05150000000003</v>
      </c>
      <c r="AI4">
        <f t="shared" si="6"/>
        <v>-555.05150000000003</v>
      </c>
      <c r="AJ4">
        <f t="shared" si="7"/>
        <v>-2486.5520822098078</v>
      </c>
      <c r="AK4">
        <f>G4*SUM(AB4, AE4:AF4)</f>
        <v>0</v>
      </c>
      <c r="AL4">
        <f t="shared" si="8"/>
        <v>-3041.6035822098079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-495.58169642857143</v>
      </c>
      <c r="AR4">
        <f t="shared" si="9"/>
        <v>-495.58169642857143</v>
      </c>
      <c r="AS4">
        <f t="shared" si="9"/>
        <v>-2220.1357876873285</v>
      </c>
      <c r="AT4">
        <f t="shared" si="9"/>
        <v>0</v>
      </c>
      <c r="AU4">
        <f t="shared" si="9"/>
        <v>-2715.7174841158999</v>
      </c>
      <c r="AW4">
        <v>1</v>
      </c>
      <c r="AX4">
        <f>IF(Z4&gt;0, (R4*SUMPRODUCT(K4:$K$98, X4:$X$98)-K4*$AZ$3)/Z4, 0)</f>
        <v>2517.3141800568233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2.3617970000000001E-3</v>
      </c>
      <c r="Q5" s="4">
        <f t="shared" ref="Q5:Q68" si="21">$C$8</f>
        <v>50</v>
      </c>
      <c r="R5">
        <f t="shared" si="0"/>
        <v>250000</v>
      </c>
      <c r="S5">
        <f t="shared" si="1"/>
        <v>4316.5638836697362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2486.5520822098078</v>
      </c>
      <c r="AC5">
        <f t="shared" si="2"/>
        <v>4211.1061734685682</v>
      </c>
      <c r="AE5">
        <f t="shared" si="3"/>
        <v>0</v>
      </c>
      <c r="AF5">
        <f t="shared" si="4"/>
        <v>0</v>
      </c>
      <c r="AG5">
        <f t="shared" si="4"/>
        <v>-48.778453035293509</v>
      </c>
      <c r="AH5">
        <f t="shared" si="5"/>
        <v>-583.23383853245457</v>
      </c>
      <c r="AI5">
        <f t="shared" si="6"/>
        <v>-632.01229156774809</v>
      </c>
      <c r="AJ5">
        <f t="shared" si="7"/>
        <v>-1724.5540912587603</v>
      </c>
      <c r="AK5">
        <f>G5*SUM(AB5, AE5:AF5)</f>
        <v>174.05864575468658</v>
      </c>
      <c r="AL5">
        <f t="shared" si="8"/>
        <v>-2182.5077370718218</v>
      </c>
      <c r="AN5">
        <f t="shared" si="9"/>
        <v>0</v>
      </c>
      <c r="AO5">
        <f t="shared" si="9"/>
        <v>0</v>
      </c>
      <c r="AP5">
        <f t="shared" si="9"/>
        <v>-38.885884116145967</v>
      </c>
      <c r="AQ5">
        <f t="shared" si="9"/>
        <v>-464.95044525865313</v>
      </c>
      <c r="AR5">
        <f t="shared" si="9"/>
        <v>-503.83632937479916</v>
      </c>
      <c r="AS5">
        <f t="shared" si="9"/>
        <v>-1374.8039630570472</v>
      </c>
      <c r="AT5">
        <f t="shared" si="9"/>
        <v>138.75848673045803</v>
      </c>
      <c r="AU5">
        <f t="shared" si="9"/>
        <v>-1739.8818057013884</v>
      </c>
      <c r="AW5">
        <v>2</v>
      </c>
      <c r="AX5">
        <f>IF(Z5&gt;0, (R5*SUMPRODUCT(K5:$K$98, X5:$X$98)-K5*$AZ$3)/Z5, 0)</f>
        <v>4316.5638836697362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2.52864E-3</v>
      </c>
      <c r="Q6" s="4">
        <f t="shared" si="21"/>
        <v>50</v>
      </c>
      <c r="R6">
        <f t="shared" si="0"/>
        <v>250000</v>
      </c>
      <c r="S6">
        <f t="shared" si="1"/>
        <v>5946.3752469623278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4211.1061734685682</v>
      </c>
      <c r="AC6">
        <f t="shared" si="2"/>
        <v>5728.4198243593128</v>
      </c>
      <c r="AE6">
        <f t="shared" si="3"/>
        <v>0</v>
      </c>
      <c r="AF6">
        <f t="shared" si="4"/>
        <v>0</v>
      </c>
      <c r="AG6">
        <f t="shared" si="4"/>
        <v>-48.167325357457415</v>
      </c>
      <c r="AH6">
        <f t="shared" si="5"/>
        <v>-616.7157374158229</v>
      </c>
      <c r="AI6">
        <f t="shared" si="6"/>
        <v>-664.88306277328036</v>
      </c>
      <c r="AJ6">
        <f t="shared" si="7"/>
        <v>-1517.3136508907446</v>
      </c>
      <c r="AK6">
        <f>G6*SUM(AB6, AE6:AF6)</f>
        <v>294.7774321427998</v>
      </c>
      <c r="AL6">
        <f t="shared" si="8"/>
        <v>-1887.4192815212252</v>
      </c>
      <c r="AN6">
        <f t="shared" si="9"/>
        <v>0</v>
      </c>
      <c r="AO6">
        <f t="shared" si="9"/>
        <v>0</v>
      </c>
      <c r="AP6">
        <f t="shared" si="9"/>
        <v>-34.284550779440231</v>
      </c>
      <c r="AQ6">
        <f t="shared" si="9"/>
        <v>-438.96608040826493</v>
      </c>
      <c r="AR6">
        <f t="shared" si="9"/>
        <v>-473.25063118770521</v>
      </c>
      <c r="AS6">
        <f t="shared" si="9"/>
        <v>-1079.9938864416856</v>
      </c>
      <c r="AT6">
        <f t="shared" si="9"/>
        <v>209.81675370040298</v>
      </c>
      <c r="AU6">
        <f t="shared" si="9"/>
        <v>-1343.4277639289878</v>
      </c>
      <c r="AW6">
        <v>3</v>
      </c>
      <c r="AX6">
        <f>IF(Z6&gt;0, (R6*SUMPRODUCT(K6:$K$98, X6:$X$98)-K6*$AZ$3)/Z6, 0)</f>
        <v>5946.3752469623278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2.719834E-3</v>
      </c>
      <c r="Q7" s="4">
        <f t="shared" si="21"/>
        <v>50</v>
      </c>
      <c r="R7">
        <f t="shared" si="0"/>
        <v>250000</v>
      </c>
      <c r="S7">
        <f t="shared" si="1"/>
        <v>7422.3374025660332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5728.4198243593128</v>
      </c>
      <c r="AC7">
        <f t="shared" si="2"/>
        <v>7059.3324012272988</v>
      </c>
      <c r="AE7">
        <f t="shared" si="3"/>
        <v>0</v>
      </c>
      <c r="AF7">
        <f t="shared" si="4"/>
        <v>0</v>
      </c>
      <c r="AG7">
        <f t="shared" si="4"/>
        <v>-47.554644974686568</v>
      </c>
      <c r="AH7">
        <f t="shared" si="5"/>
        <v>-655.03564598137416</v>
      </c>
      <c r="AI7">
        <f t="shared" si="6"/>
        <v>-702.5902909560607</v>
      </c>
      <c r="AJ7">
        <f t="shared" si="7"/>
        <v>-1330.912576867986</v>
      </c>
      <c r="AK7">
        <f>G7*SUM(AB7, AE7:AF7)</f>
        <v>400.98938770515196</v>
      </c>
      <c r="AL7">
        <f t="shared" si="8"/>
        <v>-1632.5134801188947</v>
      </c>
      <c r="AN7">
        <f t="shared" si="9"/>
        <v>0</v>
      </c>
      <c r="AO7">
        <f t="shared" si="9"/>
        <v>0</v>
      </c>
      <c r="AP7">
        <f t="shared" si="9"/>
        <v>-30.221836593536771</v>
      </c>
      <c r="AQ7">
        <f t="shared" si="9"/>
        <v>-416.28699502075023</v>
      </c>
      <c r="AR7">
        <f t="shared" si="9"/>
        <v>-446.50883161428698</v>
      </c>
      <c r="AS7">
        <f t="shared" si="9"/>
        <v>-845.81900337596471</v>
      </c>
      <c r="AT7">
        <f t="shared" si="9"/>
        <v>254.83600513510802</v>
      </c>
      <c r="AU7">
        <f t="shared" si="9"/>
        <v>-1037.4918298551436</v>
      </c>
      <c r="AW7">
        <v>4</v>
      </c>
      <c r="AX7">
        <f>IF(Z7&gt;0, (R7*SUMPRODUCT(K7:$K$98, X7:$X$98)-K7*$AZ$3)/Z7, 0)</f>
        <v>7422.3374025660332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4.2403780000000004E-3</v>
      </c>
      <c r="Q8" s="4">
        <f t="shared" si="21"/>
        <v>50</v>
      </c>
      <c r="R8">
        <f t="shared" si="0"/>
        <v>250000</v>
      </c>
      <c r="S8">
        <f t="shared" si="1"/>
        <v>8771.0556016538212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7059.3324012272988</v>
      </c>
      <c r="AC8">
        <f t="shared" si="2"/>
        <v>8223.2942073460581</v>
      </c>
      <c r="AE8">
        <f t="shared" si="3"/>
        <v>0</v>
      </c>
      <c r="AF8">
        <f t="shared" si="4"/>
        <v>0</v>
      </c>
      <c r="AG8">
        <f t="shared" si="4"/>
        <v>-46.877448854591229</v>
      </c>
      <c r="AH8">
        <f t="shared" si="5"/>
        <v>-1008.2483517423575</v>
      </c>
      <c r="AI8">
        <f t="shared" si="6"/>
        <v>-1055.1258005969487</v>
      </c>
      <c r="AJ8">
        <f t="shared" si="7"/>
        <v>-1163.9618061187593</v>
      </c>
      <c r="AK8">
        <f t="shared" ref="AK8:AK71" si="22">G8*SUM(AB8:AB8, AE8:AF8)</f>
        <v>494.15326808591095</v>
      </c>
      <c r="AL8">
        <f t="shared" si="8"/>
        <v>-1724.9343386297969</v>
      </c>
      <c r="AN8">
        <f t="shared" si="9"/>
        <v>0</v>
      </c>
      <c r="AO8">
        <f t="shared" si="9"/>
        <v>0</v>
      </c>
      <c r="AP8">
        <f t="shared" si="9"/>
        <v>-26.599523407670155</v>
      </c>
      <c r="AQ8">
        <f t="shared" si="9"/>
        <v>-572.10719201262623</v>
      </c>
      <c r="AR8">
        <f t="shared" si="9"/>
        <v>-598.7067154202964</v>
      </c>
      <c r="AS8">
        <f t="shared" si="9"/>
        <v>-660.46318782250955</v>
      </c>
      <c r="AT8">
        <f t="shared" si="9"/>
        <v>280.3958351530585</v>
      </c>
      <c r="AU8">
        <f t="shared" si="9"/>
        <v>-978.77406808974729</v>
      </c>
      <c r="AW8">
        <v>5</v>
      </c>
      <c r="AX8">
        <f>IF(Z8&gt;0, (R8*SUMPRODUCT(K8:$K$98, X8:$X$98)-K8*$AZ$3)/Z8, 0)</f>
        <v>8771.0556016538212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5.9098179999999998E-3</v>
      </c>
      <c r="Q9" s="4">
        <f t="shared" si="21"/>
        <v>50</v>
      </c>
      <c r="R9">
        <f t="shared" si="0"/>
        <v>250000</v>
      </c>
      <c r="S9">
        <f t="shared" si="1"/>
        <v>9822.0267043018084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8223.2942073460581</v>
      </c>
      <c r="AC9">
        <f t="shared" si="2"/>
        <v>9062.1234449222793</v>
      </c>
      <c r="AE9">
        <f t="shared" si="3"/>
        <v>0</v>
      </c>
      <c r="AF9">
        <f t="shared" si="4"/>
        <v>0</v>
      </c>
      <c r="AG9">
        <f t="shared" si="4"/>
        <v>-46.131637175010376</v>
      </c>
      <c r="AH9">
        <f t="shared" si="5"/>
        <v>-1385.1859551747132</v>
      </c>
      <c r="AI9">
        <f t="shared" si="6"/>
        <v>-1431.3175923497236</v>
      </c>
      <c r="AJ9">
        <f t="shared" si="7"/>
        <v>-838.8292375762212</v>
      </c>
      <c r="AK9">
        <f t="shared" si="22"/>
        <v>575.63059451422407</v>
      </c>
      <c r="AL9">
        <f t="shared" si="8"/>
        <v>-1694.516235411721</v>
      </c>
      <c r="AN9">
        <f t="shared" si="9"/>
        <v>0</v>
      </c>
      <c r="AO9">
        <f t="shared" si="9"/>
        <v>0</v>
      </c>
      <c r="AP9">
        <f t="shared" si="9"/>
        <v>-23.371723063720879</v>
      </c>
      <c r="AQ9">
        <f t="shared" si="9"/>
        <v>-701.77831350924293</v>
      </c>
      <c r="AR9">
        <f t="shared" si="9"/>
        <v>-725.15003657296381</v>
      </c>
      <c r="AS9">
        <f t="shared" si="9"/>
        <v>-424.97699710955811</v>
      </c>
      <c r="AT9">
        <f t="shared" si="9"/>
        <v>291.63237348270906</v>
      </c>
      <c r="AU9">
        <f t="shared" si="9"/>
        <v>-858.4946601998131</v>
      </c>
      <c r="AW9">
        <v>6</v>
      </c>
      <c r="AX9">
        <f>IF(Z9&gt;0, (R9*SUMPRODUCT(K9:$K$98, X9:$X$98)-K9*$AZ$3)/Z9, 0)</f>
        <v>9822.0267043018084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7.7019840000000003E-3</v>
      </c>
      <c r="Q10" s="4">
        <f t="shared" si="21"/>
        <v>50</v>
      </c>
      <c r="R10">
        <f t="shared" si="0"/>
        <v>250000</v>
      </c>
      <c r="S10">
        <f t="shared" si="1"/>
        <v>10614.704263101501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9062.1234449222793</v>
      </c>
      <c r="AC10">
        <f t="shared" si="2"/>
        <v>9620.1098006887914</v>
      </c>
      <c r="AE10">
        <f t="shared" si="3"/>
        <v>0</v>
      </c>
      <c r="AF10">
        <f t="shared" si="4"/>
        <v>0</v>
      </c>
      <c r="AG10">
        <f t="shared" si="4"/>
        <v>-45.315015671844542</v>
      </c>
      <c r="AH10">
        <f t="shared" si="5"/>
        <v>-1776.5256570786757</v>
      </c>
      <c r="AI10">
        <f t="shared" si="6"/>
        <v>-1821.8406727505203</v>
      </c>
      <c r="AJ10">
        <f t="shared" si="7"/>
        <v>-557.98635576651213</v>
      </c>
      <c r="AK10">
        <f t="shared" si="22"/>
        <v>634.34864114455956</v>
      </c>
      <c r="AL10">
        <f t="shared" si="8"/>
        <v>-1745.4783873724728</v>
      </c>
      <c r="AN10">
        <f t="shared" si="9"/>
        <v>0</v>
      </c>
      <c r="AO10">
        <f t="shared" si="9"/>
        <v>0</v>
      </c>
      <c r="AP10">
        <f t="shared" si="9"/>
        <v>-20.498211782137911</v>
      </c>
      <c r="AQ10">
        <f t="shared" si="9"/>
        <v>-803.60998700539824</v>
      </c>
      <c r="AR10">
        <f t="shared" si="9"/>
        <v>-824.10819878753614</v>
      </c>
      <c r="AS10">
        <f t="shared" si="9"/>
        <v>-252.40469019967449</v>
      </c>
      <c r="AT10">
        <f t="shared" si="9"/>
        <v>286.94711007176619</v>
      </c>
      <c r="AU10">
        <f t="shared" si="9"/>
        <v>-789.5657789154443</v>
      </c>
      <c r="AW10">
        <v>7</v>
      </c>
      <c r="AX10">
        <f>IF(Z10&gt;0, (R10*SUMPRODUCT(K10:$K$98, X10:$X$98)-K10*$AZ$3)/Z10, 0)</f>
        <v>10614.704263101501</v>
      </c>
    </row>
    <row r="11" spans="1:52" x14ac:dyDescent="0.25">
      <c r="A11" t="s">
        <v>33</v>
      </c>
      <c r="C11" s="12">
        <f>AU81</f>
        <v>10773.936880107409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9.7648700000000001E-3</v>
      </c>
      <c r="Q11" s="4">
        <f t="shared" si="21"/>
        <v>50</v>
      </c>
      <c r="R11">
        <f t="shared" si="0"/>
        <v>250000</v>
      </c>
      <c r="S11">
        <f t="shared" si="1"/>
        <v>11190.264106332354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9620.1098006887914</v>
      </c>
      <c r="AC11">
        <f t="shared" si="2"/>
        <v>9941.2896969653193</v>
      </c>
      <c r="AE11">
        <f t="shared" si="3"/>
        <v>0</v>
      </c>
      <c r="AF11">
        <f t="shared" si="4"/>
        <v>0</v>
      </c>
      <c r="AG11">
        <f t="shared" si="4"/>
        <v>-44.419370278042571</v>
      </c>
      <c r="AH11">
        <f t="shared" si="5"/>
        <v>-2212.4761854176227</v>
      </c>
      <c r="AI11">
        <f t="shared" si="6"/>
        <v>-2256.8955556956653</v>
      </c>
      <c r="AJ11">
        <f t="shared" si="7"/>
        <v>-321.17989627652787</v>
      </c>
      <c r="AK11">
        <f t="shared" si="22"/>
        <v>673.40768604821551</v>
      </c>
      <c r="AL11">
        <f t="shared" si="8"/>
        <v>-1904.6677659239776</v>
      </c>
      <c r="AN11">
        <f t="shared" si="9"/>
        <v>0</v>
      </c>
      <c r="AO11">
        <f t="shared" si="9"/>
        <v>0</v>
      </c>
      <c r="AP11">
        <f t="shared" si="9"/>
        <v>-17.940238652706686</v>
      </c>
      <c r="AQ11">
        <f t="shared" si="9"/>
        <v>-893.58202359395079</v>
      </c>
      <c r="AR11">
        <f t="shared" si="9"/>
        <v>-911.52226224665753</v>
      </c>
      <c r="AS11">
        <f t="shared" si="9"/>
        <v>-129.71917327024306</v>
      </c>
      <c r="AT11">
        <f t="shared" si="9"/>
        <v>271.97806998727089</v>
      </c>
      <c r="AU11">
        <f t="shared" si="9"/>
        <v>-769.26336552962971</v>
      </c>
      <c r="AW11">
        <v>8</v>
      </c>
      <c r="AX11">
        <f>IF(Z11&gt;0, (R11*SUMPRODUCT(K11:$K$98, X11:$X$98)-K11*$AZ$3)/Z11, 0)</f>
        <v>11190.264106332354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1.2112915E-2</v>
      </c>
      <c r="Q12" s="4">
        <f t="shared" si="21"/>
        <v>50</v>
      </c>
      <c r="R12">
        <f t="shared" si="0"/>
        <v>250000</v>
      </c>
      <c r="S12">
        <f t="shared" si="1"/>
        <v>11570.728427108774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9941.2896969653193</v>
      </c>
      <c r="AC12">
        <f t="shared" si="2"/>
        <v>10051.984354873088</v>
      </c>
      <c r="AE12">
        <f t="shared" si="3"/>
        <v>0</v>
      </c>
      <c r="AF12">
        <f t="shared" si="4"/>
        <v>0</v>
      </c>
      <c r="AG12">
        <f t="shared" si="4"/>
        <v>-43.437128518730688</v>
      </c>
      <c r="AH12">
        <f t="shared" si="5"/>
        <v>-2690.2402826572797</v>
      </c>
      <c r="AI12">
        <f t="shared" si="6"/>
        <v>-2733.6774111760105</v>
      </c>
      <c r="AJ12">
        <f t="shared" si="7"/>
        <v>-110.69465790776849</v>
      </c>
      <c r="AK12">
        <f t="shared" si="22"/>
        <v>695.89027878757247</v>
      </c>
      <c r="AL12">
        <f t="shared" si="8"/>
        <v>-2148.4817902962068</v>
      </c>
      <c r="AN12">
        <f t="shared" si="9"/>
        <v>0</v>
      </c>
      <c r="AO12">
        <f t="shared" si="9"/>
        <v>0</v>
      </c>
      <c r="AP12">
        <f t="shared" si="9"/>
        <v>-15.663864000267559</v>
      </c>
      <c r="AQ12">
        <f t="shared" si="9"/>
        <v>-970.12761553549353</v>
      </c>
      <c r="AR12">
        <f t="shared" si="9"/>
        <v>-985.79147953576103</v>
      </c>
      <c r="AS12">
        <f t="shared" si="9"/>
        <v>-39.917603353447802</v>
      </c>
      <c r="AT12">
        <f t="shared" si="9"/>
        <v>250.94501081802491</v>
      </c>
      <c r="AU12">
        <f t="shared" si="9"/>
        <v>-774.76407207118405</v>
      </c>
      <c r="AW12">
        <v>9</v>
      </c>
      <c r="AX12">
        <f>IF(Z12&gt;0, (R12*SUMPRODUCT(K12:$K$98, X12:$X$98)-K12*$AZ$3)/Z12, 0)</f>
        <v>11570.728427108774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1.471273E-2</v>
      </c>
      <c r="Q13" s="4">
        <f t="shared" si="21"/>
        <v>50</v>
      </c>
      <c r="R13">
        <f t="shared" si="0"/>
        <v>250000</v>
      </c>
      <c r="S13">
        <f t="shared" si="1"/>
        <v>11777.226038402188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10051.984354873088</v>
      </c>
      <c r="AC13">
        <f t="shared" si="2"/>
        <v>9978.532347821274</v>
      </c>
      <c r="AE13">
        <f t="shared" si="3"/>
        <v>0</v>
      </c>
      <c r="AF13">
        <f t="shared" si="4"/>
        <v>0</v>
      </c>
      <c r="AG13">
        <f t="shared" si="4"/>
        <v>-42.363678489671997</v>
      </c>
      <c r="AH13">
        <f t="shared" si="5"/>
        <v>-3195.3937193569227</v>
      </c>
      <c r="AI13">
        <f t="shared" si="6"/>
        <v>-3237.7573978465948</v>
      </c>
      <c r="AJ13">
        <f t="shared" si="7"/>
        <v>73.45200705181378</v>
      </c>
      <c r="AK13">
        <f t="shared" si="22"/>
        <v>703.63890484111619</v>
      </c>
      <c r="AL13">
        <f t="shared" si="8"/>
        <v>-2460.666485953665</v>
      </c>
      <c r="AN13">
        <f t="shared" si="9"/>
        <v>0</v>
      </c>
      <c r="AO13">
        <f t="shared" si="9"/>
        <v>0</v>
      </c>
      <c r="AP13">
        <f t="shared" si="9"/>
        <v>-13.639970677207343</v>
      </c>
      <c r="AQ13">
        <f t="shared" si="9"/>
        <v>-1028.8312580029308</v>
      </c>
      <c r="AR13">
        <f t="shared" si="9"/>
        <v>-1042.471228680138</v>
      </c>
      <c r="AS13">
        <f t="shared" si="9"/>
        <v>23.649580444555113</v>
      </c>
      <c r="AT13">
        <f t="shared" si="9"/>
        <v>226.55289558282695</v>
      </c>
      <c r="AU13">
        <f t="shared" si="9"/>
        <v>-792.26875265275601</v>
      </c>
      <c r="AW13">
        <v>10</v>
      </c>
      <c r="AX13">
        <f>IF(Z13&gt;0, (R13*SUMPRODUCT(K13:$K$98, X13:$X$98)-K13*$AZ$3)/Z13, 0)</f>
        <v>11777.226038402188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1.7665382E-2</v>
      </c>
      <c r="Q14" s="4">
        <f t="shared" si="21"/>
        <v>50</v>
      </c>
      <c r="R14">
        <f t="shared" si="0"/>
        <v>250000</v>
      </c>
      <c r="S14">
        <f t="shared" si="1"/>
        <v>11835.286165284659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9978.532347821274</v>
      </c>
      <c r="AC14">
        <f t="shared" si="2"/>
        <v>9750.304311678774</v>
      </c>
      <c r="AE14">
        <f t="shared" si="3"/>
        <v>0</v>
      </c>
      <c r="AF14">
        <f t="shared" si="4"/>
        <v>0</v>
      </c>
      <c r="AG14">
        <f t="shared" si="4"/>
        <v>-41.19167114133004</v>
      </c>
      <c r="AH14">
        <f t="shared" si="5"/>
        <v>-3741.8528172261945</v>
      </c>
      <c r="AI14">
        <f t="shared" si="6"/>
        <v>-3783.0444883675245</v>
      </c>
      <c r="AJ14">
        <f t="shared" si="7"/>
        <v>228.22803614250006</v>
      </c>
      <c r="AK14">
        <f t="shared" si="22"/>
        <v>698.49726434748925</v>
      </c>
      <c r="AL14">
        <f t="shared" si="8"/>
        <v>-2856.3191878775351</v>
      </c>
      <c r="AN14">
        <f t="shared" si="9"/>
        <v>0</v>
      </c>
      <c r="AO14">
        <f t="shared" si="9"/>
        <v>0</v>
      </c>
      <c r="AP14">
        <f t="shared" si="9"/>
        <v>-11.841621141030002</v>
      </c>
      <c r="AQ14">
        <f t="shared" si="9"/>
        <v>-1075.6932700074392</v>
      </c>
      <c r="AR14">
        <f t="shared" si="9"/>
        <v>-1087.5348911484691</v>
      </c>
      <c r="AS14">
        <f t="shared" si="9"/>
        <v>65.610106676374187</v>
      </c>
      <c r="AT14">
        <f t="shared" si="9"/>
        <v>200.80127227831079</v>
      </c>
      <c r="AU14">
        <f t="shared" si="9"/>
        <v>-821.12351219378422</v>
      </c>
      <c r="AW14">
        <v>11</v>
      </c>
      <c r="AX14">
        <f>IF(Z14&gt;0, (R14*SUMPRODUCT(K14:$K$98, X14:$X$98)-K14*$AZ$3)/Z14, 0)</f>
        <v>11835.286165284659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2.1010579000000001E-2</v>
      </c>
      <c r="Q15" s="4">
        <f t="shared" si="21"/>
        <v>50</v>
      </c>
      <c r="R15">
        <f t="shared" si="0"/>
        <v>250000</v>
      </c>
      <c r="S15">
        <f t="shared" si="1"/>
        <v>11761.996151342615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9750.304311678774</v>
      </c>
      <c r="AC15">
        <f t="shared" si="2"/>
        <v>9389.4353469038615</v>
      </c>
      <c r="AE15">
        <f t="shared" si="3"/>
        <v>0</v>
      </c>
      <c r="AF15">
        <f t="shared" si="4"/>
        <v>0</v>
      </c>
      <c r="AG15">
        <f t="shared" si="4"/>
        <v>-39.914293569259804</v>
      </c>
      <c r="AH15">
        <f t="shared" si="5"/>
        <v>-4327.3043032846745</v>
      </c>
      <c r="AI15">
        <f t="shared" si="6"/>
        <v>-4367.2185968539343</v>
      </c>
      <c r="AJ15">
        <f t="shared" si="7"/>
        <v>360.86896477491246</v>
      </c>
      <c r="AK15">
        <f t="shared" si="22"/>
        <v>682.5213018175142</v>
      </c>
      <c r="AL15">
        <f t="shared" si="8"/>
        <v>-3323.8283302615077</v>
      </c>
      <c r="AN15">
        <f t="shared" si="9"/>
        <v>0</v>
      </c>
      <c r="AO15">
        <f t="shared" si="9"/>
        <v>0</v>
      </c>
      <c r="AP15">
        <f t="shared" si="9"/>
        <v>-10.245005011739304</v>
      </c>
      <c r="AQ15">
        <f t="shared" si="9"/>
        <v>-1110.7112342485757</v>
      </c>
      <c r="AR15">
        <f t="shared" si="9"/>
        <v>-1120.956239260315</v>
      </c>
      <c r="AS15">
        <f t="shared" si="9"/>
        <v>92.626075074706975</v>
      </c>
      <c r="AT15">
        <f t="shared" si="9"/>
        <v>175.18621858121838</v>
      </c>
      <c r="AU15">
        <f t="shared" si="9"/>
        <v>-853.14394560438973</v>
      </c>
      <c r="AW15">
        <v>12</v>
      </c>
      <c r="AX15">
        <f>IF(Z15&gt;0, (R15*SUMPRODUCT(K15:$K$98, X15:$X$98)-K15*$AZ$3)/Z15, 0)</f>
        <v>11761.996151342615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2.4499257999999999E-2</v>
      </c>
      <c r="Q16" s="4">
        <f t="shared" si="21"/>
        <v>50</v>
      </c>
      <c r="R16">
        <f t="shared" si="0"/>
        <v>250000</v>
      </c>
      <c r="S16">
        <f t="shared" si="1"/>
        <v>11569.264989847921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9389.4353469038615</v>
      </c>
      <c r="AC16">
        <f t="shared" si="2"/>
        <v>8916.9600994700395</v>
      </c>
      <c r="AE16">
        <f t="shared" si="3"/>
        <v>0</v>
      </c>
      <c r="AF16">
        <f t="shared" si="4"/>
        <v>0</v>
      </c>
      <c r="AG16">
        <f t="shared" si="4"/>
        <v>-38.537280057526168</v>
      </c>
      <c r="AH16">
        <f t="shared" si="5"/>
        <v>-4889.3528802051833</v>
      </c>
      <c r="AI16">
        <f t="shared" si="6"/>
        <v>-4927.8901602627093</v>
      </c>
      <c r="AJ16">
        <f t="shared" si="7"/>
        <v>472.47524743382201</v>
      </c>
      <c r="AK16">
        <f t="shared" si="22"/>
        <v>657.26047428327036</v>
      </c>
      <c r="AL16">
        <f t="shared" si="8"/>
        <v>-3798.1544385456168</v>
      </c>
      <c r="AN16">
        <f t="shared" si="9"/>
        <v>0</v>
      </c>
      <c r="AO16">
        <f t="shared" si="9"/>
        <v>0</v>
      </c>
      <c r="AP16">
        <f t="shared" si="9"/>
        <v>-8.8317499469892997</v>
      </c>
      <c r="AQ16">
        <f t="shared" si="9"/>
        <v>-1120.5134865798848</v>
      </c>
      <c r="AR16">
        <f t="shared" si="9"/>
        <v>-1129.345236526874</v>
      </c>
      <c r="AS16">
        <f t="shared" si="9"/>
        <v>108.27913218702852</v>
      </c>
      <c r="AT16">
        <f t="shared" si="9"/>
        <v>150.62713689820438</v>
      </c>
      <c r="AU16">
        <f t="shared" si="9"/>
        <v>-870.43896744164113</v>
      </c>
      <c r="AW16">
        <v>13</v>
      </c>
      <c r="AX16">
        <f>IF(Z16&gt;0, (R16*SUMPRODUCT(K16:$K$98, X16:$X$98)-K16*$AZ$3)/Z16, 0)</f>
        <v>11569.264989847921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2.8232486000000001E-2</v>
      </c>
      <c r="Q17" s="4">
        <f t="shared" si="21"/>
        <v>50</v>
      </c>
      <c r="R17">
        <f t="shared" si="0"/>
        <v>250000</v>
      </c>
      <c r="S17">
        <f t="shared" si="1"/>
        <v>11286.318036192526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8916.9600994700395</v>
      </c>
      <c r="AC17">
        <f t="shared" si="2"/>
        <v>8366.3001725461836</v>
      </c>
      <c r="AE17">
        <f t="shared" si="3"/>
        <v>0</v>
      </c>
      <c r="AF17">
        <f t="shared" si="4"/>
        <v>0</v>
      </c>
      <c r="AG17">
        <f t="shared" si="4"/>
        <v>-37.063904037248719</v>
      </c>
      <c r="AH17">
        <f t="shared" si="5"/>
        <v>-5440.0160985109333</v>
      </c>
      <c r="AI17">
        <f t="shared" si="6"/>
        <v>-5477.0800025481822</v>
      </c>
      <c r="AJ17">
        <f t="shared" si="7"/>
        <v>550.65992692385589</v>
      </c>
      <c r="AK17">
        <f t="shared" si="22"/>
        <v>624.18720696290279</v>
      </c>
      <c r="AL17">
        <f t="shared" si="8"/>
        <v>-4302.2328686614237</v>
      </c>
      <c r="AN17">
        <f t="shared" si="9"/>
        <v>0</v>
      </c>
      <c r="AO17">
        <f t="shared" si="9"/>
        <v>0</v>
      </c>
      <c r="AP17">
        <f t="shared" si="9"/>
        <v>-7.5840090989156517</v>
      </c>
      <c r="AQ17">
        <f t="shared" si="9"/>
        <v>-1113.1350747048041</v>
      </c>
      <c r="AR17">
        <f t="shared" si="9"/>
        <v>-1120.7190838037197</v>
      </c>
      <c r="AS17">
        <f t="shared" si="9"/>
        <v>112.67593106224636</v>
      </c>
      <c r="AT17">
        <f t="shared" si="9"/>
        <v>127.72106932599317</v>
      </c>
      <c r="AU17">
        <f t="shared" si="9"/>
        <v>-880.32208341548028</v>
      </c>
      <c r="AW17">
        <v>14</v>
      </c>
      <c r="AX17">
        <f>IF(Z17&gt;0, (R17*SUMPRODUCT(K17:$K$98, X17:$X$98)-K17*$AZ$3)/Z17, 0)</f>
        <v>11286.318036192526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3.2345626000000002E-2</v>
      </c>
      <c r="Q18" s="4">
        <f t="shared" si="21"/>
        <v>50</v>
      </c>
      <c r="R18">
        <f t="shared" si="0"/>
        <v>250000</v>
      </c>
      <c r="S18">
        <f t="shared" si="1"/>
        <v>10934.06392526403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8366.3001725461836</v>
      </c>
      <c r="AC18">
        <f t="shared" si="2"/>
        <v>7761.962918962834</v>
      </c>
      <c r="AE18">
        <f t="shared" si="3"/>
        <v>0</v>
      </c>
      <c r="AF18">
        <f t="shared" si="4"/>
        <v>0</v>
      </c>
      <c r="AG18">
        <f t="shared" si="4"/>
        <v>-35.494409818787496</v>
      </c>
      <c r="AH18">
        <f t="shared" si="5"/>
        <v>-5994.275890443686</v>
      </c>
      <c r="AI18">
        <f t="shared" si="6"/>
        <v>-6029.770300262473</v>
      </c>
      <c r="AJ18">
        <f t="shared" si="7"/>
        <v>604.33725358334959</v>
      </c>
      <c r="AK18">
        <f t="shared" si="22"/>
        <v>585.64101207823296</v>
      </c>
      <c r="AL18">
        <f t="shared" si="8"/>
        <v>-4839.7920346008905</v>
      </c>
      <c r="AN18">
        <f t="shared" si="9"/>
        <v>0</v>
      </c>
      <c r="AO18">
        <f t="shared" si="9"/>
        <v>0</v>
      </c>
      <c r="AP18">
        <f t="shared" si="9"/>
        <v>-6.484695969671761</v>
      </c>
      <c r="AQ18">
        <f t="shared" si="9"/>
        <v>-1095.1317941701905</v>
      </c>
      <c r="AR18">
        <f t="shared" si="9"/>
        <v>-1101.6164901398622</v>
      </c>
      <c r="AS18">
        <f t="shared" si="9"/>
        <v>110.41015677235231</v>
      </c>
      <c r="AT18">
        <f t="shared" si="9"/>
        <v>106.99442334967495</v>
      </c>
      <c r="AU18">
        <f t="shared" si="9"/>
        <v>-884.21191001783495</v>
      </c>
      <c r="AW18">
        <v>15</v>
      </c>
      <c r="AX18">
        <f>IF(Z18&gt;0, (R18*SUMPRODUCT(K18:$K$98, X18:$X$98)-K18*$AZ$3)/Z18, 0)</f>
        <v>10934.06392526403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3.7265510000000002E-2</v>
      </c>
      <c r="Q19" s="4">
        <f t="shared" si="21"/>
        <v>50</v>
      </c>
      <c r="R19">
        <f t="shared" si="0"/>
        <v>250000</v>
      </c>
      <c r="S19">
        <f t="shared" si="1"/>
        <v>10528.976354736797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7761.962918962834</v>
      </c>
      <c r="AC19">
        <f t="shared" si="2"/>
        <v>7121.1148936510854</v>
      </c>
      <c r="AE19">
        <f t="shared" si="3"/>
        <v>0</v>
      </c>
      <c r="AF19">
        <f t="shared" si="4"/>
        <v>0</v>
      </c>
      <c r="AG19">
        <f t="shared" si="4"/>
        <v>-33.816748436553496</v>
      </c>
      <c r="AH19">
        <f t="shared" si="5"/>
        <v>-6613.5864202306184</v>
      </c>
      <c r="AI19">
        <f t="shared" si="6"/>
        <v>-6647.4031686671715</v>
      </c>
      <c r="AJ19">
        <f t="shared" si="7"/>
        <v>640.84802531174864</v>
      </c>
      <c r="AK19">
        <f t="shared" si="22"/>
        <v>543.33740432739842</v>
      </c>
      <c r="AL19">
        <f t="shared" si="8"/>
        <v>-5463.2177390280249</v>
      </c>
      <c r="AN19">
        <f t="shared" si="9"/>
        <v>0</v>
      </c>
      <c r="AO19">
        <f t="shared" si="9"/>
        <v>0</v>
      </c>
      <c r="AP19">
        <f t="shared" si="9"/>
        <v>-5.5162442030984646</v>
      </c>
      <c r="AQ19">
        <f t="shared" si="9"/>
        <v>-1078.8192076105479</v>
      </c>
      <c r="AR19">
        <f t="shared" si="9"/>
        <v>-1084.3354518136464</v>
      </c>
      <c r="AS19">
        <f t="shared" si="9"/>
        <v>104.53619487767985</v>
      </c>
      <c r="AT19">
        <f t="shared" si="9"/>
        <v>88.630100335366308</v>
      </c>
      <c r="AU19">
        <f t="shared" si="9"/>
        <v>-891.16915660060022</v>
      </c>
      <c r="AW19">
        <v>16</v>
      </c>
      <c r="AX19">
        <f>IF(Z19&gt;0, (R19*SUMPRODUCT(K19:$K$98, X19:$X$98)-K19*$AZ$3)/Z19, 0)</f>
        <v>10528.976354736797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4.2512064000000002E-2</v>
      </c>
      <c r="Q20" s="4">
        <f t="shared" si="21"/>
        <v>50</v>
      </c>
      <c r="R20">
        <f t="shared" si="0"/>
        <v>250000</v>
      </c>
      <c r="S20">
        <f t="shared" si="1"/>
        <v>10061.973731144491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7121.1148936510854</v>
      </c>
      <c r="AC20">
        <f t="shared" si="2"/>
        <v>6447.9061939498606</v>
      </c>
      <c r="AE20">
        <f t="shared" si="3"/>
        <v>0</v>
      </c>
      <c r="AF20">
        <f t="shared" si="4"/>
        <v>0</v>
      </c>
      <c r="AG20">
        <f t="shared" si="4"/>
        <v>-32.040961178381295</v>
      </c>
      <c r="AH20">
        <f t="shared" si="5"/>
        <v>-7188.0988690333106</v>
      </c>
      <c r="AI20">
        <f t="shared" si="6"/>
        <v>-7220.1398302116922</v>
      </c>
      <c r="AJ20">
        <f t="shared" si="7"/>
        <v>673.20869970122476</v>
      </c>
      <c r="AK20">
        <f t="shared" si="22"/>
        <v>498.478042555576</v>
      </c>
      <c r="AL20">
        <f t="shared" si="8"/>
        <v>-6048.4530879548911</v>
      </c>
      <c r="AN20">
        <f t="shared" si="9"/>
        <v>0</v>
      </c>
      <c r="AO20">
        <f t="shared" si="9"/>
        <v>0</v>
      </c>
      <c r="AP20">
        <f t="shared" si="9"/>
        <v>-4.6665846736301146</v>
      </c>
      <c r="AQ20">
        <f t="shared" si="9"/>
        <v>-1046.9059223292452</v>
      </c>
      <c r="AR20">
        <f t="shared" si="9"/>
        <v>-1051.5725070028752</v>
      </c>
      <c r="AS20">
        <f t="shared" si="9"/>
        <v>98.049037377189762</v>
      </c>
      <c r="AT20">
        <f t="shared" si="9"/>
        <v>72.600505976722062</v>
      </c>
      <c r="AU20">
        <f t="shared" si="9"/>
        <v>-880.92296364896345</v>
      </c>
      <c r="AW20">
        <v>17</v>
      </c>
      <c r="AX20">
        <f>IF(Z20&gt;0, (R20*SUMPRODUCT(K20:$K$98, X20:$X$98)-K20*$AZ$3)/Z20, 0)</f>
        <v>10061.973731144491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4.7737861999999999E-2</v>
      </c>
      <c r="Q21" s="4">
        <f t="shared" si="21"/>
        <v>50</v>
      </c>
      <c r="R21">
        <f t="shared" si="0"/>
        <v>250000</v>
      </c>
      <c r="S21">
        <f t="shared" si="1"/>
        <v>9544.492487290212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6447.9061939498606</v>
      </c>
      <c r="AC21">
        <f t="shared" si="2"/>
        <v>5763.1525108253682</v>
      </c>
      <c r="AE21">
        <f t="shared" si="3"/>
        <v>0</v>
      </c>
      <c r="AF21">
        <f t="shared" si="4"/>
        <v>0</v>
      </c>
      <c r="AG21">
        <f t="shared" si="4"/>
        <v>-30.19098458351656</v>
      </c>
      <c r="AH21">
        <f t="shared" si="5"/>
        <v>-7647.8349154046173</v>
      </c>
      <c r="AI21">
        <f t="shared" si="6"/>
        <v>-7678.0258999881335</v>
      </c>
      <c r="AJ21">
        <f t="shared" si="7"/>
        <v>684.75368312449245</v>
      </c>
      <c r="AK21">
        <f t="shared" si="22"/>
        <v>451.35343357649026</v>
      </c>
      <c r="AL21">
        <f t="shared" si="8"/>
        <v>-6541.9187832871503</v>
      </c>
      <c r="AN21">
        <f t="shared" si="9"/>
        <v>0</v>
      </c>
      <c r="AO21">
        <f t="shared" si="9"/>
        <v>0</v>
      </c>
      <c r="AP21">
        <f t="shared" si="9"/>
        <v>-3.926023260475664</v>
      </c>
      <c r="AQ21">
        <f t="shared" si="9"/>
        <v>-994.5213176833455</v>
      </c>
      <c r="AR21">
        <f t="shared" si="9"/>
        <v>-998.44734094382113</v>
      </c>
      <c r="AS21">
        <f t="shared" si="9"/>
        <v>89.045088284762627</v>
      </c>
      <c r="AT21">
        <f t="shared" si="9"/>
        <v>58.693815500284622</v>
      </c>
      <c r="AU21">
        <f t="shared" si="9"/>
        <v>-850.70843715877379</v>
      </c>
      <c r="AW21">
        <v>18</v>
      </c>
      <c r="AX21">
        <f>IF(Z21&gt;0, (R21*SUMPRODUCT(K21:$K$98, X21:$X$98)-K21*$AZ$3)/Z21, 0)</f>
        <v>9544.492487290212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5.3487053E-2</v>
      </c>
      <c r="Q22" s="4">
        <f t="shared" si="21"/>
        <v>50</v>
      </c>
      <c r="R22">
        <f t="shared" si="0"/>
        <v>250000</v>
      </c>
      <c r="S22">
        <f t="shared" si="1"/>
        <v>9004.6274910608627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5763.1525108253682</v>
      </c>
      <c r="AC22">
        <f t="shared" si="2"/>
        <v>5091.981406717694</v>
      </c>
      <c r="AE22">
        <f t="shared" si="3"/>
        <v>0</v>
      </c>
      <c r="AF22">
        <f t="shared" si="4"/>
        <v>0</v>
      </c>
      <c r="AG22">
        <f t="shared" si="4"/>
        <v>-28.274247945140662</v>
      </c>
      <c r="AH22">
        <f t="shared" si="5"/>
        <v>-8074.1339627036659</v>
      </c>
      <c r="AI22">
        <f t="shared" si="6"/>
        <v>-8102.4082106488067</v>
      </c>
      <c r="AJ22">
        <f t="shared" si="7"/>
        <v>671.17110410767418</v>
      </c>
      <c r="AK22">
        <f t="shared" si="22"/>
        <v>403.42067575777583</v>
      </c>
      <c r="AL22">
        <f t="shared" si="8"/>
        <v>-7027.8164307833567</v>
      </c>
      <c r="AN22">
        <f t="shared" si="9"/>
        <v>0</v>
      </c>
      <c r="AO22">
        <f t="shared" si="9"/>
        <v>0</v>
      </c>
      <c r="AP22">
        <f t="shared" si="9"/>
        <v>-3.2828317979094752</v>
      </c>
      <c r="AQ22">
        <f t="shared" si="9"/>
        <v>-937.46167059060099</v>
      </c>
      <c r="AR22">
        <f t="shared" si="9"/>
        <v>-940.74450238851045</v>
      </c>
      <c r="AS22">
        <f t="shared" si="9"/>
        <v>77.927513639893647</v>
      </c>
      <c r="AT22">
        <f t="shared" si="9"/>
        <v>46.839874393170746</v>
      </c>
      <c r="AU22">
        <f t="shared" si="9"/>
        <v>-815.97711435544613</v>
      </c>
      <c r="AW22">
        <v>19</v>
      </c>
      <c r="AX22">
        <f>IF(Z22&gt;0, (R22*SUMPRODUCT(K22:$K$98, X22:$X$98)-K22*$AZ$3)/Z22, 0)</f>
        <v>9004.6274910608627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5.9601715E-2</v>
      </c>
      <c r="Q23" s="4">
        <f t="shared" si="21"/>
        <v>50</v>
      </c>
      <c r="R23">
        <f t="shared" si="0"/>
        <v>250000</v>
      </c>
      <c r="S23">
        <f t="shared" si="1"/>
        <v>8445.1695815642779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5091.981406717694</v>
      </c>
      <c r="AC23">
        <f t="shared" si="2"/>
        <v>4443.2252839625144</v>
      </c>
      <c r="AE23">
        <f t="shared" si="3"/>
        <v>0</v>
      </c>
      <c r="AF23">
        <f t="shared" si="4"/>
        <v>0</v>
      </c>
      <c r="AG23">
        <f t="shared" si="4"/>
        <v>-26.306311797823646</v>
      </c>
      <c r="AH23">
        <f t="shared" si="5"/>
        <v>-8425.9683393280466</v>
      </c>
      <c r="AI23">
        <f t="shared" si="6"/>
        <v>-8452.2746511258702</v>
      </c>
      <c r="AJ23">
        <f t="shared" si="7"/>
        <v>648.7561227551796</v>
      </c>
      <c r="AK23">
        <f t="shared" si="22"/>
        <v>356.43869847023859</v>
      </c>
      <c r="AL23">
        <f t="shared" si="8"/>
        <v>-7447.0798299004518</v>
      </c>
      <c r="AN23">
        <f t="shared" si="9"/>
        <v>0</v>
      </c>
      <c r="AO23">
        <f t="shared" si="9"/>
        <v>0</v>
      </c>
      <c r="AP23">
        <f t="shared" si="9"/>
        <v>-2.7270902452843235</v>
      </c>
      <c r="AQ23">
        <f t="shared" si="9"/>
        <v>-873.49288041043815</v>
      </c>
      <c r="AR23">
        <f t="shared" si="9"/>
        <v>-876.21997065572248</v>
      </c>
      <c r="AS23">
        <f t="shared" si="9"/>
        <v>67.254448572319404</v>
      </c>
      <c r="AT23">
        <f t="shared" si="9"/>
        <v>36.950846819980526</v>
      </c>
      <c r="AU23">
        <f t="shared" si="9"/>
        <v>-772.01467526342253</v>
      </c>
      <c r="AW23">
        <v>20</v>
      </c>
      <c r="AX23">
        <f>IF(Z23&gt;0, (R23*SUMPRODUCT(K23:$K$98, X23:$X$98)-K23*$AZ$3)/Z23, 0)</f>
        <v>8445.1695815642779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6.6409420999999996E-2</v>
      </c>
      <c r="Q24" s="4">
        <f t="shared" si="21"/>
        <v>50</v>
      </c>
      <c r="R24">
        <f t="shared" si="0"/>
        <v>250000</v>
      </c>
      <c r="S24">
        <f t="shared" si="1"/>
        <v>7876.7368707520036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4443.2252839625144</v>
      </c>
      <c r="AC24">
        <f t="shared" si="2"/>
        <v>3827.5052141194174</v>
      </c>
      <c r="AE24">
        <f t="shared" si="3"/>
        <v>0</v>
      </c>
      <c r="AF24">
        <f t="shared" si="4"/>
        <v>0</v>
      </c>
      <c r="AG24">
        <f t="shared" si="4"/>
        <v>-24.29626174470647</v>
      </c>
      <c r="AH24">
        <f t="shared" si="5"/>
        <v>-8734.9346756946852</v>
      </c>
      <c r="AI24">
        <f t="shared" si="6"/>
        <v>-8759.2309374393917</v>
      </c>
      <c r="AJ24">
        <f t="shared" si="7"/>
        <v>615.72006984309701</v>
      </c>
      <c r="AK24">
        <f t="shared" si="22"/>
        <v>311.02576987737604</v>
      </c>
      <c r="AL24">
        <f t="shared" si="8"/>
        <v>-7832.485097718919</v>
      </c>
      <c r="AN24">
        <f t="shared" si="9"/>
        <v>0</v>
      </c>
      <c r="AO24">
        <f t="shared" si="9"/>
        <v>0</v>
      </c>
      <c r="AP24">
        <f t="shared" si="9"/>
        <v>-2.2488525523458929</v>
      </c>
      <c r="AQ24">
        <f t="shared" si="9"/>
        <v>-808.50216162535651</v>
      </c>
      <c r="AR24">
        <f t="shared" si="9"/>
        <v>-810.75101417770247</v>
      </c>
      <c r="AS24">
        <f t="shared" si="9"/>
        <v>56.990810567758338</v>
      </c>
      <c r="AT24">
        <f t="shared" si="9"/>
        <v>28.788424482069793</v>
      </c>
      <c r="AU24">
        <f t="shared" si="9"/>
        <v>-724.97177912787436</v>
      </c>
      <c r="AW24">
        <v>21</v>
      </c>
      <c r="AX24">
        <f>IF(Z24&gt;0, (R24*SUMPRODUCT(K24:$K$98, X24:$X$98)-K24*$AZ$3)/Z24, 0)</f>
        <v>7876.7368707520036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7.4261202999999998E-2</v>
      </c>
      <c r="Q25" s="4">
        <f t="shared" si="21"/>
        <v>50</v>
      </c>
      <c r="R25">
        <f t="shared" si="0"/>
        <v>250000</v>
      </c>
      <c r="S25">
        <f t="shared" si="1"/>
        <v>7301.7956747191965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3827.5052141194174</v>
      </c>
      <c r="AC25">
        <f t="shared" si="2"/>
        <v>3249.1573476434723</v>
      </c>
      <c r="AE25">
        <f t="shared" si="3"/>
        <v>0</v>
      </c>
      <c r="AF25">
        <f t="shared" si="4"/>
        <v>0</v>
      </c>
      <c r="AG25">
        <f t="shared" si="4"/>
        <v>-22.249029501694626</v>
      </c>
      <c r="AH25">
        <f t="shared" si="5"/>
        <v>-9021.3481278239069</v>
      </c>
      <c r="AI25">
        <f t="shared" si="6"/>
        <v>-9043.5971573256011</v>
      </c>
      <c r="AJ25">
        <f t="shared" si="7"/>
        <v>578.34786647594501</v>
      </c>
      <c r="AK25">
        <f t="shared" si="22"/>
        <v>267.92536498835926</v>
      </c>
      <c r="AL25">
        <f t="shared" si="8"/>
        <v>-8197.3239258612975</v>
      </c>
      <c r="AN25">
        <f t="shared" si="9"/>
        <v>0</v>
      </c>
      <c r="AO25">
        <f t="shared" si="9"/>
        <v>0</v>
      </c>
      <c r="AP25">
        <f t="shared" si="9"/>
        <v>-1.8387156526032211</v>
      </c>
      <c r="AQ25">
        <f t="shared" si="9"/>
        <v>-745.54685672690391</v>
      </c>
      <c r="AR25">
        <f t="shared" si="9"/>
        <v>-747.38557237950715</v>
      </c>
      <c r="AS25">
        <f t="shared" si="9"/>
        <v>47.796119586159982</v>
      </c>
      <c r="AT25">
        <f t="shared" si="9"/>
        <v>22.142024769934562</v>
      </c>
      <c r="AU25">
        <f t="shared" si="9"/>
        <v>-677.44742802341261</v>
      </c>
      <c r="AW25">
        <v>22</v>
      </c>
      <c r="AX25">
        <f>IF(Z25&gt;0, (R25*SUMPRODUCT(K25:$K$98, X25:$X$98)-K25*$AZ$3)/Z25, 0)</f>
        <v>7301.7956747191965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8.2657132999999994E-2</v>
      </c>
      <c r="Q26" s="4">
        <f t="shared" si="21"/>
        <v>50</v>
      </c>
      <c r="R26">
        <f t="shared" si="0"/>
        <v>250000</v>
      </c>
      <c r="S26">
        <f t="shared" si="1"/>
        <v>6709.8591621127534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3249.1573476434723</v>
      </c>
      <c r="AC26">
        <f t="shared" si="2"/>
        <v>2709.1053972999707</v>
      </c>
      <c r="AE26">
        <f t="shared" si="3"/>
        <v>0</v>
      </c>
      <c r="AF26">
        <f t="shared" si="4"/>
        <v>0</v>
      </c>
      <c r="AG26">
        <f t="shared" si="4"/>
        <v>-20.187498216035181</v>
      </c>
      <c r="AH26">
        <f t="shared" si="5"/>
        <v>-9195.204953212482</v>
      </c>
      <c r="AI26">
        <f t="shared" si="6"/>
        <v>-9215.3924514285172</v>
      </c>
      <c r="AJ26">
        <f t="shared" si="7"/>
        <v>540.05195034350163</v>
      </c>
      <c r="AK26">
        <f t="shared" si="22"/>
        <v>227.44101433504309</v>
      </c>
      <c r="AL26">
        <f t="shared" si="8"/>
        <v>-8447.8994867499714</v>
      </c>
      <c r="AN26">
        <f t="shared" si="9"/>
        <v>0</v>
      </c>
      <c r="AO26">
        <f t="shared" si="9"/>
        <v>0</v>
      </c>
      <c r="AP26">
        <f t="shared" si="9"/>
        <v>-1.4895942248489129</v>
      </c>
      <c r="AQ26">
        <f t="shared" si="9"/>
        <v>-678.4953761000279</v>
      </c>
      <c r="AR26">
        <f t="shared" si="9"/>
        <v>-679.98497032487671</v>
      </c>
      <c r="AS26">
        <f t="shared" si="9"/>
        <v>39.849329408786311</v>
      </c>
      <c r="AT26">
        <f t="shared" si="9"/>
        <v>16.782407499020856</v>
      </c>
      <c r="AU26">
        <f t="shared" si="9"/>
        <v>-623.35323341706953</v>
      </c>
      <c r="AW26">
        <v>23</v>
      </c>
      <c r="AX26">
        <f>IF(Z26&gt;0, (R26*SUMPRODUCT(K26:$K$98, X26:$X$98)-K26*$AZ$3)/Z26, 0)</f>
        <v>6709.8591621127534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9.1575552000000005E-2</v>
      </c>
      <c r="Q27" s="4">
        <f t="shared" si="21"/>
        <v>50</v>
      </c>
      <c r="R27">
        <f t="shared" si="0"/>
        <v>250000</v>
      </c>
      <c r="S27">
        <f t="shared" si="1"/>
        <v>6103.8063179504679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2709.1053972999707</v>
      </c>
      <c r="AC27">
        <f t="shared" si="2"/>
        <v>2214.0876161851229</v>
      </c>
      <c r="AE27">
        <f t="shared" si="3"/>
        <v>0</v>
      </c>
      <c r="AF27">
        <f t="shared" si="4"/>
        <v>0</v>
      </c>
      <c r="AG27">
        <f t="shared" si="4"/>
        <v>-18.136941941242394</v>
      </c>
      <c r="AH27">
        <f t="shared" si="5"/>
        <v>-9243.4064631621859</v>
      </c>
      <c r="AI27">
        <f t="shared" si="6"/>
        <v>-9261.5434051034281</v>
      </c>
      <c r="AJ27">
        <f t="shared" si="7"/>
        <v>495.01778111484782</v>
      </c>
      <c r="AK27">
        <f t="shared" si="22"/>
        <v>189.63737781099798</v>
      </c>
      <c r="AL27">
        <f t="shared" si="8"/>
        <v>-8576.8882461775829</v>
      </c>
      <c r="AN27">
        <f t="shared" si="9"/>
        <v>0</v>
      </c>
      <c r="AO27">
        <f t="shared" si="9"/>
        <v>0</v>
      </c>
      <c r="AP27">
        <f t="shared" si="9"/>
        <v>-1.1948998832177433</v>
      </c>
      <c r="AQ27">
        <f t="shared" si="9"/>
        <v>-608.97505980603262</v>
      </c>
      <c r="AR27">
        <f t="shared" si="9"/>
        <v>-610.16995968925039</v>
      </c>
      <c r="AS27">
        <f t="shared" si="9"/>
        <v>32.612812609815307</v>
      </c>
      <c r="AT27">
        <f t="shared" si="9"/>
        <v>12.493709321790904</v>
      </c>
      <c r="AU27">
        <f t="shared" si="9"/>
        <v>-565.06343775764424</v>
      </c>
      <c r="AW27">
        <v>24</v>
      </c>
      <c r="AX27">
        <f>IF(Z27&gt;0, (R27*SUMPRODUCT(K27:$K$98, X27:$X$98)-K27*$AZ$3)/Z27, 0)</f>
        <v>6103.8063179504679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0.101620166</v>
      </c>
      <c r="Q28" s="4">
        <f t="shared" si="21"/>
        <v>50</v>
      </c>
      <c r="R28">
        <f t="shared" si="0"/>
        <v>250000</v>
      </c>
      <c r="S28">
        <f t="shared" si="1"/>
        <v>5489.3174690699734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2214.0876161851229</v>
      </c>
      <c r="AC28">
        <f t="shared" si="2"/>
        <v>1768.9318376158587</v>
      </c>
      <c r="AE28">
        <f t="shared" si="3"/>
        <v>0</v>
      </c>
      <c r="AF28">
        <f t="shared" si="4"/>
        <v>0</v>
      </c>
      <c r="AG28">
        <f t="shared" si="4"/>
        <v>-16.112493471028554</v>
      </c>
      <c r="AH28">
        <f t="shared" si="5"/>
        <v>-9215.3952540070713</v>
      </c>
      <c r="AI28">
        <f t="shared" si="6"/>
        <v>-9231.5077474780992</v>
      </c>
      <c r="AJ28">
        <f t="shared" si="7"/>
        <v>445.15577856926416</v>
      </c>
      <c r="AK28">
        <f t="shared" si="22"/>
        <v>154.98613313295863</v>
      </c>
      <c r="AL28">
        <f t="shared" si="8"/>
        <v>-8631.3658357758759</v>
      </c>
      <c r="AN28">
        <f t="shared" si="9"/>
        <v>0</v>
      </c>
      <c r="AO28">
        <f t="shared" si="9"/>
        <v>0</v>
      </c>
      <c r="AP28">
        <f t="shared" si="9"/>
        <v>-0.94779014276749807</v>
      </c>
      <c r="AQ28">
        <f t="shared" si="9"/>
        <v>-542.08002002664136</v>
      </c>
      <c r="AR28">
        <f t="shared" si="9"/>
        <v>-543.02781016940878</v>
      </c>
      <c r="AS28">
        <f t="shared" si="9"/>
        <v>26.185534826286972</v>
      </c>
      <c r="AT28">
        <f t="shared" si="9"/>
        <v>9.1167968206284211</v>
      </c>
      <c r="AU28">
        <f t="shared" si="9"/>
        <v>-507.7254785224934</v>
      </c>
      <c r="AW28">
        <v>25</v>
      </c>
      <c r="AX28">
        <f>IF(Z28&gt;0, (R28*SUMPRODUCT(K28:$K$98, X28:$X$98)-K28*$AZ$3)/Z28, 0)</f>
        <v>5489.3174690699734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0.112947091</v>
      </c>
      <c r="Q29" s="4">
        <f t="shared" si="21"/>
        <v>50</v>
      </c>
      <c r="R29">
        <f t="shared" si="0"/>
        <v>250000</v>
      </c>
      <c r="S29">
        <f t="shared" si="1"/>
        <v>4858.3594531311692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1768.9318376158587</v>
      </c>
      <c r="AC29">
        <f t="shared" si="2"/>
        <v>1373.1190329791893</v>
      </c>
      <c r="AE29">
        <f t="shared" si="3"/>
        <v>0</v>
      </c>
      <c r="AF29">
        <f t="shared" si="4"/>
        <v>0</v>
      </c>
      <c r="AG29">
        <f t="shared" si="4"/>
        <v>-14.131509270009101</v>
      </c>
      <c r="AH29">
        <f t="shared" si="5"/>
        <v>-9099.2963315458401</v>
      </c>
      <c r="AI29">
        <f t="shared" si="6"/>
        <v>-9113.4278408158498</v>
      </c>
      <c r="AJ29">
        <f t="shared" si="7"/>
        <v>395.8128046366694</v>
      </c>
      <c r="AK29">
        <f t="shared" si="22"/>
        <v>123.82522863311013</v>
      </c>
      <c r="AL29">
        <f t="shared" si="8"/>
        <v>-8593.7898075460707</v>
      </c>
      <c r="AN29">
        <f t="shared" si="9"/>
        <v>0</v>
      </c>
      <c r="AO29">
        <f t="shared" si="9"/>
        <v>0</v>
      </c>
      <c r="AP29">
        <f t="shared" si="9"/>
        <v>-0.74219830521049945</v>
      </c>
      <c r="AQ29">
        <f t="shared" si="9"/>
        <v>-477.90240850028391</v>
      </c>
      <c r="AR29">
        <f t="shared" si="9"/>
        <v>-478.64460680549445</v>
      </c>
      <c r="AS29">
        <f t="shared" si="9"/>
        <v>20.788408878973293</v>
      </c>
      <c r="AT29">
        <f t="shared" si="9"/>
        <v>6.5034012346324399</v>
      </c>
      <c r="AU29">
        <f t="shared" si="9"/>
        <v>-451.35279669188873</v>
      </c>
      <c r="AW29">
        <v>26</v>
      </c>
      <c r="AX29">
        <f>IF(Z29&gt;0, (R29*SUMPRODUCT(K29:$K$98, X29:$X$98)-K29*$AZ$3)/Z29, 0)</f>
        <v>4858.3594531311692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0.12591097000000001</v>
      </c>
      <c r="Q30" s="4">
        <f t="shared" si="21"/>
        <v>50</v>
      </c>
      <c r="R30">
        <f t="shared" si="0"/>
        <v>250000</v>
      </c>
      <c r="S30">
        <f t="shared" si="1"/>
        <v>4200.402317169528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1373.1190329791893</v>
      </c>
      <c r="AC30">
        <f t="shared" si="2"/>
        <v>1025.8123525056669</v>
      </c>
      <c r="AE30">
        <f t="shared" si="3"/>
        <v>0</v>
      </c>
      <c r="AF30">
        <f t="shared" si="4"/>
        <v>0</v>
      </c>
      <c r="AG30">
        <f t="shared" si="4"/>
        <v>-12.210882137558173</v>
      </c>
      <c r="AH30">
        <f t="shared" si="5"/>
        <v>-8896.5601987541904</v>
      </c>
      <c r="AI30">
        <f t="shared" si="6"/>
        <v>-8908.7710808917491</v>
      </c>
      <c r="AJ30">
        <f t="shared" si="7"/>
        <v>347.30668047352242</v>
      </c>
      <c r="AK30">
        <f t="shared" si="22"/>
        <v>96.118332308543259</v>
      </c>
      <c r="AL30">
        <f t="shared" si="8"/>
        <v>-8465.346068109684</v>
      </c>
      <c r="AN30">
        <f t="shared" si="9"/>
        <v>0</v>
      </c>
      <c r="AO30">
        <f t="shared" si="9"/>
        <v>0</v>
      </c>
      <c r="AP30">
        <f t="shared" si="9"/>
        <v>-0.57261197644373607</v>
      </c>
      <c r="AQ30">
        <f t="shared" si="9"/>
        <v>-417.1915559884377</v>
      </c>
      <c r="AR30">
        <f t="shared" si="9"/>
        <v>-417.76416796488149</v>
      </c>
      <c r="AS30">
        <f t="shared" si="9"/>
        <v>16.286453550015633</v>
      </c>
      <c r="AT30">
        <f t="shared" si="9"/>
        <v>4.5073326902717037</v>
      </c>
      <c r="AU30">
        <f t="shared" si="9"/>
        <v>-396.97038172459418</v>
      </c>
      <c r="AW30">
        <v>27</v>
      </c>
      <c r="AX30">
        <f>IF(Z30&gt;0, (R30*SUMPRODUCT(K30:$K$98, X30:$X$98)-K30*$AZ$3)/Z30, 0)</f>
        <v>4200.402317169528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0.140869152</v>
      </c>
      <c r="Q31" s="4">
        <f t="shared" si="21"/>
        <v>50</v>
      </c>
      <c r="R31">
        <f t="shared" si="0"/>
        <v>250000</v>
      </c>
      <c r="S31">
        <f t="shared" si="1"/>
        <v>3497.2009618790748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1025.8123525056669</v>
      </c>
      <c r="AC31">
        <f t="shared" si="2"/>
        <v>725.22412511255084</v>
      </c>
      <c r="AE31">
        <f t="shared" si="3"/>
        <v>0</v>
      </c>
      <c r="AF31">
        <f t="shared" si="4"/>
        <v>0</v>
      </c>
      <c r="AG31">
        <f t="shared" si="4"/>
        <v>-10.368636704292824</v>
      </c>
      <c r="AH31">
        <f t="shared" si="5"/>
        <v>-8600.6830594488365</v>
      </c>
      <c r="AI31">
        <f t="shared" si="6"/>
        <v>-8611.0516961531284</v>
      </c>
      <c r="AJ31">
        <f t="shared" si="7"/>
        <v>300.58822739311609</v>
      </c>
      <c r="AK31">
        <f t="shared" si="22"/>
        <v>71.806864675396696</v>
      </c>
      <c r="AL31">
        <f t="shared" si="8"/>
        <v>-8238.6566040846155</v>
      </c>
      <c r="AN31">
        <f t="shared" si="9"/>
        <v>0</v>
      </c>
      <c r="AO31">
        <f t="shared" si="9"/>
        <v>0</v>
      </c>
      <c r="AP31">
        <f t="shared" si="9"/>
        <v>-0.43412722601127285</v>
      </c>
      <c r="AQ31">
        <f t="shared" si="9"/>
        <v>-360.10430154764765</v>
      </c>
      <c r="AR31">
        <f t="shared" si="9"/>
        <v>-360.53842877365889</v>
      </c>
      <c r="AS31">
        <f t="shared" si="9"/>
        <v>12.585408964689856</v>
      </c>
      <c r="AT31">
        <f t="shared" si="9"/>
        <v>3.0065008408666154</v>
      </c>
      <c r="AU31">
        <f t="shared" si="9"/>
        <v>-344.94651896810245</v>
      </c>
      <c r="AW31">
        <v>28</v>
      </c>
      <c r="AX31">
        <f>IF(Z31&gt;0, (R31*SUMPRODUCT(K31:$K$98, X31:$X$98)-K31*$AZ$3)/Z31, 0)</f>
        <v>3497.2009618790748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0.15811491799999999</v>
      </c>
      <c r="Q32" s="4">
        <f t="shared" si="21"/>
        <v>50</v>
      </c>
      <c r="R32">
        <f t="shared" si="0"/>
        <v>250000</v>
      </c>
      <c r="S32">
        <f t="shared" si="1"/>
        <v>2720.011397438238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725.22412511255084</v>
      </c>
      <c r="AC32">
        <f t="shared" si="2"/>
        <v>469.22993838215535</v>
      </c>
      <c r="AE32">
        <f t="shared" si="3"/>
        <v>0</v>
      </c>
      <c r="AF32">
        <f t="shared" si="4"/>
        <v>0</v>
      </c>
      <c r="AG32">
        <f t="shared" si="4"/>
        <v>-8.6255141949788445</v>
      </c>
      <c r="AH32">
        <f t="shared" si="5"/>
        <v>-8197.1807113552495</v>
      </c>
      <c r="AI32">
        <f t="shared" si="6"/>
        <v>-8205.8062255502282</v>
      </c>
      <c r="AJ32">
        <f t="shared" si="7"/>
        <v>255.99418673039548</v>
      </c>
      <c r="AK32">
        <f t="shared" si="22"/>
        <v>50.765688757878564</v>
      </c>
      <c r="AL32">
        <f t="shared" si="8"/>
        <v>-7899.0463500619544</v>
      </c>
      <c r="AN32">
        <f t="shared" si="9"/>
        <v>0</v>
      </c>
      <c r="AO32">
        <f t="shared" si="9"/>
        <v>0</v>
      </c>
      <c r="AP32">
        <f t="shared" si="9"/>
        <v>-0.32244996697216088</v>
      </c>
      <c r="AQ32">
        <f t="shared" si="9"/>
        <v>-306.43745867116007</v>
      </c>
      <c r="AR32">
        <f t="shared" si="9"/>
        <v>-306.75990863813223</v>
      </c>
      <c r="AS32">
        <f t="shared" si="9"/>
        <v>9.5699010157948798</v>
      </c>
      <c r="AT32">
        <f t="shared" si="9"/>
        <v>1.8977876904806474</v>
      </c>
      <c r="AU32">
        <f t="shared" si="9"/>
        <v>-295.29221993185672</v>
      </c>
      <c r="AW32">
        <v>29</v>
      </c>
      <c r="AX32">
        <f>IF(Z32&gt;0, (R32*SUMPRODUCT(K32:$K$98, X32:$X$98)-K32*$AZ$3)/Z32, 0)</f>
        <v>2720.011397438238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0.17865895700000001</v>
      </c>
      <c r="Q33" s="4">
        <f t="shared" si="21"/>
        <v>50</v>
      </c>
      <c r="R33">
        <f t="shared" si="0"/>
        <v>250000</v>
      </c>
      <c r="S33">
        <f t="shared" si="1"/>
        <v>1827.2320626929029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469.22993838215535</v>
      </c>
      <c r="AC33">
        <f t="shared" si="2"/>
        <v>255.74793936925573</v>
      </c>
      <c r="AE33">
        <f t="shared" si="3"/>
        <v>0</v>
      </c>
      <c r="AF33">
        <f t="shared" si="4"/>
        <v>0</v>
      </c>
      <c r="AG33">
        <f t="shared" si="4"/>
        <v>-6.9982336833654415</v>
      </c>
      <c r="AH33">
        <f t="shared" si="5"/>
        <v>-7705.1268483180756</v>
      </c>
      <c r="AI33">
        <f t="shared" si="6"/>
        <v>-7712.1250820014411</v>
      </c>
      <c r="AJ33">
        <f t="shared" si="7"/>
        <v>213.48199901289962</v>
      </c>
      <c r="AK33">
        <f t="shared" si="22"/>
        <v>32.846095686750878</v>
      </c>
      <c r="AL33">
        <f t="shared" si="8"/>
        <v>-7465.7969873017901</v>
      </c>
      <c r="AN33">
        <f t="shared" si="9"/>
        <v>0</v>
      </c>
      <c r="AO33">
        <f t="shared" si="9"/>
        <v>0</v>
      </c>
      <c r="AP33">
        <f t="shared" si="9"/>
        <v>-0.2335865111772398</v>
      </c>
      <c r="AQ33">
        <f t="shared" si="9"/>
        <v>-257.1811374282621</v>
      </c>
      <c r="AR33">
        <f t="shared" si="9"/>
        <v>-257.41472393943934</v>
      </c>
      <c r="AS33">
        <f t="shared" si="9"/>
        <v>7.1255859127849854</v>
      </c>
      <c r="AT33">
        <f t="shared" si="9"/>
        <v>1.0963344815848264</v>
      </c>
      <c r="AU33">
        <f t="shared" si="9"/>
        <v>-249.19280354506952</v>
      </c>
      <c r="AW33">
        <v>30</v>
      </c>
      <c r="AX33">
        <f>IF(Z33&gt;0, (R33*SUMPRODUCT(K33:$K$98, X33:$X$98)-K33*$AZ$3)/Z33, 0)</f>
        <v>1827.2320626929029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0.202352371</v>
      </c>
      <c r="Q34" s="4">
        <f t="shared" si="21"/>
        <v>50</v>
      </c>
      <c r="R34">
        <f t="shared" si="0"/>
        <v>250000</v>
      </c>
      <c r="S34">
        <f t="shared" si="1"/>
        <v>739.84619391313527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255.74793936925573</v>
      </c>
      <c r="AC34">
        <f t="shared" si="2"/>
        <v>81.562748064441053</v>
      </c>
      <c r="AE34">
        <f t="shared" si="3"/>
        <v>0</v>
      </c>
      <c r="AF34">
        <f t="shared" si="4"/>
        <v>0</v>
      </c>
      <c r="AG34">
        <f t="shared" si="4"/>
        <v>-5.512142167890727</v>
      </c>
      <c r="AH34">
        <f t="shared" si="5"/>
        <v>-7080.5458932053016</v>
      </c>
      <c r="AI34">
        <f t="shared" si="6"/>
        <v>-7086.0580353731921</v>
      </c>
      <c r="AJ34">
        <f t="shared" si="7"/>
        <v>174.18519130481468</v>
      </c>
      <c r="AK34">
        <f t="shared" si="22"/>
        <v>17.902355755847903</v>
      </c>
      <c r="AL34">
        <f t="shared" si="8"/>
        <v>-6893.9704883125296</v>
      </c>
      <c r="AN34">
        <f t="shared" si="9"/>
        <v>0</v>
      </c>
      <c r="AO34">
        <f t="shared" si="9"/>
        <v>0</v>
      </c>
      <c r="AP34">
        <f t="shared" si="9"/>
        <v>-0.16427130508494189</v>
      </c>
      <c r="AQ34">
        <f t="shared" si="9"/>
        <v>-211.01243022469853</v>
      </c>
      <c r="AR34">
        <f t="shared" si="9"/>
        <v>-211.17670152978346</v>
      </c>
      <c r="AS34">
        <f t="shared" si="9"/>
        <v>5.1910179074828644</v>
      </c>
      <c r="AT34">
        <f t="shared" si="9"/>
        <v>0.53352095329453342</v>
      </c>
      <c r="AU34">
        <f t="shared" ref="AU34:AU79" si="23">AL34*$K34</f>
        <v>-205.45216266900607</v>
      </c>
      <c r="AW34">
        <v>31</v>
      </c>
      <c r="AX34">
        <f>IF(Z34&gt;0, (R34*SUMPRODUCT(K34:$K$98, X34:$X$98)-K34*$AZ$3)/Z34, 0)</f>
        <v>739.84619391313527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0.22956153600000001</v>
      </c>
      <c r="Q35" s="4">
        <f t="shared" si="21"/>
        <v>50</v>
      </c>
      <c r="R35">
        <f t="shared" si="0"/>
        <v>250000</v>
      </c>
      <c r="S35">
        <f t="shared" si="1"/>
        <v>-660.1961741254969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81.562748064441053</v>
      </c>
      <c r="AC35">
        <f t="shared" si="2"/>
        <v>-55.346158835751226</v>
      </c>
      <c r="AE35">
        <f t="shared" si="3"/>
        <v>0</v>
      </c>
      <c r="AF35">
        <f t="shared" ref="AF35:AG66" si="24">-$Z35*P35</f>
        <v>0</v>
      </c>
      <c r="AG35">
        <f t="shared" si="24"/>
        <v>-4.1916449235004549</v>
      </c>
      <c r="AH35">
        <f t="shared" si="5"/>
        <v>-6326.8791135568263</v>
      </c>
      <c r="AI35">
        <f t="shared" ref="AI35:AI66" si="25">SUM(AE35:AH35)</f>
        <v>-6331.0707584803267</v>
      </c>
      <c r="AJ35">
        <f t="shared" si="7"/>
        <v>136.90890690019228</v>
      </c>
      <c r="AK35">
        <f t="shared" si="22"/>
        <v>5.7093923645108742</v>
      </c>
      <c r="AL35">
        <f t="shared" ref="AL35:AL79" si="26">SUM(AI35:AK35)</f>
        <v>-6188.452459215624</v>
      </c>
      <c r="AN35">
        <f t="shared" ref="AN35:AT66" si="27">AE35*$K35</f>
        <v>0</v>
      </c>
      <c r="AO35">
        <f t="shared" si="27"/>
        <v>0</v>
      </c>
      <c r="AP35">
        <f t="shared" si="27"/>
        <v>-0.11153412403398982</v>
      </c>
      <c r="AQ35">
        <f t="shared" si="27"/>
        <v>-168.34987998224943</v>
      </c>
      <c r="AR35">
        <f t="shared" si="27"/>
        <v>-168.46141410628343</v>
      </c>
      <c r="AS35">
        <f t="shared" si="27"/>
        <v>3.6429648222235333</v>
      </c>
      <c r="AT35">
        <f t="shared" si="27"/>
        <v>0.15191937479529716</v>
      </c>
      <c r="AU35">
        <f t="shared" si="23"/>
        <v>-164.6665299092646</v>
      </c>
      <c r="AW35">
        <v>32</v>
      </c>
      <c r="AX35">
        <f>IF(Z35&gt;0, (R35*SUMPRODUCT(K35:$K$98, X35:$X$98)-K35*$AZ$3)/Z35, 0)</f>
        <v>-660.1961741254969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0.26099212799999999</v>
      </c>
      <c r="Q36" s="4">
        <f t="shared" si="21"/>
        <v>50</v>
      </c>
      <c r="R36">
        <f t="shared" si="0"/>
        <v>250000</v>
      </c>
      <c r="S36">
        <f t="shared" si="1"/>
        <v>-2577.6418818621328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-55.346158835751226</v>
      </c>
      <c r="AC36">
        <f t="shared" si="2"/>
        <v>-157.53217870683454</v>
      </c>
      <c r="AE36">
        <f t="shared" si="3"/>
        <v>0</v>
      </c>
      <c r="AF36">
        <f t="shared" si="24"/>
        <v>0</v>
      </c>
      <c r="AG36">
        <f t="shared" si="24"/>
        <v>-3.0557421458606693</v>
      </c>
      <c r="AH36">
        <f t="shared" si="5"/>
        <v>-5469.9316420239038</v>
      </c>
      <c r="AI36">
        <f t="shared" si="25"/>
        <v>-5472.9873841697645</v>
      </c>
      <c r="AJ36">
        <f t="shared" si="7"/>
        <v>102.18601987108332</v>
      </c>
      <c r="AK36">
        <f t="shared" si="22"/>
        <v>-3.8742311185025859</v>
      </c>
      <c r="AL36">
        <f t="shared" si="26"/>
        <v>-5374.6755954171831</v>
      </c>
      <c r="AN36">
        <f t="shared" si="27"/>
        <v>0</v>
      </c>
      <c r="AO36">
        <f t="shared" si="27"/>
        <v>0</v>
      </c>
      <c r="AP36">
        <f t="shared" si="27"/>
        <v>-7.2597548586966931E-2</v>
      </c>
      <c r="AQ36">
        <f t="shared" si="27"/>
        <v>-129.95325167967385</v>
      </c>
      <c r="AR36">
        <f t="shared" si="27"/>
        <v>-130.02584922826082</v>
      </c>
      <c r="AS36">
        <f t="shared" si="27"/>
        <v>2.4277095999571929</v>
      </c>
      <c r="AT36">
        <f t="shared" si="27"/>
        <v>-9.2043002464598386E-2</v>
      </c>
      <c r="AU36">
        <f t="shared" si="23"/>
        <v>-127.69018263076821</v>
      </c>
      <c r="AW36">
        <v>33</v>
      </c>
      <c r="AX36">
        <f>IF(Z36&gt;0, (R36*SUMPRODUCT(K36:$K$98, X36:$X$98)-K36*$AZ$3)/Z36, 0)</f>
        <v>-2577.6418818621328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0.29613519399999999</v>
      </c>
      <c r="Q37" s="4">
        <f t="shared" si="21"/>
        <v>50</v>
      </c>
      <c r="R37">
        <f t="shared" si="0"/>
        <v>250000</v>
      </c>
      <c r="S37">
        <f t="shared" si="1"/>
        <v>-5386.350494095208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-157.53217870683454</v>
      </c>
      <c r="AC37">
        <f t="shared" si="2"/>
        <v>-228.41055528725278</v>
      </c>
      <c r="AE37">
        <f t="shared" si="3"/>
        <v>0</v>
      </c>
      <c r="AF37">
        <f t="shared" si="24"/>
        <v>0</v>
      </c>
      <c r="AG37">
        <f t="shared" si="24"/>
        <v>-2.1202719312236371</v>
      </c>
      <c r="AH37">
        <f t="shared" si="5"/>
        <v>-4524.5639658921282</v>
      </c>
      <c r="AI37">
        <f t="shared" si="25"/>
        <v>-4526.6842378233514</v>
      </c>
      <c r="AJ37">
        <f t="shared" si="7"/>
        <v>70.878376580418234</v>
      </c>
      <c r="AK37">
        <f t="shared" si="22"/>
        <v>-11.027252509478419</v>
      </c>
      <c r="AL37">
        <f t="shared" si="26"/>
        <v>-4466.8331137524119</v>
      </c>
      <c r="AN37">
        <f t="shared" si="27"/>
        <v>0</v>
      </c>
      <c r="AO37">
        <f t="shared" si="27"/>
        <v>0</v>
      </c>
      <c r="AP37">
        <f t="shared" si="27"/>
        <v>-4.4975789255688743E-2</v>
      </c>
      <c r="AQ37">
        <f t="shared" si="27"/>
        <v>-95.976290780026247</v>
      </c>
      <c r="AR37">
        <f t="shared" si="27"/>
        <v>-96.021266569281934</v>
      </c>
      <c r="AS37">
        <f t="shared" si="27"/>
        <v>1.5034915479103224</v>
      </c>
      <c r="AT37">
        <f t="shared" si="27"/>
        <v>-0.23391310219785885</v>
      </c>
      <c r="AU37">
        <f t="shared" si="23"/>
        <v>-94.75168812356948</v>
      </c>
      <c r="AW37">
        <v>34</v>
      </c>
      <c r="AX37">
        <f>IF(Z37&gt;0, (R37*SUMPRODUCT(K37:$K$98, X37:$X$98)-K37*$AZ$3)/Z37, 0)</f>
        <v>-5386.350494095208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0.33524791700000001</v>
      </c>
      <c r="Q38" s="4">
        <f t="shared" si="21"/>
        <v>50</v>
      </c>
      <c r="R38">
        <f t="shared" si="0"/>
        <v>250000</v>
      </c>
      <c r="S38">
        <f t="shared" si="1"/>
        <v>-9783.5742782556226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-228.41055528725278</v>
      </c>
      <c r="AC38">
        <f t="shared" si="2"/>
        <v>-271.64142187151504</v>
      </c>
      <c r="AE38">
        <f t="shared" si="3"/>
        <v>0</v>
      </c>
      <c r="AF38">
        <f t="shared" si="24"/>
        <v>0</v>
      </c>
      <c r="AG38">
        <f t="shared" si="24"/>
        <v>-1.388252463495109</v>
      </c>
      <c r="AH38">
        <f t="shared" si="5"/>
        <v>-3554.0837420814578</v>
      </c>
      <c r="AI38">
        <f t="shared" si="25"/>
        <v>-3555.4719945449528</v>
      </c>
      <c r="AJ38">
        <f t="shared" si="7"/>
        <v>43.230866584262259</v>
      </c>
      <c r="AK38">
        <f t="shared" si="22"/>
        <v>-15.988738870107696</v>
      </c>
      <c r="AL38">
        <f t="shared" si="26"/>
        <v>-3528.2298668307981</v>
      </c>
      <c r="AN38">
        <f t="shared" si="27"/>
        <v>0</v>
      </c>
      <c r="AO38">
        <f t="shared" si="27"/>
        <v>0</v>
      </c>
      <c r="AP38">
        <f t="shared" si="27"/>
        <v>-2.6292849731902875E-2</v>
      </c>
      <c r="AQ38">
        <f t="shared" si="27"/>
        <v>-67.312677068752805</v>
      </c>
      <c r="AR38">
        <f t="shared" si="27"/>
        <v>-67.338969918484707</v>
      </c>
      <c r="AS38">
        <f t="shared" si="27"/>
        <v>0.81877231178704368</v>
      </c>
      <c r="AT38">
        <f t="shared" si="27"/>
        <v>-0.30281920584962629</v>
      </c>
      <c r="AU38">
        <f t="shared" si="23"/>
        <v>-66.823016812547294</v>
      </c>
      <c r="AW38">
        <v>35</v>
      </c>
      <c r="AX38">
        <f>IF(Z38&gt;0, (R38*SUMPRODUCT(K38:$K$98, X38:$X$98)-K38*$AZ$3)/Z38, 0)</f>
        <v>-9783.5742782556226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0.37793865599999998</v>
      </c>
      <c r="Q39" s="4">
        <f t="shared" si="21"/>
        <v>50</v>
      </c>
      <c r="R39">
        <f t="shared" si="0"/>
        <v>250000</v>
      </c>
      <c r="S39">
        <f t="shared" si="1"/>
        <v>-17174.382603874292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-271.64142187151504</v>
      </c>
      <c r="AC39">
        <f t="shared" si="2"/>
        <v>-291.85997019404999</v>
      </c>
      <c r="AE39">
        <f t="shared" si="3"/>
        <v>0</v>
      </c>
      <c r="AF39">
        <f t="shared" si="24"/>
        <v>0</v>
      </c>
      <c r="AG39">
        <f t="shared" si="24"/>
        <v>-0.84969566861812729</v>
      </c>
      <c r="AH39">
        <f t="shared" si="5"/>
        <v>-2623.3713512101526</v>
      </c>
      <c r="AI39">
        <f t="shared" si="25"/>
        <v>-2624.2210468787707</v>
      </c>
      <c r="AJ39">
        <f t="shared" si="7"/>
        <v>20.218548322534957</v>
      </c>
      <c r="AK39">
        <f t="shared" si="22"/>
        <v>-19.014899531006055</v>
      </c>
      <c r="AL39">
        <f t="shared" si="26"/>
        <v>-2623.0173980872419</v>
      </c>
      <c r="AN39">
        <f t="shared" si="27"/>
        <v>0</v>
      </c>
      <c r="AO39">
        <f t="shared" si="27"/>
        <v>0</v>
      </c>
      <c r="AP39">
        <f t="shared" si="27"/>
        <v>-1.4368604414730812E-2</v>
      </c>
      <c r="AQ39">
        <f t="shared" si="27"/>
        <v>-44.361983437880937</v>
      </c>
      <c r="AR39">
        <f t="shared" si="27"/>
        <v>-44.376352042295672</v>
      </c>
      <c r="AS39">
        <f t="shared" si="27"/>
        <v>0.34190161656242002</v>
      </c>
      <c r="AT39">
        <f t="shared" si="27"/>
        <v>-0.32154756042385652</v>
      </c>
      <c r="AU39">
        <f t="shared" si="23"/>
        <v>-44.355997986157107</v>
      </c>
      <c r="AW39">
        <v>36</v>
      </c>
      <c r="AX39">
        <f>IF(Z39&gt;0, (R39*SUMPRODUCT(K39:$K$98, X39:$X$98)-K39*$AZ$3)/Z39, 0)</f>
        <v>-17174.382603874292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0.42486345599999997</v>
      </c>
      <c r="Q40" s="4">
        <f t="shared" si="21"/>
        <v>50</v>
      </c>
      <c r="R40">
        <f t="shared" si="0"/>
        <v>250000</v>
      </c>
      <c r="S40">
        <f t="shared" si="1"/>
        <v>-30630.701268330013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-291.85997019404999</v>
      </c>
      <c r="AC40">
        <f t="shared" si="2"/>
        <v>-294.17362439423653</v>
      </c>
      <c r="AE40">
        <f t="shared" si="3"/>
        <v>0</v>
      </c>
      <c r="AF40">
        <f t="shared" si="24"/>
        <v>0</v>
      </c>
      <c r="AG40">
        <f t="shared" si="24"/>
        <v>-0.48019407361461774</v>
      </c>
      <c r="AH40">
        <f t="shared" si="5"/>
        <v>-1805.0231915866416</v>
      </c>
      <c r="AI40">
        <f t="shared" si="25"/>
        <v>-1805.5033856602563</v>
      </c>
      <c r="AJ40">
        <f t="shared" si="7"/>
        <v>2.3136542001865337</v>
      </c>
      <c r="AK40">
        <f t="shared" si="22"/>
        <v>-20.430197913583502</v>
      </c>
      <c r="AL40">
        <f t="shared" si="26"/>
        <v>-1823.6199293736531</v>
      </c>
      <c r="AN40">
        <f t="shared" si="27"/>
        <v>0</v>
      </c>
      <c r="AO40">
        <f t="shared" si="27"/>
        <v>0</v>
      </c>
      <c r="AP40">
        <f t="shared" si="27"/>
        <v>-7.250199500932245E-3</v>
      </c>
      <c r="AQ40">
        <f t="shared" si="27"/>
        <v>-27.253102364015135</v>
      </c>
      <c r="AR40">
        <f t="shared" si="27"/>
        <v>-27.260352563516069</v>
      </c>
      <c r="AS40">
        <f t="shared" si="27"/>
        <v>3.4932656293015028E-2</v>
      </c>
      <c r="AT40">
        <f t="shared" si="27"/>
        <v>-0.30846488712788028</v>
      </c>
      <c r="AU40">
        <f t="shared" si="23"/>
        <v>-27.533884794350932</v>
      </c>
      <c r="AW40">
        <v>37</v>
      </c>
      <c r="AX40">
        <f>IF(Z40&gt;0, (R40*SUMPRODUCT(K40:$K$98, X40:$X$98)-K40*$AZ$3)/Z40, 0)</f>
        <v>-30630.701268330013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0.47765295400000002</v>
      </c>
      <c r="Q41" s="4">
        <f t="shared" si="21"/>
        <v>50</v>
      </c>
      <c r="R41">
        <f t="shared" si="0"/>
        <v>250000</v>
      </c>
      <c r="S41">
        <f t="shared" si="1"/>
        <v>-57693.812483826274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-294.17362439423653</v>
      </c>
      <c r="AC41">
        <f t="shared" si="2"/>
        <v>-283.88357565316733</v>
      </c>
      <c r="AE41">
        <f t="shared" si="3"/>
        <v>0</v>
      </c>
      <c r="AF41">
        <f t="shared" si="24"/>
        <v>0</v>
      </c>
      <c r="AG41">
        <f t="shared" si="24"/>
        <v>-0.24602601512315594</v>
      </c>
      <c r="AH41">
        <f t="shared" si="5"/>
        <v>-1146.830588776578</v>
      </c>
      <c r="AI41">
        <f t="shared" si="25"/>
        <v>-1147.0766147917011</v>
      </c>
      <c r="AJ41">
        <f t="shared" si="7"/>
        <v>-10.290048741069199</v>
      </c>
      <c r="AK41">
        <f t="shared" si="22"/>
        <v>-20.592153707596559</v>
      </c>
      <c r="AL41">
        <f t="shared" si="26"/>
        <v>-1177.9588172403669</v>
      </c>
      <c r="AN41">
        <f t="shared" si="27"/>
        <v>0</v>
      </c>
      <c r="AO41">
        <f t="shared" si="27"/>
        <v>0</v>
      </c>
      <c r="AP41">
        <f t="shared" si="27"/>
        <v>-3.3166234796547407E-3</v>
      </c>
      <c r="AQ41">
        <f t="shared" si="27"/>
        <v>-15.460175038882197</v>
      </c>
      <c r="AR41">
        <f t="shared" si="27"/>
        <v>-15.46349166236185</v>
      </c>
      <c r="AS41">
        <f t="shared" si="27"/>
        <v>-0.13871792072207437</v>
      </c>
      <c r="AT41">
        <f t="shared" si="27"/>
        <v>-0.27759836881106364</v>
      </c>
      <c r="AU41">
        <f t="shared" si="23"/>
        <v>-15.879807951894989</v>
      </c>
      <c r="AW41">
        <v>38</v>
      </c>
      <c r="AX41">
        <f>IF(Z41&gt;0, (R41*SUMPRODUCT(K41:$K$98, X41:$X$98)-K41*$AZ$3)/Z41, 0)</f>
        <v>-57693.812483826274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0.53697763200000004</v>
      </c>
      <c r="Q42" s="4">
        <f t="shared" si="21"/>
        <v>50</v>
      </c>
      <c r="R42">
        <f t="shared" si="0"/>
        <v>250000</v>
      </c>
      <c r="S42">
        <f t="shared" si="1"/>
        <v>-119250.99514176974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-283.88357565316733</v>
      </c>
      <c r="AC42">
        <f t="shared" si="2"/>
        <v>-265.82308006250992</v>
      </c>
      <c r="AE42">
        <f t="shared" si="3"/>
        <v>0</v>
      </c>
      <c r="AF42">
        <f t="shared" si="24"/>
        <v>0</v>
      </c>
      <c r="AG42">
        <f t="shared" si="24"/>
        <v>-0.11145528796069591</v>
      </c>
      <c r="AH42">
        <f t="shared" si="5"/>
        <v>-660.55233505614251</v>
      </c>
      <c r="AI42">
        <f t="shared" si="25"/>
        <v>-660.66379034410318</v>
      </c>
      <c r="AJ42">
        <f t="shared" si="7"/>
        <v>-18.060495590657411</v>
      </c>
      <c r="AK42">
        <f t="shared" si="22"/>
        <v>-19.871850295721714</v>
      </c>
      <c r="AL42">
        <f t="shared" si="26"/>
        <v>-698.59613623048233</v>
      </c>
      <c r="AN42">
        <f t="shared" si="27"/>
        <v>0</v>
      </c>
      <c r="AO42">
        <f t="shared" si="27"/>
        <v>0</v>
      </c>
      <c r="AP42">
        <f t="shared" si="27"/>
        <v>-1.3415219843907057E-3</v>
      </c>
      <c r="AQ42">
        <f t="shared" si="27"/>
        <v>-7.9506813497348361</v>
      </c>
      <c r="AR42">
        <f t="shared" si="27"/>
        <v>-7.9520228717192261</v>
      </c>
      <c r="AS42">
        <f t="shared" si="27"/>
        <v>-0.21738360132721907</v>
      </c>
      <c r="AT42">
        <f t="shared" si="27"/>
        <v>-0.23918581639332004</v>
      </c>
      <c r="AU42">
        <f t="shared" si="23"/>
        <v>-8.4085922894397651</v>
      </c>
      <c r="AW42">
        <v>39</v>
      </c>
      <c r="AX42">
        <f>IF(Z42&gt;0, (R42*SUMPRODUCT(K42:$K$98, X42:$X$98)-K42*$AZ$3)/Z42, 0)</f>
        <v>-119250.99514176974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0.60388337299999995</v>
      </c>
      <c r="Q43" s="4">
        <f t="shared" si="21"/>
        <v>50</v>
      </c>
      <c r="R43">
        <f t="shared" si="0"/>
        <v>250000</v>
      </c>
      <c r="S43">
        <f t="shared" si="1"/>
        <v>-283311.33412751224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-265.82308006250992</v>
      </c>
      <c r="AC43">
        <f t="shared" si="2"/>
        <v>-243.84459120729869</v>
      </c>
      <c r="AE43">
        <f t="shared" si="3"/>
        <v>0</v>
      </c>
      <c r="AF43">
        <f t="shared" si="24"/>
        <v>0</v>
      </c>
      <c r="AG43">
        <f t="shared" si="24"/>
        <v>-4.3034739848697615E-2</v>
      </c>
      <c r="AH43">
        <f t="shared" si="5"/>
        <v>-336.52997616195665</v>
      </c>
      <c r="AI43">
        <f t="shared" si="25"/>
        <v>-336.57301090180533</v>
      </c>
      <c r="AJ43">
        <f t="shared" si="7"/>
        <v>-21.978488855211225</v>
      </c>
      <c r="AK43">
        <f t="shared" si="22"/>
        <v>-18.607615604375695</v>
      </c>
      <c r="AL43">
        <f t="shared" si="26"/>
        <v>-377.15911536139231</v>
      </c>
      <c r="AN43">
        <f t="shared" si="27"/>
        <v>0</v>
      </c>
      <c r="AO43">
        <f t="shared" si="27"/>
        <v>0</v>
      </c>
      <c r="AP43">
        <f t="shared" si="27"/>
        <v>-4.6248566398150525E-4</v>
      </c>
      <c r="AQ43">
        <f t="shared" si="27"/>
        <v>-3.6166197361049663</v>
      </c>
      <c r="AR43">
        <f t="shared" si="27"/>
        <v>-3.617082221768948</v>
      </c>
      <c r="AS43">
        <f t="shared" si="27"/>
        <v>-0.23619838407876648</v>
      </c>
      <c r="AT43">
        <f t="shared" si="27"/>
        <v>-0.19997228955394167</v>
      </c>
      <c r="AU43">
        <f t="shared" si="23"/>
        <v>-4.0532528954016565</v>
      </c>
      <c r="AW43">
        <v>40</v>
      </c>
      <c r="AX43">
        <f>IF(Z43&gt;0, (R43*SUMPRODUCT(K43:$K$98, X43:$X$98)-K43*$AZ$3)/Z43, 0)</f>
        <v>-283311.33412751224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0.676158394</v>
      </c>
      <c r="Q44" s="4">
        <f t="shared" si="21"/>
        <v>50</v>
      </c>
      <c r="R44">
        <f t="shared" si="0"/>
        <v>250000</v>
      </c>
      <c r="S44">
        <f t="shared" si="1"/>
        <v>-817182.12679509248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-243.84459120729869</v>
      </c>
      <c r="AC44">
        <f t="shared" si="2"/>
        <v>-220.73873754613038</v>
      </c>
      <c r="AE44">
        <f t="shared" si="3"/>
        <v>0</v>
      </c>
      <c r="AF44">
        <f t="shared" si="24"/>
        <v>0</v>
      </c>
      <c r="AG44">
        <f t="shared" si="24"/>
        <v>-1.3506091867907457E-2</v>
      </c>
      <c r="AH44">
        <f t="shared" si="5"/>
        <v>-145.49150291151591</v>
      </c>
      <c r="AI44">
        <f t="shared" si="25"/>
        <v>-145.5050090033838</v>
      </c>
      <c r="AJ44">
        <f t="shared" si="7"/>
        <v>-23.105853661168311</v>
      </c>
      <c r="AK44">
        <f t="shared" si="22"/>
        <v>-17.069121384510911</v>
      </c>
      <c r="AL44">
        <f t="shared" si="26"/>
        <v>-185.67998404906302</v>
      </c>
      <c r="AN44">
        <f t="shared" si="27"/>
        <v>0</v>
      </c>
      <c r="AO44">
        <f t="shared" si="27"/>
        <v>0</v>
      </c>
      <c r="AP44">
        <f t="shared" si="27"/>
        <v>-1.2959575315708212E-4</v>
      </c>
      <c r="AQ44">
        <f t="shared" si="27"/>
        <v>-1.3960426955614207</v>
      </c>
      <c r="AR44">
        <f t="shared" si="27"/>
        <v>-1.3961722913145775</v>
      </c>
      <c r="AS44">
        <f t="shared" si="27"/>
        <v>-0.22170888046982948</v>
      </c>
      <c r="AT44">
        <f t="shared" si="27"/>
        <v>-0.16378428809681075</v>
      </c>
      <c r="AU44">
        <f t="shared" si="23"/>
        <v>-1.7816654598812178</v>
      </c>
      <c r="AW44">
        <v>41</v>
      </c>
      <c r="AX44">
        <f>IF(Z44&gt;0, (R44*SUMPRODUCT(K44:$K$98, X44:$X$98)-K44*$AZ$3)/Z44, 0)</f>
        <v>-817182.12679509248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0.75167664000000001</v>
      </c>
      <c r="Q45" s="4">
        <f t="shared" si="21"/>
        <v>50</v>
      </c>
      <c r="R45">
        <f t="shared" si="0"/>
        <v>250000</v>
      </c>
      <c r="S45">
        <f t="shared" si="1"/>
        <v>-3079942.3672977095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-220.73873754613038</v>
      </c>
      <c r="AC45">
        <f t="shared" si="2"/>
        <v>-198.27542899412637</v>
      </c>
      <c r="AE45">
        <f t="shared" si="3"/>
        <v>0</v>
      </c>
      <c r="AF45">
        <f t="shared" si="24"/>
        <v>0</v>
      </c>
      <c r="AG45">
        <f t="shared" si="24"/>
        <v>-3.2188171944283806E-3</v>
      </c>
      <c r="AH45">
        <f t="shared" si="5"/>
        <v>-50.761068774000009</v>
      </c>
      <c r="AI45">
        <f t="shared" si="25"/>
        <v>-50.764287591194439</v>
      </c>
      <c r="AJ45">
        <f t="shared" si="7"/>
        <v>-22.463308552004008</v>
      </c>
      <c r="AK45">
        <f t="shared" si="22"/>
        <v>-15.451711628229129</v>
      </c>
      <c r="AL45">
        <f t="shared" si="26"/>
        <v>-88.679307771427574</v>
      </c>
      <c r="AN45">
        <f t="shared" si="27"/>
        <v>0</v>
      </c>
      <c r="AO45">
        <f t="shared" si="27"/>
        <v>0</v>
      </c>
      <c r="AP45">
        <f t="shared" si="27"/>
        <v>-2.7576513691184291E-5</v>
      </c>
      <c r="AQ45">
        <f t="shared" si="27"/>
        <v>-0.43488437630082533</v>
      </c>
      <c r="AR45">
        <f t="shared" si="27"/>
        <v>-0.4349119528145165</v>
      </c>
      <c r="AS45">
        <f t="shared" si="27"/>
        <v>-0.19244949259805466</v>
      </c>
      <c r="AT45">
        <f t="shared" si="27"/>
        <v>-0.13237916648564524</v>
      </c>
      <c r="AU45">
        <f t="shared" si="23"/>
        <v>-0.7597406118982164</v>
      </c>
      <c r="AW45">
        <v>42</v>
      </c>
      <c r="AX45">
        <f>IF(Z45&gt;0, (R45*SUMPRODUCT(K45:$K$98, X45:$X$98)-K45*$AZ$3)/Z45, 0)</f>
        <v>-3079942.3672977095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0.75374016600000004</v>
      </c>
      <c r="Q46" s="4">
        <f t="shared" si="21"/>
        <v>50</v>
      </c>
      <c r="R46">
        <f t="shared" si="0"/>
        <v>250000</v>
      </c>
      <c r="S46">
        <f t="shared" si="1"/>
        <v>-11664210.146279851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-198.27542899412637</v>
      </c>
      <c r="AC46">
        <f t="shared" si="2"/>
        <v>-177.40732118510095</v>
      </c>
      <c r="AE46">
        <f t="shared" si="3"/>
        <v>0</v>
      </c>
      <c r="AF46">
        <f t="shared" si="24"/>
        <v>0</v>
      </c>
      <c r="AG46">
        <f t="shared" si="24"/>
        <v>-7.6047721603199488E-4</v>
      </c>
      <c r="AH46">
        <f t="shared" si="5"/>
        <v>-12.13075903226051</v>
      </c>
      <c r="AI46">
        <f t="shared" si="25"/>
        <v>-12.131519509476542</v>
      </c>
      <c r="AJ46">
        <f t="shared" si="7"/>
        <v>-20.868107809025418</v>
      </c>
      <c r="AK46">
        <f t="shared" si="22"/>
        <v>-13.879280029588847</v>
      </c>
      <c r="AL46">
        <f t="shared" si="26"/>
        <v>-46.878907348090806</v>
      </c>
      <c r="AN46">
        <f t="shared" si="27"/>
        <v>0</v>
      </c>
      <c r="AO46">
        <f t="shared" si="27"/>
        <v>0</v>
      </c>
      <c r="AP46">
        <f t="shared" si="27"/>
        <v>-5.8171629883731493E-6</v>
      </c>
      <c r="AQ46">
        <f t="shared" si="27"/>
        <v>-9.2792526818279111E-2</v>
      </c>
      <c r="AR46">
        <f t="shared" si="27"/>
        <v>-9.2798343981267475E-2</v>
      </c>
      <c r="AS46">
        <f t="shared" si="27"/>
        <v>-0.15962764146629752</v>
      </c>
      <c r="AT46">
        <f t="shared" si="27"/>
        <v>-0.10616759107480481</v>
      </c>
      <c r="AU46">
        <f t="shared" si="23"/>
        <v>-0.35859357652236978</v>
      </c>
      <c r="AW46">
        <v>43</v>
      </c>
      <c r="AX46">
        <f>IF(Z46&gt;0, (R46*SUMPRODUCT(K46:$K$98, X46:$X$98)-K46*$AZ$3)/Z46, 0)</f>
        <v>-11664210.146279851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0.75596915499999995</v>
      </c>
      <c r="Q47" s="4">
        <f t="shared" si="21"/>
        <v>50</v>
      </c>
      <c r="R47">
        <f t="shared" si="0"/>
        <v>250000</v>
      </c>
      <c r="S47">
        <f t="shared" si="1"/>
        <v>-44522959.193152063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-177.40732118510095</v>
      </c>
      <c r="AC47">
        <f t="shared" si="2"/>
        <v>-158.47958497502077</v>
      </c>
      <c r="AE47">
        <f t="shared" si="3"/>
        <v>0</v>
      </c>
      <c r="AF47">
        <f t="shared" si="24"/>
        <v>0</v>
      </c>
      <c r="AG47">
        <f t="shared" si="24"/>
        <v>-1.7797512547121532E-4</v>
      </c>
      <c r="AH47">
        <f t="shared" si="5"/>
        <v>-2.8744865920022979</v>
      </c>
      <c r="AI47">
        <f t="shared" si="25"/>
        <v>-2.8746645671277693</v>
      </c>
      <c r="AJ47">
        <f t="shared" si="7"/>
        <v>-18.927736210080184</v>
      </c>
      <c r="AK47">
        <f t="shared" si="22"/>
        <v>-12.418512482957068</v>
      </c>
      <c r="AL47">
        <f t="shared" si="26"/>
        <v>-34.22091326016502</v>
      </c>
      <c r="AN47">
        <f t="shared" si="27"/>
        <v>0</v>
      </c>
      <c r="AO47">
        <f t="shared" si="27"/>
        <v>0</v>
      </c>
      <c r="AP47">
        <f t="shared" si="27"/>
        <v>-1.2155317586354404E-6</v>
      </c>
      <c r="AQ47">
        <f t="shared" si="27"/>
        <v>-1.9632124057221981E-2</v>
      </c>
      <c r="AR47">
        <f t="shared" si="27"/>
        <v>-1.9633339588980617E-2</v>
      </c>
      <c r="AS47">
        <f t="shared" si="27"/>
        <v>-0.12927235995205147</v>
      </c>
      <c r="AT47">
        <f t="shared" si="27"/>
        <v>-8.4815764439432118E-2</v>
      </c>
      <c r="AU47">
        <f t="shared" si="23"/>
        <v>-0.2337214639804642</v>
      </c>
      <c r="AW47">
        <v>44</v>
      </c>
      <c r="AX47">
        <f>IF(Z47&gt;0, (R47*SUMPRODUCT(K47:$K$98, X47:$X$98)-K47*$AZ$3)/Z47, 0)</f>
        <v>-44522959.193152063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0.75842527199999998</v>
      </c>
      <c r="Q48" s="4">
        <f t="shared" si="21"/>
        <v>50</v>
      </c>
      <c r="R48">
        <f t="shared" si="0"/>
        <v>250000</v>
      </c>
      <c r="S48">
        <f t="shared" si="1"/>
        <v>-171682854.87187544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-158.47958497502077</v>
      </c>
      <c r="AC48">
        <f t="shared" si="2"/>
        <v>-141.51660215541867</v>
      </c>
      <c r="AE48">
        <f t="shared" si="3"/>
        <v>0</v>
      </c>
      <c r="AF48">
        <f t="shared" si="24"/>
        <v>0</v>
      </c>
      <c r="AG48">
        <f t="shared" si="24"/>
        <v>-4.1214541271762568E-5</v>
      </c>
      <c r="AH48">
        <f t="shared" si="5"/>
        <v>-0.67490416472370296</v>
      </c>
      <c r="AI48">
        <f t="shared" si="25"/>
        <v>-0.67494537926497478</v>
      </c>
      <c r="AJ48">
        <f t="shared" si="7"/>
        <v>-16.962982819602104</v>
      </c>
      <c r="AK48">
        <f t="shared" si="22"/>
        <v>-11.093570948251456</v>
      </c>
      <c r="AL48">
        <f t="shared" si="26"/>
        <v>-28.731499147118534</v>
      </c>
      <c r="AN48">
        <f t="shared" si="27"/>
        <v>0</v>
      </c>
      <c r="AO48">
        <f t="shared" si="27"/>
        <v>0</v>
      </c>
      <c r="AP48">
        <f t="shared" si="27"/>
        <v>-2.5132717534050336E-7</v>
      </c>
      <c r="AQ48">
        <f t="shared" si="27"/>
        <v>-4.1155803779809015E-3</v>
      </c>
      <c r="AR48">
        <f t="shared" si="27"/>
        <v>-4.1158317051562428E-3</v>
      </c>
      <c r="AS48">
        <f t="shared" si="27"/>
        <v>-0.1034406407507678</v>
      </c>
      <c r="AT48">
        <f t="shared" si="27"/>
        <v>-6.7648838609632597E-2</v>
      </c>
      <c r="AU48">
        <f t="shared" si="23"/>
        <v>-0.17520531106555665</v>
      </c>
      <c r="AW48">
        <v>45</v>
      </c>
      <c r="AX48">
        <f>IF(Z48&gt;0, (R48*SUMPRODUCT(K48:$K$98, X48:$X$98)-K48*$AZ$3)/Z48, 0)</f>
        <v>-171682854.87187544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0.76114147499999996</v>
      </c>
      <c r="Q49" s="4">
        <f t="shared" si="21"/>
        <v>50</v>
      </c>
      <c r="R49">
        <f t="shared" si="0"/>
        <v>250000</v>
      </c>
      <c r="S49">
        <f t="shared" si="1"/>
        <v>-669813727.37295187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-141.51660215541867</v>
      </c>
      <c r="AC49">
        <f t="shared" si="2"/>
        <v>-126.35766867895794</v>
      </c>
      <c r="AE49">
        <f t="shared" si="3"/>
        <v>0</v>
      </c>
      <c r="AF49">
        <f t="shared" si="24"/>
        <v>0</v>
      </c>
      <c r="AG49">
        <f t="shared" si="24"/>
        <v>-9.4322991240072092E-6</v>
      </c>
      <c r="AH49">
        <f t="shared" si="5"/>
        <v>-0.15685048367518867</v>
      </c>
      <c r="AI49">
        <f t="shared" si="25"/>
        <v>-0.15685991597431267</v>
      </c>
      <c r="AJ49">
        <f t="shared" si="7"/>
        <v>-15.158933476460732</v>
      </c>
      <c r="AK49">
        <f t="shared" si="22"/>
        <v>-9.9061621508793074</v>
      </c>
      <c r="AL49">
        <f t="shared" si="26"/>
        <v>-25.221955543314351</v>
      </c>
      <c r="AN49">
        <f t="shared" si="27"/>
        <v>0</v>
      </c>
      <c r="AO49">
        <f t="shared" si="27"/>
        <v>0</v>
      </c>
      <c r="AP49">
        <f t="shared" si="27"/>
        <v>-5.1355684500753569E-8</v>
      </c>
      <c r="AQ49">
        <f t="shared" si="27"/>
        <v>-8.5399793279577823E-4</v>
      </c>
      <c r="AR49">
        <f t="shared" si="27"/>
        <v>-8.5404928848027901E-4</v>
      </c>
      <c r="AS49">
        <f t="shared" si="27"/>
        <v>-8.253527530775473E-2</v>
      </c>
      <c r="AT49">
        <f t="shared" si="27"/>
        <v>-5.3935708711677542E-2</v>
      </c>
      <c r="AU49">
        <f t="shared" si="23"/>
        <v>-0.13732503330791254</v>
      </c>
      <c r="AW49">
        <v>46</v>
      </c>
      <c r="AX49">
        <f>IF(Z49&gt;0, (R49*SUMPRODUCT(K49:$K$98, X49:$X$98)-K49*$AZ$3)/Z49, 0)</f>
        <v>-669813727.37295187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0.76383916100000004</v>
      </c>
      <c r="Q50" s="4">
        <f t="shared" si="21"/>
        <v>50</v>
      </c>
      <c r="R50">
        <f t="shared" si="0"/>
        <v>250000</v>
      </c>
      <c r="S50">
        <f t="shared" si="1"/>
        <v>-2644365358.8304954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-126.35766867895794</v>
      </c>
      <c r="AC50">
        <f t="shared" si="2"/>
        <v>-112.82008601899906</v>
      </c>
      <c r="AE50">
        <f t="shared" si="3"/>
        <v>0</v>
      </c>
      <c r="AF50">
        <f t="shared" si="24"/>
        <v>0</v>
      </c>
      <c r="AG50">
        <f t="shared" si="24"/>
        <v>-2.1332166835844348E-6</v>
      </c>
      <c r="AH50">
        <f t="shared" si="5"/>
        <v>-3.6023797245913508E-2</v>
      </c>
      <c r="AI50">
        <f t="shared" si="25"/>
        <v>-3.602593046259709E-2</v>
      </c>
      <c r="AJ50">
        <f t="shared" si="7"/>
        <v>-13.537582659958872</v>
      </c>
      <c r="AK50">
        <f t="shared" si="22"/>
        <v>-8.8450368075270571</v>
      </c>
      <c r="AL50">
        <f t="shared" si="26"/>
        <v>-22.418645397948524</v>
      </c>
      <c r="AN50">
        <f t="shared" si="27"/>
        <v>0</v>
      </c>
      <c r="AO50">
        <f t="shared" si="27"/>
        <v>0</v>
      </c>
      <c r="AP50">
        <f t="shared" si="27"/>
        <v>-1.0370218476883676E-8</v>
      </c>
      <c r="AQ50">
        <f t="shared" si="27"/>
        <v>-1.7512269179301921E-4</v>
      </c>
      <c r="AR50">
        <f t="shared" si="27"/>
        <v>-1.751330620114961E-4</v>
      </c>
      <c r="AS50">
        <f t="shared" si="27"/>
        <v>-6.5810328089480688E-2</v>
      </c>
      <c r="AT50">
        <f t="shared" si="27"/>
        <v>-4.2998428071548848E-2</v>
      </c>
      <c r="AU50">
        <f t="shared" si="23"/>
        <v>-0.10898388922304102</v>
      </c>
      <c r="AW50">
        <v>47</v>
      </c>
      <c r="AX50">
        <f>IF(Z50&gt;0, (R50*SUMPRODUCT(K50:$K$98, X50:$X$98)-K50*$AZ$3)/Z50, 0)</f>
        <v>-2644365358.8304954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0.76675259399999995</v>
      </c>
      <c r="Q51" s="4">
        <f t="shared" si="21"/>
        <v>50</v>
      </c>
      <c r="R51">
        <f t="shared" si="0"/>
        <v>250000</v>
      </c>
      <c r="S51">
        <f t="shared" si="1"/>
        <v>-10575908113.710604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-112.82008601899906</v>
      </c>
      <c r="AC51">
        <f t="shared" si="2"/>
        <v>-100.7323712685733</v>
      </c>
      <c r="AE51">
        <f t="shared" si="3"/>
        <v>0</v>
      </c>
      <c r="AF51">
        <f t="shared" si="24"/>
        <v>0</v>
      </c>
      <c r="AG51">
        <f t="shared" si="24"/>
        <v>-4.7623509104614806E-7</v>
      </c>
      <c r="AH51">
        <f t="shared" si="5"/>
        <v>-8.1782471285122126E-3</v>
      </c>
      <c r="AI51">
        <f t="shared" si="25"/>
        <v>-8.1787233636032592E-3</v>
      </c>
      <c r="AJ51">
        <f t="shared" si="7"/>
        <v>-12.087714750425761</v>
      </c>
      <c r="AK51">
        <f t="shared" si="22"/>
        <v>-7.8974060213299353</v>
      </c>
      <c r="AL51">
        <f t="shared" si="26"/>
        <v>-19.993299495119299</v>
      </c>
      <c r="AN51">
        <f t="shared" si="27"/>
        <v>0</v>
      </c>
      <c r="AO51">
        <f t="shared" si="27"/>
        <v>0</v>
      </c>
      <c r="AP51">
        <f t="shared" si="27"/>
        <v>-2.067075334479958E-9</v>
      </c>
      <c r="AQ51">
        <f t="shared" si="27"/>
        <v>-3.5497285345970033E-5</v>
      </c>
      <c r="AR51">
        <f t="shared" si="27"/>
        <v>-3.5499352421304515E-5</v>
      </c>
      <c r="AS51">
        <f t="shared" si="27"/>
        <v>-5.2466140107288818E-2</v>
      </c>
      <c r="AT51">
        <f t="shared" si="27"/>
        <v>-3.4278308129718923E-2</v>
      </c>
      <c r="AU51">
        <f t="shared" si="23"/>
        <v>-8.6779947589429043E-2</v>
      </c>
      <c r="AW51">
        <v>48</v>
      </c>
      <c r="AX51">
        <f>IF(Z51&gt;0, (R51*SUMPRODUCT(K51:$K$98, X51:$X$98)-K51*$AZ$3)/Z51, 0)</f>
        <v>-10575908113.710604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0.76980532899999998</v>
      </c>
      <c r="Q52" s="4">
        <f t="shared" si="21"/>
        <v>50</v>
      </c>
      <c r="R52">
        <f t="shared" si="0"/>
        <v>250000</v>
      </c>
      <c r="S52">
        <f t="shared" si="1"/>
        <v>-42883773193.614296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-100.7323712685733</v>
      </c>
      <c r="AC52">
        <f t="shared" si="2"/>
        <v>-89.939647950575093</v>
      </c>
      <c r="AE52">
        <f t="shared" si="3"/>
        <v>0</v>
      </c>
      <c r="AF52">
        <f t="shared" si="24"/>
        <v>0</v>
      </c>
      <c r="AG52">
        <f t="shared" si="24"/>
        <v>-1.0486442919156162E-7</v>
      </c>
      <c r="AH52">
        <f t="shared" si="5"/>
        <v>-1.8330415547206248E-3</v>
      </c>
      <c r="AI52">
        <f t="shared" si="25"/>
        <v>-1.8331464191498163E-3</v>
      </c>
      <c r="AJ52">
        <f t="shared" si="7"/>
        <v>-10.79272331799821</v>
      </c>
      <c r="AK52">
        <f t="shared" si="22"/>
        <v>-7.0512659888001314</v>
      </c>
      <c r="AL52">
        <f t="shared" si="26"/>
        <v>-17.84582245321749</v>
      </c>
      <c r="AN52">
        <f t="shared" si="27"/>
        <v>0</v>
      </c>
      <c r="AO52">
        <f t="shared" si="27"/>
        <v>0</v>
      </c>
      <c r="AP52">
        <f t="shared" si="27"/>
        <v>-4.0639194036431184E-10</v>
      </c>
      <c r="AQ52">
        <f t="shared" si="27"/>
        <v>-7.1037750353889684E-6</v>
      </c>
      <c r="AR52">
        <f t="shared" si="27"/>
        <v>-7.1041814273293325E-6</v>
      </c>
      <c r="AS52">
        <f t="shared" si="27"/>
        <v>-4.1826154062252707E-2</v>
      </c>
      <c r="AT52">
        <f t="shared" si="27"/>
        <v>-2.7326498501972055E-2</v>
      </c>
      <c r="AU52">
        <f t="shared" si="23"/>
        <v>-6.9159756745652085E-2</v>
      </c>
      <c r="AW52">
        <v>49</v>
      </c>
      <c r="AX52">
        <f>IF(Z52&gt;0, (R52*SUMPRODUCT(K52:$K$98, X52:$X$98)-K52*$AZ$3)/Z52, 0)</f>
        <v>-42883773193.614296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0.772959481</v>
      </c>
      <c r="Q53" s="4">
        <f t="shared" si="21"/>
        <v>50</v>
      </c>
      <c r="R53">
        <f t="shared" si="0"/>
        <v>250000</v>
      </c>
      <c r="S53">
        <f t="shared" si="1"/>
        <v>-176414460858.93085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-89.939647950575093</v>
      </c>
      <c r="AC53">
        <f t="shared" si="2"/>
        <v>-80.303263254989844</v>
      </c>
      <c r="AE53">
        <f t="shared" si="3"/>
        <v>0</v>
      </c>
      <c r="AF53">
        <f t="shared" si="24"/>
        <v>0</v>
      </c>
      <c r="AG53">
        <f t="shared" si="24"/>
        <v>-2.2759830136375281E-8</v>
      </c>
      <c r="AH53">
        <f t="shared" si="5"/>
        <v>-4.0527977381635358E-4</v>
      </c>
      <c r="AI53">
        <f t="shared" si="25"/>
        <v>-4.0530253364648997E-4</v>
      </c>
      <c r="AJ53">
        <f t="shared" si="7"/>
        <v>-9.6363846955852495</v>
      </c>
      <c r="AK53">
        <f t="shared" si="22"/>
        <v>-6.2957753565402568</v>
      </c>
      <c r="AL53">
        <f t="shared" si="26"/>
        <v>-15.932565354659154</v>
      </c>
      <c r="AN53">
        <f t="shared" si="27"/>
        <v>0</v>
      </c>
      <c r="AO53">
        <f t="shared" si="27"/>
        <v>0</v>
      </c>
      <c r="AP53">
        <f t="shared" si="27"/>
        <v>-7.8753140762577926E-11</v>
      </c>
      <c r="AQ53">
        <f t="shared" si="27"/>
        <v>-1.4023415326186669E-6</v>
      </c>
      <c r="AR53">
        <f t="shared" si="27"/>
        <v>-1.4024202857594295E-6</v>
      </c>
      <c r="AS53">
        <f t="shared" si="27"/>
        <v>-3.3343639026588892E-2</v>
      </c>
      <c r="AT53">
        <f t="shared" si="27"/>
        <v>-2.178452474786997E-2</v>
      </c>
      <c r="AU53">
        <f t="shared" si="23"/>
        <v>-5.5129566194744621E-2</v>
      </c>
      <c r="AW53">
        <v>50</v>
      </c>
      <c r="AX53">
        <f>IF(Z53&gt;0, (R53*SUMPRODUCT(K53:$K$98, X53:$X$98)-K53*$AZ$3)/Z53, 0)</f>
        <v>-176414460858.93085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0.77634382000000002</v>
      </c>
      <c r="Q54" s="4">
        <f t="shared" si="21"/>
        <v>50</v>
      </c>
      <c r="R54">
        <f t="shared" si="0"/>
        <v>250000</v>
      </c>
      <c r="S54">
        <f t="shared" si="1"/>
        <v>-737226108565.85413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-80.303263254989844</v>
      </c>
      <c r="AC54">
        <f t="shared" si="2"/>
        <v>-71.699343407902518</v>
      </c>
      <c r="AE54">
        <f t="shared" si="3"/>
        <v>0</v>
      </c>
      <c r="AF54">
        <f t="shared" si="24"/>
        <v>0</v>
      </c>
      <c r="AG54">
        <f t="shared" si="24"/>
        <v>-4.8627783643868223E-9</v>
      </c>
      <c r="AH54">
        <f t="shared" si="5"/>
        <v>-8.834726735312354E-5</v>
      </c>
      <c r="AI54">
        <f t="shared" si="25"/>
        <v>-8.8352130131487926E-5</v>
      </c>
      <c r="AJ54">
        <f t="shared" si="7"/>
        <v>-8.6039198470873259</v>
      </c>
      <c r="AK54">
        <f t="shared" si="22"/>
        <v>-5.6212284278492897</v>
      </c>
      <c r="AL54">
        <f t="shared" si="26"/>
        <v>-14.225236627066746</v>
      </c>
      <c r="AN54">
        <f t="shared" si="27"/>
        <v>0</v>
      </c>
      <c r="AO54">
        <f t="shared" si="27"/>
        <v>0</v>
      </c>
      <c r="AP54">
        <f t="shared" si="27"/>
        <v>-1.5023299302084542E-11</v>
      </c>
      <c r="AQ54">
        <f t="shared" si="27"/>
        <v>-2.7294425953847075E-7</v>
      </c>
      <c r="AR54">
        <f t="shared" si="27"/>
        <v>-2.7295928283777283E-7</v>
      </c>
      <c r="AS54">
        <f t="shared" si="27"/>
        <v>-2.6581360150111932E-2</v>
      </c>
      <c r="AT54">
        <f t="shared" si="27"/>
        <v>-1.7366491085722094E-2</v>
      </c>
      <c r="AU54">
        <f t="shared" si="23"/>
        <v>-4.3948124195116858E-2</v>
      </c>
      <c r="AW54">
        <v>51</v>
      </c>
      <c r="AX54">
        <f>IF(Z54&gt;0, (R54*SUMPRODUCT(K54:$K$98, X54:$X$98)-K54*$AZ$3)/Z54, 0)</f>
        <v>-737226108565.85413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0.77982431100000005</v>
      </c>
      <c r="Q55" s="4">
        <f t="shared" si="21"/>
        <v>50</v>
      </c>
      <c r="R55">
        <f t="shared" si="0"/>
        <v>250000</v>
      </c>
      <c r="S55">
        <f t="shared" si="1"/>
        <v>-3131844612954.4038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-71.699343407902518</v>
      </c>
      <c r="AC55">
        <f t="shared" si="2"/>
        <v>-64.017271136713887</v>
      </c>
      <c r="AE55">
        <f t="shared" si="3"/>
        <v>0</v>
      </c>
      <c r="AF55">
        <f t="shared" si="24"/>
        <v>0</v>
      </c>
      <c r="AG55">
        <f t="shared" si="24"/>
        <v>-1.0220377931892931E-9</v>
      </c>
      <c r="AH55">
        <f t="shared" si="5"/>
        <v>-1.8960563937768304E-5</v>
      </c>
      <c r="AI55">
        <f t="shared" si="25"/>
        <v>-1.8961585975561493E-5</v>
      </c>
      <c r="AJ55">
        <f t="shared" si="7"/>
        <v>-7.6820722711886305</v>
      </c>
      <c r="AK55">
        <f t="shared" si="22"/>
        <v>-5.0189540385531766</v>
      </c>
      <c r="AL55">
        <f t="shared" si="26"/>
        <v>-12.701045271327782</v>
      </c>
      <c r="AN55">
        <f t="shared" si="27"/>
        <v>0</v>
      </c>
      <c r="AO55">
        <f t="shared" si="27"/>
        <v>0</v>
      </c>
      <c r="AP55">
        <f t="shared" si="27"/>
        <v>-2.8192252516686038E-12</v>
      </c>
      <c r="AQ55">
        <f t="shared" si="27"/>
        <v>-5.2301491192834185E-8</v>
      </c>
      <c r="AR55">
        <f t="shared" si="27"/>
        <v>-5.2304310418085857E-8</v>
      </c>
      <c r="AS55">
        <f t="shared" si="27"/>
        <v>-2.1190500269559948E-2</v>
      </c>
      <c r="AT55">
        <f t="shared" si="27"/>
        <v>-1.3844460602869871E-2</v>
      </c>
      <c r="AU55">
        <f t="shared" si="23"/>
        <v>-3.5035013176740237E-2</v>
      </c>
      <c r="AW55">
        <v>52</v>
      </c>
      <c r="AX55">
        <f>IF(Z55&gt;0, (R55*SUMPRODUCT(K55:$K$98, X55:$X$98)-K55*$AZ$3)/Z55, 0)</f>
        <v>-3131844612954.4038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0.78351069500000003</v>
      </c>
      <c r="Q56" s="4">
        <f t="shared" si="21"/>
        <v>50</v>
      </c>
      <c r="R56">
        <f t="shared" si="0"/>
        <v>250000</v>
      </c>
      <c r="S56">
        <f t="shared" si="1"/>
        <v>-13542056501261.225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-64.017271136713887</v>
      </c>
      <c r="AC56">
        <f t="shared" si="2"/>
        <v>-57.158277846039567</v>
      </c>
      <c r="AE56">
        <f t="shared" si="3"/>
        <v>0</v>
      </c>
      <c r="AF56">
        <f t="shared" si="24"/>
        <v>0</v>
      </c>
      <c r="AG56">
        <f t="shared" si="24"/>
        <v>-2.1103987359939089E-10</v>
      </c>
      <c r="AH56">
        <f t="shared" si="5"/>
        <v>-4.0038877082900459E-6</v>
      </c>
      <c r="AI56">
        <f t="shared" si="25"/>
        <v>-4.0040987481636455E-6</v>
      </c>
      <c r="AJ56">
        <f t="shared" si="7"/>
        <v>-6.8589932906743201</v>
      </c>
      <c r="AK56">
        <f t="shared" si="22"/>
        <v>-4.4812089795699723</v>
      </c>
      <c r="AL56">
        <f t="shared" si="26"/>
        <v>-11.340206274343041</v>
      </c>
      <c r="AN56">
        <f t="shared" si="27"/>
        <v>0</v>
      </c>
      <c r="AO56">
        <f t="shared" si="27"/>
        <v>0</v>
      </c>
      <c r="AP56">
        <f t="shared" si="27"/>
        <v>-5.1976773469241089E-13</v>
      </c>
      <c r="AQ56">
        <f t="shared" si="27"/>
        <v>-9.8611300727518632E-9</v>
      </c>
      <c r="AR56">
        <f t="shared" si="27"/>
        <v>-9.8616498404865554E-9</v>
      </c>
      <c r="AS56">
        <f t="shared" si="27"/>
        <v>-1.6892937548530287E-2</v>
      </c>
      <c r="AT56">
        <f t="shared" si="27"/>
        <v>-1.1036719271429175E-2</v>
      </c>
      <c r="AU56">
        <f t="shared" si="23"/>
        <v>-2.7929666681609303E-2</v>
      </c>
      <c r="AW56">
        <v>53</v>
      </c>
      <c r="AX56">
        <f>IF(Z56&gt;0, (R56*SUMPRODUCT(K56:$K$98, X56:$X$98)-K56*$AZ$3)/Z56, 0)</f>
        <v>-13542056501261.225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0.78741316699999997</v>
      </c>
      <c r="Q57" s="4">
        <f t="shared" si="21"/>
        <v>50</v>
      </c>
      <c r="R57">
        <f t="shared" si="0"/>
        <v>250000</v>
      </c>
      <c r="S57">
        <f t="shared" si="1"/>
        <v>-59683651198375.063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-57.158277846039567</v>
      </c>
      <c r="AC57">
        <f t="shared" si="2"/>
        <v>-51.03417665681517</v>
      </c>
      <c r="AE57">
        <f t="shared" si="3"/>
        <v>0</v>
      </c>
      <c r="AF57">
        <f t="shared" si="24"/>
        <v>0</v>
      </c>
      <c r="AG57">
        <f t="shared" si="24"/>
        <v>-4.2753899629220927E-11</v>
      </c>
      <c r="AH57">
        <f t="shared" si="5"/>
        <v>-8.3087787617088028E-7</v>
      </c>
      <c r="AI57">
        <f t="shared" si="25"/>
        <v>-8.309206300705095E-7</v>
      </c>
      <c r="AJ57">
        <f t="shared" si="7"/>
        <v>-6.1241011892243975</v>
      </c>
      <c r="AK57">
        <f t="shared" si="22"/>
        <v>-4.0010794492227699</v>
      </c>
      <c r="AL57">
        <f t="shared" si="26"/>
        <v>-10.125181469367798</v>
      </c>
      <c r="AN57">
        <f t="shared" si="27"/>
        <v>0</v>
      </c>
      <c r="AO57">
        <f t="shared" si="27"/>
        <v>0</v>
      </c>
      <c r="AP57">
        <f t="shared" si="27"/>
        <v>-9.4016160059749799E-14</v>
      </c>
      <c r="AQ57">
        <f t="shared" si="27"/>
        <v>-1.827106955707888E-9</v>
      </c>
      <c r="AR57">
        <f t="shared" si="27"/>
        <v>-1.8272009718679478E-9</v>
      </c>
      <c r="AS57">
        <f t="shared" si="27"/>
        <v>-1.3466946468544086E-2</v>
      </c>
      <c r="AT57">
        <f t="shared" si="27"/>
        <v>-8.7984050384214765E-3</v>
      </c>
      <c r="AU57">
        <f t="shared" si="23"/>
        <v>-2.2265353334166533E-2</v>
      </c>
      <c r="AW57">
        <v>54</v>
      </c>
      <c r="AX57">
        <f>IF(Z57&gt;0, (R57*SUMPRODUCT(K57:$K$98, X57:$X$98)-K57*$AZ$3)/Z57, 0)</f>
        <v>-59683651198375.063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0.79138766699999996</v>
      </c>
      <c r="Q58" s="4">
        <f t="shared" si="21"/>
        <v>50</v>
      </c>
      <c r="R58">
        <f t="shared" si="0"/>
        <v>250000</v>
      </c>
      <c r="S58">
        <f t="shared" si="1"/>
        <v>-268306471613324.53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-51.03417665681517</v>
      </c>
      <c r="AC58">
        <f t="shared" si="2"/>
        <v>-45.566229159458757</v>
      </c>
      <c r="AE58">
        <f t="shared" si="3"/>
        <v>0</v>
      </c>
      <c r="AF58">
        <f t="shared" si="24"/>
        <v>0</v>
      </c>
      <c r="AG58">
        <f t="shared" si="24"/>
        <v>-8.491451750207405E-12</v>
      </c>
      <c r="AH58">
        <f t="shared" si="5"/>
        <v>-1.6917454441360655E-7</v>
      </c>
      <c r="AI58">
        <f t="shared" si="25"/>
        <v>-1.6918303586535677E-7</v>
      </c>
      <c r="AJ58">
        <f t="shared" si="7"/>
        <v>-5.4679474973564126</v>
      </c>
      <c r="AK58">
        <f t="shared" si="22"/>
        <v>-3.5723923659770622</v>
      </c>
      <c r="AL58">
        <f t="shared" si="26"/>
        <v>-9.0403400325165109</v>
      </c>
      <c r="AN58">
        <f t="shared" si="27"/>
        <v>0</v>
      </c>
      <c r="AO58">
        <f t="shared" si="27"/>
        <v>0</v>
      </c>
      <c r="AP58">
        <f t="shared" si="27"/>
        <v>-1.6672115079614579E-14</v>
      </c>
      <c r="AQ58">
        <f t="shared" si="27"/>
        <v>-3.3215727486599977E-10</v>
      </c>
      <c r="AR58">
        <f t="shared" si="27"/>
        <v>-3.3217394698107942E-10</v>
      </c>
      <c r="AS58">
        <f t="shared" si="27"/>
        <v>-1.0735767287730274E-2</v>
      </c>
      <c r="AT58">
        <f t="shared" si="27"/>
        <v>-7.0140346300208833E-3</v>
      </c>
      <c r="AU58">
        <f t="shared" si="23"/>
        <v>-1.7749802249925103E-2</v>
      </c>
      <c r="AW58">
        <v>55</v>
      </c>
      <c r="AX58">
        <f>IF(Z58&gt;0, (R58*SUMPRODUCT(K58:$K$98, X58:$X$98)-K58*$AZ$3)/Z58, 0)</f>
        <v>-268306471613324.53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0.79554122000000005</v>
      </c>
      <c r="Q59" s="4">
        <f t="shared" si="21"/>
        <v>50</v>
      </c>
      <c r="R59">
        <f t="shared" si="0"/>
        <v>250000</v>
      </c>
      <c r="S59">
        <f t="shared" si="1"/>
        <v>-1231928687696462.8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-45.566229159458757</v>
      </c>
      <c r="AC59">
        <f t="shared" si="2"/>
        <v>-40.68413317837706</v>
      </c>
      <c r="AE59">
        <f t="shared" si="3"/>
        <v>0</v>
      </c>
      <c r="AF59">
        <f t="shared" si="24"/>
        <v>0</v>
      </c>
      <c r="AG59">
        <f t="shared" si="24"/>
        <v>-1.6512373477741961E-12</v>
      </c>
      <c r="AH59">
        <f t="shared" si="5"/>
        <v>-3.3776499424655674E-8</v>
      </c>
      <c r="AI59">
        <f t="shared" si="25"/>
        <v>-3.3778150662003452E-8</v>
      </c>
      <c r="AJ59">
        <f t="shared" si="7"/>
        <v>-4.8820959810816973</v>
      </c>
      <c r="AK59">
        <f t="shared" si="22"/>
        <v>-3.1896360411621134</v>
      </c>
      <c r="AL59">
        <f t="shared" si="26"/>
        <v>-8.0717320560219612</v>
      </c>
      <c r="AN59">
        <f t="shared" si="27"/>
        <v>0</v>
      </c>
      <c r="AO59">
        <f t="shared" si="27"/>
        <v>0</v>
      </c>
      <c r="AP59">
        <f t="shared" si="27"/>
        <v>-2.8946778200012968E-15</v>
      </c>
      <c r="AQ59">
        <f t="shared" si="27"/>
        <v>-5.9211405225075804E-11</v>
      </c>
      <c r="AR59">
        <f t="shared" si="27"/>
        <v>-5.9214299902895803E-11</v>
      </c>
      <c r="AS59">
        <f t="shared" si="27"/>
        <v>-8.5584879548686165E-3</v>
      </c>
      <c r="AT59">
        <f t="shared" si="27"/>
        <v>-5.5915454641783605E-3</v>
      </c>
      <c r="AU59">
        <f t="shared" si="23"/>
        <v>-1.4150033478261277E-2</v>
      </c>
      <c r="AW59">
        <v>56</v>
      </c>
      <c r="AX59">
        <f>IF(Z59&gt;0, (R59*SUMPRODUCT(K59:$K$98, X59:$X$98)-K59*$AZ$3)/Z59, 0)</f>
        <v>-1231928687696462.8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0.79972280399999995</v>
      </c>
      <c r="Q60" s="4">
        <f t="shared" si="21"/>
        <v>50</v>
      </c>
      <c r="R60">
        <f t="shared" si="0"/>
        <v>250000</v>
      </c>
      <c r="S60">
        <f t="shared" si="1"/>
        <v>-5780704947438755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-40.68413317837706</v>
      </c>
      <c r="AC60">
        <f t="shared" si="2"/>
        <v>-36.325118909316771</v>
      </c>
      <c r="AE60">
        <f t="shared" si="3"/>
        <v>0</v>
      </c>
      <c r="AF60">
        <f t="shared" si="24"/>
        <v>0</v>
      </c>
      <c r="AG60">
        <f t="shared" si="24"/>
        <v>-3.141928124649509E-13</v>
      </c>
      <c r="AH60">
        <f t="shared" si="5"/>
        <v>-6.6026608091575163E-9</v>
      </c>
      <c r="AI60">
        <f t="shared" si="25"/>
        <v>-6.602975001969981E-9</v>
      </c>
      <c r="AJ60">
        <f t="shared" si="7"/>
        <v>-4.3590142690602889</v>
      </c>
      <c r="AK60">
        <f t="shared" si="22"/>
        <v>-2.8478893224863944</v>
      </c>
      <c r="AL60">
        <f t="shared" si="26"/>
        <v>-7.2069035981496583</v>
      </c>
      <c r="AN60">
        <f t="shared" si="27"/>
        <v>0</v>
      </c>
      <c r="AO60">
        <f t="shared" si="27"/>
        <v>0</v>
      </c>
      <c r="AP60">
        <f t="shared" si="27"/>
        <v>-4.9177783831539234E-16</v>
      </c>
      <c r="AQ60">
        <f t="shared" si="27"/>
        <v>-1.0334552959321625E-11</v>
      </c>
      <c r="AR60">
        <f t="shared" si="27"/>
        <v>-1.0335044737159941E-11</v>
      </c>
      <c r="AS60">
        <f t="shared" si="27"/>
        <v>-6.8227741990869095E-3</v>
      </c>
      <c r="AT60">
        <f t="shared" si="27"/>
        <v>-4.4575458101228189E-3</v>
      </c>
      <c r="AU60">
        <f t="shared" si="23"/>
        <v>-1.1280320019544774E-2</v>
      </c>
      <c r="AW60">
        <v>57</v>
      </c>
      <c r="AX60">
        <f>IF(Z60&gt;0, (R60*SUMPRODUCT(K60:$K$98, X60:$X$98)-K60*$AZ$3)/Z60, 0)</f>
        <v>-5780704947438755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0.80383592599999998</v>
      </c>
      <c r="Q61" s="4">
        <f t="shared" si="21"/>
        <v>50</v>
      </c>
      <c r="R61">
        <f t="shared" si="0"/>
        <v>250000</v>
      </c>
      <c r="S61">
        <f t="shared" si="1"/>
        <v>-2.7724703226422444E+16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-36.325118909316771</v>
      </c>
      <c r="AC61">
        <f t="shared" si="2"/>
        <v>-32.433141883327536</v>
      </c>
      <c r="AE61">
        <f t="shared" si="3"/>
        <v>0</v>
      </c>
      <c r="AF61">
        <f t="shared" si="24"/>
        <v>0</v>
      </c>
      <c r="AG61">
        <f t="shared" si="24"/>
        <v>-5.8491413989993252E-14</v>
      </c>
      <c r="AH61">
        <f t="shared" si="5"/>
        <v>-1.2627973517515407E-9</v>
      </c>
      <c r="AI61">
        <f t="shared" si="25"/>
        <v>-1.2628558431655307E-9</v>
      </c>
      <c r="AJ61">
        <f t="shared" si="7"/>
        <v>-3.8919770259892346</v>
      </c>
      <c r="AK61">
        <f t="shared" si="22"/>
        <v>-2.542758323652174</v>
      </c>
      <c r="AL61">
        <f t="shared" si="26"/>
        <v>-6.4347353509042646</v>
      </c>
      <c r="AN61">
        <f t="shared" si="27"/>
        <v>0</v>
      </c>
      <c r="AO61">
        <f t="shared" si="27"/>
        <v>0</v>
      </c>
      <c r="AP61">
        <f t="shared" si="27"/>
        <v>-8.1742290967595307E-17</v>
      </c>
      <c r="AQ61">
        <f t="shared" si="27"/>
        <v>-1.764770955573802E-12</v>
      </c>
      <c r="AR61">
        <f t="shared" si="27"/>
        <v>-1.7648526978647696E-12</v>
      </c>
      <c r="AS61">
        <f t="shared" si="27"/>
        <v>-5.4390738194846121E-3</v>
      </c>
      <c r="AT61">
        <f t="shared" si="27"/>
        <v>-3.5535282287381554E-3</v>
      </c>
      <c r="AU61">
        <f t="shared" si="23"/>
        <v>-8.9926020499876205E-3</v>
      </c>
      <c r="AW61">
        <v>58</v>
      </c>
      <c r="AX61">
        <f>IF(Z61&gt;0, (R61*SUMPRODUCT(K61:$K$98, X61:$X$98)-K61*$AZ$3)/Z61, 0)</f>
        <v>-2.7724703226422444E+16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0.80804740799999997</v>
      </c>
      <c r="Q62" s="4">
        <f t="shared" si="21"/>
        <v>50</v>
      </c>
      <c r="R62">
        <f t="shared" si="0"/>
        <v>250000</v>
      </c>
      <c r="S62">
        <f t="shared" si="1"/>
        <v>-1.3604752225407734E+17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-32.433141883327536</v>
      </c>
      <c r="AC62">
        <f t="shared" si="2"/>
        <v>-28.958162395829696</v>
      </c>
      <c r="AE62">
        <f t="shared" si="3"/>
        <v>0</v>
      </c>
      <c r="AF62">
        <f t="shared" si="24"/>
        <v>0</v>
      </c>
      <c r="AG62">
        <f t="shared" si="24"/>
        <v>-1.0642664385224339E-14</v>
      </c>
      <c r="AH62">
        <f t="shared" si="5"/>
        <v>-2.3631917732434491E-10</v>
      </c>
      <c r="AI62">
        <f t="shared" si="25"/>
        <v>-2.3632981998873015E-10</v>
      </c>
      <c r="AJ62">
        <f t="shared" si="7"/>
        <v>-3.4749794874978406</v>
      </c>
      <c r="AK62">
        <f t="shared" si="22"/>
        <v>-2.2703199318329279</v>
      </c>
      <c r="AL62">
        <f t="shared" si="26"/>
        <v>-5.7452994195670986</v>
      </c>
      <c r="AN62">
        <f t="shared" si="27"/>
        <v>0</v>
      </c>
      <c r="AO62">
        <f t="shared" si="27"/>
        <v>0</v>
      </c>
      <c r="AP62">
        <f t="shared" si="27"/>
        <v>-1.3279662247832286E-17</v>
      </c>
      <c r="AQ62">
        <f t="shared" si="27"/>
        <v>-2.9487342116226429E-13</v>
      </c>
      <c r="AR62">
        <f t="shared" si="27"/>
        <v>-2.948867008245121E-13</v>
      </c>
      <c r="AS62">
        <f t="shared" si="27"/>
        <v>-4.3359963484504759E-3</v>
      </c>
      <c r="AT62">
        <f t="shared" si="27"/>
        <v>-2.8328509476555652E-3</v>
      </c>
      <c r="AU62">
        <f t="shared" si="23"/>
        <v>-7.168847296400928E-3</v>
      </c>
      <c r="AW62">
        <v>59</v>
      </c>
      <c r="AX62">
        <f>IF(Z62&gt;0, (R62*SUMPRODUCT(K62:$K$98, X62:$X$98)-K62*$AZ$3)/Z62, 0)</f>
        <v>-1.3604752225407734E+17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0.81233261800000001</v>
      </c>
      <c r="Q63" s="4">
        <f t="shared" si="21"/>
        <v>50</v>
      </c>
      <c r="R63">
        <f t="shared" si="0"/>
        <v>250000</v>
      </c>
      <c r="S63">
        <f t="shared" si="1"/>
        <v>-6.836989471290249E+17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-28.958162395829696</v>
      </c>
      <c r="AC63">
        <f t="shared" si="2"/>
        <v>-25.855502139133915</v>
      </c>
      <c r="AE63">
        <f t="shared" si="3"/>
        <v>0</v>
      </c>
      <c r="AF63">
        <f t="shared" si="24"/>
        <v>0</v>
      </c>
      <c r="AG63">
        <f t="shared" si="24"/>
        <v>-1.8908543188274482E-15</v>
      </c>
      <c r="AH63">
        <f t="shared" si="5"/>
        <v>-4.3226917112723243E-11</v>
      </c>
      <c r="AI63">
        <f t="shared" si="25"/>
        <v>-4.3228807967042073E-11</v>
      </c>
      <c r="AJ63">
        <f t="shared" si="7"/>
        <v>-3.1026602566957813</v>
      </c>
      <c r="AK63">
        <f t="shared" si="22"/>
        <v>-2.0270713677080789</v>
      </c>
      <c r="AL63">
        <f t="shared" si="26"/>
        <v>-5.1297316244470892</v>
      </c>
      <c r="AN63">
        <f t="shared" si="27"/>
        <v>0</v>
      </c>
      <c r="AO63">
        <f t="shared" si="27"/>
        <v>0</v>
      </c>
      <c r="AP63">
        <f t="shared" si="27"/>
        <v>-2.1065739512648196E-18</v>
      </c>
      <c r="AQ63">
        <f t="shared" si="27"/>
        <v>-4.815849464257753E-14</v>
      </c>
      <c r="AR63">
        <f t="shared" si="27"/>
        <v>-4.81606012165288E-14</v>
      </c>
      <c r="AS63">
        <f t="shared" si="27"/>
        <v>-3.456629742069727E-3</v>
      </c>
      <c r="AT63">
        <f t="shared" si="27"/>
        <v>-2.2583314314857427E-3</v>
      </c>
      <c r="AU63">
        <f t="shared" si="23"/>
        <v>-5.7149611736036299E-3</v>
      </c>
      <c r="AW63">
        <v>60</v>
      </c>
      <c r="AX63">
        <f>IF(Z63&gt;0, (R63*SUMPRODUCT(K63:$K$98, X63:$X$98)-K63*$AZ$3)/Z63, 0)</f>
        <v>-6.836989471290249E+17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0.81666386499999999</v>
      </c>
      <c r="Q64" s="4">
        <f t="shared" si="21"/>
        <v>50</v>
      </c>
      <c r="R64">
        <f t="shared" si="0"/>
        <v>250000</v>
      </c>
      <c r="S64">
        <f t="shared" si="1"/>
        <v>-3.5217439716655652E+18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-25.855502139133915</v>
      </c>
      <c r="AC64">
        <f t="shared" si="2"/>
        <v>-23.08526976708389</v>
      </c>
      <c r="AE64">
        <f t="shared" si="3"/>
        <v>0</v>
      </c>
      <c r="AF64">
        <f t="shared" si="24"/>
        <v>0</v>
      </c>
      <c r="AG64">
        <f t="shared" si="24"/>
        <v>-3.2775337947360775E-16</v>
      </c>
      <c r="AH64">
        <f t="shared" si="5"/>
        <v>-7.7209619808278289E-12</v>
      </c>
      <c r="AI64">
        <f t="shared" si="25"/>
        <v>-7.7212897342073029E-12</v>
      </c>
      <c r="AJ64">
        <f t="shared" si="7"/>
        <v>-2.7702323720500246</v>
      </c>
      <c r="AK64">
        <f t="shared" si="22"/>
        <v>-1.8098851497393742</v>
      </c>
      <c r="AL64">
        <f t="shared" si="26"/>
        <v>-4.5801175217971206</v>
      </c>
      <c r="AN64">
        <f t="shared" si="27"/>
        <v>0</v>
      </c>
      <c r="AO64">
        <f t="shared" si="27"/>
        <v>0</v>
      </c>
      <c r="AP64">
        <f t="shared" si="27"/>
        <v>-3.2602266678921636E-19</v>
      </c>
      <c r="AQ64">
        <f t="shared" si="27"/>
        <v>-7.6801911828046818E-15</v>
      </c>
      <c r="AR64">
        <f t="shared" si="27"/>
        <v>-7.6805172054714715E-15</v>
      </c>
      <c r="AS64">
        <f t="shared" si="27"/>
        <v>-2.7556040673389678E-3</v>
      </c>
      <c r="AT64">
        <f t="shared" si="27"/>
        <v>-1.8003279906614836E-3</v>
      </c>
      <c r="AU64">
        <f t="shared" si="23"/>
        <v>-4.5559320580081325E-3</v>
      </c>
      <c r="AW64">
        <v>61</v>
      </c>
      <c r="AX64">
        <f>IF(Z64&gt;0, (R64*SUMPRODUCT(K64:$K$98, X64:$X$98)-K64*$AZ$3)/Z64, 0)</f>
        <v>-3.5217439716655652E+18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0.82101379900000004</v>
      </c>
      <c r="Q65" s="4">
        <f t="shared" si="21"/>
        <v>50</v>
      </c>
      <c r="R65">
        <f t="shared" si="0"/>
        <v>250000</v>
      </c>
      <c r="S65">
        <f t="shared" si="1"/>
        <v>-1.86075208615151E+19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-23.08526976708389</v>
      </c>
      <c r="AC65">
        <f t="shared" si="2"/>
        <v>-20.611848006324909</v>
      </c>
      <c r="AE65">
        <f t="shared" si="3"/>
        <v>0</v>
      </c>
      <c r="AF65">
        <f t="shared" si="24"/>
        <v>0</v>
      </c>
      <c r="AG65">
        <f t="shared" si="24"/>
        <v>-5.5385798462156356E-17</v>
      </c>
      <c r="AH65">
        <f t="shared" si="5"/>
        <v>-1.3454502360835766E-12</v>
      </c>
      <c r="AI65">
        <f t="shared" si="25"/>
        <v>-1.3455056218820387E-12</v>
      </c>
      <c r="AJ65">
        <f t="shared" si="7"/>
        <v>-2.4734217607589812</v>
      </c>
      <c r="AK65">
        <f t="shared" si="22"/>
        <v>-1.6159688836958725</v>
      </c>
      <c r="AL65">
        <f t="shared" si="26"/>
        <v>-4.0893906444561994</v>
      </c>
      <c r="AN65">
        <f t="shared" si="27"/>
        <v>0</v>
      </c>
      <c r="AO65">
        <f t="shared" si="27"/>
        <v>0</v>
      </c>
      <c r="AP65">
        <f t="shared" si="27"/>
        <v>-4.9190474911248693E-20</v>
      </c>
      <c r="AQ65">
        <f t="shared" si="27"/>
        <v>-1.1949513759853823E-15</v>
      </c>
      <c r="AR65">
        <f t="shared" si="27"/>
        <v>-1.1950005664602935E-15</v>
      </c>
      <c r="AS65">
        <f t="shared" si="27"/>
        <v>-2.1967506914373418E-3</v>
      </c>
      <c r="AT65">
        <f t="shared" si="27"/>
        <v>-1.4352104517390675E-3</v>
      </c>
      <c r="AU65">
        <f t="shared" si="23"/>
        <v>-3.6319611431776047E-3</v>
      </c>
      <c r="AW65">
        <v>62</v>
      </c>
      <c r="AX65">
        <f>IF(Z65&gt;0, (R65*SUMPRODUCT(K65:$K$98, X65:$X$98)-K65*$AZ$3)/Z65, 0)</f>
        <v>-1.86075208615151E+19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0.82538683700000004</v>
      </c>
      <c r="Q66" s="4">
        <f t="shared" si="21"/>
        <v>50</v>
      </c>
      <c r="R66">
        <f t="shared" si="0"/>
        <v>250000</v>
      </c>
      <c r="S66">
        <f t="shared" si="1"/>
        <v>-1.009266671588533E+20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-20.611848006324909</v>
      </c>
      <c r="AC66">
        <f t="shared" si="2"/>
        <v>-18.403435719932954</v>
      </c>
      <c r="AE66">
        <f t="shared" si="3"/>
        <v>0</v>
      </c>
      <c r="AF66">
        <f t="shared" si="24"/>
        <v>0</v>
      </c>
      <c r="AG66">
        <f t="shared" si="24"/>
        <v>-9.1172314701360869E-18</v>
      </c>
      <c r="AH66">
        <f t="shared" si="5"/>
        <v>-2.2857354503699355E-13</v>
      </c>
      <c r="AI66">
        <f t="shared" si="25"/>
        <v>-2.2858266226846369E-13</v>
      </c>
      <c r="AJ66">
        <f t="shared" si="7"/>
        <v>-2.2084122863919546</v>
      </c>
      <c r="AK66">
        <f t="shared" si="22"/>
        <v>-1.4428293604427438</v>
      </c>
      <c r="AL66">
        <f t="shared" si="26"/>
        <v>-3.6512416468349271</v>
      </c>
      <c r="AN66">
        <f t="shared" si="27"/>
        <v>0</v>
      </c>
      <c r="AO66">
        <f t="shared" si="27"/>
        <v>0</v>
      </c>
      <c r="AP66">
        <f t="shared" si="27"/>
        <v>-7.2298211291185593E-21</v>
      </c>
      <c r="AQ66">
        <f t="shared" si="27"/>
        <v>-1.8125522543537244E-16</v>
      </c>
      <c r="AR66">
        <f t="shared" si="27"/>
        <v>-1.8126245525650156E-16</v>
      </c>
      <c r="AS66">
        <f t="shared" si="27"/>
        <v>-1.7512362017198253E-3</v>
      </c>
      <c r="AT66">
        <f t="shared" si="27"/>
        <v>-1.1441409851236193E-3</v>
      </c>
      <c r="AU66">
        <f t="shared" si="23"/>
        <v>-2.8953771868436258E-3</v>
      </c>
      <c r="AW66">
        <v>63</v>
      </c>
      <c r="AX66">
        <f>IF(Z66&gt;0, (R66*SUMPRODUCT(K66:$K$98, X66:$X$98)-K66*$AZ$3)/Z66, 0)</f>
        <v>-1.009266671588533E+20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0.82979096200000002</v>
      </c>
      <c r="Q67" s="4">
        <f t="shared" si="21"/>
        <v>50</v>
      </c>
      <c r="R67">
        <f t="shared" ref="R67:R79" si="28">$C$6</f>
        <v>250000</v>
      </c>
      <c r="S67">
        <f t="shared" ref="S67:S79" si="29">AX67</f>
        <v>-5.6247198536669063E+20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-18.403435719932954</v>
      </c>
      <c r="AC67">
        <f t="shared" ref="AC67:AC79" si="30">S67*Z67</f>
        <v>-16.431639035654424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-1.4606628830538287E-18</v>
      </c>
      <c r="AH67">
        <f t="shared" ref="AH67:AH79" si="33">-X67*R67</f>
        <v>-3.7826981361904489E-14</v>
      </c>
      <c r="AI67">
        <f t="shared" ref="AI67:AI79" si="34">SUM(AE67:AH67)</f>
        <v>-3.7828442024787541E-14</v>
      </c>
      <c r="AJ67">
        <f t="shared" ref="AJ67:AJ79" si="35">AB67-AC67</f>
        <v>-1.9717966842785302</v>
      </c>
      <c r="AK67">
        <f t="shared" si="22"/>
        <v>-1.288240500395307</v>
      </c>
      <c r="AL67">
        <f t="shared" si="26"/>
        <v>-3.2600371846738749</v>
      </c>
      <c r="AN67">
        <f t="shared" ref="AN67:AT79" si="36">AE67*$K67</f>
        <v>0</v>
      </c>
      <c r="AO67">
        <f t="shared" si="36"/>
        <v>0</v>
      </c>
      <c r="AP67">
        <f t="shared" si="36"/>
        <v>-1.0341809714358558E-21</v>
      </c>
      <c r="AQ67">
        <f t="shared" si="36"/>
        <v>-2.6782322454550067E-17</v>
      </c>
      <c r="AR67">
        <f t="shared" si="36"/>
        <v>-2.6783356635521502E-17</v>
      </c>
      <c r="AS67">
        <f t="shared" si="36"/>
        <v>-1.396074778156748E-3</v>
      </c>
      <c r="AT67">
        <f t="shared" si="36"/>
        <v>-9.121021883957424E-4</v>
      </c>
      <c r="AU67">
        <f t="shared" si="23"/>
        <v>-2.3081769665525172E-3</v>
      </c>
      <c r="AW67">
        <v>64</v>
      </c>
      <c r="AX67">
        <f>IF(Z67&gt;0, (R67*SUMPRODUCT(K67:$K$98, X67:$X$98)-K67*$AZ$3)/Z67, 0)</f>
        <v>-5.6247198536669063E+20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0.834201203</v>
      </c>
      <c r="Q68" s="4">
        <f t="shared" si="21"/>
        <v>50</v>
      </c>
      <c r="R68">
        <f t="shared" si="28"/>
        <v>250000</v>
      </c>
      <c r="S68">
        <f t="shared" si="29"/>
        <v>-3.2234339382716043E+21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-16.431639035654424</v>
      </c>
      <c r="AC68">
        <f t="shared" si="30"/>
        <v>-14.671106281834307</v>
      </c>
      <c r="AE68">
        <f t="shared" si="31"/>
        <v>0</v>
      </c>
      <c r="AF68">
        <f t="shared" si="32"/>
        <v>0</v>
      </c>
      <c r="AG68">
        <f t="shared" si="32"/>
        <v>-2.275695200023381E-19</v>
      </c>
      <c r="AH68">
        <f t="shared" si="33"/>
        <v>-6.0924336711047614E-15</v>
      </c>
      <c r="AI68">
        <f t="shared" si="34"/>
        <v>-6.0926612406247641E-15</v>
      </c>
      <c r="AJ68">
        <f t="shared" si="35"/>
        <v>-1.760532753820117</v>
      </c>
      <c r="AK68">
        <f t="shared" si="22"/>
        <v>-1.1502147324958099</v>
      </c>
      <c r="AL68">
        <f t="shared" si="26"/>
        <v>-2.9107474863159331</v>
      </c>
      <c r="AN68">
        <f t="shared" si="36"/>
        <v>0</v>
      </c>
      <c r="AO68">
        <f t="shared" si="36"/>
        <v>0</v>
      </c>
      <c r="AP68">
        <f t="shared" si="36"/>
        <v>-1.4386084931249788E-22</v>
      </c>
      <c r="AQ68">
        <f t="shared" si="36"/>
        <v>-3.8514062968370514E-18</v>
      </c>
      <c r="AR68">
        <f t="shared" si="36"/>
        <v>-3.851550157686364E-18</v>
      </c>
      <c r="AS68">
        <f t="shared" si="36"/>
        <v>-1.1129422657499589E-3</v>
      </c>
      <c r="AT68">
        <f t="shared" si="36"/>
        <v>-7.2712228028997327E-4</v>
      </c>
      <c r="AU68">
        <f t="shared" si="23"/>
        <v>-1.8400645460399361E-3</v>
      </c>
      <c r="AW68">
        <v>65</v>
      </c>
      <c r="AX68">
        <f>IF(Z68&gt;0, (R68*SUMPRODUCT(K68:$K$98, X68:$X$98)-K68*$AZ$3)/Z68, 0)</f>
        <v>-3.2234339382716043E+21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0.83859190800000005</v>
      </c>
      <c r="Q69" s="4">
        <f t="shared" ref="Q69:Q79" si="48">$C$8</f>
        <v>50</v>
      </c>
      <c r="R69">
        <f t="shared" si="28"/>
        <v>250000</v>
      </c>
      <c r="S69">
        <f t="shared" si="29"/>
        <v>-1.9008667094978866E+22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-14.671106281834307</v>
      </c>
      <c r="AC69">
        <f t="shared" si="30"/>
        <v>-13.099202037352059</v>
      </c>
      <c r="AE69">
        <f t="shared" si="31"/>
        <v>0</v>
      </c>
      <c r="AF69">
        <f t="shared" si="32"/>
        <v>0</v>
      </c>
      <c r="AG69">
        <f t="shared" si="32"/>
        <v>-3.445586682090984E-20</v>
      </c>
      <c r="AH69">
        <f t="shared" si="33"/>
        <v>-9.5418978990702433E-16</v>
      </c>
      <c r="AI69">
        <f t="shared" si="34"/>
        <v>-9.5422424577384531E-16</v>
      </c>
      <c r="AJ69">
        <f t="shared" si="35"/>
        <v>-1.5719042444822477</v>
      </c>
      <c r="AK69">
        <f t="shared" si="22"/>
        <v>-1.0269774397284015</v>
      </c>
      <c r="AL69">
        <f t="shared" si="26"/>
        <v>-2.5988816842106504</v>
      </c>
      <c r="AN69">
        <f t="shared" si="36"/>
        <v>0</v>
      </c>
      <c r="AO69">
        <f t="shared" si="36"/>
        <v>0</v>
      </c>
      <c r="AP69">
        <f t="shared" si="36"/>
        <v>-1.9447943489200724E-23</v>
      </c>
      <c r="AQ69">
        <f t="shared" si="36"/>
        <v>-5.3857385764048245E-19</v>
      </c>
      <c r="AR69">
        <f t="shared" si="36"/>
        <v>-5.3859330558397176E-19</v>
      </c>
      <c r="AS69">
        <f t="shared" si="36"/>
        <v>-8.872307603236282E-4</v>
      </c>
      <c r="AT69">
        <f t="shared" si="36"/>
        <v>-5.7965743007810358E-4</v>
      </c>
      <c r="AU69">
        <f t="shared" si="23"/>
        <v>-1.4668881904017325E-3</v>
      </c>
      <c r="AW69">
        <v>66</v>
      </c>
      <c r="AX69">
        <f>IF(Z69&gt;0, (R69*SUMPRODUCT(K69:$K$98, X69:$X$98)-K69*$AZ$3)/Z69, 0)</f>
        <v>-1.9008667094978866E+22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0.84368948200000005</v>
      </c>
      <c r="Q70" s="4">
        <f t="shared" si="48"/>
        <v>50</v>
      </c>
      <c r="R70">
        <f t="shared" si="28"/>
        <v>250000</v>
      </c>
      <c r="S70">
        <f t="shared" si="29"/>
        <v>-1.1600002804955838E+23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-13.099202037352059</v>
      </c>
      <c r="AC70">
        <f t="shared" si="30"/>
        <v>-11.695716104778624</v>
      </c>
      <c r="AE70">
        <f t="shared" si="31"/>
        <v>0</v>
      </c>
      <c r="AF70">
        <f t="shared" si="32"/>
        <v>0</v>
      </c>
      <c r="AG70">
        <f t="shared" si="32"/>
        <v>-5.0412557227063318E-21</v>
      </c>
      <c r="AH70">
        <f t="shared" si="33"/>
        <v>-1.4535026214997205E-16</v>
      </c>
      <c r="AI70">
        <f t="shared" si="34"/>
        <v>-1.4535530340569475E-16</v>
      </c>
      <c r="AJ70">
        <f t="shared" si="35"/>
        <v>-1.4034859325734352</v>
      </c>
      <c r="AK70">
        <f t="shared" si="22"/>
        <v>-0.91694414261464419</v>
      </c>
      <c r="AL70">
        <f t="shared" si="26"/>
        <v>-2.3204300751880798</v>
      </c>
      <c r="AN70">
        <f t="shared" si="36"/>
        <v>0</v>
      </c>
      <c r="AO70">
        <f t="shared" si="36"/>
        <v>0</v>
      </c>
      <c r="AP70">
        <f t="shared" si="36"/>
        <v>-2.5405702553032906E-24</v>
      </c>
      <c r="AQ70">
        <f t="shared" si="36"/>
        <v>-7.3250113251647457E-20</v>
      </c>
      <c r="AR70">
        <f t="shared" si="36"/>
        <v>-7.325265382190276E-20</v>
      </c>
      <c r="AS70">
        <f t="shared" si="36"/>
        <v>-7.0729493010493309E-4</v>
      </c>
      <c r="AT70">
        <f t="shared" si="36"/>
        <v>-4.6209935433522289E-4</v>
      </c>
      <c r="AU70">
        <f t="shared" si="23"/>
        <v>-1.1693942844401561E-3</v>
      </c>
      <c r="AW70">
        <v>67</v>
      </c>
      <c r="AX70">
        <f>IF(Z70&gt;0, (R70*SUMPRODUCT(K70:$K$98, X70:$X$98)-K70*$AZ$3)/Z70, 0)</f>
        <v>-1.1600002804955838E+23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0.84875936500000004</v>
      </c>
      <c r="Q71" s="4">
        <f t="shared" si="48"/>
        <v>50</v>
      </c>
      <c r="R71">
        <f t="shared" si="28"/>
        <v>250000</v>
      </c>
      <c r="S71">
        <f t="shared" si="29"/>
        <v>-7.3329784743375814E+23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-11.695716104778624</v>
      </c>
      <c r="AC71">
        <f t="shared" si="30"/>
        <v>-10.442603664980913</v>
      </c>
      <c r="AE71">
        <f t="shared" si="31"/>
        <v>0</v>
      </c>
      <c r="AF71">
        <f t="shared" si="32"/>
        <v>0</v>
      </c>
      <c r="AG71">
        <f t="shared" si="32"/>
        <v>-7.1203015947242621E-22</v>
      </c>
      <c r="AH71">
        <f t="shared" si="33"/>
        <v>-2.1394065030034211E-17</v>
      </c>
      <c r="AI71">
        <f t="shared" si="34"/>
        <v>-2.1394777060193683E-17</v>
      </c>
      <c r="AJ71">
        <f t="shared" si="35"/>
        <v>-1.2531124397977109</v>
      </c>
      <c r="AK71">
        <f t="shared" si="22"/>
        <v>-0.81870012733450381</v>
      </c>
      <c r="AL71">
        <f t="shared" si="26"/>
        <v>-2.0718125671322145</v>
      </c>
      <c r="AN71">
        <f t="shared" si="36"/>
        <v>0</v>
      </c>
      <c r="AO71">
        <f t="shared" si="36"/>
        <v>0</v>
      </c>
      <c r="AP71">
        <f t="shared" si="36"/>
        <v>-3.2038549653673999E-25</v>
      </c>
      <c r="AQ71">
        <f t="shared" si="36"/>
        <v>-9.6264856992370918E-21</v>
      </c>
      <c r="AR71">
        <f t="shared" si="36"/>
        <v>-9.626806084733627E-21</v>
      </c>
      <c r="AS71">
        <f t="shared" si="36"/>
        <v>-5.6385118790252989E-4</v>
      </c>
      <c r="AT71">
        <f t="shared" si="36"/>
        <v>-3.6838277609631926E-4</v>
      </c>
      <c r="AU71">
        <f t="shared" si="23"/>
        <v>-9.3223396399884904E-4</v>
      </c>
      <c r="AW71">
        <v>68</v>
      </c>
      <c r="AX71">
        <f>IF(Z71&gt;0, (R71*SUMPRODUCT(K71:$K$98, X71:$X$98)-K71*$AZ$3)/Z71, 0)</f>
        <v>-7.3329784743375814E+23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0.85379527200000005</v>
      </c>
      <c r="Q72" s="4">
        <f t="shared" si="48"/>
        <v>50</v>
      </c>
      <c r="R72">
        <f t="shared" si="28"/>
        <v>250000</v>
      </c>
      <c r="S72">
        <f t="shared" si="29"/>
        <v>-4.806956634596404E+24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-10.442603664980913</v>
      </c>
      <c r="AC72">
        <f t="shared" si="30"/>
        <v>-9.323753272304387</v>
      </c>
      <c r="AE72">
        <f t="shared" si="31"/>
        <v>0</v>
      </c>
      <c r="AF72">
        <f t="shared" si="32"/>
        <v>0</v>
      </c>
      <c r="AG72">
        <f t="shared" si="32"/>
        <v>-9.6981874198738391E-23</v>
      </c>
      <c r="AH72">
        <f t="shared" si="33"/>
        <v>-3.0396399183948174E-18</v>
      </c>
      <c r="AI72">
        <f t="shared" si="34"/>
        <v>-3.0397369002690159E-18</v>
      </c>
      <c r="AJ72">
        <f t="shared" si="35"/>
        <v>-1.1188503926765261</v>
      </c>
      <c r="AK72">
        <f t="shared" ref="AK72:AK79" si="49">G72*SUM(AB72:AB72, AE72:AF72)</f>
        <v>-0.730982256548664</v>
      </c>
      <c r="AL72">
        <f t="shared" si="26"/>
        <v>-1.8498326492251902</v>
      </c>
      <c r="AN72">
        <f t="shared" si="36"/>
        <v>0</v>
      </c>
      <c r="AO72">
        <f t="shared" si="36"/>
        <v>0</v>
      </c>
      <c r="AP72">
        <f t="shared" si="36"/>
        <v>-3.8962517331188922E-26</v>
      </c>
      <c r="AQ72">
        <f t="shared" si="36"/>
        <v>-1.2211768846448256E-21</v>
      </c>
      <c r="AR72">
        <f t="shared" si="36"/>
        <v>-1.2212158471621567E-21</v>
      </c>
      <c r="AS72">
        <f t="shared" si="36"/>
        <v>-4.4949871484576618E-4</v>
      </c>
      <c r="AT72">
        <f t="shared" si="36"/>
        <v>-2.9367249369923403E-4</v>
      </c>
      <c r="AU72">
        <f t="shared" si="23"/>
        <v>-7.4317120854500021E-4</v>
      </c>
      <c r="AW72">
        <v>69</v>
      </c>
      <c r="AX72">
        <f>IF(Z72&gt;0, (R72*SUMPRODUCT(K72:$K$98, X72:$X$98)-K72*$AZ$3)/Z72, 0)</f>
        <v>-4.806956634596404E+24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0.85879091799999996</v>
      </c>
      <c r="Q73" s="4">
        <f t="shared" si="48"/>
        <v>50</v>
      </c>
      <c r="R73">
        <f t="shared" si="28"/>
        <v>250000</v>
      </c>
      <c r="S73">
        <f t="shared" si="29"/>
        <v>-3.2710582996106386E+25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-9.323753272304387</v>
      </c>
      <c r="AC73">
        <f t="shared" si="30"/>
        <v>-8.3247797074146295</v>
      </c>
      <c r="AE73">
        <f t="shared" si="31"/>
        <v>0</v>
      </c>
      <c r="AF73">
        <f t="shared" si="32"/>
        <v>0</v>
      </c>
      <c r="AG73">
        <f t="shared" si="32"/>
        <v>-1.2724902684255959E-23</v>
      </c>
      <c r="AH73">
        <f t="shared" si="33"/>
        <v>-4.1643576386247524E-19</v>
      </c>
      <c r="AI73">
        <f t="shared" si="34"/>
        <v>-4.1644848876515948E-19</v>
      </c>
      <c r="AJ73">
        <f t="shared" si="35"/>
        <v>-0.99897356488975753</v>
      </c>
      <c r="AK73">
        <f t="shared" si="49"/>
        <v>-0.65266272906130718</v>
      </c>
      <c r="AL73">
        <f t="shared" si="26"/>
        <v>-1.6516362939510647</v>
      </c>
      <c r="AN73">
        <f t="shared" si="36"/>
        <v>0</v>
      </c>
      <c r="AO73">
        <f t="shared" si="36"/>
        <v>0</v>
      </c>
      <c r="AP73">
        <f t="shared" si="36"/>
        <v>-4.5644965459235637E-27</v>
      </c>
      <c r="AQ73">
        <f t="shared" si="36"/>
        <v>-1.4937792868947606E-22</v>
      </c>
      <c r="AR73">
        <f t="shared" si="36"/>
        <v>-1.4938249318602198E-22</v>
      </c>
      <c r="AS73">
        <f t="shared" si="36"/>
        <v>-3.583376234420975E-4</v>
      </c>
      <c r="AT73">
        <f t="shared" si="36"/>
        <v>-2.3411391398216996E-4</v>
      </c>
      <c r="AU73">
        <f t="shared" si="23"/>
        <v>-5.9245153742426744E-4</v>
      </c>
      <c r="AW73">
        <v>70</v>
      </c>
      <c r="AX73">
        <f>IF(Z73&gt;0, (R73*SUMPRODUCT(K73:$K$98, X73:$X$98)-K73*$AZ$3)/Z73, 0)</f>
        <v>-3.2710582996106386E+25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0.86374018699999999</v>
      </c>
      <c r="Q74" s="4">
        <f t="shared" si="48"/>
        <v>50</v>
      </c>
      <c r="R74">
        <f t="shared" si="28"/>
        <v>250000</v>
      </c>
      <c r="S74">
        <f t="shared" si="29"/>
        <v>-2.3131570514123111E+26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-8.3247797074146295</v>
      </c>
      <c r="AC74">
        <f t="shared" si="30"/>
        <v>-7.4328390244773468</v>
      </c>
      <c r="AE74">
        <f t="shared" si="31"/>
        <v>0</v>
      </c>
      <c r="AF74">
        <f t="shared" si="32"/>
        <v>0</v>
      </c>
      <c r="AG74">
        <f t="shared" si="32"/>
        <v>-1.6066438333573557E-24</v>
      </c>
      <c r="AH74">
        <f t="shared" si="33"/>
        <v>-5.4955049120280219E-20</v>
      </c>
      <c r="AI74">
        <f t="shared" si="34"/>
        <v>-5.4956655764113581E-20</v>
      </c>
      <c r="AJ74">
        <f t="shared" si="35"/>
        <v>-0.89194068293728268</v>
      </c>
      <c r="AK74">
        <f t="shared" si="49"/>
        <v>-0.58273457951902408</v>
      </c>
      <c r="AL74">
        <f t="shared" si="26"/>
        <v>-1.4746752624563069</v>
      </c>
      <c r="AN74">
        <f t="shared" si="36"/>
        <v>0</v>
      </c>
      <c r="AO74">
        <f t="shared" si="36"/>
        <v>0</v>
      </c>
      <c r="AP74">
        <f t="shared" si="36"/>
        <v>-5.1456471457808493E-28</v>
      </c>
      <c r="AQ74">
        <f t="shared" si="36"/>
        <v>-1.7600620982753894E-23</v>
      </c>
      <c r="AR74">
        <f t="shared" si="36"/>
        <v>-1.7601135547468473E-23</v>
      </c>
      <c r="AS74">
        <f t="shared" si="36"/>
        <v>-2.8566455950422283E-4</v>
      </c>
      <c r="AT74">
        <f t="shared" si="36"/>
        <v>-1.8663417887609205E-4</v>
      </c>
      <c r="AU74">
        <f t="shared" si="23"/>
        <v>-4.7229873838031491E-4</v>
      </c>
      <c r="AW74">
        <v>71</v>
      </c>
      <c r="AX74">
        <f>IF(Z74&gt;0, (R74*SUMPRODUCT(K74:$K$98, X74:$X$98)-K74*$AZ$3)/Z74, 0)</f>
        <v>-2.3131570514123111E+26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0.86866431399999999</v>
      </c>
      <c r="Q75" s="4">
        <f t="shared" si="48"/>
        <v>50</v>
      </c>
      <c r="R75">
        <f t="shared" si="28"/>
        <v>250000</v>
      </c>
      <c r="S75">
        <f t="shared" si="29"/>
        <v>-1.7021528158697266E+27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-7.4328390244773468</v>
      </c>
      <c r="AC75">
        <f t="shared" si="30"/>
        <v>-6.6364634147119173</v>
      </c>
      <c r="AE75">
        <f t="shared" si="31"/>
        <v>0</v>
      </c>
      <c r="AF75">
        <f t="shared" si="32"/>
        <v>0</v>
      </c>
      <c r="AG75">
        <f t="shared" si="32"/>
        <v>-1.9494323167808442E-25</v>
      </c>
      <c r="AH75">
        <f t="shared" si="33"/>
        <v>-6.9781708167284883E-21</v>
      </c>
      <c r="AI75">
        <f t="shared" si="34"/>
        <v>-6.9783657599601669E-21</v>
      </c>
      <c r="AJ75">
        <f t="shared" si="35"/>
        <v>-0.79637560976542954</v>
      </c>
      <c r="AK75">
        <f t="shared" si="49"/>
        <v>-0.52029873171341434</v>
      </c>
      <c r="AL75">
        <f t="shared" si="26"/>
        <v>-1.3166743414788438</v>
      </c>
      <c r="AN75">
        <f t="shared" si="36"/>
        <v>0</v>
      </c>
      <c r="AO75">
        <f t="shared" si="36"/>
        <v>0</v>
      </c>
      <c r="AP75">
        <f t="shared" si="36"/>
        <v>-5.5745591638148331E-29</v>
      </c>
      <c r="AQ75">
        <f t="shared" si="36"/>
        <v>-1.9954643071320442E-24</v>
      </c>
      <c r="AR75">
        <f t="shared" si="36"/>
        <v>-1.9955200527236826E-24</v>
      </c>
      <c r="AS75">
        <f t="shared" si="36"/>
        <v>-2.2773003787007518E-4</v>
      </c>
      <c r="AT75">
        <f t="shared" si="36"/>
        <v>-1.4878362474178255E-4</v>
      </c>
      <c r="AU75">
        <f t="shared" si="23"/>
        <v>-3.7651366261185772E-4</v>
      </c>
      <c r="AW75">
        <v>72</v>
      </c>
      <c r="AX75">
        <f>IF(Z75&gt;0, (R75*SUMPRODUCT(K75:$K$98, X75:$X$98)-K75*$AZ$3)/Z75, 0)</f>
        <v>-1.7021528158697266E+27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0.87358826999999994</v>
      </c>
      <c r="Q76" s="4">
        <f t="shared" si="48"/>
        <v>50</v>
      </c>
      <c r="R76">
        <f t="shared" si="28"/>
        <v>250000</v>
      </c>
      <c r="S76">
        <f t="shared" si="29"/>
        <v>-1.3055207579886341E+28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-6.6364634147119173</v>
      </c>
      <c r="AC76">
        <f t="shared" si="30"/>
        <v>-5.9254137631356398</v>
      </c>
      <c r="AE76">
        <f t="shared" si="31"/>
        <v>0</v>
      </c>
      <c r="AF76">
        <f t="shared" si="32"/>
        <v>0</v>
      </c>
      <c r="AG76">
        <f t="shared" si="32"/>
        <v>-2.2693678851436639E-26</v>
      </c>
      <c r="AH76">
        <f t="shared" si="33"/>
        <v>-8.5150060254933459E-22</v>
      </c>
      <c r="AI76">
        <f t="shared" si="34"/>
        <v>-8.5152329622818608E-22</v>
      </c>
      <c r="AJ76">
        <f t="shared" si="35"/>
        <v>-0.71104965157627742</v>
      </c>
      <c r="AK76">
        <f t="shared" si="49"/>
        <v>-0.46455243902983423</v>
      </c>
      <c r="AL76">
        <f t="shared" si="26"/>
        <v>-1.1756020906061115</v>
      </c>
      <c r="AN76">
        <f t="shared" si="36"/>
        <v>0</v>
      </c>
      <c r="AO76">
        <f t="shared" si="36"/>
        <v>0</v>
      </c>
      <c r="AP76">
        <f t="shared" si="36"/>
        <v>-5.7941435379199899E-30</v>
      </c>
      <c r="AQ76">
        <f t="shared" si="36"/>
        <v>-2.1740488821114487E-25</v>
      </c>
      <c r="AR76">
        <f t="shared" si="36"/>
        <v>-2.1741068235468278E-25</v>
      </c>
      <c r="AS76">
        <f t="shared" si="36"/>
        <v>-1.8154499192448622E-4</v>
      </c>
      <c r="AT76">
        <f t="shared" si="36"/>
        <v>-1.1860939472399756E-4</v>
      </c>
      <c r="AU76">
        <f t="shared" si="23"/>
        <v>-3.0015438664848375E-4</v>
      </c>
      <c r="AW76">
        <v>73</v>
      </c>
      <c r="AX76">
        <f>IF(Z76&gt;0, (R76*SUMPRODUCT(K76:$K$98, X76:$X$98)-K76*$AZ$3)/Z76, 0)</f>
        <v>-1.3055207579886341E+28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0.87851239699999994</v>
      </c>
      <c r="Q77" s="4">
        <f t="shared" si="48"/>
        <v>50</v>
      </c>
      <c r="R77">
        <f t="shared" si="28"/>
        <v>250000</v>
      </c>
      <c r="S77">
        <f t="shared" si="29"/>
        <v>-1.0455364565676622E+29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-5.9254137631356398</v>
      </c>
      <c r="AC77">
        <f t="shared" si="30"/>
        <v>-5.2905480027996781</v>
      </c>
      <c r="AE77">
        <f t="shared" si="31"/>
        <v>0</v>
      </c>
      <c r="AF77">
        <f t="shared" si="32"/>
        <v>0</v>
      </c>
      <c r="AG77">
        <f t="shared" si="32"/>
        <v>-2.5300638583984654E-27</v>
      </c>
      <c r="AH77">
        <f t="shared" si="33"/>
        <v>-9.9683391022619042E-23</v>
      </c>
      <c r="AI77">
        <f t="shared" si="34"/>
        <v>-9.9685921086477437E-23</v>
      </c>
      <c r="AJ77">
        <f t="shared" si="35"/>
        <v>-0.63486576033596176</v>
      </c>
      <c r="AK77">
        <f t="shared" si="49"/>
        <v>-0.41477896341949483</v>
      </c>
      <c r="AL77">
        <f t="shared" si="26"/>
        <v>-1.0496447237554567</v>
      </c>
      <c r="AN77">
        <f t="shared" si="36"/>
        <v>0</v>
      </c>
      <c r="AO77">
        <f t="shared" si="36"/>
        <v>0</v>
      </c>
      <c r="AP77">
        <f t="shared" si="36"/>
        <v>-5.7676354864342825E-31</v>
      </c>
      <c r="AQ77">
        <f t="shared" si="36"/>
        <v>-2.2724227357411386E-26</v>
      </c>
      <c r="AR77">
        <f t="shared" si="36"/>
        <v>-2.2724804120960028E-26</v>
      </c>
      <c r="AS77">
        <f t="shared" si="36"/>
        <v>-1.4472655606224979E-4</v>
      </c>
      <c r="AT77">
        <f t="shared" si="36"/>
        <v>-9.4554683294003155E-5</v>
      </c>
      <c r="AU77">
        <f t="shared" si="23"/>
        <v>-2.3928123935625296E-4</v>
      </c>
      <c r="AW77">
        <v>74</v>
      </c>
      <c r="AX77">
        <f>IF(Z77&gt;0, (R77*SUMPRODUCT(K77:$K$98, X77:$X$98)-K77*$AZ$3)/Z77, 0)</f>
        <v>-1.0455364565676622E+29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0.88343652399999995</v>
      </c>
      <c r="Q78" s="4">
        <f t="shared" si="48"/>
        <v>50</v>
      </c>
      <c r="R78">
        <f t="shared" si="28"/>
        <v>250000</v>
      </c>
      <c r="S78">
        <f t="shared" si="29"/>
        <v>-8.7601749530391038E+29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-5.2905480027996781</v>
      </c>
      <c r="AC78">
        <f t="shared" si="30"/>
        <v>-4.723703573928284</v>
      </c>
      <c r="AE78">
        <f t="shared" si="31"/>
        <v>0</v>
      </c>
      <c r="AF78">
        <f t="shared" si="32"/>
        <v>0</v>
      </c>
      <c r="AG78">
        <f t="shared" si="32"/>
        <v>-2.6961239925291242E-28</v>
      </c>
      <c r="AH78">
        <f t="shared" si="33"/>
        <v>-1.117575410280784E-23</v>
      </c>
      <c r="AI78">
        <f t="shared" si="34"/>
        <v>-1.1176023715207093E-23</v>
      </c>
      <c r="AJ78">
        <f t="shared" si="35"/>
        <v>-0.56684442887139408</v>
      </c>
      <c r="AK78">
        <f t="shared" si="49"/>
        <v>-0.37033836019597749</v>
      </c>
      <c r="AL78">
        <f t="shared" si="26"/>
        <v>-0.93718278906737162</v>
      </c>
      <c r="AN78">
        <f t="shared" si="36"/>
        <v>0</v>
      </c>
      <c r="AO78">
        <f t="shared" si="36"/>
        <v>0</v>
      </c>
      <c r="AP78">
        <f t="shared" si="36"/>
        <v>-5.4876721940659665E-32</v>
      </c>
      <c r="AQ78">
        <f t="shared" si="36"/>
        <v>-2.2747052883189955E-27</v>
      </c>
      <c r="AR78">
        <f t="shared" si="36"/>
        <v>-2.2747601650409361E-27</v>
      </c>
      <c r="AS78">
        <f t="shared" si="36"/>
        <v>-1.1537512441186997E-4</v>
      </c>
      <c r="AT78">
        <f t="shared" si="36"/>
        <v>-7.5378414615755055E-5</v>
      </c>
      <c r="AU78">
        <f t="shared" si="23"/>
        <v>-1.9075353902762502E-4</v>
      </c>
      <c r="AW78">
        <v>75</v>
      </c>
      <c r="AX78">
        <f>IF(Z78&gt;0, (R78*SUMPRODUCT(K78:$K$98, X78:$X$98)-K78*$AZ$3)/Z78, 0)</f>
        <v>-8.7601749530391038E+29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8"/>
        <v>250000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-4.723703573928284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-1.3480619962645621E-24</v>
      </c>
      <c r="AI79">
        <f t="shared" si="34"/>
        <v>-1.3480619962645621E-24</v>
      </c>
      <c r="AJ79">
        <f t="shared" si="35"/>
        <v>-4.723703573928284</v>
      </c>
      <c r="AK79">
        <f t="shared" si="49"/>
        <v>-0.33065925017497994</v>
      </c>
      <c r="AL79">
        <f t="shared" si="26"/>
        <v>-5.0543628241032641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-2.4498536580651636E-28</v>
      </c>
      <c r="AR79">
        <f t="shared" si="36"/>
        <v>-2.4498536580651636E-28</v>
      </c>
      <c r="AS79">
        <f t="shared" si="36"/>
        <v>-8.5844586615974679E-4</v>
      </c>
      <c r="AT79">
        <f t="shared" si="36"/>
        <v>-6.0091210631182287E-5</v>
      </c>
      <c r="AU79">
        <f t="shared" si="23"/>
        <v>-9.1853707679092906E-4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43570.490885744359</v>
      </c>
      <c r="AO81" s="8">
        <f t="shared" si="50"/>
        <v>-4357.0490885744357</v>
      </c>
      <c r="AP81" s="8">
        <f t="shared" si="50"/>
        <v>-2816.591264435498</v>
      </c>
      <c r="AQ81" s="8">
        <f t="shared" si="50"/>
        <v>-23207.819433958204</v>
      </c>
      <c r="AR81" s="8">
        <f t="shared" si="50"/>
        <v>13189.031098776213</v>
      </c>
      <c r="AS81" s="8">
        <f t="shared" si="50"/>
        <v>-5796.2261248051745</v>
      </c>
      <c r="AT81" s="8">
        <f t="shared" si="50"/>
        <v>3381.1319061363479</v>
      </c>
      <c r="AU81" s="8">
        <f t="shared" si="50"/>
        <v>10773.936880107409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3F5BD-DC90-43B3-9A19-5863FB3D2A5F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103387.31864370214</v>
      </c>
      <c r="K3">
        <v>1</v>
      </c>
      <c r="L3" s="2">
        <v>0</v>
      </c>
      <c r="O3">
        <f>$C$3</f>
        <v>103387.31864370214</v>
      </c>
      <c r="P3" s="2">
        <f>O3*C5</f>
        <v>10338.731864370215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103387.31864370214</v>
      </c>
      <c r="AF3">
        <f t="shared" ref="AF3:AG34" si="4">-$Z3*P3</f>
        <v>-10338.731864370215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90528.678575331913</v>
      </c>
      <c r="AJ3">
        <f t="shared" ref="AJ3:AJ66" si="7">AB3-AC3</f>
        <v>0</v>
      </c>
      <c r="AL3">
        <f t="shared" ref="AL3:AL34" si="8">SUM(AI3:AK3)</f>
        <v>90528.678575331913</v>
      </c>
      <c r="AN3">
        <f t="shared" ref="AN3:AU34" si="9">AE3*$K3</f>
        <v>103387.31864370214</v>
      </c>
      <c r="AO3">
        <f t="shared" si="9"/>
        <v>-10338.731864370215</v>
      </c>
      <c r="AP3">
        <f t="shared" si="9"/>
        <v>-2519.9082039999998</v>
      </c>
      <c r="AQ3">
        <f t="shared" si="9"/>
        <v>0</v>
      </c>
      <c r="AR3">
        <f t="shared" si="9"/>
        <v>90528.678575331913</v>
      </c>
      <c r="AS3">
        <f t="shared" si="9"/>
        <v>0</v>
      </c>
      <c r="AT3">
        <f t="shared" si="9"/>
        <v>0</v>
      </c>
      <c r="AU3">
        <f t="shared" si="9"/>
        <v>90528.678575331913</v>
      </c>
      <c r="AW3">
        <v>0</v>
      </c>
      <c r="AX3">
        <f>IF(Z3&gt;0, (R3*SUMPRODUCT(K3:$K$98, X3:$X$98)-K3*$AZ$3)/Z3, 0)</f>
        <v>0</v>
      </c>
      <c r="AZ3">
        <f>C6*ABS(SUMPRODUCT(X4:X69, K4:K69))/1</f>
        <v>60198.068660894583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1.7665382E-2</v>
      </c>
      <c r="R4">
        <f t="shared" si="0"/>
        <v>250000</v>
      </c>
      <c r="S4">
        <f t="shared" si="1"/>
        <v>6633.3060156561669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6449.7930708101412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-4416.3455000000004</v>
      </c>
      <c r="AI4">
        <f t="shared" si="6"/>
        <v>-4416.3455000000004</v>
      </c>
      <c r="AJ4">
        <f t="shared" si="7"/>
        <v>-6449.7930708101412</v>
      </c>
      <c r="AK4">
        <f>G4*SUM(AB4, AE4:AF4)</f>
        <v>0</v>
      </c>
      <c r="AL4">
        <f t="shared" si="8"/>
        <v>-10866.138570810141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-3943.1656250000001</v>
      </c>
      <c r="AR4">
        <f t="shared" si="9"/>
        <v>-3943.1656250000001</v>
      </c>
      <c r="AS4">
        <f t="shared" si="9"/>
        <v>-5758.7438132233401</v>
      </c>
      <c r="AT4">
        <f t="shared" si="9"/>
        <v>0</v>
      </c>
      <c r="AU4">
        <f t="shared" si="9"/>
        <v>-9701.9094382233397</v>
      </c>
      <c r="AW4">
        <v>1</v>
      </c>
      <c r="AX4">
        <f>IF(Z4&gt;0, (R4*SUMPRODUCT(K4:$K$98, X4:$X$98)-K4*$AZ$3)/Z4, 0)</f>
        <v>6633.3060156561669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2.1010579000000001E-2</v>
      </c>
      <c r="Q5" s="4">
        <f t="shared" ref="Q5:Q68" si="21">$C$8</f>
        <v>50</v>
      </c>
      <c r="R5">
        <f t="shared" si="0"/>
        <v>250000</v>
      </c>
      <c r="S5">
        <f t="shared" si="1"/>
        <v>8772.5849389738414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6449.7930708101412</v>
      </c>
      <c r="AC5">
        <f t="shared" si="2"/>
        <v>8265.3712590334617</v>
      </c>
      <c r="AE5">
        <f t="shared" si="3"/>
        <v>0</v>
      </c>
      <c r="AF5">
        <f t="shared" si="4"/>
        <v>0</v>
      </c>
      <c r="AG5">
        <f t="shared" si="4"/>
        <v>-47.109097925703807</v>
      </c>
      <c r="AH5">
        <f t="shared" si="5"/>
        <v>-5107.3283264809552</v>
      </c>
      <c r="AI5">
        <f t="shared" si="6"/>
        <v>-5154.4374244066594</v>
      </c>
      <c r="AJ5">
        <f t="shared" si="7"/>
        <v>-1815.5781882233205</v>
      </c>
      <c r="AK5">
        <f>G5*SUM(AB5, AE5:AF5)</f>
        <v>451.48551495670995</v>
      </c>
      <c r="AL5">
        <f t="shared" si="8"/>
        <v>-6518.5300976732697</v>
      </c>
      <c r="AN5">
        <f t="shared" si="9"/>
        <v>0</v>
      </c>
      <c r="AO5">
        <f t="shared" si="9"/>
        <v>0</v>
      </c>
      <c r="AP5">
        <f t="shared" si="9"/>
        <v>-37.555084443322549</v>
      </c>
      <c r="AQ5">
        <f t="shared" si="9"/>
        <v>-4071.530872513516</v>
      </c>
      <c r="AR5">
        <f t="shared" si="9"/>
        <v>-4109.0859569568393</v>
      </c>
      <c r="AS5">
        <f t="shared" si="9"/>
        <v>-1447.3678158668051</v>
      </c>
      <c r="AT5">
        <f t="shared" si="9"/>
        <v>359.92148832645881</v>
      </c>
      <c r="AU5">
        <f t="shared" si="9"/>
        <v>-5196.5322844971852</v>
      </c>
      <c r="AW5">
        <v>2</v>
      </c>
      <c r="AX5">
        <f>IF(Z5&gt;0, (R5*SUMPRODUCT(K5:$K$98, X5:$X$98)-K5*$AZ$3)/Z5, 0)</f>
        <v>8772.5849389738414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2.4499257999999999E-2</v>
      </c>
      <c r="Q6" s="4">
        <f t="shared" si="21"/>
        <v>50</v>
      </c>
      <c r="R6">
        <f t="shared" si="0"/>
        <v>250000</v>
      </c>
      <c r="S6">
        <f t="shared" si="1"/>
        <v>10262.512995085797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8265.3712590334617</v>
      </c>
      <c r="AC6">
        <f t="shared" si="2"/>
        <v>9335.5759340407822</v>
      </c>
      <c r="AE6">
        <f t="shared" si="3"/>
        <v>0</v>
      </c>
      <c r="AF6">
        <f t="shared" si="4"/>
        <v>0</v>
      </c>
      <c r="AG6">
        <f t="shared" si="4"/>
        <v>-45.483869002217688</v>
      </c>
      <c r="AH6">
        <f t="shared" si="5"/>
        <v>-5770.6897211454125</v>
      </c>
      <c r="AI6">
        <f t="shared" si="6"/>
        <v>-5816.1735901476304</v>
      </c>
      <c r="AJ6">
        <f t="shared" si="7"/>
        <v>-1070.2046750073205</v>
      </c>
      <c r="AK6">
        <f>G6*SUM(AB6, AE6:AF6)</f>
        <v>578.57598813234233</v>
      </c>
      <c r="AL6">
        <f t="shared" si="8"/>
        <v>-6307.8022770226089</v>
      </c>
      <c r="AN6">
        <f t="shared" si="9"/>
        <v>0</v>
      </c>
      <c r="AO6">
        <f t="shared" si="9"/>
        <v>0</v>
      </c>
      <c r="AP6">
        <f t="shared" si="9"/>
        <v>-32.374519549911227</v>
      </c>
      <c r="AQ6">
        <f t="shared" si="9"/>
        <v>-4107.4629597711855</v>
      </c>
      <c r="AR6">
        <f t="shared" si="9"/>
        <v>-4139.8374793210969</v>
      </c>
      <c r="AS6">
        <f t="shared" si="9"/>
        <v>-761.75054878778155</v>
      </c>
      <c r="AT6">
        <f t="shared" si="9"/>
        <v>411.81896021172776</v>
      </c>
      <c r="AU6">
        <f t="shared" si="9"/>
        <v>-4489.7690678971503</v>
      </c>
      <c r="AW6">
        <v>3</v>
      </c>
      <c r="AX6">
        <f>IF(Z6&gt;0, (R6*SUMPRODUCT(K6:$K$98, X6:$X$98)-K6*$AZ$3)/Z6, 0)</f>
        <v>10262.512995085797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2.8232486000000001E-2</v>
      </c>
      <c r="Q7" s="4">
        <f t="shared" si="21"/>
        <v>50</v>
      </c>
      <c r="R7">
        <f t="shared" si="0"/>
        <v>250000</v>
      </c>
      <c r="S7">
        <f t="shared" si="1"/>
        <v>11222.96150496203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9335.5759340407822</v>
      </c>
      <c r="AC7">
        <f t="shared" si="2"/>
        <v>9818.948284556056</v>
      </c>
      <c r="AE7">
        <f t="shared" si="3"/>
        <v>0</v>
      </c>
      <c r="AF7">
        <f t="shared" si="4"/>
        <v>0</v>
      </c>
      <c r="AG7">
        <f t="shared" si="4"/>
        <v>-43.744907617364568</v>
      </c>
      <c r="AH7">
        <f t="shared" si="5"/>
        <v>-6420.6134741547248</v>
      </c>
      <c r="AI7">
        <f t="shared" si="6"/>
        <v>-6464.3583817720892</v>
      </c>
      <c r="AJ7">
        <f t="shared" si="7"/>
        <v>-483.37235051527387</v>
      </c>
      <c r="AK7">
        <f>G7*SUM(AB7, AE7:AF7)</f>
        <v>653.49031538285476</v>
      </c>
      <c r="AL7">
        <f t="shared" si="8"/>
        <v>-6294.2404169045085</v>
      </c>
      <c r="AN7">
        <f t="shared" si="9"/>
        <v>0</v>
      </c>
      <c r="AO7">
        <f t="shared" si="9"/>
        <v>0</v>
      </c>
      <c r="AP7">
        <f t="shared" si="9"/>
        <v>-27.800679628984394</v>
      </c>
      <c r="AQ7">
        <f t="shared" si="9"/>
        <v>-4080.4159372749782</v>
      </c>
      <c r="AR7">
        <f t="shared" si="9"/>
        <v>-4108.2166169039619</v>
      </c>
      <c r="AS7">
        <f t="shared" si="9"/>
        <v>-307.19186735349336</v>
      </c>
      <c r="AT7">
        <f t="shared" si="9"/>
        <v>415.30490948827895</v>
      </c>
      <c r="AU7">
        <f t="shared" si="9"/>
        <v>-4000.1035747691767</v>
      </c>
      <c r="AW7">
        <v>4</v>
      </c>
      <c r="AX7">
        <f>IF(Z7&gt;0, (R7*SUMPRODUCT(K7:$K$98, X7:$X$98)-K7*$AZ$3)/Z7, 0)</f>
        <v>11222.96150496203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3.2345626000000002E-2</v>
      </c>
      <c r="Q8" s="4">
        <f t="shared" si="21"/>
        <v>50</v>
      </c>
      <c r="R8">
        <f t="shared" si="0"/>
        <v>250000</v>
      </c>
      <c r="S8">
        <f t="shared" si="1"/>
        <v>11741.352208532491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9818.948284556056</v>
      </c>
      <c r="AC8">
        <f t="shared" si="2"/>
        <v>9837.4924457511297</v>
      </c>
      <c r="AE8">
        <f t="shared" si="3"/>
        <v>0</v>
      </c>
      <c r="AF8">
        <f t="shared" si="4"/>
        <v>0</v>
      </c>
      <c r="AG8">
        <f t="shared" si="4"/>
        <v>-41.892502119995093</v>
      </c>
      <c r="AH8">
        <f t="shared" si="5"/>
        <v>-7074.7821059791277</v>
      </c>
      <c r="AI8">
        <f t="shared" si="6"/>
        <v>-7116.6746080991225</v>
      </c>
      <c r="AJ8">
        <f t="shared" si="7"/>
        <v>-18.544161195073684</v>
      </c>
      <c r="AK8">
        <f t="shared" ref="AK8:AK69" si="22">G8*SUM(AB8:AB8, AE8:AF8)</f>
        <v>687.32637991892398</v>
      </c>
      <c r="AL8">
        <f t="shared" si="8"/>
        <v>-6447.8923893752726</v>
      </c>
      <c r="AN8">
        <f t="shared" si="9"/>
        <v>0</v>
      </c>
      <c r="AO8">
        <f t="shared" si="9"/>
        <v>0</v>
      </c>
      <c r="AP8">
        <f t="shared" si="9"/>
        <v>-23.77093075613357</v>
      </c>
      <c r="AQ8">
        <f t="shared" si="9"/>
        <v>-4014.4213652899466</v>
      </c>
      <c r="AR8">
        <f t="shared" si="9"/>
        <v>-4038.1922960460802</v>
      </c>
      <c r="AS8">
        <f t="shared" si="9"/>
        <v>-10.522455078859524</v>
      </c>
      <c r="AT8">
        <f t="shared" si="9"/>
        <v>390.00744660984242</v>
      </c>
      <c r="AU8">
        <f t="shared" si="9"/>
        <v>-3658.7073045150973</v>
      </c>
      <c r="AW8">
        <v>5</v>
      </c>
      <c r="AX8">
        <f>IF(Z8&gt;0, (R8*SUMPRODUCT(K8:$K$98, X8:$X$98)-K8*$AZ$3)/Z8, 0)</f>
        <v>11741.352208532491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3.7265510000000002E-2</v>
      </c>
      <c r="Q9" s="4">
        <f t="shared" si="21"/>
        <v>50</v>
      </c>
      <c r="R9">
        <f t="shared" si="0"/>
        <v>250000</v>
      </c>
      <c r="S9">
        <f t="shared" si="1"/>
        <v>11879.577981738197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9837.4924457511297</v>
      </c>
      <c r="AC9">
        <f t="shared" si="2"/>
        <v>9482.8568826665869</v>
      </c>
      <c r="AE9">
        <f t="shared" si="3"/>
        <v>0</v>
      </c>
      <c r="AF9">
        <f t="shared" si="4"/>
        <v>0</v>
      </c>
      <c r="AG9">
        <f t="shared" si="4"/>
        <v>-39.912431642117447</v>
      </c>
      <c r="AH9">
        <f t="shared" si="5"/>
        <v>-7805.7272833884927</v>
      </c>
      <c r="AI9">
        <f t="shared" si="6"/>
        <v>-7845.6397150306102</v>
      </c>
      <c r="AJ9">
        <f t="shared" si="7"/>
        <v>354.63556308454281</v>
      </c>
      <c r="AK9">
        <f t="shared" si="22"/>
        <v>688.62447120257912</v>
      </c>
      <c r="AL9">
        <f t="shared" si="8"/>
        <v>-6802.3796807434883</v>
      </c>
      <c r="AN9">
        <f t="shared" si="9"/>
        <v>0</v>
      </c>
      <c r="AO9">
        <f t="shared" si="9"/>
        <v>0</v>
      </c>
      <c r="AP9">
        <f t="shared" si="9"/>
        <v>-20.220879991759137</v>
      </c>
      <c r="AQ9">
        <f t="shared" si="9"/>
        <v>-3954.6243651875143</v>
      </c>
      <c r="AR9">
        <f t="shared" si="9"/>
        <v>-3974.8452451792737</v>
      </c>
      <c r="AS9">
        <f t="shared" si="9"/>
        <v>179.66941293487241</v>
      </c>
      <c r="AT9">
        <f t="shared" si="9"/>
        <v>348.87858791550229</v>
      </c>
      <c r="AU9">
        <f t="shared" si="9"/>
        <v>-3446.2972443288991</v>
      </c>
      <c r="AW9">
        <v>6</v>
      </c>
      <c r="AX9">
        <f>IF(Z9&gt;0, (R9*SUMPRODUCT(K9:$K$98, X9:$X$98)-K9*$AZ$3)/Z9, 0)</f>
        <v>11879.577981738197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4.2512064000000002E-2</v>
      </c>
      <c r="Q10" s="4">
        <f t="shared" si="21"/>
        <v>50</v>
      </c>
      <c r="R10">
        <f t="shared" si="0"/>
        <v>250000</v>
      </c>
      <c r="S10">
        <f t="shared" si="1"/>
        <v>11629.695198349358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9482.8568826665869</v>
      </c>
      <c r="AC10">
        <f t="shared" si="2"/>
        <v>8795.8984123053269</v>
      </c>
      <c r="AE10">
        <f t="shared" si="3"/>
        <v>0</v>
      </c>
      <c r="AF10">
        <f t="shared" si="4"/>
        <v>0</v>
      </c>
      <c r="AG10">
        <f t="shared" si="4"/>
        <v>-37.81654747733095</v>
      </c>
      <c r="AH10">
        <f t="shared" si="5"/>
        <v>-8483.7992418266113</v>
      </c>
      <c r="AI10">
        <f t="shared" si="6"/>
        <v>-8521.6157893039417</v>
      </c>
      <c r="AJ10">
        <f t="shared" si="7"/>
        <v>686.95847036125997</v>
      </c>
      <c r="AK10">
        <f t="shared" si="22"/>
        <v>663.79998178666119</v>
      </c>
      <c r="AL10">
        <f t="shared" si="8"/>
        <v>-7170.8573371560205</v>
      </c>
      <c r="AN10">
        <f t="shared" si="9"/>
        <v>0</v>
      </c>
      <c r="AO10">
        <f t="shared" si="9"/>
        <v>0</v>
      </c>
      <c r="AP10">
        <f t="shared" si="9"/>
        <v>-17.106285578121035</v>
      </c>
      <c r="AQ10">
        <f t="shared" si="9"/>
        <v>-3837.639930116</v>
      </c>
      <c r="AR10">
        <f t="shared" si="9"/>
        <v>-3854.7462156941206</v>
      </c>
      <c r="AS10">
        <f t="shared" si="9"/>
        <v>310.74512503694859</v>
      </c>
      <c r="AT10">
        <f t="shared" si="9"/>
        <v>300.26940090184041</v>
      </c>
      <c r="AU10">
        <f t="shared" si="9"/>
        <v>-3243.7316897553319</v>
      </c>
      <c r="AW10">
        <v>7</v>
      </c>
      <c r="AX10">
        <f>IF(Z10&gt;0, (R10*SUMPRODUCT(K10:$K$98, X10:$X$98)-K10*$AZ$3)/Z10, 0)</f>
        <v>11629.695198349358</v>
      </c>
    </row>
    <row r="11" spans="1:52" x14ac:dyDescent="0.25">
      <c r="A11" t="s">
        <v>33</v>
      </c>
      <c r="C11" s="12">
        <f>AU71</f>
        <v>27978.232643467283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4.7737861999999999E-2</v>
      </c>
      <c r="Q11" s="4">
        <f t="shared" si="21"/>
        <v>50</v>
      </c>
      <c r="R11">
        <f t="shared" si="0"/>
        <v>250000</v>
      </c>
      <c r="S11">
        <f t="shared" si="1"/>
        <v>11051.265709195381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8795.8984123053269</v>
      </c>
      <c r="AC11">
        <f t="shared" si="2"/>
        <v>7875.8173168556277</v>
      </c>
      <c r="AE11">
        <f t="shared" si="3"/>
        <v>0</v>
      </c>
      <c r="AF11">
        <f t="shared" si="4"/>
        <v>0</v>
      </c>
      <c r="AG11">
        <f t="shared" si="4"/>
        <v>-35.633100877768371</v>
      </c>
      <c r="AH11">
        <f t="shared" si="5"/>
        <v>-9026.4056239463662</v>
      </c>
      <c r="AI11">
        <f t="shared" si="6"/>
        <v>-9062.038724824135</v>
      </c>
      <c r="AJ11">
        <f t="shared" si="7"/>
        <v>920.08109544969921</v>
      </c>
      <c r="AK11">
        <f t="shared" si="22"/>
        <v>615.7128888613729</v>
      </c>
      <c r="AL11">
        <f t="shared" si="8"/>
        <v>-7526.2447405130624</v>
      </c>
      <c r="AN11">
        <f t="shared" si="9"/>
        <v>0</v>
      </c>
      <c r="AO11">
        <f t="shared" si="9"/>
        <v>0</v>
      </c>
      <c r="AP11">
        <f t="shared" si="9"/>
        <v>-14.391611805427583</v>
      </c>
      <c r="AQ11">
        <f t="shared" si="9"/>
        <v>-3645.6138404505905</v>
      </c>
      <c r="AR11">
        <f t="shared" si="9"/>
        <v>-3660.0054522560185</v>
      </c>
      <c r="AS11">
        <f t="shared" si="9"/>
        <v>371.60532283301865</v>
      </c>
      <c r="AT11">
        <f t="shared" si="9"/>
        <v>248.6761090618339</v>
      </c>
      <c r="AU11">
        <f t="shared" si="9"/>
        <v>-3039.7240203611655</v>
      </c>
      <c r="AW11">
        <v>8</v>
      </c>
      <c r="AX11">
        <f>IF(Z11&gt;0, (R11*SUMPRODUCT(K11:$K$98, X11:$X$98)-K11*$AZ$3)/Z11, 0)</f>
        <v>11051.265709195381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5.3487053E-2</v>
      </c>
      <c r="Q12" s="4">
        <f t="shared" si="21"/>
        <v>50</v>
      </c>
      <c r="R12">
        <f t="shared" si="0"/>
        <v>250000</v>
      </c>
      <c r="S12">
        <f t="shared" si="1"/>
        <v>10241.22042010838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7875.8173168556277</v>
      </c>
      <c r="AC12">
        <f t="shared" si="2"/>
        <v>6835.166721642825</v>
      </c>
      <c r="AE12">
        <f t="shared" si="3"/>
        <v>0</v>
      </c>
      <c r="AF12">
        <f t="shared" si="4"/>
        <v>0</v>
      </c>
      <c r="AG12">
        <f t="shared" si="4"/>
        <v>-33.370860313787141</v>
      </c>
      <c r="AH12">
        <f t="shared" si="5"/>
        <v>-9529.5477760177164</v>
      </c>
      <c r="AI12">
        <f t="shared" si="6"/>
        <v>-9562.9186363315039</v>
      </c>
      <c r="AJ12">
        <f t="shared" si="7"/>
        <v>1040.6505952128027</v>
      </c>
      <c r="AK12">
        <f t="shared" si="22"/>
        <v>551.30721217989401</v>
      </c>
      <c r="AL12">
        <f t="shared" si="8"/>
        <v>-7970.960828938807</v>
      </c>
      <c r="AN12">
        <f t="shared" si="9"/>
        <v>0</v>
      </c>
      <c r="AO12">
        <f t="shared" si="9"/>
        <v>0</v>
      </c>
      <c r="AP12">
        <f t="shared" si="9"/>
        <v>-12.033866771411585</v>
      </c>
      <c r="AQ12">
        <f t="shared" si="9"/>
        <v>-3436.4504615729052</v>
      </c>
      <c r="AR12">
        <f t="shared" si="9"/>
        <v>-3448.484328344317</v>
      </c>
      <c r="AS12">
        <f t="shared" si="9"/>
        <v>375.2690371367845</v>
      </c>
      <c r="AT12">
        <f t="shared" si="9"/>
        <v>198.8069075567166</v>
      </c>
      <c r="AU12">
        <f t="shared" si="9"/>
        <v>-2874.4083836508157</v>
      </c>
      <c r="AW12">
        <v>9</v>
      </c>
      <c r="AX12">
        <f>IF(Z12&gt;0, (R12*SUMPRODUCT(K12:$K$98, X12:$X$98)-K12*$AZ$3)/Z12, 0)</f>
        <v>10241.22042010838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5.9601715E-2</v>
      </c>
      <c r="Q13" s="4">
        <f t="shared" si="21"/>
        <v>50</v>
      </c>
      <c r="R13">
        <f t="shared" si="0"/>
        <v>250000</v>
      </c>
      <c r="S13">
        <f t="shared" si="1"/>
        <v>9218.856362159444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6835.166721642825</v>
      </c>
      <c r="AC13">
        <f t="shared" si="2"/>
        <v>5724.5763004607834</v>
      </c>
      <c r="AE13">
        <f t="shared" si="3"/>
        <v>0</v>
      </c>
      <c r="AF13">
        <f t="shared" si="4"/>
        <v>0</v>
      </c>
      <c r="AG13">
        <f t="shared" si="4"/>
        <v>-31.048191204922119</v>
      </c>
      <c r="AH13">
        <f t="shared" si="5"/>
        <v>-9944.8025286357588</v>
      </c>
      <c r="AI13">
        <f t="shared" si="6"/>
        <v>-9975.8507198406805</v>
      </c>
      <c r="AJ13">
        <f t="shared" si="7"/>
        <v>1110.5904211820416</v>
      </c>
      <c r="AK13">
        <f t="shared" si="22"/>
        <v>478.46167051499782</v>
      </c>
      <c r="AL13">
        <f t="shared" si="8"/>
        <v>-8386.7986281436406</v>
      </c>
      <c r="AN13">
        <f t="shared" si="9"/>
        <v>0</v>
      </c>
      <c r="AO13">
        <f t="shared" si="9"/>
        <v>0</v>
      </c>
      <c r="AP13">
        <f t="shared" si="9"/>
        <v>-9.9966866125355569</v>
      </c>
      <c r="AQ13">
        <f t="shared" si="9"/>
        <v>-3201.9602574001933</v>
      </c>
      <c r="AR13">
        <f t="shared" si="9"/>
        <v>-3211.9569440127289</v>
      </c>
      <c r="AS13">
        <f t="shared" si="9"/>
        <v>357.58039243460627</v>
      </c>
      <c r="AT13">
        <f t="shared" si="9"/>
        <v>154.05185264030504</v>
      </c>
      <c r="AU13">
        <f t="shared" si="9"/>
        <v>-2700.3246989378176</v>
      </c>
      <c r="AW13">
        <v>10</v>
      </c>
      <c r="AX13">
        <f>IF(Z13&gt;0, (R13*SUMPRODUCT(K13:$K$98, X13:$X$98)-K13*$AZ$3)/Z13, 0)</f>
        <v>9218.856362159444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6.6409420999999996E-2</v>
      </c>
      <c r="Q14" s="4">
        <f t="shared" si="21"/>
        <v>50</v>
      </c>
      <c r="R14">
        <f t="shared" si="0"/>
        <v>250000</v>
      </c>
      <c r="S14">
        <f t="shared" si="1"/>
        <v>8019.4346524713364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5724.5763004607834</v>
      </c>
      <c r="AC14">
        <f t="shared" si="2"/>
        <v>4599.2767934095755</v>
      </c>
      <c r="AE14">
        <f t="shared" si="3"/>
        <v>0</v>
      </c>
      <c r="AF14">
        <f t="shared" si="4"/>
        <v>0</v>
      </c>
      <c r="AG14">
        <f t="shared" si="4"/>
        <v>-28.67581689185673</v>
      </c>
      <c r="AH14">
        <f t="shared" si="5"/>
        <v>-10309.462005080852</v>
      </c>
      <c r="AI14">
        <f t="shared" si="6"/>
        <v>-10338.137821972708</v>
      </c>
      <c r="AJ14">
        <f t="shared" si="7"/>
        <v>1125.2995070512079</v>
      </c>
      <c r="AK14">
        <f t="shared" si="22"/>
        <v>400.72034103225485</v>
      </c>
      <c r="AL14">
        <f t="shared" si="8"/>
        <v>-8812.1179738892461</v>
      </c>
      <c r="AN14">
        <f t="shared" si="9"/>
        <v>0</v>
      </c>
      <c r="AO14">
        <f t="shared" si="9"/>
        <v>0</v>
      </c>
      <c r="AP14">
        <f t="shared" si="9"/>
        <v>-8.243612121922558</v>
      </c>
      <c r="AQ14">
        <f t="shared" si="9"/>
        <v>-2963.7239725756144</v>
      </c>
      <c r="AR14">
        <f t="shared" si="9"/>
        <v>-2971.9675846975374</v>
      </c>
      <c r="AS14">
        <f t="shared" si="9"/>
        <v>323.4967182314216</v>
      </c>
      <c r="AT14">
        <f t="shared" si="9"/>
        <v>115.19752247310944</v>
      </c>
      <c r="AU14">
        <f t="shared" si="9"/>
        <v>-2533.2733439930062</v>
      </c>
      <c r="AW14">
        <v>11</v>
      </c>
      <c r="AX14">
        <f>IF(Z14&gt;0, (R14*SUMPRODUCT(K14:$K$98, X14:$X$98)-K14*$AZ$3)/Z14, 0)</f>
        <v>8019.4346524713364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7.4261202999999998E-2</v>
      </c>
      <c r="Q15" s="4">
        <f t="shared" si="21"/>
        <v>50</v>
      </c>
      <c r="R15">
        <f t="shared" si="0"/>
        <v>250000</v>
      </c>
      <c r="S15">
        <f t="shared" si="1"/>
        <v>6644.6552463486651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4599.2767934095755</v>
      </c>
      <c r="AC15">
        <f t="shared" si="2"/>
        <v>3489.714205074124</v>
      </c>
      <c r="AE15">
        <f t="shared" si="3"/>
        <v>0</v>
      </c>
      <c r="AF15">
        <f t="shared" si="4"/>
        <v>0</v>
      </c>
      <c r="AG15">
        <f t="shared" si="4"/>
        <v>-26.259558063541167</v>
      </c>
      <c r="AH15">
        <f t="shared" si="5"/>
        <v>-10647.503296985009</v>
      </c>
      <c r="AI15">
        <f t="shared" si="6"/>
        <v>-10673.76285504855</v>
      </c>
      <c r="AJ15">
        <f t="shared" si="7"/>
        <v>1109.5625883354514</v>
      </c>
      <c r="AK15">
        <f t="shared" si="22"/>
        <v>321.94937553867032</v>
      </c>
      <c r="AL15">
        <f t="shared" si="8"/>
        <v>-9242.250891174428</v>
      </c>
      <c r="AN15">
        <f t="shared" si="9"/>
        <v>0</v>
      </c>
      <c r="AO15">
        <f t="shared" si="9"/>
        <v>0</v>
      </c>
      <c r="AP15">
        <f t="shared" si="9"/>
        <v>-6.7401745066642693</v>
      </c>
      <c r="AQ15">
        <f t="shared" si="9"/>
        <v>-2732.9488983899632</v>
      </c>
      <c r="AR15">
        <f t="shared" si="9"/>
        <v>-2739.6890728966277</v>
      </c>
      <c r="AS15">
        <f t="shared" si="9"/>
        <v>284.79708048972844</v>
      </c>
      <c r="AT15">
        <f t="shared" si="9"/>
        <v>82.636385890098168</v>
      </c>
      <c r="AU15">
        <f t="shared" si="9"/>
        <v>-2372.255606516801</v>
      </c>
      <c r="AW15">
        <v>12</v>
      </c>
      <c r="AX15">
        <f>IF(Z15&gt;0, (R15*SUMPRODUCT(K15:$K$98, X15:$X$98)-K15*$AZ$3)/Z15, 0)</f>
        <v>6644.6552463486651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8.2657132999999994E-2</v>
      </c>
      <c r="Q16" s="4">
        <f t="shared" si="21"/>
        <v>50</v>
      </c>
      <c r="R16">
        <f t="shared" si="0"/>
        <v>250000</v>
      </c>
      <c r="S16">
        <f t="shared" si="1"/>
        <v>5062.1668494549676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3489.714205074124</v>
      </c>
      <c r="AC16">
        <f t="shared" si="2"/>
        <v>2412.2665426128788</v>
      </c>
      <c r="AE16">
        <f t="shared" si="3"/>
        <v>0</v>
      </c>
      <c r="AF16">
        <f t="shared" si="4"/>
        <v>0</v>
      </c>
      <c r="AG16">
        <f t="shared" si="4"/>
        <v>-23.826422699526411</v>
      </c>
      <c r="AH16">
        <f t="shared" si="5"/>
        <v>-10852.698916896723</v>
      </c>
      <c r="AI16">
        <f t="shared" si="6"/>
        <v>-10876.52533959625</v>
      </c>
      <c r="AJ16">
        <f t="shared" si="7"/>
        <v>1077.4476624612453</v>
      </c>
      <c r="AK16">
        <f t="shared" si="22"/>
        <v>244.27999435518871</v>
      </c>
      <c r="AL16">
        <f t="shared" si="8"/>
        <v>-9554.7976827798157</v>
      </c>
      <c r="AN16">
        <f t="shared" si="9"/>
        <v>0</v>
      </c>
      <c r="AO16">
        <f t="shared" si="9"/>
        <v>0</v>
      </c>
      <c r="AP16">
        <f t="shared" si="9"/>
        <v>-5.4604011258545251</v>
      </c>
      <c r="AQ16">
        <f t="shared" si="9"/>
        <v>-2487.1584850024906</v>
      </c>
      <c r="AR16">
        <f t="shared" si="9"/>
        <v>-2492.6188861283449</v>
      </c>
      <c r="AS16">
        <f t="shared" si="9"/>
        <v>246.92319545181454</v>
      </c>
      <c r="AT16">
        <f t="shared" si="9"/>
        <v>55.98266987126533</v>
      </c>
      <c r="AU16">
        <f t="shared" si="9"/>
        <v>-2189.7130208052649</v>
      </c>
      <c r="AW16">
        <v>13</v>
      </c>
      <c r="AX16">
        <f>IF(Z16&gt;0, (R16*SUMPRODUCT(K16:$K$98, X16:$X$98)-K16*$AZ$3)/Z16, 0)</f>
        <v>5062.1668494549676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9.1575552000000005E-2</v>
      </c>
      <c r="Q17" s="4">
        <f t="shared" si="21"/>
        <v>50</v>
      </c>
      <c r="R17">
        <f t="shared" si="0"/>
        <v>250000</v>
      </c>
      <c r="S17">
        <f t="shared" si="1"/>
        <v>3277.6286674964531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2412.2665426128788</v>
      </c>
      <c r="AC17">
        <f t="shared" si="2"/>
        <v>1403.2341611181728</v>
      </c>
      <c r="AE17">
        <f t="shared" si="3"/>
        <v>0</v>
      </c>
      <c r="AF17">
        <f t="shared" si="4"/>
        <v>0</v>
      </c>
      <c r="AG17">
        <f t="shared" si="4"/>
        <v>-21.406240661636687</v>
      </c>
      <c r="AH17">
        <f t="shared" si="5"/>
        <v>-10909.589054472308</v>
      </c>
      <c r="AI17">
        <f t="shared" si="6"/>
        <v>-10930.995295133944</v>
      </c>
      <c r="AJ17">
        <f t="shared" si="7"/>
        <v>1009.032381494706</v>
      </c>
      <c r="AK17">
        <f t="shared" si="22"/>
        <v>168.85865798290152</v>
      </c>
      <c r="AL17">
        <f t="shared" si="8"/>
        <v>-9753.104255656337</v>
      </c>
      <c r="AN17">
        <f t="shared" si="9"/>
        <v>0</v>
      </c>
      <c r="AO17">
        <f t="shared" si="9"/>
        <v>0</v>
      </c>
      <c r="AP17">
        <f t="shared" si="9"/>
        <v>-4.3801409529950277</v>
      </c>
      <c r="AQ17">
        <f t="shared" si="9"/>
        <v>-2232.3180680426326</v>
      </c>
      <c r="AR17">
        <f t="shared" si="9"/>
        <v>-2236.6982089956273</v>
      </c>
      <c r="AS17">
        <f t="shared" si="9"/>
        <v>206.46801682482533</v>
      </c>
      <c r="AT17">
        <f t="shared" si="9"/>
        <v>34.551826955034201</v>
      </c>
      <c r="AU17">
        <f t="shared" si="9"/>
        <v>-1995.6783652157681</v>
      </c>
      <c r="AW17">
        <v>14</v>
      </c>
      <c r="AX17">
        <f>IF(Z17&gt;0, (R17*SUMPRODUCT(K17:$K$98, X17:$X$98)-K17*$AZ$3)/Z17, 0)</f>
        <v>3277.6286674964531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0.101620166</v>
      </c>
      <c r="Q18" s="4">
        <f t="shared" si="21"/>
        <v>50</v>
      </c>
      <c r="R18">
        <f t="shared" si="0"/>
        <v>250000</v>
      </c>
      <c r="S18">
        <f t="shared" si="1"/>
        <v>1290.0952613970874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1403.2341611181728</v>
      </c>
      <c r="AC18">
        <f t="shared" si="2"/>
        <v>490.67154263606068</v>
      </c>
      <c r="AE18">
        <f t="shared" si="3"/>
        <v>0</v>
      </c>
      <c r="AF18">
        <f t="shared" si="4"/>
        <v>0</v>
      </c>
      <c r="AG18">
        <f t="shared" si="4"/>
        <v>-19.016872525548852</v>
      </c>
      <c r="AH18">
        <f t="shared" si="5"/>
        <v>-10876.528647357349</v>
      </c>
      <c r="AI18">
        <f t="shared" si="6"/>
        <v>-10895.545519882897</v>
      </c>
      <c r="AJ18">
        <f t="shared" si="7"/>
        <v>912.56261848211216</v>
      </c>
      <c r="AK18">
        <f t="shared" si="22"/>
        <v>98.226391278272104</v>
      </c>
      <c r="AL18">
        <f t="shared" si="8"/>
        <v>-9884.7565101225118</v>
      </c>
      <c r="AN18">
        <f t="shared" si="9"/>
        <v>0</v>
      </c>
      <c r="AO18">
        <f t="shared" si="9"/>
        <v>0</v>
      </c>
      <c r="AP18">
        <f t="shared" si="9"/>
        <v>-3.4743115113556464</v>
      </c>
      <c r="AQ18">
        <f t="shared" si="9"/>
        <v>-1987.1011194051464</v>
      </c>
      <c r="AR18">
        <f t="shared" si="9"/>
        <v>-1990.575430916502</v>
      </c>
      <c r="AS18">
        <f t="shared" si="9"/>
        <v>166.72177856614979</v>
      </c>
      <c r="AT18">
        <f t="shared" si="9"/>
        <v>17.945594444014667</v>
      </c>
      <c r="AU18">
        <f t="shared" si="9"/>
        <v>-1805.9080579063373</v>
      </c>
      <c r="AW18">
        <v>15</v>
      </c>
      <c r="AX18">
        <f>IF(Z18&gt;0, (R18*SUMPRODUCT(K18:$K$98, X18:$X$98)-K18*$AZ$3)/Z18, 0)</f>
        <v>1290.0952613970874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0.112947091</v>
      </c>
      <c r="Q19" s="4">
        <f t="shared" si="21"/>
        <v>50</v>
      </c>
      <c r="R19">
        <f t="shared" si="0"/>
        <v>250000</v>
      </c>
      <c r="S19">
        <f t="shared" si="1"/>
        <v>-953.53512411708505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490.67154263606068</v>
      </c>
      <c r="AC19">
        <f t="shared" si="2"/>
        <v>-318.07649680433133</v>
      </c>
      <c r="AE19">
        <f t="shared" si="3"/>
        <v>0</v>
      </c>
      <c r="AF19">
        <f t="shared" si="4"/>
        <v>0</v>
      </c>
      <c r="AG19">
        <f t="shared" si="4"/>
        <v>-16.678803368614798</v>
      </c>
      <c r="AH19">
        <f t="shared" si="5"/>
        <v>-10739.50215839283</v>
      </c>
      <c r="AI19">
        <f t="shared" si="6"/>
        <v>-10756.180961761445</v>
      </c>
      <c r="AJ19">
        <f t="shared" si="7"/>
        <v>808.74803944039195</v>
      </c>
      <c r="AK19">
        <f t="shared" si="22"/>
        <v>34.347007984524254</v>
      </c>
      <c r="AL19">
        <f t="shared" si="8"/>
        <v>-9913.0859143365287</v>
      </c>
      <c r="AN19">
        <f t="shared" si="9"/>
        <v>0</v>
      </c>
      <c r="AO19">
        <f t="shared" si="9"/>
        <v>0</v>
      </c>
      <c r="AP19">
        <f t="shared" si="9"/>
        <v>-2.7206741230416576</v>
      </c>
      <c r="AQ19">
        <f t="shared" si="9"/>
        <v>-1751.8454394439007</v>
      </c>
      <c r="AR19">
        <f t="shared" si="9"/>
        <v>-1754.5661135669425</v>
      </c>
      <c r="AS19">
        <f t="shared" si="9"/>
        <v>131.92432420581321</v>
      </c>
      <c r="AT19">
        <f t="shared" si="9"/>
        <v>5.6027410217715916</v>
      </c>
      <c r="AU19">
        <f t="shared" si="9"/>
        <v>-1617.0390483393576</v>
      </c>
      <c r="AW19">
        <v>16</v>
      </c>
      <c r="AX19">
        <f>IF(Z19&gt;0, (R19*SUMPRODUCT(K19:$K$98, X19:$X$98)-K19*$AZ$3)/Z19, 0)</f>
        <v>-953.53512411708505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0.12591097000000001</v>
      </c>
      <c r="Q20" s="4">
        <f t="shared" si="21"/>
        <v>50</v>
      </c>
      <c r="R20">
        <f t="shared" si="0"/>
        <v>250000</v>
      </c>
      <c r="S20">
        <f t="shared" si="1"/>
        <v>-3531.1650650508691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-318.07649680433133</v>
      </c>
      <c r="AC20">
        <f t="shared" si="2"/>
        <v>-1017.8209719939967</v>
      </c>
      <c r="AE20">
        <f t="shared" si="3"/>
        <v>0</v>
      </c>
      <c r="AF20">
        <f t="shared" si="4"/>
        <v>0</v>
      </c>
      <c r="AG20">
        <f t="shared" si="4"/>
        <v>-14.411971024347093</v>
      </c>
      <c r="AH20">
        <f t="shared" si="5"/>
        <v>-10500.221552907784</v>
      </c>
      <c r="AI20">
        <f t="shared" si="6"/>
        <v>-10514.633523932131</v>
      </c>
      <c r="AJ20">
        <f t="shared" si="7"/>
        <v>699.74447518966542</v>
      </c>
      <c r="AK20">
        <f t="shared" si="22"/>
        <v>-22.265354776303194</v>
      </c>
      <c r="AL20">
        <f t="shared" si="8"/>
        <v>-9837.154403518769</v>
      </c>
      <c r="AN20">
        <f t="shared" si="9"/>
        <v>0</v>
      </c>
      <c r="AO20">
        <f t="shared" si="9"/>
        <v>0</v>
      </c>
      <c r="AP20">
        <f t="shared" si="9"/>
        <v>-2.0990220213617556</v>
      </c>
      <c r="AQ20">
        <f t="shared" si="9"/>
        <v>-1529.2978477056895</v>
      </c>
      <c r="AR20">
        <f t="shared" si="9"/>
        <v>-1531.3968697270511</v>
      </c>
      <c r="AS20">
        <f t="shared" si="9"/>
        <v>101.91382290930414</v>
      </c>
      <c r="AT20">
        <f t="shared" si="9"/>
        <v>-3.2428229219958351</v>
      </c>
      <c r="AU20">
        <f t="shared" si="9"/>
        <v>-1432.7258697397428</v>
      </c>
      <c r="AW20">
        <v>17</v>
      </c>
      <c r="AX20">
        <f>IF(Z20&gt;0, (R20*SUMPRODUCT(K20:$K$98, X20:$X$98)-K20*$AZ$3)/Z20, 0)</f>
        <v>-3531.1650650508691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0.140869152</v>
      </c>
      <c r="Q21" s="4">
        <f t="shared" si="21"/>
        <v>50</v>
      </c>
      <c r="R21">
        <f t="shared" si="0"/>
        <v>250000</v>
      </c>
      <c r="S21">
        <f t="shared" si="1"/>
        <v>-6568.8390616170263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-1017.8209719939967</v>
      </c>
      <c r="AC21">
        <f t="shared" si="2"/>
        <v>-1607.7429587583983</v>
      </c>
      <c r="AE21">
        <f t="shared" si="3"/>
        <v>0</v>
      </c>
      <c r="AF21">
        <f t="shared" si="4"/>
        <v>0</v>
      </c>
      <c r="AG21">
        <f t="shared" si="4"/>
        <v>-12.237649177255275</v>
      </c>
      <c r="AH21">
        <f t="shared" si="5"/>
        <v>-10151.010684241732</v>
      </c>
      <c r="AI21">
        <f t="shared" si="6"/>
        <v>-10163.248333418987</v>
      </c>
      <c r="AJ21">
        <f t="shared" si="7"/>
        <v>589.92198676440159</v>
      </c>
      <c r="AK21">
        <f t="shared" si="22"/>
        <v>-71.247468039579786</v>
      </c>
      <c r="AL21">
        <f t="shared" si="8"/>
        <v>-9644.573814694164</v>
      </c>
      <c r="AN21">
        <f t="shared" si="9"/>
        <v>0</v>
      </c>
      <c r="AO21">
        <f t="shared" si="9"/>
        <v>0</v>
      </c>
      <c r="AP21">
        <f t="shared" si="9"/>
        <v>-1.5913788830085547</v>
      </c>
      <c r="AQ21">
        <f t="shared" si="9"/>
        <v>-1320.0332686542695</v>
      </c>
      <c r="AR21">
        <f t="shared" si="9"/>
        <v>-1321.6246475372782</v>
      </c>
      <c r="AS21">
        <f t="shared" si="9"/>
        <v>76.71321335997618</v>
      </c>
      <c r="AT21">
        <f t="shared" si="9"/>
        <v>-9.2649915407563626</v>
      </c>
      <c r="AU21">
        <f t="shared" si="9"/>
        <v>-1254.176425718058</v>
      </c>
      <c r="AW21">
        <v>18</v>
      </c>
      <c r="AX21">
        <f>IF(Z21&gt;0, (R21*SUMPRODUCT(K21:$K$98, X21:$X$98)-K21*$AZ$3)/Z21, 0)</f>
        <v>-6568.8390616170263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0.15811491799999999</v>
      </c>
      <c r="Q22" s="4">
        <f t="shared" si="21"/>
        <v>50</v>
      </c>
      <c r="R22">
        <f t="shared" si="0"/>
        <v>250000</v>
      </c>
      <c r="S22">
        <f t="shared" si="1"/>
        <v>-10260.228724577039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-1607.7429587583983</v>
      </c>
      <c r="AC22">
        <f t="shared" si="2"/>
        <v>-2089.04778014366</v>
      </c>
      <c r="AE22">
        <f t="shared" si="3"/>
        <v>0</v>
      </c>
      <c r="AF22">
        <f t="shared" si="4"/>
        <v>0</v>
      </c>
      <c r="AG22">
        <f t="shared" si="4"/>
        <v>-10.180317789308239</v>
      </c>
      <c r="AH22">
        <f t="shared" si="5"/>
        <v>-9674.7744808724256</v>
      </c>
      <c r="AI22">
        <f t="shared" si="6"/>
        <v>-9684.9547986617345</v>
      </c>
      <c r="AJ22">
        <f t="shared" si="7"/>
        <v>481.30482138526168</v>
      </c>
      <c r="AK22">
        <f t="shared" si="22"/>
        <v>-112.54200711308789</v>
      </c>
      <c r="AL22">
        <f t="shared" si="8"/>
        <v>-9316.1919843895612</v>
      </c>
      <c r="AN22">
        <f t="shared" si="9"/>
        <v>0</v>
      </c>
      <c r="AO22">
        <f t="shared" si="9"/>
        <v>0</v>
      </c>
      <c r="AP22">
        <f t="shared" si="9"/>
        <v>-1.1820038862362858</v>
      </c>
      <c r="AQ22">
        <f t="shared" si="9"/>
        <v>-1123.306882115309</v>
      </c>
      <c r="AR22">
        <f t="shared" si="9"/>
        <v>-1124.4888860015453</v>
      </c>
      <c r="AS22">
        <f t="shared" si="9"/>
        <v>55.882751512838404</v>
      </c>
      <c r="AT22">
        <f t="shared" si="9"/>
        <v>-13.066889710673834</v>
      </c>
      <c r="AU22">
        <f t="shared" si="9"/>
        <v>-1081.6730241993807</v>
      </c>
      <c r="AW22">
        <v>19</v>
      </c>
      <c r="AX22">
        <f>IF(Z22&gt;0, (R22*SUMPRODUCT(K22:$K$98, X22:$X$98)-K22*$AZ$3)/Z22, 0)</f>
        <v>-10260.228724577039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0.17865895700000001</v>
      </c>
      <c r="Q23" s="4">
        <f t="shared" si="21"/>
        <v>50</v>
      </c>
      <c r="R23">
        <f t="shared" si="0"/>
        <v>250000</v>
      </c>
      <c r="S23">
        <f t="shared" si="1"/>
        <v>-14912.691127274613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-2089.04778014366</v>
      </c>
      <c r="AC23">
        <f t="shared" si="2"/>
        <v>-2463.4899771973569</v>
      </c>
      <c r="AE23">
        <f t="shared" si="3"/>
        <v>0</v>
      </c>
      <c r="AF23">
        <f t="shared" si="4"/>
        <v>0</v>
      </c>
      <c r="AG23">
        <f t="shared" si="4"/>
        <v>-8.2597096532487999</v>
      </c>
      <c r="AH23">
        <f t="shared" si="5"/>
        <v>-9094.0247908317779</v>
      </c>
      <c r="AI23">
        <f t="shared" si="6"/>
        <v>-9102.284500485026</v>
      </c>
      <c r="AJ23">
        <f t="shared" si="7"/>
        <v>374.44219705369687</v>
      </c>
      <c r="AK23">
        <f t="shared" si="22"/>
        <v>-146.23334461005621</v>
      </c>
      <c r="AL23">
        <f t="shared" si="8"/>
        <v>-8874.0756480413856</v>
      </c>
      <c r="AN23">
        <f t="shared" si="9"/>
        <v>0</v>
      </c>
      <c r="AO23">
        <f t="shared" si="9"/>
        <v>0</v>
      </c>
      <c r="AP23">
        <f t="shared" si="9"/>
        <v>-0.85625738025803699</v>
      </c>
      <c r="AQ23">
        <f t="shared" si="9"/>
        <v>-942.74813162911369</v>
      </c>
      <c r="AR23">
        <f t="shared" si="9"/>
        <v>-943.60438900937163</v>
      </c>
      <c r="AS23">
        <f t="shared" si="9"/>
        <v>38.817211278262398</v>
      </c>
      <c r="AT23">
        <f t="shared" si="9"/>
        <v>-15.159537782654038</v>
      </c>
      <c r="AU23">
        <f t="shared" si="9"/>
        <v>-919.94671551376337</v>
      </c>
      <c r="AW23">
        <v>20</v>
      </c>
      <c r="AX23">
        <f>IF(Z23&gt;0, (R23*SUMPRODUCT(K23:$K$98, X23:$X$98)-K23*$AZ$3)/Z23, 0)</f>
        <v>-14912.691127274613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0.202352371</v>
      </c>
      <c r="Q24" s="4">
        <f t="shared" si="21"/>
        <v>50</v>
      </c>
      <c r="R24">
        <f t="shared" si="0"/>
        <v>250000</v>
      </c>
      <c r="S24">
        <f t="shared" si="1"/>
        <v>-21039.947959960609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-2463.4899771973569</v>
      </c>
      <c r="AC24">
        <f t="shared" si="2"/>
        <v>-2737.6089257357448</v>
      </c>
      <c r="AE24">
        <f t="shared" si="3"/>
        <v>0</v>
      </c>
      <c r="AF24">
        <f t="shared" si="4"/>
        <v>0</v>
      </c>
      <c r="AG24">
        <f t="shared" si="4"/>
        <v>-6.5057407246098293</v>
      </c>
      <c r="AH24">
        <f t="shared" si="5"/>
        <v>-8356.8591605324109</v>
      </c>
      <c r="AI24">
        <f t="shared" si="6"/>
        <v>-8363.3649012570204</v>
      </c>
      <c r="AJ24">
        <f t="shared" si="7"/>
        <v>274.11894853838794</v>
      </c>
      <c r="AK24">
        <f t="shared" si="22"/>
        <v>-172.444298403815</v>
      </c>
      <c r="AL24">
        <f t="shared" si="8"/>
        <v>-8261.6902511224471</v>
      </c>
      <c r="AN24">
        <f t="shared" si="9"/>
        <v>0</v>
      </c>
      <c r="AO24">
        <f t="shared" si="9"/>
        <v>0</v>
      </c>
      <c r="AP24">
        <f t="shared" si="9"/>
        <v>-0.60216883515535191</v>
      </c>
      <c r="AQ24">
        <f t="shared" si="9"/>
        <v>-773.50763875652819</v>
      </c>
      <c r="AR24">
        <f t="shared" si="9"/>
        <v>-774.10980759168353</v>
      </c>
      <c r="AS24">
        <f t="shared" si="9"/>
        <v>25.37234343061996</v>
      </c>
      <c r="AT24">
        <f t="shared" si="9"/>
        <v>-15.961377296546789</v>
      </c>
      <c r="AU24">
        <f t="shared" si="9"/>
        <v>-764.69884145761034</v>
      </c>
      <c r="AW24">
        <v>21</v>
      </c>
      <c r="AX24">
        <f>IF(Z24&gt;0, (R24*SUMPRODUCT(K24:$K$98, X24:$X$98)-K24*$AZ$3)/Z24, 0)</f>
        <v>-21039.947959960609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0.22956153600000001</v>
      </c>
      <c r="Q25" s="4">
        <f t="shared" si="21"/>
        <v>50</v>
      </c>
      <c r="R25">
        <f t="shared" si="0"/>
        <v>250000</v>
      </c>
      <c r="S25">
        <f t="shared" si="1"/>
        <v>-29452.186103342508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-2737.6089257357448</v>
      </c>
      <c r="AC25">
        <f t="shared" si="2"/>
        <v>-2914.1262224469824</v>
      </c>
      <c r="AE25">
        <f t="shared" si="3"/>
        <v>0</v>
      </c>
      <c r="AF25">
        <f t="shared" si="4"/>
        <v>0</v>
      </c>
      <c r="AG25">
        <f t="shared" si="4"/>
        <v>-4.9472154838045457</v>
      </c>
      <c r="AH25">
        <f t="shared" si="5"/>
        <v>-7467.3391677959271</v>
      </c>
      <c r="AI25">
        <f t="shared" si="6"/>
        <v>-7472.286383279732</v>
      </c>
      <c r="AJ25">
        <f t="shared" si="7"/>
        <v>176.51729671123758</v>
      </c>
      <c r="AK25">
        <f t="shared" si="22"/>
        <v>-191.63262480150215</v>
      </c>
      <c r="AL25">
        <f t="shared" si="8"/>
        <v>-7487.4017113699965</v>
      </c>
      <c r="AN25">
        <f t="shared" si="9"/>
        <v>0</v>
      </c>
      <c r="AO25">
        <f t="shared" si="9"/>
        <v>0</v>
      </c>
      <c r="AP25">
        <f t="shared" si="9"/>
        <v>-0.40885030720911164</v>
      </c>
      <c r="AQ25">
        <f t="shared" si="9"/>
        <v>-617.11965504282762</v>
      </c>
      <c r="AR25">
        <f t="shared" si="9"/>
        <v>-617.52850535003677</v>
      </c>
      <c r="AS25">
        <f t="shared" si="9"/>
        <v>14.587832534153398</v>
      </c>
      <c r="AT25">
        <f t="shared" si="9"/>
        <v>-15.83700119347338</v>
      </c>
      <c r="AU25">
        <f t="shared" si="9"/>
        <v>-618.7776740093567</v>
      </c>
      <c r="AW25">
        <v>22</v>
      </c>
      <c r="AX25">
        <f>IF(Z25&gt;0, (R25*SUMPRODUCT(K25:$K$98, X25:$X$98)-K25*$AZ$3)/Z25, 0)</f>
        <v>-29452.186103342508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0.26099212799999999</v>
      </c>
      <c r="Q26" s="4">
        <f t="shared" si="21"/>
        <v>50</v>
      </c>
      <c r="R26">
        <f t="shared" si="0"/>
        <v>250000</v>
      </c>
      <c r="S26">
        <f t="shared" si="1"/>
        <v>-41566.19591737014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-2914.1262224469824</v>
      </c>
      <c r="AC26">
        <f t="shared" si="2"/>
        <v>-2998.2187863779418</v>
      </c>
      <c r="AE26">
        <f t="shared" si="3"/>
        <v>0</v>
      </c>
      <c r="AF26">
        <f t="shared" si="4"/>
        <v>0</v>
      </c>
      <c r="AG26">
        <f t="shared" si="4"/>
        <v>-3.6065590321738021</v>
      </c>
      <c r="AH26">
        <f t="shared" si="5"/>
        <v>-6455.9214839634888</v>
      </c>
      <c r="AI26">
        <f t="shared" si="6"/>
        <v>-6459.5280429956629</v>
      </c>
      <c r="AJ26">
        <f t="shared" si="7"/>
        <v>84.092563930959386</v>
      </c>
      <c r="AK26">
        <f t="shared" si="22"/>
        <v>-203.98883557128877</v>
      </c>
      <c r="AL26">
        <f t="shared" si="8"/>
        <v>-6579.4243146359922</v>
      </c>
      <c r="AN26">
        <f t="shared" si="9"/>
        <v>0</v>
      </c>
      <c r="AO26">
        <f t="shared" si="9"/>
        <v>0</v>
      </c>
      <c r="AP26">
        <f t="shared" si="9"/>
        <v>-0.26612061823666133</v>
      </c>
      <c r="AQ26">
        <f t="shared" si="9"/>
        <v>-476.36924871410611</v>
      </c>
      <c r="AR26">
        <f t="shared" si="9"/>
        <v>-476.6353693323428</v>
      </c>
      <c r="AS26">
        <f t="shared" si="9"/>
        <v>6.2050183853290202</v>
      </c>
      <c r="AT26">
        <f t="shared" si="9"/>
        <v>-15.05191917041439</v>
      </c>
      <c r="AU26">
        <f t="shared" si="9"/>
        <v>-485.48227011742813</v>
      </c>
      <c r="AW26">
        <v>23</v>
      </c>
      <c r="AX26">
        <f>IF(Z26&gt;0, (R26*SUMPRODUCT(K26:$K$98, X26:$X$98)-K26*$AZ$3)/Z26, 0)</f>
        <v>-41566.19591737014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0.29613519399999999</v>
      </c>
      <c r="Q27" s="4">
        <f t="shared" si="21"/>
        <v>50</v>
      </c>
      <c r="R27">
        <f t="shared" si="0"/>
        <v>250000</v>
      </c>
      <c r="S27">
        <f t="shared" si="1"/>
        <v>-59914.35901352817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-2998.2187863779418</v>
      </c>
      <c r="AC27">
        <f t="shared" si="2"/>
        <v>-2998.6709894564528</v>
      </c>
      <c r="AE27">
        <f t="shared" si="3"/>
        <v>0</v>
      </c>
      <c r="AF27">
        <f t="shared" si="4"/>
        <v>0</v>
      </c>
      <c r="AG27">
        <f t="shared" si="4"/>
        <v>-2.502464383186823</v>
      </c>
      <c r="AH27">
        <f t="shared" si="5"/>
        <v>-5340.1452933262053</v>
      </c>
      <c r="AI27">
        <f t="shared" si="6"/>
        <v>-5342.647757709392</v>
      </c>
      <c r="AJ27">
        <f t="shared" si="7"/>
        <v>0.45220307851104735</v>
      </c>
      <c r="AK27">
        <f t="shared" si="22"/>
        <v>-209.87531504645594</v>
      </c>
      <c r="AL27">
        <f t="shared" si="8"/>
        <v>-5552.0708696773372</v>
      </c>
      <c r="AN27">
        <f t="shared" si="9"/>
        <v>0</v>
      </c>
      <c r="AO27">
        <f t="shared" si="9"/>
        <v>0</v>
      </c>
      <c r="AP27">
        <f t="shared" si="9"/>
        <v>-0.16486761709409023</v>
      </c>
      <c r="AQ27">
        <f t="shared" si="9"/>
        <v>-351.82000405765012</v>
      </c>
      <c r="AR27">
        <f t="shared" si="9"/>
        <v>-351.98487167474423</v>
      </c>
      <c r="AS27">
        <f t="shared" si="9"/>
        <v>2.9792089948463545E-2</v>
      </c>
      <c r="AT27">
        <f t="shared" si="9"/>
        <v>-13.82702719409591</v>
      </c>
      <c r="AU27">
        <f t="shared" si="9"/>
        <v>-365.78210677889166</v>
      </c>
      <c r="AW27">
        <v>24</v>
      </c>
      <c r="AX27">
        <f>IF(Z27&gt;0, (R27*SUMPRODUCT(K27:$K$98, X27:$X$98)-K27*$AZ$3)/Z27, 0)</f>
        <v>-59914.35901352817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0.33524791700000001</v>
      </c>
      <c r="Q28" s="4">
        <f t="shared" si="21"/>
        <v>50</v>
      </c>
      <c r="R28">
        <f t="shared" si="0"/>
        <v>250000</v>
      </c>
      <c r="S28">
        <f t="shared" si="1"/>
        <v>-89276.050904064992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-2998.6709894564528</v>
      </c>
      <c r="AC28">
        <f t="shared" si="2"/>
        <v>-2925.5650599108926</v>
      </c>
      <c r="AE28">
        <f t="shared" si="3"/>
        <v>0</v>
      </c>
      <c r="AF28">
        <f t="shared" si="4"/>
        <v>0</v>
      </c>
      <c r="AG28">
        <f t="shared" si="4"/>
        <v>-1.6384937675248825</v>
      </c>
      <c r="AH28">
        <f t="shared" si="5"/>
        <v>-4194.7298591503613</v>
      </c>
      <c r="AI28">
        <f t="shared" si="6"/>
        <v>-4196.3683529178861</v>
      </c>
      <c r="AJ28">
        <f t="shared" si="7"/>
        <v>-73.10592954556023</v>
      </c>
      <c r="AK28">
        <f t="shared" si="22"/>
        <v>-209.90696926195173</v>
      </c>
      <c r="AL28">
        <f t="shared" si="8"/>
        <v>-4479.3812517253982</v>
      </c>
      <c r="AN28">
        <f t="shared" si="9"/>
        <v>0</v>
      </c>
      <c r="AO28">
        <f t="shared" si="9"/>
        <v>0</v>
      </c>
      <c r="AP28">
        <f t="shared" si="9"/>
        <v>-9.6381621171073198E-2</v>
      </c>
      <c r="AQ28">
        <f t="shared" si="9"/>
        <v>-246.74788040869348</v>
      </c>
      <c r="AR28">
        <f t="shared" si="9"/>
        <v>-246.84426202986455</v>
      </c>
      <c r="AS28">
        <f t="shared" si="9"/>
        <v>-4.3003325044459473</v>
      </c>
      <c r="AT28">
        <f t="shared" si="9"/>
        <v>-12.347422000350271</v>
      </c>
      <c r="AU28">
        <f t="shared" si="9"/>
        <v>-263.49201653466076</v>
      </c>
      <c r="AW28">
        <v>25</v>
      </c>
      <c r="AX28">
        <f>IF(Z28&gt;0, (R28*SUMPRODUCT(K28:$K$98, X28:$X$98)-K28*$AZ$3)/Z28, 0)</f>
        <v>-89276.050904064992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0.37793865599999998</v>
      </c>
      <c r="Q29" s="4">
        <f t="shared" si="21"/>
        <v>50</v>
      </c>
      <c r="R29">
        <f t="shared" si="0"/>
        <v>250000</v>
      </c>
      <c r="S29">
        <f t="shared" si="1"/>
        <v>-139247.67229498917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-2925.5650599108926</v>
      </c>
      <c r="AC29">
        <f t="shared" si="2"/>
        <v>-2792.9147853167196</v>
      </c>
      <c r="AE29">
        <f t="shared" si="3"/>
        <v>0</v>
      </c>
      <c r="AF29">
        <f t="shared" si="4"/>
        <v>0</v>
      </c>
      <c r="AG29">
        <f t="shared" si="4"/>
        <v>-1.0028586974869032</v>
      </c>
      <c r="AH29">
        <f t="shared" si="5"/>
        <v>-3096.2506618136526</v>
      </c>
      <c r="AI29">
        <f t="shared" si="6"/>
        <v>-3097.2535205111394</v>
      </c>
      <c r="AJ29">
        <f t="shared" si="7"/>
        <v>-132.65027459417297</v>
      </c>
      <c r="AK29">
        <f t="shared" si="22"/>
        <v>-204.78955419376251</v>
      </c>
      <c r="AL29">
        <f t="shared" si="8"/>
        <v>-3434.6933492990747</v>
      </c>
      <c r="AN29">
        <f t="shared" si="9"/>
        <v>0</v>
      </c>
      <c r="AO29">
        <f t="shared" si="9"/>
        <v>0</v>
      </c>
      <c r="AP29">
        <f t="shared" si="9"/>
        <v>-5.2670950527558845E-2</v>
      </c>
      <c r="AQ29">
        <f t="shared" si="9"/>
        <v>-162.61759093078814</v>
      </c>
      <c r="AR29">
        <f t="shared" si="9"/>
        <v>-162.6702618813157</v>
      </c>
      <c r="AS29">
        <f t="shared" si="9"/>
        <v>-6.9668997916907678</v>
      </c>
      <c r="AT29">
        <f t="shared" si="9"/>
        <v>-10.755713147356298</v>
      </c>
      <c r="AU29">
        <f t="shared" si="9"/>
        <v>-180.39287482036275</v>
      </c>
      <c r="AW29">
        <v>26</v>
      </c>
      <c r="AX29">
        <f>IF(Z29&gt;0, (R29*SUMPRODUCT(K29:$K$98, X29:$X$98)-K29*$AZ$3)/Z29, 0)</f>
        <v>-139247.67229498917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0.42486345599999997</v>
      </c>
      <c r="Q30" s="4">
        <f t="shared" si="21"/>
        <v>50</v>
      </c>
      <c r="R30">
        <f t="shared" si="0"/>
        <v>250000</v>
      </c>
      <c r="S30">
        <f t="shared" si="1"/>
        <v>-230857.90338229941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-2792.9147853167196</v>
      </c>
      <c r="AC30">
        <f t="shared" si="2"/>
        <v>-2616.7840235663771</v>
      </c>
      <c r="AE30">
        <f t="shared" si="3"/>
        <v>0</v>
      </c>
      <c r="AF30">
        <f t="shared" si="4"/>
        <v>0</v>
      </c>
      <c r="AG30">
        <f t="shared" si="4"/>
        <v>-0.56675209841808993</v>
      </c>
      <c r="AH30">
        <f t="shared" si="5"/>
        <v>-2130.390060469721</v>
      </c>
      <c r="AI30">
        <f t="shared" si="6"/>
        <v>-2130.956812568139</v>
      </c>
      <c r="AJ30">
        <f t="shared" si="7"/>
        <v>-176.13076175034257</v>
      </c>
      <c r="AK30">
        <f t="shared" si="22"/>
        <v>-195.50403497217039</v>
      </c>
      <c r="AL30">
        <f t="shared" si="8"/>
        <v>-2502.5916092906518</v>
      </c>
      <c r="AN30">
        <f t="shared" si="9"/>
        <v>0</v>
      </c>
      <c r="AO30">
        <f t="shared" si="9"/>
        <v>0</v>
      </c>
      <c r="AP30">
        <f t="shared" si="9"/>
        <v>-2.657703477708891E-2</v>
      </c>
      <c r="AQ30">
        <f t="shared" si="9"/>
        <v>-99.901616392605675</v>
      </c>
      <c r="AR30">
        <f t="shared" si="9"/>
        <v>-99.928193427382752</v>
      </c>
      <c r="AS30">
        <f t="shared" si="9"/>
        <v>-8.2594019385541699</v>
      </c>
      <c r="AT30">
        <f t="shared" si="9"/>
        <v>-9.1678840731588771</v>
      </c>
      <c r="AU30">
        <f t="shared" si="9"/>
        <v>-117.3554794390958</v>
      </c>
      <c r="AW30">
        <v>27</v>
      </c>
      <c r="AX30">
        <f>IF(Z30&gt;0, (R30*SUMPRODUCT(K30:$K$98, X30:$X$98)-K30*$AZ$3)/Z30, 0)</f>
        <v>-230857.90338229941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0.47765295400000002</v>
      </c>
      <c r="Q31" s="4">
        <f t="shared" si="21"/>
        <v>50</v>
      </c>
      <c r="R31">
        <f t="shared" si="0"/>
        <v>250000</v>
      </c>
      <c r="S31">
        <f t="shared" si="1"/>
        <v>-415711.06925183599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-2616.7840235663771</v>
      </c>
      <c r="AC31">
        <f t="shared" si="2"/>
        <v>-2414.2317536365449</v>
      </c>
      <c r="AE31">
        <f t="shared" si="3"/>
        <v>0</v>
      </c>
      <c r="AF31">
        <f t="shared" si="4"/>
        <v>0</v>
      </c>
      <c r="AG31">
        <f t="shared" si="4"/>
        <v>-0.29037376343880966</v>
      </c>
      <c r="AH31">
        <f t="shared" si="5"/>
        <v>-1353.554069975497</v>
      </c>
      <c r="AI31">
        <f t="shared" si="6"/>
        <v>-1353.8444437389358</v>
      </c>
      <c r="AJ31">
        <f t="shared" si="7"/>
        <v>-202.55226992983216</v>
      </c>
      <c r="AK31">
        <f t="shared" si="22"/>
        <v>-183.17488164964641</v>
      </c>
      <c r="AL31">
        <f t="shared" si="8"/>
        <v>-1739.5715953184144</v>
      </c>
      <c r="AN31">
        <f t="shared" si="9"/>
        <v>0</v>
      </c>
      <c r="AO31">
        <f t="shared" si="9"/>
        <v>0</v>
      </c>
      <c r="AP31">
        <f t="shared" si="9"/>
        <v>-1.2157736838822117E-2</v>
      </c>
      <c r="AQ31">
        <f t="shared" si="9"/>
        <v>-56.672317722487719</v>
      </c>
      <c r="AR31">
        <f t="shared" si="9"/>
        <v>-56.684475459326535</v>
      </c>
      <c r="AS31">
        <f t="shared" si="9"/>
        <v>-8.4807152159664714</v>
      </c>
      <c r="AT31">
        <f t="shared" si="9"/>
        <v>-7.6693981584465032</v>
      </c>
      <c r="AU31">
        <f t="shared" si="9"/>
        <v>-72.834588833739517</v>
      </c>
      <c r="AW31">
        <v>28</v>
      </c>
      <c r="AX31">
        <f>IF(Z31&gt;0, (R31*SUMPRODUCT(K31:$K$98, X31:$X$98)-K31*$AZ$3)/Z31, 0)</f>
        <v>-415711.06925183599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0.53697763200000004</v>
      </c>
      <c r="Q32" s="4">
        <f t="shared" si="21"/>
        <v>50</v>
      </c>
      <c r="R32">
        <f t="shared" si="0"/>
        <v>250000</v>
      </c>
      <c r="S32">
        <f t="shared" si="1"/>
        <v>-836535.94133520115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-2414.2317536365449</v>
      </c>
      <c r="AC32">
        <f t="shared" si="2"/>
        <v>-2200.8559585711419</v>
      </c>
      <c r="AE32">
        <f t="shared" si="3"/>
        <v>0</v>
      </c>
      <c r="AF32">
        <f t="shared" si="4"/>
        <v>0</v>
      </c>
      <c r="AG32">
        <f t="shared" si="4"/>
        <v>-0.13154580991812137</v>
      </c>
      <c r="AH32">
        <f t="shared" si="5"/>
        <v>-779.62107943150102</v>
      </c>
      <c r="AI32">
        <f t="shared" si="6"/>
        <v>-779.75262524141908</v>
      </c>
      <c r="AJ32">
        <f t="shared" si="7"/>
        <v>-213.37579506540305</v>
      </c>
      <c r="AK32">
        <f t="shared" si="22"/>
        <v>-168.99622275455815</v>
      </c>
      <c r="AL32">
        <f t="shared" si="8"/>
        <v>-1162.1246430613803</v>
      </c>
      <c r="AN32">
        <f t="shared" si="9"/>
        <v>0</v>
      </c>
      <c r="AO32">
        <f t="shared" si="9"/>
        <v>0</v>
      </c>
      <c r="AP32">
        <f t="shared" si="9"/>
        <v>-4.9176131537893115E-3</v>
      </c>
      <c r="AQ32">
        <f t="shared" si="9"/>
        <v>-29.144789009776186</v>
      </c>
      <c r="AR32">
        <f t="shared" si="9"/>
        <v>-29.149706622929973</v>
      </c>
      <c r="AS32">
        <f t="shared" si="9"/>
        <v>-7.9766859709708626</v>
      </c>
      <c r="AT32">
        <f t="shared" si="9"/>
        <v>-6.3176322261864719</v>
      </c>
      <c r="AU32">
        <f t="shared" si="9"/>
        <v>-43.444024820087307</v>
      </c>
      <c r="AW32">
        <v>29</v>
      </c>
      <c r="AX32">
        <f>IF(Z32&gt;0, (R32*SUMPRODUCT(K32:$K$98, X32:$X$98)-K32*$AZ$3)/Z32, 0)</f>
        <v>-836535.94133520115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0.60388337299999995</v>
      </c>
      <c r="Q33" s="4">
        <f t="shared" si="21"/>
        <v>50</v>
      </c>
      <c r="R33">
        <f t="shared" si="0"/>
        <v>250000</v>
      </c>
      <c r="S33">
        <f t="shared" si="1"/>
        <v>-1957872.7012883183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-2200.8559585711419</v>
      </c>
      <c r="AC33">
        <f t="shared" si="2"/>
        <v>-1988.8863611631584</v>
      </c>
      <c r="AE33">
        <f t="shared" si="3"/>
        <v>0</v>
      </c>
      <c r="AF33">
        <f t="shared" si="4"/>
        <v>0</v>
      </c>
      <c r="AG33">
        <f t="shared" si="4"/>
        <v>-5.0792024421568174E-2</v>
      </c>
      <c r="AH33">
        <f t="shared" si="5"/>
        <v>-397.19163698685986</v>
      </c>
      <c r="AI33">
        <f t="shared" si="6"/>
        <v>-397.24242901128144</v>
      </c>
      <c r="AJ33">
        <f t="shared" si="7"/>
        <v>-211.96959740798343</v>
      </c>
      <c r="AK33">
        <f t="shared" si="22"/>
        <v>-154.05991709997994</v>
      </c>
      <c r="AL33">
        <f t="shared" si="8"/>
        <v>-763.27194351924481</v>
      </c>
      <c r="AN33">
        <f t="shared" si="9"/>
        <v>0</v>
      </c>
      <c r="AO33">
        <f t="shared" si="9"/>
        <v>0</v>
      </c>
      <c r="AP33">
        <f t="shared" si="9"/>
        <v>-1.6953323248499654E-3</v>
      </c>
      <c r="AQ33">
        <f t="shared" si="9"/>
        <v>-13.257432225086859</v>
      </c>
      <c r="AR33">
        <f t="shared" si="9"/>
        <v>-13.259127557411709</v>
      </c>
      <c r="AS33">
        <f t="shared" si="9"/>
        <v>-7.0751050871402299</v>
      </c>
      <c r="AT33">
        <f t="shared" si="9"/>
        <v>-5.1422001859093864</v>
      </c>
      <c r="AU33">
        <f t="shared" si="9"/>
        <v>-25.476432830461324</v>
      </c>
      <c r="AW33">
        <v>30</v>
      </c>
      <c r="AX33">
        <f>IF(Z33&gt;0, (R33*SUMPRODUCT(K33:$K$98, X33:$X$98)-K33*$AZ$3)/Z33, 0)</f>
        <v>-1957872.7012883183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0.676158394</v>
      </c>
      <c r="Q34" s="4">
        <f t="shared" si="21"/>
        <v>50</v>
      </c>
      <c r="R34">
        <f t="shared" si="0"/>
        <v>250000</v>
      </c>
      <c r="S34">
        <f t="shared" si="1"/>
        <v>-5604737.0506770751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-1988.8863611631584</v>
      </c>
      <c r="AC34">
        <f t="shared" si="2"/>
        <v>-1786.8630912295316</v>
      </c>
      <c r="AE34">
        <f t="shared" si="3"/>
        <v>0</v>
      </c>
      <c r="AF34">
        <f t="shared" si="4"/>
        <v>0</v>
      </c>
      <c r="AG34">
        <f t="shared" si="4"/>
        <v>-1.5940650516456174E-2</v>
      </c>
      <c r="AH34">
        <f t="shared" si="5"/>
        <v>-171.71726830448159</v>
      </c>
      <c r="AI34">
        <f t="shared" si="6"/>
        <v>-171.73320895499805</v>
      </c>
      <c r="AJ34">
        <f t="shared" si="7"/>
        <v>-202.02326993362681</v>
      </c>
      <c r="AK34">
        <f t="shared" si="22"/>
        <v>-139.22204528142112</v>
      </c>
      <c r="AL34">
        <f t="shared" si="8"/>
        <v>-512.97852417004606</v>
      </c>
      <c r="AN34">
        <f t="shared" si="9"/>
        <v>0</v>
      </c>
      <c r="AO34">
        <f t="shared" si="9"/>
        <v>0</v>
      </c>
      <c r="AP34">
        <f t="shared" si="9"/>
        <v>-4.7505876744163101E-4</v>
      </c>
      <c r="AQ34">
        <f t="shared" si="9"/>
        <v>-5.1174695627983882</v>
      </c>
      <c r="AR34">
        <f t="shared" si="9"/>
        <v>-5.1179446215658295</v>
      </c>
      <c r="AS34">
        <f t="shared" si="9"/>
        <v>-6.0206404694789564</v>
      </c>
      <c r="AT34">
        <f t="shared" si="9"/>
        <v>-4.1490560980442588</v>
      </c>
      <c r="AU34">
        <f t="shared" ref="AU34:AU69" si="23">AL34*$K34</f>
        <v>-15.287641189089047</v>
      </c>
      <c r="AW34">
        <v>31</v>
      </c>
      <c r="AX34">
        <f>IF(Z34&gt;0, (R34*SUMPRODUCT(K34:$K$98, X34:$X$98)-K34*$AZ$3)/Z34, 0)</f>
        <v>-5604737.0506770751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0.75167664000000001</v>
      </c>
      <c r="Q35" s="4">
        <f t="shared" si="21"/>
        <v>50</v>
      </c>
      <c r="R35">
        <f t="shared" si="0"/>
        <v>250000</v>
      </c>
      <c r="S35">
        <f t="shared" si="1"/>
        <v>-21054925.919491358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-1786.8630912295316</v>
      </c>
      <c r="AC35">
        <f t="shared" si="2"/>
        <v>-1599.7656481506208</v>
      </c>
      <c r="AE35">
        <f t="shared" si="3"/>
        <v>0</v>
      </c>
      <c r="AF35">
        <f t="shared" ref="AF35:AG69" si="24">-$Z35*P35</f>
        <v>0</v>
      </c>
      <c r="AG35">
        <f t="shared" si="24"/>
        <v>-3.7990293916675714E-3</v>
      </c>
      <c r="AH35">
        <f t="shared" si="5"/>
        <v>-59.911073098120212</v>
      </c>
      <c r="AI35">
        <f t="shared" ref="AI35:AI66" si="25">SUM(AE35:AH35)</f>
        <v>-59.914872127511877</v>
      </c>
      <c r="AJ35">
        <f t="shared" si="7"/>
        <v>-187.09744307891083</v>
      </c>
      <c r="AK35">
        <f t="shared" si="22"/>
        <v>-125.08041638606723</v>
      </c>
      <c r="AL35">
        <f t="shared" ref="AL35:AL69" si="26">SUM(AI35:AK35)</f>
        <v>-372.09273159248994</v>
      </c>
      <c r="AN35">
        <f t="shared" ref="AN35:AT69" si="27">AE35*$K35</f>
        <v>0</v>
      </c>
      <c r="AO35">
        <f t="shared" si="27"/>
        <v>0</v>
      </c>
      <c r="AP35">
        <f t="shared" si="27"/>
        <v>-1.0108714433406083E-4</v>
      </c>
      <c r="AQ35">
        <f t="shared" si="27"/>
        <v>-1.5941543665761901</v>
      </c>
      <c r="AR35">
        <f t="shared" si="27"/>
        <v>-1.5942554537205242</v>
      </c>
      <c r="AS35">
        <f t="shared" si="27"/>
        <v>-4.9784153485450462</v>
      </c>
      <c r="AT35">
        <f t="shared" si="27"/>
        <v>-3.3282243439113675</v>
      </c>
      <c r="AU35">
        <f t="shared" si="23"/>
        <v>-9.9008951461769392</v>
      </c>
      <c r="AW35">
        <v>32</v>
      </c>
      <c r="AX35">
        <f>IF(Z35&gt;0, (R35*SUMPRODUCT(K35:$K$98, X35:$X$98)-K35*$AZ$3)/Z35, 0)</f>
        <v>-21054925.919491358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0.75374016600000004</v>
      </c>
      <c r="Q36" s="4">
        <f t="shared" si="21"/>
        <v>50</v>
      </c>
      <c r="R36">
        <f t="shared" si="0"/>
        <v>250000</v>
      </c>
      <c r="S36">
        <f t="shared" si="1"/>
        <v>-79646065.194741964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-1599.7656481506208</v>
      </c>
      <c r="AC36">
        <f t="shared" si="2"/>
        <v>-1429.7393448013854</v>
      </c>
      <c r="AE36">
        <f t="shared" si="3"/>
        <v>0</v>
      </c>
      <c r="AF36">
        <f t="shared" si="24"/>
        <v>0</v>
      </c>
      <c r="AG36">
        <f t="shared" si="24"/>
        <v>-8.9755805343650122E-4</v>
      </c>
      <c r="AH36">
        <f t="shared" si="5"/>
        <v>-14.317405221571972</v>
      </c>
      <c r="AI36">
        <f t="shared" si="25"/>
        <v>-14.318302779625409</v>
      </c>
      <c r="AJ36">
        <f t="shared" si="7"/>
        <v>-170.02630334923538</v>
      </c>
      <c r="AK36">
        <f t="shared" si="22"/>
        <v>-111.98359537054347</v>
      </c>
      <c r="AL36">
        <f t="shared" si="26"/>
        <v>-296.32820149940426</v>
      </c>
      <c r="AN36">
        <f t="shared" si="27"/>
        <v>0</v>
      </c>
      <c r="AO36">
        <f t="shared" si="27"/>
        <v>0</v>
      </c>
      <c r="AP36">
        <f t="shared" si="27"/>
        <v>-2.1323957089195754E-5</v>
      </c>
      <c r="AQ36">
        <f t="shared" si="27"/>
        <v>-0.34014928995902216</v>
      </c>
      <c r="AR36">
        <f t="shared" si="27"/>
        <v>-0.34017061391611136</v>
      </c>
      <c r="AS36">
        <f t="shared" si="27"/>
        <v>-4.0394418865410753</v>
      </c>
      <c r="AT36">
        <f t="shared" si="27"/>
        <v>-2.6604779192082266</v>
      </c>
      <c r="AU36">
        <f t="shared" si="23"/>
        <v>-7.0400904196654128</v>
      </c>
      <c r="AW36">
        <v>33</v>
      </c>
      <c r="AX36">
        <f>IF(Z36&gt;0, (R36*SUMPRODUCT(K36:$K$98, X36:$X$98)-K36*$AZ$3)/Z36, 0)</f>
        <v>-79646065.194741964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0.75596915499999995</v>
      </c>
      <c r="Q37" s="4">
        <f t="shared" si="21"/>
        <v>50</v>
      </c>
      <c r="R37">
        <f t="shared" si="0"/>
        <v>250000</v>
      </c>
      <c r="S37">
        <f t="shared" si="1"/>
        <v>-303929738.56256282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-1429.7393448013854</v>
      </c>
      <c r="AC37">
        <f t="shared" si="2"/>
        <v>-1276.8469425593698</v>
      </c>
      <c r="AE37">
        <f t="shared" si="3"/>
        <v>0</v>
      </c>
      <c r="AF37">
        <f t="shared" si="24"/>
        <v>0</v>
      </c>
      <c r="AG37">
        <f t="shared" si="24"/>
        <v>-2.1005626968229955E-4</v>
      </c>
      <c r="AH37">
        <f t="shared" si="5"/>
        <v>-3.3926310160991831</v>
      </c>
      <c r="AI37">
        <f t="shared" si="25"/>
        <v>-3.3928410723688653</v>
      </c>
      <c r="AJ37">
        <f t="shared" si="7"/>
        <v>-152.89240224201558</v>
      </c>
      <c r="AK37">
        <f t="shared" si="22"/>
        <v>-100.08175413609699</v>
      </c>
      <c r="AL37">
        <f t="shared" si="26"/>
        <v>-256.36699745048145</v>
      </c>
      <c r="AN37">
        <f t="shared" si="27"/>
        <v>0</v>
      </c>
      <c r="AO37">
        <f t="shared" si="27"/>
        <v>0</v>
      </c>
      <c r="AP37">
        <f t="shared" si="27"/>
        <v>-4.4557711574359129E-6</v>
      </c>
      <c r="AQ37">
        <f t="shared" si="27"/>
        <v>-7.1965418848105228E-2</v>
      </c>
      <c r="AR37">
        <f t="shared" si="27"/>
        <v>-7.1969874619262672E-2</v>
      </c>
      <c r="AS37">
        <f t="shared" si="27"/>
        <v>-3.2431955358029905</v>
      </c>
      <c r="AT37">
        <f t="shared" si="27"/>
        <v>-2.1229615956699566</v>
      </c>
      <c r="AU37">
        <f t="shared" si="23"/>
        <v>-5.43812700609221</v>
      </c>
      <c r="AW37">
        <v>34</v>
      </c>
      <c r="AX37">
        <f>IF(Z37&gt;0, (R37*SUMPRODUCT(K37:$K$98, X37:$X$98)-K37*$AZ$3)/Z37, 0)</f>
        <v>-303929738.56256282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0.75842527199999998</v>
      </c>
      <c r="Q38" s="4">
        <f t="shared" si="21"/>
        <v>50</v>
      </c>
      <c r="R38">
        <f t="shared" si="0"/>
        <v>250000</v>
      </c>
      <c r="S38">
        <f t="shared" si="1"/>
        <v>-1171892329.994966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-1276.8469425593698</v>
      </c>
      <c r="AC38">
        <f t="shared" si="2"/>
        <v>-1140.1041298246694</v>
      </c>
      <c r="AE38">
        <f t="shared" si="3"/>
        <v>0</v>
      </c>
      <c r="AF38">
        <f t="shared" si="24"/>
        <v>0</v>
      </c>
      <c r="AG38">
        <f t="shared" si="24"/>
        <v>-4.8643723516373165E-5</v>
      </c>
      <c r="AH38">
        <f t="shared" si="5"/>
        <v>-0.7965599173455169</v>
      </c>
      <c r="AI38">
        <f t="shared" si="25"/>
        <v>-0.79660856106903333</v>
      </c>
      <c r="AJ38">
        <f t="shared" si="7"/>
        <v>-136.74281273470046</v>
      </c>
      <c r="AK38">
        <f t="shared" si="22"/>
        <v>-89.379285979155895</v>
      </c>
      <c r="AL38">
        <f t="shared" si="26"/>
        <v>-226.9187072749254</v>
      </c>
      <c r="AN38">
        <f t="shared" si="27"/>
        <v>0</v>
      </c>
      <c r="AO38">
        <f t="shared" si="27"/>
        <v>0</v>
      </c>
      <c r="AP38">
        <f t="shared" si="27"/>
        <v>-9.2128928019059538E-7</v>
      </c>
      <c r="AQ38">
        <f t="shared" si="27"/>
        <v>-1.5086470768071817E-2</v>
      </c>
      <c r="AR38">
        <f t="shared" si="27"/>
        <v>-1.508739205735201E-2</v>
      </c>
      <c r="AS38">
        <f t="shared" si="27"/>
        <v>-2.5898446584416099</v>
      </c>
      <c r="AT38">
        <f t="shared" si="27"/>
        <v>-1.6928017037176315</v>
      </c>
      <c r="AU38">
        <f t="shared" si="23"/>
        <v>-4.2977337542165932</v>
      </c>
      <c r="AW38">
        <v>35</v>
      </c>
      <c r="AX38">
        <f>IF(Z38&gt;0, (R38*SUMPRODUCT(K38:$K$98, X38:$X$98)-K38*$AZ$3)/Z38, 0)</f>
        <v>-1171892329.994966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0.76114147499999996</v>
      </c>
      <c r="Q39" s="4">
        <f t="shared" si="21"/>
        <v>50</v>
      </c>
      <c r="R39">
        <f t="shared" si="0"/>
        <v>250000</v>
      </c>
      <c r="S39">
        <f t="shared" si="1"/>
        <v>-4572020420.7741451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-1140.1041298246694</v>
      </c>
      <c r="AC39">
        <f t="shared" si="2"/>
        <v>-1017.9631643726259</v>
      </c>
      <c r="AE39">
        <f t="shared" si="3"/>
        <v>0</v>
      </c>
      <c r="AF39">
        <f t="shared" si="24"/>
        <v>0</v>
      </c>
      <c r="AG39">
        <f t="shared" si="24"/>
        <v>-1.1132530814464975E-5</v>
      </c>
      <c r="AH39">
        <f t="shared" si="5"/>
        <v>-0.18512377733372229</v>
      </c>
      <c r="AI39">
        <f t="shared" si="25"/>
        <v>-0.18513490986453676</v>
      </c>
      <c r="AJ39">
        <f t="shared" si="7"/>
        <v>-122.14096545204347</v>
      </c>
      <c r="AK39">
        <f t="shared" si="22"/>
        <v>-79.807289087726858</v>
      </c>
      <c r="AL39">
        <f t="shared" si="26"/>
        <v>-202.13338944963488</v>
      </c>
      <c r="AN39">
        <f t="shared" si="27"/>
        <v>0</v>
      </c>
      <c r="AO39">
        <f t="shared" si="27"/>
        <v>0</v>
      </c>
      <c r="AP39">
        <f t="shared" si="27"/>
        <v>-1.8825438014529584E-7</v>
      </c>
      <c r="AQ39">
        <f t="shared" si="27"/>
        <v>-3.1304976858301694E-3</v>
      </c>
      <c r="AR39">
        <f t="shared" si="27"/>
        <v>-3.1306859402103148E-3</v>
      </c>
      <c r="AS39">
        <f t="shared" si="27"/>
        <v>-2.0654397571166747</v>
      </c>
      <c r="AT39">
        <f t="shared" si="27"/>
        <v>-1.3495648014524271</v>
      </c>
      <c r="AU39">
        <f t="shared" si="23"/>
        <v>-3.4181352445093123</v>
      </c>
      <c r="AW39">
        <v>36</v>
      </c>
      <c r="AX39">
        <f>IF(Z39&gt;0, (R39*SUMPRODUCT(K39:$K$98, X39:$X$98)-K39*$AZ$3)/Z39, 0)</f>
        <v>-4572020420.7741451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0.76383916100000004</v>
      </c>
      <c r="Q40" s="4">
        <f t="shared" si="21"/>
        <v>50</v>
      </c>
      <c r="R40">
        <f t="shared" si="0"/>
        <v>250000</v>
      </c>
      <c r="S40">
        <f t="shared" si="1"/>
        <v>-18049867848.861481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-1017.9631643726259</v>
      </c>
      <c r="AC40">
        <f t="shared" si="2"/>
        <v>-908.89839136780165</v>
      </c>
      <c r="AE40">
        <f t="shared" si="3"/>
        <v>0</v>
      </c>
      <c r="AF40">
        <f t="shared" si="24"/>
        <v>0</v>
      </c>
      <c r="AG40">
        <f t="shared" si="24"/>
        <v>-2.5177425091927517E-6</v>
      </c>
      <c r="AH40">
        <f t="shared" si="5"/>
        <v>-4.251731498563787E-2</v>
      </c>
      <c r="AI40">
        <f t="shared" si="25"/>
        <v>-4.2519832728147064E-2</v>
      </c>
      <c r="AJ40">
        <f t="shared" si="7"/>
        <v>-109.06477300482425</v>
      </c>
      <c r="AK40">
        <f t="shared" si="22"/>
        <v>-71.257421506083816</v>
      </c>
      <c r="AL40">
        <f t="shared" si="26"/>
        <v>-180.36471434363619</v>
      </c>
      <c r="AN40">
        <f t="shared" si="27"/>
        <v>0</v>
      </c>
      <c r="AO40">
        <f t="shared" si="27"/>
        <v>0</v>
      </c>
      <c r="AP40">
        <f t="shared" si="27"/>
        <v>-3.8014079070611639E-8</v>
      </c>
      <c r="AQ40">
        <f t="shared" si="27"/>
        <v>-6.4194673118195462E-4</v>
      </c>
      <c r="AR40">
        <f t="shared" si="27"/>
        <v>-6.4198474526102527E-4</v>
      </c>
      <c r="AS40">
        <f t="shared" si="27"/>
        <v>-1.6467120405227635</v>
      </c>
      <c r="AT40">
        <f t="shared" si="27"/>
        <v>-1.0758785879055892</v>
      </c>
      <c r="AU40">
        <f t="shared" si="23"/>
        <v>-2.7232326131736135</v>
      </c>
      <c r="AW40">
        <v>37</v>
      </c>
      <c r="AX40">
        <f>IF(Z40&gt;0, (R40*SUMPRODUCT(K40:$K$98, X40:$X$98)-K40*$AZ$3)/Z40, 0)</f>
        <v>-18049867848.861481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0.76675259399999995</v>
      </c>
      <c r="Q41" s="4">
        <f t="shared" si="21"/>
        <v>50</v>
      </c>
      <c r="R41">
        <f t="shared" si="0"/>
        <v>250000</v>
      </c>
      <c r="S41">
        <f t="shared" si="1"/>
        <v>-72188809545.186813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-908.89839136780165</v>
      </c>
      <c r="AC41">
        <f t="shared" si="2"/>
        <v>-811.51697661586309</v>
      </c>
      <c r="AE41">
        <f t="shared" si="3"/>
        <v>0</v>
      </c>
      <c r="AF41">
        <f t="shared" si="24"/>
        <v>0</v>
      </c>
      <c r="AG41">
        <f t="shared" si="24"/>
        <v>-5.6207948415321322E-7</v>
      </c>
      <c r="AH41">
        <f t="shared" si="5"/>
        <v>-9.6524279997380544E-3</v>
      </c>
      <c r="AI41">
        <f t="shared" si="25"/>
        <v>-9.6529900792222071E-3</v>
      </c>
      <c r="AJ41">
        <f t="shared" si="7"/>
        <v>-97.381414751938564</v>
      </c>
      <c r="AK41">
        <f t="shared" si="22"/>
        <v>-63.622887395746119</v>
      </c>
      <c r="AL41">
        <f t="shared" si="26"/>
        <v>-161.0139551377639</v>
      </c>
      <c r="AN41">
        <f t="shared" si="27"/>
        <v>0</v>
      </c>
      <c r="AO41">
        <f t="shared" si="27"/>
        <v>0</v>
      </c>
      <c r="AP41">
        <f t="shared" si="27"/>
        <v>-7.5772719142794134E-9</v>
      </c>
      <c r="AQ41">
        <f t="shared" si="27"/>
        <v>-1.3012229346389545E-4</v>
      </c>
      <c r="AR41">
        <f t="shared" si="27"/>
        <v>-1.3012987073580972E-4</v>
      </c>
      <c r="AS41">
        <f t="shared" si="27"/>
        <v>-1.3127777828153644</v>
      </c>
      <c r="AT41">
        <f t="shared" si="27"/>
        <v>-0.857686379525889</v>
      </c>
      <c r="AU41">
        <f t="shared" si="23"/>
        <v>-2.1705942922119892</v>
      </c>
      <c r="AW41">
        <v>38</v>
      </c>
      <c r="AX41">
        <f>IF(Z41&gt;0, (R41*SUMPRODUCT(K41:$K$98, X41:$X$98)-K41*$AZ$3)/Z41, 0)</f>
        <v>-72188809545.186813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0.76980532899999998</v>
      </c>
      <c r="Q42" s="4">
        <f t="shared" si="21"/>
        <v>50</v>
      </c>
      <c r="R42">
        <f t="shared" si="0"/>
        <v>250000</v>
      </c>
      <c r="S42">
        <f t="shared" si="1"/>
        <v>-292715096010.19324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-811.51697661586309</v>
      </c>
      <c r="AC42">
        <f t="shared" si="2"/>
        <v>-724.56884182862996</v>
      </c>
      <c r="AE42">
        <f t="shared" si="3"/>
        <v>0</v>
      </c>
      <c r="AF42">
        <f t="shared" si="24"/>
        <v>0</v>
      </c>
      <c r="AG42">
        <f t="shared" si="24"/>
        <v>-1.2376690708896652E-7</v>
      </c>
      <c r="AH42">
        <f t="shared" si="5"/>
        <v>-2.1634589111135727E-3</v>
      </c>
      <c r="AI42">
        <f t="shared" si="25"/>
        <v>-2.1635826780206616E-3</v>
      </c>
      <c r="AJ42">
        <f t="shared" si="7"/>
        <v>-86.94813478723313</v>
      </c>
      <c r="AK42">
        <f t="shared" si="22"/>
        <v>-56.806188363110422</v>
      </c>
      <c r="AL42">
        <f t="shared" si="26"/>
        <v>-143.75648673302157</v>
      </c>
      <c r="AN42">
        <f t="shared" si="27"/>
        <v>0</v>
      </c>
      <c r="AO42">
        <f t="shared" si="27"/>
        <v>0</v>
      </c>
      <c r="AP42">
        <f t="shared" si="27"/>
        <v>-1.4897097287877642E-9</v>
      </c>
      <c r="AQ42">
        <f t="shared" si="27"/>
        <v>-2.6040287048635368E-5</v>
      </c>
      <c r="AR42">
        <f t="shared" si="27"/>
        <v>-2.6041776758364156E-5</v>
      </c>
      <c r="AS42">
        <f t="shared" si="27"/>
        <v>-1.0465437437115859</v>
      </c>
      <c r="AT42">
        <f t="shared" si="27"/>
        <v>-0.6837427988650121</v>
      </c>
      <c r="AU42">
        <f t="shared" si="23"/>
        <v>-1.7303125843533562</v>
      </c>
      <c r="AW42">
        <v>39</v>
      </c>
      <c r="AX42">
        <f>IF(Z42&gt;0, (R42*SUMPRODUCT(K42:$K$98, X42:$X$98)-K42*$AZ$3)/Z42, 0)</f>
        <v>-292715096010.19324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0.772959481</v>
      </c>
      <c r="Q43" s="4">
        <f t="shared" si="21"/>
        <v>50</v>
      </c>
      <c r="R43">
        <f t="shared" si="0"/>
        <v>250000</v>
      </c>
      <c r="S43">
        <f t="shared" si="1"/>
        <v>-1204165814824.4023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-724.56884182862996</v>
      </c>
      <c r="AC43">
        <f t="shared" si="2"/>
        <v>-646.93648848541102</v>
      </c>
      <c r="AE43">
        <f t="shared" si="3"/>
        <v>0</v>
      </c>
      <c r="AF43">
        <f t="shared" si="24"/>
        <v>0</v>
      </c>
      <c r="AG43">
        <f t="shared" si="24"/>
        <v>-2.6862433749614068E-8</v>
      </c>
      <c r="AH43">
        <f t="shared" si="5"/>
        <v>-4.7833402134231389E-4</v>
      </c>
      <c r="AI43">
        <f t="shared" si="25"/>
        <v>-4.783608837760635E-4</v>
      </c>
      <c r="AJ43">
        <f t="shared" si="7"/>
        <v>-77.632353343218938</v>
      </c>
      <c r="AK43">
        <f t="shared" si="22"/>
        <v>-50.719818928004102</v>
      </c>
      <c r="AL43">
        <f t="shared" si="26"/>
        <v>-128.35265063210682</v>
      </c>
      <c r="AN43">
        <f t="shared" si="27"/>
        <v>0</v>
      </c>
      <c r="AO43">
        <f t="shared" si="27"/>
        <v>0</v>
      </c>
      <c r="AP43">
        <f t="shared" si="27"/>
        <v>-2.8868515419236204E-10</v>
      </c>
      <c r="AQ43">
        <f t="shared" si="27"/>
        <v>-5.1405591910912537E-6</v>
      </c>
      <c r="AR43">
        <f t="shared" si="27"/>
        <v>-5.140847876245446E-6</v>
      </c>
      <c r="AS43">
        <f t="shared" si="27"/>
        <v>-0.83429923379615867</v>
      </c>
      <c r="AT43">
        <f t="shared" si="27"/>
        <v>-0.54507565786178658</v>
      </c>
      <c r="AU43">
        <f t="shared" si="23"/>
        <v>-1.3793800325058216</v>
      </c>
      <c r="AW43">
        <v>40</v>
      </c>
      <c r="AX43">
        <f>IF(Z43&gt;0, (R43*SUMPRODUCT(K43:$K$98, X43:$X$98)-K43*$AZ$3)/Z43, 0)</f>
        <v>-1204165814824.4023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0.77634382000000002</v>
      </c>
      <c r="Q44" s="4">
        <f t="shared" si="21"/>
        <v>50</v>
      </c>
      <c r="R44">
        <f t="shared" si="0"/>
        <v>250000</v>
      </c>
      <c r="S44">
        <f t="shared" si="1"/>
        <v>-5032141158972.6982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-646.93648848541102</v>
      </c>
      <c r="AC44">
        <f t="shared" si="2"/>
        <v>-577.62186917641145</v>
      </c>
      <c r="AE44">
        <f t="shared" si="3"/>
        <v>0</v>
      </c>
      <c r="AF44">
        <f t="shared" si="24"/>
        <v>0</v>
      </c>
      <c r="AG44">
        <f t="shared" si="24"/>
        <v>-5.7393249804456186E-9</v>
      </c>
      <c r="AH44">
        <f t="shared" si="5"/>
        <v>-1.0427242215836154E-4</v>
      </c>
      <c r="AI44">
        <f t="shared" si="25"/>
        <v>-1.0427816148334199E-4</v>
      </c>
      <c r="AJ44">
        <f t="shared" si="7"/>
        <v>-69.314619308999568</v>
      </c>
      <c r="AK44">
        <f t="shared" si="22"/>
        <v>-45.285554193978776</v>
      </c>
      <c r="AL44">
        <f t="shared" si="26"/>
        <v>-114.60027778113982</v>
      </c>
      <c r="AN44">
        <f t="shared" si="27"/>
        <v>0</v>
      </c>
      <c r="AO44">
        <f t="shared" si="27"/>
        <v>0</v>
      </c>
      <c r="AP44">
        <f t="shared" si="27"/>
        <v>-5.5070863631652736E-11</v>
      </c>
      <c r="AQ44">
        <f t="shared" si="27"/>
        <v>-1.0005309615311936E-6</v>
      </c>
      <c r="AR44">
        <f t="shared" si="27"/>
        <v>-1.0005860323948253E-6</v>
      </c>
      <c r="AS44">
        <f t="shared" si="27"/>
        <v>-0.66509841499678568</v>
      </c>
      <c r="AT44">
        <f t="shared" si="27"/>
        <v>-0.4345309924071924</v>
      </c>
      <c r="AU44">
        <f t="shared" si="23"/>
        <v>-1.0996304079900103</v>
      </c>
      <c r="AW44">
        <v>41</v>
      </c>
      <c r="AX44">
        <f>IF(Z44&gt;0, (R44*SUMPRODUCT(K44:$K$98, X44:$X$98)-K44*$AZ$3)/Z44, 0)</f>
        <v>-5032141158972.6982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0.77982431100000005</v>
      </c>
      <c r="Q45" s="4">
        <f t="shared" si="21"/>
        <v>50</v>
      </c>
      <c r="R45">
        <f t="shared" si="0"/>
        <v>250000</v>
      </c>
      <c r="S45">
        <f t="shared" si="1"/>
        <v>-21377273492446.66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-577.62186917641145</v>
      </c>
      <c r="AC45">
        <f t="shared" si="2"/>
        <v>-515.73381263269357</v>
      </c>
      <c r="AE45">
        <f t="shared" si="3"/>
        <v>0</v>
      </c>
      <c r="AF45">
        <f t="shared" si="24"/>
        <v>0</v>
      </c>
      <c r="AG45">
        <f t="shared" si="24"/>
        <v>-1.2062665821600691E-9</v>
      </c>
      <c r="AH45">
        <f t="shared" si="5"/>
        <v>-2.2378325742405466E-5</v>
      </c>
      <c r="AI45">
        <f t="shared" si="25"/>
        <v>-2.2379532008987625E-5</v>
      </c>
      <c r="AJ45">
        <f t="shared" si="7"/>
        <v>-61.88805654371788</v>
      </c>
      <c r="AK45">
        <f t="shared" si="22"/>
        <v>-40.433530842348809</v>
      </c>
      <c r="AL45">
        <f t="shared" si="26"/>
        <v>-102.32160976559871</v>
      </c>
      <c r="AN45">
        <f t="shared" si="27"/>
        <v>0</v>
      </c>
      <c r="AO45">
        <f t="shared" si="27"/>
        <v>0</v>
      </c>
      <c r="AP45">
        <f t="shared" si="27"/>
        <v>-1.0334425631792547E-11</v>
      </c>
      <c r="AQ45">
        <f t="shared" si="27"/>
        <v>-1.9172142092735958E-7</v>
      </c>
      <c r="AR45">
        <f t="shared" si="27"/>
        <v>-1.9173175535299137E-7</v>
      </c>
      <c r="AS45">
        <f t="shared" si="27"/>
        <v>-0.53021241515447526</v>
      </c>
      <c r="AT45">
        <f t="shared" si="27"/>
        <v>-0.3464054494262655</v>
      </c>
      <c r="AU45">
        <f t="shared" si="23"/>
        <v>-0.87661805631249612</v>
      </c>
      <c r="AW45">
        <v>42</v>
      </c>
      <c r="AX45">
        <f>IF(Z45&gt;0, (R45*SUMPRODUCT(K45:$K$98, X45:$X$98)-K45*$AZ$3)/Z45, 0)</f>
        <v>-21377273492446.66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0.78351069500000003</v>
      </c>
      <c r="Q46" s="4">
        <f t="shared" si="21"/>
        <v>50</v>
      </c>
      <c r="R46">
        <f t="shared" si="0"/>
        <v>250000</v>
      </c>
      <c r="S46">
        <f t="shared" si="1"/>
        <v>-92435060205371.141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-515.73381263269357</v>
      </c>
      <c r="AC46">
        <f t="shared" si="2"/>
        <v>-460.4766185884784</v>
      </c>
      <c r="AE46">
        <f t="shared" si="3"/>
        <v>0</v>
      </c>
      <c r="AF46">
        <f t="shared" si="24"/>
        <v>0</v>
      </c>
      <c r="AG46">
        <f t="shared" si="24"/>
        <v>-2.4908114819495804E-10</v>
      </c>
      <c r="AH46">
        <f t="shared" si="5"/>
        <v>-4.7256138407175516E-6</v>
      </c>
      <c r="AI46">
        <f t="shared" si="25"/>
        <v>-4.7258629218657469E-6</v>
      </c>
      <c r="AJ46">
        <f t="shared" si="7"/>
        <v>-55.257194044215169</v>
      </c>
      <c r="AK46">
        <f t="shared" si="22"/>
        <v>-36.101366884288552</v>
      </c>
      <c r="AL46">
        <f t="shared" si="26"/>
        <v>-91.358565654366643</v>
      </c>
      <c r="AN46">
        <f t="shared" si="27"/>
        <v>0</v>
      </c>
      <c r="AO46">
        <f t="shared" si="27"/>
        <v>0</v>
      </c>
      <c r="AP46">
        <f t="shared" si="27"/>
        <v>-1.9053110413241326E-12</v>
      </c>
      <c r="AQ46">
        <f t="shared" si="27"/>
        <v>-3.6147915219605319E-8</v>
      </c>
      <c r="AR46">
        <f t="shared" si="27"/>
        <v>-3.6149820530646645E-8</v>
      </c>
      <c r="AS46">
        <f t="shared" si="27"/>
        <v>-0.42268209652955341</v>
      </c>
      <c r="AT46">
        <f t="shared" si="27"/>
        <v>-0.27615230389772516</v>
      </c>
      <c r="AU46">
        <f t="shared" si="23"/>
        <v>-0.69883443657709909</v>
      </c>
      <c r="AW46">
        <v>43</v>
      </c>
      <c r="AX46">
        <f>IF(Z46&gt;0, (R46*SUMPRODUCT(K46:$K$98, X46:$X$98)-K46*$AZ$3)/Z46, 0)</f>
        <v>-92435060205371.141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0.78741316699999997</v>
      </c>
      <c r="Q47" s="4">
        <f t="shared" si="21"/>
        <v>50</v>
      </c>
      <c r="R47">
        <f t="shared" si="0"/>
        <v>250000</v>
      </c>
      <c r="S47">
        <f t="shared" si="1"/>
        <v>-407387304194140.44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-460.4766185884784</v>
      </c>
      <c r="AC47">
        <f t="shared" si="2"/>
        <v>-411.13983805682579</v>
      </c>
      <c r="AE47">
        <f t="shared" si="3"/>
        <v>0</v>
      </c>
      <c r="AF47">
        <f t="shared" si="24"/>
        <v>0</v>
      </c>
      <c r="AG47">
        <f t="shared" si="24"/>
        <v>-5.0460560972820241E-11</v>
      </c>
      <c r="AH47">
        <f t="shared" si="5"/>
        <v>-9.8064887870094119E-7</v>
      </c>
      <c r="AI47">
        <f t="shared" si="25"/>
        <v>-9.8069933926191405E-7</v>
      </c>
      <c r="AJ47">
        <f t="shared" si="7"/>
        <v>-49.336780531652607</v>
      </c>
      <c r="AK47">
        <f t="shared" si="22"/>
        <v>-32.233363301193492</v>
      </c>
      <c r="AL47">
        <f t="shared" si="26"/>
        <v>-81.57014481354544</v>
      </c>
      <c r="AN47">
        <f t="shared" si="27"/>
        <v>0</v>
      </c>
      <c r="AO47">
        <f t="shared" si="27"/>
        <v>0</v>
      </c>
      <c r="AP47">
        <f t="shared" si="27"/>
        <v>-3.4463475869802526E-13</v>
      </c>
      <c r="AQ47">
        <f t="shared" si="27"/>
        <v>-6.6976205409334946E-9</v>
      </c>
      <c r="AR47">
        <f t="shared" si="27"/>
        <v>-6.6979651756921929E-9</v>
      </c>
      <c r="AS47">
        <f t="shared" si="27"/>
        <v>-0.33695958042602825</v>
      </c>
      <c r="AT47">
        <f t="shared" si="27"/>
        <v>-0.22014692601844324</v>
      </c>
      <c r="AU47">
        <f t="shared" si="23"/>
        <v>-0.55710651314243664</v>
      </c>
      <c r="AW47">
        <v>44</v>
      </c>
      <c r="AX47">
        <f>IF(Z47&gt;0, (R47*SUMPRODUCT(K47:$K$98, X47:$X$98)-K47*$AZ$3)/Z47, 0)</f>
        <v>-407387304194140.44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0.79138766699999996</v>
      </c>
      <c r="Q48" s="4">
        <f t="shared" si="21"/>
        <v>50</v>
      </c>
      <c r="R48">
        <f t="shared" si="0"/>
        <v>250000</v>
      </c>
      <c r="S48">
        <f t="shared" si="1"/>
        <v>-1831400190363919.8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-411.13983805682579</v>
      </c>
      <c r="AC48">
        <f t="shared" si="2"/>
        <v>-367.08914112798732</v>
      </c>
      <c r="AE48">
        <f t="shared" si="3"/>
        <v>0</v>
      </c>
      <c r="AF48">
        <f t="shared" si="24"/>
        <v>0</v>
      </c>
      <c r="AG48">
        <f t="shared" si="24"/>
        <v>-1.0022089739300578E-11</v>
      </c>
      <c r="AH48">
        <f t="shared" si="5"/>
        <v>-1.9966932811895729E-7</v>
      </c>
      <c r="AI48">
        <f t="shared" si="25"/>
        <v>-1.9967935020869658E-7</v>
      </c>
      <c r="AJ48">
        <f t="shared" si="7"/>
        <v>-44.050696928838477</v>
      </c>
      <c r="AK48">
        <f t="shared" si="22"/>
        <v>-28.779788663977808</v>
      </c>
      <c r="AL48">
        <f t="shared" si="26"/>
        <v>-72.830485792495637</v>
      </c>
      <c r="AN48">
        <f t="shared" si="27"/>
        <v>0</v>
      </c>
      <c r="AO48">
        <f t="shared" si="27"/>
        <v>0</v>
      </c>
      <c r="AP48">
        <f t="shared" si="27"/>
        <v>-6.1114922730273949E-14</v>
      </c>
      <c r="AQ48">
        <f t="shared" si="27"/>
        <v>-1.2175879359515093E-9</v>
      </c>
      <c r="AR48">
        <f t="shared" si="27"/>
        <v>-1.2176490508742397E-9</v>
      </c>
      <c r="AS48">
        <f t="shared" si="27"/>
        <v>-0.26862211465376079</v>
      </c>
      <c r="AT48">
        <f t="shared" si="27"/>
        <v>-0.17549978159698323</v>
      </c>
      <c r="AU48">
        <f t="shared" si="23"/>
        <v>-0.44412189746839309</v>
      </c>
      <c r="AW48">
        <v>45</v>
      </c>
      <c r="AX48">
        <f>IF(Z48&gt;0, (R48*SUMPRODUCT(K48:$K$98, X48:$X$98)-K48*$AZ$3)/Z48, 0)</f>
        <v>-1831400190363919.8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0.79554122000000005</v>
      </c>
      <c r="Q49" s="4">
        <f t="shared" si="21"/>
        <v>50</v>
      </c>
      <c r="R49">
        <f t="shared" si="0"/>
        <v>250000</v>
      </c>
      <c r="S49">
        <f t="shared" si="1"/>
        <v>-8408870720065407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-367.08914112798732</v>
      </c>
      <c r="AC49">
        <f t="shared" si="2"/>
        <v>-327.75816172247619</v>
      </c>
      <c r="AE49">
        <f t="shared" si="3"/>
        <v>0</v>
      </c>
      <c r="AF49">
        <f t="shared" si="24"/>
        <v>0</v>
      </c>
      <c r="AG49">
        <f t="shared" si="24"/>
        <v>-1.9488833437549079E-12</v>
      </c>
      <c r="AH49">
        <f t="shared" si="5"/>
        <v>-3.9864927490763319E-8</v>
      </c>
      <c r="AI49">
        <f t="shared" si="25"/>
        <v>-3.9866876374107072E-8</v>
      </c>
      <c r="AJ49">
        <f t="shared" si="7"/>
        <v>-39.33097940551113</v>
      </c>
      <c r="AK49">
        <f t="shared" si="22"/>
        <v>-25.696239878959116</v>
      </c>
      <c r="AL49">
        <f t="shared" si="26"/>
        <v>-65.027219324337125</v>
      </c>
      <c r="AN49">
        <f t="shared" si="27"/>
        <v>0</v>
      </c>
      <c r="AO49">
        <f t="shared" si="27"/>
        <v>0</v>
      </c>
      <c r="AP49">
        <f t="shared" si="27"/>
        <v>-1.0611011887431552E-14</v>
      </c>
      <c r="AQ49">
        <f t="shared" si="27"/>
        <v>-2.1705107227253511E-10</v>
      </c>
      <c r="AR49">
        <f t="shared" si="27"/>
        <v>-2.1706168328442256E-10</v>
      </c>
      <c r="AS49">
        <f t="shared" si="27"/>
        <v>-0.21414390520271651</v>
      </c>
      <c r="AT49">
        <f t="shared" si="27"/>
        <v>-0.13990735140287497</v>
      </c>
      <c r="AU49">
        <f t="shared" si="23"/>
        <v>-0.35405125682265315</v>
      </c>
      <c r="AW49">
        <v>46</v>
      </c>
      <c r="AX49">
        <f>IF(Z49&gt;0, (R49*SUMPRODUCT(K49:$K$98, X49:$X$98)-K49*$AZ$3)/Z49, 0)</f>
        <v>-8408870720065407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0.79972280399999995</v>
      </c>
      <c r="Q50" s="4">
        <f t="shared" si="21"/>
        <v>50</v>
      </c>
      <c r="R50">
        <f t="shared" si="0"/>
        <v>250000</v>
      </c>
      <c r="S50">
        <f t="shared" si="1"/>
        <v>-3.9457803896676776E+16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-327.75816172247619</v>
      </c>
      <c r="AC50">
        <f t="shared" si="2"/>
        <v>-292.6412158238283</v>
      </c>
      <c r="AE50">
        <f t="shared" si="3"/>
        <v>0</v>
      </c>
      <c r="AF50">
        <f t="shared" si="24"/>
        <v>0</v>
      </c>
      <c r="AG50">
        <f t="shared" si="24"/>
        <v>-3.7082805798078797E-13</v>
      </c>
      <c r="AH50">
        <f t="shared" si="5"/>
        <v>-7.7928322616828535E-9</v>
      </c>
      <c r="AI50">
        <f t="shared" si="25"/>
        <v>-7.7932030897408338E-9</v>
      </c>
      <c r="AJ50">
        <f t="shared" si="7"/>
        <v>-35.116945898647884</v>
      </c>
      <c r="AK50">
        <f t="shared" si="22"/>
        <v>-22.943071320573335</v>
      </c>
      <c r="AL50">
        <f t="shared" si="26"/>
        <v>-58.060017227014427</v>
      </c>
      <c r="AN50">
        <f t="shared" si="27"/>
        <v>0</v>
      </c>
      <c r="AO50">
        <f t="shared" si="27"/>
        <v>0</v>
      </c>
      <c r="AP50">
        <f t="shared" si="27"/>
        <v>-1.8027085613063776E-15</v>
      </c>
      <c r="AQ50">
        <f t="shared" si="27"/>
        <v>-3.7883340088812907E-11</v>
      </c>
      <c r="AR50">
        <f t="shared" si="27"/>
        <v>-3.7885142797374211E-11</v>
      </c>
      <c r="AS50">
        <f t="shared" si="27"/>
        <v>-0.17071421014670146</v>
      </c>
      <c r="AT50">
        <f t="shared" si="27"/>
        <v>-0.11153328396311142</v>
      </c>
      <c r="AU50">
        <f t="shared" si="23"/>
        <v>-0.28224749414769806</v>
      </c>
      <c r="AW50">
        <v>47</v>
      </c>
      <c r="AX50">
        <f>IF(Z50&gt;0, (R50*SUMPRODUCT(K50:$K$98, X50:$X$98)-K50*$AZ$3)/Z50, 0)</f>
        <v>-3.9457803896676776E+16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0.80383592599999998</v>
      </c>
      <c r="Q51" s="4">
        <f t="shared" si="21"/>
        <v>50</v>
      </c>
      <c r="R51">
        <f t="shared" si="0"/>
        <v>250000</v>
      </c>
      <c r="S51">
        <f t="shared" si="1"/>
        <v>-1.8924264651948211E+17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-292.6412158238283</v>
      </c>
      <c r="AC51">
        <f t="shared" si="2"/>
        <v>-261.2867998427368</v>
      </c>
      <c r="AE51">
        <f t="shared" si="3"/>
        <v>0</v>
      </c>
      <c r="AF51">
        <f t="shared" si="24"/>
        <v>0</v>
      </c>
      <c r="AG51">
        <f t="shared" si="24"/>
        <v>-6.9034862027211693E-14</v>
      </c>
      <c r="AH51">
        <f t="shared" si="5"/>
        <v>-1.4904245768688418E-9</v>
      </c>
      <c r="AI51">
        <f t="shared" si="25"/>
        <v>-1.4904936117308691E-9</v>
      </c>
      <c r="AJ51">
        <f t="shared" si="7"/>
        <v>-31.354415981091506</v>
      </c>
      <c r="AK51">
        <f t="shared" si="22"/>
        <v>-20.484885107667985</v>
      </c>
      <c r="AL51">
        <f t="shared" si="26"/>
        <v>-51.83930109024999</v>
      </c>
      <c r="AN51">
        <f t="shared" si="27"/>
        <v>0</v>
      </c>
      <c r="AO51">
        <f t="shared" si="27"/>
        <v>0</v>
      </c>
      <c r="AP51">
        <f t="shared" si="27"/>
        <v>-2.9964247322095894E-16</v>
      </c>
      <c r="AQ51">
        <f t="shared" si="27"/>
        <v>-6.4691156503832138E-12</v>
      </c>
      <c r="AR51">
        <f t="shared" si="27"/>
        <v>-6.4694152928564341E-12</v>
      </c>
      <c r="AS51">
        <f t="shared" si="27"/>
        <v>-0.13609232314058534</v>
      </c>
      <c r="AT51">
        <f t="shared" si="27"/>
        <v>-8.891365111860923E-2</v>
      </c>
      <c r="AU51">
        <f t="shared" si="23"/>
        <v>-0.22500597426566402</v>
      </c>
      <c r="AW51">
        <v>48</v>
      </c>
      <c r="AX51">
        <f>IF(Z51&gt;0, (R51*SUMPRODUCT(K51:$K$98, X51:$X$98)-K51*$AZ$3)/Z51, 0)</f>
        <v>-1.8924264651948211E+17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0.80804740799999997</v>
      </c>
      <c r="Q52" s="4">
        <f t="shared" si="21"/>
        <v>50</v>
      </c>
      <c r="R52">
        <f t="shared" si="0"/>
        <v>250000</v>
      </c>
      <c r="S52">
        <f t="shared" si="1"/>
        <v>-9.2863007237683674E+17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-261.2867998427368</v>
      </c>
      <c r="AC52">
        <f t="shared" si="2"/>
        <v>-233.2917855738778</v>
      </c>
      <c r="AE52">
        <f t="shared" si="3"/>
        <v>0</v>
      </c>
      <c r="AF52">
        <f t="shared" si="24"/>
        <v>0</v>
      </c>
      <c r="AG52">
        <f t="shared" si="24"/>
        <v>-1.2561072084213548E-14</v>
      </c>
      <c r="AH52">
        <f t="shared" si="5"/>
        <v>-2.7891720661363014E-10</v>
      </c>
      <c r="AI52">
        <f t="shared" si="25"/>
        <v>-2.7892976768571434E-10</v>
      </c>
      <c r="AJ52">
        <f t="shared" si="7"/>
        <v>-27.995014268858995</v>
      </c>
      <c r="AK52">
        <f t="shared" si="22"/>
        <v>-18.290075988991578</v>
      </c>
      <c r="AL52">
        <f t="shared" si="26"/>
        <v>-46.2850902581295</v>
      </c>
      <c r="AN52">
        <f t="shared" si="27"/>
        <v>0</v>
      </c>
      <c r="AO52">
        <f t="shared" si="27"/>
        <v>0</v>
      </c>
      <c r="AP52">
        <f t="shared" si="27"/>
        <v>-4.8679218460575077E-17</v>
      </c>
      <c r="AQ52">
        <f t="shared" si="27"/>
        <v>-1.0809166241647555E-12</v>
      </c>
      <c r="AR52">
        <f t="shared" si="27"/>
        <v>-1.0809653033832161E-12</v>
      </c>
      <c r="AS52">
        <f t="shared" si="27"/>
        <v>-0.10849196678947545</v>
      </c>
      <c r="AT52">
        <f t="shared" si="27"/>
        <v>-7.0881418302471647E-2</v>
      </c>
      <c r="AU52">
        <f t="shared" si="23"/>
        <v>-0.17937338509302805</v>
      </c>
      <c r="AW52">
        <v>49</v>
      </c>
      <c r="AX52">
        <f>IF(Z52&gt;0, (R52*SUMPRODUCT(K52:$K$98, X52:$X$98)-K52*$AZ$3)/Z52, 0)</f>
        <v>-9.2863007237683674E+17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0.81233261800000001</v>
      </c>
      <c r="Q53" s="4">
        <f t="shared" si="21"/>
        <v>50</v>
      </c>
      <c r="R53">
        <f t="shared" si="0"/>
        <v>250000</v>
      </c>
      <c r="S53">
        <f t="shared" si="1"/>
        <v>-4.6667766691896668E+18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-233.2917855738778</v>
      </c>
      <c r="AC53">
        <f t="shared" si="2"/>
        <v>-208.29623711953468</v>
      </c>
      <c r="AE53">
        <f t="shared" si="3"/>
        <v>0</v>
      </c>
      <c r="AF53">
        <f t="shared" si="24"/>
        <v>0</v>
      </c>
      <c r="AG53">
        <f t="shared" si="24"/>
        <v>-2.2316927923155036E-15</v>
      </c>
      <c r="AH53">
        <f t="shared" si="5"/>
        <v>-5.1018842855279536E-11</v>
      </c>
      <c r="AI53">
        <f t="shared" si="25"/>
        <v>-5.1021074548071852E-11</v>
      </c>
      <c r="AJ53">
        <f t="shared" si="7"/>
        <v>-24.995548454343123</v>
      </c>
      <c r="AK53">
        <f t="shared" si="22"/>
        <v>-16.330424990171448</v>
      </c>
      <c r="AL53">
        <f t="shared" si="26"/>
        <v>-41.325973444565591</v>
      </c>
      <c r="AN53">
        <f t="shared" si="27"/>
        <v>0</v>
      </c>
      <c r="AO53">
        <f t="shared" si="27"/>
        <v>0</v>
      </c>
      <c r="AP53">
        <f t="shared" si="27"/>
        <v>-7.7220618765146783E-18</v>
      </c>
      <c r="AQ53">
        <f t="shared" si="27"/>
        <v>-1.7653445077800391E-13</v>
      </c>
      <c r="AR53">
        <f t="shared" si="27"/>
        <v>-1.7654217283988043E-13</v>
      </c>
      <c r="AS53">
        <f t="shared" si="27"/>
        <v>-8.6489131688054846E-2</v>
      </c>
      <c r="AT53">
        <f t="shared" si="27"/>
        <v>-5.6506232702864603E-2</v>
      </c>
      <c r="AU53">
        <f t="shared" si="23"/>
        <v>-0.14299536439109597</v>
      </c>
      <c r="AW53">
        <v>50</v>
      </c>
      <c r="AX53">
        <f>IF(Z53&gt;0, (R53*SUMPRODUCT(K53:$K$98, X53:$X$98)-K53*$AZ$3)/Z53, 0)</f>
        <v>-4.6667766691896668E+18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0.81666386499999999</v>
      </c>
      <c r="Q54" s="4">
        <f t="shared" si="21"/>
        <v>50</v>
      </c>
      <c r="R54">
        <f t="shared" si="0"/>
        <v>250000</v>
      </c>
      <c r="S54">
        <f t="shared" si="1"/>
        <v>-2.4038639624709886E+19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-208.29623711953468</v>
      </c>
      <c r="AC54">
        <f t="shared" si="2"/>
        <v>-185.97878314244181</v>
      </c>
      <c r="AE54">
        <f t="shared" si="3"/>
        <v>0</v>
      </c>
      <c r="AF54">
        <f t="shared" si="24"/>
        <v>0</v>
      </c>
      <c r="AG54">
        <f t="shared" si="24"/>
        <v>-3.8683300312732716E-16</v>
      </c>
      <c r="AH54">
        <f t="shared" si="5"/>
        <v>-9.1127143063251088E-12</v>
      </c>
      <c r="AI54">
        <f t="shared" si="25"/>
        <v>-9.1131011393282358E-12</v>
      </c>
      <c r="AJ54">
        <f t="shared" si="7"/>
        <v>-22.317453977092867</v>
      </c>
      <c r="AK54">
        <f t="shared" si="22"/>
        <v>-14.580736598367428</v>
      </c>
      <c r="AL54">
        <f t="shared" si="26"/>
        <v>-36.898190575469407</v>
      </c>
      <c r="AN54">
        <f t="shared" si="27"/>
        <v>0</v>
      </c>
      <c r="AO54">
        <f t="shared" si="27"/>
        <v>0</v>
      </c>
      <c r="AP54">
        <f t="shared" si="27"/>
        <v>-1.195100321344555E-18</v>
      </c>
      <c r="AQ54">
        <f t="shared" si="27"/>
        <v>-2.8153254008230492E-14</v>
      </c>
      <c r="AR54">
        <f t="shared" si="27"/>
        <v>-2.8154449108551835E-14</v>
      </c>
      <c r="AS54">
        <f t="shared" si="27"/>
        <v>-6.8948606256423711E-2</v>
      </c>
      <c r="AT54">
        <f t="shared" si="27"/>
        <v>-4.5046422754197096E-2</v>
      </c>
      <c r="AU54">
        <f t="shared" si="23"/>
        <v>-0.11399502901064897</v>
      </c>
      <c r="AW54">
        <v>51</v>
      </c>
      <c r="AX54">
        <f>IF(Z54&gt;0, (R54*SUMPRODUCT(K54:$K$98, X54:$X$98)-K54*$AZ$3)/Z54, 0)</f>
        <v>-2.4038639624709886E+19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0.82101379900000004</v>
      </c>
      <c r="Q55" s="4">
        <f t="shared" si="21"/>
        <v>50</v>
      </c>
      <c r="R55">
        <f t="shared" si="0"/>
        <v>250000</v>
      </c>
      <c r="S55">
        <f t="shared" si="1"/>
        <v>-1.2701079121537845E+20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-185.97878314244181</v>
      </c>
      <c r="AC55">
        <f t="shared" si="2"/>
        <v>-166.05248494860876</v>
      </c>
      <c r="AE55">
        <f t="shared" si="3"/>
        <v>0</v>
      </c>
      <c r="AF55">
        <f t="shared" si="24"/>
        <v>0</v>
      </c>
      <c r="AG55">
        <f t="shared" si="24"/>
        <v>-6.5369439619908122E-17</v>
      </c>
      <c r="AH55">
        <f t="shared" si="5"/>
        <v>-1.5879761673807288E-12</v>
      </c>
      <c r="AI55">
        <f t="shared" si="25"/>
        <v>-1.5880415368203488E-12</v>
      </c>
      <c r="AJ55">
        <f t="shared" si="7"/>
        <v>-19.926298193833048</v>
      </c>
      <c r="AK55">
        <f t="shared" si="22"/>
        <v>-13.018514819970928</v>
      </c>
      <c r="AL55">
        <f t="shared" si="26"/>
        <v>-32.944813013805565</v>
      </c>
      <c r="AN55">
        <f t="shared" si="27"/>
        <v>0</v>
      </c>
      <c r="AO55">
        <f t="shared" si="27"/>
        <v>0</v>
      </c>
      <c r="AP55">
        <f t="shared" si="27"/>
        <v>-1.8031737778383528E-19</v>
      </c>
      <c r="AQ55">
        <f t="shared" si="27"/>
        <v>-4.3803297098804189E-15</v>
      </c>
      <c r="AR55">
        <f t="shared" si="27"/>
        <v>-4.3805100272582033E-15</v>
      </c>
      <c r="AS55">
        <f t="shared" si="27"/>
        <v>-5.4965406773297323E-2</v>
      </c>
      <c r="AT55">
        <f t="shared" si="27"/>
        <v>-3.5910732425220929E-2</v>
      </c>
      <c r="AU55">
        <f t="shared" si="23"/>
        <v>-9.0876139198522637E-2</v>
      </c>
      <c r="AW55">
        <v>52</v>
      </c>
      <c r="AX55">
        <f>IF(Z55&gt;0, (R55*SUMPRODUCT(K55:$K$98, X55:$X$98)-K55*$AZ$3)/Z55, 0)</f>
        <v>-1.2701079121537845E+20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0.82538683700000004</v>
      </c>
      <c r="Q56" s="4">
        <f t="shared" si="21"/>
        <v>50</v>
      </c>
      <c r="R56">
        <f t="shared" si="0"/>
        <v>250000</v>
      </c>
      <c r="S56">
        <f t="shared" si="1"/>
        <v>-6.8890294123434069E+20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-166.05248494860876</v>
      </c>
      <c r="AC56">
        <f t="shared" si="2"/>
        <v>-148.26114727554355</v>
      </c>
      <c r="AE56">
        <f t="shared" si="3"/>
        <v>0</v>
      </c>
      <c r="AF56">
        <f t="shared" si="24"/>
        <v>0</v>
      </c>
      <c r="AG56">
        <f t="shared" si="24"/>
        <v>-1.0760670219370589E-17</v>
      </c>
      <c r="AH56">
        <f t="shared" si="5"/>
        <v>-2.6977537502169228E-13</v>
      </c>
      <c r="AI56">
        <f t="shared" si="25"/>
        <v>-2.6978613569191167E-13</v>
      </c>
      <c r="AJ56">
        <f t="shared" si="7"/>
        <v>-17.791337673065215</v>
      </c>
      <c r="AK56">
        <f t="shared" si="22"/>
        <v>-11.623673946402615</v>
      </c>
      <c r="AL56">
        <f t="shared" si="26"/>
        <v>-29.4150116194681</v>
      </c>
      <c r="AN56">
        <f t="shared" si="27"/>
        <v>0</v>
      </c>
      <c r="AO56">
        <f t="shared" si="27"/>
        <v>0</v>
      </c>
      <c r="AP56">
        <f t="shared" si="27"/>
        <v>-2.6502333840056287E-20</v>
      </c>
      <c r="AQ56">
        <f t="shared" si="27"/>
        <v>-6.6442674154077632E-16</v>
      </c>
      <c r="AR56">
        <f t="shared" si="27"/>
        <v>-6.6445324387461644E-16</v>
      </c>
      <c r="AS56">
        <f t="shared" si="27"/>
        <v>-4.3818085756773997E-2</v>
      </c>
      <c r="AT56">
        <f t="shared" si="27"/>
        <v>-2.8627816027759032E-2</v>
      </c>
      <c r="AU56">
        <f t="shared" si="23"/>
        <v>-7.2445901784533695E-2</v>
      </c>
      <c r="AW56">
        <v>53</v>
      </c>
      <c r="AX56">
        <f>IF(Z56&gt;0, (R56*SUMPRODUCT(K56:$K$98, X56:$X$98)-K56*$AZ$3)/Z56, 0)</f>
        <v>-6.8890294123434069E+20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0.82979096200000002</v>
      </c>
      <c r="Q57" s="4">
        <f t="shared" si="21"/>
        <v>50</v>
      </c>
      <c r="R57">
        <f t="shared" si="0"/>
        <v>250000</v>
      </c>
      <c r="S57">
        <f t="shared" si="1"/>
        <v>-3.8393084403663634E+21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-148.26114727554355</v>
      </c>
      <c r="AC57">
        <f t="shared" si="2"/>
        <v>-132.37602435316387</v>
      </c>
      <c r="AE57">
        <f t="shared" si="3"/>
        <v>0</v>
      </c>
      <c r="AF57">
        <f t="shared" si="24"/>
        <v>0</v>
      </c>
      <c r="AG57">
        <f t="shared" si="24"/>
        <v>-1.7239566240806115E-18</v>
      </c>
      <c r="AH57">
        <f t="shared" si="5"/>
        <v>-4.4645534465481362E-14</v>
      </c>
      <c r="AI57">
        <f t="shared" si="25"/>
        <v>-4.4647258422105441E-14</v>
      </c>
      <c r="AJ57">
        <f t="shared" si="7"/>
        <v>-15.885122922379679</v>
      </c>
      <c r="AK57">
        <f t="shared" si="22"/>
        <v>-10.37828030928805</v>
      </c>
      <c r="AL57">
        <f t="shared" si="26"/>
        <v>-26.263403231667773</v>
      </c>
      <c r="AN57">
        <f t="shared" si="27"/>
        <v>0</v>
      </c>
      <c r="AO57">
        <f t="shared" si="27"/>
        <v>0</v>
      </c>
      <c r="AP57">
        <f t="shared" si="27"/>
        <v>-3.7909941154198791E-21</v>
      </c>
      <c r="AQ57">
        <f t="shared" si="27"/>
        <v>-9.8175879876720801E-17</v>
      </c>
      <c r="AR57">
        <f t="shared" si="27"/>
        <v>-9.8179670870836222E-17</v>
      </c>
      <c r="AS57">
        <f t="shared" si="27"/>
        <v>-3.4931509691305852E-2</v>
      </c>
      <c r="AT57">
        <f t="shared" si="27"/>
        <v>-2.2821919664986472E-2</v>
      </c>
      <c r="AU57">
        <f t="shared" si="23"/>
        <v>-5.7753429356292421E-2</v>
      </c>
      <c r="AW57">
        <v>54</v>
      </c>
      <c r="AX57">
        <f>IF(Z57&gt;0, (R57*SUMPRODUCT(K57:$K$98, X57:$X$98)-K57*$AZ$3)/Z57, 0)</f>
        <v>-3.8393084403663634E+21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0.834201203</v>
      </c>
      <c r="Q58" s="4">
        <f t="shared" si="21"/>
        <v>50</v>
      </c>
      <c r="R58">
        <f t="shared" si="0"/>
        <v>250000</v>
      </c>
      <c r="S58">
        <f t="shared" si="1"/>
        <v>-2.2002441807126549E+22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-132.37602435316387</v>
      </c>
      <c r="AC58">
        <f t="shared" si="2"/>
        <v>-118.19287888675343</v>
      </c>
      <c r="AE58">
        <f t="shared" si="3"/>
        <v>0</v>
      </c>
      <c r="AF58">
        <f t="shared" si="24"/>
        <v>0</v>
      </c>
      <c r="AG58">
        <f t="shared" si="24"/>
        <v>-2.6859036811194063E-19</v>
      </c>
      <c r="AH58">
        <f t="shared" si="5"/>
        <v>-7.1906334486393238E-15</v>
      </c>
      <c r="AI58">
        <f t="shared" si="25"/>
        <v>-7.1909020390074353E-15</v>
      </c>
      <c r="AJ58">
        <f t="shared" si="7"/>
        <v>-14.183145466410437</v>
      </c>
      <c r="AK58">
        <f t="shared" si="22"/>
        <v>-9.2663217047214719</v>
      </c>
      <c r="AL58">
        <f t="shared" si="26"/>
        <v>-23.449467171131914</v>
      </c>
      <c r="AN58">
        <f t="shared" si="27"/>
        <v>0</v>
      </c>
      <c r="AO58">
        <f t="shared" si="27"/>
        <v>0</v>
      </c>
      <c r="AP58">
        <f t="shared" si="27"/>
        <v>-5.2735028805044325E-22</v>
      </c>
      <c r="AQ58">
        <f t="shared" si="27"/>
        <v>-1.4118088623433854E-17</v>
      </c>
      <c r="AR58">
        <f t="shared" si="27"/>
        <v>-1.4118615973721903E-17</v>
      </c>
      <c r="AS58">
        <f t="shared" si="27"/>
        <v>-2.7847185659523172E-2</v>
      </c>
      <c r="AT58">
        <f t="shared" si="27"/>
        <v>-1.8193494630888447E-2</v>
      </c>
      <c r="AU58">
        <f t="shared" si="23"/>
        <v>-4.6040680290411626E-2</v>
      </c>
      <c r="AW58">
        <v>55</v>
      </c>
      <c r="AX58">
        <f>IF(Z58&gt;0, (R58*SUMPRODUCT(K58:$K$98, X58:$X$98)-K58*$AZ$3)/Z58, 0)</f>
        <v>-2.2002441807126549E+22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0.83859190800000005</v>
      </c>
      <c r="Q59" s="4">
        <f t="shared" si="21"/>
        <v>50</v>
      </c>
      <c r="R59">
        <f t="shared" si="0"/>
        <v>250000</v>
      </c>
      <c r="S59">
        <f t="shared" si="1"/>
        <v>-1.2974892602035808E+23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-118.19287888675343</v>
      </c>
      <c r="AC59">
        <f t="shared" si="2"/>
        <v>-105.52935614888699</v>
      </c>
      <c r="AE59">
        <f t="shared" si="3"/>
        <v>0</v>
      </c>
      <c r="AF59">
        <f t="shared" si="24"/>
        <v>0</v>
      </c>
      <c r="AG59">
        <f t="shared" si="24"/>
        <v>-4.066675516540655E-20</v>
      </c>
      <c r="AH59">
        <f t="shared" si="5"/>
        <v>-1.1261885463270732E-15</v>
      </c>
      <c r="AI59">
        <f t="shared" si="25"/>
        <v>-1.1262292130822386E-15</v>
      </c>
      <c r="AJ59">
        <f t="shared" si="7"/>
        <v>-12.663522737866444</v>
      </c>
      <c r="AK59">
        <f t="shared" si="22"/>
        <v>-8.2735015220727419</v>
      </c>
      <c r="AL59">
        <f t="shared" si="26"/>
        <v>-20.937024259939186</v>
      </c>
      <c r="AN59">
        <f t="shared" si="27"/>
        <v>0</v>
      </c>
      <c r="AO59">
        <f t="shared" si="27"/>
        <v>0</v>
      </c>
      <c r="AP59">
        <f t="shared" si="27"/>
        <v>-7.1290268686935689E-23</v>
      </c>
      <c r="AQ59">
        <f t="shared" si="27"/>
        <v>-1.9742485903596911E-18</v>
      </c>
      <c r="AR59">
        <f t="shared" si="27"/>
        <v>-1.9743198806283778E-18</v>
      </c>
      <c r="AS59">
        <f t="shared" si="27"/>
        <v>-2.2199605914798415E-2</v>
      </c>
      <c r="AT59">
        <f t="shared" si="27"/>
        <v>-1.4503742531001628E-2</v>
      </c>
      <c r="AU59">
        <f t="shared" si="23"/>
        <v>-3.6703348445800039E-2</v>
      </c>
      <c r="AW59">
        <v>56</v>
      </c>
      <c r="AX59">
        <f>IF(Z59&gt;0, (R59*SUMPRODUCT(K59:$K$98, X59:$X$98)-K59*$AZ$3)/Z59, 0)</f>
        <v>-1.2974892602035808E+23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0.84368948200000005</v>
      </c>
      <c r="Q60" s="4">
        <f t="shared" si="21"/>
        <v>50</v>
      </c>
      <c r="R60">
        <f t="shared" si="0"/>
        <v>250000</v>
      </c>
      <c r="S60">
        <f t="shared" si="1"/>
        <v>-7.9179034398142035E+23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-105.52935614888699</v>
      </c>
      <c r="AC60">
        <f t="shared" si="2"/>
        <v>-94.222639418649095</v>
      </c>
      <c r="AE60">
        <f t="shared" si="3"/>
        <v>0</v>
      </c>
      <c r="AF60">
        <f t="shared" si="24"/>
        <v>0</v>
      </c>
      <c r="AG60">
        <f t="shared" si="24"/>
        <v>-5.9499740136298047E-21</v>
      </c>
      <c r="AH60">
        <f t="shared" si="5"/>
        <v>-1.7155056800061342E-16</v>
      </c>
      <c r="AI60">
        <f t="shared" si="25"/>
        <v>-1.7155651797462705E-16</v>
      </c>
      <c r="AJ60">
        <f t="shared" si="7"/>
        <v>-11.306716730237895</v>
      </c>
      <c r="AK60">
        <f t="shared" si="22"/>
        <v>-7.3870549304220896</v>
      </c>
      <c r="AL60">
        <f t="shared" si="26"/>
        <v>-18.693771660659984</v>
      </c>
      <c r="AN60">
        <f t="shared" si="27"/>
        <v>0</v>
      </c>
      <c r="AO60">
        <f t="shared" si="27"/>
        <v>0</v>
      </c>
      <c r="AP60">
        <f t="shared" si="27"/>
        <v>-9.3129608392363701E-24</v>
      </c>
      <c r="AQ60">
        <f t="shared" si="27"/>
        <v>-2.6851272258982856E-19</v>
      </c>
      <c r="AR60">
        <f t="shared" si="27"/>
        <v>-2.6852203555066781E-19</v>
      </c>
      <c r="AS60">
        <f t="shared" si="27"/>
        <v>-1.7697389919322713E-2</v>
      </c>
      <c r="AT60">
        <f t="shared" si="27"/>
        <v>-1.1562294747290836E-2</v>
      </c>
      <c r="AU60">
        <f t="shared" si="23"/>
        <v>-2.9259684666613547E-2</v>
      </c>
      <c r="AW60">
        <v>57</v>
      </c>
      <c r="AX60">
        <f>IF(Z60&gt;0, (R60*SUMPRODUCT(K60:$K$98, X60:$X$98)-K60*$AZ$3)/Z60, 0)</f>
        <v>-7.9179034398142035E+23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0.84875936500000004</v>
      </c>
      <c r="Q61" s="4">
        <f t="shared" si="21"/>
        <v>50</v>
      </c>
      <c r="R61">
        <f t="shared" si="0"/>
        <v>250000</v>
      </c>
      <c r="S61">
        <f t="shared" si="1"/>
        <v>-5.0053277108894714E+24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-94.222639418649095</v>
      </c>
      <c r="AC61">
        <f t="shared" si="2"/>
        <v>-84.12735662379383</v>
      </c>
      <c r="AE61">
        <f t="shared" si="3"/>
        <v>0</v>
      </c>
      <c r="AF61">
        <f t="shared" si="24"/>
        <v>0</v>
      </c>
      <c r="AG61">
        <f t="shared" si="24"/>
        <v>-8.4037810791857204E-22</v>
      </c>
      <c r="AH61">
        <f t="shared" si="5"/>
        <v>-2.5250480827874672E-17</v>
      </c>
      <c r="AI61">
        <f t="shared" si="25"/>
        <v>-2.5251321205982591E-17</v>
      </c>
      <c r="AJ61">
        <f t="shared" si="7"/>
        <v>-10.095282794855265</v>
      </c>
      <c r="AK61">
        <f t="shared" si="22"/>
        <v>-6.5955847593054369</v>
      </c>
      <c r="AL61">
        <f t="shared" si="26"/>
        <v>-16.690867554160704</v>
      </c>
      <c r="AN61">
        <f t="shared" si="27"/>
        <v>0</v>
      </c>
      <c r="AO61">
        <f t="shared" si="27"/>
        <v>0</v>
      </c>
      <c r="AP61">
        <f t="shared" si="27"/>
        <v>-1.1744361630927475E-24</v>
      </c>
      <c r="AQ61">
        <f t="shared" si="27"/>
        <v>-3.5287780036518425E-20</v>
      </c>
      <c r="AR61">
        <f t="shared" si="27"/>
        <v>-3.5288954472681514E-20</v>
      </c>
      <c r="AS61">
        <f t="shared" si="27"/>
        <v>-1.4108250892317214E-2</v>
      </c>
      <c r="AT61">
        <f t="shared" si="27"/>
        <v>-9.2173905829805759E-3</v>
      </c>
      <c r="AU61">
        <f t="shared" si="23"/>
        <v>-2.3325641475297792E-2</v>
      </c>
      <c r="AW61">
        <v>58</v>
      </c>
      <c r="AX61">
        <f>IF(Z61&gt;0, (R61*SUMPRODUCT(K61:$K$98, X61:$X$98)-K61*$AZ$3)/Z61, 0)</f>
        <v>-5.0053277108894714E+24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0.85379527200000005</v>
      </c>
      <c r="Q62" s="4">
        <f t="shared" si="21"/>
        <v>50</v>
      </c>
      <c r="R62">
        <f t="shared" si="0"/>
        <v>250000</v>
      </c>
      <c r="S62">
        <f t="shared" si="1"/>
        <v>-3.2811214886816978E+25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-84.12735662379383</v>
      </c>
      <c r="AC62">
        <f t="shared" si="2"/>
        <v>-75.113711271244483</v>
      </c>
      <c r="AE62">
        <f t="shared" si="3"/>
        <v>0</v>
      </c>
      <c r="AF62">
        <f t="shared" si="24"/>
        <v>0</v>
      </c>
      <c r="AG62">
        <f t="shared" si="24"/>
        <v>-1.1446347160620373E-22</v>
      </c>
      <c r="AH62">
        <f t="shared" si="5"/>
        <v>-3.5875542761659127E-18</v>
      </c>
      <c r="AI62">
        <f t="shared" si="25"/>
        <v>-3.5876687396375186E-18</v>
      </c>
      <c r="AJ62">
        <f t="shared" si="7"/>
        <v>-9.0136453525493465</v>
      </c>
      <c r="AK62">
        <f t="shared" si="22"/>
        <v>-5.8889149636655684</v>
      </c>
      <c r="AL62">
        <f t="shared" si="26"/>
        <v>-14.902560316214915</v>
      </c>
      <c r="AN62">
        <f t="shared" si="27"/>
        <v>0</v>
      </c>
      <c r="AO62">
        <f t="shared" si="27"/>
        <v>0</v>
      </c>
      <c r="AP62">
        <f t="shared" si="27"/>
        <v>-1.4282478406018864E-25</v>
      </c>
      <c r="AQ62">
        <f t="shared" si="27"/>
        <v>-4.4764644790821811E-21</v>
      </c>
      <c r="AR62">
        <f t="shared" si="27"/>
        <v>-4.4766073038662414E-21</v>
      </c>
      <c r="AS62">
        <f t="shared" si="27"/>
        <v>-1.1247011234309006E-2</v>
      </c>
      <c r="AT62">
        <f t="shared" si="27"/>
        <v>-7.3480473397485452E-3</v>
      </c>
      <c r="AU62">
        <f t="shared" si="23"/>
        <v>-1.8595058574057553E-2</v>
      </c>
      <c r="AW62">
        <v>59</v>
      </c>
      <c r="AX62">
        <f>IF(Z62&gt;0, (R62*SUMPRODUCT(K62:$K$98, X62:$X$98)-K62*$AZ$3)/Z62, 0)</f>
        <v>-3.2811214886816978E+25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0.85879091799999996</v>
      </c>
      <c r="Q63" s="4">
        <f t="shared" si="21"/>
        <v>50</v>
      </c>
      <c r="R63">
        <f t="shared" si="0"/>
        <v>250000</v>
      </c>
      <c r="S63">
        <f t="shared" si="1"/>
        <v>-2.2327515085819411E+26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-75.113711271244483</v>
      </c>
      <c r="AC63">
        <f t="shared" si="2"/>
        <v>-67.065813635039717</v>
      </c>
      <c r="AE63">
        <f t="shared" si="3"/>
        <v>0</v>
      </c>
      <c r="AF63">
        <f t="shared" si="24"/>
        <v>0</v>
      </c>
      <c r="AG63">
        <f t="shared" si="24"/>
        <v>-1.5018647031983054E-23</v>
      </c>
      <c r="AH63">
        <f t="shared" si="5"/>
        <v>-4.9150094929079317E-19</v>
      </c>
      <c r="AI63">
        <f t="shared" si="25"/>
        <v>-4.9151596793782513E-19</v>
      </c>
      <c r="AJ63">
        <f t="shared" si="7"/>
        <v>-8.0478976362047661</v>
      </c>
      <c r="AK63">
        <f t="shared" si="22"/>
        <v>-5.2579597889871144</v>
      </c>
      <c r="AL63">
        <f t="shared" si="26"/>
        <v>-13.305857425191881</v>
      </c>
      <c r="AN63">
        <f t="shared" si="27"/>
        <v>0</v>
      </c>
      <c r="AO63">
        <f t="shared" si="27"/>
        <v>0</v>
      </c>
      <c r="AP63">
        <f t="shared" si="27"/>
        <v>-1.6732061431594267E-26</v>
      </c>
      <c r="AQ63">
        <f t="shared" si="27"/>
        <v>-5.4757422953661237E-22</v>
      </c>
      <c r="AR63">
        <f t="shared" si="27"/>
        <v>-5.4759096159804392E-22</v>
      </c>
      <c r="AS63">
        <f t="shared" si="27"/>
        <v>-8.966048496738677E-3</v>
      </c>
      <c r="AT63">
        <f t="shared" si="27"/>
        <v>-5.8578183512026025E-3</v>
      </c>
      <c r="AU63">
        <f t="shared" si="23"/>
        <v>-1.4823866847941279E-2</v>
      </c>
      <c r="AW63">
        <v>60</v>
      </c>
      <c r="AX63">
        <f>IF(Z63&gt;0, (R63*SUMPRODUCT(K63:$K$98, X63:$X$98)-K63*$AZ$3)/Z63, 0)</f>
        <v>-2.2327515085819411E+26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0.86374018699999999</v>
      </c>
      <c r="Q64" s="4">
        <f t="shared" si="21"/>
        <v>50</v>
      </c>
      <c r="R64">
        <f t="shared" si="0"/>
        <v>250000</v>
      </c>
      <c r="S64">
        <f t="shared" si="1"/>
        <v>-1.5789094608135117E+27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-67.065813635039717</v>
      </c>
      <c r="AC64">
        <f t="shared" si="2"/>
        <v>-59.88019074557117</v>
      </c>
      <c r="AE64">
        <f t="shared" si="3"/>
        <v>0</v>
      </c>
      <c r="AF64">
        <f t="shared" si="24"/>
        <v>0</v>
      </c>
      <c r="AG64">
        <f t="shared" si="24"/>
        <v>-1.8962515657711844E-24</v>
      </c>
      <c r="AH64">
        <f t="shared" si="5"/>
        <v>-6.4861044979460193E-20</v>
      </c>
      <c r="AI64">
        <f t="shared" si="25"/>
        <v>-6.4862941231025962E-20</v>
      </c>
      <c r="AJ64">
        <f t="shared" si="7"/>
        <v>-7.1856228894685472</v>
      </c>
      <c r="AK64">
        <f t="shared" si="22"/>
        <v>-4.6946069544527811</v>
      </c>
      <c r="AL64">
        <f t="shared" si="26"/>
        <v>-11.880229843921327</v>
      </c>
      <c r="AN64">
        <f t="shared" si="27"/>
        <v>0</v>
      </c>
      <c r="AO64">
        <f t="shared" si="27"/>
        <v>0</v>
      </c>
      <c r="AP64">
        <f t="shared" si="27"/>
        <v>-1.8862383459442887E-27</v>
      </c>
      <c r="AQ64">
        <f t="shared" si="27"/>
        <v>-6.4518544061699651E-23</v>
      </c>
      <c r="AR64">
        <f t="shared" si="27"/>
        <v>-6.4520430300045586E-23</v>
      </c>
      <c r="AS64">
        <f t="shared" si="27"/>
        <v>-7.1476789674256086E-3</v>
      </c>
      <c r="AT64">
        <f t="shared" si="27"/>
        <v>-4.6698169253847283E-3</v>
      </c>
      <c r="AU64">
        <f t="shared" si="23"/>
        <v>-1.1817495892810335E-2</v>
      </c>
      <c r="AW64">
        <v>61</v>
      </c>
      <c r="AX64">
        <f>IF(Z64&gt;0, (R64*SUMPRODUCT(K64:$K$98, X64:$X$98)-K64*$AZ$3)/Z64, 0)</f>
        <v>-1.5789094608135117E+27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0.86866431399999999</v>
      </c>
      <c r="Q65" s="4">
        <f t="shared" si="21"/>
        <v>50</v>
      </c>
      <c r="R65">
        <f t="shared" si="0"/>
        <v>250000</v>
      </c>
      <c r="S65">
        <f t="shared" si="1"/>
        <v>-1.1618515842174112E+28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-59.88019074557117</v>
      </c>
      <c r="AC65">
        <f t="shared" si="2"/>
        <v>-53.464456022831406</v>
      </c>
      <c r="AE65">
        <f t="shared" si="3"/>
        <v>0</v>
      </c>
      <c r="AF65">
        <f t="shared" si="24"/>
        <v>0</v>
      </c>
      <c r="AG65">
        <f t="shared" si="24"/>
        <v>-2.300829845614209E-25</v>
      </c>
      <c r="AH65">
        <f t="shared" si="5"/>
        <v>-8.2360303277602584E-21</v>
      </c>
      <c r="AI65">
        <f t="shared" si="25"/>
        <v>-8.2362604107448192E-21</v>
      </c>
      <c r="AJ65">
        <f t="shared" si="7"/>
        <v>-6.4157347227397636</v>
      </c>
      <c r="AK65">
        <f t="shared" si="22"/>
        <v>-4.1916133521899823</v>
      </c>
      <c r="AL65">
        <f t="shared" si="26"/>
        <v>-10.607348074929746</v>
      </c>
      <c r="AN65">
        <f t="shared" si="27"/>
        <v>0</v>
      </c>
      <c r="AO65">
        <f t="shared" si="27"/>
        <v>0</v>
      </c>
      <c r="AP65">
        <f t="shared" si="27"/>
        <v>-2.0434644970058543E-28</v>
      </c>
      <c r="AQ65">
        <f t="shared" si="27"/>
        <v>-7.3147675840187049E-24</v>
      </c>
      <c r="AR65">
        <f t="shared" si="27"/>
        <v>-7.3149719304684054E-24</v>
      </c>
      <c r="AS65">
        <f t="shared" si="27"/>
        <v>-5.6980859115318841E-3</v>
      </c>
      <c r="AT65">
        <f t="shared" si="27"/>
        <v>-3.7227494622008341E-3</v>
      </c>
      <c r="AU65">
        <f t="shared" si="23"/>
        <v>-9.4208353737327191E-3</v>
      </c>
      <c r="AW65">
        <v>62</v>
      </c>
      <c r="AX65">
        <f>IF(Z65&gt;0, (R65*SUMPRODUCT(K65:$K$98, X65:$X$98)-K65*$AZ$3)/Z65, 0)</f>
        <v>-1.1618515842174112E+28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0.87358826999999994</v>
      </c>
      <c r="Q66" s="4">
        <f t="shared" si="21"/>
        <v>50</v>
      </c>
      <c r="R66">
        <f t="shared" si="0"/>
        <v>250000</v>
      </c>
      <c r="S66">
        <f t="shared" si="1"/>
        <v>-8.9111937938591107E+28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-53.464456022831406</v>
      </c>
      <c r="AC66">
        <f t="shared" si="2"/>
        <v>-47.736121448956602</v>
      </c>
      <c r="AE66">
        <f t="shared" si="3"/>
        <v>0</v>
      </c>
      <c r="AF66">
        <f t="shared" si="24"/>
        <v>0</v>
      </c>
      <c r="AG66">
        <f t="shared" si="24"/>
        <v>-2.6784358276358303E-26</v>
      </c>
      <c r="AH66">
        <f t="shared" si="5"/>
        <v>-1.0049889821972418E-21</v>
      </c>
      <c r="AI66">
        <f t="shared" si="25"/>
        <v>-1.0050157665555181E-21</v>
      </c>
      <c r="AJ66">
        <f t="shared" si="7"/>
        <v>-5.7283345738748039</v>
      </c>
      <c r="AK66">
        <f t="shared" si="22"/>
        <v>-3.742511921598199</v>
      </c>
      <c r="AL66">
        <f t="shared" si="26"/>
        <v>-9.4708464954730029</v>
      </c>
      <c r="AN66">
        <f t="shared" si="27"/>
        <v>0</v>
      </c>
      <c r="AO66">
        <f t="shared" si="27"/>
        <v>0</v>
      </c>
      <c r="AP66">
        <f t="shared" si="27"/>
        <v>-2.1239574758038515E-29</v>
      </c>
      <c r="AQ66">
        <f t="shared" si="27"/>
        <v>-7.9694045301150182E-25</v>
      </c>
      <c r="AR66">
        <f t="shared" si="27"/>
        <v>-7.9696169258625987E-25</v>
      </c>
      <c r="AS66">
        <f t="shared" si="27"/>
        <v>-4.5424792024329553E-3</v>
      </c>
      <c r="AT66">
        <f t="shared" si="27"/>
        <v>-2.9677530789228592E-3</v>
      </c>
      <c r="AU66">
        <f t="shared" si="23"/>
        <v>-7.5102322813558149E-3</v>
      </c>
      <c r="AW66">
        <v>63</v>
      </c>
      <c r="AX66">
        <f>IF(Z66&gt;0, (R66*SUMPRODUCT(K66:$K$98, X66:$X$98)-K66*$AZ$3)/Z66, 0)</f>
        <v>-8.9111937938591107E+28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0.87851239699999994</v>
      </c>
      <c r="Q67" s="4">
        <f t="shared" si="21"/>
        <v>50</v>
      </c>
      <c r="R67">
        <f t="shared" ref="R67:R69" si="28">$C$6</f>
        <v>250000</v>
      </c>
      <c r="S67">
        <f t="shared" ref="S67:S69" si="29">AX67</f>
        <v>-7.1365988828653351E+29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-47.736121448956602</v>
      </c>
      <c r="AC67">
        <f t="shared" ref="AC67:AC69" si="30">S67*Z67</f>
        <v>-42.621537007996963</v>
      </c>
      <c r="AE67">
        <f t="shared" ref="AE67:AE69" si="31">$Z67*O67</f>
        <v>0</v>
      </c>
      <c r="AF67">
        <f t="shared" si="24"/>
        <v>0</v>
      </c>
      <c r="AG67">
        <f t="shared" si="24"/>
        <v>-2.9861239021244021E-27</v>
      </c>
      <c r="AH67">
        <f t="shared" ref="AH67:AH69" si="32">-X67*R67</f>
        <v>-1.1765195395735159E-22</v>
      </c>
      <c r="AI67">
        <f t="shared" ref="AI67:AI69" si="33">SUM(AE67:AH67)</f>
        <v>-1.1765494008125372E-22</v>
      </c>
      <c r="AJ67">
        <f t="shared" ref="AJ67:AJ69" si="34">AB67-AC67</f>
        <v>-5.1145844409596393</v>
      </c>
      <c r="AK67">
        <f t="shared" si="22"/>
        <v>-3.3415285014269624</v>
      </c>
      <c r="AL67">
        <f t="shared" si="26"/>
        <v>-8.4561129423866017</v>
      </c>
      <c r="AN67">
        <f t="shared" si="27"/>
        <v>0</v>
      </c>
      <c r="AO67">
        <f t="shared" si="27"/>
        <v>0</v>
      </c>
      <c r="AP67">
        <f t="shared" si="27"/>
        <v>-2.1142404272437692E-30</v>
      </c>
      <c r="AQ67">
        <f t="shared" si="27"/>
        <v>-8.33001327318978E-26</v>
      </c>
      <c r="AR67">
        <f t="shared" si="27"/>
        <v>-8.3302246972325049E-26</v>
      </c>
      <c r="AS67">
        <f t="shared" si="27"/>
        <v>-3.6212366090823895E-3</v>
      </c>
      <c r="AT67">
        <f t="shared" si="27"/>
        <v>-2.365874584600493E-3</v>
      </c>
      <c r="AU67">
        <f t="shared" si="23"/>
        <v>-5.9871111936828821E-3</v>
      </c>
      <c r="AW67">
        <v>64</v>
      </c>
      <c r="AX67">
        <f>IF(Z67&gt;0, (R67*SUMPRODUCT(K67:$K$98, X67:$X$98)-K67*$AZ$3)/Z67, 0)</f>
        <v>-7.1365988828653351E+29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0.88343652399999995</v>
      </c>
      <c r="Q68" s="4">
        <f t="shared" si="21"/>
        <v>50</v>
      </c>
      <c r="R68">
        <f t="shared" si="28"/>
        <v>250000</v>
      </c>
      <c r="S68">
        <f t="shared" si="29"/>
        <v>-5.9795002260179776E+30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-42.621537007996963</v>
      </c>
      <c r="AC68">
        <f t="shared" si="30"/>
        <v>-38.054943757140151</v>
      </c>
      <c r="AE68">
        <f t="shared" si="31"/>
        <v>0</v>
      </c>
      <c r="AF68">
        <f t="shared" si="24"/>
        <v>0</v>
      </c>
      <c r="AG68">
        <f t="shared" si="24"/>
        <v>-3.1821174277706043E-28</v>
      </c>
      <c r="AH68">
        <f t="shared" si="32"/>
        <v>-1.3190254601630487E-23</v>
      </c>
      <c r="AI68">
        <f t="shared" si="33"/>
        <v>-1.3190572813373264E-23</v>
      </c>
      <c r="AJ68">
        <f t="shared" si="34"/>
        <v>-4.5665932508568119</v>
      </c>
      <c r="AK68">
        <f t="shared" si="22"/>
        <v>-2.9835075905597876</v>
      </c>
      <c r="AL68">
        <f t="shared" si="26"/>
        <v>-7.5501008414165991</v>
      </c>
      <c r="AN68">
        <f t="shared" si="27"/>
        <v>0</v>
      </c>
      <c r="AO68">
        <f t="shared" si="27"/>
        <v>0</v>
      </c>
      <c r="AP68">
        <f t="shared" si="27"/>
        <v>-2.0116143663109053E-31</v>
      </c>
      <c r="AQ68">
        <f t="shared" si="27"/>
        <v>-8.3383804193951344E-27</v>
      </c>
      <c r="AR68">
        <f t="shared" si="27"/>
        <v>-8.3385815808317641E-27</v>
      </c>
      <c r="AS68">
        <f t="shared" si="27"/>
        <v>-2.8868276539240931E-3</v>
      </c>
      <c r="AT68">
        <f t="shared" si="27"/>
        <v>-1.8860607338970765E-3</v>
      </c>
      <c r="AU68">
        <f t="shared" si="23"/>
        <v>-4.7728883878211687E-3</v>
      </c>
      <c r="AW68">
        <v>65</v>
      </c>
      <c r="AX68">
        <f>IF(Z68&gt;0, (R68*SUMPRODUCT(K68:$K$98, X68:$X$98)-K68*$AZ$3)/Z68, 0)</f>
        <v>-5.9795002260179776E+30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250000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-38.054943757140151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-1.5910587138853021E-24</v>
      </c>
      <c r="AI69">
        <f t="shared" si="33"/>
        <v>-1.5910587138853021E-24</v>
      </c>
      <c r="AJ69">
        <f t="shared" si="34"/>
        <v>-38.054943757140151</v>
      </c>
      <c r="AK69">
        <f t="shared" si="22"/>
        <v>-2.6638460629998106</v>
      </c>
      <c r="AL69">
        <f t="shared" si="26"/>
        <v>-40.718789820139961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-8.9804212781736847E-28</v>
      </c>
      <c r="AR69">
        <f t="shared" si="27"/>
        <v>-8.9804212781736847E-28</v>
      </c>
      <c r="AS69">
        <f t="shared" si="27"/>
        <v>-2.1479372425030483E-2</v>
      </c>
      <c r="AT69">
        <f t="shared" si="27"/>
        <v>-1.5035560697521338E-3</v>
      </c>
      <c r="AU69">
        <f t="shared" si="23"/>
        <v>-2.2982928494782614E-2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103387.31864370214</v>
      </c>
      <c r="AO71" s="8">
        <f t="shared" si="47"/>
        <v>-10338.731864370215</v>
      </c>
      <c r="AP71" s="8">
        <f t="shared" si="47"/>
        <v>-2753.5437363994124</v>
      </c>
      <c r="AQ71" s="8">
        <f t="shared" si="47"/>
        <v>-60198.068660894591</v>
      </c>
      <c r="AR71" s="8">
        <f t="shared" si="47"/>
        <v>30096.974382037919</v>
      </c>
      <c r="AS71" s="8">
        <f t="shared" si="47"/>
        <v>-5084.980172569497</v>
      </c>
      <c r="AT71" s="8">
        <f t="shared" si="47"/>
        <v>2966.238433998873</v>
      </c>
      <c r="AU71" s="8">
        <f t="shared" si="47"/>
        <v>27978.232643467283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85D61-3EE0-49C2-90CA-712E3250756B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16964.642725354643</v>
      </c>
      <c r="K3">
        <v>1</v>
      </c>
      <c r="L3" s="2">
        <v>0</v>
      </c>
      <c r="O3">
        <f>$C$3</f>
        <v>16964.642725354643</v>
      </c>
      <c r="P3">
        <f>O3*C5</f>
        <v>1696.4642725354643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16964.642725354643</v>
      </c>
      <c r="AF3">
        <f t="shared" ref="AF3:AG34" si="4">-$Z3*P3</f>
        <v>-1696.4642725354643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12748.270248819179</v>
      </c>
      <c r="AJ3">
        <f t="shared" ref="AJ3:AJ66" si="7">AB3-AC3</f>
        <v>0</v>
      </c>
      <c r="AL3">
        <f t="shared" ref="AL3:AL34" si="8">SUM(AI3:AK3)</f>
        <v>12748.270248819179</v>
      </c>
      <c r="AN3">
        <f t="shared" ref="AN3:AU34" si="9">AE3*$K3</f>
        <v>16964.642725354643</v>
      </c>
      <c r="AO3">
        <f t="shared" si="9"/>
        <v>-1696.4642725354643</v>
      </c>
      <c r="AP3">
        <f t="shared" si="9"/>
        <v>-2519.9082039999998</v>
      </c>
      <c r="AQ3">
        <f t="shared" si="9"/>
        <v>0</v>
      </c>
      <c r="AR3">
        <f t="shared" si="9"/>
        <v>12748.270248819179</v>
      </c>
      <c r="AS3">
        <f t="shared" si="9"/>
        <v>0</v>
      </c>
      <c r="AT3">
        <f t="shared" si="9"/>
        <v>0</v>
      </c>
      <c r="AU3">
        <f t="shared" si="9"/>
        <v>12748.270248819179</v>
      </c>
      <c r="AW3">
        <v>0</v>
      </c>
      <c r="AX3">
        <f>IF(Z3&gt;0, (R3*SUMPRODUCT(K3:$K$98, X3:$X$98)-K3*$AZ$3)/Z3, 0)</f>
        <v>0</v>
      </c>
      <c r="AZ3">
        <f>C6*SUMPRODUCT(X4:X98, K4:K98)/1</f>
        <v>8539.9922520699165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1.0468929999999999E-3</v>
      </c>
      <c r="R4">
        <f t="shared" si="0"/>
        <v>500000</v>
      </c>
      <c r="S4">
        <f t="shared" si="1"/>
        <v>925.21997594030972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914.9991698646345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-523.4464999999999</v>
      </c>
      <c r="AI4">
        <f t="shared" si="6"/>
        <v>-523.4464999999999</v>
      </c>
      <c r="AJ4">
        <f t="shared" si="7"/>
        <v>-914.9991698646345</v>
      </c>
      <c r="AK4">
        <f>G4*SUM(AB4, AE4:AF4)</f>
        <v>0</v>
      </c>
      <c r="AL4">
        <f t="shared" si="8"/>
        <v>-1438.4456698646345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-467.36294642857132</v>
      </c>
      <c r="AR4">
        <f t="shared" si="9"/>
        <v>-467.36294642857132</v>
      </c>
      <c r="AS4">
        <f t="shared" si="9"/>
        <v>-816.963544521995</v>
      </c>
      <c r="AT4">
        <f t="shared" si="9"/>
        <v>0</v>
      </c>
      <c r="AU4">
        <f t="shared" si="9"/>
        <v>-1284.3264909505665</v>
      </c>
      <c r="AW4">
        <v>1</v>
      </c>
      <c r="AX4">
        <f>IF(Z4&gt;0, (R4*SUMPRODUCT(K4:$K$98, X4:$X$98)-K4*$AZ$3)/Z4, 0)</f>
        <v>925.21997594030972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1.057716E-3</v>
      </c>
      <c r="Q5" s="4">
        <f t="shared" ref="Q5:Q68" si="21">$C$8</f>
        <v>50</v>
      </c>
      <c r="R5">
        <f t="shared" si="0"/>
        <v>500000</v>
      </c>
      <c r="S5">
        <f t="shared" si="1"/>
        <v>1293.023601868812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914.9991698646345</v>
      </c>
      <c r="AC5">
        <f t="shared" si="2"/>
        <v>1264.5997679580596</v>
      </c>
      <c r="AE5">
        <f t="shared" si="3"/>
        <v>0</v>
      </c>
      <c r="AF5">
        <f t="shared" si="4"/>
        <v>0</v>
      </c>
      <c r="AG5">
        <f t="shared" si="4"/>
        <v>-48.900877220273813</v>
      </c>
      <c r="AH5">
        <f t="shared" si="5"/>
        <v>-523.01576226180589</v>
      </c>
      <c r="AI5">
        <f t="shared" si="6"/>
        <v>-571.91663948207974</v>
      </c>
      <c r="AJ5">
        <f t="shared" si="7"/>
        <v>-349.60059809342511</v>
      </c>
      <c r="AK5">
        <f>G5*SUM(AB5, AE5:AF5)</f>
        <v>64.049941890524423</v>
      </c>
      <c r="AL5">
        <f t="shared" si="8"/>
        <v>-857.4672956849804</v>
      </c>
      <c r="AN5">
        <f t="shared" si="9"/>
        <v>0</v>
      </c>
      <c r="AO5">
        <f t="shared" si="9"/>
        <v>0</v>
      </c>
      <c r="AP5">
        <f t="shared" si="9"/>
        <v>-38.983479926876441</v>
      </c>
      <c r="AQ5">
        <f t="shared" si="9"/>
        <v>-416.94496353779164</v>
      </c>
      <c r="AR5">
        <f t="shared" si="9"/>
        <v>-455.92844346466813</v>
      </c>
      <c r="AS5">
        <f t="shared" si="9"/>
        <v>-278.6994563882534</v>
      </c>
      <c r="AT5">
        <f t="shared" si="9"/>
        <v>51.060221532624695</v>
      </c>
      <c r="AU5">
        <f t="shared" si="9"/>
        <v>-683.56767832029686</v>
      </c>
      <c r="AW5">
        <v>2</v>
      </c>
      <c r="AX5">
        <f>IF(Z5&gt;0, (R5*SUMPRODUCT(K5:$K$98, X5:$X$98)-K5*$AZ$3)/Z5, 0)</f>
        <v>1293.023601868812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1.0712440000000001E-3</v>
      </c>
      <c r="Q6" s="4">
        <f t="shared" si="21"/>
        <v>50</v>
      </c>
      <c r="R6">
        <f t="shared" si="0"/>
        <v>500000</v>
      </c>
      <c r="S6">
        <f t="shared" si="1"/>
        <v>1630.5866199298498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1264.5997679580596</v>
      </c>
      <c r="AC6">
        <f t="shared" si="2"/>
        <v>1577.0865406006251</v>
      </c>
      <c r="AE6">
        <f t="shared" si="3"/>
        <v>0</v>
      </c>
      <c r="AF6">
        <f t="shared" si="4"/>
        <v>0</v>
      </c>
      <c r="AG6">
        <f t="shared" si="4"/>
        <v>-48.359483676754124</v>
      </c>
      <c r="AH6">
        <f t="shared" si="5"/>
        <v>-523.84771316955005</v>
      </c>
      <c r="AI6">
        <f t="shared" si="6"/>
        <v>-572.20719684630421</v>
      </c>
      <c r="AJ6">
        <f t="shared" si="7"/>
        <v>-312.48677264256548</v>
      </c>
      <c r="AK6">
        <f>G6*SUM(AB6, AE6:AF6)</f>
        <v>88.521983757064177</v>
      </c>
      <c r="AL6">
        <f t="shared" si="8"/>
        <v>-796.17198573180553</v>
      </c>
      <c r="AN6">
        <f t="shared" si="9"/>
        <v>0</v>
      </c>
      <c r="AO6">
        <f t="shared" si="9"/>
        <v>0</v>
      </c>
      <c r="AP6">
        <f t="shared" si="9"/>
        <v>-34.421325275568655</v>
      </c>
      <c r="AQ6">
        <f t="shared" si="9"/>
        <v>-372.86445509631096</v>
      </c>
      <c r="AR6">
        <f t="shared" si="9"/>
        <v>-407.28578037187964</v>
      </c>
      <c r="AS6">
        <f t="shared" si="9"/>
        <v>-222.42191246993826</v>
      </c>
      <c r="AT6">
        <f t="shared" si="9"/>
        <v>63.008199535537884</v>
      </c>
      <c r="AU6">
        <f t="shared" si="9"/>
        <v>-566.69949330628003</v>
      </c>
      <c r="AW6">
        <v>3</v>
      </c>
      <c r="AX6">
        <f>IF(Z6&gt;0, (R6*SUMPRODUCT(K6:$K$98, X6:$X$98)-K6*$AZ$3)/Z6, 0)</f>
        <v>1630.5866199298498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1.0856730000000001E-3</v>
      </c>
      <c r="Q7" s="4">
        <f t="shared" si="21"/>
        <v>50</v>
      </c>
      <c r="R7">
        <f t="shared" si="0"/>
        <v>500000</v>
      </c>
      <c r="S7">
        <f t="shared" si="1"/>
        <v>1939.9508971556363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1577.0865406006251</v>
      </c>
      <c r="AC7">
        <f t="shared" si="2"/>
        <v>1855.5004213796301</v>
      </c>
      <c r="AE7">
        <f t="shared" si="3"/>
        <v>0</v>
      </c>
      <c r="AF7">
        <f t="shared" si="4"/>
        <v>0</v>
      </c>
      <c r="AG7">
        <f t="shared" si="4"/>
        <v>-47.82338625426479</v>
      </c>
      <c r="AH7">
        <f t="shared" si="5"/>
        <v>-525.02585721792684</v>
      </c>
      <c r="AI7">
        <f t="shared" si="6"/>
        <v>-572.84924347219157</v>
      </c>
      <c r="AJ7">
        <f t="shared" si="7"/>
        <v>-278.41388077900501</v>
      </c>
      <c r="AK7">
        <f>G7*SUM(AB7, AE7:AF7)</f>
        <v>110.39605784204376</v>
      </c>
      <c r="AL7">
        <f t="shared" si="8"/>
        <v>-740.86706640915281</v>
      </c>
      <c r="AN7">
        <f t="shared" si="9"/>
        <v>0</v>
      </c>
      <c r="AO7">
        <f t="shared" si="9"/>
        <v>0</v>
      </c>
      <c r="AP7">
        <f t="shared" si="9"/>
        <v>-30.392626535122378</v>
      </c>
      <c r="AQ7">
        <f t="shared" si="9"/>
        <v>-333.66342389198616</v>
      </c>
      <c r="AR7">
        <f t="shared" si="9"/>
        <v>-364.05605042710852</v>
      </c>
      <c r="AS7">
        <f t="shared" si="9"/>
        <v>-176.93705451390503</v>
      </c>
      <c r="AT7">
        <f t="shared" si="9"/>
        <v>70.158690543244248</v>
      </c>
      <c r="AU7">
        <f t="shared" si="9"/>
        <v>-470.83441439776925</v>
      </c>
      <c r="AW7">
        <v>4</v>
      </c>
      <c r="AX7">
        <f>IF(Z7&gt;0, (R7*SUMPRODUCT(K7:$K$98, X7:$X$98)-K7*$AZ$3)/Z7, 0)</f>
        <v>1939.9508971556363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1.1037099999999999E-3</v>
      </c>
      <c r="Q8" s="4">
        <f t="shared" si="21"/>
        <v>50</v>
      </c>
      <c r="R8">
        <f t="shared" si="0"/>
        <v>500000</v>
      </c>
      <c r="S8">
        <f t="shared" si="1"/>
        <v>2223.75781269861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1855.5004213796301</v>
      </c>
      <c r="AC8">
        <f t="shared" si="2"/>
        <v>2103.3355116620323</v>
      </c>
      <c r="AE8">
        <f t="shared" si="3"/>
        <v>0</v>
      </c>
      <c r="AF8">
        <f t="shared" si="4"/>
        <v>0</v>
      </c>
      <c r="AG8">
        <f t="shared" si="4"/>
        <v>-47.292369242079445</v>
      </c>
      <c r="AH8">
        <f t="shared" si="5"/>
        <v>-527.83149642694582</v>
      </c>
      <c r="AI8">
        <f t="shared" si="6"/>
        <v>-575.12386566902524</v>
      </c>
      <c r="AJ8">
        <f t="shared" si="7"/>
        <v>-247.83509028240223</v>
      </c>
      <c r="AK8">
        <f t="shared" ref="AK8:AK71" si="22">G8*SUM(AB8:AB8, AE8:AF8)</f>
        <v>129.88502949657411</v>
      </c>
      <c r="AL8">
        <f t="shared" si="8"/>
        <v>-693.07392645485334</v>
      </c>
      <c r="AN8">
        <f t="shared" si="9"/>
        <v>0</v>
      </c>
      <c r="AO8">
        <f t="shared" si="9"/>
        <v>0</v>
      </c>
      <c r="AP8">
        <f t="shared" si="9"/>
        <v>-26.834960378516136</v>
      </c>
      <c r="AQ8">
        <f t="shared" si="9"/>
        <v>-299.50576636678494</v>
      </c>
      <c r="AR8">
        <f t="shared" si="9"/>
        <v>-326.34072674530108</v>
      </c>
      <c r="AS8">
        <f t="shared" si="9"/>
        <v>-140.6282860156787</v>
      </c>
      <c r="AT8">
        <f t="shared" si="9"/>
        <v>73.700253892158571</v>
      </c>
      <c r="AU8">
        <f t="shared" si="9"/>
        <v>-393.26875886882118</v>
      </c>
      <c r="AW8">
        <v>5</v>
      </c>
      <c r="AX8">
        <f>IF(Z8&gt;0, (R8*SUMPRODUCT(K8:$K$98, X8:$X$98)-K8*$AZ$3)/Z8, 0)</f>
        <v>2223.75781269861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1.131668E-3</v>
      </c>
      <c r="Q9" s="4">
        <f t="shared" si="21"/>
        <v>50</v>
      </c>
      <c r="R9">
        <f t="shared" si="0"/>
        <v>500000</v>
      </c>
      <c r="S9">
        <f t="shared" si="1"/>
        <v>2483.6724422967641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2103.3355116620323</v>
      </c>
      <c r="AC9">
        <f t="shared" si="2"/>
        <v>2323.0248472366657</v>
      </c>
      <c r="AE9">
        <f t="shared" si="3"/>
        <v>0</v>
      </c>
      <c r="AF9">
        <f t="shared" si="4"/>
        <v>0</v>
      </c>
      <c r="AG9">
        <f t="shared" si="4"/>
        <v>-46.765926288743202</v>
      </c>
      <c r="AH9">
        <f t="shared" si="5"/>
        <v>-535.19260915445557</v>
      </c>
      <c r="AI9">
        <f t="shared" si="6"/>
        <v>-581.9585354431988</v>
      </c>
      <c r="AJ9">
        <f t="shared" si="7"/>
        <v>-219.68933557463333</v>
      </c>
      <c r="AK9">
        <f t="shared" si="22"/>
        <v>147.23348581634227</v>
      </c>
      <c r="AL9">
        <f t="shared" si="8"/>
        <v>-654.41438520148984</v>
      </c>
      <c r="AN9">
        <f t="shared" si="9"/>
        <v>0</v>
      </c>
      <c r="AO9">
        <f t="shared" si="9"/>
        <v>0</v>
      </c>
      <c r="AP9">
        <f t="shared" si="9"/>
        <v>-23.693073668561908</v>
      </c>
      <c r="AQ9">
        <f t="shared" si="9"/>
        <v>-271.14523162173748</v>
      </c>
      <c r="AR9">
        <f t="shared" si="9"/>
        <v>-294.83830529029939</v>
      </c>
      <c r="AS9">
        <f t="shared" si="9"/>
        <v>-111.30145439287715</v>
      </c>
      <c r="AT9">
        <f t="shared" si="9"/>
        <v>74.593065993978641</v>
      </c>
      <c r="AU9">
        <f t="shared" si="9"/>
        <v>-331.54669368919787</v>
      </c>
      <c r="AW9">
        <v>6</v>
      </c>
      <c r="AX9">
        <f>IF(Z9&gt;0, (R9*SUMPRODUCT(K9:$K$98, X9:$X$98)-K9*$AZ$3)/Z9, 0)</f>
        <v>2483.6724422967641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1.1650359999999999E-3</v>
      </c>
      <c r="Q10" s="4">
        <f t="shared" si="21"/>
        <v>50</v>
      </c>
      <c r="R10">
        <f t="shared" si="0"/>
        <v>500000</v>
      </c>
      <c r="S10">
        <f t="shared" si="1"/>
        <v>2719.7673997002516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2323.0248472366657</v>
      </c>
      <c r="AC10">
        <f t="shared" si="2"/>
        <v>2515.446670919765</v>
      </c>
      <c r="AE10">
        <f t="shared" si="3"/>
        <v>0</v>
      </c>
      <c r="AF10">
        <f t="shared" si="4"/>
        <v>0</v>
      </c>
      <c r="AG10">
        <f t="shared" si="4"/>
        <v>-46.243783038156039</v>
      </c>
      <c r="AH10">
        <f t="shared" si="5"/>
        <v>-544.83987699732234</v>
      </c>
      <c r="AI10">
        <f t="shared" si="6"/>
        <v>-591.08366003547837</v>
      </c>
      <c r="AJ10">
        <f t="shared" si="7"/>
        <v>-192.42182368309932</v>
      </c>
      <c r="AK10">
        <f t="shared" si="22"/>
        <v>162.61173930656662</v>
      </c>
      <c r="AL10">
        <f t="shared" si="8"/>
        <v>-620.89374441201107</v>
      </c>
      <c r="AN10">
        <f t="shared" si="9"/>
        <v>0</v>
      </c>
      <c r="AO10">
        <f t="shared" si="9"/>
        <v>0</v>
      </c>
      <c r="AP10">
        <f t="shared" si="9"/>
        <v>-20.918338971519432</v>
      </c>
      <c r="AQ10">
        <f t="shared" si="9"/>
        <v>-246.45789084398834</v>
      </c>
      <c r="AR10">
        <f t="shared" si="9"/>
        <v>-267.37622981550777</v>
      </c>
      <c r="AS10">
        <f t="shared" si="9"/>
        <v>-87.04186095674406</v>
      </c>
      <c r="AT10">
        <f t="shared" si="9"/>
        <v>73.557292679892896</v>
      </c>
      <c r="AU10">
        <f t="shared" si="9"/>
        <v>-280.86079809235895</v>
      </c>
      <c r="AW10">
        <v>7</v>
      </c>
      <c r="AX10">
        <f>IF(Z10&gt;0, (R10*SUMPRODUCT(K10:$K$98, X10:$X$98)-K10*$AZ$3)/Z10, 0)</f>
        <v>2719.7673997002516</v>
      </c>
    </row>
    <row r="11" spans="1:52" x14ac:dyDescent="0.25">
      <c r="A11" t="s">
        <v>33</v>
      </c>
      <c r="C11" s="12">
        <f>AU100</f>
        <v>3030.9927115728528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1.1975029999999999E-3</v>
      </c>
      <c r="Q11" s="4">
        <f t="shared" si="21"/>
        <v>50</v>
      </c>
      <c r="R11">
        <f t="shared" si="0"/>
        <v>500000</v>
      </c>
      <c r="S11">
        <f t="shared" si="1"/>
        <v>2933.6589751920528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2515.446670919765</v>
      </c>
      <c r="AC11">
        <f t="shared" si="2"/>
        <v>2682.8879365979524</v>
      </c>
      <c r="AE11">
        <f t="shared" si="3"/>
        <v>0</v>
      </c>
      <c r="AF11">
        <f t="shared" si="4"/>
        <v>0</v>
      </c>
      <c r="AG11">
        <f t="shared" si="4"/>
        <v>-45.725968138854931</v>
      </c>
      <c r="AH11">
        <f t="shared" si="5"/>
        <v>-553.77068919540966</v>
      </c>
      <c r="AI11">
        <f t="shared" si="6"/>
        <v>-599.49665733426457</v>
      </c>
      <c r="AJ11">
        <f t="shared" si="7"/>
        <v>-167.44126567818739</v>
      </c>
      <c r="AK11">
        <f t="shared" si="22"/>
        <v>176.08126696438356</v>
      </c>
      <c r="AL11">
        <f t="shared" si="8"/>
        <v>-590.85665604806843</v>
      </c>
      <c r="AN11">
        <f t="shared" si="9"/>
        <v>0</v>
      </c>
      <c r="AO11">
        <f t="shared" si="9"/>
        <v>0</v>
      </c>
      <c r="AP11">
        <f t="shared" si="9"/>
        <v>-18.467951614402519</v>
      </c>
      <c r="AQ11">
        <f t="shared" si="9"/>
        <v>-223.65869351260204</v>
      </c>
      <c r="AR11">
        <f t="shared" si="9"/>
        <v>-242.12664512700456</v>
      </c>
      <c r="AS11">
        <f t="shared" si="9"/>
        <v>-67.626718879057492</v>
      </c>
      <c r="AT11">
        <f t="shared" si="9"/>
        <v>71.116270488272292</v>
      </c>
      <c r="AU11">
        <f t="shared" si="9"/>
        <v>-238.63709351778976</v>
      </c>
      <c r="AW11">
        <v>8</v>
      </c>
      <c r="AX11">
        <f>IF(Z11&gt;0, (R11*SUMPRODUCT(K11:$K$98, X11:$X$98)-K11*$AZ$3)/Z11, 0)</f>
        <v>2933.6589751920528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1.2389879999999999E-3</v>
      </c>
      <c r="Q12" s="4">
        <f t="shared" si="21"/>
        <v>50</v>
      </c>
      <c r="R12">
        <f t="shared" si="0"/>
        <v>500000</v>
      </c>
      <c r="S12">
        <f t="shared" si="1"/>
        <v>3128.3493868081455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2682.8879365979524</v>
      </c>
      <c r="AC12">
        <f t="shared" si="2"/>
        <v>2828.7820614087223</v>
      </c>
      <c r="AE12">
        <f t="shared" si="3"/>
        <v>0</v>
      </c>
      <c r="AF12">
        <f t="shared" si="4"/>
        <v>0</v>
      </c>
      <c r="AG12">
        <f t="shared" si="4"/>
        <v>-45.212054531653962</v>
      </c>
      <c r="AH12">
        <f t="shared" si="5"/>
        <v>-566.53925812423586</v>
      </c>
      <c r="AI12">
        <f t="shared" si="6"/>
        <v>-611.75131265588982</v>
      </c>
      <c r="AJ12">
        <f t="shared" si="7"/>
        <v>-145.89412481076988</v>
      </c>
      <c r="AK12">
        <f t="shared" si="22"/>
        <v>187.80215556185669</v>
      </c>
      <c r="AL12">
        <f t="shared" si="8"/>
        <v>-569.84328190480301</v>
      </c>
      <c r="AN12">
        <f t="shared" si="9"/>
        <v>0</v>
      </c>
      <c r="AO12">
        <f t="shared" si="9"/>
        <v>0</v>
      </c>
      <c r="AP12">
        <f t="shared" si="9"/>
        <v>-16.303920114128275</v>
      </c>
      <c r="AQ12">
        <f t="shared" si="9"/>
        <v>-204.29973602522628</v>
      </c>
      <c r="AR12">
        <f t="shared" si="9"/>
        <v>-220.60365613935454</v>
      </c>
      <c r="AS12">
        <f t="shared" si="9"/>
        <v>-52.610883992677422</v>
      </c>
      <c r="AT12">
        <f t="shared" si="9"/>
        <v>67.723340008755642</v>
      </c>
      <c r="AU12">
        <f t="shared" si="9"/>
        <v>-205.49120012327634</v>
      </c>
      <c r="AW12">
        <v>9</v>
      </c>
      <c r="AX12">
        <f>IF(Z12&gt;0, (R12*SUMPRODUCT(K12:$K$98, X12:$X$98)-K12*$AZ$3)/Z12, 0)</f>
        <v>3128.3493868081455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1.2822770000000001E-3</v>
      </c>
      <c r="Q13" s="4">
        <f t="shared" si="21"/>
        <v>50</v>
      </c>
      <c r="R13">
        <f t="shared" si="0"/>
        <v>500000</v>
      </c>
      <c r="S13">
        <f t="shared" si="1"/>
        <v>3304.5980811009581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2828.7820614087223</v>
      </c>
      <c r="AC13">
        <f t="shared" si="2"/>
        <v>2954.4401988865066</v>
      </c>
      <c r="AE13">
        <f t="shared" si="3"/>
        <v>0</v>
      </c>
      <c r="AF13">
        <f t="shared" si="4"/>
        <v>0</v>
      </c>
      <c r="AG13">
        <f t="shared" si="4"/>
        <v>-44.701959608688732</v>
      </c>
      <c r="AH13">
        <f t="shared" si="5"/>
        <v>-579.7437764868564</v>
      </c>
      <c r="AI13">
        <f t="shared" si="6"/>
        <v>-624.44573609554516</v>
      </c>
      <c r="AJ13">
        <f t="shared" si="7"/>
        <v>-125.65813747778429</v>
      </c>
      <c r="AK13">
        <f t="shared" si="22"/>
        <v>198.01474429861057</v>
      </c>
      <c r="AL13">
        <f t="shared" si="8"/>
        <v>-552.08912927471886</v>
      </c>
      <c r="AN13">
        <f t="shared" si="9"/>
        <v>0</v>
      </c>
      <c r="AO13">
        <f t="shared" si="9"/>
        <v>0</v>
      </c>
      <c r="AP13">
        <f t="shared" si="9"/>
        <v>-14.392834617156076</v>
      </c>
      <c r="AQ13">
        <f t="shared" si="9"/>
        <v>-186.66198010878622</v>
      </c>
      <c r="AR13">
        <f t="shared" si="9"/>
        <v>-201.05481472594229</v>
      </c>
      <c r="AS13">
        <f t="shared" si="9"/>
        <v>-40.458557227680849</v>
      </c>
      <c r="AT13">
        <f t="shared" si="9"/>
        <v>63.75544811450272</v>
      </c>
      <c r="AU13">
        <f t="shared" si="9"/>
        <v>-177.75792383912042</v>
      </c>
      <c r="AW13">
        <v>10</v>
      </c>
      <c r="AX13">
        <f>IF(Z13&gt;0, (R13*SUMPRODUCT(K13:$K$98, X13:$X$98)-K13*$AZ$3)/Z13, 0)</f>
        <v>3304.5980811009581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1.3327809999999999E-3</v>
      </c>
      <c r="Q14" s="4">
        <f t="shared" si="21"/>
        <v>50</v>
      </c>
      <c r="R14">
        <f t="shared" si="0"/>
        <v>500000</v>
      </c>
      <c r="S14">
        <f t="shared" si="1"/>
        <v>3464.5982272173724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2954.4401988865066</v>
      </c>
      <c r="AC14">
        <f t="shared" si="2"/>
        <v>3062.3834629768385</v>
      </c>
      <c r="AE14">
        <f t="shared" si="3"/>
        <v>0</v>
      </c>
      <c r="AF14">
        <f t="shared" si="4"/>
        <v>0</v>
      </c>
      <c r="AG14">
        <f t="shared" si="4"/>
        <v>-44.195362090172615</v>
      </c>
      <c r="AH14">
        <f t="shared" si="5"/>
        <v>-595.77922429227772</v>
      </c>
      <c r="AI14">
        <f t="shared" si="6"/>
        <v>-639.9745863824503</v>
      </c>
      <c r="AJ14">
        <f t="shared" si="7"/>
        <v>-107.94326409033192</v>
      </c>
      <c r="AK14">
        <f t="shared" si="22"/>
        <v>206.81081392205547</v>
      </c>
      <c r="AL14">
        <f t="shared" si="8"/>
        <v>-541.10703655072678</v>
      </c>
      <c r="AN14">
        <f t="shared" si="9"/>
        <v>0</v>
      </c>
      <c r="AO14">
        <f t="shared" si="9"/>
        <v>0</v>
      </c>
      <c r="AP14">
        <f t="shared" si="9"/>
        <v>-12.705110512920202</v>
      </c>
      <c r="AQ14">
        <f t="shared" si="9"/>
        <v>-171.27229030257044</v>
      </c>
      <c r="AR14">
        <f t="shared" si="9"/>
        <v>-183.97740081549063</v>
      </c>
      <c r="AS14">
        <f t="shared" si="9"/>
        <v>-31.031109024400376</v>
      </c>
      <c r="AT14">
        <f t="shared" si="9"/>
        <v>59.453167071821767</v>
      </c>
      <c r="AU14">
        <f t="shared" si="9"/>
        <v>-155.55534276806924</v>
      </c>
      <c r="AW14">
        <v>11</v>
      </c>
      <c r="AX14">
        <f>IF(Z14&gt;0, (R14*SUMPRODUCT(K14:$K$98, X14:$X$98)-K14*$AZ$3)/Z14, 0)</f>
        <v>3464.5982272173724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1.4022240000000001E-3</v>
      </c>
      <c r="Q15" s="4">
        <f t="shared" si="21"/>
        <v>50</v>
      </c>
      <c r="R15">
        <f t="shared" si="0"/>
        <v>500000</v>
      </c>
      <c r="S15">
        <f t="shared" si="1"/>
        <v>3609.5763947631153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3062.3834629768385</v>
      </c>
      <c r="AC15">
        <f t="shared" si="2"/>
        <v>3154.1515692806215</v>
      </c>
      <c r="AE15">
        <f t="shared" si="3"/>
        <v>0</v>
      </c>
      <c r="AF15">
        <f t="shared" si="4"/>
        <v>0</v>
      </c>
      <c r="AG15">
        <f t="shared" si="4"/>
        <v>-43.691436671859364</v>
      </c>
      <c r="AH15">
        <f t="shared" si="5"/>
        <v>-619.71797411530224</v>
      </c>
      <c r="AI15">
        <f t="shared" si="6"/>
        <v>-663.40941078716162</v>
      </c>
      <c r="AJ15">
        <f t="shared" si="7"/>
        <v>-91.768106303783043</v>
      </c>
      <c r="AK15">
        <f t="shared" si="22"/>
        <v>214.36684240837872</v>
      </c>
      <c r="AL15">
        <f t="shared" si="8"/>
        <v>-540.81067468256595</v>
      </c>
      <c r="AN15">
        <f t="shared" si="9"/>
        <v>0</v>
      </c>
      <c r="AO15">
        <f t="shared" si="9"/>
        <v>0</v>
      </c>
      <c r="AP15">
        <f t="shared" si="9"/>
        <v>-11.214503568667082</v>
      </c>
      <c r="AQ15">
        <f t="shared" si="9"/>
        <v>-159.06616860597339</v>
      </c>
      <c r="AR15">
        <f t="shared" si="9"/>
        <v>-170.28067217464047</v>
      </c>
      <c r="AS15">
        <f t="shared" si="9"/>
        <v>-23.554587214945855</v>
      </c>
      <c r="AT15">
        <f t="shared" si="9"/>
        <v>55.022629199580173</v>
      </c>
      <c r="AU15">
        <f t="shared" si="9"/>
        <v>-138.81263019000616</v>
      </c>
      <c r="AW15">
        <v>12</v>
      </c>
      <c r="AX15">
        <f>IF(Z15&gt;0, (R15*SUMPRODUCT(K15:$K$98, X15:$X$98)-K15*$AZ$3)/Z15, 0)</f>
        <v>3609.5763947631153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1.482489E-3</v>
      </c>
      <c r="Q16" s="4">
        <f t="shared" si="21"/>
        <v>50</v>
      </c>
      <c r="R16">
        <f t="shared" si="0"/>
        <v>500000</v>
      </c>
      <c r="S16">
        <f t="shared" si="1"/>
        <v>3739.247020853581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3154.1515692806215</v>
      </c>
      <c r="AC16">
        <f t="shared" si="2"/>
        <v>3229.9428976446065</v>
      </c>
      <c r="AE16">
        <f t="shared" si="3"/>
        <v>0</v>
      </c>
      <c r="AF16">
        <f t="shared" si="4"/>
        <v>0</v>
      </c>
      <c r="AG16">
        <f t="shared" si="4"/>
        <v>-43.189750230880541</v>
      </c>
      <c r="AH16">
        <f t="shared" si="5"/>
        <v>-647.72074260228112</v>
      </c>
      <c r="AI16">
        <f t="shared" si="6"/>
        <v>-690.9104928331617</v>
      </c>
      <c r="AJ16">
        <f t="shared" si="7"/>
        <v>-75.791328363985031</v>
      </c>
      <c r="AK16">
        <f t="shared" si="22"/>
        <v>220.79060984964352</v>
      </c>
      <c r="AL16">
        <f t="shared" si="8"/>
        <v>-545.91121134750324</v>
      </c>
      <c r="AN16">
        <f t="shared" si="9"/>
        <v>0</v>
      </c>
      <c r="AO16">
        <f t="shared" si="9"/>
        <v>0</v>
      </c>
      <c r="AP16">
        <f t="shared" si="9"/>
        <v>-9.8979760310708933</v>
      </c>
      <c r="AQ16">
        <f t="shared" si="9"/>
        <v>-148.44087661615796</v>
      </c>
      <c r="AR16">
        <f t="shared" si="9"/>
        <v>-158.33885264722886</v>
      </c>
      <c r="AS16">
        <f t="shared" si="9"/>
        <v>-17.369416296678892</v>
      </c>
      <c r="AT16">
        <f t="shared" si="9"/>
        <v>50.599509200559261</v>
      </c>
      <c r="AU16">
        <f t="shared" si="9"/>
        <v>-125.10875974334849</v>
      </c>
      <c r="AW16">
        <v>13</v>
      </c>
      <c r="AX16">
        <f>IF(Z16&gt;0, (R16*SUMPRODUCT(K16:$K$98, X16:$X$98)-K16*$AZ$3)/Z16, 0)</f>
        <v>3739.247020853581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1.564558E-3</v>
      </c>
      <c r="Q17" s="4">
        <f t="shared" si="21"/>
        <v>50</v>
      </c>
      <c r="R17">
        <f t="shared" si="0"/>
        <v>500000</v>
      </c>
      <c r="S17">
        <f t="shared" si="1"/>
        <v>3854.7372207403459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3229.9428976446065</v>
      </c>
      <c r="AC17">
        <f t="shared" si="2"/>
        <v>3291.1962147516265</v>
      </c>
      <c r="AE17">
        <f t="shared" si="3"/>
        <v>0</v>
      </c>
      <c r="AF17">
        <f t="shared" si="4"/>
        <v>0</v>
      </c>
      <c r="AG17">
        <f t="shared" si="4"/>
        <v>-42.690279859330012</v>
      </c>
      <c r="AH17">
        <f t="shared" si="5"/>
        <v>-675.72869241725994</v>
      </c>
      <c r="AI17">
        <f t="shared" si="6"/>
        <v>-718.4189722765899</v>
      </c>
      <c r="AJ17">
        <f t="shared" si="7"/>
        <v>-61.253317107019939</v>
      </c>
      <c r="AK17">
        <f t="shared" si="22"/>
        <v>226.09600283512248</v>
      </c>
      <c r="AL17">
        <f t="shared" si="8"/>
        <v>-553.57628654848736</v>
      </c>
      <c r="AN17">
        <f t="shared" si="9"/>
        <v>0</v>
      </c>
      <c r="AO17">
        <f t="shared" si="9"/>
        <v>0</v>
      </c>
      <c r="AP17">
        <f t="shared" si="9"/>
        <v>-8.7352770653365752</v>
      </c>
      <c r="AQ17">
        <f t="shared" si="9"/>
        <v>-138.26747842160904</v>
      </c>
      <c r="AR17">
        <f t="shared" si="9"/>
        <v>-147.0027554869456</v>
      </c>
      <c r="AS17">
        <f t="shared" si="9"/>
        <v>-12.53364226854092</v>
      </c>
      <c r="AT17">
        <f t="shared" si="9"/>
        <v>46.263721733327486</v>
      </c>
      <c r="AU17">
        <f t="shared" si="9"/>
        <v>-113.27267602215903</v>
      </c>
      <c r="AW17">
        <v>14</v>
      </c>
      <c r="AX17">
        <f>IF(Z17&gt;0, (R17*SUMPRODUCT(K17:$K$98, X17:$X$98)-K17*$AZ$3)/Z17, 0)</f>
        <v>3854.7372207403459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1.6511360000000001E-3</v>
      </c>
      <c r="Q18" s="4">
        <f t="shared" si="21"/>
        <v>50</v>
      </c>
      <c r="R18">
        <f t="shared" si="0"/>
        <v>500000</v>
      </c>
      <c r="S18">
        <f t="shared" si="1"/>
        <v>3958.1973721810518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3291.1962147516265</v>
      </c>
      <c r="AC18">
        <f t="shared" si="2"/>
        <v>3340.1556950114264</v>
      </c>
      <c r="AE18">
        <f t="shared" si="3"/>
        <v>0</v>
      </c>
      <c r="AF18">
        <f t="shared" si="4"/>
        <v>0</v>
      </c>
      <c r="AG18">
        <f t="shared" si="4"/>
        <v>-42.192889602810894</v>
      </c>
      <c r="AH18">
        <f t="shared" si="5"/>
        <v>-704.87457925814715</v>
      </c>
      <c r="AI18">
        <f t="shared" si="6"/>
        <v>-747.067468860958</v>
      </c>
      <c r="AJ18">
        <f t="shared" si="7"/>
        <v>-48.959480259799875</v>
      </c>
      <c r="AK18">
        <f t="shared" si="22"/>
        <v>230.38373503261388</v>
      </c>
      <c r="AL18">
        <f t="shared" si="8"/>
        <v>-565.64321408814396</v>
      </c>
      <c r="AN18">
        <f t="shared" si="9"/>
        <v>0</v>
      </c>
      <c r="AO18">
        <f t="shared" si="9"/>
        <v>0</v>
      </c>
      <c r="AP18">
        <f t="shared" si="9"/>
        <v>-7.7084831823666571</v>
      </c>
      <c r="AQ18">
        <f t="shared" si="9"/>
        <v>-128.77795029063901</v>
      </c>
      <c r="AR18">
        <f t="shared" si="9"/>
        <v>-136.48643347300566</v>
      </c>
      <c r="AS18">
        <f t="shared" si="9"/>
        <v>-8.9447139969038059</v>
      </c>
      <c r="AT18">
        <f t="shared" si="9"/>
        <v>42.09024704654049</v>
      </c>
      <c r="AU18">
        <f t="shared" si="9"/>
        <v>-103.34090042336896</v>
      </c>
      <c r="AW18">
        <v>15</v>
      </c>
      <c r="AX18">
        <f>IF(Z18&gt;0, (R18*SUMPRODUCT(K18:$K$98, X18:$X$98)-K18*$AZ$3)/Z18, 0)</f>
        <v>3958.1973721810518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1.7512420000000001E-3</v>
      </c>
      <c r="Q19" s="4">
        <f t="shared" si="21"/>
        <v>50</v>
      </c>
      <c r="R19">
        <f t="shared" si="0"/>
        <v>500000</v>
      </c>
      <c r="S19">
        <f t="shared" si="1"/>
        <v>4051.2973832890489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3340.1556950114264</v>
      </c>
      <c r="AC19">
        <f t="shared" si="2"/>
        <v>3378.544672114901</v>
      </c>
      <c r="AE19">
        <f t="shared" si="3"/>
        <v>0</v>
      </c>
      <c r="AF19">
        <f t="shared" si="4"/>
        <v>0</v>
      </c>
      <c r="AG19">
        <f t="shared" si="4"/>
        <v>-41.697070746408983</v>
      </c>
      <c r="AH19">
        <f t="shared" si="5"/>
        <v>-738.89960373805764</v>
      </c>
      <c r="AI19">
        <f t="shared" si="6"/>
        <v>-780.59667448446658</v>
      </c>
      <c r="AJ19">
        <f t="shared" si="7"/>
        <v>-38.388977103474645</v>
      </c>
      <c r="AK19">
        <f t="shared" si="22"/>
        <v>233.81089865079986</v>
      </c>
      <c r="AL19">
        <f t="shared" si="8"/>
        <v>-585.17475293714142</v>
      </c>
      <c r="AN19">
        <f t="shared" si="9"/>
        <v>0</v>
      </c>
      <c r="AO19">
        <f t="shared" si="9"/>
        <v>0</v>
      </c>
      <c r="AP19">
        <f t="shared" si="9"/>
        <v>-6.8016954741408364</v>
      </c>
      <c r="AQ19">
        <f t="shared" si="9"/>
        <v>-120.53053129691206</v>
      </c>
      <c r="AR19">
        <f t="shared" si="9"/>
        <v>-127.33222677105289</v>
      </c>
      <c r="AS19">
        <f t="shared" si="9"/>
        <v>-6.2620737415730074</v>
      </c>
      <c r="AT19">
        <f t="shared" si="9"/>
        <v>38.139622344931922</v>
      </c>
      <c r="AU19">
        <f t="shared" si="9"/>
        <v>-95.454678167693984</v>
      </c>
      <c r="AW19">
        <v>16</v>
      </c>
      <c r="AX19">
        <f>IF(Z19&gt;0, (R19*SUMPRODUCT(K19:$K$98, X19:$X$98)-K19*$AZ$3)/Z19, 0)</f>
        <v>4051.2973832890489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1.8504459999999999E-3</v>
      </c>
      <c r="Q20" s="4">
        <f t="shared" si="21"/>
        <v>50</v>
      </c>
      <c r="R20">
        <f t="shared" si="0"/>
        <v>500000</v>
      </c>
      <c r="S20">
        <f t="shared" si="1"/>
        <v>4134.7415646579184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3378.544672114901</v>
      </c>
      <c r="AC20">
        <f t="shared" si="2"/>
        <v>3407.270325991306</v>
      </c>
      <c r="AE20">
        <f t="shared" si="3"/>
        <v>0</v>
      </c>
      <c r="AF20">
        <f t="shared" si="4"/>
        <v>0</v>
      </c>
      <c r="AG20">
        <f t="shared" si="4"/>
        <v>-41.202941861170487</v>
      </c>
      <c r="AH20">
        <f t="shared" si="5"/>
        <v>-771.58177774409512</v>
      </c>
      <c r="AI20">
        <f t="shared" si="6"/>
        <v>-812.78471960526565</v>
      </c>
      <c r="AJ20">
        <f t="shared" si="7"/>
        <v>-28.725653876404976</v>
      </c>
      <c r="AK20">
        <f t="shared" si="22"/>
        <v>236.4981270480431</v>
      </c>
      <c r="AL20">
        <f t="shared" si="8"/>
        <v>-605.01224643362752</v>
      </c>
      <c r="AN20">
        <f t="shared" si="9"/>
        <v>0</v>
      </c>
      <c r="AO20">
        <f t="shared" si="9"/>
        <v>0</v>
      </c>
      <c r="AP20">
        <f t="shared" si="9"/>
        <v>-6.0009753118000768</v>
      </c>
      <c r="AQ20">
        <f t="shared" si="9"/>
        <v>-112.37651949412512</v>
      </c>
      <c r="AR20">
        <f t="shared" si="9"/>
        <v>-118.3774948059252</v>
      </c>
      <c r="AS20">
        <f t="shared" si="9"/>
        <v>-4.1837289266491089</v>
      </c>
      <c r="AT20">
        <f t="shared" si="9"/>
        <v>34.44461384539467</v>
      </c>
      <c r="AU20">
        <f t="shared" si="9"/>
        <v>-88.116609887179635</v>
      </c>
      <c r="AW20">
        <v>17</v>
      </c>
      <c r="AX20">
        <f>IF(Z20&gt;0, (R20*SUMPRODUCT(K20:$K$98, X20:$X$98)-K20*$AZ$3)/Z20, 0)</f>
        <v>4134.7415646579184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1.9640790000000001E-3</v>
      </c>
      <c r="Q21" s="4">
        <f t="shared" si="21"/>
        <v>50</v>
      </c>
      <c r="R21">
        <f t="shared" si="0"/>
        <v>500000</v>
      </c>
      <c r="S21">
        <f t="shared" si="1"/>
        <v>4210.4635042142527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3407.270325991306</v>
      </c>
      <c r="AC21">
        <f t="shared" si="2"/>
        <v>3428.1582575447846</v>
      </c>
      <c r="AE21">
        <f t="shared" si="3"/>
        <v>0</v>
      </c>
      <c r="AF21">
        <f t="shared" si="4"/>
        <v>0</v>
      </c>
      <c r="AG21">
        <f t="shared" si="4"/>
        <v>-40.709986609711038</v>
      </c>
      <c r="AH21">
        <f t="shared" si="5"/>
        <v>-809.25832847745869</v>
      </c>
      <c r="AI21">
        <f t="shared" si="6"/>
        <v>-849.96831508716969</v>
      </c>
      <c r="AJ21">
        <f t="shared" si="7"/>
        <v>-20.887931553478666</v>
      </c>
      <c r="AK21">
        <f t="shared" si="22"/>
        <v>238.50892281939144</v>
      </c>
      <c r="AL21">
        <f t="shared" si="8"/>
        <v>-632.34732382125685</v>
      </c>
      <c r="AN21">
        <f t="shared" si="9"/>
        <v>0</v>
      </c>
      <c r="AO21">
        <f t="shared" si="9"/>
        <v>0</v>
      </c>
      <c r="AP21">
        <f t="shared" si="9"/>
        <v>-5.2939099724041521</v>
      </c>
      <c r="AQ21">
        <f t="shared" si="9"/>
        <v>-105.23562133415163</v>
      </c>
      <c r="AR21">
        <f t="shared" si="9"/>
        <v>-110.52953130655577</v>
      </c>
      <c r="AS21">
        <f t="shared" si="9"/>
        <v>-2.7162580576108168</v>
      </c>
      <c r="AT21">
        <f t="shared" si="9"/>
        <v>31.015602562732237</v>
      </c>
      <c r="AU21">
        <f t="shared" si="9"/>
        <v>-82.230186801434343</v>
      </c>
      <c r="AW21">
        <v>18</v>
      </c>
      <c r="AX21">
        <f>IF(Z21&gt;0, (R21*SUMPRODUCT(K21:$K$98, X21:$X$98)-K21*$AZ$3)/Z21, 0)</f>
        <v>4210.4635042142527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2.086732E-3</v>
      </c>
      <c r="Q22" s="4">
        <f t="shared" si="21"/>
        <v>50</v>
      </c>
      <c r="R22">
        <f t="shared" si="0"/>
        <v>500000</v>
      </c>
      <c r="S22">
        <f t="shared" si="1"/>
        <v>4279.0718558538592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3428.1582575447846</v>
      </c>
      <c r="AC22">
        <f t="shared" si="2"/>
        <v>3441.9087532174217</v>
      </c>
      <c r="AE22">
        <f t="shared" si="3"/>
        <v>0</v>
      </c>
      <c r="AF22">
        <f t="shared" si="4"/>
        <v>0</v>
      </c>
      <c r="AG22">
        <f t="shared" si="4"/>
        <v>-40.217935911835866</v>
      </c>
      <c r="AH22">
        <f t="shared" si="5"/>
        <v>-849.50831778055522</v>
      </c>
      <c r="AI22">
        <f t="shared" si="6"/>
        <v>-889.72625369239108</v>
      </c>
      <c r="AJ22">
        <f t="shared" si="7"/>
        <v>-13.750495672637044</v>
      </c>
      <c r="AK22">
        <f t="shared" si="22"/>
        <v>239.97107802813494</v>
      </c>
      <c r="AL22">
        <f t="shared" si="8"/>
        <v>-663.50567133689322</v>
      </c>
      <c r="AN22">
        <f t="shared" si="9"/>
        <v>0</v>
      </c>
      <c r="AO22">
        <f t="shared" si="9"/>
        <v>0</v>
      </c>
      <c r="AP22">
        <f t="shared" si="9"/>
        <v>-4.6695749119067633</v>
      </c>
      <c r="AQ22">
        <f t="shared" si="9"/>
        <v>-98.633672719061252</v>
      </c>
      <c r="AR22">
        <f t="shared" si="9"/>
        <v>-103.30324763096802</v>
      </c>
      <c r="AS22">
        <f t="shared" si="9"/>
        <v>-1.5965257331948801</v>
      </c>
      <c r="AT22">
        <f t="shared" si="9"/>
        <v>27.862268416754457</v>
      </c>
      <c r="AU22">
        <f t="shared" si="9"/>
        <v>-77.037504947408436</v>
      </c>
      <c r="AW22">
        <v>19</v>
      </c>
      <c r="AX22">
        <f>IF(Z22&gt;0, (R22*SUMPRODUCT(K22:$K$98, X22:$X$98)-K22*$AZ$3)/Z22, 0)</f>
        <v>4279.0718558538592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2.2202060000000002E-3</v>
      </c>
      <c r="Q23" s="4">
        <f t="shared" si="21"/>
        <v>50</v>
      </c>
      <c r="R23">
        <f t="shared" si="0"/>
        <v>500000</v>
      </c>
      <c r="S23">
        <f t="shared" si="1"/>
        <v>4341.5802698749358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3441.9087532174217</v>
      </c>
      <c r="AC23">
        <f t="shared" si="2"/>
        <v>3449.5126849687081</v>
      </c>
      <c r="AE23">
        <f t="shared" si="3"/>
        <v>0</v>
      </c>
      <c r="AF23">
        <f t="shared" si="4"/>
        <v>0</v>
      </c>
      <c r="AG23">
        <f t="shared" si="4"/>
        <v>-39.726464450098433</v>
      </c>
      <c r="AH23">
        <f t="shared" si="5"/>
        <v>-892.92102619073466</v>
      </c>
      <c r="AI23">
        <f t="shared" si="6"/>
        <v>-932.6474906408331</v>
      </c>
      <c r="AJ23">
        <f t="shared" si="7"/>
        <v>-7.6039317512863818</v>
      </c>
      <c r="AK23">
        <f t="shared" si="22"/>
        <v>240.93361272521955</v>
      </c>
      <c r="AL23">
        <f t="shared" si="8"/>
        <v>-699.31780966689996</v>
      </c>
      <c r="AN23">
        <f t="shared" si="9"/>
        <v>0</v>
      </c>
      <c r="AO23">
        <f t="shared" si="9"/>
        <v>0</v>
      </c>
      <c r="AP23">
        <f t="shared" si="9"/>
        <v>-4.1183140576346702</v>
      </c>
      <c r="AQ23">
        <f t="shared" si="9"/>
        <v>-92.566234257722044</v>
      </c>
      <c r="AR23">
        <f t="shared" si="9"/>
        <v>-96.684548315356707</v>
      </c>
      <c r="AS23">
        <f t="shared" si="9"/>
        <v>-0.78827500655019234</v>
      </c>
      <c r="AT23">
        <f t="shared" si="9"/>
        <v>24.976808230426872</v>
      </c>
      <c r="AU23">
        <f t="shared" si="9"/>
        <v>-72.496015091480032</v>
      </c>
      <c r="AW23">
        <v>20</v>
      </c>
      <c r="AX23">
        <f>IF(Z23&gt;0, (R23*SUMPRODUCT(K23:$K$98, X23:$X$98)-K23*$AZ$3)/Z23, 0)</f>
        <v>4341.5802698749358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2.3617970000000001E-3</v>
      </c>
      <c r="Q24" s="4">
        <f t="shared" si="21"/>
        <v>50</v>
      </c>
      <c r="R24">
        <f t="shared" si="0"/>
        <v>500000</v>
      </c>
      <c r="S24">
        <f t="shared" si="1"/>
        <v>4398.8384794421308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3449.5126849687081</v>
      </c>
      <c r="AC24">
        <f t="shared" si="2"/>
        <v>3451.8014547023686</v>
      </c>
      <c r="AE24">
        <f t="shared" si="3"/>
        <v>0</v>
      </c>
      <c r="AF24">
        <f t="shared" si="4"/>
        <v>0</v>
      </c>
      <c r="AG24">
        <f t="shared" si="4"/>
        <v>-39.235373961038604</v>
      </c>
      <c r="AH24">
        <f t="shared" si="5"/>
        <v>-938.25844558849144</v>
      </c>
      <c r="AI24">
        <f t="shared" si="6"/>
        <v>-977.49381954953003</v>
      </c>
      <c r="AJ24">
        <f t="shared" si="7"/>
        <v>-2.2887697336605015</v>
      </c>
      <c r="AK24">
        <f t="shared" si="22"/>
        <v>241.46588794780959</v>
      </c>
      <c r="AL24">
        <f t="shared" si="8"/>
        <v>-738.31670133538091</v>
      </c>
      <c r="AN24">
        <f t="shared" si="9"/>
        <v>0</v>
      </c>
      <c r="AO24">
        <f t="shared" si="9"/>
        <v>0</v>
      </c>
      <c r="AP24">
        <f t="shared" si="9"/>
        <v>-3.6316109779213792</v>
      </c>
      <c r="AQ24">
        <f t="shared" si="9"/>
        <v>-86.844837378387439</v>
      </c>
      <c r="AR24">
        <f t="shared" si="9"/>
        <v>-90.476448356308808</v>
      </c>
      <c r="AS24">
        <f t="shared" si="9"/>
        <v>-0.21184763777068999</v>
      </c>
      <c r="AT24">
        <f t="shared" si="9"/>
        <v>22.349988822219096</v>
      </c>
      <c r="AU24">
        <f t="shared" si="9"/>
        <v>-68.338307171860407</v>
      </c>
      <c r="AW24">
        <v>21</v>
      </c>
      <c r="AX24">
        <f>IF(Z24&gt;0, (R24*SUMPRODUCT(K24:$K$98, X24:$X$98)-K24*$AZ$3)/Z24, 0)</f>
        <v>4398.8384794421308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2.52864E-3</v>
      </c>
      <c r="Q25" s="4">
        <f t="shared" si="21"/>
        <v>50</v>
      </c>
      <c r="R25">
        <f t="shared" si="0"/>
        <v>500000</v>
      </c>
      <c r="S25">
        <f t="shared" si="1"/>
        <v>4451.8708351645028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3451.8014547023686</v>
      </c>
      <c r="AC25">
        <f t="shared" si="2"/>
        <v>3449.6485851734278</v>
      </c>
      <c r="AE25">
        <f t="shared" si="3"/>
        <v>0</v>
      </c>
      <c r="AF25">
        <f t="shared" si="4"/>
        <v>0</v>
      </c>
      <c r="AG25">
        <f t="shared" si="4"/>
        <v>-38.743808085415381</v>
      </c>
      <c r="AH25">
        <f t="shared" si="5"/>
        <v>-992.12136012840654</v>
      </c>
      <c r="AI25">
        <f t="shared" si="6"/>
        <v>-1030.865168213822</v>
      </c>
      <c r="AJ25">
        <f t="shared" si="7"/>
        <v>2.1528695289407551</v>
      </c>
      <c r="AK25">
        <f t="shared" si="22"/>
        <v>241.62610182916583</v>
      </c>
      <c r="AL25">
        <f t="shared" si="8"/>
        <v>-787.08619685571546</v>
      </c>
      <c r="AN25">
        <f t="shared" si="9"/>
        <v>0</v>
      </c>
      <c r="AO25">
        <f t="shared" si="9"/>
        <v>0</v>
      </c>
      <c r="AP25">
        <f t="shared" si="9"/>
        <v>-3.2018855637133519</v>
      </c>
      <c r="AQ25">
        <f t="shared" si="9"/>
        <v>-81.991399850099242</v>
      </c>
      <c r="AR25">
        <f t="shared" si="9"/>
        <v>-85.193285413812603</v>
      </c>
      <c r="AS25">
        <f t="shared" si="9"/>
        <v>0.17791854249527533</v>
      </c>
      <c r="AT25">
        <f t="shared" si="9"/>
        <v>19.968587640056288</v>
      </c>
      <c r="AU25">
        <f t="shared" si="9"/>
        <v>-65.046779231261041</v>
      </c>
      <c r="AW25">
        <v>22</v>
      </c>
      <c r="AX25">
        <f>IF(Z25&gt;0, (R25*SUMPRODUCT(K25:$K$98, X25:$X$98)-K25*$AZ$3)/Z25, 0)</f>
        <v>4451.8708351645028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2.719834E-3</v>
      </c>
      <c r="Q26" s="4">
        <f t="shared" si="21"/>
        <v>50</v>
      </c>
      <c r="R26">
        <f t="shared" si="0"/>
        <v>500000</v>
      </c>
      <c r="S26">
        <f t="shared" si="1"/>
        <v>4500.8962103698323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3449.6485851734278</v>
      </c>
      <c r="AC26">
        <f t="shared" si="2"/>
        <v>3443.2750137603371</v>
      </c>
      <c r="AE26">
        <f t="shared" si="3"/>
        <v>0</v>
      </c>
      <c r="AF26">
        <f t="shared" si="4"/>
        <v>0</v>
      </c>
      <c r="AG26">
        <f t="shared" si="4"/>
        <v>-38.250993278041037</v>
      </c>
      <c r="AH26">
        <f t="shared" si="5"/>
        <v>-1053.7672652018766</v>
      </c>
      <c r="AI26">
        <f t="shared" si="6"/>
        <v>-1092.0182584799177</v>
      </c>
      <c r="AJ26">
        <f t="shared" si="7"/>
        <v>6.3735714130907581</v>
      </c>
      <c r="AK26">
        <f t="shared" si="22"/>
        <v>241.47540096213996</v>
      </c>
      <c r="AL26">
        <f t="shared" si="8"/>
        <v>-844.16928610468699</v>
      </c>
      <c r="AN26">
        <f t="shared" si="9"/>
        <v>0</v>
      </c>
      <c r="AO26">
        <f t="shared" si="9"/>
        <v>0</v>
      </c>
      <c r="AP26">
        <f t="shared" si="9"/>
        <v>-2.8224625989785013</v>
      </c>
      <c r="AQ26">
        <f t="shared" si="9"/>
        <v>-77.75533232407804</v>
      </c>
      <c r="AR26">
        <f t="shared" si="9"/>
        <v>-80.577794923056544</v>
      </c>
      <c r="AS26">
        <f t="shared" si="9"/>
        <v>0.47029280532943346</v>
      </c>
      <c r="AT26">
        <f t="shared" si="9"/>
        <v>17.817976198287155</v>
      </c>
      <c r="AU26">
        <f t="shared" si="9"/>
        <v>-62.28952591943996</v>
      </c>
      <c r="AW26">
        <v>23</v>
      </c>
      <c r="AX26">
        <f>IF(Z26&gt;0, (R26*SUMPRODUCT(K26:$K$98, X26:$X$98)-K26*$AZ$3)/Z26, 0)</f>
        <v>4500.8962103698323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4.2403780000000004E-3</v>
      </c>
      <c r="Q27" s="4">
        <f t="shared" si="21"/>
        <v>50</v>
      </c>
      <c r="R27">
        <f t="shared" si="0"/>
        <v>500000</v>
      </c>
      <c r="S27">
        <f t="shared" si="1"/>
        <v>4552.338727196463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3443.2750137603371</v>
      </c>
      <c r="AC27">
        <f t="shared" si="2"/>
        <v>3433.0355996835856</v>
      </c>
      <c r="AE27">
        <f t="shared" si="3"/>
        <v>0</v>
      </c>
      <c r="AF27">
        <f t="shared" si="4"/>
        <v>0</v>
      </c>
      <c r="AG27">
        <f t="shared" si="4"/>
        <v>-37.706284674886277</v>
      </c>
      <c r="AH27">
        <f t="shared" si="5"/>
        <v>-1621.9867037435313</v>
      </c>
      <c r="AI27">
        <f t="shared" si="6"/>
        <v>-1659.6929884184176</v>
      </c>
      <c r="AJ27">
        <f t="shared" si="7"/>
        <v>10.239414076751473</v>
      </c>
      <c r="AK27">
        <f t="shared" si="22"/>
        <v>241.0292509632236</v>
      </c>
      <c r="AL27">
        <f t="shared" si="8"/>
        <v>-1408.4243233784425</v>
      </c>
      <c r="AN27">
        <f t="shared" si="9"/>
        <v>0</v>
      </c>
      <c r="AO27">
        <f t="shared" si="9"/>
        <v>0</v>
      </c>
      <c r="AP27">
        <f t="shared" si="9"/>
        <v>-2.484169343462665</v>
      </c>
      <c r="AQ27">
        <f t="shared" si="9"/>
        <v>-106.85989562974339</v>
      </c>
      <c r="AR27">
        <f t="shared" si="9"/>
        <v>-109.34406497320606</v>
      </c>
      <c r="AS27">
        <f t="shared" si="9"/>
        <v>0.67459413633047882</v>
      </c>
      <c r="AT27">
        <f t="shared" si="9"/>
        <v>15.879514019566155</v>
      </c>
      <c r="AU27">
        <f t="shared" si="9"/>
        <v>-92.789956817309431</v>
      </c>
      <c r="AW27">
        <v>24</v>
      </c>
      <c r="AX27">
        <f>IF(Z27&gt;0, (R27*SUMPRODUCT(K27:$K$98, X27:$X$98)-K27*$AZ$3)/Z27, 0)</f>
        <v>4552.338727196463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5.9098179999999998E-3</v>
      </c>
      <c r="Q28" s="4">
        <f t="shared" si="21"/>
        <v>50</v>
      </c>
      <c r="R28">
        <f t="shared" si="0"/>
        <v>500000</v>
      </c>
      <c r="S28">
        <f t="shared" si="1"/>
        <v>4563.1739862904506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3433.0355996835856</v>
      </c>
      <c r="AC28">
        <f t="shared" si="2"/>
        <v>3386.4577739175284</v>
      </c>
      <c r="AE28">
        <f t="shared" si="3"/>
        <v>0</v>
      </c>
      <c r="AF28">
        <f t="shared" si="4"/>
        <v>0</v>
      </c>
      <c r="AG28">
        <f t="shared" si="4"/>
        <v>-37.106384548252649</v>
      </c>
      <c r="AH28">
        <f t="shared" si="5"/>
        <v>-2228.3727988476703</v>
      </c>
      <c r="AI28">
        <f t="shared" si="6"/>
        <v>-2265.479183395923</v>
      </c>
      <c r="AJ28">
        <f t="shared" si="7"/>
        <v>46.577825766057231</v>
      </c>
      <c r="AK28">
        <f t="shared" si="22"/>
        <v>240.31249197785101</v>
      </c>
      <c r="AL28">
        <f t="shared" si="8"/>
        <v>-1978.5888656520146</v>
      </c>
      <c r="AN28">
        <f t="shared" si="9"/>
        <v>0</v>
      </c>
      <c r="AO28">
        <f t="shared" si="9"/>
        <v>0</v>
      </c>
      <c r="AP28">
        <f t="shared" si="9"/>
        <v>-2.1827202333276738</v>
      </c>
      <c r="AQ28">
        <f t="shared" si="9"/>
        <v>-131.08025625931998</v>
      </c>
      <c r="AR28">
        <f t="shared" si="9"/>
        <v>-133.26297649264765</v>
      </c>
      <c r="AS28">
        <f t="shared" si="9"/>
        <v>2.7398617235742431</v>
      </c>
      <c r="AT28">
        <f t="shared" si="9"/>
        <v>14.135975383949127</v>
      </c>
      <c r="AU28">
        <f t="shared" si="9"/>
        <v>-116.38713938512427</v>
      </c>
      <c r="AW28">
        <v>25</v>
      </c>
      <c r="AX28">
        <f>IF(Z28&gt;0, (R28*SUMPRODUCT(K28:$K$98, X28:$X$98)-K28*$AZ$3)/Z28, 0)</f>
        <v>4563.1739862904506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7.7019840000000003E-3</v>
      </c>
      <c r="Q29" s="4">
        <f t="shared" si="21"/>
        <v>50</v>
      </c>
      <c r="R29">
        <f t="shared" si="0"/>
        <v>500000</v>
      </c>
      <c r="S29">
        <f t="shared" si="1"/>
        <v>4539.4288800417917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3386.4577739175284</v>
      </c>
      <c r="AC29">
        <f t="shared" si="2"/>
        <v>3309.2007943222138</v>
      </c>
      <c r="AE29">
        <f t="shared" si="3"/>
        <v>0</v>
      </c>
      <c r="AF29">
        <f t="shared" si="4"/>
        <v>0</v>
      </c>
      <c r="AG29">
        <f t="shared" si="4"/>
        <v>-36.449527922681632</v>
      </c>
      <c r="AH29">
        <f t="shared" si="5"/>
        <v>-2857.927800884891</v>
      </c>
      <c r="AI29">
        <f t="shared" si="6"/>
        <v>-2894.3773288075727</v>
      </c>
      <c r="AJ29">
        <f t="shared" si="7"/>
        <v>77.256979595314533</v>
      </c>
      <c r="AK29">
        <f t="shared" si="22"/>
        <v>237.05204417422701</v>
      </c>
      <c r="AL29">
        <f t="shared" si="8"/>
        <v>-2580.0683050380312</v>
      </c>
      <c r="AN29">
        <f t="shared" si="9"/>
        <v>0</v>
      </c>
      <c r="AO29">
        <f t="shared" si="9"/>
        <v>0</v>
      </c>
      <c r="AP29">
        <f t="shared" si="9"/>
        <v>-1.9143587095364558</v>
      </c>
      <c r="AQ29">
        <f t="shared" si="9"/>
        <v>-150.10068137112503</v>
      </c>
      <c r="AR29">
        <f t="shared" si="9"/>
        <v>-152.01504008066152</v>
      </c>
      <c r="AS29">
        <f t="shared" si="9"/>
        <v>4.0575991018182069</v>
      </c>
      <c r="AT29">
        <f t="shared" si="9"/>
        <v>12.450165235088328</v>
      </c>
      <c r="AU29">
        <f t="shared" si="9"/>
        <v>-135.50727574375497</v>
      </c>
      <c r="AW29">
        <v>26</v>
      </c>
      <c r="AX29">
        <f>IF(Z29&gt;0, (R29*SUMPRODUCT(K29:$K$98, X29:$X$98)-K29*$AZ$3)/Z29, 0)</f>
        <v>4539.4288800417917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9.7648700000000001E-3</v>
      </c>
      <c r="Q30" s="4">
        <f t="shared" si="21"/>
        <v>50</v>
      </c>
      <c r="R30">
        <f t="shared" si="0"/>
        <v>500000</v>
      </c>
      <c r="S30">
        <f t="shared" si="1"/>
        <v>4488.1565937159476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3309.2007943222138</v>
      </c>
      <c r="AC30">
        <f t="shared" si="2"/>
        <v>3207.1566099725214</v>
      </c>
      <c r="AE30">
        <f t="shared" si="3"/>
        <v>0</v>
      </c>
      <c r="AF30">
        <f t="shared" si="4"/>
        <v>0</v>
      </c>
      <c r="AG30">
        <f t="shared" si="4"/>
        <v>-35.729107741728455</v>
      </c>
      <c r="AH30">
        <f t="shared" si="5"/>
        <v>-3559.2490172635617</v>
      </c>
      <c r="AI30">
        <f t="shared" si="6"/>
        <v>-3594.9781250052902</v>
      </c>
      <c r="AJ30">
        <f t="shared" si="7"/>
        <v>102.04418434969239</v>
      </c>
      <c r="AK30">
        <f t="shared" si="22"/>
        <v>231.644055602555</v>
      </c>
      <c r="AL30">
        <f t="shared" si="8"/>
        <v>-3261.2898850530428</v>
      </c>
      <c r="AN30">
        <f t="shared" si="9"/>
        <v>0</v>
      </c>
      <c r="AO30">
        <f t="shared" si="9"/>
        <v>0</v>
      </c>
      <c r="AP30">
        <f t="shared" si="9"/>
        <v>-1.6754657665259818</v>
      </c>
      <c r="AQ30">
        <f t="shared" si="9"/>
        <v>-166.90592796420756</v>
      </c>
      <c r="AR30">
        <f t="shared" si="9"/>
        <v>-168.58139373073357</v>
      </c>
      <c r="AS30">
        <f t="shared" si="9"/>
        <v>4.785217106087881</v>
      </c>
      <c r="AT30">
        <f t="shared" si="9"/>
        <v>10.862619016036655</v>
      </c>
      <c r="AU30">
        <f t="shared" si="9"/>
        <v>-152.93355760860902</v>
      </c>
      <c r="AW30">
        <v>27</v>
      </c>
      <c r="AX30">
        <f>IF(Z30&gt;0, (R30*SUMPRODUCT(K30:$K$98, X30:$X$98)-K30*$AZ$3)/Z30, 0)</f>
        <v>4488.1565937159476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1.2112915E-2</v>
      </c>
      <c r="Q31" s="4">
        <f t="shared" si="21"/>
        <v>50</v>
      </c>
      <c r="R31">
        <f t="shared" si="0"/>
        <v>500000</v>
      </c>
      <c r="S31">
        <f t="shared" si="1"/>
        <v>4412.1974797348385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3207.1566099725214</v>
      </c>
      <c r="AC31">
        <f t="shared" si="2"/>
        <v>3083.1582686345937</v>
      </c>
      <c r="AE31">
        <f t="shared" si="3"/>
        <v>0</v>
      </c>
      <c r="AF31">
        <f t="shared" si="4"/>
        <v>0</v>
      </c>
      <c r="AG31">
        <f t="shared" si="4"/>
        <v>-34.939033019209774</v>
      </c>
      <c r="AH31">
        <f t="shared" si="5"/>
        <v>-4327.8364510139872</v>
      </c>
      <c r="AI31">
        <f t="shared" si="6"/>
        <v>-4362.7754840331972</v>
      </c>
      <c r="AJ31">
        <f t="shared" si="7"/>
        <v>123.99834133792774</v>
      </c>
      <c r="AK31">
        <f t="shared" si="22"/>
        <v>224.50096269807653</v>
      </c>
      <c r="AL31">
        <f t="shared" si="8"/>
        <v>-4014.2761799971931</v>
      </c>
      <c r="AN31">
        <f t="shared" si="9"/>
        <v>0</v>
      </c>
      <c r="AO31">
        <f t="shared" si="9"/>
        <v>0</v>
      </c>
      <c r="AP31">
        <f t="shared" si="9"/>
        <v>-1.4628717271833775</v>
      </c>
      <c r="AQ31">
        <f t="shared" si="9"/>
        <v>-181.20334299409876</v>
      </c>
      <c r="AR31">
        <f t="shared" si="9"/>
        <v>-182.66621472128213</v>
      </c>
      <c r="AS31">
        <f t="shared" si="9"/>
        <v>5.1917197496895975</v>
      </c>
      <c r="AT31">
        <f t="shared" si="9"/>
        <v>9.3996909094736623</v>
      </c>
      <c r="AU31">
        <f t="shared" si="9"/>
        <v>-168.07480406211889</v>
      </c>
      <c r="AW31">
        <v>28</v>
      </c>
      <c r="AX31">
        <f>IF(Z31&gt;0, (R31*SUMPRODUCT(K31:$K$98, X31:$X$98)-K31*$AZ$3)/Z31, 0)</f>
        <v>4412.1974797348385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1.471273E-2</v>
      </c>
      <c r="Q32" s="4">
        <f t="shared" si="21"/>
        <v>50</v>
      </c>
      <c r="R32">
        <f t="shared" si="0"/>
        <v>500000</v>
      </c>
      <c r="S32">
        <f t="shared" si="1"/>
        <v>4314.3272273511739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3083.1582686345937</v>
      </c>
      <c r="AC32">
        <f t="shared" si="2"/>
        <v>2940.2652708425303</v>
      </c>
      <c r="AE32">
        <f t="shared" si="3"/>
        <v>0</v>
      </c>
      <c r="AF32">
        <f t="shared" si="4"/>
        <v>0</v>
      </c>
      <c r="AG32">
        <f t="shared" si="4"/>
        <v>-34.075594129744964</v>
      </c>
      <c r="AH32">
        <f t="shared" si="5"/>
        <v>-5140.4855927271828</v>
      </c>
      <c r="AI32">
        <f t="shared" si="6"/>
        <v>-5174.5611868569276</v>
      </c>
      <c r="AJ32">
        <f t="shared" si="7"/>
        <v>142.8929977920634</v>
      </c>
      <c r="AK32">
        <f t="shared" si="22"/>
        <v>215.82107880442157</v>
      </c>
      <c r="AL32">
        <f t="shared" si="8"/>
        <v>-4815.8471102604426</v>
      </c>
      <c r="AN32">
        <f t="shared" si="9"/>
        <v>0</v>
      </c>
      <c r="AO32">
        <f t="shared" si="9"/>
        <v>0</v>
      </c>
      <c r="AP32">
        <f t="shared" si="9"/>
        <v>-1.273857297468626</v>
      </c>
      <c r="AQ32">
        <f t="shared" si="9"/>
        <v>-192.16818523823835</v>
      </c>
      <c r="AR32">
        <f t="shared" si="9"/>
        <v>-193.44204253570697</v>
      </c>
      <c r="AS32">
        <f t="shared" si="9"/>
        <v>5.3418081956697661</v>
      </c>
      <c r="AT32">
        <f t="shared" si="9"/>
        <v>8.0680986848173113</v>
      </c>
      <c r="AU32">
        <f t="shared" si="9"/>
        <v>-180.03213565521989</v>
      </c>
      <c r="AW32">
        <v>29</v>
      </c>
      <c r="AX32">
        <f>IF(Z32&gt;0, (R32*SUMPRODUCT(K32:$K$98, X32:$X$98)-K32*$AZ$3)/Z32, 0)</f>
        <v>4314.3272273511739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1.7665382E-2</v>
      </c>
      <c r="Q33" s="4">
        <f t="shared" si="21"/>
        <v>50</v>
      </c>
      <c r="R33">
        <f t="shared" si="0"/>
        <v>500000</v>
      </c>
      <c r="S33">
        <f t="shared" si="1"/>
        <v>4198.7034746927138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2940.2652708425303</v>
      </c>
      <c r="AC33">
        <f t="shared" si="2"/>
        <v>2782.3027509632511</v>
      </c>
      <c r="AE33">
        <f t="shared" si="3"/>
        <v>0</v>
      </c>
      <c r="AF33">
        <f t="shared" si="4"/>
        <v>0</v>
      </c>
      <c r="AG33">
        <f t="shared" si="4"/>
        <v>-33.132879801268608</v>
      </c>
      <c r="AH33">
        <f t="shared" si="5"/>
        <v>-6019.5838717890229</v>
      </c>
      <c r="AI33">
        <f t="shared" si="6"/>
        <v>-6052.7167515902911</v>
      </c>
      <c r="AJ33">
        <f t="shared" si="7"/>
        <v>157.96251987927917</v>
      </c>
      <c r="AK33">
        <f t="shared" si="22"/>
        <v>205.81856895897715</v>
      </c>
      <c r="AL33">
        <f t="shared" si="8"/>
        <v>-5688.9356627520347</v>
      </c>
      <c r="AN33">
        <f t="shared" si="9"/>
        <v>0</v>
      </c>
      <c r="AO33">
        <f t="shared" si="9"/>
        <v>0</v>
      </c>
      <c r="AP33">
        <f t="shared" si="9"/>
        <v>-1.1059067399291684</v>
      </c>
      <c r="AQ33">
        <f t="shared" si="9"/>
        <v>-200.92121226134742</v>
      </c>
      <c r="AR33">
        <f t="shared" si="9"/>
        <v>-202.02711900127656</v>
      </c>
      <c r="AS33">
        <f t="shared" si="9"/>
        <v>5.2724609644103868</v>
      </c>
      <c r="AT33">
        <f t="shared" si="9"/>
        <v>6.8697965277860966</v>
      </c>
      <c r="AU33">
        <f t="shared" si="9"/>
        <v>-189.88486150908008</v>
      </c>
      <c r="AW33">
        <v>30</v>
      </c>
      <c r="AX33">
        <f>IF(Z33&gt;0, (R33*SUMPRODUCT(K33:$K$98, X33:$X$98)-K33*$AZ$3)/Z33, 0)</f>
        <v>4198.7034746927138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2.1010579000000001E-2</v>
      </c>
      <c r="Q34" s="4">
        <f t="shared" si="21"/>
        <v>50</v>
      </c>
      <c r="R34">
        <f t="shared" si="0"/>
        <v>500000</v>
      </c>
      <c r="S34">
        <f t="shared" si="1"/>
        <v>4067.7292552071744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2782.3027509632511</v>
      </c>
      <c r="AC34">
        <f t="shared" si="2"/>
        <v>2611.9223113438325</v>
      </c>
      <c r="AE34">
        <f t="shared" si="3"/>
        <v>0</v>
      </c>
      <c r="AF34">
        <f t="shared" si="4"/>
        <v>0</v>
      </c>
      <c r="AG34">
        <f t="shared" si="4"/>
        <v>-32.105410014693867</v>
      </c>
      <c r="AH34">
        <f t="shared" si="5"/>
        <v>-6961.4098856205846</v>
      </c>
      <c r="AI34">
        <f t="shared" si="6"/>
        <v>-6993.5152956352786</v>
      </c>
      <c r="AJ34">
        <f t="shared" si="7"/>
        <v>170.38043961941867</v>
      </c>
      <c r="AK34">
        <f t="shared" si="22"/>
        <v>194.7611925674276</v>
      </c>
      <c r="AL34">
        <f t="shared" si="8"/>
        <v>-6628.373663448433</v>
      </c>
      <c r="AN34">
        <f t="shared" si="9"/>
        <v>0</v>
      </c>
      <c r="AO34">
        <f t="shared" si="9"/>
        <v>0</v>
      </c>
      <c r="AP34">
        <f t="shared" si="9"/>
        <v>-0.95679636750353803</v>
      </c>
      <c r="AQ34">
        <f t="shared" si="9"/>
        <v>-207.4619725528058</v>
      </c>
      <c r="AR34">
        <f t="shared" si="9"/>
        <v>-208.41876892030936</v>
      </c>
      <c r="AS34">
        <f t="shared" si="9"/>
        <v>5.0776297716461389</v>
      </c>
      <c r="AT34">
        <f t="shared" si="9"/>
        <v>5.8042180895333653</v>
      </c>
      <c r="AU34">
        <f t="shared" ref="AU34:AU97" si="23">AL34*$K34</f>
        <v>-197.53692105912987</v>
      </c>
      <c r="AW34">
        <v>31</v>
      </c>
      <c r="AX34">
        <f>IF(Z34&gt;0, (R34*SUMPRODUCT(K34:$K$98, X34:$X$98)-K34*$AZ$3)/Z34, 0)</f>
        <v>4067.7292552071744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2.4499257999999999E-2</v>
      </c>
      <c r="Q35" s="4">
        <f t="shared" si="21"/>
        <v>50</v>
      </c>
      <c r="R35">
        <f t="shared" si="0"/>
        <v>500000</v>
      </c>
      <c r="S35">
        <f t="shared" si="1"/>
        <v>3922.4220849914373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2611.9223113438325</v>
      </c>
      <c r="AC35">
        <f t="shared" si="2"/>
        <v>2431.7288857927488</v>
      </c>
      <c r="AE35">
        <f t="shared" si="3"/>
        <v>0</v>
      </c>
      <c r="AF35">
        <f t="shared" ref="AF35:AG66" si="24">-$Z35*P35</f>
        <v>0</v>
      </c>
      <c r="AG35">
        <f t="shared" si="24"/>
        <v>-30.997797191401155</v>
      </c>
      <c r="AH35">
        <f t="shared" si="5"/>
        <v>-7865.5872314576864</v>
      </c>
      <c r="AI35">
        <f t="shared" ref="AI35:AI66" si="25">SUM(AE35:AH35)</f>
        <v>-7896.5850286490877</v>
      </c>
      <c r="AJ35">
        <f t="shared" si="7"/>
        <v>180.19342555108369</v>
      </c>
      <c r="AK35">
        <f t="shared" si="22"/>
        <v>182.83456179406829</v>
      </c>
      <c r="AL35">
        <f t="shared" ref="AL35:AL98" si="26">SUM(AI35:AK35)</f>
        <v>-7533.557041303935</v>
      </c>
      <c r="AN35">
        <f t="shared" ref="AN35:AT66" si="27">AE35*$K35</f>
        <v>0</v>
      </c>
      <c r="AO35">
        <f t="shared" si="27"/>
        <v>0</v>
      </c>
      <c r="AP35">
        <f t="shared" si="27"/>
        <v>-0.82481035961390226</v>
      </c>
      <c r="AQ35">
        <f t="shared" si="27"/>
        <v>-209.29286661546419</v>
      </c>
      <c r="AR35">
        <f t="shared" si="27"/>
        <v>-210.1176769750781</v>
      </c>
      <c r="AS35">
        <f t="shared" si="27"/>
        <v>4.7947085791657225</v>
      </c>
      <c r="AT35">
        <f t="shared" si="27"/>
        <v>4.8649857192126209</v>
      </c>
      <c r="AU35">
        <f t="shared" si="23"/>
        <v>-200.45798267669971</v>
      </c>
      <c r="AW35">
        <v>32</v>
      </c>
      <c r="AX35">
        <f>IF(Z35&gt;0, (R35*SUMPRODUCT(K35:$K$98, X35:$X$98)-K35*$AZ$3)/Z35, 0)</f>
        <v>3922.4220849914373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2.8232486000000001E-2</v>
      </c>
      <c r="Q36" s="4">
        <f t="shared" si="21"/>
        <v>50</v>
      </c>
      <c r="R36">
        <f t="shared" si="0"/>
        <v>500000</v>
      </c>
      <c r="S36">
        <f t="shared" si="1"/>
        <v>3768.1673743845827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2431.7288857927488</v>
      </c>
      <c r="AC36">
        <f t="shared" si="2"/>
        <v>2246.7829361431081</v>
      </c>
      <c r="AE36">
        <f t="shared" si="3"/>
        <v>0</v>
      </c>
      <c r="AF36">
        <f t="shared" si="24"/>
        <v>0</v>
      </c>
      <c r="AG36">
        <f t="shared" si="24"/>
        <v>-29.812674344250073</v>
      </c>
      <c r="AH36">
        <f t="shared" si="5"/>
        <v>-8751.4487523707248</v>
      </c>
      <c r="AI36">
        <f t="shared" si="25"/>
        <v>-8781.2614267149747</v>
      </c>
      <c r="AJ36">
        <f t="shared" si="7"/>
        <v>184.94594964964062</v>
      </c>
      <c r="AK36">
        <f t="shared" si="22"/>
        <v>170.22102200549244</v>
      </c>
      <c r="AL36">
        <f t="shared" si="26"/>
        <v>-8426.0944550598415</v>
      </c>
      <c r="AN36">
        <f t="shared" si="27"/>
        <v>0</v>
      </c>
      <c r="AO36">
        <f t="shared" si="27"/>
        <v>0</v>
      </c>
      <c r="AP36">
        <f t="shared" si="27"/>
        <v>-0.70828197239938284</v>
      </c>
      <c r="AQ36">
        <f t="shared" si="27"/>
        <v>-207.91470473620055</v>
      </c>
      <c r="AR36">
        <f t="shared" si="27"/>
        <v>-208.62298670859991</v>
      </c>
      <c r="AS36">
        <f t="shared" si="27"/>
        <v>4.3938990676423169</v>
      </c>
      <c r="AT36">
        <f t="shared" si="27"/>
        <v>4.044067963099125</v>
      </c>
      <c r="AU36">
        <f t="shared" si="23"/>
        <v>-200.18501967785846</v>
      </c>
      <c r="AW36">
        <v>33</v>
      </c>
      <c r="AX36">
        <f>IF(Z36&gt;0, (R36*SUMPRODUCT(K36:$K$98, X36:$X$98)-K36*$AZ$3)/Z36, 0)</f>
        <v>3768.1673743845827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3.2345626000000002E-2</v>
      </c>
      <c r="Q37" s="4">
        <f t="shared" si="21"/>
        <v>50</v>
      </c>
      <c r="R37">
        <f t="shared" si="0"/>
        <v>500000</v>
      </c>
      <c r="S37">
        <f t="shared" si="1"/>
        <v>3608.7379571185074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2246.7829361431081</v>
      </c>
      <c r="AC37">
        <f t="shared" si="2"/>
        <v>2060.6065501263924</v>
      </c>
      <c r="AE37">
        <f t="shared" si="3"/>
        <v>0</v>
      </c>
      <c r="AF37">
        <f t="shared" si="24"/>
        <v>0</v>
      </c>
      <c r="AG37">
        <f t="shared" si="24"/>
        <v>-28.550237986408668</v>
      </c>
      <c r="AH37">
        <f t="shared" si="5"/>
        <v>-9643.0961439890816</v>
      </c>
      <c r="AI37">
        <f t="shared" si="25"/>
        <v>-9671.6463819754899</v>
      </c>
      <c r="AJ37">
        <f t="shared" si="7"/>
        <v>186.1763860167157</v>
      </c>
      <c r="AK37">
        <f t="shared" si="22"/>
        <v>157.27480553001757</v>
      </c>
      <c r="AL37">
        <f t="shared" si="26"/>
        <v>-9328.1951904287562</v>
      </c>
      <c r="AN37">
        <f t="shared" si="27"/>
        <v>0</v>
      </c>
      <c r="AO37">
        <f t="shared" si="27"/>
        <v>0</v>
      </c>
      <c r="AP37">
        <f t="shared" si="27"/>
        <v>-0.60561547222644307</v>
      </c>
      <c r="AQ37">
        <f t="shared" si="27"/>
        <v>-204.55199805154248</v>
      </c>
      <c r="AR37">
        <f t="shared" si="27"/>
        <v>-205.15761352376893</v>
      </c>
      <c r="AS37">
        <f t="shared" si="27"/>
        <v>3.9492245209514913</v>
      </c>
      <c r="AT37">
        <f t="shared" si="27"/>
        <v>3.3361562753251448</v>
      </c>
      <c r="AU37">
        <f t="shared" si="23"/>
        <v>-197.87223272749227</v>
      </c>
      <c r="AW37">
        <v>34</v>
      </c>
      <c r="AX37">
        <f>IF(Z37&gt;0, (R37*SUMPRODUCT(K37:$K$98, X37:$X$98)-K37*$AZ$3)/Z37, 0)</f>
        <v>3608.7379571185074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3.7265510000000002E-2</v>
      </c>
      <c r="Q38" s="4">
        <f t="shared" si="21"/>
        <v>50</v>
      </c>
      <c r="R38">
        <f t="shared" si="0"/>
        <v>500000</v>
      </c>
      <c r="S38">
        <f t="shared" si="1"/>
        <v>3447.4427434978124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2060.6065501263924</v>
      </c>
      <c r="AC38">
        <f t="shared" si="2"/>
        <v>1875.4637652172473</v>
      </c>
      <c r="AE38">
        <f t="shared" si="3"/>
        <v>0</v>
      </c>
      <c r="AF38">
        <f t="shared" si="24"/>
        <v>0</v>
      </c>
      <c r="AG38">
        <f t="shared" si="24"/>
        <v>-27.200796427359684</v>
      </c>
      <c r="AH38">
        <f t="shared" si="5"/>
        <v>-10639.391791848921</v>
      </c>
      <c r="AI38">
        <f t="shared" si="25"/>
        <v>-10666.59258827628</v>
      </c>
      <c r="AJ38">
        <f t="shared" si="7"/>
        <v>185.14278490914512</v>
      </c>
      <c r="AK38">
        <f t="shared" si="22"/>
        <v>144.24245850884748</v>
      </c>
      <c r="AL38">
        <f t="shared" si="26"/>
        <v>-10337.207344858287</v>
      </c>
      <c r="AN38">
        <f t="shared" si="27"/>
        <v>0</v>
      </c>
      <c r="AO38">
        <f t="shared" si="27"/>
        <v>0</v>
      </c>
      <c r="AP38">
        <f t="shared" si="27"/>
        <v>-0.51517031077479403</v>
      </c>
      <c r="AQ38">
        <f t="shared" si="27"/>
        <v>-201.50508425365391</v>
      </c>
      <c r="AR38">
        <f t="shared" si="27"/>
        <v>-202.02025456442871</v>
      </c>
      <c r="AS38">
        <f t="shared" si="27"/>
        <v>3.5065174026822956</v>
      </c>
      <c r="AT38">
        <f t="shared" si="27"/>
        <v>2.7318844275522682</v>
      </c>
      <c r="AU38">
        <f t="shared" si="23"/>
        <v>-195.78185273419413</v>
      </c>
      <c r="AW38">
        <v>35</v>
      </c>
      <c r="AX38">
        <f>IF(Z38&gt;0, (R38*SUMPRODUCT(K38:$K$98, X38:$X$98)-K38*$AZ$3)/Z38, 0)</f>
        <v>3447.4427434978124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4.2512064000000002E-2</v>
      </c>
      <c r="Q39" s="4">
        <f t="shared" si="21"/>
        <v>50</v>
      </c>
      <c r="R39">
        <f t="shared" si="0"/>
        <v>500000</v>
      </c>
      <c r="S39">
        <f t="shared" si="1"/>
        <v>3281.1973251406348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1875.4637652172473</v>
      </c>
      <c r="AC39">
        <f t="shared" si="2"/>
        <v>1691.2883355550198</v>
      </c>
      <c r="AE39">
        <f t="shared" si="3"/>
        <v>0</v>
      </c>
      <c r="AF39">
        <f t="shared" si="24"/>
        <v>0</v>
      </c>
      <c r="AG39">
        <f t="shared" si="24"/>
        <v>-25.772426464515203</v>
      </c>
      <c r="AH39">
        <f t="shared" si="5"/>
        <v>-11563.619985708865</v>
      </c>
      <c r="AI39">
        <f t="shared" si="25"/>
        <v>-11589.39241217338</v>
      </c>
      <c r="AJ39">
        <f t="shared" si="7"/>
        <v>184.17542966222754</v>
      </c>
      <c r="AK39">
        <f t="shared" si="22"/>
        <v>131.28246356520734</v>
      </c>
      <c r="AL39">
        <f t="shared" si="26"/>
        <v>-11273.934518945945</v>
      </c>
      <c r="AN39">
        <f t="shared" si="27"/>
        <v>0</v>
      </c>
      <c r="AO39">
        <f t="shared" si="27"/>
        <v>0</v>
      </c>
      <c r="AP39">
        <f t="shared" si="27"/>
        <v>-0.43581933432543585</v>
      </c>
      <c r="AQ39">
        <f t="shared" si="27"/>
        <v>-195.54422520141014</v>
      </c>
      <c r="AR39">
        <f t="shared" si="27"/>
        <v>-195.98004453573557</v>
      </c>
      <c r="AS39">
        <f t="shared" si="27"/>
        <v>3.1144608469446657</v>
      </c>
      <c r="AT39">
        <f t="shared" si="27"/>
        <v>2.2200251869325958</v>
      </c>
      <c r="AU39">
        <f t="shared" si="23"/>
        <v>-190.64555850185832</v>
      </c>
      <c r="AW39">
        <v>36</v>
      </c>
      <c r="AX39">
        <f>IF(Z39&gt;0, (R39*SUMPRODUCT(K39:$K$98, X39:$X$98)-K39*$AZ$3)/Z39, 0)</f>
        <v>3281.1973251406348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4.7737861999999999E-2</v>
      </c>
      <c r="Q40" s="4">
        <f t="shared" si="21"/>
        <v>50</v>
      </c>
      <c r="R40">
        <f t="shared" si="0"/>
        <v>500000</v>
      </c>
      <c r="S40">
        <f t="shared" si="1"/>
        <v>3111.4998876204822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1691.2883355550198</v>
      </c>
      <c r="AC40">
        <f t="shared" si="2"/>
        <v>1511.2170162388118</v>
      </c>
      <c r="AE40">
        <f t="shared" si="3"/>
        <v>0</v>
      </c>
      <c r="AF40">
        <f t="shared" si="24"/>
        <v>0</v>
      </c>
      <c r="AG40">
        <f t="shared" si="24"/>
        <v>-24.284381661901875</v>
      </c>
      <c r="AH40">
        <f t="shared" si="5"/>
        <v>-12303.205379681745</v>
      </c>
      <c r="AI40">
        <f t="shared" si="25"/>
        <v>-12327.489761343648</v>
      </c>
      <c r="AJ40">
        <f t="shared" si="7"/>
        <v>180.07131931620802</v>
      </c>
      <c r="AK40">
        <f t="shared" si="22"/>
        <v>118.39018348885139</v>
      </c>
      <c r="AL40">
        <f t="shared" si="26"/>
        <v>-12029.028258538588</v>
      </c>
      <c r="AN40">
        <f t="shared" si="27"/>
        <v>0</v>
      </c>
      <c r="AO40">
        <f t="shared" si="27"/>
        <v>0</v>
      </c>
      <c r="AP40">
        <f t="shared" si="27"/>
        <v>-0.36665719441359101</v>
      </c>
      <c r="AQ40">
        <f t="shared" si="27"/>
        <v>-185.75967177642426</v>
      </c>
      <c r="AR40">
        <f t="shared" si="27"/>
        <v>-186.12632897083785</v>
      </c>
      <c r="AS40">
        <f t="shared" si="27"/>
        <v>2.7188027949015479</v>
      </c>
      <c r="AT40">
        <f t="shared" si="27"/>
        <v>1.7875115425414903</v>
      </c>
      <c r="AU40">
        <f t="shared" si="23"/>
        <v>-181.62001463339482</v>
      </c>
      <c r="AW40">
        <v>37</v>
      </c>
      <c r="AX40">
        <f>IF(Z40&gt;0, (R40*SUMPRODUCT(K40:$K$98, X40:$X$98)-K40*$AZ$3)/Z40, 0)</f>
        <v>3111.4998876204822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5.3487053E-2</v>
      </c>
      <c r="Q41" s="4">
        <f t="shared" si="21"/>
        <v>50</v>
      </c>
      <c r="R41">
        <f t="shared" si="0"/>
        <v>500000</v>
      </c>
      <c r="S41">
        <f t="shared" si="1"/>
        <v>2944.4087547035388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1511.2170162388118</v>
      </c>
      <c r="AC41">
        <f t="shared" si="2"/>
        <v>1339.2724390027463</v>
      </c>
      <c r="AE41">
        <f t="shared" si="3"/>
        <v>0</v>
      </c>
      <c r="AF41">
        <f t="shared" si="24"/>
        <v>0</v>
      </c>
      <c r="AG41">
        <f t="shared" si="24"/>
        <v>-22.742637836260485</v>
      </c>
      <c r="AH41">
        <f t="shared" si="5"/>
        <v>-12989.000090223737</v>
      </c>
      <c r="AI41">
        <f t="shared" si="25"/>
        <v>-13011.742728059997</v>
      </c>
      <c r="AJ41">
        <f t="shared" si="7"/>
        <v>171.94457723606547</v>
      </c>
      <c r="AK41">
        <f t="shared" si="22"/>
        <v>105.78519113671683</v>
      </c>
      <c r="AL41">
        <f t="shared" si="26"/>
        <v>-12734.012959687216</v>
      </c>
      <c r="AN41">
        <f t="shared" si="27"/>
        <v>0</v>
      </c>
      <c r="AO41">
        <f t="shared" si="27"/>
        <v>0</v>
      </c>
      <c r="AP41">
        <f t="shared" si="27"/>
        <v>-0.30658858007055723</v>
      </c>
      <c r="AQ41">
        <f t="shared" si="27"/>
        <v>-175.10189991456292</v>
      </c>
      <c r="AR41">
        <f t="shared" si="27"/>
        <v>-175.40848849463347</v>
      </c>
      <c r="AS41">
        <f t="shared" si="27"/>
        <v>2.3179476437683788</v>
      </c>
      <c r="AT41">
        <f t="shared" si="27"/>
        <v>1.4260672740164124</v>
      </c>
      <c r="AU41">
        <f t="shared" si="23"/>
        <v>-171.66447357684868</v>
      </c>
      <c r="AW41">
        <v>38</v>
      </c>
      <c r="AX41">
        <f>IF(Z41&gt;0, (R41*SUMPRODUCT(K41:$K$98, X41:$X$98)-K41*$AZ$3)/Z41, 0)</f>
        <v>2944.4087547035388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5.9601715E-2</v>
      </c>
      <c r="Q42" s="4">
        <f t="shared" si="21"/>
        <v>50</v>
      </c>
      <c r="R42">
        <f t="shared" si="0"/>
        <v>500000</v>
      </c>
      <c r="S42">
        <f t="shared" si="1"/>
        <v>2780.0602560832563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1339.2724390027463</v>
      </c>
      <c r="AC42">
        <f t="shared" si="2"/>
        <v>1176.5054449277895</v>
      </c>
      <c r="AE42">
        <f t="shared" si="3"/>
        <v>0</v>
      </c>
      <c r="AF42">
        <f t="shared" si="24"/>
        <v>0</v>
      </c>
      <c r="AG42">
        <f t="shared" si="24"/>
        <v>-21.159711239232866</v>
      </c>
      <c r="AH42">
        <f t="shared" si="5"/>
        <v>-13555.002186650139</v>
      </c>
      <c r="AI42">
        <f t="shared" si="25"/>
        <v>-13576.161897889373</v>
      </c>
      <c r="AJ42">
        <f t="shared" si="7"/>
        <v>162.76699407495676</v>
      </c>
      <c r="AK42">
        <f t="shared" si="22"/>
        <v>93.749070730192244</v>
      </c>
      <c r="AL42">
        <f t="shared" si="26"/>
        <v>-13319.645833084223</v>
      </c>
      <c r="AN42">
        <f t="shared" si="27"/>
        <v>0</v>
      </c>
      <c r="AO42">
        <f t="shared" si="27"/>
        <v>0</v>
      </c>
      <c r="AP42">
        <f t="shared" si="27"/>
        <v>-0.25468704383770679</v>
      </c>
      <c r="AQ42">
        <f t="shared" si="27"/>
        <v>-163.15361760375023</v>
      </c>
      <c r="AR42">
        <f t="shared" si="27"/>
        <v>-163.40830464758795</v>
      </c>
      <c r="AS42">
        <f t="shared" si="27"/>
        <v>1.9591309203897807</v>
      </c>
      <c r="AT42">
        <f t="shared" si="27"/>
        <v>1.1284026240648444</v>
      </c>
      <c r="AU42">
        <f t="shared" si="23"/>
        <v>-160.32077110313332</v>
      </c>
      <c r="AW42">
        <v>39</v>
      </c>
      <c r="AX42">
        <f>IF(Z42&gt;0, (R42*SUMPRODUCT(K42:$K$98, X42:$X$98)-K42*$AZ$3)/Z42, 0)</f>
        <v>2780.0602560832563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6.6409420999999996E-2</v>
      </c>
      <c r="Q43" s="4">
        <f t="shared" si="21"/>
        <v>50</v>
      </c>
      <c r="R43">
        <f t="shared" si="0"/>
        <v>500000</v>
      </c>
      <c r="S43">
        <f t="shared" si="1"/>
        <v>2620.8101517955602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1176.5054449277895</v>
      </c>
      <c r="AC43">
        <f t="shared" si="2"/>
        <v>1024.3651361094016</v>
      </c>
      <c r="AE43">
        <f t="shared" si="3"/>
        <v>0</v>
      </c>
      <c r="AF43">
        <f t="shared" si="24"/>
        <v>0</v>
      </c>
      <c r="AG43">
        <f t="shared" si="24"/>
        <v>-19.542909954915892</v>
      </c>
      <c r="AH43">
        <f t="shared" si="5"/>
        <v>-14052.041719246468</v>
      </c>
      <c r="AI43">
        <f t="shared" si="25"/>
        <v>-14071.584629201385</v>
      </c>
      <c r="AJ43">
        <f t="shared" si="7"/>
        <v>152.14030881838789</v>
      </c>
      <c r="AK43">
        <f t="shared" si="22"/>
        <v>82.35538114494527</v>
      </c>
      <c r="AL43">
        <f t="shared" si="26"/>
        <v>-13837.088939238052</v>
      </c>
      <c r="AN43">
        <f t="shared" si="27"/>
        <v>0</v>
      </c>
      <c r="AO43">
        <f t="shared" si="27"/>
        <v>0</v>
      </c>
      <c r="AP43">
        <f t="shared" si="27"/>
        <v>-0.21002370918023749</v>
      </c>
      <c r="AQ43">
        <f t="shared" si="27"/>
        <v>-151.01445640592607</v>
      </c>
      <c r="AR43">
        <f t="shared" si="27"/>
        <v>-151.2244801151063</v>
      </c>
      <c r="AS43">
        <f t="shared" si="27"/>
        <v>1.6350211942631927</v>
      </c>
      <c r="AT43">
        <f t="shared" si="27"/>
        <v>0.88505666039067821</v>
      </c>
      <c r="AU43">
        <f t="shared" si="23"/>
        <v>-148.70440226045244</v>
      </c>
      <c r="AW43">
        <v>40</v>
      </c>
      <c r="AX43">
        <f>IF(Z43&gt;0, (R43*SUMPRODUCT(K43:$K$98, X43:$X$98)-K43*$AZ$3)/Z43, 0)</f>
        <v>2620.8101517955602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7.4261202999999998E-2</v>
      </c>
      <c r="Q44" s="4">
        <f t="shared" si="21"/>
        <v>50</v>
      </c>
      <c r="R44">
        <f t="shared" si="0"/>
        <v>500000</v>
      </c>
      <c r="S44">
        <f t="shared" si="1"/>
        <v>2467.5181018114613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1024.3651361094016</v>
      </c>
      <c r="AC44">
        <f t="shared" si="2"/>
        <v>883.18399111897804</v>
      </c>
      <c r="AE44">
        <f t="shared" si="3"/>
        <v>0</v>
      </c>
      <c r="AF44">
        <f t="shared" si="24"/>
        <v>0</v>
      </c>
      <c r="AG44">
        <f t="shared" si="24"/>
        <v>-17.896200851994003</v>
      </c>
      <c r="AH44">
        <f t="shared" si="5"/>
        <v>-14512.800033727299</v>
      </c>
      <c r="AI44">
        <f t="shared" si="25"/>
        <v>-14530.696234579293</v>
      </c>
      <c r="AJ44">
        <f t="shared" si="7"/>
        <v>141.1811449904236</v>
      </c>
      <c r="AK44">
        <f t="shared" si="22"/>
        <v>71.705559527658124</v>
      </c>
      <c r="AL44">
        <f t="shared" si="26"/>
        <v>-14317.809530061211</v>
      </c>
      <c r="AN44">
        <f t="shared" si="27"/>
        <v>0</v>
      </c>
      <c r="AO44">
        <f t="shared" si="27"/>
        <v>0</v>
      </c>
      <c r="AP44">
        <f t="shared" si="27"/>
        <v>-0.17172040963052548</v>
      </c>
      <c r="AQ44">
        <f t="shared" si="27"/>
        <v>-139.2554759129159</v>
      </c>
      <c r="AR44">
        <f t="shared" si="27"/>
        <v>-139.42719632254642</v>
      </c>
      <c r="AS44">
        <f t="shared" si="27"/>
        <v>1.3546832788904974</v>
      </c>
      <c r="AT44">
        <f t="shared" si="27"/>
        <v>0.68804033642165607</v>
      </c>
      <c r="AU44">
        <f t="shared" si="23"/>
        <v>-137.38447270723427</v>
      </c>
      <c r="AW44">
        <v>41</v>
      </c>
      <c r="AX44">
        <f>IF(Z44&gt;0, (R44*SUMPRODUCT(K44:$K$98, X44:$X$98)-K44*$AZ$3)/Z44, 0)</f>
        <v>2467.5181018114613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8.2657132999999994E-2</v>
      </c>
      <c r="Q45" s="4">
        <f t="shared" si="21"/>
        <v>50</v>
      </c>
      <c r="R45">
        <f t="shared" si="0"/>
        <v>500000</v>
      </c>
      <c r="S45">
        <f t="shared" si="1"/>
        <v>2317.7383677386774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883.18399111897804</v>
      </c>
      <c r="AC45">
        <f t="shared" si="2"/>
        <v>752.70825754133205</v>
      </c>
      <c r="AE45">
        <f t="shared" si="3"/>
        <v>0</v>
      </c>
      <c r="AF45">
        <f t="shared" si="24"/>
        <v>0</v>
      </c>
      <c r="AG45">
        <f t="shared" si="24"/>
        <v>-16.237990189456085</v>
      </c>
      <c r="AH45">
        <f t="shared" si="5"/>
        <v>-14792.486540179816</v>
      </c>
      <c r="AI45">
        <f t="shared" si="25"/>
        <v>-14808.724530369273</v>
      </c>
      <c r="AJ45">
        <f t="shared" si="7"/>
        <v>130.475733577646</v>
      </c>
      <c r="AK45">
        <f t="shared" si="22"/>
        <v>61.822879378328466</v>
      </c>
      <c r="AL45">
        <f t="shared" si="26"/>
        <v>-14616.425917413297</v>
      </c>
      <c r="AN45">
        <f t="shared" si="27"/>
        <v>0</v>
      </c>
      <c r="AO45">
        <f t="shared" si="27"/>
        <v>0</v>
      </c>
      <c r="AP45">
        <f t="shared" si="27"/>
        <v>-0.13911543642551374</v>
      </c>
      <c r="AQ45">
        <f t="shared" si="27"/>
        <v>-126.73139944325735</v>
      </c>
      <c r="AR45">
        <f t="shared" si="27"/>
        <v>-126.87051487968286</v>
      </c>
      <c r="AS45">
        <f t="shared" si="27"/>
        <v>1.1178223664268196</v>
      </c>
      <c r="AT45">
        <f t="shared" si="27"/>
        <v>0.52965402401725103</v>
      </c>
      <c r="AU45">
        <f t="shared" si="23"/>
        <v>-125.22303848923877</v>
      </c>
      <c r="AW45">
        <v>42</v>
      </c>
      <c r="AX45">
        <f>IF(Z45&gt;0, (R45*SUMPRODUCT(K45:$K$98, X45:$X$98)-K45*$AZ$3)/Z45, 0)</f>
        <v>2317.7383677386774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9.1575552000000005E-2</v>
      </c>
      <c r="Q46" s="4">
        <f t="shared" si="21"/>
        <v>50</v>
      </c>
      <c r="R46">
        <f t="shared" si="0"/>
        <v>500000</v>
      </c>
      <c r="S46">
        <f t="shared" si="1"/>
        <v>2172.2975249349511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752.70825754133205</v>
      </c>
      <c r="AC46">
        <f t="shared" si="2"/>
        <v>633.81591375456583</v>
      </c>
      <c r="AE46">
        <f t="shared" si="3"/>
        <v>0</v>
      </c>
      <c r="AF46">
        <f t="shared" si="24"/>
        <v>0</v>
      </c>
      <c r="AG46">
        <f t="shared" si="24"/>
        <v>-14.588607372591497</v>
      </c>
      <c r="AH46">
        <f t="shared" si="5"/>
        <v>-14870.029149700256</v>
      </c>
      <c r="AI46">
        <f t="shared" si="25"/>
        <v>-14884.617757072849</v>
      </c>
      <c r="AJ46">
        <f t="shared" si="7"/>
        <v>118.89234378676622</v>
      </c>
      <c r="AK46">
        <f t="shared" si="22"/>
        <v>52.689578027893248</v>
      </c>
      <c r="AL46">
        <f t="shared" si="26"/>
        <v>-14713.035835258188</v>
      </c>
      <c r="AN46">
        <f t="shared" si="27"/>
        <v>0</v>
      </c>
      <c r="AO46">
        <f t="shared" si="27"/>
        <v>0</v>
      </c>
      <c r="AP46">
        <f t="shared" si="27"/>
        <v>-0.11159349033827792</v>
      </c>
      <c r="AQ46">
        <f t="shared" si="27"/>
        <v>-113.74618644988686</v>
      </c>
      <c r="AR46">
        <f t="shared" si="27"/>
        <v>-113.85777994022516</v>
      </c>
      <c r="AS46">
        <f t="shared" si="27"/>
        <v>0.90945018114548626</v>
      </c>
      <c r="AT46">
        <f t="shared" si="27"/>
        <v>0.403041480685155</v>
      </c>
      <c r="AU46">
        <f t="shared" si="23"/>
        <v>-112.54528827839449</v>
      </c>
      <c r="AW46">
        <v>43</v>
      </c>
      <c r="AX46">
        <f>IF(Z46&gt;0, (R46*SUMPRODUCT(K46:$K$98, X46:$X$98)-K46*$AZ$3)/Z46, 0)</f>
        <v>2172.2975249349511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0.101620166</v>
      </c>
      <c r="Q47" s="4">
        <f t="shared" si="21"/>
        <v>50</v>
      </c>
      <c r="R47">
        <f t="shared" si="0"/>
        <v>500000</v>
      </c>
      <c r="S47">
        <f t="shared" si="1"/>
        <v>2033.4095302074261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633.81591375456583</v>
      </c>
      <c r="AC47">
        <f t="shared" si="2"/>
        <v>527.06888414083153</v>
      </c>
      <c r="AE47">
        <f t="shared" si="3"/>
        <v>0</v>
      </c>
      <c r="AF47">
        <f t="shared" si="24"/>
        <v>0</v>
      </c>
      <c r="AG47">
        <f t="shared" si="24"/>
        <v>-12.960224595954012</v>
      </c>
      <c r="AH47">
        <f t="shared" si="5"/>
        <v>-14824.967029115718</v>
      </c>
      <c r="AI47">
        <f t="shared" si="25"/>
        <v>-14837.927253711672</v>
      </c>
      <c r="AJ47">
        <f t="shared" si="7"/>
        <v>106.7470296137343</v>
      </c>
      <c r="AK47">
        <f t="shared" si="22"/>
        <v>44.367113962819609</v>
      </c>
      <c r="AL47">
        <f t="shared" si="26"/>
        <v>-14686.813110135117</v>
      </c>
      <c r="AN47">
        <f t="shared" si="27"/>
        <v>0</v>
      </c>
      <c r="AO47">
        <f t="shared" si="27"/>
        <v>0</v>
      </c>
      <c r="AP47">
        <f t="shared" si="27"/>
        <v>-8.8515541448392798E-2</v>
      </c>
      <c r="AQ47">
        <f t="shared" si="27"/>
        <v>-101.25133047049283</v>
      </c>
      <c r="AR47">
        <f t="shared" si="27"/>
        <v>-101.33984601194122</v>
      </c>
      <c r="AS47">
        <f t="shared" si="27"/>
        <v>0.7290592114597364</v>
      </c>
      <c r="AT47">
        <f t="shared" si="27"/>
        <v>0.3030178285758669</v>
      </c>
      <c r="AU47">
        <f t="shared" si="23"/>
        <v>-100.30776897190562</v>
      </c>
      <c r="AW47">
        <v>44</v>
      </c>
      <c r="AX47">
        <f>IF(Z47&gt;0, (R47*SUMPRODUCT(K47:$K$98, X47:$X$98)-K47*$AZ$3)/Z47, 0)</f>
        <v>2033.4095302074261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0.112947091</v>
      </c>
      <c r="Q48" s="4">
        <f t="shared" si="21"/>
        <v>50</v>
      </c>
      <c r="R48">
        <f t="shared" si="0"/>
        <v>500000</v>
      </c>
      <c r="S48">
        <f t="shared" si="1"/>
        <v>1900.5643578427805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527.06888414083153</v>
      </c>
      <c r="AC48">
        <f t="shared" si="2"/>
        <v>432.0668008454748</v>
      </c>
      <c r="AE48">
        <f t="shared" si="3"/>
        <v>0</v>
      </c>
      <c r="AF48">
        <f t="shared" si="24"/>
        <v>0</v>
      </c>
      <c r="AG48">
        <f t="shared" si="24"/>
        <v>-11.366802683174816</v>
      </c>
      <c r="AH48">
        <f t="shared" si="5"/>
        <v>-14638.19666819656</v>
      </c>
      <c r="AI48">
        <f t="shared" si="25"/>
        <v>-14649.563470879735</v>
      </c>
      <c r="AJ48">
        <f t="shared" si="7"/>
        <v>95.002083295356726</v>
      </c>
      <c r="AK48">
        <f t="shared" si="22"/>
        <v>36.894821889858207</v>
      </c>
      <c r="AL48">
        <f t="shared" si="26"/>
        <v>-14517.666565694521</v>
      </c>
      <c r="AN48">
        <f t="shared" si="27"/>
        <v>0</v>
      </c>
      <c r="AO48">
        <f t="shared" si="27"/>
        <v>0</v>
      </c>
      <c r="AP48">
        <f t="shared" si="27"/>
        <v>-6.931501171341338E-2</v>
      </c>
      <c r="AQ48">
        <f t="shared" si="27"/>
        <v>-89.26404388290976</v>
      </c>
      <c r="AR48">
        <f t="shared" si="27"/>
        <v>-89.333358894623174</v>
      </c>
      <c r="AS48">
        <f t="shared" si="27"/>
        <v>0.5793247846347831</v>
      </c>
      <c r="AT48">
        <f t="shared" si="27"/>
        <v>0.22498543194079043</v>
      </c>
      <c r="AU48">
        <f t="shared" si="23"/>
        <v>-88.529048678047602</v>
      </c>
      <c r="AW48">
        <v>45</v>
      </c>
      <c r="AX48">
        <f>IF(Z48&gt;0, (R48*SUMPRODUCT(K48:$K$98, X48:$X$98)-K48*$AZ$3)/Z48, 0)</f>
        <v>1900.5643578427805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0.12591097000000001</v>
      </c>
      <c r="Q49" s="4">
        <f t="shared" si="21"/>
        <v>50</v>
      </c>
      <c r="R49">
        <f t="shared" si="0"/>
        <v>500000</v>
      </c>
      <c r="S49">
        <f t="shared" si="1"/>
        <v>1773.49288535133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432.0668008454748</v>
      </c>
      <c r="AC49">
        <f t="shared" si="2"/>
        <v>348.38244194036537</v>
      </c>
      <c r="AE49">
        <f t="shared" si="3"/>
        <v>0</v>
      </c>
      <c r="AF49">
        <f t="shared" si="24"/>
        <v>0</v>
      </c>
      <c r="AG49">
        <f t="shared" si="24"/>
        <v>-9.8219295047059241</v>
      </c>
      <c r="AH49">
        <f t="shared" si="5"/>
        <v>-14312.051516371439</v>
      </c>
      <c r="AI49">
        <f t="shared" si="25"/>
        <v>-14321.873445876145</v>
      </c>
      <c r="AJ49">
        <f t="shared" si="7"/>
        <v>83.684358905109434</v>
      </c>
      <c r="AK49">
        <f t="shared" si="22"/>
        <v>30.244676059183238</v>
      </c>
      <c r="AL49">
        <f t="shared" si="26"/>
        <v>-14207.944410911852</v>
      </c>
      <c r="AN49">
        <f t="shared" si="27"/>
        <v>0</v>
      </c>
      <c r="AO49">
        <f t="shared" si="27"/>
        <v>0</v>
      </c>
      <c r="AP49">
        <f t="shared" si="27"/>
        <v>-5.3477090389180353E-2</v>
      </c>
      <c r="AQ49">
        <f t="shared" si="27"/>
        <v>-77.924288932118216</v>
      </c>
      <c r="AR49">
        <f t="shared" si="27"/>
        <v>-77.977766022507396</v>
      </c>
      <c r="AS49">
        <f t="shared" si="27"/>
        <v>0.4556330834165499</v>
      </c>
      <c r="AT49">
        <f t="shared" si="27"/>
        <v>0.16467205090746037</v>
      </c>
      <c r="AU49">
        <f t="shared" si="23"/>
        <v>-77.357460888183383</v>
      </c>
      <c r="AW49">
        <v>46</v>
      </c>
      <c r="AX49">
        <f>IF(Z49&gt;0, (R49*SUMPRODUCT(K49:$K$98, X49:$X$98)-K49*$AZ$3)/Z49, 0)</f>
        <v>1773.49288535133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0.140869152</v>
      </c>
      <c r="Q50" s="4">
        <f t="shared" si="21"/>
        <v>50</v>
      </c>
      <c r="R50">
        <f t="shared" si="0"/>
        <v>500000</v>
      </c>
      <c r="S50">
        <f t="shared" si="1"/>
        <v>1651.298573406224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348.38244194036537</v>
      </c>
      <c r="AC50">
        <f t="shared" si="2"/>
        <v>275.44001459556881</v>
      </c>
      <c r="AE50">
        <f t="shared" si="3"/>
        <v>0</v>
      </c>
      <c r="AF50">
        <f t="shared" si="24"/>
        <v>0</v>
      </c>
      <c r="AG50">
        <f t="shared" si="24"/>
        <v>-8.340103329327162</v>
      </c>
      <c r="AH50">
        <f t="shared" si="5"/>
        <v>-13836.068803317035</v>
      </c>
      <c r="AI50">
        <f t="shared" si="25"/>
        <v>-13844.408906646362</v>
      </c>
      <c r="AJ50">
        <f t="shared" si="7"/>
        <v>72.942427344796556</v>
      </c>
      <c r="AK50">
        <f t="shared" si="22"/>
        <v>24.386770935825577</v>
      </c>
      <c r="AL50">
        <f t="shared" si="26"/>
        <v>-13747.07970836574</v>
      </c>
      <c r="AN50">
        <f t="shared" si="27"/>
        <v>0</v>
      </c>
      <c r="AO50">
        <f t="shared" si="27"/>
        <v>0</v>
      </c>
      <c r="AP50">
        <f t="shared" si="27"/>
        <v>-4.0543792063158363E-2</v>
      </c>
      <c r="AQ50">
        <f t="shared" si="27"/>
        <v>-67.261360487064152</v>
      </c>
      <c r="AR50">
        <f t="shared" si="27"/>
        <v>-67.301904279127314</v>
      </c>
      <c r="AS50">
        <f t="shared" si="27"/>
        <v>0.35459543965722701</v>
      </c>
      <c r="AT50">
        <f t="shared" si="27"/>
        <v>0.11855154916812667</v>
      </c>
      <c r="AU50">
        <f t="shared" si="23"/>
        <v>-66.828757290301965</v>
      </c>
      <c r="AW50">
        <v>47</v>
      </c>
      <c r="AX50">
        <f>IF(Z50&gt;0, (R50*SUMPRODUCT(K50:$K$98, X50:$X$98)-K50*$AZ$3)/Z50, 0)</f>
        <v>1651.298573406224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0.15811491799999999</v>
      </c>
      <c r="Q51" s="4">
        <f t="shared" si="21"/>
        <v>50</v>
      </c>
      <c r="R51">
        <f t="shared" si="0"/>
        <v>500000</v>
      </c>
      <c r="S51">
        <f t="shared" si="1"/>
        <v>1532.3329033885675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275.44001459556881</v>
      </c>
      <c r="AC51">
        <f t="shared" si="2"/>
        <v>212.62674481147047</v>
      </c>
      <c r="AE51">
        <f t="shared" si="3"/>
        <v>0</v>
      </c>
      <c r="AF51">
        <f t="shared" si="24"/>
        <v>0</v>
      </c>
      <c r="AG51">
        <f t="shared" si="24"/>
        <v>-6.9380075420057992</v>
      </c>
      <c r="AH51">
        <f t="shared" si="5"/>
        <v>-13186.947540280911</v>
      </c>
      <c r="AI51">
        <f t="shared" si="25"/>
        <v>-13193.885547822916</v>
      </c>
      <c r="AJ51">
        <f t="shared" si="7"/>
        <v>62.813269784098338</v>
      </c>
      <c r="AK51">
        <f t="shared" si="22"/>
        <v>19.280801021689818</v>
      </c>
      <c r="AL51">
        <f t="shared" si="26"/>
        <v>-13111.791477017126</v>
      </c>
      <c r="AN51">
        <f t="shared" si="27"/>
        <v>0</v>
      </c>
      <c r="AO51">
        <f t="shared" si="27"/>
        <v>0</v>
      </c>
      <c r="AP51">
        <f t="shared" si="27"/>
        <v>-3.0114085522367356E-2</v>
      </c>
      <c r="AQ51">
        <f t="shared" si="27"/>
        <v>-57.237306763172626</v>
      </c>
      <c r="AR51">
        <f t="shared" si="27"/>
        <v>-57.267420848694989</v>
      </c>
      <c r="AS51">
        <f t="shared" si="27"/>
        <v>0.27263795358616949</v>
      </c>
      <c r="AT51">
        <f t="shared" si="27"/>
        <v>8.3687382492964979E-2</v>
      </c>
      <c r="AU51">
        <f t="shared" si="23"/>
        <v>-56.911095512615852</v>
      </c>
      <c r="AW51">
        <v>48</v>
      </c>
      <c r="AX51">
        <f>IF(Z51&gt;0, (R51*SUMPRODUCT(K51:$K$98, X51:$X$98)-K51*$AZ$3)/Z51, 0)</f>
        <v>1532.3329033885675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0.17865895700000001</v>
      </c>
      <c r="Q52" s="4">
        <f t="shared" si="21"/>
        <v>50</v>
      </c>
      <c r="R52">
        <f t="shared" si="0"/>
        <v>500000</v>
      </c>
      <c r="S52">
        <f t="shared" si="1"/>
        <v>1415.5124523307711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212.62674481147047</v>
      </c>
      <c r="AC52">
        <f t="shared" si="2"/>
        <v>159.36094760451743</v>
      </c>
      <c r="AE52">
        <f t="shared" si="3"/>
        <v>0</v>
      </c>
      <c r="AF52">
        <f t="shared" si="24"/>
        <v>0</v>
      </c>
      <c r="AG52">
        <f t="shared" si="24"/>
        <v>-5.6290902754728513</v>
      </c>
      <c r="AH52">
        <f t="shared" si="5"/>
        <v>-12395.371911128897</v>
      </c>
      <c r="AI52">
        <f t="shared" si="25"/>
        <v>-12401.001001404371</v>
      </c>
      <c r="AJ52">
        <f t="shared" si="7"/>
        <v>53.265797206953039</v>
      </c>
      <c r="AK52">
        <f t="shared" si="22"/>
        <v>14.883872136802935</v>
      </c>
      <c r="AL52">
        <f t="shared" si="26"/>
        <v>-12332.851332060614</v>
      </c>
      <c r="AN52">
        <f t="shared" si="27"/>
        <v>0</v>
      </c>
      <c r="AO52">
        <f t="shared" si="27"/>
        <v>0</v>
      </c>
      <c r="AP52">
        <f t="shared" si="27"/>
        <v>-2.1814994247061365E-2</v>
      </c>
      <c r="AQ52">
        <f t="shared" si="27"/>
        <v>-48.037063486026355</v>
      </c>
      <c r="AR52">
        <f t="shared" si="27"/>
        <v>-48.058878480273421</v>
      </c>
      <c r="AS52">
        <f t="shared" si="27"/>
        <v>0.20642643886843845</v>
      </c>
      <c r="AT52">
        <f t="shared" si="27"/>
        <v>5.7681005126725998E-2</v>
      </c>
      <c r="AU52">
        <f t="shared" si="23"/>
        <v>-47.794771036278256</v>
      </c>
      <c r="AW52">
        <v>49</v>
      </c>
      <c r="AX52">
        <f>IF(Z52&gt;0, (R52*SUMPRODUCT(K52:$K$98, X52:$X$98)-K52*$AZ$3)/Z52, 0)</f>
        <v>1415.5124523307711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0.202352371</v>
      </c>
      <c r="Q53" s="4">
        <f t="shared" si="21"/>
        <v>50</v>
      </c>
      <c r="R53">
        <f t="shared" si="0"/>
        <v>500000</v>
      </c>
      <c r="S53">
        <f t="shared" si="1"/>
        <v>1295.4061912321504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159.36094760451743</v>
      </c>
      <c r="AC53">
        <f t="shared" si="2"/>
        <v>114.86987479368703</v>
      </c>
      <c r="AE53">
        <f t="shared" si="3"/>
        <v>0</v>
      </c>
      <c r="AF53">
        <f t="shared" si="24"/>
        <v>0</v>
      </c>
      <c r="AG53">
        <f t="shared" si="24"/>
        <v>-4.4337396089031484</v>
      </c>
      <c r="AH53">
        <f t="shared" si="5"/>
        <v>-11390.597638149746</v>
      </c>
      <c r="AI53">
        <f t="shared" si="25"/>
        <v>-11395.031377758649</v>
      </c>
      <c r="AJ53">
        <f t="shared" si="7"/>
        <v>44.491072810830403</v>
      </c>
      <c r="AK53">
        <f t="shared" si="22"/>
        <v>11.155266332316222</v>
      </c>
      <c r="AL53">
        <f t="shared" si="26"/>
        <v>-11339.385038615503</v>
      </c>
      <c r="AN53">
        <f t="shared" si="27"/>
        <v>0</v>
      </c>
      <c r="AO53">
        <f t="shared" si="27"/>
        <v>0</v>
      </c>
      <c r="AP53">
        <f t="shared" si="27"/>
        <v>-1.5341543299416539E-2</v>
      </c>
      <c r="AQ53">
        <f t="shared" si="27"/>
        <v>-39.413534011109164</v>
      </c>
      <c r="AR53">
        <f t="shared" si="27"/>
        <v>-39.428875554408584</v>
      </c>
      <c r="AS53">
        <f t="shared" si="27"/>
        <v>0.15394718232758503</v>
      </c>
      <c r="AT53">
        <f t="shared" si="27"/>
        <v>3.8599245005299376E-2</v>
      </c>
      <c r="AU53">
        <f t="shared" si="23"/>
        <v>-39.236329127075699</v>
      </c>
      <c r="AW53">
        <v>50</v>
      </c>
      <c r="AX53">
        <f>IF(Z53&gt;0, (R53*SUMPRODUCT(K53:$K$98, X53:$X$98)-K53*$AZ$3)/Z53, 0)</f>
        <v>1295.4061912321504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0.22956153600000001</v>
      </c>
      <c r="Q54" s="4">
        <f t="shared" si="21"/>
        <v>50</v>
      </c>
      <c r="R54">
        <f t="shared" si="0"/>
        <v>500000</v>
      </c>
      <c r="S54">
        <f t="shared" si="1"/>
        <v>1165.9557351953474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114.86987479368703</v>
      </c>
      <c r="AC54">
        <f t="shared" si="2"/>
        <v>78.622403885431382</v>
      </c>
      <c r="AE54">
        <f t="shared" si="3"/>
        <v>0</v>
      </c>
      <c r="AF54">
        <f t="shared" si="24"/>
        <v>0</v>
      </c>
      <c r="AG54">
        <f t="shared" si="24"/>
        <v>-3.3715861379702705</v>
      </c>
      <c r="AH54">
        <f t="shared" si="5"/>
        <v>-10178.16074843846</v>
      </c>
      <c r="AI54">
        <f t="shared" si="25"/>
        <v>-10181.53233457643</v>
      </c>
      <c r="AJ54">
        <f t="shared" si="7"/>
        <v>36.24747090825565</v>
      </c>
      <c r="AK54">
        <f t="shared" si="22"/>
        <v>8.0408912355580924</v>
      </c>
      <c r="AL54">
        <f t="shared" si="26"/>
        <v>-10137.243972432616</v>
      </c>
      <c r="AN54">
        <f t="shared" si="27"/>
        <v>0</v>
      </c>
      <c r="AO54">
        <f t="shared" si="27"/>
        <v>0</v>
      </c>
      <c r="AP54">
        <f t="shared" si="27"/>
        <v>-1.0416338948212324E-2</v>
      </c>
      <c r="AQ54">
        <f t="shared" si="27"/>
        <v>-31.444895039505074</v>
      </c>
      <c r="AR54">
        <f t="shared" si="27"/>
        <v>-31.455311378453285</v>
      </c>
      <c r="AS54">
        <f t="shared" si="27"/>
        <v>0.11198466464901147</v>
      </c>
      <c r="AT54">
        <f t="shared" si="27"/>
        <v>2.484191271640037E-2</v>
      </c>
      <c r="AU54">
        <f t="shared" si="23"/>
        <v>-31.318484801087873</v>
      </c>
      <c r="AW54">
        <v>51</v>
      </c>
      <c r="AX54">
        <f>IF(Z54&gt;0, (R54*SUMPRODUCT(K54:$K$98, X54:$X$98)-K54*$AZ$3)/Z54, 0)</f>
        <v>1165.9557351953474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0.26099212799999999</v>
      </c>
      <c r="Q55" s="4">
        <f t="shared" si="21"/>
        <v>50</v>
      </c>
      <c r="R55">
        <f t="shared" si="0"/>
        <v>500000</v>
      </c>
      <c r="S55">
        <f t="shared" si="1"/>
        <v>1017.2116393963626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78.622403885431382</v>
      </c>
      <c r="AC55">
        <f t="shared" si="2"/>
        <v>50.004350902045502</v>
      </c>
      <c r="AE55">
        <f t="shared" si="3"/>
        <v>0</v>
      </c>
      <c r="AF55">
        <f t="shared" si="24"/>
        <v>0</v>
      </c>
      <c r="AG55">
        <f t="shared" si="24"/>
        <v>-2.4579128357064053</v>
      </c>
      <c r="AH55">
        <f t="shared" si="5"/>
        <v>-8799.574408841625</v>
      </c>
      <c r="AI55">
        <f t="shared" si="25"/>
        <v>-8802.0323216773322</v>
      </c>
      <c r="AJ55">
        <f t="shared" si="7"/>
        <v>28.61805298338588</v>
      </c>
      <c r="AK55">
        <f t="shared" si="22"/>
        <v>5.503568271980197</v>
      </c>
      <c r="AL55">
        <f t="shared" si="26"/>
        <v>-8767.9107004219659</v>
      </c>
      <c r="AN55">
        <f t="shared" si="27"/>
        <v>0</v>
      </c>
      <c r="AO55">
        <f t="shared" si="27"/>
        <v>0</v>
      </c>
      <c r="AP55">
        <f t="shared" si="27"/>
        <v>-6.7799938309526641E-3</v>
      </c>
      <c r="AQ55">
        <f t="shared" si="27"/>
        <v>-24.27305775056443</v>
      </c>
      <c r="AR55">
        <f t="shared" si="27"/>
        <v>-24.279837744395383</v>
      </c>
      <c r="AS55">
        <f t="shared" si="27"/>
        <v>7.8941051066796011E-2</v>
      </c>
      <c r="AT55">
        <f t="shared" si="27"/>
        <v>1.5181237670508541E-2</v>
      </c>
      <c r="AU55">
        <f t="shared" si="23"/>
        <v>-24.185715455658077</v>
      </c>
      <c r="AW55">
        <v>52</v>
      </c>
      <c r="AX55">
        <f>IF(Z55&gt;0, (R55*SUMPRODUCT(K55:$K$98, X55:$X$98)-K55*$AZ$3)/Z55, 0)</f>
        <v>1017.2116393963626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0.29613519399999999</v>
      </c>
      <c r="Q56" s="4">
        <f t="shared" si="21"/>
        <v>50</v>
      </c>
      <c r="R56">
        <f t="shared" si="0"/>
        <v>500000</v>
      </c>
      <c r="S56">
        <f t="shared" si="1"/>
        <v>828.3768693818804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50.004350902045502</v>
      </c>
      <c r="AC56">
        <f t="shared" si="2"/>
        <v>28.255259273016115</v>
      </c>
      <c r="AE56">
        <f t="shared" si="3"/>
        <v>0</v>
      </c>
      <c r="AF56">
        <f t="shared" si="24"/>
        <v>0</v>
      </c>
      <c r="AG56">
        <f t="shared" si="24"/>
        <v>-1.7054592129123347</v>
      </c>
      <c r="AH56">
        <f t="shared" si="5"/>
        <v>-7278.7449443700652</v>
      </c>
      <c r="AI56">
        <f t="shared" si="25"/>
        <v>-7280.4504035829777</v>
      </c>
      <c r="AJ56">
        <f t="shared" si="7"/>
        <v>21.749091629029387</v>
      </c>
      <c r="AK56">
        <f t="shared" si="22"/>
        <v>3.5003045631431853</v>
      </c>
      <c r="AL56">
        <f t="shared" si="26"/>
        <v>-7255.2010073908059</v>
      </c>
      <c r="AN56">
        <f t="shared" si="27"/>
        <v>0</v>
      </c>
      <c r="AO56">
        <f t="shared" si="27"/>
        <v>0</v>
      </c>
      <c r="AP56">
        <f t="shared" si="27"/>
        <v>-4.200356343031399E-3</v>
      </c>
      <c r="AQ56">
        <f t="shared" si="27"/>
        <v>-17.926739182571165</v>
      </c>
      <c r="AR56">
        <f t="shared" si="27"/>
        <v>-17.930939538914199</v>
      </c>
      <c r="AS56">
        <f t="shared" si="27"/>
        <v>5.3565593529008387E-2</v>
      </c>
      <c r="AT56">
        <f t="shared" si="27"/>
        <v>8.6208607998507318E-3</v>
      </c>
      <c r="AU56">
        <f t="shared" si="23"/>
        <v>-17.86875308458534</v>
      </c>
      <c r="AW56">
        <v>53</v>
      </c>
      <c r="AX56">
        <f>IF(Z56&gt;0, (R56*SUMPRODUCT(K56:$K$98, X56:$X$98)-K56*$AZ$3)/Z56, 0)</f>
        <v>828.3768693818804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0.33524791700000001</v>
      </c>
      <c r="Q57" s="4">
        <f t="shared" si="21"/>
        <v>50</v>
      </c>
      <c r="R57">
        <f t="shared" si="0"/>
        <v>500000</v>
      </c>
      <c r="S57">
        <f t="shared" si="1"/>
        <v>563.38278697423436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28.255259273016115</v>
      </c>
      <c r="AC57">
        <f t="shared" si="2"/>
        <v>12.582061270386937</v>
      </c>
      <c r="AE57">
        <f t="shared" si="3"/>
        <v>0</v>
      </c>
      <c r="AF57">
        <f t="shared" si="24"/>
        <v>0</v>
      </c>
      <c r="AG57">
        <f t="shared" si="24"/>
        <v>-1.1166529721258918</v>
      </c>
      <c r="AH57">
        <f t="shared" si="5"/>
        <v>-5717.5164865731977</v>
      </c>
      <c r="AI57">
        <f t="shared" si="25"/>
        <v>-5718.6331395453235</v>
      </c>
      <c r="AJ57">
        <f t="shared" si="7"/>
        <v>15.673198002629178</v>
      </c>
      <c r="AK57">
        <f t="shared" si="22"/>
        <v>1.9778681491111283</v>
      </c>
      <c r="AL57">
        <f t="shared" si="26"/>
        <v>-5700.982073393584</v>
      </c>
      <c r="AN57">
        <f t="shared" si="27"/>
        <v>0</v>
      </c>
      <c r="AO57">
        <f t="shared" si="27"/>
        <v>0</v>
      </c>
      <c r="AP57">
        <f t="shared" si="27"/>
        <v>-2.4555286294125635E-3</v>
      </c>
      <c r="AQ57">
        <f t="shared" si="27"/>
        <v>-12.572863523741196</v>
      </c>
      <c r="AR57">
        <f t="shared" si="27"/>
        <v>-12.57531905237061</v>
      </c>
      <c r="AS57">
        <f t="shared" si="27"/>
        <v>3.4465485133342605E-2</v>
      </c>
      <c r="AT57">
        <f t="shared" si="27"/>
        <v>4.3493475471608435E-3</v>
      </c>
      <c r="AU57">
        <f t="shared" si="23"/>
        <v>-12.536504219690107</v>
      </c>
      <c r="AW57">
        <v>54</v>
      </c>
      <c r="AX57">
        <f>IF(Z57&gt;0, (R57*SUMPRODUCT(K57:$K$98, X57:$X$98)-K57*$AZ$3)/Z57, 0)</f>
        <v>563.38278697423436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0.37793865599999998</v>
      </c>
      <c r="Q58" s="4">
        <f t="shared" si="21"/>
        <v>50</v>
      </c>
      <c r="R58">
        <f t="shared" si="0"/>
        <v>500000</v>
      </c>
      <c r="S58">
        <f t="shared" si="1"/>
        <v>147.87169214276625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12.582061270386937</v>
      </c>
      <c r="AC58">
        <f t="shared" si="2"/>
        <v>2.0212880858796467</v>
      </c>
      <c r="AE58">
        <f t="shared" si="3"/>
        <v>0</v>
      </c>
      <c r="AF58">
        <f t="shared" si="24"/>
        <v>0</v>
      </c>
      <c r="AG58">
        <f t="shared" si="24"/>
        <v>-0.68346011890096792</v>
      </c>
      <c r="AH58">
        <f t="shared" si="5"/>
        <v>-4220.2632350366493</v>
      </c>
      <c r="AI58">
        <f t="shared" si="25"/>
        <v>-4220.9466951555505</v>
      </c>
      <c r="AJ58">
        <f t="shared" si="7"/>
        <v>10.560773184507291</v>
      </c>
      <c r="AK58">
        <f t="shared" si="22"/>
        <v>0.88074428892708567</v>
      </c>
      <c r="AL58">
        <f t="shared" si="26"/>
        <v>-4209.5051776821156</v>
      </c>
      <c r="AN58">
        <f t="shared" si="27"/>
        <v>0</v>
      </c>
      <c r="AO58">
        <f t="shared" si="27"/>
        <v>0</v>
      </c>
      <c r="AP58">
        <f t="shared" si="27"/>
        <v>-1.341905493882796E-3</v>
      </c>
      <c r="AQ58">
        <f t="shared" si="27"/>
        <v>-8.2860641961580903</v>
      </c>
      <c r="AR58">
        <f t="shared" si="27"/>
        <v>-8.2874061016519729</v>
      </c>
      <c r="AS58">
        <f t="shared" si="27"/>
        <v>2.0735020470146664E-2</v>
      </c>
      <c r="AT58">
        <f t="shared" si="27"/>
        <v>1.7292532034168396E-3</v>
      </c>
      <c r="AU58">
        <f t="shared" si="23"/>
        <v>-8.2649418279784079</v>
      </c>
      <c r="AW58">
        <v>55</v>
      </c>
      <c r="AX58">
        <f>IF(Z58&gt;0, (R58*SUMPRODUCT(K58:$K$98, X58:$X$98)-K58*$AZ$3)/Z58, 0)</f>
        <v>147.87169214276625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0.42486345599999997</v>
      </c>
      <c r="Q59" s="4">
        <f t="shared" si="21"/>
        <v>50</v>
      </c>
      <c r="R59">
        <f t="shared" si="0"/>
        <v>500000</v>
      </c>
      <c r="S59">
        <f t="shared" si="1"/>
        <v>-578.41898587283663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2.0212880858796467</v>
      </c>
      <c r="AC59">
        <f t="shared" si="2"/>
        <v>-4.4682668788195929</v>
      </c>
      <c r="AE59">
        <f t="shared" si="3"/>
        <v>0</v>
      </c>
      <c r="AF59">
        <f t="shared" si="24"/>
        <v>0</v>
      </c>
      <c r="AG59">
        <f t="shared" si="24"/>
        <v>-0.38624828955752205</v>
      </c>
      <c r="AH59">
        <f t="shared" si="5"/>
        <v>-2903.7722815443608</v>
      </c>
      <c r="AI59">
        <f t="shared" si="25"/>
        <v>-2904.1585298339182</v>
      </c>
      <c r="AJ59">
        <f t="shared" si="7"/>
        <v>6.4895549646992396</v>
      </c>
      <c r="AK59">
        <f t="shared" si="22"/>
        <v>0.14149016601157527</v>
      </c>
      <c r="AL59">
        <f t="shared" si="26"/>
        <v>-2897.5274847032074</v>
      </c>
      <c r="AN59">
        <f t="shared" si="27"/>
        <v>0</v>
      </c>
      <c r="AO59">
        <f t="shared" si="27"/>
        <v>0</v>
      </c>
      <c r="AP59">
        <f t="shared" si="27"/>
        <v>-6.7710699391744316E-4</v>
      </c>
      <c r="AQ59">
        <f t="shared" si="27"/>
        <v>-5.09041612282528</v>
      </c>
      <c r="AR59">
        <f t="shared" si="27"/>
        <v>-5.0910932298191973</v>
      </c>
      <c r="AS59">
        <f t="shared" si="27"/>
        <v>1.1376420744913424E-2</v>
      </c>
      <c r="AT59">
        <f t="shared" si="27"/>
        <v>2.4803729509515431E-4</v>
      </c>
      <c r="AU59">
        <f t="shared" si="23"/>
        <v>-5.0794687717791884</v>
      </c>
      <c r="AW59">
        <v>56</v>
      </c>
      <c r="AX59">
        <f>IF(Z59&gt;0, (R59*SUMPRODUCT(K59:$K$98, X59:$X$98)-K59*$AZ$3)/Z59, 0)</f>
        <v>-578.41898587283663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0.47765295400000002</v>
      </c>
      <c r="Q60" s="4">
        <f t="shared" si="21"/>
        <v>50</v>
      </c>
      <c r="R60">
        <f t="shared" si="0"/>
        <v>500000</v>
      </c>
      <c r="S60">
        <f t="shared" si="1"/>
        <v>-2009.8361391146536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-4.4682668788195929</v>
      </c>
      <c r="AC60">
        <f t="shared" si="2"/>
        <v>-7.9546569021280469</v>
      </c>
      <c r="AE60">
        <f t="shared" si="3"/>
        <v>0</v>
      </c>
      <c r="AF60">
        <f t="shared" si="24"/>
        <v>0</v>
      </c>
      <c r="AG60">
        <f t="shared" si="24"/>
        <v>-0.19789317017734906</v>
      </c>
      <c r="AH60">
        <f t="shared" si="5"/>
        <v>-1844.9263648459776</v>
      </c>
      <c r="AI60">
        <f t="shared" si="25"/>
        <v>-1845.124258016155</v>
      </c>
      <c r="AJ60">
        <f t="shared" si="7"/>
        <v>3.4863900233084539</v>
      </c>
      <c r="AK60">
        <f t="shared" si="22"/>
        <v>-0.31277868151737154</v>
      </c>
      <c r="AL60">
        <f t="shared" si="26"/>
        <v>-1841.9506466743637</v>
      </c>
      <c r="AN60">
        <f t="shared" si="27"/>
        <v>0</v>
      </c>
      <c r="AO60">
        <f t="shared" si="27"/>
        <v>0</v>
      </c>
      <c r="AP60">
        <f t="shared" si="27"/>
        <v>-3.0974443585673388E-4</v>
      </c>
      <c r="AQ60">
        <f t="shared" si="27"/>
        <v>-2.88769781981006</v>
      </c>
      <c r="AR60">
        <f t="shared" si="27"/>
        <v>-2.8880075642459166</v>
      </c>
      <c r="AS60">
        <f t="shared" si="27"/>
        <v>5.456933708113525E-3</v>
      </c>
      <c r="AT60">
        <f t="shared" si="27"/>
        <v>-4.8956442593641554E-4</v>
      </c>
      <c r="AU60">
        <f t="shared" si="23"/>
        <v>-2.8830401949637396</v>
      </c>
      <c r="AW60">
        <v>57</v>
      </c>
      <c r="AX60">
        <f>IF(Z60&gt;0, (R60*SUMPRODUCT(K60:$K$98, X60:$X$98)-K60*$AZ$3)/Z60, 0)</f>
        <v>-2009.8361391146536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0.53697763200000004</v>
      </c>
      <c r="Q61" s="4">
        <f t="shared" si="21"/>
        <v>50</v>
      </c>
      <c r="R61">
        <f t="shared" si="0"/>
        <v>500000</v>
      </c>
      <c r="S61">
        <f t="shared" si="1"/>
        <v>-5248.2906544716661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-7.9546569021280469</v>
      </c>
      <c r="AC61">
        <f t="shared" si="2"/>
        <v>-9.4101885616552217</v>
      </c>
      <c r="AE61">
        <f t="shared" si="3"/>
        <v>0</v>
      </c>
      <c r="AF61">
        <f t="shared" si="24"/>
        <v>0</v>
      </c>
      <c r="AG61">
        <f t="shared" si="24"/>
        <v>-8.9650032564769652E-2</v>
      </c>
      <c r="AH61">
        <f t="shared" si="5"/>
        <v>-1062.6420591080594</v>
      </c>
      <c r="AI61">
        <f t="shared" si="25"/>
        <v>-1062.7317091406242</v>
      </c>
      <c r="AJ61">
        <f t="shared" si="7"/>
        <v>1.4555316595271748</v>
      </c>
      <c r="AK61">
        <f t="shared" si="22"/>
        <v>-0.55682598314896337</v>
      </c>
      <c r="AL61">
        <f t="shared" si="26"/>
        <v>-1061.8330034642458</v>
      </c>
      <c r="AN61">
        <f t="shared" si="27"/>
        <v>0</v>
      </c>
      <c r="AO61">
        <f t="shared" si="27"/>
        <v>0</v>
      </c>
      <c r="AP61">
        <f t="shared" si="27"/>
        <v>-1.2528674804164434E-4</v>
      </c>
      <c r="AQ61">
        <f t="shared" si="27"/>
        <v>-1.4850520865314718</v>
      </c>
      <c r="AR61">
        <f t="shared" si="27"/>
        <v>-1.4851773732795135</v>
      </c>
      <c r="AS61">
        <f t="shared" si="27"/>
        <v>2.0341189297624451E-3</v>
      </c>
      <c r="AT61">
        <f t="shared" si="27"/>
        <v>-7.781694513431806E-4</v>
      </c>
      <c r="AU61">
        <f t="shared" si="23"/>
        <v>-1.483921423801094</v>
      </c>
      <c r="AW61">
        <v>58</v>
      </c>
      <c r="AX61">
        <f>IF(Z61&gt;0, (R61*SUMPRODUCT(K61:$K$98, X61:$X$98)-K61*$AZ$3)/Z61, 0)</f>
        <v>-5248.2906544716661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0.60388337299999995</v>
      </c>
      <c r="Q62" s="4">
        <f t="shared" si="21"/>
        <v>50</v>
      </c>
      <c r="R62">
        <f t="shared" si="0"/>
        <v>500000</v>
      </c>
      <c r="S62">
        <f t="shared" si="1"/>
        <v>-13890.536727799192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-9.4101885616552217</v>
      </c>
      <c r="AC62">
        <f t="shared" si="2"/>
        <v>-9.6165208622198346</v>
      </c>
      <c r="AE62">
        <f t="shared" si="3"/>
        <v>0</v>
      </c>
      <c r="AF62">
        <f t="shared" si="24"/>
        <v>0</v>
      </c>
      <c r="AG62">
        <f t="shared" si="24"/>
        <v>-3.4615368184349023E-2</v>
      </c>
      <c r="AH62">
        <f t="shared" si="5"/>
        <v>-541.38164054772926</v>
      </c>
      <c r="AI62">
        <f t="shared" si="25"/>
        <v>-541.41625591591367</v>
      </c>
      <c r="AJ62">
        <f t="shared" si="7"/>
        <v>0.20633230056461294</v>
      </c>
      <c r="AK62">
        <f t="shared" si="22"/>
        <v>-0.65871319931586558</v>
      </c>
      <c r="AL62">
        <f t="shared" si="26"/>
        <v>-541.86863681466491</v>
      </c>
      <c r="AN62">
        <f t="shared" si="27"/>
        <v>0</v>
      </c>
      <c r="AO62">
        <f t="shared" si="27"/>
        <v>0</v>
      </c>
      <c r="AP62">
        <f t="shared" si="27"/>
        <v>-4.3192229072891585E-5</v>
      </c>
      <c r="AQ62">
        <f t="shared" si="27"/>
        <v>-0.67552307142490453</v>
      </c>
      <c r="AR62">
        <f t="shared" si="27"/>
        <v>-0.67556626365397754</v>
      </c>
      <c r="AS62">
        <f t="shared" si="27"/>
        <v>2.5745651306268428E-4</v>
      </c>
      <c r="AT62">
        <f t="shared" si="27"/>
        <v>-8.2192658609513548E-4</v>
      </c>
      <c r="AU62">
        <f t="shared" si="23"/>
        <v>-0.67613073372700994</v>
      </c>
      <c r="AW62">
        <v>59</v>
      </c>
      <c r="AX62">
        <f>IF(Z62&gt;0, (R62*SUMPRODUCT(K62:$K$98, X62:$X$98)-K62*$AZ$3)/Z62, 0)</f>
        <v>-13890.536727799192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0.676158394</v>
      </c>
      <c r="Q63" s="4">
        <f t="shared" si="21"/>
        <v>50</v>
      </c>
      <c r="R63">
        <f t="shared" si="0"/>
        <v>500000</v>
      </c>
      <c r="S63">
        <f t="shared" si="1"/>
        <v>-42114.076406635468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-9.6165208622198346</v>
      </c>
      <c r="AC63">
        <f t="shared" si="2"/>
        <v>-9.1503298390314747</v>
      </c>
      <c r="AE63">
        <f t="shared" si="3"/>
        <v>0</v>
      </c>
      <c r="AF63">
        <f t="shared" si="24"/>
        <v>0</v>
      </c>
      <c r="AG63">
        <f t="shared" si="24"/>
        <v>-1.0863742743257401E-2</v>
      </c>
      <c r="AH63">
        <f t="shared" si="5"/>
        <v>-234.05471759248132</v>
      </c>
      <c r="AI63">
        <f t="shared" si="25"/>
        <v>-234.06558133522458</v>
      </c>
      <c r="AJ63">
        <f t="shared" si="7"/>
        <v>-0.46619102318835992</v>
      </c>
      <c r="AK63">
        <f t="shared" si="22"/>
        <v>-0.67315646035538845</v>
      </c>
      <c r="AL63">
        <f t="shared" si="26"/>
        <v>-235.20492881876834</v>
      </c>
      <c r="AN63">
        <f t="shared" si="27"/>
        <v>0</v>
      </c>
      <c r="AO63">
        <f t="shared" si="27"/>
        <v>0</v>
      </c>
      <c r="AP63">
        <f t="shared" si="27"/>
        <v>-1.2103141552639452E-5</v>
      </c>
      <c r="AQ63">
        <f t="shared" si="27"/>
        <v>-0.2607570378857722</v>
      </c>
      <c r="AR63">
        <f t="shared" si="27"/>
        <v>-0.26076914102732485</v>
      </c>
      <c r="AS63">
        <f t="shared" si="27"/>
        <v>-5.1937680020271929E-4</v>
      </c>
      <c r="AT63">
        <f t="shared" si="27"/>
        <v>-7.4995405536564582E-4</v>
      </c>
      <c r="AU63">
        <f t="shared" si="23"/>
        <v>-0.2620384718828932</v>
      </c>
      <c r="AW63">
        <v>60</v>
      </c>
      <c r="AX63">
        <f>IF(Z63&gt;0, (R63*SUMPRODUCT(K63:$K$98, X63:$X$98)-K63*$AZ$3)/Z63, 0)</f>
        <v>-42114.076406635468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0.75167664000000001</v>
      </c>
      <c r="Q64" s="4">
        <f t="shared" si="21"/>
        <v>50</v>
      </c>
      <c r="R64">
        <f t="shared" si="0"/>
        <v>500000</v>
      </c>
      <c r="S64">
        <f t="shared" si="1"/>
        <v>-162059.25248317682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-9.1503298390314747</v>
      </c>
      <c r="AC64">
        <f t="shared" si="2"/>
        <v>-8.3916992924411158</v>
      </c>
      <c r="AE64">
        <f t="shared" si="3"/>
        <v>0</v>
      </c>
      <c r="AF64">
        <f t="shared" si="24"/>
        <v>0</v>
      </c>
      <c r="AG64">
        <f t="shared" si="24"/>
        <v>-2.5890836727487216E-3</v>
      </c>
      <c r="AH64">
        <f t="shared" si="5"/>
        <v>-81.660216430761054</v>
      </c>
      <c r="AI64">
        <f t="shared" si="25"/>
        <v>-81.662805514433799</v>
      </c>
      <c r="AJ64">
        <f t="shared" si="7"/>
        <v>-0.75863054659035889</v>
      </c>
      <c r="AK64">
        <f t="shared" si="22"/>
        <v>-0.64052308873220332</v>
      </c>
      <c r="AL64">
        <f t="shared" si="26"/>
        <v>-83.061959149756362</v>
      </c>
      <c r="AN64">
        <f t="shared" si="27"/>
        <v>0</v>
      </c>
      <c r="AO64">
        <f t="shared" si="27"/>
        <v>0</v>
      </c>
      <c r="AP64">
        <f t="shared" si="27"/>
        <v>-2.5754119298041531E-6</v>
      </c>
      <c r="AQ64">
        <f t="shared" si="27"/>
        <v>-8.1229006926182193E-2</v>
      </c>
      <c r="AR64">
        <f t="shared" si="27"/>
        <v>-8.1231582338111993E-2</v>
      </c>
      <c r="AS64">
        <f t="shared" si="27"/>
        <v>-7.5462457261120603E-4</v>
      </c>
      <c r="AT64">
        <f t="shared" si="27"/>
        <v>-6.3714078513522811E-4</v>
      </c>
      <c r="AU64">
        <f t="shared" si="23"/>
        <v>-8.2623347695858426E-2</v>
      </c>
      <c r="AW64">
        <v>61</v>
      </c>
      <c r="AX64">
        <f>IF(Z64&gt;0, (R64*SUMPRODUCT(K64:$K$98, X64:$X$98)-K64*$AZ$3)/Z64, 0)</f>
        <v>-162059.25248317682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0.75374016600000004</v>
      </c>
      <c r="Q65" s="4">
        <f t="shared" si="21"/>
        <v>50</v>
      </c>
      <c r="R65">
        <f t="shared" si="0"/>
        <v>500000</v>
      </c>
      <c r="S65">
        <f t="shared" si="1"/>
        <v>-618179.2012975855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-8.3916992924411158</v>
      </c>
      <c r="AC65">
        <f t="shared" si="2"/>
        <v>-7.5627608132278956</v>
      </c>
      <c r="AE65">
        <f t="shared" si="3"/>
        <v>0</v>
      </c>
      <c r="AF65">
        <f t="shared" si="24"/>
        <v>0</v>
      </c>
      <c r="AG65">
        <f t="shared" si="24"/>
        <v>-6.1169647873572305E-4</v>
      </c>
      <c r="AH65">
        <f t="shared" si="5"/>
        <v>-19.514963572855113</v>
      </c>
      <c r="AI65">
        <f t="shared" si="25"/>
        <v>-19.515575269333848</v>
      </c>
      <c r="AJ65">
        <f t="shared" si="7"/>
        <v>-0.82893847921322017</v>
      </c>
      <c r="AK65">
        <f t="shared" si="22"/>
        <v>-0.58741895047087811</v>
      </c>
      <c r="AL65">
        <f t="shared" si="26"/>
        <v>-20.931932699017946</v>
      </c>
      <c r="AN65">
        <f t="shared" si="27"/>
        <v>0</v>
      </c>
      <c r="AO65">
        <f t="shared" si="27"/>
        <v>0</v>
      </c>
      <c r="AP65">
        <f t="shared" si="27"/>
        <v>-5.4327356697959687E-7</v>
      </c>
      <c r="AQ65">
        <f t="shared" si="27"/>
        <v>-1.7332066209722878E-2</v>
      </c>
      <c r="AR65">
        <f t="shared" si="27"/>
        <v>-1.7332609483289858E-2</v>
      </c>
      <c r="AS65">
        <f t="shared" si="27"/>
        <v>-7.3621539450347776E-4</v>
      </c>
      <c r="AT65">
        <f t="shared" si="27"/>
        <v>-5.2171166522539604E-4</v>
      </c>
      <c r="AU65">
        <f t="shared" si="23"/>
        <v>-1.8590536543018732E-2</v>
      </c>
      <c r="AW65">
        <v>62</v>
      </c>
      <c r="AX65">
        <f>IF(Z65&gt;0, (R65*SUMPRODUCT(K65:$K$98, X65:$X$98)-K65*$AZ$3)/Z65, 0)</f>
        <v>-618179.2012975855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0.75596915499999995</v>
      </c>
      <c r="Q66" s="4">
        <f t="shared" si="21"/>
        <v>50</v>
      </c>
      <c r="R66">
        <f t="shared" si="0"/>
        <v>500000</v>
      </c>
      <c r="S66">
        <f t="shared" si="1"/>
        <v>-2363662.9698469243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-7.5627608132278956</v>
      </c>
      <c r="AC66">
        <f t="shared" si="2"/>
        <v>-6.7674433382417227</v>
      </c>
      <c r="AE66">
        <f t="shared" si="3"/>
        <v>0</v>
      </c>
      <c r="AF66">
        <f t="shared" si="24"/>
        <v>0</v>
      </c>
      <c r="AG66">
        <f t="shared" si="24"/>
        <v>-1.4315584380204585E-4</v>
      </c>
      <c r="AH66">
        <f t="shared" si="5"/>
        <v>-4.6242367014631993</v>
      </c>
      <c r="AI66">
        <f t="shared" si="25"/>
        <v>-4.6243798573070016</v>
      </c>
      <c r="AJ66">
        <f t="shared" si="7"/>
        <v>-0.79531747498617289</v>
      </c>
      <c r="AK66">
        <f t="shared" si="22"/>
        <v>-0.52939325692595274</v>
      </c>
      <c r="AL66">
        <f t="shared" si="26"/>
        <v>-5.9490905892191268</v>
      </c>
      <c r="AN66">
        <f t="shared" si="27"/>
        <v>0</v>
      </c>
      <c r="AO66">
        <f t="shared" si="27"/>
        <v>0</v>
      </c>
      <c r="AP66">
        <f t="shared" si="27"/>
        <v>-1.1352033209499928E-7</v>
      </c>
      <c r="AQ66">
        <f t="shared" si="27"/>
        <v>-3.6669469586018007E-3</v>
      </c>
      <c r="AR66">
        <f t="shared" si="27"/>
        <v>-3.6670604789338958E-3</v>
      </c>
      <c r="AS66">
        <f t="shared" si="27"/>
        <v>-6.3067424621680987E-4</v>
      </c>
      <c r="AT66">
        <f t="shared" si="27"/>
        <v>-4.1980052465192196E-4</v>
      </c>
      <c r="AU66">
        <f t="shared" si="23"/>
        <v>-4.7175352498026275E-3</v>
      </c>
      <c r="AW66">
        <v>63</v>
      </c>
      <c r="AX66">
        <f>IF(Z66&gt;0, (R66*SUMPRODUCT(K66:$K$98, X66:$X$98)-K66*$AZ$3)/Z66, 0)</f>
        <v>-2363662.9698469243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0.75842527199999998</v>
      </c>
      <c r="Q67" s="4">
        <f t="shared" si="21"/>
        <v>50</v>
      </c>
      <c r="R67">
        <f t="shared" ref="R67:R98" si="28">$C$6</f>
        <v>500000</v>
      </c>
      <c r="S67">
        <f t="shared" ref="S67:S98" si="29">AX67</f>
        <v>-9118096.1065567248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-6.7674433382417227</v>
      </c>
      <c r="AC67">
        <f t="shared" ref="AC67:AC98" si="30">S67*Z67</f>
        <v>-6.0455303377039895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-3.3151275590069254E-5</v>
      </c>
      <c r="AH67">
        <f t="shared" ref="AH67:AH98" si="33">-X67*R67</f>
        <v>-1.0857300977395614</v>
      </c>
      <c r="AI67">
        <f t="shared" ref="AI67:AI98" si="34">SUM(AE67:AH67)</f>
        <v>-1.0857632490151514</v>
      </c>
      <c r="AJ67">
        <f t="shared" ref="AJ67:AJ98" si="35">AB67-AC67</f>
        <v>-0.72191300053773322</v>
      </c>
      <c r="AK67">
        <f t="shared" si="22"/>
        <v>-0.47372103367692064</v>
      </c>
      <c r="AL67">
        <f t="shared" si="26"/>
        <v>-2.2813972832298051</v>
      </c>
      <c r="AN67">
        <f t="shared" ref="AN67:AU98" si="36">AE67*$K67</f>
        <v>0</v>
      </c>
      <c r="AO67">
        <f t="shared" si="36"/>
        <v>0</v>
      </c>
      <c r="AP67">
        <f t="shared" si="36"/>
        <v>-2.3471821453008152E-8</v>
      </c>
      <c r="AQ67">
        <f t="shared" si="36"/>
        <v>-7.6872043523821577E-4</v>
      </c>
      <c r="AR67">
        <f t="shared" si="36"/>
        <v>-7.687439070596687E-4</v>
      </c>
      <c r="AS67">
        <f t="shared" si="36"/>
        <v>-5.1113004708340558E-4</v>
      </c>
      <c r="AT67">
        <f t="shared" si="36"/>
        <v>-3.35404756622094E-4</v>
      </c>
      <c r="AU67">
        <f t="shared" si="23"/>
        <v>-1.6152787107651682E-3</v>
      </c>
      <c r="AW67">
        <v>64</v>
      </c>
      <c r="AX67">
        <f>IF(Z67&gt;0, (R67*SUMPRODUCT(K67:$K$98, X67:$X$98)-K67*$AZ$3)/Z67, 0)</f>
        <v>-9118096.1065567248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0.76114147499999996</v>
      </c>
      <c r="Q68" s="4">
        <f t="shared" si="21"/>
        <v>50</v>
      </c>
      <c r="R68">
        <f t="shared" si="28"/>
        <v>500000</v>
      </c>
      <c r="S68">
        <f t="shared" si="29"/>
        <v>-35577263.409134775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-6.0455303377039895</v>
      </c>
      <c r="AC68">
        <f t="shared" si="30"/>
        <v>-5.3984598193032145</v>
      </c>
      <c r="AE68">
        <f t="shared" si="31"/>
        <v>0</v>
      </c>
      <c r="AF68">
        <f t="shared" si="32"/>
        <v>0</v>
      </c>
      <c r="AG68">
        <f t="shared" si="32"/>
        <v>-7.5869520334117558E-6</v>
      </c>
      <c r="AH68">
        <f t="shared" si="33"/>
        <v>-0.25232810800756811</v>
      </c>
      <c r="AI68">
        <f t="shared" si="34"/>
        <v>-0.25233569495960151</v>
      </c>
      <c r="AJ68">
        <f t="shared" si="35"/>
        <v>-0.64707051840077501</v>
      </c>
      <c r="AK68">
        <f t="shared" si="22"/>
        <v>-0.42318712363927929</v>
      </c>
      <c r="AL68">
        <f t="shared" si="26"/>
        <v>-1.3225933369996559</v>
      </c>
      <c r="AN68">
        <f t="shared" si="36"/>
        <v>0</v>
      </c>
      <c r="AO68">
        <f t="shared" si="36"/>
        <v>0</v>
      </c>
      <c r="AP68">
        <f t="shared" si="36"/>
        <v>-4.7961843185703607E-9</v>
      </c>
      <c r="AQ68">
        <f t="shared" si="36"/>
        <v>-1.5951229287213635E-4</v>
      </c>
      <c r="AR68">
        <f t="shared" si="36"/>
        <v>-1.5951708905645492E-4</v>
      </c>
      <c r="AS68">
        <f t="shared" si="36"/>
        <v>-4.0905352501186172E-4</v>
      </c>
      <c r="AT68">
        <f t="shared" si="36"/>
        <v>-2.6752290475558536E-4</v>
      </c>
      <c r="AU68">
        <f t="shared" si="23"/>
        <v>-8.3609351882390202E-4</v>
      </c>
      <c r="AW68">
        <v>65</v>
      </c>
      <c r="AX68">
        <f>IF(Z68&gt;0, (R68*SUMPRODUCT(K68:$K$98, X68:$X$98)-K68*$AZ$3)/Z68, 0)</f>
        <v>-35577263.409134775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0.76383916100000004</v>
      </c>
      <c r="Q69" s="4">
        <f t="shared" ref="Q69:Q98" si="48">$C$8</f>
        <v>50</v>
      </c>
      <c r="R69">
        <f t="shared" si="28"/>
        <v>500000</v>
      </c>
      <c r="S69">
        <f t="shared" si="29"/>
        <v>-140458991.70864147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-5.3984598193032145</v>
      </c>
      <c r="AC69">
        <f t="shared" si="30"/>
        <v>-4.8201914397782177</v>
      </c>
      <c r="AE69">
        <f t="shared" si="31"/>
        <v>0</v>
      </c>
      <c r="AF69">
        <f t="shared" si="32"/>
        <v>0</v>
      </c>
      <c r="AG69">
        <f t="shared" si="32"/>
        <v>-1.7158714373291578E-6</v>
      </c>
      <c r="AH69">
        <f t="shared" si="33"/>
        <v>-5.7952110757484798E-2</v>
      </c>
      <c r="AI69">
        <f t="shared" si="34"/>
        <v>-5.795382662892213E-2</v>
      </c>
      <c r="AJ69">
        <f t="shared" si="35"/>
        <v>-0.57826837952499677</v>
      </c>
      <c r="AK69">
        <f t="shared" si="22"/>
        <v>-0.37789218735122504</v>
      </c>
      <c r="AL69">
        <f t="shared" si="26"/>
        <v>-1.014114393505144</v>
      </c>
      <c r="AN69">
        <f t="shared" si="36"/>
        <v>0</v>
      </c>
      <c r="AO69">
        <f t="shared" si="36"/>
        <v>0</v>
      </c>
      <c r="AP69">
        <f t="shared" si="36"/>
        <v>-9.6849024061296013E-10</v>
      </c>
      <c r="AQ69">
        <f t="shared" si="36"/>
        <v>-3.2709941124090546E-5</v>
      </c>
      <c r="AR69">
        <f t="shared" si="36"/>
        <v>-3.271090961433116E-5</v>
      </c>
      <c r="AS69">
        <f t="shared" si="36"/>
        <v>-3.263923332722253E-4</v>
      </c>
      <c r="AT69">
        <f t="shared" si="36"/>
        <v>-2.1329389107567411E-4</v>
      </c>
      <c r="AU69">
        <f t="shared" si="23"/>
        <v>-5.7239713396223062E-4</v>
      </c>
      <c r="AW69">
        <v>66</v>
      </c>
      <c r="AX69">
        <f>IF(Z69&gt;0, (R69*SUMPRODUCT(K69:$K$98, X69:$X$98)-K69*$AZ$3)/Z69, 0)</f>
        <v>-140458991.70864147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0.76675259399999995</v>
      </c>
      <c r="Q70" s="4">
        <f t="shared" si="48"/>
        <v>50</v>
      </c>
      <c r="R70">
        <f t="shared" si="28"/>
        <v>500000</v>
      </c>
      <c r="S70">
        <f t="shared" si="29"/>
        <v>-561756310.85322833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-4.8201914397782177</v>
      </c>
      <c r="AC70">
        <f t="shared" si="30"/>
        <v>-4.3037706748819593</v>
      </c>
      <c r="AE70">
        <f t="shared" si="31"/>
        <v>0</v>
      </c>
      <c r="AF70">
        <f t="shared" si="32"/>
        <v>0</v>
      </c>
      <c r="AG70">
        <f t="shared" si="32"/>
        <v>-3.8306384741322626E-7</v>
      </c>
      <c r="AH70">
        <f t="shared" si="33"/>
        <v>-1.3156488755426401E-2</v>
      </c>
      <c r="AI70">
        <f t="shared" si="34"/>
        <v>-1.3156871819273814E-2</v>
      </c>
      <c r="AJ70">
        <f t="shared" si="35"/>
        <v>-0.51642076489625843</v>
      </c>
      <c r="AK70">
        <f t="shared" si="22"/>
        <v>-0.33741340078447529</v>
      </c>
      <c r="AL70">
        <f t="shared" si="26"/>
        <v>-0.86699103750000761</v>
      </c>
      <c r="AN70">
        <f t="shared" si="36"/>
        <v>0</v>
      </c>
      <c r="AO70">
        <f t="shared" si="36"/>
        <v>0</v>
      </c>
      <c r="AP70">
        <f t="shared" si="36"/>
        <v>-1.9304726245817798E-10</v>
      </c>
      <c r="AQ70">
        <f t="shared" si="36"/>
        <v>-6.630289323693494E-6</v>
      </c>
      <c r="AR70">
        <f t="shared" si="36"/>
        <v>-6.6304823709559526E-6</v>
      </c>
      <c r="AS70">
        <f t="shared" si="36"/>
        <v>-2.6025325964065083E-4</v>
      </c>
      <c r="AT70">
        <f t="shared" si="36"/>
        <v>-1.7004145334519497E-4</v>
      </c>
      <c r="AU70">
        <f t="shared" si="23"/>
        <v>-4.3692519535680176E-4</v>
      </c>
      <c r="AW70">
        <v>67</v>
      </c>
      <c r="AX70">
        <f>IF(Z70&gt;0, (R70*SUMPRODUCT(K70:$K$98, X70:$X$98)-K70*$AZ$3)/Z70, 0)</f>
        <v>-561756310.85322833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0.76980532899999998</v>
      </c>
      <c r="Q71" s="4">
        <f t="shared" si="48"/>
        <v>50</v>
      </c>
      <c r="R71">
        <f t="shared" si="28"/>
        <v>500000</v>
      </c>
      <c r="S71">
        <f t="shared" si="29"/>
        <v>-2277842974.2022438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-4.3037706748819593</v>
      </c>
      <c r="AC71">
        <f t="shared" si="30"/>
        <v>-3.8426581312093333</v>
      </c>
      <c r="AE71">
        <f t="shared" si="31"/>
        <v>0</v>
      </c>
      <c r="AF71">
        <f t="shared" si="32"/>
        <v>0</v>
      </c>
      <c r="AG71">
        <f t="shared" si="32"/>
        <v>-8.4348617853149554E-8</v>
      </c>
      <c r="AH71">
        <f t="shared" si="33"/>
        <v>-2.9488459108594446E-3</v>
      </c>
      <c r="AI71">
        <f t="shared" si="34"/>
        <v>-2.9489302594772979E-3</v>
      </c>
      <c r="AJ71">
        <f t="shared" si="35"/>
        <v>-0.461112543672626</v>
      </c>
      <c r="AK71">
        <f t="shared" si="22"/>
        <v>-0.30126394724173716</v>
      </c>
      <c r="AL71">
        <f t="shared" si="26"/>
        <v>-0.7653254211738405</v>
      </c>
      <c r="AN71">
        <f t="shared" si="36"/>
        <v>0</v>
      </c>
      <c r="AO71">
        <f t="shared" si="36"/>
        <v>0</v>
      </c>
      <c r="AP71">
        <f t="shared" si="36"/>
        <v>-3.795355218252602E-11</v>
      </c>
      <c r="AQ71">
        <f t="shared" si="36"/>
        <v>-1.3268643874032771E-6</v>
      </c>
      <c r="AR71">
        <f t="shared" si="36"/>
        <v>-1.3269023409554597E-6</v>
      </c>
      <c r="AS71">
        <f t="shared" si="36"/>
        <v>-2.0748246306495752E-4</v>
      </c>
      <c r="AT71">
        <f t="shared" si="36"/>
        <v>-1.3555689747352622E-4</v>
      </c>
      <c r="AU71">
        <f t="shared" si="23"/>
        <v>-3.4436626287943922E-4</v>
      </c>
      <c r="AW71">
        <v>68</v>
      </c>
      <c r="AX71">
        <f>IF(Z71&gt;0, (R71*SUMPRODUCT(K71:$K$98, X71:$X$98)-K71*$AZ$3)/Z71, 0)</f>
        <v>-2277842974.2022438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0.772959481</v>
      </c>
      <c r="Q72" s="4">
        <f t="shared" si="48"/>
        <v>50</v>
      </c>
      <c r="R72">
        <f t="shared" si="28"/>
        <v>500000</v>
      </c>
      <c r="S72">
        <f t="shared" si="29"/>
        <v>-9370550074.3386059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-3.8426581312093333</v>
      </c>
      <c r="AC72">
        <f t="shared" si="30"/>
        <v>-3.430945909893409</v>
      </c>
      <c r="AE72">
        <f t="shared" si="31"/>
        <v>0</v>
      </c>
      <c r="AF72">
        <f t="shared" si="32"/>
        <v>0</v>
      </c>
      <c r="AG72">
        <f t="shared" si="32"/>
        <v>-1.8307067795780242E-8</v>
      </c>
      <c r="AH72">
        <f t="shared" si="33"/>
        <v>-6.5198063878837823E-4</v>
      </c>
      <c r="AI72">
        <f t="shared" si="34"/>
        <v>-6.5199894585617397E-4</v>
      </c>
      <c r="AJ72">
        <f t="shared" si="35"/>
        <v>-0.41171222131592433</v>
      </c>
      <c r="AK72">
        <f t="shared" ref="AK72:AK98" si="49">G72*SUM(AB72:AB72, AE72:AF72)</f>
        <v>-0.26898606918465334</v>
      </c>
      <c r="AL72">
        <f t="shared" si="26"/>
        <v>-0.68135028944643383</v>
      </c>
      <c r="AN72">
        <f t="shared" si="36"/>
        <v>0</v>
      </c>
      <c r="AO72">
        <f t="shared" si="36"/>
        <v>0</v>
      </c>
      <c r="AP72">
        <f t="shared" si="36"/>
        <v>-7.3548738067759178E-12</v>
      </c>
      <c r="AQ72">
        <f t="shared" si="36"/>
        <v>-2.6193355354564045E-7</v>
      </c>
      <c r="AR72">
        <f t="shared" si="36"/>
        <v>-2.6194090841944721E-7</v>
      </c>
      <c r="AS72">
        <f t="shared" si="36"/>
        <v>-1.6540559450946006E-4</v>
      </c>
      <c r="AT72">
        <f t="shared" si="36"/>
        <v>-1.0806529023123141E-4</v>
      </c>
      <c r="AU72">
        <f t="shared" si="23"/>
        <v>-2.7373282564911093E-4</v>
      </c>
      <c r="AW72">
        <v>69</v>
      </c>
      <c r="AX72">
        <f>IF(Z72&gt;0, (R72*SUMPRODUCT(K72:$K$98, X72:$X$98)-K72*$AZ$3)/Z72, 0)</f>
        <v>-9370550074.3386059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0.77634382000000002</v>
      </c>
      <c r="Q73" s="4">
        <f t="shared" si="48"/>
        <v>50</v>
      </c>
      <c r="R73">
        <f t="shared" si="28"/>
        <v>500000</v>
      </c>
      <c r="S73">
        <f t="shared" si="29"/>
        <v>-39159003903.729553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-3.430945909893409</v>
      </c>
      <c r="AC73">
        <f t="shared" si="30"/>
        <v>-3.063344789523113</v>
      </c>
      <c r="AE73">
        <f t="shared" si="31"/>
        <v>0</v>
      </c>
      <c r="AF73">
        <f t="shared" si="32"/>
        <v>0</v>
      </c>
      <c r="AG73">
        <f t="shared" si="32"/>
        <v>-3.9114181722474249E-9</v>
      </c>
      <c r="AH73">
        <f t="shared" si="33"/>
        <v>-1.4212578945575015E-4</v>
      </c>
      <c r="AI73">
        <f t="shared" si="34"/>
        <v>-1.4212970087392238E-4</v>
      </c>
      <c r="AJ73">
        <f t="shared" si="35"/>
        <v>-0.36760112037029602</v>
      </c>
      <c r="AK73">
        <f t="shared" si="49"/>
        <v>-0.24016621369253865</v>
      </c>
      <c r="AL73">
        <f t="shared" si="26"/>
        <v>-0.60790946376370858</v>
      </c>
      <c r="AN73">
        <f t="shared" si="36"/>
        <v>0</v>
      </c>
      <c r="AO73">
        <f t="shared" si="36"/>
        <v>0</v>
      </c>
      <c r="AP73">
        <f t="shared" si="36"/>
        <v>-1.4030484303016072E-12</v>
      </c>
      <c r="AQ73">
        <f t="shared" si="36"/>
        <v>-5.0981346667592488E-8</v>
      </c>
      <c r="AR73">
        <f t="shared" si="36"/>
        <v>-5.0982749716022782E-8</v>
      </c>
      <c r="AS73">
        <f t="shared" si="36"/>
        <v>-1.3186065825743942E-4</v>
      </c>
      <c r="AT73">
        <f t="shared" si="36"/>
        <v>-8.6149016621043929E-5</v>
      </c>
      <c r="AU73">
        <f t="shared" si="23"/>
        <v>-2.1806065762819936E-4</v>
      </c>
      <c r="AW73">
        <v>70</v>
      </c>
      <c r="AX73">
        <f>IF(Z73&gt;0, (R73*SUMPRODUCT(K73:$K$98, X73:$X$98)-K73*$AZ$3)/Z73, 0)</f>
        <v>-39159003903.729553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0.77982431100000005</v>
      </c>
      <c r="Q74" s="4">
        <f t="shared" si="48"/>
        <v>50</v>
      </c>
      <c r="R74">
        <f t="shared" si="28"/>
        <v>500000</v>
      </c>
      <c r="S74">
        <f t="shared" si="29"/>
        <v>-166353192771.10376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-3.063344789523113</v>
      </c>
      <c r="AC74">
        <f t="shared" si="30"/>
        <v>-2.7351293205903078</v>
      </c>
      <c r="AE74">
        <f t="shared" si="31"/>
        <v>0</v>
      </c>
      <c r="AF74">
        <f t="shared" si="32"/>
        <v>0</v>
      </c>
      <c r="AG74">
        <f t="shared" si="32"/>
        <v>-8.2208500931922343E-10</v>
      </c>
      <c r="AH74">
        <f t="shared" si="33"/>
        <v>-3.0502189812057277E-5</v>
      </c>
      <c r="AI74">
        <f t="shared" si="34"/>
        <v>-3.0503011897066597E-5</v>
      </c>
      <c r="AJ74">
        <f t="shared" si="35"/>
        <v>-0.32821546893280518</v>
      </c>
      <c r="AK74">
        <f t="shared" si="49"/>
        <v>-0.21443413526661792</v>
      </c>
      <c r="AL74">
        <f t="shared" si="26"/>
        <v>-0.5426801072113201</v>
      </c>
      <c r="AN74">
        <f t="shared" si="36"/>
        <v>0</v>
      </c>
      <c r="AO74">
        <f t="shared" si="36"/>
        <v>0</v>
      </c>
      <c r="AP74">
        <f t="shared" si="36"/>
        <v>-2.63291670124115E-13</v>
      </c>
      <c r="AQ74">
        <f t="shared" si="36"/>
        <v>-9.7690292451748403E-9</v>
      </c>
      <c r="AR74">
        <f t="shared" si="36"/>
        <v>-9.7692925368449657E-9</v>
      </c>
      <c r="AS74">
        <f t="shared" si="36"/>
        <v>-1.0511856802674228E-4</v>
      </c>
      <c r="AT74">
        <f t="shared" si="36"/>
        <v>-6.8677473699127822E-5</v>
      </c>
      <c r="AU74">
        <f t="shared" si="23"/>
        <v>-1.7380581101840694E-4</v>
      </c>
      <c r="AW74">
        <v>71</v>
      </c>
      <c r="AX74">
        <f>IF(Z74&gt;0, (R74*SUMPRODUCT(K74:$K$98, X74:$X$98)-K74*$AZ$3)/Z74, 0)</f>
        <v>-166353192771.10376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0.78351069500000003</v>
      </c>
      <c r="Q75" s="4">
        <f t="shared" si="48"/>
        <v>50</v>
      </c>
      <c r="R75">
        <f t="shared" si="28"/>
        <v>500000</v>
      </c>
      <c r="S75">
        <f t="shared" si="29"/>
        <v>-719309103774.42834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-2.7351293205903078</v>
      </c>
      <c r="AC75">
        <f t="shared" si="30"/>
        <v>-2.4420797590074161</v>
      </c>
      <c r="AE75">
        <f t="shared" si="31"/>
        <v>0</v>
      </c>
      <c r="AF75">
        <f t="shared" si="32"/>
        <v>0</v>
      </c>
      <c r="AG75">
        <f t="shared" si="32"/>
        <v>-1.6975176222524496E-10</v>
      </c>
      <c r="AH75">
        <f t="shared" si="33"/>
        <v>-6.4411239700078617E-6</v>
      </c>
      <c r="AI75">
        <f t="shared" si="34"/>
        <v>-6.4412937217700868E-6</v>
      </c>
      <c r="AJ75">
        <f t="shared" si="35"/>
        <v>-0.29304956158289164</v>
      </c>
      <c r="AK75">
        <f t="shared" si="49"/>
        <v>-0.19145905244132155</v>
      </c>
      <c r="AL75">
        <f t="shared" si="26"/>
        <v>-0.48451505531793498</v>
      </c>
      <c r="AN75">
        <f t="shared" si="36"/>
        <v>0</v>
      </c>
      <c r="AO75">
        <f t="shared" si="36"/>
        <v>0</v>
      </c>
      <c r="AP75">
        <f t="shared" si="36"/>
        <v>-4.8541887478765857E-14</v>
      </c>
      <c r="AQ75">
        <f t="shared" si="36"/>
        <v>-1.8418914236308577E-9</v>
      </c>
      <c r="AR75">
        <f t="shared" si="36"/>
        <v>-1.8419399655183363E-9</v>
      </c>
      <c r="AS75">
        <f t="shared" si="36"/>
        <v>-8.3799889070859185E-5</v>
      </c>
      <c r="AT75">
        <f t="shared" si="36"/>
        <v>-5.4749262443978449E-5</v>
      </c>
      <c r="AU75">
        <f t="shared" si="23"/>
        <v>-1.3855099345480316E-4</v>
      </c>
      <c r="AW75">
        <v>72</v>
      </c>
      <c r="AX75">
        <f>IF(Z75&gt;0, (R75*SUMPRODUCT(K75:$K$98, X75:$X$98)-K75*$AZ$3)/Z75, 0)</f>
        <v>-719309103774.42834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0.78741316699999997</v>
      </c>
      <c r="Q76" s="4">
        <f t="shared" si="48"/>
        <v>50</v>
      </c>
      <c r="R76">
        <f t="shared" si="28"/>
        <v>500000</v>
      </c>
      <c r="S76">
        <f t="shared" si="29"/>
        <v>-3170197500932.4263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-2.4420797590074161</v>
      </c>
      <c r="AC76">
        <f t="shared" si="30"/>
        <v>-2.1804283578565209</v>
      </c>
      <c r="AE76">
        <f t="shared" si="31"/>
        <v>0</v>
      </c>
      <c r="AF76">
        <f t="shared" si="32"/>
        <v>0</v>
      </c>
      <c r="AG76">
        <f t="shared" si="32"/>
        <v>-3.4389471905381417E-11</v>
      </c>
      <c r="AH76">
        <f t="shared" si="33"/>
        <v>-1.336647726976111E-6</v>
      </c>
      <c r="AI76">
        <f t="shared" si="34"/>
        <v>-1.3366821164480165E-6</v>
      </c>
      <c r="AJ76">
        <f t="shared" si="35"/>
        <v>-0.26165140115089525</v>
      </c>
      <c r="AK76">
        <f t="shared" si="49"/>
        <v>-0.17094558313051914</v>
      </c>
      <c r="AL76">
        <f t="shared" si="26"/>
        <v>-0.43259832096353079</v>
      </c>
      <c r="AN76">
        <f t="shared" si="36"/>
        <v>0</v>
      </c>
      <c r="AO76">
        <f t="shared" si="36"/>
        <v>0</v>
      </c>
      <c r="AP76">
        <f t="shared" si="36"/>
        <v>-8.7803100465763682E-15</v>
      </c>
      <c r="AQ76">
        <f t="shared" si="36"/>
        <v>-3.4127251206975594E-10</v>
      </c>
      <c r="AR76">
        <f t="shared" si="36"/>
        <v>-3.4128129237980254E-10</v>
      </c>
      <c r="AS76">
        <f t="shared" si="36"/>
        <v>-6.6804760263459724E-5</v>
      </c>
      <c r="AT76">
        <f t="shared" si="36"/>
        <v>-4.3645776972337766E-5</v>
      </c>
      <c r="AU76">
        <f t="shared" si="23"/>
        <v>-1.1045087851708986E-4</v>
      </c>
      <c r="AW76">
        <v>73</v>
      </c>
      <c r="AX76">
        <f>IF(Z76&gt;0, (R76*SUMPRODUCT(K76:$K$98, X76:$X$98)-K76*$AZ$3)/Z76, 0)</f>
        <v>-3170197500932.4263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0.79138766699999996</v>
      </c>
      <c r="Q77" s="4">
        <f t="shared" si="48"/>
        <v>50</v>
      </c>
      <c r="R77">
        <f t="shared" si="28"/>
        <v>500000</v>
      </c>
      <c r="S77">
        <f t="shared" si="29"/>
        <v>-14251549441326.258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-2.1804283578565209</v>
      </c>
      <c r="AC77">
        <f t="shared" si="30"/>
        <v>-1.9468110340970912</v>
      </c>
      <c r="AE77">
        <f t="shared" si="31"/>
        <v>0</v>
      </c>
      <c r="AF77">
        <f t="shared" si="32"/>
        <v>0</v>
      </c>
      <c r="AG77">
        <f t="shared" si="32"/>
        <v>-6.830173245765759E-12</v>
      </c>
      <c r="AH77">
        <f t="shared" si="33"/>
        <v>-2.721540394056184E-7</v>
      </c>
      <c r="AI77">
        <f t="shared" si="34"/>
        <v>-2.7216086957886417E-7</v>
      </c>
      <c r="AJ77">
        <f t="shared" si="35"/>
        <v>-0.23361732375942967</v>
      </c>
      <c r="AK77">
        <f t="shared" si="49"/>
        <v>-0.15262998504995648</v>
      </c>
      <c r="AL77">
        <f t="shared" si="26"/>
        <v>-0.38624758097025574</v>
      </c>
      <c r="AN77">
        <f t="shared" si="36"/>
        <v>0</v>
      </c>
      <c r="AO77">
        <f t="shared" si="36"/>
        <v>0</v>
      </c>
      <c r="AP77">
        <f t="shared" si="36"/>
        <v>-1.5570338060838135E-15</v>
      </c>
      <c r="AQ77">
        <f t="shared" si="36"/>
        <v>-6.2041331100863676E-11</v>
      </c>
      <c r="AR77">
        <f t="shared" si="36"/>
        <v>-6.204288813466976E-11</v>
      </c>
      <c r="AS77">
        <f t="shared" si="36"/>
        <v>-5.3256346170393193E-5</v>
      </c>
      <c r="AT77">
        <f t="shared" si="36"/>
        <v>-3.4794146208835348E-5</v>
      </c>
      <c r="AU77">
        <f t="shared" si="23"/>
        <v>-8.8050554422116668E-5</v>
      </c>
      <c r="AW77">
        <v>74</v>
      </c>
      <c r="AX77">
        <f>IF(Z77&gt;0, (R77*SUMPRODUCT(K77:$K$98, X77:$X$98)-K77*$AZ$3)/Z77, 0)</f>
        <v>-14251549441326.258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0.79554122000000005</v>
      </c>
      <c r="Q78" s="4">
        <f t="shared" si="48"/>
        <v>50</v>
      </c>
      <c r="R78">
        <f t="shared" si="28"/>
        <v>500000</v>
      </c>
      <c r="S78">
        <f t="shared" si="29"/>
        <v>-65435963939837.977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-1.9468110340970912</v>
      </c>
      <c r="AC78">
        <f t="shared" si="30"/>
        <v>-1.7382241376406484</v>
      </c>
      <c r="AE78">
        <f t="shared" si="31"/>
        <v>0</v>
      </c>
      <c r="AF78">
        <f t="shared" si="32"/>
        <v>0</v>
      </c>
      <c r="AG78">
        <f t="shared" si="32"/>
        <v>-1.3281871565602495E-12</v>
      </c>
      <c r="AH78">
        <f t="shared" si="33"/>
        <v>-5.4336843567478523E-8</v>
      </c>
      <c r="AI78">
        <f t="shared" si="34"/>
        <v>-5.4338171754635084E-8</v>
      </c>
      <c r="AJ78">
        <f t="shared" si="35"/>
        <v>-0.20858689645644279</v>
      </c>
      <c r="AK78">
        <f t="shared" si="49"/>
        <v>-0.13627677238679639</v>
      </c>
      <c r="AL78">
        <f t="shared" si="26"/>
        <v>-0.34486372318141095</v>
      </c>
      <c r="AN78">
        <f t="shared" si="36"/>
        <v>0</v>
      </c>
      <c r="AO78">
        <f t="shared" si="36"/>
        <v>0</v>
      </c>
      <c r="AP78">
        <f t="shared" si="36"/>
        <v>-2.7033829852662046E-16</v>
      </c>
      <c r="AQ78">
        <f t="shared" si="36"/>
        <v>-1.1059683693510361E-11</v>
      </c>
      <c r="AR78">
        <f t="shared" si="36"/>
        <v>-1.1059954031808887E-11</v>
      </c>
      <c r="AS78">
        <f t="shared" si="36"/>
        <v>-4.2455633157167313E-5</v>
      </c>
      <c r="AT78">
        <f t="shared" si="36"/>
        <v>-2.7737680336524837E-5</v>
      </c>
      <c r="AU78">
        <f t="shared" si="23"/>
        <v>-7.0193324553646189E-5</v>
      </c>
      <c r="AW78">
        <v>75</v>
      </c>
      <c r="AX78">
        <f>IF(Z78&gt;0, (R78*SUMPRODUCT(K78:$K$98, X78:$X$98)-K78*$AZ$3)/Z78, 0)</f>
        <v>-65435963939837.977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0.79972280399999995</v>
      </c>
      <c r="Q79" s="4">
        <f t="shared" si="48"/>
        <v>50</v>
      </c>
      <c r="R79">
        <f t="shared" si="28"/>
        <v>500000</v>
      </c>
      <c r="S79">
        <f t="shared" si="29"/>
        <v>-307051864500826.06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-1.7382241376406484</v>
      </c>
      <c r="AC79">
        <f t="shared" si="30"/>
        <v>-1.551985837188776</v>
      </c>
      <c r="AE79">
        <f t="shared" si="31"/>
        <v>0</v>
      </c>
      <c r="AF79">
        <f t="shared" si="32"/>
        <v>0</v>
      </c>
      <c r="AG79">
        <f t="shared" si="32"/>
        <v>-2.5272372791349727E-13</v>
      </c>
      <c r="AH79">
        <f t="shared" si="33"/>
        <v>-1.0621815570811498E-8</v>
      </c>
      <c r="AI79">
        <f t="shared" si="34"/>
        <v>-1.0622068294539411E-8</v>
      </c>
      <c r="AJ79">
        <f t="shared" si="35"/>
        <v>-0.1862383004518724</v>
      </c>
      <c r="AK79">
        <f t="shared" si="49"/>
        <v>-0.1216756896348454</v>
      </c>
      <c r="AL79">
        <f t="shared" si="26"/>
        <v>-0.30791400070878611</v>
      </c>
      <c r="AN79">
        <f t="shared" si="36"/>
        <v>0</v>
      </c>
      <c r="AO79">
        <f t="shared" si="36"/>
        <v>0</v>
      </c>
      <c r="AP79">
        <f t="shared" si="36"/>
        <v>-4.5927869120585951E-17</v>
      </c>
      <c r="AQ79">
        <f t="shared" si="36"/>
        <v>-1.9303187689848035E-12</v>
      </c>
      <c r="AR79">
        <f t="shared" si="36"/>
        <v>-1.9303646968539241E-12</v>
      </c>
      <c r="AS79">
        <f t="shared" si="36"/>
        <v>-3.3845370828502798E-5</v>
      </c>
      <c r="AT79">
        <f t="shared" si="36"/>
        <v>-2.2112308942431365E-5</v>
      </c>
      <c r="AU79">
        <f t="shared" si="23"/>
        <v>-5.5957681701298865E-5</v>
      </c>
      <c r="AW79">
        <v>76</v>
      </c>
      <c r="AX79">
        <f>IF(Z79&gt;0, (R79*SUMPRODUCT(K79:$K$98, X79:$X$98)-K79*$AZ$3)/Z79, 0)</f>
        <v>-307051864500826.06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0.80383592599999998</v>
      </c>
      <c r="Q80" s="4">
        <f t="shared" si="48"/>
        <v>50</v>
      </c>
      <c r="R80">
        <f t="shared" si="28"/>
        <v>500000</v>
      </c>
      <c r="S80">
        <f t="shared" si="29"/>
        <v>-1472644235576293.8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-1.551985837188776</v>
      </c>
      <c r="AC80">
        <f t="shared" si="30"/>
        <v>-1.3857016403488021</v>
      </c>
      <c r="AE80">
        <f t="shared" si="31"/>
        <v>0</v>
      </c>
      <c r="AF80">
        <f t="shared" si="32"/>
        <v>0</v>
      </c>
      <c r="AG80">
        <f t="shared" si="32"/>
        <v>-4.7048078784844181E-14</v>
      </c>
      <c r="AH80">
        <f t="shared" si="33"/>
        <v>-2.0314841184951813E-9</v>
      </c>
      <c r="AI80">
        <f t="shared" si="34"/>
        <v>-2.0315311665739663E-9</v>
      </c>
      <c r="AJ80">
        <f t="shared" si="35"/>
        <v>-0.16628419683997397</v>
      </c>
      <c r="AK80">
        <f t="shared" si="49"/>
        <v>-0.10863900860321433</v>
      </c>
      <c r="AL80">
        <f t="shared" si="26"/>
        <v>-0.27492320747471949</v>
      </c>
      <c r="AN80">
        <f t="shared" si="36"/>
        <v>0</v>
      </c>
      <c r="AO80">
        <f t="shared" si="36"/>
        <v>0</v>
      </c>
      <c r="AP80">
        <f t="shared" si="36"/>
        <v>-7.6340350228813198E-18</v>
      </c>
      <c r="AQ80">
        <f t="shared" si="36"/>
        <v>-3.2962920717636618E-13</v>
      </c>
      <c r="AR80">
        <f t="shared" si="36"/>
        <v>-3.296368412113891E-13</v>
      </c>
      <c r="AS80">
        <f t="shared" si="36"/>
        <v>-2.69813224092155E-5</v>
      </c>
      <c r="AT80">
        <f t="shared" si="36"/>
        <v>-1.7627797307532289E-5</v>
      </c>
      <c r="AU80">
        <f t="shared" si="23"/>
        <v>-4.4609120046384636E-5</v>
      </c>
      <c r="AW80">
        <v>77</v>
      </c>
      <c r="AX80">
        <f>IF(Z80&gt;0, (R80*SUMPRODUCT(K80:$K$98, X80:$X$98)-K80*$AZ$3)/Z80, 0)</f>
        <v>-1472644235576293.8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0.80804740799999997</v>
      </c>
      <c r="Q81" s="4">
        <f t="shared" si="48"/>
        <v>50</v>
      </c>
      <c r="R81">
        <f t="shared" si="28"/>
        <v>500000</v>
      </c>
      <c r="S81">
        <f t="shared" si="29"/>
        <v>-7226392931088314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-1.3857016403488021</v>
      </c>
      <c r="AC81">
        <f t="shared" si="30"/>
        <v>-1.2372336074545749</v>
      </c>
      <c r="AE81">
        <f t="shared" si="31"/>
        <v>0</v>
      </c>
      <c r="AF81">
        <f t="shared" si="32"/>
        <v>0</v>
      </c>
      <c r="AG81">
        <f t="shared" si="32"/>
        <v>-8.5605198835226092E-15</v>
      </c>
      <c r="AH81">
        <f t="shared" si="33"/>
        <v>-3.8017078113473128E-10</v>
      </c>
      <c r="AI81">
        <f t="shared" si="34"/>
        <v>-3.8017934165461479E-10</v>
      </c>
      <c r="AJ81">
        <f t="shared" si="35"/>
        <v>-0.14846803289422716</v>
      </c>
      <c r="AK81">
        <f t="shared" si="49"/>
        <v>-9.6999114824416158E-2</v>
      </c>
      <c r="AL81">
        <f t="shared" si="26"/>
        <v>-0.24546714809882264</v>
      </c>
      <c r="AN81">
        <f t="shared" si="36"/>
        <v>0</v>
      </c>
      <c r="AO81">
        <f t="shared" si="36"/>
        <v>0</v>
      </c>
      <c r="AP81">
        <f t="shared" si="36"/>
        <v>-1.2402075534214604E-18</v>
      </c>
      <c r="AQ81">
        <f t="shared" si="36"/>
        <v>-5.5077341185897063E-14</v>
      </c>
      <c r="AR81">
        <f t="shared" si="36"/>
        <v>-5.5078581393450479E-14</v>
      </c>
      <c r="AS81">
        <f t="shared" si="36"/>
        <v>-2.1509345033058592E-5</v>
      </c>
      <c r="AT81">
        <f t="shared" si="36"/>
        <v>-1.4052772088292147E-5</v>
      </c>
      <c r="AU81">
        <f t="shared" si="23"/>
        <v>-3.5562117176429315E-5</v>
      </c>
      <c r="AW81">
        <v>78</v>
      </c>
      <c r="AX81">
        <f>IF(Z81&gt;0, (R81*SUMPRODUCT(K81:$K$98, X81:$X$98)-K81*$AZ$3)/Z81, 0)</f>
        <v>-7226392931088314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0.81233261800000001</v>
      </c>
      <c r="Q82" s="4">
        <f t="shared" si="48"/>
        <v>50</v>
      </c>
      <c r="R82">
        <f t="shared" si="28"/>
        <v>500000</v>
      </c>
      <c r="S82">
        <f t="shared" si="29"/>
        <v>-3.6315819330386968E+16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-1.2372336074545749</v>
      </c>
      <c r="AC82">
        <f t="shared" si="30"/>
        <v>-1.1046728637987755</v>
      </c>
      <c r="AE82">
        <f t="shared" si="31"/>
        <v>0</v>
      </c>
      <c r="AF82">
        <f t="shared" si="32"/>
        <v>0</v>
      </c>
      <c r="AG82">
        <f t="shared" si="32"/>
        <v>-1.5209251562644069E-15</v>
      </c>
      <c r="AH82">
        <f t="shared" si="33"/>
        <v>-6.9539895284229764E-11</v>
      </c>
      <c r="AI82">
        <f t="shared" si="34"/>
        <v>-6.9541416209386028E-11</v>
      </c>
      <c r="AJ82">
        <f t="shared" si="35"/>
        <v>-0.1325607436557994</v>
      </c>
      <c r="AK82">
        <f t="shared" si="49"/>
        <v>-8.6606352521820251E-2</v>
      </c>
      <c r="AL82">
        <f t="shared" si="26"/>
        <v>-0.21916709624716108</v>
      </c>
      <c r="AN82">
        <f t="shared" si="36"/>
        <v>0</v>
      </c>
      <c r="AO82">
        <f t="shared" si="36"/>
        <v>0</v>
      </c>
      <c r="AP82">
        <f t="shared" si="36"/>
        <v>-1.9673609745804996E-19</v>
      </c>
      <c r="AQ82">
        <f t="shared" si="36"/>
        <v>-8.9951879351270497E-15</v>
      </c>
      <c r="AR82">
        <f t="shared" si="36"/>
        <v>-8.9953846712245083E-15</v>
      </c>
      <c r="AS82">
        <f t="shared" si="36"/>
        <v>-1.714711817051773E-5</v>
      </c>
      <c r="AT82">
        <f t="shared" si="36"/>
        <v>-1.1202783871408967E-5</v>
      </c>
      <c r="AU82">
        <f t="shared" si="23"/>
        <v>-2.8349902050922082E-5</v>
      </c>
      <c r="AW82">
        <v>79</v>
      </c>
      <c r="AX82">
        <f>IF(Z82&gt;0, (R82*SUMPRODUCT(K82:$K$98, X82:$X$98)-K82*$AZ$3)/Z82, 0)</f>
        <v>-3.6315819330386968E+16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0.81666386499999999</v>
      </c>
      <c r="Q83" s="4">
        <f t="shared" si="48"/>
        <v>50</v>
      </c>
      <c r="R83">
        <f t="shared" si="28"/>
        <v>500000</v>
      </c>
      <c r="S83">
        <f t="shared" si="29"/>
        <v>-1.8706335345394522E+17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-1.1046728637987755</v>
      </c>
      <c r="AC83">
        <f t="shared" si="30"/>
        <v>-0.9863150569632001</v>
      </c>
      <c r="AE83">
        <f t="shared" si="31"/>
        <v>0</v>
      </c>
      <c r="AF83">
        <f t="shared" si="32"/>
        <v>0</v>
      </c>
      <c r="AG83">
        <f t="shared" si="32"/>
        <v>-2.6363128821114334E-16</v>
      </c>
      <c r="AH83">
        <f t="shared" si="33"/>
        <v>-1.2420846164906195E-11</v>
      </c>
      <c r="AI83">
        <f t="shared" si="34"/>
        <v>-1.2421109796194405E-11</v>
      </c>
      <c r="AJ83">
        <f t="shared" si="35"/>
        <v>-0.1183578068355754</v>
      </c>
      <c r="AK83">
        <f t="shared" si="49"/>
        <v>-7.7327100465914289E-2</v>
      </c>
      <c r="AL83">
        <f t="shared" si="26"/>
        <v>-0.19568490731391081</v>
      </c>
      <c r="AN83">
        <f t="shared" si="36"/>
        <v>0</v>
      </c>
      <c r="AO83">
        <f t="shared" si="36"/>
        <v>0</v>
      </c>
      <c r="AP83">
        <f t="shared" si="36"/>
        <v>-3.0447745311037234E-20</v>
      </c>
      <c r="AQ83">
        <f t="shared" si="36"/>
        <v>-1.4345291226348905E-15</v>
      </c>
      <c r="AR83">
        <f t="shared" si="36"/>
        <v>-1.4345595703802014E-15</v>
      </c>
      <c r="AS83">
        <f t="shared" si="36"/>
        <v>-1.366957762318523E-5</v>
      </c>
      <c r="AT83">
        <f t="shared" si="36"/>
        <v>-8.930790713814931E-6</v>
      </c>
      <c r="AU83">
        <f t="shared" si="23"/>
        <v>-2.2600368338434725E-5</v>
      </c>
      <c r="AW83">
        <v>80</v>
      </c>
      <c r="AX83">
        <f>IF(Z83&gt;0, (R83*SUMPRODUCT(K83:$K$98, X83:$X$98)-K83*$AZ$3)/Z83, 0)</f>
        <v>-1.8706335345394522E+17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0.82101379900000004</v>
      </c>
      <c r="Q84" s="4">
        <f t="shared" si="48"/>
        <v>50</v>
      </c>
      <c r="R84">
        <f t="shared" si="28"/>
        <v>500000</v>
      </c>
      <c r="S84">
        <f t="shared" si="29"/>
        <v>-9.8836976220422656E+17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-0.9863150569632001</v>
      </c>
      <c r="AC84">
        <f t="shared" si="30"/>
        <v>-0.88063844371714417</v>
      </c>
      <c r="AE84">
        <f t="shared" si="31"/>
        <v>0</v>
      </c>
      <c r="AF84">
        <f t="shared" si="32"/>
        <v>0</v>
      </c>
      <c r="AG84">
        <f t="shared" si="32"/>
        <v>-4.4550049859537191E-17</v>
      </c>
      <c r="AH84">
        <f t="shared" si="33"/>
        <v>-2.1644492546949468E-12</v>
      </c>
      <c r="AI84">
        <f t="shared" si="34"/>
        <v>-2.1644938047448065E-12</v>
      </c>
      <c r="AJ84">
        <f t="shared" si="35"/>
        <v>-0.10567661324605593</v>
      </c>
      <c r="AK84">
        <f t="shared" si="49"/>
        <v>-6.904205398742401E-2</v>
      </c>
      <c r="AL84">
        <f t="shared" si="26"/>
        <v>-0.17471866723564444</v>
      </c>
      <c r="AN84">
        <f t="shared" si="36"/>
        <v>0</v>
      </c>
      <c r="AO84">
        <f t="shared" si="36"/>
        <v>0</v>
      </c>
      <c r="AP84">
        <f t="shared" si="36"/>
        <v>-4.5939721510069146E-21</v>
      </c>
      <c r="AQ84">
        <f t="shared" si="36"/>
        <v>-2.2319659864999209E-16</v>
      </c>
      <c r="AR84">
        <f t="shared" si="36"/>
        <v>-2.2320119262214307E-16</v>
      </c>
      <c r="AS84">
        <f t="shared" si="36"/>
        <v>-1.0897303589912362E-5</v>
      </c>
      <c r="AT84">
        <f t="shared" si="36"/>
        <v>-7.1195716787428262E-6</v>
      </c>
      <c r="AU84">
        <f t="shared" si="23"/>
        <v>-1.801687526887839E-5</v>
      </c>
      <c r="AW84">
        <v>81</v>
      </c>
      <c r="AX84">
        <f>IF(Z84&gt;0, (R84*SUMPRODUCT(K84:$K$98, X84:$X$98)-K84*$AZ$3)/Z84, 0)</f>
        <v>-9.8836976220422656E+17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0.82538683700000004</v>
      </c>
      <c r="Q85" s="4">
        <f t="shared" si="48"/>
        <v>50</v>
      </c>
      <c r="R85">
        <f t="shared" si="28"/>
        <v>500000</v>
      </c>
      <c r="S85">
        <f t="shared" si="29"/>
        <v>-5.3608896511396209E+18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-0.88063844371714417</v>
      </c>
      <c r="AC85">
        <f t="shared" si="30"/>
        <v>-0.78628432474745036</v>
      </c>
      <c r="AE85">
        <f t="shared" si="31"/>
        <v>0</v>
      </c>
      <c r="AF85">
        <f t="shared" si="32"/>
        <v>0</v>
      </c>
      <c r="AG85">
        <f t="shared" si="32"/>
        <v>-7.3335246191861237E-18</v>
      </c>
      <c r="AH85">
        <f t="shared" si="33"/>
        <v>-3.6771024741755697E-13</v>
      </c>
      <c r="AI85">
        <f t="shared" si="34"/>
        <v>-3.6771758094217616E-13</v>
      </c>
      <c r="AJ85">
        <f t="shared" si="35"/>
        <v>-9.4354118969693812E-2</v>
      </c>
      <c r="AK85">
        <f t="shared" si="49"/>
        <v>-6.1644691060200096E-2</v>
      </c>
      <c r="AL85">
        <f t="shared" si="26"/>
        <v>-0.15599881003026161</v>
      </c>
      <c r="AN85">
        <f t="shared" si="36"/>
        <v>0</v>
      </c>
      <c r="AO85">
        <f t="shared" si="36"/>
        <v>0</v>
      </c>
      <c r="AP85">
        <f t="shared" si="36"/>
        <v>-6.752038272421089E-22</v>
      </c>
      <c r="AQ85">
        <f t="shared" si="36"/>
        <v>-3.385539413380075E-17</v>
      </c>
      <c r="AR85">
        <f t="shared" si="36"/>
        <v>-3.3856069337627988E-17</v>
      </c>
      <c r="AS85">
        <f t="shared" si="36"/>
        <v>-8.6872637036929847E-6</v>
      </c>
      <c r="AT85">
        <f t="shared" si="36"/>
        <v>-5.6756789530794296E-6</v>
      </c>
      <c r="AU85">
        <f t="shared" si="23"/>
        <v>-1.4362942656806269E-5</v>
      </c>
      <c r="AW85">
        <v>82</v>
      </c>
      <c r="AX85">
        <f>IF(Z85&gt;0, (R85*SUMPRODUCT(K85:$K$98, X85:$X$98)-K85*$AZ$3)/Z85, 0)</f>
        <v>-5.3608896511396209E+18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0.82979096200000002</v>
      </c>
      <c r="Q86" s="4">
        <f t="shared" si="48"/>
        <v>50</v>
      </c>
      <c r="R86">
        <f t="shared" si="28"/>
        <v>500000</v>
      </c>
      <c r="S86">
        <f t="shared" si="29"/>
        <v>-2.9876645393057964E+19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-0.78628432474745036</v>
      </c>
      <c r="AC86">
        <f t="shared" si="30"/>
        <v>-0.7020395756673663</v>
      </c>
      <c r="AE86">
        <f t="shared" si="31"/>
        <v>0</v>
      </c>
      <c r="AF86">
        <f t="shared" si="32"/>
        <v>0</v>
      </c>
      <c r="AG86">
        <f t="shared" si="32"/>
        <v>-1.1748969243891249E-18</v>
      </c>
      <c r="AH86">
        <f t="shared" si="33"/>
        <v>-6.0852924486051375E-14</v>
      </c>
      <c r="AI86">
        <f t="shared" si="34"/>
        <v>-6.0854099382975764E-14</v>
      </c>
      <c r="AJ86">
        <f t="shared" si="35"/>
        <v>-8.4244749080084058E-2</v>
      </c>
      <c r="AK86">
        <f t="shared" si="49"/>
        <v>-5.5039902732321531E-2</v>
      </c>
      <c r="AL86">
        <f t="shared" si="26"/>
        <v>-0.13928465181246644</v>
      </c>
      <c r="AN86">
        <f t="shared" si="36"/>
        <v>0</v>
      </c>
      <c r="AO86">
        <f t="shared" si="36"/>
        <v>0</v>
      </c>
      <c r="AP86">
        <f t="shared" si="36"/>
        <v>-9.658371037176466E-23</v>
      </c>
      <c r="AQ86">
        <f t="shared" si="36"/>
        <v>-5.0024824406545652E-18</v>
      </c>
      <c r="AR86">
        <f t="shared" si="36"/>
        <v>-5.0025790243649367E-18</v>
      </c>
      <c r="AS86">
        <f t="shared" si="36"/>
        <v>-6.9254334372552727E-6</v>
      </c>
      <c r="AT86">
        <f t="shared" si="36"/>
        <v>-4.524616512340107E-6</v>
      </c>
      <c r="AU86">
        <f t="shared" si="23"/>
        <v>-1.1450049949600383E-5</v>
      </c>
      <c r="AW86">
        <v>83</v>
      </c>
      <c r="AX86">
        <f>IF(Z86&gt;0, (R86*SUMPRODUCT(K86:$K$98, X86:$X$98)-K86*$AZ$3)/Z86, 0)</f>
        <v>-2.9876645393057964E+19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0.834201203</v>
      </c>
      <c r="Q87" s="4">
        <f t="shared" si="48"/>
        <v>50</v>
      </c>
      <c r="R87">
        <f t="shared" si="28"/>
        <v>500000</v>
      </c>
      <c r="S87">
        <f t="shared" si="29"/>
        <v>-1.7121811437222943E+20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-0.7020395756673663</v>
      </c>
      <c r="AC87">
        <f t="shared" si="30"/>
        <v>-0.62682104970300567</v>
      </c>
      <c r="AE87">
        <f t="shared" si="31"/>
        <v>0</v>
      </c>
      <c r="AF87">
        <f t="shared" si="32"/>
        <v>0</v>
      </c>
      <c r="AG87">
        <f t="shared" si="32"/>
        <v>-1.8304752741882562E-19</v>
      </c>
      <c r="AH87">
        <f t="shared" si="33"/>
        <v>-9.8010042772640794E-15</v>
      </c>
      <c r="AI87">
        <f t="shared" si="34"/>
        <v>-9.8011873247914977E-15</v>
      </c>
      <c r="AJ87">
        <f t="shared" si="35"/>
        <v>-7.5218525964360627E-2</v>
      </c>
      <c r="AK87">
        <f t="shared" si="49"/>
        <v>-4.9142770296715647E-2</v>
      </c>
      <c r="AL87">
        <f t="shared" si="26"/>
        <v>-0.12436129626108608</v>
      </c>
      <c r="AN87">
        <f t="shared" si="36"/>
        <v>0</v>
      </c>
      <c r="AO87">
        <f t="shared" si="36"/>
        <v>0</v>
      </c>
      <c r="AP87">
        <f t="shared" si="36"/>
        <v>-1.3435380255104781E-23</v>
      </c>
      <c r="AQ87">
        <f t="shared" si="36"/>
        <v>-7.1937720877080045E-19</v>
      </c>
      <c r="AR87">
        <f t="shared" si="36"/>
        <v>-7.1939064415105549E-19</v>
      </c>
      <c r="AS87">
        <f t="shared" si="36"/>
        <v>-5.5209131355670122E-6</v>
      </c>
      <c r="AT87">
        <f t="shared" si="36"/>
        <v>-3.6069965819037839E-6</v>
      </c>
      <c r="AU87">
        <f t="shared" si="23"/>
        <v>-9.1279097174715152E-6</v>
      </c>
      <c r="AW87">
        <v>84</v>
      </c>
      <c r="AX87">
        <f>IF(Z87&gt;0, (R87*SUMPRODUCT(K87:$K$98, X87:$X$98)-K87*$AZ$3)/Z87, 0)</f>
        <v>-1.7121811437222943E+20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0.83859190800000005</v>
      </c>
      <c r="Q88" s="4">
        <f t="shared" si="48"/>
        <v>50</v>
      </c>
      <c r="R88">
        <f t="shared" si="28"/>
        <v>500000</v>
      </c>
      <c r="S88">
        <f t="shared" si="29"/>
        <v>-1.0096773189888444E+21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-0.62682104970300567</v>
      </c>
      <c r="AC88">
        <f t="shared" si="30"/>
        <v>-0.5596616515205407</v>
      </c>
      <c r="AE88">
        <f t="shared" si="31"/>
        <v>0</v>
      </c>
      <c r="AF88">
        <f t="shared" si="32"/>
        <v>0</v>
      </c>
      <c r="AG88">
        <f t="shared" si="32"/>
        <v>-2.7714876871802064E-20</v>
      </c>
      <c r="AH88">
        <f t="shared" si="33"/>
        <v>-1.5350217527283529E-15</v>
      </c>
      <c r="AI88">
        <f t="shared" si="34"/>
        <v>-1.5350494676052246E-15</v>
      </c>
      <c r="AJ88">
        <f t="shared" si="35"/>
        <v>-6.7159398182464969E-2</v>
      </c>
      <c r="AK88">
        <f t="shared" si="49"/>
        <v>-4.3877473479210401E-2</v>
      </c>
      <c r="AL88">
        <f t="shared" si="26"/>
        <v>-0.11103687166167692</v>
      </c>
      <c r="AN88">
        <f t="shared" si="36"/>
        <v>0</v>
      </c>
      <c r="AO88">
        <f t="shared" si="36"/>
        <v>0</v>
      </c>
      <c r="AP88">
        <f t="shared" si="36"/>
        <v>-1.8162725801070425E-24</v>
      </c>
      <c r="AQ88">
        <f t="shared" si="36"/>
        <v>-1.0059643895387361E-19</v>
      </c>
      <c r="AR88">
        <f t="shared" si="36"/>
        <v>-1.0059825522645372E-19</v>
      </c>
      <c r="AS88">
        <f t="shared" si="36"/>
        <v>-4.4012381501650367E-6</v>
      </c>
      <c r="AT88">
        <f t="shared" si="36"/>
        <v>-2.8754755914411541E-6</v>
      </c>
      <c r="AU88">
        <f t="shared" si="23"/>
        <v>-7.2767137416062917E-6</v>
      </c>
      <c r="AW88">
        <v>85</v>
      </c>
      <c r="AX88">
        <f>IF(Z88&gt;0, (R88*SUMPRODUCT(K88:$K$98, X88:$X$98)-K88*$AZ$3)/Z88, 0)</f>
        <v>-1.0096773189888444E+21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0.84368948200000005</v>
      </c>
      <c r="Q89" s="4">
        <f t="shared" si="48"/>
        <v>50</v>
      </c>
      <c r="R89">
        <f t="shared" si="28"/>
        <v>500000</v>
      </c>
      <c r="S89">
        <f t="shared" si="29"/>
        <v>-6.1615365632157769E+21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-0.5596616515205407</v>
      </c>
      <c r="AC89">
        <f t="shared" si="30"/>
        <v>-0.49969790314333989</v>
      </c>
      <c r="AE89">
        <f t="shared" si="31"/>
        <v>0</v>
      </c>
      <c r="AF89">
        <f t="shared" si="32"/>
        <v>0</v>
      </c>
      <c r="AG89">
        <f t="shared" si="32"/>
        <v>-4.0549779914195769E-21</v>
      </c>
      <c r="AH89">
        <f t="shared" si="33"/>
        <v>-2.3382750111664464E-16</v>
      </c>
      <c r="AI89">
        <f t="shared" si="34"/>
        <v>-2.3383155609463607E-16</v>
      </c>
      <c r="AJ89">
        <f t="shared" si="35"/>
        <v>-5.996374837720081E-2</v>
      </c>
      <c r="AK89">
        <f t="shared" si="49"/>
        <v>-3.9176315606437855E-2</v>
      </c>
      <c r="AL89">
        <f t="shared" si="26"/>
        <v>-9.9140063983638893E-2</v>
      </c>
      <c r="AN89">
        <f t="shared" si="36"/>
        <v>0</v>
      </c>
      <c r="AO89">
        <f t="shared" si="36"/>
        <v>0</v>
      </c>
      <c r="AP89">
        <f t="shared" si="36"/>
        <v>-2.3726766252201581E-25</v>
      </c>
      <c r="AQ89">
        <f t="shared" si="36"/>
        <v>-1.3681875645368876E-20</v>
      </c>
      <c r="AR89">
        <f t="shared" si="36"/>
        <v>-1.3682112913031399E-20</v>
      </c>
      <c r="AS89">
        <f t="shared" si="36"/>
        <v>-3.5086401069555423E-6</v>
      </c>
      <c r="AT89">
        <f t="shared" si="36"/>
        <v>-2.2923115365442873E-6</v>
      </c>
      <c r="AU89">
        <f t="shared" si="23"/>
        <v>-5.8009516434998427E-6</v>
      </c>
      <c r="AW89">
        <v>86</v>
      </c>
      <c r="AX89">
        <f>IF(Z89&gt;0, (R89*SUMPRODUCT(K89:$K$98, X89:$X$98)-K89*$AZ$3)/Z89, 0)</f>
        <v>-6.1615365632157769E+21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0.84875936500000004</v>
      </c>
      <c r="Q90" s="4">
        <f t="shared" si="48"/>
        <v>50</v>
      </c>
      <c r="R90">
        <f t="shared" si="28"/>
        <v>500000</v>
      </c>
      <c r="S90">
        <f t="shared" si="29"/>
        <v>-3.8950348328883242E+22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-0.49969790314333989</v>
      </c>
      <c r="AC90">
        <f t="shared" si="30"/>
        <v>-0.44615884209226769</v>
      </c>
      <c r="AE90">
        <f t="shared" si="31"/>
        <v>0</v>
      </c>
      <c r="AF90">
        <f t="shared" si="32"/>
        <v>0</v>
      </c>
      <c r="AG90">
        <f t="shared" si="32"/>
        <v>-5.7272766641912555E-22</v>
      </c>
      <c r="AH90">
        <f t="shared" si="33"/>
        <v>-3.4417005450862557E-17</v>
      </c>
      <c r="AI90">
        <f t="shared" si="34"/>
        <v>-3.4417578178528975E-17</v>
      </c>
      <c r="AJ90">
        <f t="shared" si="35"/>
        <v>-5.3539061051072201E-2</v>
      </c>
      <c r="AK90">
        <f t="shared" si="49"/>
        <v>-3.4978853220033794E-2</v>
      </c>
      <c r="AL90">
        <f t="shared" si="26"/>
        <v>-8.851791427110603E-2</v>
      </c>
      <c r="AN90">
        <f t="shared" si="36"/>
        <v>0</v>
      </c>
      <c r="AO90">
        <f t="shared" si="36"/>
        <v>0</v>
      </c>
      <c r="AP90">
        <f t="shared" si="36"/>
        <v>-2.9921281535335009E-26</v>
      </c>
      <c r="AQ90">
        <f t="shared" si="36"/>
        <v>-1.7980638444394682E-21</v>
      </c>
      <c r="AR90">
        <f t="shared" si="36"/>
        <v>-1.7980937657210035E-21</v>
      </c>
      <c r="AS90">
        <f t="shared" si="36"/>
        <v>-2.7970664117949181E-6</v>
      </c>
      <c r="AT90">
        <f t="shared" si="36"/>
        <v>-1.8274167223726775E-6</v>
      </c>
      <c r="AU90">
        <f t="shared" si="23"/>
        <v>-4.6244831341675977E-6</v>
      </c>
      <c r="AW90">
        <v>87</v>
      </c>
      <c r="AX90">
        <f>IF(Z90&gt;0, (R90*SUMPRODUCT(K90:$K$98, X90:$X$98)-K90*$AZ$3)/Z90, 0)</f>
        <v>-3.8950348328883242E+22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0.85379527200000005</v>
      </c>
      <c r="Q91" s="4">
        <f t="shared" si="48"/>
        <v>50</v>
      </c>
      <c r="R91">
        <f t="shared" si="28"/>
        <v>500000</v>
      </c>
      <c r="S91">
        <f t="shared" si="29"/>
        <v>-2.5532958534462313E+23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-0.44615884209226769</v>
      </c>
      <c r="AC91">
        <f t="shared" si="30"/>
        <v>-0.39835610901095331</v>
      </c>
      <c r="AE91">
        <f t="shared" si="31"/>
        <v>0</v>
      </c>
      <c r="AF91">
        <f t="shared" si="32"/>
        <v>0</v>
      </c>
      <c r="AG91">
        <f t="shared" si="32"/>
        <v>-7.8008216022691735E-23</v>
      </c>
      <c r="AH91">
        <f t="shared" si="33"/>
        <v>-4.8899217373224254E-18</v>
      </c>
      <c r="AI91">
        <f t="shared" si="34"/>
        <v>-4.8899997455384484E-18</v>
      </c>
      <c r="AJ91">
        <f t="shared" si="35"/>
        <v>-4.7802733081314386E-2</v>
      </c>
      <c r="AK91">
        <f t="shared" si="49"/>
        <v>-3.123111894645874E-2</v>
      </c>
      <c r="AL91">
        <f t="shared" si="26"/>
        <v>-7.9033852027773133E-2</v>
      </c>
      <c r="AN91">
        <f t="shared" si="36"/>
        <v>0</v>
      </c>
      <c r="AO91">
        <f t="shared" si="36"/>
        <v>0</v>
      </c>
      <c r="AP91">
        <f t="shared" si="36"/>
        <v>-3.6387678686890424E-27</v>
      </c>
      <c r="AQ91">
        <f t="shared" si="36"/>
        <v>-2.2809507774151721E-22</v>
      </c>
      <c r="AR91">
        <f t="shared" si="36"/>
        <v>-2.2809871650938592E-22</v>
      </c>
      <c r="AS91">
        <f t="shared" si="36"/>
        <v>-2.2298042185865064E-6</v>
      </c>
      <c r="AT91">
        <f t="shared" si="36"/>
        <v>-1.4568054228098511E-6</v>
      </c>
      <c r="AU91">
        <f t="shared" si="23"/>
        <v>-3.6866096413963578E-6</v>
      </c>
      <c r="AW91">
        <v>88</v>
      </c>
      <c r="AX91">
        <f>IF(Z91&gt;0, (R91*SUMPRODUCT(K91:$K$98, X91:$X$98)-K91*$AZ$3)/Z91, 0)</f>
        <v>-2.5532958534462313E+23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0.85879091799999996</v>
      </c>
      <c r="Q92" s="4">
        <f t="shared" si="48"/>
        <v>50</v>
      </c>
      <c r="R92">
        <f t="shared" si="28"/>
        <v>500000</v>
      </c>
      <c r="S92">
        <f t="shared" si="29"/>
        <v>-1.7374776241304628E+24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-0.39835610901095331</v>
      </c>
      <c r="AC92">
        <f t="shared" si="30"/>
        <v>-0.35567509733120828</v>
      </c>
      <c r="AE92">
        <f t="shared" si="31"/>
        <v>0</v>
      </c>
      <c r="AF92">
        <f t="shared" si="32"/>
        <v>0</v>
      </c>
      <c r="AG92">
        <f t="shared" si="32"/>
        <v>-1.023538641279508E-23</v>
      </c>
      <c r="AH92">
        <f t="shared" si="33"/>
        <v>-6.6992747449669735E-19</v>
      </c>
      <c r="AI92">
        <f t="shared" si="34"/>
        <v>-6.6993770988311014E-19</v>
      </c>
      <c r="AJ92">
        <f t="shared" si="35"/>
        <v>-4.2681011679745029E-2</v>
      </c>
      <c r="AK92">
        <f t="shared" si="49"/>
        <v>-2.7884927630766734E-2</v>
      </c>
      <c r="AL92">
        <f t="shared" si="26"/>
        <v>-7.0565939310511763E-2</v>
      </c>
      <c r="AN92">
        <f t="shared" si="36"/>
        <v>0</v>
      </c>
      <c r="AO92">
        <f t="shared" si="36"/>
        <v>0</v>
      </c>
      <c r="AP92">
        <f t="shared" si="36"/>
        <v>-4.2628517112659462E-28</v>
      </c>
      <c r="AQ92">
        <f t="shared" si="36"/>
        <v>-2.7901257128038974E-23</v>
      </c>
      <c r="AR92">
        <f t="shared" si="36"/>
        <v>-2.79016834132101E-23</v>
      </c>
      <c r="AS92">
        <f t="shared" si="36"/>
        <v>-1.7775862711946016E-6</v>
      </c>
      <c r="AT92">
        <f t="shared" si="36"/>
        <v>-1.1613563638471388E-6</v>
      </c>
      <c r="AU92">
        <f t="shared" si="23"/>
        <v>-2.9389426350417402E-6</v>
      </c>
      <c r="AW92">
        <v>89</v>
      </c>
      <c r="AX92">
        <f>IF(Z92&gt;0, (R92*SUMPRODUCT(K92:$K$98, X92:$X$98)-K92*$AZ$3)/Z92, 0)</f>
        <v>-1.7374776241304628E+24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0.86374018699999999</v>
      </c>
      <c r="Q93" s="4">
        <f t="shared" si="48"/>
        <v>50</v>
      </c>
      <c r="R93">
        <f t="shared" si="28"/>
        <v>500000</v>
      </c>
      <c r="S93">
        <f t="shared" si="29"/>
        <v>-1.2286722674453367E+25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-0.35567509733120828</v>
      </c>
      <c r="AC93">
        <f t="shared" si="30"/>
        <v>-0.31756705118857881</v>
      </c>
      <c r="AE93">
        <f t="shared" si="31"/>
        <v>0</v>
      </c>
      <c r="AF93">
        <f t="shared" si="32"/>
        <v>0</v>
      </c>
      <c r="AG93">
        <f t="shared" si="32"/>
        <v>-1.2923179744622472E-24</v>
      </c>
      <c r="AH93">
        <f t="shared" si="33"/>
        <v>-8.840714574204882E-20</v>
      </c>
      <c r="AI93">
        <f t="shared" si="34"/>
        <v>-8.8408438060023277E-20</v>
      </c>
      <c r="AJ93">
        <f t="shared" si="35"/>
        <v>-3.810804614262947E-2</v>
      </c>
      <c r="AK93">
        <f t="shared" si="49"/>
        <v>-2.4897256813184582E-2</v>
      </c>
      <c r="AL93">
        <f t="shared" si="26"/>
        <v>-6.3005302955814052E-2</v>
      </c>
      <c r="AN93">
        <f t="shared" si="36"/>
        <v>0</v>
      </c>
      <c r="AO93">
        <f t="shared" si="36"/>
        <v>0</v>
      </c>
      <c r="AP93">
        <f t="shared" si="36"/>
        <v>-4.8055969634925729E-29</v>
      </c>
      <c r="AQ93">
        <f t="shared" si="36"/>
        <v>-3.2874967270018914E-24</v>
      </c>
      <c r="AR93">
        <f t="shared" si="36"/>
        <v>-3.2875447829715262E-24</v>
      </c>
      <c r="AS93">
        <f t="shared" si="36"/>
        <v>-1.4170808922150834E-6</v>
      </c>
      <c r="AT93">
        <f t="shared" si="36"/>
        <v>-9.2582618291385421E-7</v>
      </c>
      <c r="AU93">
        <f t="shared" si="23"/>
        <v>-2.3429070751289375E-6</v>
      </c>
      <c r="AW93">
        <v>90</v>
      </c>
      <c r="AX93">
        <f>IF(Z93&gt;0, (R93*SUMPRODUCT(K93:$K$98, X93:$X$98)-K93*$AZ$3)/Z93, 0)</f>
        <v>-1.2286722674453367E+25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0.86866431399999999</v>
      </c>
      <c r="Q94" s="4">
        <f t="shared" si="48"/>
        <v>50</v>
      </c>
      <c r="R94">
        <f t="shared" si="28"/>
        <v>500000</v>
      </c>
      <c r="S94">
        <f t="shared" si="29"/>
        <v>-9.041270926832281E+25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-0.31756705118857881</v>
      </c>
      <c r="AC94">
        <f t="shared" si="30"/>
        <v>-0.2835420099898025</v>
      </c>
      <c r="AE94">
        <f t="shared" si="31"/>
        <v>0</v>
      </c>
      <c r="AF94">
        <f t="shared" si="32"/>
        <v>0</v>
      </c>
      <c r="AG94">
        <f t="shared" si="32"/>
        <v>-1.5680428796150724E-25</v>
      </c>
      <c r="AH94">
        <f t="shared" si="33"/>
        <v>-1.1225905067561174E-20</v>
      </c>
      <c r="AI94">
        <f t="shared" si="34"/>
        <v>-1.1226061871849136E-20</v>
      </c>
      <c r="AJ94">
        <f t="shared" si="35"/>
        <v>-3.4025041198776307E-2</v>
      </c>
      <c r="AK94">
        <f t="shared" si="49"/>
        <v>-2.2229693583200517E-2</v>
      </c>
      <c r="AL94">
        <f t="shared" si="26"/>
        <v>-5.6254734781976824E-2</v>
      </c>
      <c r="AN94">
        <f t="shared" si="36"/>
        <v>0</v>
      </c>
      <c r="AO94">
        <f t="shared" si="36"/>
        <v>0</v>
      </c>
      <c r="AP94">
        <f t="shared" si="36"/>
        <v>-5.2061643232579309E-30</v>
      </c>
      <c r="AQ94">
        <f t="shared" si="36"/>
        <v>-3.7271880264756771E-25</v>
      </c>
      <c r="AR94">
        <f t="shared" si="36"/>
        <v>-3.7272400881189102E-25</v>
      </c>
      <c r="AS94">
        <f t="shared" si="36"/>
        <v>-1.1296882112684015E-6</v>
      </c>
      <c r="AT94">
        <f t="shared" si="36"/>
        <v>-7.3806296469535559E-7</v>
      </c>
      <c r="AU94">
        <f t="shared" si="23"/>
        <v>-1.8677511759637572E-6</v>
      </c>
      <c r="AW94">
        <v>91</v>
      </c>
      <c r="AX94">
        <f>IF(Z94&gt;0, (R94*SUMPRODUCT(K94:$K$98, X94:$X$98)-K94*$AZ$3)/Z94, 0)</f>
        <v>-9.041270926832281E+25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0.87358826999999994</v>
      </c>
      <c r="Q95" s="4">
        <f t="shared" si="48"/>
        <v>50</v>
      </c>
      <c r="R95">
        <f t="shared" si="28"/>
        <v>500000</v>
      </c>
      <c r="S95">
        <f t="shared" si="29"/>
        <v>-6.9344930511116175E+26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-0.2835420099898025</v>
      </c>
      <c r="AC95">
        <f t="shared" si="30"/>
        <v>-0.25316250891946646</v>
      </c>
      <c r="AE95">
        <f t="shared" si="31"/>
        <v>0</v>
      </c>
      <c r="AF95">
        <f t="shared" si="32"/>
        <v>0</v>
      </c>
      <c r="AG95">
        <f t="shared" si="32"/>
        <v>-1.8253858433017236E-26</v>
      </c>
      <c r="AH95">
        <f t="shared" si="33"/>
        <v>-1.3698238664887494E-21</v>
      </c>
      <c r="AI95">
        <f t="shared" si="34"/>
        <v>-1.3698421203471824E-21</v>
      </c>
      <c r="AJ95">
        <f t="shared" si="35"/>
        <v>-3.0379501070336046E-2</v>
      </c>
      <c r="AK95">
        <f t="shared" si="49"/>
        <v>-1.9847940699286176E-2</v>
      </c>
      <c r="AL95">
        <f t="shared" si="26"/>
        <v>-5.0227441769622225E-2</v>
      </c>
      <c r="AN95">
        <f t="shared" si="36"/>
        <v>0</v>
      </c>
      <c r="AO95">
        <f t="shared" si="36"/>
        <v>0</v>
      </c>
      <c r="AP95">
        <f t="shared" si="36"/>
        <v>-5.4112374601315634E-31</v>
      </c>
      <c r="AQ95">
        <f t="shared" si="36"/>
        <v>-4.060753646866622E-26</v>
      </c>
      <c r="AR95">
        <f t="shared" si="36"/>
        <v>-4.0608077592412231E-26</v>
      </c>
      <c r="AS95">
        <f t="shared" si="36"/>
        <v>-9.0058052556473506E-7</v>
      </c>
      <c r="AT95">
        <f t="shared" si="36"/>
        <v>-5.8837927670229233E-7</v>
      </c>
      <c r="AU95">
        <f t="shared" si="23"/>
        <v>-1.4889598022670275E-6</v>
      </c>
      <c r="AW95">
        <v>92</v>
      </c>
      <c r="AX95">
        <f>IF(Z95&gt;0, (R95*SUMPRODUCT(K95:$K$98, X95:$X$98)-K95*$AZ$3)/Z95, 0)</f>
        <v>-6.9344930511116175E+26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0.87851239699999994</v>
      </c>
      <c r="Q96" s="4">
        <f t="shared" si="48"/>
        <v>50</v>
      </c>
      <c r="R96">
        <f t="shared" si="28"/>
        <v>500000</v>
      </c>
      <c r="S96">
        <f t="shared" si="29"/>
        <v>-5.5535427134245832E+27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-0.25316250891946646</v>
      </c>
      <c r="AC96">
        <f t="shared" si="30"/>
        <v>-0.22603795439238075</v>
      </c>
      <c r="AE96">
        <f t="shared" si="31"/>
        <v>0</v>
      </c>
      <c r="AF96">
        <f t="shared" si="32"/>
        <v>0</v>
      </c>
      <c r="AG96">
        <f t="shared" si="32"/>
        <v>-2.0350789221984285E-27</v>
      </c>
      <c r="AH96">
        <f t="shared" si="33"/>
        <v>-1.6036240926488635E-22</v>
      </c>
      <c r="AI96">
        <f t="shared" si="34"/>
        <v>-1.6036444434380856E-22</v>
      </c>
      <c r="AJ96">
        <f t="shared" si="35"/>
        <v>-2.7124554527085704E-2</v>
      </c>
      <c r="AK96">
        <f t="shared" si="49"/>
        <v>-1.7721375624362653E-2</v>
      </c>
      <c r="AL96">
        <f t="shared" si="26"/>
        <v>-4.484593015144836E-2</v>
      </c>
      <c r="AN96">
        <f t="shared" si="36"/>
        <v>0</v>
      </c>
      <c r="AO96">
        <f t="shared" si="36"/>
        <v>0</v>
      </c>
      <c r="AP96">
        <f t="shared" si="36"/>
        <v>-5.3864811936953237E-32</v>
      </c>
      <c r="AQ96">
        <f t="shared" si="36"/>
        <v>-4.2444992784253312E-27</v>
      </c>
      <c r="AR96">
        <f t="shared" si="36"/>
        <v>-4.2445531432372683E-27</v>
      </c>
      <c r="AS96">
        <f t="shared" si="36"/>
        <v>-7.1793728122188554E-7</v>
      </c>
      <c r="AT96">
        <f t="shared" si="36"/>
        <v>-4.6905235706496505E-7</v>
      </c>
      <c r="AU96">
        <f t="shared" si="23"/>
        <v>-1.1869896382868508E-6</v>
      </c>
      <c r="AW96">
        <v>93</v>
      </c>
      <c r="AX96">
        <f>IF(Z96&gt;0, (R96*SUMPRODUCT(K96:$K$98, X96:$X$98)-K96*$AZ$3)/Z96, 0)</f>
        <v>-5.5535427134245832E+27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0.88343652399999995</v>
      </c>
      <c r="Q97" s="4">
        <f t="shared" si="48"/>
        <v>50</v>
      </c>
      <c r="R97">
        <f t="shared" si="28"/>
        <v>500000</v>
      </c>
      <c r="S97">
        <f t="shared" si="29"/>
        <v>-4.6531142432359964E+28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-0.22603795439238075</v>
      </c>
      <c r="AC97">
        <f t="shared" si="30"/>
        <v>-0.20181960213605421</v>
      </c>
      <c r="AE97">
        <f t="shared" si="31"/>
        <v>0</v>
      </c>
      <c r="AF97">
        <f t="shared" si="32"/>
        <v>0</v>
      </c>
      <c r="AG97">
        <f t="shared" si="32"/>
        <v>-2.1686508388379831E-28</v>
      </c>
      <c r="AH97">
        <f t="shared" si="33"/>
        <v>-1.7978630490926458E-23</v>
      </c>
      <c r="AI97">
        <f t="shared" si="34"/>
        <v>-1.797884735601034E-23</v>
      </c>
      <c r="AJ97">
        <f t="shared" si="35"/>
        <v>-2.4218352256326542E-2</v>
      </c>
      <c r="AK97">
        <f t="shared" si="49"/>
        <v>-1.5822656807466653E-2</v>
      </c>
      <c r="AL97">
        <f t="shared" si="26"/>
        <v>-4.0041009063793195E-2</v>
      </c>
      <c r="AN97">
        <f t="shared" si="36"/>
        <v>0</v>
      </c>
      <c r="AO97">
        <f t="shared" si="36"/>
        <v>0</v>
      </c>
      <c r="AP97">
        <f t="shared" si="36"/>
        <v>-5.1250192804357455E-33</v>
      </c>
      <c r="AQ97">
        <f t="shared" si="36"/>
        <v>-4.2487626985263987E-28</v>
      </c>
      <c r="AR97">
        <f t="shared" si="36"/>
        <v>-4.2488139487192028E-28</v>
      </c>
      <c r="AS97">
        <f t="shared" si="36"/>
        <v>-5.7233520505571277E-7</v>
      </c>
      <c r="AT97">
        <f t="shared" si="36"/>
        <v>-3.7392566730306523E-7</v>
      </c>
      <c r="AU97">
        <f t="shared" si="23"/>
        <v>-9.4626087235877805E-7</v>
      </c>
      <c r="AW97">
        <v>94</v>
      </c>
      <c r="AX97">
        <f>IF(Z97&gt;0, (R97*SUMPRODUCT(K97:$K$98, X97:$X$98)-K97*$AZ$3)/Z97, 0)</f>
        <v>-4.6531142432359964E+28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50</v>
      </c>
      <c r="R98">
        <f t="shared" si="28"/>
        <v>500000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-0.20181960213605421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-2.1686508388379833E-24</v>
      </c>
      <c r="AI98">
        <f t="shared" si="34"/>
        <v>-2.1686508388379833E-24</v>
      </c>
      <c r="AJ98">
        <f t="shared" si="35"/>
        <v>-0.20181960213605421</v>
      </c>
      <c r="AK98">
        <f t="shared" si="49"/>
        <v>-1.4127372149523795E-2</v>
      </c>
      <c r="AL98">
        <f t="shared" si="26"/>
        <v>-0.21594697428557802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-4.5759100718176297E-29</v>
      </c>
      <c r="AR98">
        <f t="shared" si="36"/>
        <v>-4.5759100718176297E-29</v>
      </c>
      <c r="AS98">
        <f t="shared" si="36"/>
        <v>-4.2584464661883322E-6</v>
      </c>
      <c r="AT98">
        <f t="shared" si="36"/>
        <v>-2.9809125263318331E-7</v>
      </c>
      <c r="AU98">
        <f t="shared" si="36"/>
        <v>-4.5565377188215162E-6</v>
      </c>
      <c r="AW98">
        <v>95</v>
      </c>
    </row>
    <row r="100" spans="5:50" x14ac:dyDescent="0.25">
      <c r="AN100" s="8">
        <f t="shared" ref="AN100:AU100" si="50">SUM(AN3:AN98)</f>
        <v>16964.642725354643</v>
      </c>
      <c r="AO100" s="8">
        <f t="shared" si="50"/>
        <v>-1696.4642725354643</v>
      </c>
      <c r="AP100" s="8">
        <f t="shared" si="50"/>
        <v>-2849.1702107060455</v>
      </c>
      <c r="AQ100" s="8">
        <f t="shared" si="50"/>
        <v>-8539.9922520699183</v>
      </c>
      <c r="AR100" s="8">
        <f t="shared" si="50"/>
        <v>3879.0159900432132</v>
      </c>
      <c r="AS100" s="8">
        <f t="shared" si="50"/>
        <v>-2035.2558683288516</v>
      </c>
      <c r="AT100" s="8">
        <f t="shared" si="50"/>
        <v>1187.2325898584961</v>
      </c>
      <c r="AU100" s="8">
        <f t="shared" si="50"/>
        <v>3030.9927115728528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789AC-5D7C-44DF-9539-E846963C91AF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33869.756567043216</v>
      </c>
      <c r="K3">
        <v>1</v>
      </c>
      <c r="L3" s="2">
        <v>0</v>
      </c>
      <c r="O3">
        <f>$C$3</f>
        <v>33869.756567043216</v>
      </c>
      <c r="P3">
        <f>O3*C5</f>
        <v>3386.9756567043219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33869.756567043216</v>
      </c>
      <c r="AF3">
        <f t="shared" ref="AF3:AG34" si="4">-$Z3*P3</f>
        <v>-3386.9756567043219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27962.872706338894</v>
      </c>
      <c r="AJ3">
        <f t="shared" ref="AJ3:AJ66" si="7">AB3-AC3</f>
        <v>0</v>
      </c>
      <c r="AL3">
        <f t="shared" ref="AL3:AL34" si="8">SUM(AI3:AK3)</f>
        <v>27962.872706338894</v>
      </c>
      <c r="AN3">
        <f t="shared" ref="AN3:AU34" si="9">AE3*$K3</f>
        <v>33869.756567043216</v>
      </c>
      <c r="AO3">
        <f t="shared" si="9"/>
        <v>-3386.9756567043219</v>
      </c>
      <c r="AP3">
        <f t="shared" si="9"/>
        <v>-2519.9082039999998</v>
      </c>
      <c r="AQ3">
        <f t="shared" si="9"/>
        <v>0</v>
      </c>
      <c r="AR3">
        <f t="shared" si="9"/>
        <v>27962.872706338894</v>
      </c>
      <c r="AS3">
        <f t="shared" si="9"/>
        <v>0</v>
      </c>
      <c r="AT3">
        <f t="shared" si="9"/>
        <v>0</v>
      </c>
      <c r="AU3">
        <f t="shared" si="9"/>
        <v>27962.872706338894</v>
      </c>
      <c r="AW3">
        <v>0</v>
      </c>
      <c r="AX3">
        <f>IF(Z3&gt;0, (R3*SUMPRODUCT(K3:$K$98, X3:$X$98)-K3*$AZ$3)/Z3, 0)</f>
        <v>0</v>
      </c>
      <c r="AZ3">
        <f>C6*SUMPRODUCT(X4:X89, K4:K89)/1</f>
        <v>17492.99893772788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1.2822770000000001E-3</v>
      </c>
      <c r="R4">
        <f t="shared" si="0"/>
        <v>500000</v>
      </c>
      <c r="S4">
        <f t="shared" si="1"/>
        <v>1895.6369877726274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1874.2498861851309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-641.13850000000002</v>
      </c>
      <c r="AI4">
        <f t="shared" si="6"/>
        <v>-641.13850000000002</v>
      </c>
      <c r="AJ4">
        <f t="shared" si="7"/>
        <v>-1874.2498861851309</v>
      </c>
      <c r="AK4">
        <f>G4*SUM(AB4, AE4:AF4)</f>
        <v>0</v>
      </c>
      <c r="AL4">
        <f t="shared" si="8"/>
        <v>-2515.3883861851309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-572.44508928571429</v>
      </c>
      <c r="AR4">
        <f t="shared" si="9"/>
        <v>-572.44508928571429</v>
      </c>
      <c r="AS4">
        <f t="shared" si="9"/>
        <v>-1673.4373983795811</v>
      </c>
      <c r="AT4">
        <f t="shared" si="9"/>
        <v>0</v>
      </c>
      <c r="AU4">
        <f t="shared" si="9"/>
        <v>-2245.8824876652952</v>
      </c>
      <c r="AW4">
        <v>1</v>
      </c>
      <c r="AX4">
        <f>IF(Z4&gt;0, (R4*SUMPRODUCT(K4:$K$98, X4:$X$98)-K4*$AZ$3)/Z4, 0)</f>
        <v>1895.6369877726274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1.3327809999999999E-3</v>
      </c>
      <c r="Q5" s="4">
        <f t="shared" ref="Q5:Q68" si="21">$C$8</f>
        <v>50</v>
      </c>
      <c r="R5">
        <f t="shared" si="0"/>
        <v>500000</v>
      </c>
      <c r="S5">
        <f t="shared" si="1"/>
        <v>3043.6861701319426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1874.2498861851309</v>
      </c>
      <c r="AC5">
        <f t="shared" si="2"/>
        <v>2975.2421952789991</v>
      </c>
      <c r="AE5">
        <f t="shared" si="3"/>
        <v>0</v>
      </c>
      <c r="AF5">
        <f t="shared" si="4"/>
        <v>0</v>
      </c>
      <c r="AG5">
        <f t="shared" si="4"/>
        <v>-48.875640078721119</v>
      </c>
      <c r="AH5">
        <f t="shared" si="5"/>
        <v>-658.87209778883141</v>
      </c>
      <c r="AI5">
        <f t="shared" si="6"/>
        <v>-707.74773786755259</v>
      </c>
      <c r="AJ5">
        <f t="shared" si="7"/>
        <v>-1100.9923090938682</v>
      </c>
      <c r="AK5">
        <f>G5*SUM(AB5, AE5:AF5)</f>
        <v>131.19749203295916</v>
      </c>
      <c r="AL5">
        <f t="shared" si="8"/>
        <v>-1677.5425549284616</v>
      </c>
      <c r="AN5">
        <f t="shared" si="9"/>
        <v>0</v>
      </c>
      <c r="AO5">
        <f t="shared" si="9"/>
        <v>0</v>
      </c>
      <c r="AP5">
        <f t="shared" si="9"/>
        <v>-38.963361032143744</v>
      </c>
      <c r="AQ5">
        <f t="shared" si="9"/>
        <v>-525.24880244645351</v>
      </c>
      <c r="AR5">
        <f t="shared" si="9"/>
        <v>-564.2121634785974</v>
      </c>
      <c r="AS5">
        <f t="shared" si="9"/>
        <v>-877.70432804039228</v>
      </c>
      <c r="AT5">
        <f t="shared" si="9"/>
        <v>104.58983739872382</v>
      </c>
      <c r="AU5">
        <f t="shared" si="9"/>
        <v>-1337.3266541202659</v>
      </c>
      <c r="AW5">
        <v>2</v>
      </c>
      <c r="AX5">
        <f>IF(Z5&gt;0, (R5*SUMPRODUCT(K5:$K$98, X5:$X$98)-K5*$AZ$3)/Z5, 0)</f>
        <v>3043.6861701319426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1.4022240000000001E-3</v>
      </c>
      <c r="Q6" s="4">
        <f t="shared" si="21"/>
        <v>50</v>
      </c>
      <c r="R6">
        <f t="shared" si="0"/>
        <v>500000</v>
      </c>
      <c r="S6">
        <f t="shared" si="1"/>
        <v>4081.4038579565949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2975.2421952789991</v>
      </c>
      <c r="AC6">
        <f t="shared" si="2"/>
        <v>3944.1339271000306</v>
      </c>
      <c r="AE6">
        <f t="shared" si="3"/>
        <v>0</v>
      </c>
      <c r="AF6">
        <f t="shared" si="4"/>
        <v>0</v>
      </c>
      <c r="AG6">
        <f t="shared" si="4"/>
        <v>-48.318349082400161</v>
      </c>
      <c r="AH6">
        <f t="shared" si="5"/>
        <v>-685.34595533744653</v>
      </c>
      <c r="AI6">
        <f t="shared" si="6"/>
        <v>-733.66430441984664</v>
      </c>
      <c r="AJ6">
        <f t="shared" si="7"/>
        <v>-968.8917318210315</v>
      </c>
      <c r="AK6">
        <f>G6*SUM(AB6, AE6:AF6)</f>
        <v>208.26695366952995</v>
      </c>
      <c r="AL6">
        <f t="shared" si="8"/>
        <v>-1494.2890825713482</v>
      </c>
      <c r="AN6">
        <f t="shared" si="9"/>
        <v>0</v>
      </c>
      <c r="AO6">
        <f t="shared" si="9"/>
        <v>0</v>
      </c>
      <c r="AP6">
        <f t="shared" si="9"/>
        <v>-34.392046483805686</v>
      </c>
      <c r="AQ6">
        <f t="shared" si="9"/>
        <v>-487.81571392800657</v>
      </c>
      <c r="AR6">
        <f t="shared" si="9"/>
        <v>-522.20776041181227</v>
      </c>
      <c r="AS6">
        <f t="shared" si="9"/>
        <v>-689.63799697993875</v>
      </c>
      <c r="AT6">
        <f t="shared" si="9"/>
        <v>148.2403038942422</v>
      </c>
      <c r="AU6">
        <f t="shared" si="9"/>
        <v>-1063.6054534975087</v>
      </c>
      <c r="AW6">
        <v>3</v>
      </c>
      <c r="AX6">
        <f>IF(Z6&gt;0, (R6*SUMPRODUCT(K6:$K$98, X6:$X$98)-K6*$AZ$3)/Z6, 0)</f>
        <v>4081.4038579565949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1.482489E-3</v>
      </c>
      <c r="Q7" s="4">
        <f t="shared" si="21"/>
        <v>50</v>
      </c>
      <c r="R7">
        <f t="shared" si="0"/>
        <v>500000</v>
      </c>
      <c r="S7">
        <f t="shared" si="1"/>
        <v>5014.6752588687641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3944.1339271000306</v>
      </c>
      <c r="AC7">
        <f t="shared" si="2"/>
        <v>4790.3722616251362</v>
      </c>
      <c r="AE7">
        <f t="shared" si="3"/>
        <v>0</v>
      </c>
      <c r="AF7">
        <f t="shared" si="4"/>
        <v>0</v>
      </c>
      <c r="AG7">
        <f t="shared" si="4"/>
        <v>-47.763534170563346</v>
      </c>
      <c r="AH7">
        <f t="shared" si="5"/>
        <v>-716.31421012818339</v>
      </c>
      <c r="AI7">
        <f t="shared" si="6"/>
        <v>-764.07774429874678</v>
      </c>
      <c r="AJ7">
        <f t="shared" si="7"/>
        <v>-846.23833452510553</v>
      </c>
      <c r="AK7">
        <f>G7*SUM(AB7, AE7:AF7)</f>
        <v>276.08937489700219</v>
      </c>
      <c r="AL7">
        <f t="shared" si="8"/>
        <v>-1334.2267039268502</v>
      </c>
      <c r="AN7">
        <f t="shared" si="9"/>
        <v>0</v>
      </c>
      <c r="AO7">
        <f t="shared" si="9"/>
        <v>0</v>
      </c>
      <c r="AP7">
        <f t="shared" si="9"/>
        <v>-30.354589453899912</v>
      </c>
      <c r="AQ7">
        <f t="shared" si="9"/>
        <v>-455.23063035473757</v>
      </c>
      <c r="AR7">
        <f t="shared" si="9"/>
        <v>-485.58521980863753</v>
      </c>
      <c r="AS7">
        <f t="shared" si="9"/>
        <v>-537.79976022989979</v>
      </c>
      <c r="AT7">
        <f t="shared" si="9"/>
        <v>175.45978900253388</v>
      </c>
      <c r="AU7">
        <f t="shared" si="9"/>
        <v>-847.92519103600353</v>
      </c>
      <c r="AW7">
        <v>4</v>
      </c>
      <c r="AX7">
        <f>IF(Z7&gt;0, (R7*SUMPRODUCT(K7:$K$98, X7:$X$98)-K7*$AZ$3)/Z7, 0)</f>
        <v>5014.6752588687641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1.564558E-3</v>
      </c>
      <c r="Q8" s="4">
        <f t="shared" si="21"/>
        <v>50</v>
      </c>
      <c r="R8">
        <f t="shared" si="0"/>
        <v>500000</v>
      </c>
      <c r="S8">
        <f t="shared" si="1"/>
        <v>5852.705319835628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4790.3722616251362</v>
      </c>
      <c r="AC8">
        <f t="shared" si="2"/>
        <v>5526.2613173892478</v>
      </c>
      <c r="AE8">
        <f t="shared" si="3"/>
        <v>0</v>
      </c>
      <c r="AF8">
        <f t="shared" si="4"/>
        <v>0</v>
      </c>
      <c r="AG8">
        <f t="shared" si="4"/>
        <v>-47.211170009362881</v>
      </c>
      <c r="AH8">
        <f t="shared" si="5"/>
        <v>-747.28819494828235</v>
      </c>
      <c r="AI8">
        <f t="shared" si="6"/>
        <v>-794.49936495764518</v>
      </c>
      <c r="AJ8">
        <f t="shared" si="7"/>
        <v>-735.88905576411162</v>
      </c>
      <c r="AK8">
        <f t="shared" ref="AK8:AK71" si="22">G8*SUM(AB8:AB8, AE8:AF8)</f>
        <v>335.32605831375957</v>
      </c>
      <c r="AL8">
        <f t="shared" si="8"/>
        <v>-1195.0623624079972</v>
      </c>
      <c r="AN8">
        <f t="shared" si="9"/>
        <v>0</v>
      </c>
      <c r="AO8">
        <f t="shared" si="9"/>
        <v>0</v>
      </c>
      <c r="AP8">
        <f t="shared" si="9"/>
        <v>-26.788885753209016</v>
      </c>
      <c r="AQ8">
        <f t="shared" si="9"/>
        <v>-424.03139077513151</v>
      </c>
      <c r="AR8">
        <f t="shared" si="9"/>
        <v>-450.82027652834051</v>
      </c>
      <c r="AS8">
        <f t="shared" si="9"/>
        <v>-417.56321306995886</v>
      </c>
      <c r="AT8">
        <f t="shared" si="9"/>
        <v>190.27301090948828</v>
      </c>
      <c r="AU8">
        <f t="shared" si="9"/>
        <v>-678.11047868881099</v>
      </c>
      <c r="AW8">
        <v>5</v>
      </c>
      <c r="AX8">
        <f>IF(Z8&gt;0, (R8*SUMPRODUCT(K8:$K$98, X8:$X$98)-K8*$AZ$3)/Z8, 0)</f>
        <v>5852.705319835628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1.6511360000000001E-3</v>
      </c>
      <c r="Q9" s="4">
        <f t="shared" si="21"/>
        <v>50</v>
      </c>
      <c r="R9">
        <f t="shared" si="0"/>
        <v>500000</v>
      </c>
      <c r="S9">
        <f t="shared" si="1"/>
        <v>6606.92613430847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5526.2613173892478</v>
      </c>
      <c r="AC9">
        <f t="shared" si="2"/>
        <v>6165.7296463630882</v>
      </c>
      <c r="AE9">
        <f t="shared" si="3"/>
        <v>0</v>
      </c>
      <c r="AF9">
        <f t="shared" si="4"/>
        <v>0</v>
      </c>
      <c r="AG9">
        <f t="shared" si="4"/>
        <v>-46.661106246864669</v>
      </c>
      <c r="AH9">
        <f t="shared" si="5"/>
        <v>-779.52062404579385</v>
      </c>
      <c r="AI9">
        <f t="shared" si="6"/>
        <v>-826.18173029265847</v>
      </c>
      <c r="AJ9">
        <f t="shared" si="7"/>
        <v>-639.46832897384047</v>
      </c>
      <c r="AK9">
        <f t="shared" si="22"/>
        <v>386.83829221724739</v>
      </c>
      <c r="AL9">
        <f t="shared" si="8"/>
        <v>-1078.8117670492516</v>
      </c>
      <c r="AN9">
        <f t="shared" si="9"/>
        <v>0</v>
      </c>
      <c r="AO9">
        <f t="shared" si="9"/>
        <v>0</v>
      </c>
      <c r="AP9">
        <f t="shared" si="9"/>
        <v>-23.639968573223133</v>
      </c>
      <c r="AQ9">
        <f t="shared" si="9"/>
        <v>-394.92940774116528</v>
      </c>
      <c r="AR9">
        <f t="shared" si="9"/>
        <v>-418.56937631438842</v>
      </c>
      <c r="AS9">
        <f t="shared" si="9"/>
        <v>-323.97455646540459</v>
      </c>
      <c r="AT9">
        <f t="shared" si="9"/>
        <v>195.98431770034409</v>
      </c>
      <c r="AU9">
        <f t="shared" si="9"/>
        <v>-546.55961507944892</v>
      </c>
      <c r="AW9">
        <v>6</v>
      </c>
      <c r="AX9">
        <f>IF(Z9&gt;0, (R9*SUMPRODUCT(K9:$K$98, X9:$X$98)-K9*$AZ$3)/Z9, 0)</f>
        <v>6606.92613430847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1.7512420000000001E-3</v>
      </c>
      <c r="Q10" s="4">
        <f t="shared" si="21"/>
        <v>50</v>
      </c>
      <c r="R10">
        <f t="shared" si="0"/>
        <v>500000</v>
      </c>
      <c r="S10">
        <f t="shared" si="1"/>
        <v>7286.8665875055867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6165.7296463630882</v>
      </c>
      <c r="AC10">
        <f t="shared" si="2"/>
        <v>6720.3535598263597</v>
      </c>
      <c r="AE10">
        <f t="shared" si="3"/>
        <v>0</v>
      </c>
      <c r="AF10">
        <f t="shared" si="4"/>
        <v>0</v>
      </c>
      <c r="AG10">
        <f t="shared" si="4"/>
        <v>-46.112780295370051</v>
      </c>
      <c r="AH10">
        <f t="shared" si="5"/>
        <v>-817.14889025971775</v>
      </c>
      <c r="AI10">
        <f t="shared" si="6"/>
        <v>-863.26167055508779</v>
      </c>
      <c r="AJ10">
        <f t="shared" si="7"/>
        <v>-554.62391346327149</v>
      </c>
      <c r="AK10">
        <f t="shared" si="22"/>
        <v>431.60107524541621</v>
      </c>
      <c r="AL10">
        <f t="shared" si="8"/>
        <v>-986.2845087729429</v>
      </c>
      <c r="AN10">
        <f t="shared" si="9"/>
        <v>0</v>
      </c>
      <c r="AO10">
        <f t="shared" si="9"/>
        <v>0</v>
      </c>
      <c r="AP10">
        <f t="shared" si="9"/>
        <v>-20.85907998361321</v>
      </c>
      <c r="AQ10">
        <f t="shared" si="9"/>
        <v>-369.63665932239667</v>
      </c>
      <c r="AR10">
        <f t="shared" si="9"/>
        <v>-390.49573930600985</v>
      </c>
      <c r="AS10">
        <f t="shared" si="9"/>
        <v>-250.883692062188</v>
      </c>
      <c r="AT10">
        <f t="shared" si="9"/>
        <v>195.23440772582356</v>
      </c>
      <c r="AU10">
        <f t="shared" si="9"/>
        <v>-446.14502364237421</v>
      </c>
      <c r="AW10">
        <v>7</v>
      </c>
      <c r="AX10">
        <f>IF(Z10&gt;0, (R10*SUMPRODUCT(K10:$K$98, X10:$X$98)-K10*$AZ$3)/Z10, 0)</f>
        <v>7286.8665875055867</v>
      </c>
    </row>
    <row r="11" spans="1:52" x14ac:dyDescent="0.25">
      <c r="A11" t="s">
        <v>33</v>
      </c>
      <c r="C11" s="12">
        <f>AU91</f>
        <v>8046.2361756288565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1.8504459999999999E-3</v>
      </c>
      <c r="Q11" s="4">
        <f t="shared" si="21"/>
        <v>50</v>
      </c>
      <c r="R11">
        <f t="shared" si="0"/>
        <v>500000</v>
      </c>
      <c r="S11">
        <f t="shared" si="1"/>
        <v>7898.9611705391462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6720.3535598263597</v>
      </c>
      <c r="AC11">
        <f t="shared" si="2"/>
        <v>7198.5323658650705</v>
      </c>
      <c r="AE11">
        <f t="shared" si="3"/>
        <v>0</v>
      </c>
      <c r="AF11">
        <f t="shared" si="4"/>
        <v>0</v>
      </c>
      <c r="AG11">
        <f t="shared" si="4"/>
        <v>-45.566323282569904</v>
      </c>
      <c r="AH11">
        <f t="shared" si="5"/>
        <v>-853.29209846446327</v>
      </c>
      <c r="AI11">
        <f t="shared" si="6"/>
        <v>-898.85842174703316</v>
      </c>
      <c r="AJ11">
        <f t="shared" si="7"/>
        <v>-478.17880603871072</v>
      </c>
      <c r="AK11">
        <f t="shared" si="22"/>
        <v>470.42474918784524</v>
      </c>
      <c r="AL11">
        <f t="shared" si="8"/>
        <v>-906.61247859789864</v>
      </c>
      <c r="AN11">
        <f t="shared" si="9"/>
        <v>0</v>
      </c>
      <c r="AO11">
        <f t="shared" si="9"/>
        <v>0</v>
      </c>
      <c r="AP11">
        <f t="shared" si="9"/>
        <v>-18.403473734515821</v>
      </c>
      <c r="AQ11">
        <f t="shared" si="9"/>
        <v>-344.63036713711716</v>
      </c>
      <c r="AR11">
        <f t="shared" si="9"/>
        <v>-363.033840871633</v>
      </c>
      <c r="AS11">
        <f t="shared" si="9"/>
        <v>-193.12839973423516</v>
      </c>
      <c r="AT11">
        <f t="shared" si="9"/>
        <v>189.99666622337207</v>
      </c>
      <c r="AU11">
        <f t="shared" si="9"/>
        <v>-366.16557438249606</v>
      </c>
      <c r="AW11">
        <v>8</v>
      </c>
      <c r="AX11">
        <f>IF(Z11&gt;0, (R11*SUMPRODUCT(K11:$K$98, X11:$X$98)-K11*$AZ$3)/Z11, 0)</f>
        <v>7898.9611705391462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1.9640790000000001E-3</v>
      </c>
      <c r="Q12" s="4">
        <f t="shared" si="21"/>
        <v>50</v>
      </c>
      <c r="R12">
        <f t="shared" si="0"/>
        <v>500000</v>
      </c>
      <c r="S12">
        <f t="shared" si="1"/>
        <v>8452.5580685768837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7198.5323658650705</v>
      </c>
      <c r="AC12">
        <f t="shared" si="2"/>
        <v>7610.8800928003693</v>
      </c>
      <c r="AE12">
        <f t="shared" si="3"/>
        <v>0</v>
      </c>
      <c r="AF12">
        <f t="shared" si="4"/>
        <v>0</v>
      </c>
      <c r="AG12">
        <f t="shared" si="4"/>
        <v>-45.021164191077702</v>
      </c>
      <c r="AH12">
        <f t="shared" si="5"/>
        <v>-894.95858666506615</v>
      </c>
      <c r="AI12">
        <f t="shared" si="6"/>
        <v>-939.97975085614382</v>
      </c>
      <c r="AJ12">
        <f t="shared" si="7"/>
        <v>-412.34772693529885</v>
      </c>
      <c r="AK12">
        <f t="shared" si="22"/>
        <v>503.897265610555</v>
      </c>
      <c r="AL12">
        <f t="shared" si="8"/>
        <v>-848.43021218088757</v>
      </c>
      <c r="AN12">
        <f t="shared" si="9"/>
        <v>0</v>
      </c>
      <c r="AO12">
        <f t="shared" si="9"/>
        <v>0</v>
      </c>
      <c r="AP12">
        <f t="shared" si="9"/>
        <v>-16.235083143644328</v>
      </c>
      <c r="AQ12">
        <f t="shared" si="9"/>
        <v>-322.73103829476872</v>
      </c>
      <c r="AR12">
        <f t="shared" si="9"/>
        <v>-338.96612143841304</v>
      </c>
      <c r="AS12">
        <f t="shared" si="9"/>
        <v>-148.69672411123568</v>
      </c>
      <c r="AT12">
        <f t="shared" si="9"/>
        <v>181.7104055399719</v>
      </c>
      <c r="AU12">
        <f t="shared" si="9"/>
        <v>-305.95244000967676</v>
      </c>
      <c r="AW12">
        <v>9</v>
      </c>
      <c r="AX12">
        <f>IF(Z12&gt;0, (R12*SUMPRODUCT(K12:$K$98, X12:$X$98)-K12*$AZ$3)/Z12, 0)</f>
        <v>8452.5580685768837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2.086732E-3</v>
      </c>
      <c r="Q13" s="4">
        <f t="shared" si="21"/>
        <v>50</v>
      </c>
      <c r="R13">
        <f t="shared" si="0"/>
        <v>500000</v>
      </c>
      <c r="S13">
        <f t="shared" si="1"/>
        <v>8952.9660024009263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7610.8800928003693</v>
      </c>
      <c r="AC13">
        <f t="shared" si="2"/>
        <v>7964.0223527845428</v>
      </c>
      <c r="AE13">
        <f t="shared" si="3"/>
        <v>0</v>
      </c>
      <c r="AF13">
        <f t="shared" si="4"/>
        <v>0</v>
      </c>
      <c r="AG13">
        <f t="shared" si="4"/>
        <v>-44.477005445172153</v>
      </c>
      <c r="AH13">
        <f t="shared" si="5"/>
        <v>-939.47103994775955</v>
      </c>
      <c r="AI13">
        <f t="shared" si="6"/>
        <v>-983.9480453929317</v>
      </c>
      <c r="AJ13">
        <f t="shared" si="7"/>
        <v>-353.14225998417351</v>
      </c>
      <c r="AK13">
        <f t="shared" si="22"/>
        <v>532.76160649602593</v>
      </c>
      <c r="AL13">
        <f t="shared" si="8"/>
        <v>-804.32869888107939</v>
      </c>
      <c r="AN13">
        <f t="shared" si="9"/>
        <v>0</v>
      </c>
      <c r="AO13">
        <f t="shared" si="9"/>
        <v>0</v>
      </c>
      <c r="AP13">
        <f t="shared" si="9"/>
        <v>-14.320405397044089</v>
      </c>
      <c r="AQ13">
        <f t="shared" si="9"/>
        <v>-302.48453141520724</v>
      </c>
      <c r="AR13">
        <f t="shared" si="9"/>
        <v>-316.80493681225136</v>
      </c>
      <c r="AS13">
        <f t="shared" si="9"/>
        <v>-113.70235642405738</v>
      </c>
      <c r="AT13">
        <f t="shared" si="9"/>
        <v>171.53497877478426</v>
      </c>
      <c r="AU13">
        <f t="shared" si="9"/>
        <v>-258.97231446152449</v>
      </c>
      <c r="AW13">
        <v>10</v>
      </c>
      <c r="AX13">
        <f>IF(Z13&gt;0, (R13*SUMPRODUCT(K13:$K$98, X13:$X$98)-K13*$AZ$3)/Z13, 0)</f>
        <v>8952.9660024009263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2.2202060000000002E-3</v>
      </c>
      <c r="Q14" s="4">
        <f t="shared" si="21"/>
        <v>50</v>
      </c>
      <c r="R14">
        <f t="shared" si="0"/>
        <v>500000</v>
      </c>
      <c r="S14">
        <f t="shared" si="1"/>
        <v>9406.2600487552118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7964.0223527845428</v>
      </c>
      <c r="AC14">
        <f t="shared" si="2"/>
        <v>8264.9961234041075</v>
      </c>
      <c r="AE14">
        <f t="shared" si="3"/>
        <v>0</v>
      </c>
      <c r="AF14">
        <f t="shared" si="4"/>
        <v>0</v>
      </c>
      <c r="AG14">
        <f t="shared" si="4"/>
        <v>-43.933487276369029</v>
      </c>
      <c r="AH14">
        <f t="shared" si="5"/>
        <v>-987.48114351403888</v>
      </c>
      <c r="AI14">
        <f t="shared" si="6"/>
        <v>-1031.414630790408</v>
      </c>
      <c r="AJ14">
        <f t="shared" si="7"/>
        <v>-300.97377061956468</v>
      </c>
      <c r="AK14">
        <f t="shared" si="22"/>
        <v>557.48156469491801</v>
      </c>
      <c r="AL14">
        <f t="shared" si="8"/>
        <v>-774.90683671505462</v>
      </c>
      <c r="AN14">
        <f t="shared" si="9"/>
        <v>0</v>
      </c>
      <c r="AO14">
        <f t="shared" si="9"/>
        <v>0</v>
      </c>
      <c r="AP14">
        <f t="shared" si="9"/>
        <v>-12.629827761686338</v>
      </c>
      <c r="AQ14">
        <f t="shared" si="9"/>
        <v>-283.87723200847915</v>
      </c>
      <c r="AR14">
        <f t="shared" si="9"/>
        <v>-296.50705977016554</v>
      </c>
      <c r="AS14">
        <f t="shared" si="9"/>
        <v>-86.522767013649087</v>
      </c>
      <c r="AT14">
        <f t="shared" si="9"/>
        <v>160.26262832541806</v>
      </c>
      <c r="AU14">
        <f t="shared" si="9"/>
        <v>-222.76719845839654</v>
      </c>
      <c r="AW14">
        <v>11</v>
      </c>
      <c r="AX14">
        <f>IF(Z14&gt;0, (R14*SUMPRODUCT(K14:$K$98, X14:$X$98)-K14*$AZ$3)/Z14, 0)</f>
        <v>9406.2600487552118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2.3617970000000001E-3</v>
      </c>
      <c r="Q15" s="4">
        <f t="shared" si="21"/>
        <v>50</v>
      </c>
      <c r="R15">
        <f t="shared" si="0"/>
        <v>500000</v>
      </c>
      <c r="S15">
        <f t="shared" si="1"/>
        <v>9817.75096202432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8264.9961234041075</v>
      </c>
      <c r="AC15">
        <f t="shared" si="2"/>
        <v>8519.9209467838155</v>
      </c>
      <c r="AE15">
        <f t="shared" si="3"/>
        <v>0</v>
      </c>
      <c r="AF15">
        <f t="shared" si="4"/>
        <v>0</v>
      </c>
      <c r="AG15">
        <f t="shared" si="4"/>
        <v>-43.390390425156468</v>
      </c>
      <c r="AH15">
        <f t="shared" si="5"/>
        <v>-1037.6197844886656</v>
      </c>
      <c r="AI15">
        <f t="shared" si="6"/>
        <v>-1081.0101749138221</v>
      </c>
      <c r="AJ15">
        <f t="shared" si="7"/>
        <v>-254.92482337970796</v>
      </c>
      <c r="AK15">
        <f t="shared" si="22"/>
        <v>578.54972863828755</v>
      </c>
      <c r="AL15">
        <f t="shared" si="8"/>
        <v>-757.3852696552425</v>
      </c>
      <c r="AN15">
        <f t="shared" si="9"/>
        <v>0</v>
      </c>
      <c r="AO15">
        <f t="shared" si="9"/>
        <v>0</v>
      </c>
      <c r="AP15">
        <f t="shared" si="9"/>
        <v>-11.137232495313755</v>
      </c>
      <c r="AQ15">
        <f t="shared" si="9"/>
        <v>-266.33115462560278</v>
      </c>
      <c r="AR15">
        <f t="shared" si="9"/>
        <v>-277.46838712091653</v>
      </c>
      <c r="AS15">
        <f t="shared" si="9"/>
        <v>-65.432852735073425</v>
      </c>
      <c r="AT15">
        <f t="shared" si="9"/>
        <v>148.49930537176206</v>
      </c>
      <c r="AU15">
        <f t="shared" si="9"/>
        <v>-194.40193448422789</v>
      </c>
      <c r="AW15">
        <v>12</v>
      </c>
      <c r="AX15">
        <f>IF(Z15&gt;0, (R15*SUMPRODUCT(K15:$K$98, X15:$X$98)-K15*$AZ$3)/Z15, 0)</f>
        <v>9817.75096202432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2.52864E-3</v>
      </c>
      <c r="Q16" s="4">
        <f t="shared" si="21"/>
        <v>50</v>
      </c>
      <c r="R16">
        <f t="shared" si="0"/>
        <v>500000</v>
      </c>
      <c r="S16">
        <f t="shared" si="1"/>
        <v>10192.907768080964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8519.9209467838155</v>
      </c>
      <c r="AC16">
        <f t="shared" si="2"/>
        <v>8734.6630558976649</v>
      </c>
      <c r="AE16">
        <f t="shared" si="3"/>
        <v>0</v>
      </c>
      <c r="AF16">
        <f t="shared" si="4"/>
        <v>0</v>
      </c>
      <c r="AG16">
        <f t="shared" si="4"/>
        <v>-42.846767844060238</v>
      </c>
      <c r="AH16">
        <f t="shared" si="5"/>
        <v>-1097.1867684466765</v>
      </c>
      <c r="AI16">
        <f t="shared" si="6"/>
        <v>-1140.0335362907367</v>
      </c>
      <c r="AJ16">
        <f t="shared" si="7"/>
        <v>-214.74210911384944</v>
      </c>
      <c r="AK16">
        <f t="shared" si="22"/>
        <v>596.39446627486711</v>
      </c>
      <c r="AL16">
        <f t="shared" si="8"/>
        <v>-758.38117912971904</v>
      </c>
      <c r="AN16">
        <f t="shared" si="9"/>
        <v>0</v>
      </c>
      <c r="AO16">
        <f t="shared" si="9"/>
        <v>0</v>
      </c>
      <c r="AP16">
        <f t="shared" si="9"/>
        <v>-9.8193733203425602</v>
      </c>
      <c r="AQ16">
        <f t="shared" si="9"/>
        <v>-251.44688907991227</v>
      </c>
      <c r="AR16">
        <f t="shared" si="9"/>
        <v>-261.26626240025479</v>
      </c>
      <c r="AS16">
        <f t="shared" si="9"/>
        <v>-49.21334894293409</v>
      </c>
      <c r="AT16">
        <f t="shared" si="9"/>
        <v>136.67821880644394</v>
      </c>
      <c r="AU16">
        <f t="shared" si="9"/>
        <v>-173.80139253674497</v>
      </c>
      <c r="AW16">
        <v>13</v>
      </c>
      <c r="AX16">
        <f>IF(Z16&gt;0, (R16*SUMPRODUCT(K16:$K$98, X16:$X$98)-K16*$AZ$3)/Z16, 0)</f>
        <v>10192.907768080964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2.719834E-3</v>
      </c>
      <c r="Q17" s="4">
        <f t="shared" si="21"/>
        <v>50</v>
      </c>
      <c r="R17">
        <f t="shared" si="0"/>
        <v>500000</v>
      </c>
      <c r="S17">
        <f t="shared" si="1"/>
        <v>10534.721261163997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8734.6630558976649</v>
      </c>
      <c r="AC17">
        <f t="shared" si="2"/>
        <v>8912.7458665851227</v>
      </c>
      <c r="AE17">
        <f t="shared" si="3"/>
        <v>0</v>
      </c>
      <c r="AF17">
        <f t="shared" si="4"/>
        <v>0</v>
      </c>
      <c r="AG17">
        <f t="shared" si="4"/>
        <v>-42.301764069647248</v>
      </c>
      <c r="AH17">
        <f t="shared" si="5"/>
        <v>-1165.3609597238171</v>
      </c>
      <c r="AI17">
        <f t="shared" si="6"/>
        <v>-1207.6627237934645</v>
      </c>
      <c r="AJ17">
        <f t="shared" si="7"/>
        <v>-178.08281068745782</v>
      </c>
      <c r="AK17">
        <f t="shared" si="22"/>
        <v>611.42641391283655</v>
      </c>
      <c r="AL17">
        <f t="shared" si="8"/>
        <v>-774.31912056808574</v>
      </c>
      <c r="AN17">
        <f t="shared" si="9"/>
        <v>0</v>
      </c>
      <c r="AO17">
        <f t="shared" si="9"/>
        <v>0</v>
      </c>
      <c r="AP17">
        <f t="shared" si="9"/>
        <v>-8.6557790372533674</v>
      </c>
      <c r="AQ17">
        <f t="shared" si="9"/>
        <v>-238.4559412085766</v>
      </c>
      <c r="AR17">
        <f t="shared" si="9"/>
        <v>-247.11172024582999</v>
      </c>
      <c r="AS17">
        <f t="shared" si="9"/>
        <v>-36.439271352980988</v>
      </c>
      <c r="AT17">
        <f t="shared" si="9"/>
        <v>125.1099582432583</v>
      </c>
      <c r="AU17">
        <f t="shared" si="9"/>
        <v>-158.44103335555269</v>
      </c>
      <c r="AW17">
        <v>14</v>
      </c>
      <c r="AX17">
        <f>IF(Z17&gt;0, (R17*SUMPRODUCT(K17:$K$98, X17:$X$98)-K17*$AZ$3)/Z17, 0)</f>
        <v>10534.721261163997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4.2403780000000004E-3</v>
      </c>
      <c r="Q18" s="4">
        <f t="shared" si="21"/>
        <v>50</v>
      </c>
      <c r="R18">
        <f t="shared" si="0"/>
        <v>500000</v>
      </c>
      <c r="S18">
        <f t="shared" si="1"/>
        <v>10860.833601949704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8912.7458665851227</v>
      </c>
      <c r="AC18">
        <f t="shared" si="2"/>
        <v>9057.7985858831253</v>
      </c>
      <c r="AE18">
        <f t="shared" si="3"/>
        <v>0</v>
      </c>
      <c r="AF18">
        <f t="shared" si="4"/>
        <v>0</v>
      </c>
      <c r="AG18">
        <f t="shared" si="4"/>
        <v>-41.699370959228659</v>
      </c>
      <c r="AH18">
        <f t="shared" si="5"/>
        <v>-1793.7546972212269</v>
      </c>
      <c r="AI18">
        <f t="shared" si="6"/>
        <v>-1835.4540681804556</v>
      </c>
      <c r="AJ18">
        <f t="shared" si="7"/>
        <v>-145.05271929800256</v>
      </c>
      <c r="AK18">
        <f t="shared" si="22"/>
        <v>623.89221066095865</v>
      </c>
      <c r="AL18">
        <f t="shared" si="8"/>
        <v>-1356.6145768174995</v>
      </c>
      <c r="AN18">
        <f t="shared" si="9"/>
        <v>0</v>
      </c>
      <c r="AO18">
        <f t="shared" si="9"/>
        <v>0</v>
      </c>
      <c r="AP18">
        <f t="shared" si="9"/>
        <v>-7.618319171320004</v>
      </c>
      <c r="AQ18">
        <f t="shared" si="9"/>
        <v>-327.71227680741401</v>
      </c>
      <c r="AR18">
        <f t="shared" si="9"/>
        <v>-335.33059597873398</v>
      </c>
      <c r="AS18">
        <f t="shared" si="9"/>
        <v>-26.50058950195044</v>
      </c>
      <c r="AT18">
        <f t="shared" si="9"/>
        <v>113.98277431961337</v>
      </c>
      <c r="AU18">
        <f t="shared" si="9"/>
        <v>-247.84841116107106</v>
      </c>
      <c r="AW18">
        <v>15</v>
      </c>
      <c r="AX18">
        <f>IF(Z18&gt;0, (R18*SUMPRODUCT(K18:$K$98, X18:$X$98)-K18*$AZ$3)/Z18, 0)</f>
        <v>10860.833601949704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5.9098179999999998E-3</v>
      </c>
      <c r="Q19" s="4">
        <f t="shared" si="21"/>
        <v>50</v>
      </c>
      <c r="R19">
        <f t="shared" si="0"/>
        <v>500000</v>
      </c>
      <c r="S19">
        <f t="shared" si="1"/>
        <v>11054.339698107693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9057.7985858831253</v>
      </c>
      <c r="AC19">
        <f t="shared" si="2"/>
        <v>9072.5047559565865</v>
      </c>
      <c r="AE19">
        <f t="shared" si="3"/>
        <v>0</v>
      </c>
      <c r="AF19">
        <f t="shared" si="4"/>
        <v>0</v>
      </c>
      <c r="AG19">
        <f t="shared" si="4"/>
        <v>-41.035941556552849</v>
      </c>
      <c r="AH19">
        <f t="shared" si="5"/>
        <v>-2464.356930835268</v>
      </c>
      <c r="AI19">
        <f t="shared" si="6"/>
        <v>-2505.3928723918207</v>
      </c>
      <c r="AJ19">
        <f t="shared" si="7"/>
        <v>-14.70617007346118</v>
      </c>
      <c r="AK19">
        <f t="shared" si="22"/>
        <v>634.04590101181884</v>
      </c>
      <c r="AL19">
        <f t="shared" si="8"/>
        <v>-1886.053141453463</v>
      </c>
      <c r="AN19">
        <f t="shared" si="9"/>
        <v>0</v>
      </c>
      <c r="AO19">
        <f t="shared" si="9"/>
        <v>0</v>
      </c>
      <c r="AP19">
        <f t="shared" si="9"/>
        <v>-6.6938509819985645</v>
      </c>
      <c r="AQ19">
        <f t="shared" si="9"/>
        <v>-401.98999793225039</v>
      </c>
      <c r="AR19">
        <f t="shared" si="9"/>
        <v>-408.68384891424893</v>
      </c>
      <c r="AS19">
        <f t="shared" si="9"/>
        <v>-2.3988949017292973</v>
      </c>
      <c r="AT19">
        <f t="shared" si="9"/>
        <v>103.42662105781241</v>
      </c>
      <c r="AU19">
        <f t="shared" si="9"/>
        <v>-307.65612275816579</v>
      </c>
      <c r="AW19">
        <v>16</v>
      </c>
      <c r="AX19">
        <f>IF(Z19&gt;0, (R19*SUMPRODUCT(K19:$K$98, X19:$X$98)-K19*$AZ$3)/Z19, 0)</f>
        <v>11054.339698107693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7.7019840000000003E-3</v>
      </c>
      <c r="Q20" s="4">
        <f t="shared" si="21"/>
        <v>50</v>
      </c>
      <c r="R20">
        <f t="shared" si="0"/>
        <v>500000</v>
      </c>
      <c r="S20">
        <f t="shared" si="1"/>
        <v>11134.149735408124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9072.5047559565865</v>
      </c>
      <c r="AC20">
        <f t="shared" si="2"/>
        <v>8976.2455141679729</v>
      </c>
      <c r="AE20">
        <f t="shared" si="3"/>
        <v>0</v>
      </c>
      <c r="AF20">
        <f t="shared" si="4"/>
        <v>0</v>
      </c>
      <c r="AG20">
        <f t="shared" si="4"/>
        <v>-40.309523975693814</v>
      </c>
      <c r="AH20">
        <f t="shared" si="5"/>
        <v>-3160.5816529350514</v>
      </c>
      <c r="AI20">
        <f t="shared" si="6"/>
        <v>-3200.8911769107453</v>
      </c>
      <c r="AJ20">
        <f t="shared" si="7"/>
        <v>96.259241788613508</v>
      </c>
      <c r="AK20">
        <f t="shared" si="22"/>
        <v>635.07533291696109</v>
      </c>
      <c r="AL20">
        <f t="shared" si="8"/>
        <v>-2469.5566022051707</v>
      </c>
      <c r="AN20">
        <f t="shared" si="9"/>
        <v>0</v>
      </c>
      <c r="AO20">
        <f t="shared" si="9"/>
        <v>0</v>
      </c>
      <c r="AP20">
        <f t="shared" si="9"/>
        <v>-5.8708540526936082</v>
      </c>
      <c r="AQ20">
        <f t="shared" si="9"/>
        <v>-460.32083180122527</v>
      </c>
      <c r="AR20">
        <f t="shared" si="9"/>
        <v>-466.1916858539189</v>
      </c>
      <c r="AS20">
        <f t="shared" si="9"/>
        <v>14.019613828847467</v>
      </c>
      <c r="AT20">
        <f t="shared" si="9"/>
        <v>92.495128304404858</v>
      </c>
      <c r="AU20">
        <f t="shared" si="9"/>
        <v>-359.67694372066654</v>
      </c>
      <c r="AW20">
        <v>17</v>
      </c>
      <c r="AX20">
        <f>IF(Z20&gt;0, (R20*SUMPRODUCT(K20:$K$98, X20:$X$98)-K20*$AZ$3)/Z20, 0)</f>
        <v>11134.149735408124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9.7648700000000001E-3</v>
      </c>
      <c r="Q21" s="4">
        <f t="shared" si="21"/>
        <v>50</v>
      </c>
      <c r="R21">
        <f t="shared" si="0"/>
        <v>500000</v>
      </c>
      <c r="S21">
        <f t="shared" si="1"/>
        <v>11121.580879458648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8976.2455141679729</v>
      </c>
      <c r="AC21">
        <f t="shared" si="2"/>
        <v>8788.8985717807118</v>
      </c>
      <c r="AE21">
        <f t="shared" si="3"/>
        <v>0</v>
      </c>
      <c r="AF21">
        <f t="shared" si="4"/>
        <v>0</v>
      </c>
      <c r="AG21">
        <f t="shared" si="4"/>
        <v>-39.512811474552336</v>
      </c>
      <c r="AH21">
        <f t="shared" si="5"/>
        <v>-3936.1726138453323</v>
      </c>
      <c r="AI21">
        <f t="shared" si="6"/>
        <v>-3975.6854253198844</v>
      </c>
      <c r="AJ21">
        <f t="shared" si="7"/>
        <v>187.34694238726115</v>
      </c>
      <c r="AK21">
        <f t="shared" si="22"/>
        <v>628.33718599175813</v>
      </c>
      <c r="AL21">
        <f t="shared" si="8"/>
        <v>-3160.0012969408654</v>
      </c>
      <c r="AN21">
        <f t="shared" si="9"/>
        <v>0</v>
      </c>
      <c r="AO21">
        <f t="shared" si="9"/>
        <v>0</v>
      </c>
      <c r="AP21">
        <f t="shared" si="9"/>
        <v>-5.1382298085295925</v>
      </c>
      <c r="AQ21">
        <f t="shared" si="9"/>
        <v>-511.85827333505557</v>
      </c>
      <c r="AR21">
        <f t="shared" si="9"/>
        <v>-516.99650314358507</v>
      </c>
      <c r="AS21">
        <f t="shared" si="9"/>
        <v>24.362519597753018</v>
      </c>
      <c r="AT21">
        <f t="shared" si="9"/>
        <v>81.708710121772796</v>
      </c>
      <c r="AU21">
        <f t="shared" si="9"/>
        <v>-410.92527342405936</v>
      </c>
      <c r="AW21">
        <v>18</v>
      </c>
      <c r="AX21">
        <f>IF(Z21&gt;0, (R21*SUMPRODUCT(K21:$K$98, X21:$X$98)-K21*$AZ$3)/Z21, 0)</f>
        <v>11121.580879458648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1.2112915E-2</v>
      </c>
      <c r="Q22" s="4">
        <f t="shared" si="21"/>
        <v>50</v>
      </c>
      <c r="R22">
        <f t="shared" si="0"/>
        <v>500000</v>
      </c>
      <c r="S22">
        <f t="shared" si="1"/>
        <v>11026.10313756038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8788.8985717807118</v>
      </c>
      <c r="AC22">
        <f t="shared" si="2"/>
        <v>8520.7669854224059</v>
      </c>
      <c r="AE22">
        <f t="shared" si="3"/>
        <v>0</v>
      </c>
      <c r="AF22">
        <f t="shared" si="4"/>
        <v>0</v>
      </c>
      <c r="AG22">
        <f t="shared" si="4"/>
        <v>-38.639068033004534</v>
      </c>
      <c r="AH22">
        <f t="shared" si="5"/>
        <v>-4786.153268022772</v>
      </c>
      <c r="AI22">
        <f t="shared" si="6"/>
        <v>-4824.7923360557761</v>
      </c>
      <c r="AJ22">
        <f t="shared" si="7"/>
        <v>268.13158635830587</v>
      </c>
      <c r="AK22">
        <f t="shared" si="22"/>
        <v>615.2229000246499</v>
      </c>
      <c r="AL22">
        <f t="shared" si="8"/>
        <v>-3941.4378496728204</v>
      </c>
      <c r="AN22">
        <f t="shared" si="9"/>
        <v>0</v>
      </c>
      <c r="AO22">
        <f t="shared" si="9"/>
        <v>0</v>
      </c>
      <c r="AP22">
        <f t="shared" si="9"/>
        <v>-4.4862576513599208</v>
      </c>
      <c r="AQ22">
        <f t="shared" si="9"/>
        <v>-555.70482965343967</v>
      </c>
      <c r="AR22">
        <f t="shared" si="9"/>
        <v>-560.19108730479957</v>
      </c>
      <c r="AS22">
        <f t="shared" si="9"/>
        <v>31.131894274565042</v>
      </c>
      <c r="AT22">
        <f t="shared" si="9"/>
        <v>71.431547991008998</v>
      </c>
      <c r="AU22">
        <f t="shared" si="9"/>
        <v>-457.62764503922551</v>
      </c>
      <c r="AW22">
        <v>19</v>
      </c>
      <c r="AX22">
        <f>IF(Z22&gt;0, (R22*SUMPRODUCT(K22:$K$98, X22:$X$98)-K22*$AZ$3)/Z22, 0)</f>
        <v>11026.10313756038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1.471273E-2</v>
      </c>
      <c r="Q23" s="4">
        <f t="shared" si="21"/>
        <v>50</v>
      </c>
      <c r="R23">
        <f t="shared" si="0"/>
        <v>500000</v>
      </c>
      <c r="S23">
        <f t="shared" si="1"/>
        <v>10856.90711876052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8520.7669854224059</v>
      </c>
      <c r="AC23">
        <f t="shared" si="2"/>
        <v>8182.6752691410666</v>
      </c>
      <c r="AE23">
        <f t="shared" si="3"/>
        <v>0</v>
      </c>
      <c r="AF23">
        <f t="shared" si="4"/>
        <v>0</v>
      </c>
      <c r="AG23">
        <f t="shared" si="4"/>
        <v>-37.684191177253261</v>
      </c>
      <c r="AH23">
        <f t="shared" si="5"/>
        <v>-5684.8617542122684</v>
      </c>
      <c r="AI23">
        <f t="shared" si="6"/>
        <v>-5722.5459453895219</v>
      </c>
      <c r="AJ23">
        <f t="shared" si="7"/>
        <v>338.09171628133936</v>
      </c>
      <c r="AK23">
        <f t="shared" si="22"/>
        <v>596.45368897956848</v>
      </c>
      <c r="AL23">
        <f t="shared" si="8"/>
        <v>-4788.0005401286144</v>
      </c>
      <c r="AN23">
        <f t="shared" si="9"/>
        <v>0</v>
      </c>
      <c r="AO23">
        <f t="shared" si="9"/>
        <v>0</v>
      </c>
      <c r="AP23">
        <f t="shared" si="9"/>
        <v>-3.9065981940280614</v>
      </c>
      <c r="AQ23">
        <f t="shared" si="9"/>
        <v>-589.33122799011301</v>
      </c>
      <c r="AR23">
        <f t="shared" si="9"/>
        <v>-593.237826184141</v>
      </c>
      <c r="AS23">
        <f t="shared" si="9"/>
        <v>35.048874527464335</v>
      </c>
      <c r="AT23">
        <f t="shared" si="9"/>
        <v>61.832424456954868</v>
      </c>
      <c r="AU23">
        <f t="shared" si="9"/>
        <v>-496.35652719972188</v>
      </c>
      <c r="AW23">
        <v>20</v>
      </c>
      <c r="AX23">
        <f>IF(Z23&gt;0, (R23*SUMPRODUCT(K23:$K$98, X23:$X$98)-K23*$AZ$3)/Z23, 0)</f>
        <v>10856.90711876052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1.7665382E-2</v>
      </c>
      <c r="Q24" s="4">
        <f t="shared" si="21"/>
        <v>50</v>
      </c>
      <c r="R24">
        <f t="shared" si="0"/>
        <v>500000</v>
      </c>
      <c r="S24">
        <f t="shared" si="1"/>
        <v>10626.763283070331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8182.6752691410666</v>
      </c>
      <c r="AC24">
        <f t="shared" si="2"/>
        <v>7787.6414638046153</v>
      </c>
      <c r="AE24">
        <f t="shared" si="3"/>
        <v>0</v>
      </c>
      <c r="AF24">
        <f t="shared" si="4"/>
        <v>0</v>
      </c>
      <c r="AG24">
        <f t="shared" si="4"/>
        <v>-36.641643632973519</v>
      </c>
      <c r="AH24">
        <f t="shared" si="5"/>
        <v>-6657.0563250720861</v>
      </c>
      <c r="AI24">
        <f t="shared" si="6"/>
        <v>-6693.6979687050598</v>
      </c>
      <c r="AJ24">
        <f t="shared" si="7"/>
        <v>395.03380533645122</v>
      </c>
      <c r="AK24">
        <f t="shared" si="22"/>
        <v>572.78726883987474</v>
      </c>
      <c r="AL24">
        <f t="shared" si="8"/>
        <v>-5725.8768945287338</v>
      </c>
      <c r="AN24">
        <f t="shared" si="9"/>
        <v>0</v>
      </c>
      <c r="AO24">
        <f t="shared" si="9"/>
        <v>0</v>
      </c>
      <c r="AP24">
        <f t="shared" si="9"/>
        <v>-3.3915363059551469</v>
      </c>
      <c r="AQ24">
        <f t="shared" si="9"/>
        <v>-616.17454837514128</v>
      </c>
      <c r="AR24">
        <f t="shared" si="9"/>
        <v>-619.56608468109641</v>
      </c>
      <c r="AS24">
        <f t="shared" si="9"/>
        <v>36.564175622093082</v>
      </c>
      <c r="AT24">
        <f t="shared" si="9"/>
        <v>53.016967178600318</v>
      </c>
      <c r="AU24">
        <f t="shared" si="9"/>
        <v>-529.98494188040308</v>
      </c>
      <c r="AW24">
        <v>21</v>
      </c>
      <c r="AX24">
        <f>IF(Z24&gt;0, (R24*SUMPRODUCT(K24:$K$98, X24:$X$98)-K24*$AZ$3)/Z24, 0)</f>
        <v>10626.763283070331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2.1010579000000001E-2</v>
      </c>
      <c r="Q25" s="4">
        <f t="shared" si="21"/>
        <v>50</v>
      </c>
      <c r="R25">
        <f t="shared" si="0"/>
        <v>500000</v>
      </c>
      <c r="S25">
        <f t="shared" si="1"/>
        <v>10343.432249001517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7787.6414638046153</v>
      </c>
      <c r="AC25">
        <f t="shared" si="2"/>
        <v>7344.94675708453</v>
      </c>
      <c r="AE25">
        <f t="shared" si="3"/>
        <v>0</v>
      </c>
      <c r="AF25">
        <f t="shared" si="4"/>
        <v>0</v>
      </c>
      <c r="AG25">
        <f t="shared" si="4"/>
        <v>-35.505365048403348</v>
      </c>
      <c r="AH25">
        <f t="shared" si="5"/>
        <v>-7698.6214824043718</v>
      </c>
      <c r="AI25">
        <f t="shared" si="6"/>
        <v>-7734.1268474527751</v>
      </c>
      <c r="AJ25">
        <f t="shared" si="7"/>
        <v>442.69470672008538</v>
      </c>
      <c r="AK25">
        <f t="shared" si="22"/>
        <v>545.13490246632307</v>
      </c>
      <c r="AL25">
        <f t="shared" si="8"/>
        <v>-6746.2972382663665</v>
      </c>
      <c r="AN25">
        <f t="shared" si="9"/>
        <v>0</v>
      </c>
      <c r="AO25">
        <f t="shared" si="9"/>
        <v>0</v>
      </c>
      <c r="AP25">
        <f t="shared" si="9"/>
        <v>-2.9342525012571041</v>
      </c>
      <c r="AQ25">
        <f t="shared" si="9"/>
        <v>-636.23340613963205</v>
      </c>
      <c r="AR25">
        <f t="shared" si="9"/>
        <v>-639.16765864088916</v>
      </c>
      <c r="AS25">
        <f t="shared" si="9"/>
        <v>36.585401916466282</v>
      </c>
      <c r="AT25">
        <f t="shared" si="9"/>
        <v>45.051316861655174</v>
      </c>
      <c r="AU25">
        <f t="shared" si="9"/>
        <v>-557.5309398627677</v>
      </c>
      <c r="AW25">
        <v>22</v>
      </c>
      <c r="AX25">
        <f>IF(Z25&gt;0, (R25*SUMPRODUCT(K25:$K$98, X25:$X$98)-K25*$AZ$3)/Z25, 0)</f>
        <v>10343.432249001517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2.4499257999999999E-2</v>
      </c>
      <c r="Q26" s="4">
        <f t="shared" si="21"/>
        <v>50</v>
      </c>
      <c r="R26">
        <f t="shared" si="0"/>
        <v>500000</v>
      </c>
      <c r="S26">
        <f t="shared" si="1"/>
        <v>10010.960774267243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7344.94675708453</v>
      </c>
      <c r="AC26">
        <f t="shared" si="2"/>
        <v>6863.6060667083357</v>
      </c>
      <c r="AE26">
        <f t="shared" si="3"/>
        <v>0</v>
      </c>
      <c r="AF26">
        <f t="shared" si="4"/>
        <v>0</v>
      </c>
      <c r="AG26">
        <f t="shared" si="4"/>
        <v>-34.2804562992143</v>
      </c>
      <c r="AH26">
        <f t="shared" si="5"/>
        <v>-8698.550987050161</v>
      </c>
      <c r="AI26">
        <f t="shared" si="6"/>
        <v>-8732.8314433493761</v>
      </c>
      <c r="AJ26">
        <f t="shared" si="7"/>
        <v>481.34069037619429</v>
      </c>
      <c r="AK26">
        <f t="shared" si="22"/>
        <v>514.14627299591712</v>
      </c>
      <c r="AL26">
        <f t="shared" si="8"/>
        <v>-7737.344479977266</v>
      </c>
      <c r="AN26">
        <f t="shared" si="9"/>
        <v>0</v>
      </c>
      <c r="AO26">
        <f t="shared" si="9"/>
        <v>0</v>
      </c>
      <c r="AP26">
        <f t="shared" si="9"/>
        <v>-2.5294847921241876</v>
      </c>
      <c r="AQ26">
        <f t="shared" si="9"/>
        <v>-641.84829522717064</v>
      </c>
      <c r="AR26">
        <f t="shared" si="9"/>
        <v>-644.37778001929496</v>
      </c>
      <c r="AS26">
        <f t="shared" si="9"/>
        <v>35.51714555692908</v>
      </c>
      <c r="AT26">
        <f t="shared" si="9"/>
        <v>37.937802435270122</v>
      </c>
      <c r="AU26">
        <f t="shared" si="9"/>
        <v>-570.92283202709586</v>
      </c>
      <c r="AW26">
        <v>23</v>
      </c>
      <c r="AX26">
        <f>IF(Z26&gt;0, (R26*SUMPRODUCT(K26:$K$98, X26:$X$98)-K26*$AZ$3)/Z26, 0)</f>
        <v>10010.960774267243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2.8232486000000001E-2</v>
      </c>
      <c r="Q27" s="4">
        <f t="shared" si="21"/>
        <v>50</v>
      </c>
      <c r="R27">
        <f t="shared" si="0"/>
        <v>500000</v>
      </c>
      <c r="S27">
        <f t="shared" si="1"/>
        <v>9645.2650604417686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6863.6060667083357</v>
      </c>
      <c r="AC27">
        <f t="shared" si="2"/>
        <v>6360.0548391270941</v>
      </c>
      <c r="AE27">
        <f t="shared" si="3"/>
        <v>0</v>
      </c>
      <c r="AF27">
        <f t="shared" si="4"/>
        <v>0</v>
      </c>
      <c r="AG27">
        <f t="shared" si="4"/>
        <v>-32.969829233680976</v>
      </c>
      <c r="AH27">
        <f t="shared" si="5"/>
        <v>-9678.2250254117971</v>
      </c>
      <c r="AI27">
        <f t="shared" si="6"/>
        <v>-9711.1948546454787</v>
      </c>
      <c r="AJ27">
        <f t="shared" si="7"/>
        <v>503.55122758124162</v>
      </c>
      <c r="AK27">
        <f t="shared" si="22"/>
        <v>480.45242466958354</v>
      </c>
      <c r="AL27">
        <f t="shared" si="8"/>
        <v>-8727.1912023946534</v>
      </c>
      <c r="AN27">
        <f t="shared" si="9"/>
        <v>0</v>
      </c>
      <c r="AO27">
        <f t="shared" si="9"/>
        <v>0</v>
      </c>
      <c r="AP27">
        <f t="shared" si="9"/>
        <v>-2.1721216966268626</v>
      </c>
      <c r="AQ27">
        <f t="shared" si="9"/>
        <v>-637.62182125767004</v>
      </c>
      <c r="AR27">
        <f t="shared" si="9"/>
        <v>-639.79394295429688</v>
      </c>
      <c r="AS27">
        <f t="shared" si="9"/>
        <v>33.175014011748026</v>
      </c>
      <c r="AT27">
        <f t="shared" si="9"/>
        <v>31.653216291325965</v>
      </c>
      <c r="AU27">
        <f t="shared" si="9"/>
        <v>-574.96571265122293</v>
      </c>
      <c r="AW27">
        <v>24</v>
      </c>
      <c r="AX27">
        <f>IF(Z27&gt;0, (R27*SUMPRODUCT(K27:$K$98, X27:$X$98)-K27*$AZ$3)/Z27, 0)</f>
        <v>9645.2650604417686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3.2345626000000002E-2</v>
      </c>
      <c r="Q28" s="4">
        <f t="shared" si="21"/>
        <v>50</v>
      </c>
      <c r="R28">
        <f t="shared" si="0"/>
        <v>500000</v>
      </c>
      <c r="S28">
        <f t="shared" si="1"/>
        <v>9257.5661466297406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6360.0548391270941</v>
      </c>
      <c r="AC28">
        <f t="shared" si="2"/>
        <v>5845.9125425532893</v>
      </c>
      <c r="AE28">
        <f t="shared" si="3"/>
        <v>0</v>
      </c>
      <c r="AF28">
        <f t="shared" si="4"/>
        <v>0</v>
      </c>
      <c r="AG28">
        <f t="shared" si="4"/>
        <v>-31.573701175667651</v>
      </c>
      <c r="AH28">
        <f t="shared" si="5"/>
        <v>-10664.297656765115</v>
      </c>
      <c r="AI28">
        <f t="shared" si="6"/>
        <v>-10695.871357940783</v>
      </c>
      <c r="AJ28">
        <f t="shared" si="7"/>
        <v>514.14229657380474</v>
      </c>
      <c r="AK28">
        <f t="shared" si="22"/>
        <v>445.20383873889665</v>
      </c>
      <c r="AL28">
        <f t="shared" si="8"/>
        <v>-9736.5252226280827</v>
      </c>
      <c r="AN28">
        <f t="shared" si="9"/>
        <v>0</v>
      </c>
      <c r="AO28">
        <f t="shared" si="9"/>
        <v>0</v>
      </c>
      <c r="AP28">
        <f t="shared" si="9"/>
        <v>-1.8572695032455497</v>
      </c>
      <c r="AQ28">
        <f t="shared" si="9"/>
        <v>-627.30925022837459</v>
      </c>
      <c r="AR28">
        <f t="shared" si="9"/>
        <v>-629.16651973162027</v>
      </c>
      <c r="AS28">
        <f t="shared" si="9"/>
        <v>30.243549922840629</v>
      </c>
      <c r="AT28">
        <f t="shared" si="9"/>
        <v>26.188361884378217</v>
      </c>
      <c r="AU28">
        <f t="shared" si="9"/>
        <v>-572.73460792440142</v>
      </c>
      <c r="AW28">
        <v>25</v>
      </c>
      <c r="AX28">
        <f>IF(Z28&gt;0, (R28*SUMPRODUCT(K28:$K$98, X28:$X$98)-K28*$AZ$3)/Z28, 0)</f>
        <v>9257.5661466297406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3.7265510000000002E-2</v>
      </c>
      <c r="Q29" s="4">
        <f t="shared" si="21"/>
        <v>50</v>
      </c>
      <c r="R29">
        <f t="shared" si="0"/>
        <v>500000</v>
      </c>
      <c r="S29">
        <f t="shared" si="1"/>
        <v>8857.4019183469663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5845.9125425532893</v>
      </c>
      <c r="AC29">
        <f t="shared" si="2"/>
        <v>5328.8528679355095</v>
      </c>
      <c r="AE29">
        <f t="shared" si="3"/>
        <v>0</v>
      </c>
      <c r="AF29">
        <f t="shared" si="4"/>
        <v>0</v>
      </c>
      <c r="AG29">
        <f t="shared" si="4"/>
        <v>-30.081354087012119</v>
      </c>
      <c r="AH29">
        <f t="shared" si="5"/>
        <v>-11766.100768988546</v>
      </c>
      <c r="AI29">
        <f t="shared" si="6"/>
        <v>-11796.182123075558</v>
      </c>
      <c r="AJ29">
        <f t="shared" si="7"/>
        <v>517.05967461777982</v>
      </c>
      <c r="AK29">
        <f t="shared" si="22"/>
        <v>409.2138779787303</v>
      </c>
      <c r="AL29">
        <f t="shared" si="8"/>
        <v>-10869.908570479047</v>
      </c>
      <c r="AN29">
        <f t="shared" si="9"/>
        <v>0</v>
      </c>
      <c r="AO29">
        <f t="shared" si="9"/>
        <v>0</v>
      </c>
      <c r="AP29">
        <f t="shared" si="9"/>
        <v>-1.5798970651492874</v>
      </c>
      <c r="AQ29">
        <f t="shared" si="9"/>
        <v>-617.96513612403623</v>
      </c>
      <c r="AR29">
        <f t="shared" si="9"/>
        <v>-619.54503318918546</v>
      </c>
      <c r="AS29">
        <f t="shared" si="9"/>
        <v>27.15639263022338</v>
      </c>
      <c r="AT29">
        <f t="shared" si="9"/>
        <v>21.492244098017295</v>
      </c>
      <c r="AU29">
        <f t="shared" si="9"/>
        <v>-570.89639646094474</v>
      </c>
      <c r="AW29">
        <v>26</v>
      </c>
      <c r="AX29">
        <f>IF(Z29&gt;0, (R29*SUMPRODUCT(K29:$K$98, X29:$X$98)-K29*$AZ$3)/Z29, 0)</f>
        <v>8857.4019183469663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4.2512064000000002E-2</v>
      </c>
      <c r="Q30" s="4">
        <f t="shared" si="21"/>
        <v>50</v>
      </c>
      <c r="R30">
        <f t="shared" si="0"/>
        <v>500000</v>
      </c>
      <c r="S30">
        <f t="shared" si="1"/>
        <v>8436.9028197166481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5328.8528679355095</v>
      </c>
      <c r="AC30">
        <f t="shared" si="2"/>
        <v>4809.3248528923623</v>
      </c>
      <c r="AE30">
        <f t="shared" si="3"/>
        <v>0</v>
      </c>
      <c r="AF30">
        <f t="shared" si="4"/>
        <v>0</v>
      </c>
      <c r="AG30">
        <f t="shared" si="4"/>
        <v>-28.501720095988276</v>
      </c>
      <c r="AH30">
        <f t="shared" si="5"/>
        <v>-12788.204501537208</v>
      </c>
      <c r="AI30">
        <f t="shared" si="6"/>
        <v>-12816.706221633196</v>
      </c>
      <c r="AJ30">
        <f t="shared" si="7"/>
        <v>519.52801504314721</v>
      </c>
      <c r="AK30">
        <f t="shared" si="22"/>
        <v>373.0197007554857</v>
      </c>
      <c r="AL30">
        <f t="shared" si="8"/>
        <v>-11924.158505834563</v>
      </c>
      <c r="AN30">
        <f t="shared" si="9"/>
        <v>0</v>
      </c>
      <c r="AO30">
        <f t="shared" si="9"/>
        <v>0</v>
      </c>
      <c r="AP30">
        <f t="shared" si="9"/>
        <v>-1.3365476869203174</v>
      </c>
      <c r="AQ30">
        <f t="shared" si="9"/>
        <v>-599.68468881284525</v>
      </c>
      <c r="AR30">
        <f t="shared" si="9"/>
        <v>-601.02123649976556</v>
      </c>
      <c r="AS30">
        <f t="shared" si="9"/>
        <v>24.362528452939163</v>
      </c>
      <c r="AT30">
        <f t="shared" si="9"/>
        <v>17.492229119555049</v>
      </c>
      <c r="AU30">
        <f t="shared" si="9"/>
        <v>-559.16647892727133</v>
      </c>
      <c r="AW30">
        <v>27</v>
      </c>
      <c r="AX30">
        <f>IF(Z30&gt;0, (R30*SUMPRODUCT(K30:$K$98, X30:$X$98)-K30*$AZ$3)/Z30, 0)</f>
        <v>8436.9028197166481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4.7737861999999999E-2</v>
      </c>
      <c r="Q31" s="4">
        <f t="shared" si="21"/>
        <v>50</v>
      </c>
      <c r="R31">
        <f t="shared" si="0"/>
        <v>500000</v>
      </c>
      <c r="S31">
        <f t="shared" si="1"/>
        <v>8001.0347307289467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4809.3248528923623</v>
      </c>
      <c r="AC31">
        <f t="shared" si="2"/>
        <v>4297.5304507588817</v>
      </c>
      <c r="AE31">
        <f t="shared" si="3"/>
        <v>0</v>
      </c>
      <c r="AF31">
        <f t="shared" si="4"/>
        <v>0</v>
      </c>
      <c r="AG31">
        <f t="shared" si="4"/>
        <v>-26.856091714323483</v>
      </c>
      <c r="AH31">
        <f t="shared" si="5"/>
        <v>-13606.11180704915</v>
      </c>
      <c r="AI31">
        <f t="shared" si="6"/>
        <v>-13632.967898763474</v>
      </c>
      <c r="AJ31">
        <f t="shared" si="7"/>
        <v>511.79440213348062</v>
      </c>
      <c r="AK31">
        <f t="shared" si="22"/>
        <v>336.6527397024654</v>
      </c>
      <c r="AL31">
        <f t="shared" si="8"/>
        <v>-12784.520756927528</v>
      </c>
      <c r="AN31">
        <f t="shared" si="9"/>
        <v>0</v>
      </c>
      <c r="AO31">
        <f t="shared" si="9"/>
        <v>0</v>
      </c>
      <c r="AP31">
        <f t="shared" si="9"/>
        <v>-1.124444893764726</v>
      </c>
      <c r="AQ31">
        <f t="shared" si="9"/>
        <v>-569.67793780911893</v>
      </c>
      <c r="AR31">
        <f t="shared" si="9"/>
        <v>-570.80238270288362</v>
      </c>
      <c r="AS31">
        <f t="shared" si="9"/>
        <v>21.42845683794835</v>
      </c>
      <c r="AT31">
        <f t="shared" si="9"/>
        <v>14.095403685579736</v>
      </c>
      <c r="AU31">
        <f t="shared" si="9"/>
        <v>-535.27852217935549</v>
      </c>
      <c r="AW31">
        <v>28</v>
      </c>
      <c r="AX31">
        <f>IF(Z31&gt;0, (R31*SUMPRODUCT(K31:$K$98, X31:$X$98)-K31*$AZ$3)/Z31, 0)</f>
        <v>8001.0347307289467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5.3487053E-2</v>
      </c>
      <c r="Q32" s="4">
        <f t="shared" si="21"/>
        <v>50</v>
      </c>
      <c r="R32">
        <f t="shared" si="0"/>
        <v>500000</v>
      </c>
      <c r="S32">
        <f t="shared" si="1"/>
        <v>7566.9242572764833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4297.5304507588817</v>
      </c>
      <c r="AC32">
        <f t="shared" si="2"/>
        <v>3806.3259831991941</v>
      </c>
      <c r="AE32">
        <f t="shared" si="3"/>
        <v>0</v>
      </c>
      <c r="AF32">
        <f t="shared" si="4"/>
        <v>0</v>
      </c>
      <c r="AG32">
        <f t="shared" si="4"/>
        <v>-25.151077596283365</v>
      </c>
      <c r="AH32">
        <f t="shared" si="5"/>
        <v>-14364.53200896881</v>
      </c>
      <c r="AI32">
        <f t="shared" si="6"/>
        <v>-14389.683086565094</v>
      </c>
      <c r="AJ32">
        <f t="shared" si="7"/>
        <v>491.2044675596876</v>
      </c>
      <c r="AK32">
        <f t="shared" si="22"/>
        <v>300.82713155312177</v>
      </c>
      <c r="AL32">
        <f t="shared" si="8"/>
        <v>-13597.651487452284</v>
      </c>
      <c r="AN32">
        <f t="shared" si="9"/>
        <v>0</v>
      </c>
      <c r="AO32">
        <f t="shared" si="9"/>
        <v>0</v>
      </c>
      <c r="AP32">
        <f t="shared" si="9"/>
        <v>-0.94022964392741537</v>
      </c>
      <c r="AQ32">
        <f t="shared" si="9"/>
        <v>-536.99324668190411</v>
      </c>
      <c r="AR32">
        <f t="shared" si="9"/>
        <v>-537.93347632583152</v>
      </c>
      <c r="AS32">
        <f t="shared" si="9"/>
        <v>18.362831567004058</v>
      </c>
      <c r="AT32">
        <f t="shared" si="9"/>
        <v>11.245903309752993</v>
      </c>
      <c r="AU32">
        <f t="shared" si="9"/>
        <v>-508.32474144907451</v>
      </c>
      <c r="AW32">
        <v>29</v>
      </c>
      <c r="AX32">
        <f>IF(Z32&gt;0, (R32*SUMPRODUCT(K32:$K$98, X32:$X$98)-K32*$AZ$3)/Z32, 0)</f>
        <v>7566.9242572764833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5.9601715E-2</v>
      </c>
      <c r="Q33" s="4">
        <f t="shared" si="21"/>
        <v>50</v>
      </c>
      <c r="R33">
        <f t="shared" si="0"/>
        <v>500000</v>
      </c>
      <c r="S33">
        <f t="shared" si="1"/>
        <v>7135.3081294856684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3806.3259831991941</v>
      </c>
      <c r="AC33">
        <f t="shared" si="2"/>
        <v>3339.3983349542827</v>
      </c>
      <c r="AE33">
        <f t="shared" si="3"/>
        <v>0</v>
      </c>
      <c r="AF33">
        <f t="shared" si="4"/>
        <v>0</v>
      </c>
      <c r="AG33">
        <f t="shared" si="4"/>
        <v>-23.400519461483967</v>
      </c>
      <c r="AH33">
        <f t="shared" si="5"/>
        <v>-14990.473588365663</v>
      </c>
      <c r="AI33">
        <f t="shared" si="6"/>
        <v>-15013.874107827147</v>
      </c>
      <c r="AJ33">
        <f t="shared" si="7"/>
        <v>466.92764824491132</v>
      </c>
      <c r="AK33">
        <f t="shared" si="22"/>
        <v>266.44281882394358</v>
      </c>
      <c r="AL33">
        <f t="shared" si="8"/>
        <v>-14280.503640758292</v>
      </c>
      <c r="AN33">
        <f t="shared" si="9"/>
        <v>0</v>
      </c>
      <c r="AO33">
        <f t="shared" si="9"/>
        <v>0</v>
      </c>
      <c r="AP33">
        <f t="shared" si="9"/>
        <v>-0.78106075733591784</v>
      </c>
      <c r="AQ33">
        <f t="shared" si="9"/>
        <v>-500.35088635636873</v>
      </c>
      <c r="AR33">
        <f t="shared" si="9"/>
        <v>-501.13194711370465</v>
      </c>
      <c r="AS33">
        <f t="shared" si="9"/>
        <v>15.585075500547106</v>
      </c>
      <c r="AT33">
        <f t="shared" si="9"/>
        <v>8.893308125055988</v>
      </c>
      <c r="AU33">
        <f t="shared" si="9"/>
        <v>-476.65356348810155</v>
      </c>
      <c r="AW33">
        <v>30</v>
      </c>
      <c r="AX33">
        <f>IF(Z33&gt;0, (R33*SUMPRODUCT(K33:$K$98, X33:$X$98)-K33*$AZ$3)/Z33, 0)</f>
        <v>7135.3081294856684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6.6409420999999996E-2</v>
      </c>
      <c r="Q34" s="4">
        <f t="shared" si="21"/>
        <v>50</v>
      </c>
      <c r="R34">
        <f t="shared" si="0"/>
        <v>500000</v>
      </c>
      <c r="S34">
        <f t="shared" si="1"/>
        <v>6712.7960905698319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3339.3983349542827</v>
      </c>
      <c r="AC34">
        <f t="shared" si="2"/>
        <v>2901.6060186309442</v>
      </c>
      <c r="AE34">
        <f t="shared" si="3"/>
        <v>0</v>
      </c>
      <c r="AF34">
        <f t="shared" si="4"/>
        <v>0</v>
      </c>
      <c r="AG34">
        <f t="shared" si="4"/>
        <v>-21.612499318332745</v>
      </c>
      <c r="AH34">
        <f t="shared" si="5"/>
        <v>-15540.149485363818</v>
      </c>
      <c r="AI34">
        <f t="shared" si="6"/>
        <v>-15561.761984682151</v>
      </c>
      <c r="AJ34">
        <f t="shared" si="7"/>
        <v>437.79231632333858</v>
      </c>
      <c r="AK34">
        <f t="shared" si="22"/>
        <v>233.75788344679981</v>
      </c>
      <c r="AL34">
        <f t="shared" si="8"/>
        <v>-14890.211784912011</v>
      </c>
      <c r="AN34">
        <f t="shared" si="9"/>
        <v>0</v>
      </c>
      <c r="AO34">
        <f t="shared" si="9"/>
        <v>0</v>
      </c>
      <c r="AP34">
        <f t="shared" si="9"/>
        <v>-0.64408960455540964</v>
      </c>
      <c r="AQ34">
        <f t="shared" si="9"/>
        <v>-463.12314875446248</v>
      </c>
      <c r="AR34">
        <f t="shared" si="9"/>
        <v>-463.76723835901788</v>
      </c>
      <c r="AS34">
        <f t="shared" si="9"/>
        <v>13.046963044154237</v>
      </c>
      <c r="AT34">
        <f t="shared" si="9"/>
        <v>6.9663864643015101</v>
      </c>
      <c r="AU34">
        <f t="shared" ref="AU34:AU89" si="23">AL34*$K34</f>
        <v>-443.75388885056213</v>
      </c>
      <c r="AW34">
        <v>31</v>
      </c>
      <c r="AX34">
        <f>IF(Z34&gt;0, (R34*SUMPRODUCT(K34:$K$98, X34:$X$98)-K34*$AZ$3)/Z34, 0)</f>
        <v>6712.7960905698319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7.4261202999999998E-2</v>
      </c>
      <c r="Q35" s="4">
        <f t="shared" si="21"/>
        <v>50</v>
      </c>
      <c r="R35">
        <f t="shared" si="0"/>
        <v>500000</v>
      </c>
      <c r="S35">
        <f t="shared" si="1"/>
        <v>6301.57092469499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2901.6060186309442</v>
      </c>
      <c r="AC35">
        <f t="shared" si="2"/>
        <v>2494.338735977401</v>
      </c>
      <c r="AE35">
        <f t="shared" si="3"/>
        <v>0</v>
      </c>
      <c r="AF35">
        <f t="shared" ref="AF35:AG66" si="24">-$Z35*P35</f>
        <v>0</v>
      </c>
      <c r="AG35">
        <f t="shared" si="24"/>
        <v>-19.791404125933347</v>
      </c>
      <c r="AH35">
        <f t="shared" si="5"/>
        <v>-16049.701992160697</v>
      </c>
      <c r="AI35">
        <f t="shared" ref="AI35:AI66" si="25">SUM(AE35:AH35)</f>
        <v>-16069.493396286631</v>
      </c>
      <c r="AJ35">
        <f t="shared" si="7"/>
        <v>407.26728265354313</v>
      </c>
      <c r="AK35">
        <f t="shared" si="22"/>
        <v>203.11242130416611</v>
      </c>
      <c r="AL35">
        <f t="shared" ref="AL35:AL89" si="26">SUM(AI35:AK35)</f>
        <v>-15459.113692328921</v>
      </c>
      <c r="AN35">
        <f t="shared" ref="AN35:AT66" si="27">AE35*$K35</f>
        <v>0</v>
      </c>
      <c r="AO35">
        <f t="shared" si="27"/>
        <v>0</v>
      </c>
      <c r="AP35">
        <f t="shared" si="27"/>
        <v>-0.52662307110337192</v>
      </c>
      <c r="AQ35">
        <f t="shared" si="27"/>
        <v>-427.06132923284827</v>
      </c>
      <c r="AR35">
        <f t="shared" si="27"/>
        <v>-427.58795230395162</v>
      </c>
      <c r="AS35">
        <f t="shared" si="27"/>
        <v>10.836843398589304</v>
      </c>
      <c r="AT35">
        <f t="shared" si="27"/>
        <v>5.4045527242952796</v>
      </c>
      <c r="AU35">
        <f t="shared" si="23"/>
        <v>-411.34655618106706</v>
      </c>
      <c r="AW35">
        <v>32</v>
      </c>
      <c r="AX35">
        <f>IF(Z35&gt;0, (R35*SUMPRODUCT(K35:$K$98, X35:$X$98)-K35*$AZ$3)/Z35, 0)</f>
        <v>6301.57092469499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8.2657132999999994E-2</v>
      </c>
      <c r="Q36" s="4">
        <f t="shared" si="21"/>
        <v>50</v>
      </c>
      <c r="R36">
        <f t="shared" si="0"/>
        <v>500000</v>
      </c>
      <c r="S36">
        <f t="shared" si="1"/>
        <v>5894.8578039456688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2494.338735977401</v>
      </c>
      <c r="AC36">
        <f t="shared" si="2"/>
        <v>2117.1487157632309</v>
      </c>
      <c r="AE36">
        <f t="shared" si="3"/>
        <v>0</v>
      </c>
      <c r="AF36">
        <f t="shared" si="24"/>
        <v>0</v>
      </c>
      <c r="AG36">
        <f t="shared" si="24"/>
        <v>-17.957589361579991</v>
      </c>
      <c r="AH36">
        <f t="shared" si="5"/>
        <v>-16359.007230940213</v>
      </c>
      <c r="AI36">
        <f t="shared" si="25"/>
        <v>-16376.964820301793</v>
      </c>
      <c r="AJ36">
        <f t="shared" si="7"/>
        <v>377.19002021417009</v>
      </c>
      <c r="AK36">
        <f t="shared" si="22"/>
        <v>174.60371151841809</v>
      </c>
      <c r="AL36">
        <f t="shared" si="26"/>
        <v>-15825.171088569205</v>
      </c>
      <c r="AN36">
        <f t="shared" si="27"/>
        <v>0</v>
      </c>
      <c r="AO36">
        <f t="shared" si="27"/>
        <v>0</v>
      </c>
      <c r="AP36">
        <f t="shared" si="27"/>
        <v>-0.4266318635386413</v>
      </c>
      <c r="AQ36">
        <f t="shared" si="27"/>
        <v>-388.65315383089165</v>
      </c>
      <c r="AR36">
        <f t="shared" si="27"/>
        <v>-389.07978569443026</v>
      </c>
      <c r="AS36">
        <f t="shared" si="27"/>
        <v>8.9611850450505326</v>
      </c>
      <c r="AT36">
        <f t="shared" si="27"/>
        <v>4.1481907914232394</v>
      </c>
      <c r="AU36">
        <f t="shared" si="23"/>
        <v>-375.9704098579565</v>
      </c>
      <c r="AW36">
        <v>33</v>
      </c>
      <c r="AX36">
        <f>IF(Z36&gt;0, (R36*SUMPRODUCT(K36:$K$98, X36:$X$98)-K36*$AZ$3)/Z36, 0)</f>
        <v>5894.8578039456688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9.1575552000000005E-2</v>
      </c>
      <c r="Q37" s="4">
        <f t="shared" si="21"/>
        <v>50</v>
      </c>
      <c r="R37">
        <f t="shared" si="0"/>
        <v>500000</v>
      </c>
      <c r="S37">
        <f t="shared" si="1"/>
        <v>5494.8381200928316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2117.1487157632309</v>
      </c>
      <c r="AC37">
        <f t="shared" si="2"/>
        <v>1773.0235164133012</v>
      </c>
      <c r="AE37">
        <f t="shared" si="3"/>
        <v>0</v>
      </c>
      <c r="AF37">
        <f t="shared" si="24"/>
        <v>0</v>
      </c>
      <c r="AG37">
        <f t="shared" si="24"/>
        <v>-16.133537309588178</v>
      </c>
      <c r="AH37">
        <f t="shared" si="5"/>
        <v>-16444.761583760155</v>
      </c>
      <c r="AI37">
        <f t="shared" si="25"/>
        <v>-16460.895121069745</v>
      </c>
      <c r="AJ37">
        <f t="shared" si="7"/>
        <v>344.12519934992974</v>
      </c>
      <c r="AK37">
        <f t="shared" si="22"/>
        <v>148.20041010342618</v>
      </c>
      <c r="AL37">
        <f t="shared" si="26"/>
        <v>-15968.56951161639</v>
      </c>
      <c r="AN37">
        <f t="shared" si="27"/>
        <v>0</v>
      </c>
      <c r="AO37">
        <f t="shared" si="27"/>
        <v>0</v>
      </c>
      <c r="AP37">
        <f t="shared" si="27"/>
        <v>-0.34222901473117423</v>
      </c>
      <c r="AQ37">
        <f t="shared" si="27"/>
        <v>-348.8307893244621</v>
      </c>
      <c r="AR37">
        <f t="shared" si="27"/>
        <v>-349.17301833919333</v>
      </c>
      <c r="AS37">
        <f t="shared" si="27"/>
        <v>7.2996780345067149</v>
      </c>
      <c r="AT37">
        <f t="shared" si="27"/>
        <v>3.1436677127408048</v>
      </c>
      <c r="AU37">
        <f t="shared" si="23"/>
        <v>-338.72967259194581</v>
      </c>
      <c r="AW37">
        <v>34</v>
      </c>
      <c r="AX37">
        <f>IF(Z37&gt;0, (R37*SUMPRODUCT(K37:$K$98, X37:$X$98)-K37*$AZ$3)/Z37, 0)</f>
        <v>5494.8381200928316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0.101620166</v>
      </c>
      <c r="Q38" s="4">
        <f t="shared" si="21"/>
        <v>50</v>
      </c>
      <c r="R38">
        <f t="shared" si="0"/>
        <v>500000</v>
      </c>
      <c r="S38">
        <f t="shared" si="1"/>
        <v>5107.0241124339946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1773.0235164133012</v>
      </c>
      <c r="AC38">
        <f t="shared" si="2"/>
        <v>1463.9498293039837</v>
      </c>
      <c r="AE38">
        <f t="shared" si="3"/>
        <v>0</v>
      </c>
      <c r="AF38">
        <f t="shared" si="24"/>
        <v>0</v>
      </c>
      <c r="AG38">
        <f t="shared" si="24"/>
        <v>-14.332709196924753</v>
      </c>
      <c r="AH38">
        <f t="shared" si="5"/>
        <v>-16394.92739567544</v>
      </c>
      <c r="AI38">
        <f t="shared" si="25"/>
        <v>-16409.260104872366</v>
      </c>
      <c r="AJ38">
        <f t="shared" si="7"/>
        <v>309.07368710931746</v>
      </c>
      <c r="AK38">
        <f t="shared" si="22"/>
        <v>124.1116461489311</v>
      </c>
      <c r="AL38">
        <f t="shared" si="26"/>
        <v>-15976.074771614118</v>
      </c>
      <c r="AN38">
        <f t="shared" si="27"/>
        <v>0</v>
      </c>
      <c r="AO38">
        <f t="shared" si="27"/>
        <v>0</v>
      </c>
      <c r="AP38">
        <f t="shared" si="27"/>
        <v>-0.27145478151505731</v>
      </c>
      <c r="AQ38">
        <f t="shared" si="27"/>
        <v>-310.51222577677117</v>
      </c>
      <c r="AR38">
        <f t="shared" si="27"/>
        <v>-310.78368055828628</v>
      </c>
      <c r="AS38">
        <f t="shared" si="27"/>
        <v>5.8537104921039322</v>
      </c>
      <c r="AT38">
        <f t="shared" si="27"/>
        <v>2.3506162949333347</v>
      </c>
      <c r="AU38">
        <f t="shared" si="23"/>
        <v>-302.57935377124903</v>
      </c>
      <c r="AW38">
        <v>35</v>
      </c>
      <c r="AX38">
        <f>IF(Z38&gt;0, (R38*SUMPRODUCT(K38:$K$98, X38:$X$98)-K38*$AZ$3)/Z38, 0)</f>
        <v>5107.0241124339946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0.112947091</v>
      </c>
      <c r="Q39" s="4">
        <f t="shared" si="21"/>
        <v>50</v>
      </c>
      <c r="R39">
        <f t="shared" si="0"/>
        <v>500000</v>
      </c>
      <c r="S39">
        <f t="shared" si="1"/>
        <v>4729.051456788934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1463.9498293039837</v>
      </c>
      <c r="AC39">
        <f t="shared" si="2"/>
        <v>1188.9350162193068</v>
      </c>
      <c r="AE39">
        <f t="shared" si="3"/>
        <v>0</v>
      </c>
      <c r="AF39">
        <f t="shared" si="24"/>
        <v>0</v>
      </c>
      <c r="AG39">
        <f t="shared" si="24"/>
        <v>-12.570544295013908</v>
      </c>
      <c r="AH39">
        <f t="shared" si="5"/>
        <v>-16188.378099415972</v>
      </c>
      <c r="AI39">
        <f t="shared" si="25"/>
        <v>-16200.948643710986</v>
      </c>
      <c r="AJ39">
        <f t="shared" si="7"/>
        <v>275.01481308467692</v>
      </c>
      <c r="AK39">
        <f t="shared" si="22"/>
        <v>102.47648805127888</v>
      </c>
      <c r="AL39">
        <f t="shared" si="26"/>
        <v>-15823.45734257503</v>
      </c>
      <c r="AN39">
        <f t="shared" si="27"/>
        <v>0</v>
      </c>
      <c r="AO39">
        <f t="shared" si="27"/>
        <v>0</v>
      </c>
      <c r="AP39">
        <f t="shared" si="27"/>
        <v>-0.2125716123122682</v>
      </c>
      <c r="AQ39">
        <f t="shared" si="27"/>
        <v>-273.75024919791332</v>
      </c>
      <c r="AR39">
        <f t="shared" si="27"/>
        <v>-273.96282081022559</v>
      </c>
      <c r="AS39">
        <f t="shared" si="27"/>
        <v>4.6505816180413975</v>
      </c>
      <c r="AT39">
        <f t="shared" si="27"/>
        <v>1.7329076432911241</v>
      </c>
      <c r="AU39">
        <f t="shared" si="23"/>
        <v>-267.57933154889304</v>
      </c>
      <c r="AW39">
        <v>36</v>
      </c>
      <c r="AX39">
        <f>IF(Z39&gt;0, (R39*SUMPRODUCT(K39:$K$98, X39:$X$98)-K39*$AZ$3)/Z39, 0)</f>
        <v>4729.051456788934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0.12591097000000001</v>
      </c>
      <c r="Q40" s="4">
        <f t="shared" si="21"/>
        <v>50</v>
      </c>
      <c r="R40">
        <f t="shared" si="0"/>
        <v>500000</v>
      </c>
      <c r="S40">
        <f t="shared" si="1"/>
        <v>4358.6486530398133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1188.9350162193068</v>
      </c>
      <c r="AC40">
        <f t="shared" si="2"/>
        <v>946.8788854964771</v>
      </c>
      <c r="AE40">
        <f t="shared" si="3"/>
        <v>0</v>
      </c>
      <c r="AF40">
        <f t="shared" si="24"/>
        <v>0</v>
      </c>
      <c r="AG40">
        <f t="shared" si="24"/>
        <v>-10.862069426450601</v>
      </c>
      <c r="AH40">
        <f t="shared" si="5"/>
        <v>-15827.694256131676</v>
      </c>
      <c r="AI40">
        <f t="shared" si="25"/>
        <v>-15838.556325558126</v>
      </c>
      <c r="AJ40">
        <f t="shared" si="7"/>
        <v>242.05613072282972</v>
      </c>
      <c r="AK40">
        <f t="shared" si="22"/>
        <v>83.225451135351491</v>
      </c>
      <c r="AL40">
        <f t="shared" si="26"/>
        <v>-15513.274743699945</v>
      </c>
      <c r="AN40">
        <f t="shared" si="27"/>
        <v>0</v>
      </c>
      <c r="AO40">
        <f t="shared" si="27"/>
        <v>0</v>
      </c>
      <c r="AP40">
        <f t="shared" si="27"/>
        <v>-0.16400071275753916</v>
      </c>
      <c r="AQ40">
        <f t="shared" si="27"/>
        <v>-238.97408839912174</v>
      </c>
      <c r="AR40">
        <f t="shared" si="27"/>
        <v>-239.13808911187925</v>
      </c>
      <c r="AS40">
        <f t="shared" si="27"/>
        <v>3.6546790862160843</v>
      </c>
      <c r="AT40">
        <f t="shared" si="27"/>
        <v>1.2565776160966307</v>
      </c>
      <c r="AU40">
        <f t="shared" si="23"/>
        <v>-234.22683240956655</v>
      </c>
      <c r="AW40">
        <v>37</v>
      </c>
      <c r="AX40">
        <f>IF(Z40&gt;0, (R40*SUMPRODUCT(K40:$K$98, X40:$X$98)-K40*$AZ$3)/Z40, 0)</f>
        <v>4358.6486530398133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0.140869152</v>
      </c>
      <c r="Q41" s="4">
        <f t="shared" si="21"/>
        <v>50</v>
      </c>
      <c r="R41">
        <f t="shared" si="0"/>
        <v>500000</v>
      </c>
      <c r="S41">
        <f t="shared" si="1"/>
        <v>3990.9883805115328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946.8788854964771</v>
      </c>
      <c r="AC41">
        <f t="shared" si="2"/>
        <v>736.20311716439437</v>
      </c>
      <c r="AE41">
        <f t="shared" si="3"/>
        <v>0</v>
      </c>
      <c r="AF41">
        <f t="shared" si="24"/>
        <v>0</v>
      </c>
      <c r="AG41">
        <f t="shared" si="24"/>
        <v>-9.2233182231168733</v>
      </c>
      <c r="AH41">
        <f t="shared" si="5"/>
        <v>-15301.305090692225</v>
      </c>
      <c r="AI41">
        <f t="shared" si="25"/>
        <v>-15310.528408915343</v>
      </c>
      <c r="AJ41">
        <f t="shared" si="7"/>
        <v>210.67576833208273</v>
      </c>
      <c r="AK41">
        <f t="shared" si="22"/>
        <v>66.281521984753397</v>
      </c>
      <c r="AL41">
        <f t="shared" si="26"/>
        <v>-15033.571118598507</v>
      </c>
      <c r="AN41">
        <f t="shared" si="27"/>
        <v>0</v>
      </c>
      <c r="AO41">
        <f t="shared" si="27"/>
        <v>0</v>
      </c>
      <c r="AP41">
        <f t="shared" si="27"/>
        <v>-0.12433755740751219</v>
      </c>
      <c r="AQ41">
        <f t="shared" si="27"/>
        <v>-206.27358333526897</v>
      </c>
      <c r="AR41">
        <f t="shared" si="27"/>
        <v>-206.39792089267647</v>
      </c>
      <c r="AS41">
        <f t="shared" si="27"/>
        <v>2.840074451048261</v>
      </c>
      <c r="AT41">
        <f t="shared" si="27"/>
        <v>0.89352685719777181</v>
      </c>
      <c r="AU41">
        <f t="shared" si="23"/>
        <v>-202.66431958443044</v>
      </c>
      <c r="AW41">
        <v>38</v>
      </c>
      <c r="AX41">
        <f>IF(Z41&gt;0, (R41*SUMPRODUCT(K41:$K$98, X41:$X$98)-K41*$AZ$3)/Z41, 0)</f>
        <v>3990.9883805115328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0.15811491799999999</v>
      </c>
      <c r="Q42" s="4">
        <f t="shared" si="21"/>
        <v>50</v>
      </c>
      <c r="R42">
        <f t="shared" si="0"/>
        <v>500000</v>
      </c>
      <c r="S42">
        <f t="shared" si="1"/>
        <v>3617.9763064692193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736.20311716439437</v>
      </c>
      <c r="AC42">
        <f t="shared" si="2"/>
        <v>555.19589103183887</v>
      </c>
      <c r="AE42">
        <f t="shared" si="3"/>
        <v>0</v>
      </c>
      <c r="AF42">
        <f t="shared" si="24"/>
        <v>0</v>
      </c>
      <c r="AG42">
        <f t="shared" si="24"/>
        <v>-7.6727408363496741</v>
      </c>
      <c r="AH42">
        <f t="shared" si="5"/>
        <v>-14583.442045360302</v>
      </c>
      <c r="AI42">
        <f t="shared" si="25"/>
        <v>-14591.114786196651</v>
      </c>
      <c r="AJ42">
        <f t="shared" si="7"/>
        <v>181.0072261325555</v>
      </c>
      <c r="AK42">
        <f t="shared" si="22"/>
        <v>51.534218201507613</v>
      </c>
      <c r="AL42">
        <f t="shared" si="26"/>
        <v>-14358.573341862588</v>
      </c>
      <c r="AN42">
        <f t="shared" si="27"/>
        <v>0</v>
      </c>
      <c r="AO42">
        <f t="shared" si="27"/>
        <v>0</v>
      </c>
      <c r="AP42">
        <f t="shared" si="27"/>
        <v>-9.2352284946096402E-2</v>
      </c>
      <c r="AQ42">
        <f t="shared" si="27"/>
        <v>-175.53234548043824</v>
      </c>
      <c r="AR42">
        <f t="shared" si="27"/>
        <v>-175.62469776538433</v>
      </c>
      <c r="AS42">
        <f t="shared" si="27"/>
        <v>2.178677904237563</v>
      </c>
      <c r="AT42">
        <f t="shared" si="27"/>
        <v>0.62028718359320856</v>
      </c>
      <c r="AU42">
        <f t="shared" si="23"/>
        <v>-172.82573267755356</v>
      </c>
      <c r="AW42">
        <v>39</v>
      </c>
      <c r="AX42">
        <f>IF(Z42&gt;0, (R42*SUMPRODUCT(K42:$K$98, X42:$X$98)-K42*$AZ$3)/Z42, 0)</f>
        <v>3617.9763064692193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0.17865895700000001</v>
      </c>
      <c r="Q43" s="4">
        <f t="shared" si="21"/>
        <v>50</v>
      </c>
      <c r="R43">
        <f t="shared" si="0"/>
        <v>500000</v>
      </c>
      <c r="S43">
        <f t="shared" si="1"/>
        <v>3230.5964131825981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555.19589103183887</v>
      </c>
      <c r="AC43">
        <f t="shared" si="2"/>
        <v>402.22279305382324</v>
      </c>
      <c r="AE43">
        <f t="shared" si="3"/>
        <v>0</v>
      </c>
      <c r="AF43">
        <f t="shared" si="24"/>
        <v>0</v>
      </c>
      <c r="AG43">
        <f t="shared" si="24"/>
        <v>-6.225209552832637</v>
      </c>
      <c r="AH43">
        <f t="shared" si="5"/>
        <v>-13708.038751535405</v>
      </c>
      <c r="AI43">
        <f t="shared" si="25"/>
        <v>-13714.263961088238</v>
      </c>
      <c r="AJ43">
        <f t="shared" si="7"/>
        <v>152.97309797801563</v>
      </c>
      <c r="AK43">
        <f t="shared" si="22"/>
        <v>38.863712372228726</v>
      </c>
      <c r="AL43">
        <f t="shared" si="26"/>
        <v>-13522.427150737993</v>
      </c>
      <c r="AN43">
        <f t="shared" si="27"/>
        <v>0</v>
      </c>
      <c r="AO43">
        <f t="shared" si="27"/>
        <v>0</v>
      </c>
      <c r="AP43">
        <f t="shared" si="27"/>
        <v>-6.6901070706784874E-2</v>
      </c>
      <c r="AQ43">
        <f t="shared" si="27"/>
        <v>-147.31752593782485</v>
      </c>
      <c r="AR43">
        <f t="shared" si="27"/>
        <v>-147.38442700853165</v>
      </c>
      <c r="AS43">
        <f t="shared" si="27"/>
        <v>1.6439710112901147</v>
      </c>
      <c r="AT43">
        <f t="shared" si="27"/>
        <v>0.41766047347908847</v>
      </c>
      <c r="AU43">
        <f t="shared" si="23"/>
        <v>-145.32279552376244</v>
      </c>
      <c r="AW43">
        <v>40</v>
      </c>
      <c r="AX43">
        <f>IF(Z43&gt;0, (R43*SUMPRODUCT(K43:$K$98, X43:$X$98)-K43*$AZ$3)/Z43, 0)</f>
        <v>3230.5964131825981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0.202352371</v>
      </c>
      <c r="Q44" s="4">
        <f t="shared" si="21"/>
        <v>50</v>
      </c>
      <c r="R44">
        <f t="shared" si="0"/>
        <v>500000</v>
      </c>
      <c r="S44">
        <f t="shared" si="1"/>
        <v>2804.7340423641986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402.22279305382324</v>
      </c>
      <c r="AC44">
        <f t="shared" si="2"/>
        <v>275.04745238601879</v>
      </c>
      <c r="AE44">
        <f t="shared" si="3"/>
        <v>0</v>
      </c>
      <c r="AF44">
        <f t="shared" si="24"/>
        <v>0</v>
      </c>
      <c r="AG44">
        <f t="shared" si="24"/>
        <v>-4.9032715443167767</v>
      </c>
      <c r="AH44">
        <f t="shared" si="5"/>
        <v>-12596.859129875338</v>
      </c>
      <c r="AI44">
        <f t="shared" si="25"/>
        <v>-12601.762401419655</v>
      </c>
      <c r="AJ44">
        <f t="shared" si="7"/>
        <v>127.17534066780445</v>
      </c>
      <c r="AK44">
        <f t="shared" si="22"/>
        <v>28.155595513767629</v>
      </c>
      <c r="AL44">
        <f t="shared" si="26"/>
        <v>-12446.431465238084</v>
      </c>
      <c r="AN44">
        <f t="shared" si="27"/>
        <v>0</v>
      </c>
      <c r="AO44">
        <f t="shared" si="27"/>
        <v>0</v>
      </c>
      <c r="AP44">
        <f t="shared" si="27"/>
        <v>-4.704863367835755E-2</v>
      </c>
      <c r="AQ44">
        <f t="shared" si="27"/>
        <v>-120.87134178532646</v>
      </c>
      <c r="AR44">
        <f t="shared" si="27"/>
        <v>-120.91839041900482</v>
      </c>
      <c r="AS44">
        <f t="shared" si="27"/>
        <v>1.2202926070727318</v>
      </c>
      <c r="AT44">
        <f t="shared" si="27"/>
        <v>0.27016294882926822</v>
      </c>
      <c r="AU44">
        <f t="shared" si="23"/>
        <v>-119.42793486310282</v>
      </c>
      <c r="AW44">
        <v>41</v>
      </c>
      <c r="AX44">
        <f>IF(Z44&gt;0, (R44*SUMPRODUCT(K44:$K$98, X44:$X$98)-K44*$AZ$3)/Z44, 0)</f>
        <v>2804.7340423641986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0.22956153600000001</v>
      </c>
      <c r="Q45" s="4">
        <f t="shared" si="21"/>
        <v>50</v>
      </c>
      <c r="R45">
        <f t="shared" si="0"/>
        <v>500000</v>
      </c>
      <c r="S45">
        <f t="shared" si="1"/>
        <v>2308.6215922308384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275.04745238601879</v>
      </c>
      <c r="AC45">
        <f t="shared" si="2"/>
        <v>172.16020459178185</v>
      </c>
      <c r="AE45">
        <f t="shared" si="3"/>
        <v>0</v>
      </c>
      <c r="AF45">
        <f t="shared" si="24"/>
        <v>0</v>
      </c>
      <c r="AG45">
        <f t="shared" si="24"/>
        <v>-3.7286362817351577</v>
      </c>
      <c r="AH45">
        <f t="shared" si="5"/>
        <v>-11256.025471384512</v>
      </c>
      <c r="AI45">
        <f t="shared" si="25"/>
        <v>-11259.754107666247</v>
      </c>
      <c r="AJ45">
        <f t="shared" si="7"/>
        <v>102.88724779423694</v>
      </c>
      <c r="AK45">
        <f t="shared" si="22"/>
        <v>19.253321667021318</v>
      </c>
      <c r="AL45">
        <f t="shared" si="26"/>
        <v>-11137.613538204989</v>
      </c>
      <c r="AN45">
        <f t="shared" si="27"/>
        <v>0</v>
      </c>
      <c r="AO45">
        <f t="shared" si="27"/>
        <v>0</v>
      </c>
      <c r="AP45">
        <f t="shared" si="27"/>
        <v>-3.1944277435418646E-2</v>
      </c>
      <c r="AQ45">
        <f t="shared" si="27"/>
        <v>-96.433541195581128</v>
      </c>
      <c r="AR45">
        <f t="shared" si="27"/>
        <v>-96.465485473016543</v>
      </c>
      <c r="AS45">
        <f t="shared" si="27"/>
        <v>0.8814640366521056</v>
      </c>
      <c r="AT45">
        <f t="shared" si="27"/>
        <v>0.16494863065551518</v>
      </c>
      <c r="AU45">
        <f t="shared" si="23"/>
        <v>-95.419072805708922</v>
      </c>
      <c r="AW45">
        <v>42</v>
      </c>
      <c r="AX45">
        <f>IF(Z45&gt;0, (R45*SUMPRODUCT(K45:$K$98, X45:$X$98)-K45*$AZ$3)/Z45, 0)</f>
        <v>2308.6215922308384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0.26099212799999999</v>
      </c>
      <c r="Q46" s="4">
        <f t="shared" si="21"/>
        <v>50</v>
      </c>
      <c r="R46">
        <f t="shared" si="0"/>
        <v>500000</v>
      </c>
      <c r="S46">
        <f t="shared" si="1"/>
        <v>1688.3179042757783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172.16020459178185</v>
      </c>
      <c r="AC46">
        <f t="shared" si="2"/>
        <v>91.78389017395898</v>
      </c>
      <c r="AE46">
        <f t="shared" si="3"/>
        <v>0</v>
      </c>
      <c r="AF46">
        <f t="shared" si="24"/>
        <v>0</v>
      </c>
      <c r="AG46">
        <f t="shared" si="24"/>
        <v>-2.7182052012097402</v>
      </c>
      <c r="AH46">
        <f t="shared" si="5"/>
        <v>-9731.4471770806631</v>
      </c>
      <c r="AI46">
        <f t="shared" si="25"/>
        <v>-9734.1653822818735</v>
      </c>
      <c r="AJ46">
        <f t="shared" si="7"/>
        <v>80.376314417822869</v>
      </c>
      <c r="AK46">
        <f t="shared" si="22"/>
        <v>12.05121432142473</v>
      </c>
      <c r="AL46">
        <f t="shared" si="26"/>
        <v>-9641.7378535426251</v>
      </c>
      <c r="AN46">
        <f t="shared" si="27"/>
        <v>0</v>
      </c>
      <c r="AO46">
        <f t="shared" si="27"/>
        <v>0</v>
      </c>
      <c r="AP46">
        <f t="shared" si="27"/>
        <v>-2.0792526531939432E-2</v>
      </c>
      <c r="AQ46">
        <f t="shared" si="27"/>
        <v>-74.439329868681199</v>
      </c>
      <c r="AR46">
        <f t="shared" si="27"/>
        <v>-74.460122395213133</v>
      </c>
      <c r="AS46">
        <f t="shared" si="27"/>
        <v>0.61482725782744685</v>
      </c>
      <c r="AT46">
        <f t="shared" si="27"/>
        <v>9.2184060794524791E-2</v>
      </c>
      <c r="AU46">
        <f t="shared" si="23"/>
        <v>-73.753111076591168</v>
      </c>
      <c r="AW46">
        <v>43</v>
      </c>
      <c r="AX46">
        <f>IF(Z46&gt;0, (R46*SUMPRODUCT(K46:$K$98, X46:$X$98)-K46*$AZ$3)/Z46, 0)</f>
        <v>1688.3179042757783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0.29613519399999999</v>
      </c>
      <c r="Q47" s="4">
        <f t="shared" si="21"/>
        <v>50</v>
      </c>
      <c r="R47">
        <f t="shared" si="0"/>
        <v>500000</v>
      </c>
      <c r="S47">
        <f t="shared" si="1"/>
        <v>839.87926183747709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91.78389017395898</v>
      </c>
      <c r="AC47">
        <f t="shared" si="2"/>
        <v>31.681369928276425</v>
      </c>
      <c r="AE47">
        <f t="shared" si="3"/>
        <v>0</v>
      </c>
      <c r="AF47">
        <f t="shared" si="24"/>
        <v>0</v>
      </c>
      <c r="AG47">
        <f t="shared" si="24"/>
        <v>-1.8860669246055874</v>
      </c>
      <c r="AH47">
        <f t="shared" si="5"/>
        <v>-8049.5622459205542</v>
      </c>
      <c r="AI47">
        <f t="shared" si="25"/>
        <v>-8051.4483128451602</v>
      </c>
      <c r="AJ47">
        <f t="shared" si="7"/>
        <v>60.102520245682555</v>
      </c>
      <c r="AK47">
        <f t="shared" si="22"/>
        <v>6.4248723121771292</v>
      </c>
      <c r="AL47">
        <f t="shared" si="26"/>
        <v>-7984.9209202873008</v>
      </c>
      <c r="AN47">
        <f t="shared" si="27"/>
        <v>0</v>
      </c>
      <c r="AO47">
        <f t="shared" si="27"/>
        <v>0</v>
      </c>
      <c r="AP47">
        <f t="shared" si="27"/>
        <v>-1.2881430703869649E-2</v>
      </c>
      <c r="AQ47">
        <f t="shared" si="27"/>
        <v>-54.976775698982415</v>
      </c>
      <c r="AR47">
        <f t="shared" si="27"/>
        <v>-54.989657129686286</v>
      </c>
      <c r="AS47">
        <f t="shared" si="27"/>
        <v>0.4104872629769401</v>
      </c>
      <c r="AT47">
        <f t="shared" si="27"/>
        <v>4.3880493523753124E-2</v>
      </c>
      <c r="AU47">
        <f t="shared" si="23"/>
        <v>-54.535289373185599</v>
      </c>
      <c r="AW47">
        <v>44</v>
      </c>
      <c r="AX47">
        <f>IF(Z47&gt;0, (R47*SUMPRODUCT(K47:$K$98, X47:$X$98)-K47*$AZ$3)/Z47, 0)</f>
        <v>839.87926183747709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0.33524791700000001</v>
      </c>
      <c r="Q48" s="4">
        <f t="shared" si="21"/>
        <v>50</v>
      </c>
      <c r="R48">
        <f t="shared" si="0"/>
        <v>500000</v>
      </c>
      <c r="S48">
        <f t="shared" si="1"/>
        <v>-424.91820386121435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31.681369928276425</v>
      </c>
      <c r="AC48">
        <f t="shared" si="2"/>
        <v>-10.494682893028497</v>
      </c>
      <c r="AE48">
        <f t="shared" si="3"/>
        <v>0</v>
      </c>
      <c r="AF48">
        <f t="shared" si="24"/>
        <v>0</v>
      </c>
      <c r="AG48">
        <f t="shared" si="24"/>
        <v>-1.2349062475629125</v>
      </c>
      <c r="AH48">
        <f t="shared" si="5"/>
        <v>-6323.0000779661923</v>
      </c>
      <c r="AI48">
        <f t="shared" si="25"/>
        <v>-6324.2349842137555</v>
      </c>
      <c r="AJ48">
        <f t="shared" si="7"/>
        <v>42.176052821304921</v>
      </c>
      <c r="AK48">
        <f t="shared" si="22"/>
        <v>2.2176958949793502</v>
      </c>
      <c r="AL48">
        <f t="shared" si="26"/>
        <v>-6279.8412354974707</v>
      </c>
      <c r="AN48">
        <f t="shared" si="27"/>
        <v>0</v>
      </c>
      <c r="AO48">
        <f t="shared" si="27"/>
        <v>0</v>
      </c>
      <c r="AP48">
        <f t="shared" si="27"/>
        <v>-7.5304853440882223E-3</v>
      </c>
      <c r="AQ48">
        <f t="shared" si="27"/>
        <v>-38.557792959394135</v>
      </c>
      <c r="AR48">
        <f t="shared" si="27"/>
        <v>-38.565323444738226</v>
      </c>
      <c r="AS48">
        <f t="shared" si="27"/>
        <v>0.25719049382827497</v>
      </c>
      <c r="AT48">
        <f t="shared" si="27"/>
        <v>1.3523558138720818E-2</v>
      </c>
      <c r="AU48">
        <f t="shared" si="23"/>
        <v>-38.294609392771228</v>
      </c>
      <c r="AW48">
        <v>45</v>
      </c>
      <c r="AX48">
        <f>IF(Z48&gt;0, (R48*SUMPRODUCT(K48:$K$98, X48:$X$98)-K48*$AZ$3)/Z48, 0)</f>
        <v>-424.91820386121435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0.37793865599999998</v>
      </c>
      <c r="Q49" s="4">
        <f t="shared" si="21"/>
        <v>50</v>
      </c>
      <c r="R49">
        <f t="shared" si="0"/>
        <v>500000</v>
      </c>
      <c r="S49">
        <f t="shared" si="1"/>
        <v>-2488.8428606225175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-10.494682893028497</v>
      </c>
      <c r="AC49">
        <f t="shared" si="2"/>
        <v>-37.623258997353567</v>
      </c>
      <c r="AE49">
        <f t="shared" si="3"/>
        <v>0</v>
      </c>
      <c r="AF49">
        <f t="shared" si="24"/>
        <v>0</v>
      </c>
      <c r="AG49">
        <f t="shared" si="24"/>
        <v>-0.75583837759735284</v>
      </c>
      <c r="AH49">
        <f t="shared" si="5"/>
        <v>-4667.1880748993035</v>
      </c>
      <c r="AI49">
        <f t="shared" si="25"/>
        <v>-4667.9439132769012</v>
      </c>
      <c r="AJ49">
        <f t="shared" si="7"/>
        <v>27.12857610432507</v>
      </c>
      <c r="AK49">
        <f t="shared" si="22"/>
        <v>-0.73462780251199478</v>
      </c>
      <c r="AL49">
        <f t="shared" si="26"/>
        <v>-4641.5499649750873</v>
      </c>
      <c r="AN49">
        <f t="shared" si="27"/>
        <v>0</v>
      </c>
      <c r="AO49">
        <f t="shared" si="27"/>
        <v>0</v>
      </c>
      <c r="AP49">
        <f t="shared" si="27"/>
        <v>-4.1152848041740523E-3</v>
      </c>
      <c r="AQ49">
        <f t="shared" si="27"/>
        <v>-25.411263481896423</v>
      </c>
      <c r="AR49">
        <f t="shared" si="27"/>
        <v>-25.415378766700602</v>
      </c>
      <c r="AS49">
        <f t="shared" si="27"/>
        <v>0.14770593861070344</v>
      </c>
      <c r="AT49">
        <f t="shared" si="27"/>
        <v>-3.9998003832664572E-3</v>
      </c>
      <c r="AU49">
        <f t="shared" si="23"/>
        <v>-25.271672628473159</v>
      </c>
      <c r="AW49">
        <v>46</v>
      </c>
      <c r="AX49">
        <f>IF(Z49&gt;0, (R49*SUMPRODUCT(K49:$K$98, X49:$X$98)-K49*$AZ$3)/Z49, 0)</f>
        <v>-2488.8428606225175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0.42486345599999997</v>
      </c>
      <c r="Q50" s="4">
        <f t="shared" si="21"/>
        <v>50</v>
      </c>
      <c r="R50">
        <f t="shared" si="0"/>
        <v>500000</v>
      </c>
      <c r="S50">
        <f t="shared" si="1"/>
        <v>-6183.9671075510823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-37.623258997353567</v>
      </c>
      <c r="AC50">
        <f t="shared" si="2"/>
        <v>-52.82986457293832</v>
      </c>
      <c r="AE50">
        <f t="shared" si="3"/>
        <v>0</v>
      </c>
      <c r="AF50">
        <f t="shared" si="24"/>
        <v>0</v>
      </c>
      <c r="AG50">
        <f t="shared" si="24"/>
        <v>-0.42715188853793501</v>
      </c>
      <c r="AH50">
        <f t="shared" si="5"/>
        <v>-3211.281052834443</v>
      </c>
      <c r="AI50">
        <f t="shared" si="25"/>
        <v>-3211.708204722981</v>
      </c>
      <c r="AJ50">
        <f t="shared" si="7"/>
        <v>15.206605575584753</v>
      </c>
      <c r="AK50">
        <f t="shared" si="22"/>
        <v>-2.6336281298147499</v>
      </c>
      <c r="AL50">
        <f t="shared" si="26"/>
        <v>-3199.135227277211</v>
      </c>
      <c r="AN50">
        <f t="shared" si="27"/>
        <v>0</v>
      </c>
      <c r="AO50">
        <f t="shared" si="27"/>
        <v>0</v>
      </c>
      <c r="AP50">
        <f t="shared" si="27"/>
        <v>-2.0765159212559293E-3</v>
      </c>
      <c r="AQ50">
        <f t="shared" si="27"/>
        <v>-15.611018967193491</v>
      </c>
      <c r="AR50">
        <f t="shared" si="27"/>
        <v>-15.613095483114748</v>
      </c>
      <c r="AS50">
        <f t="shared" si="27"/>
        <v>7.3923958744610857E-2</v>
      </c>
      <c r="AT50">
        <f t="shared" si="27"/>
        <v>-1.2802871505371159E-2</v>
      </c>
      <c r="AU50">
        <f t="shared" si="23"/>
        <v>-15.551974395875508</v>
      </c>
      <c r="AW50">
        <v>47</v>
      </c>
      <c r="AX50">
        <f>IF(Z50&gt;0, (R50*SUMPRODUCT(K50:$K$98, X50:$X$98)-K50*$AZ$3)/Z50, 0)</f>
        <v>-6183.9671075510823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0.47765295400000002</v>
      </c>
      <c r="Q51" s="4">
        <f t="shared" si="21"/>
        <v>50</v>
      </c>
      <c r="R51">
        <f t="shared" si="0"/>
        <v>500000</v>
      </c>
      <c r="S51">
        <f t="shared" si="1"/>
        <v>-13554.850260870599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-52.82986457293832</v>
      </c>
      <c r="AC51">
        <f t="shared" si="2"/>
        <v>-59.32958183806781</v>
      </c>
      <c r="AE51">
        <f t="shared" si="3"/>
        <v>0</v>
      </c>
      <c r="AF51">
        <f t="shared" si="24"/>
        <v>0</v>
      </c>
      <c r="AG51">
        <f t="shared" si="24"/>
        <v>-0.21885000828573226</v>
      </c>
      <c r="AH51">
        <f t="shared" si="5"/>
        <v>-2040.303613668234</v>
      </c>
      <c r="AI51">
        <f t="shared" si="25"/>
        <v>-2040.5224636765197</v>
      </c>
      <c r="AJ51">
        <f t="shared" si="7"/>
        <v>6.4997172651294903</v>
      </c>
      <c r="AK51">
        <f t="shared" si="22"/>
        <v>-3.6980905201056826</v>
      </c>
      <c r="AL51">
        <f t="shared" si="26"/>
        <v>-2037.720836931496</v>
      </c>
      <c r="AN51">
        <f t="shared" si="27"/>
        <v>0</v>
      </c>
      <c r="AO51">
        <f t="shared" si="27"/>
        <v>0</v>
      </c>
      <c r="AP51">
        <f t="shared" si="27"/>
        <v>-9.4990785556021778E-4</v>
      </c>
      <c r="AQ51">
        <f t="shared" si="27"/>
        <v>-8.8558389626421956</v>
      </c>
      <c r="AR51">
        <f t="shared" si="27"/>
        <v>-8.8567888704977555</v>
      </c>
      <c r="AS51">
        <f t="shared" si="27"/>
        <v>2.8211707814997579E-2</v>
      </c>
      <c r="AT51">
        <f t="shared" si="27"/>
        <v>-1.6051382694190999E-2</v>
      </c>
      <c r="AU51">
        <f t="shared" si="23"/>
        <v>-8.8446285453769509</v>
      </c>
      <c r="AW51">
        <v>48</v>
      </c>
      <c r="AX51">
        <f>IF(Z51&gt;0, (R51*SUMPRODUCT(K51:$K$98, X51:$X$98)-K51*$AZ$3)/Z51, 0)</f>
        <v>-13554.850260870599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0.53697763200000004</v>
      </c>
      <c r="Q52" s="4">
        <f t="shared" si="21"/>
        <v>50</v>
      </c>
      <c r="R52">
        <f t="shared" si="0"/>
        <v>500000</v>
      </c>
      <c r="S52">
        <f t="shared" si="1"/>
        <v>-30284.415038328258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-59.32958183806781</v>
      </c>
      <c r="AC52">
        <f t="shared" si="2"/>
        <v>-60.050329995295733</v>
      </c>
      <c r="AE52">
        <f t="shared" si="3"/>
        <v>0</v>
      </c>
      <c r="AF52">
        <f t="shared" si="24"/>
        <v>0</v>
      </c>
      <c r="AG52">
        <f t="shared" si="24"/>
        <v>-9.9143948990422032E-2</v>
      </c>
      <c r="AH52">
        <f t="shared" si="5"/>
        <v>-1175.175592124529</v>
      </c>
      <c r="AI52">
        <f t="shared" si="25"/>
        <v>-1175.2747360735193</v>
      </c>
      <c r="AJ52">
        <f t="shared" si="7"/>
        <v>0.72074815722792351</v>
      </c>
      <c r="AK52">
        <f t="shared" si="22"/>
        <v>-4.1530707286647468</v>
      </c>
      <c r="AL52">
        <f t="shared" si="26"/>
        <v>-1178.7070586449561</v>
      </c>
      <c r="AN52">
        <f t="shared" si="27"/>
        <v>0</v>
      </c>
      <c r="AO52">
        <f t="shared" si="27"/>
        <v>0</v>
      </c>
      <c r="AP52">
        <f t="shared" si="27"/>
        <v>-3.8422277331043905E-4</v>
      </c>
      <c r="AQ52">
        <f t="shared" si="27"/>
        <v>-4.5542792044368197</v>
      </c>
      <c r="AR52">
        <f t="shared" si="27"/>
        <v>-4.5546634272101292</v>
      </c>
      <c r="AS52">
        <f t="shared" si="27"/>
        <v>2.7931896867982755E-3</v>
      </c>
      <c r="AT52">
        <f t="shared" si="27"/>
        <v>-1.6094823429679311E-2</v>
      </c>
      <c r="AU52">
        <f t="shared" si="23"/>
        <v>-4.5679650609530107</v>
      </c>
      <c r="AW52">
        <v>49</v>
      </c>
      <c r="AX52">
        <f>IF(Z52&gt;0, (R52*SUMPRODUCT(K52:$K$98, X52:$X$98)-K52*$AZ$3)/Z52, 0)</f>
        <v>-30284.415038328258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0.60388337299999995</v>
      </c>
      <c r="Q53" s="4">
        <f t="shared" si="21"/>
        <v>50</v>
      </c>
      <c r="R53">
        <f t="shared" si="0"/>
        <v>500000</v>
      </c>
      <c r="S53">
        <f t="shared" si="1"/>
        <v>-74894.784327046335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-60.050329995295733</v>
      </c>
      <c r="AC53">
        <f t="shared" si="2"/>
        <v>-57.341135266326937</v>
      </c>
      <c r="AE53">
        <f t="shared" si="3"/>
        <v>0</v>
      </c>
      <c r="AF53">
        <f t="shared" si="24"/>
        <v>0</v>
      </c>
      <c r="AG53">
        <f t="shared" si="24"/>
        <v>-3.828112717164181E-2</v>
      </c>
      <c r="AH53">
        <f t="shared" si="5"/>
        <v>-598.71382328875995</v>
      </c>
      <c r="AI53">
        <f t="shared" si="25"/>
        <v>-598.75210441593163</v>
      </c>
      <c r="AJ53">
        <f t="shared" si="7"/>
        <v>-2.7091947289687965</v>
      </c>
      <c r="AK53">
        <f t="shared" si="22"/>
        <v>-4.2035230996707016</v>
      </c>
      <c r="AL53">
        <f t="shared" si="26"/>
        <v>-605.66482224457116</v>
      </c>
      <c r="AN53">
        <f t="shared" si="27"/>
        <v>0</v>
      </c>
      <c r="AO53">
        <f t="shared" si="27"/>
        <v>0</v>
      </c>
      <c r="AP53">
        <f t="shared" si="27"/>
        <v>-1.324596439707253E-4</v>
      </c>
      <c r="AQ53">
        <f t="shared" si="27"/>
        <v>-2.0716584315189488</v>
      </c>
      <c r="AR53">
        <f t="shared" si="27"/>
        <v>-2.0717908911629195</v>
      </c>
      <c r="AS53">
        <f t="shared" si="27"/>
        <v>-9.3743051931974124E-3</v>
      </c>
      <c r="AT53">
        <f t="shared" si="27"/>
        <v>-1.4544952417638561E-2</v>
      </c>
      <c r="AU53">
        <f t="shared" si="23"/>
        <v>-2.0957101487737555</v>
      </c>
      <c r="AW53">
        <v>50</v>
      </c>
      <c r="AX53">
        <f>IF(Z53&gt;0, (R53*SUMPRODUCT(K53:$K$98, X53:$X$98)-K53*$AZ$3)/Z53, 0)</f>
        <v>-74894.784327046335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0.676158394</v>
      </c>
      <c r="Q54" s="4">
        <f t="shared" si="21"/>
        <v>50</v>
      </c>
      <c r="R54">
        <f t="shared" si="0"/>
        <v>500000</v>
      </c>
      <c r="S54">
        <f t="shared" si="1"/>
        <v>-220270.60961788837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-57.341135266326937</v>
      </c>
      <c r="AC54">
        <f t="shared" si="2"/>
        <v>-52.92754911444802</v>
      </c>
      <c r="AE54">
        <f t="shared" si="3"/>
        <v>0</v>
      </c>
      <c r="AF54">
        <f t="shared" si="24"/>
        <v>0</v>
      </c>
      <c r="AG54">
        <f t="shared" si="24"/>
        <v>-1.2014210431038307E-2</v>
      </c>
      <c r="AH54">
        <f t="shared" si="5"/>
        <v>-258.84105468887088</v>
      </c>
      <c r="AI54">
        <f t="shared" si="25"/>
        <v>-258.85306889930195</v>
      </c>
      <c r="AJ54">
        <f t="shared" si="7"/>
        <v>-4.413586151878917</v>
      </c>
      <c r="AK54">
        <f t="shared" si="22"/>
        <v>-4.0138794686428856</v>
      </c>
      <c r="AL54">
        <f t="shared" si="26"/>
        <v>-267.28053451982373</v>
      </c>
      <c r="AN54">
        <f t="shared" si="27"/>
        <v>0</v>
      </c>
      <c r="AO54">
        <f t="shared" si="27"/>
        <v>0</v>
      </c>
      <c r="AP54">
        <f t="shared" si="27"/>
        <v>-3.7117274458893435E-5</v>
      </c>
      <c r="AQ54">
        <f t="shared" si="27"/>
        <v>-0.79967589408086948</v>
      </c>
      <c r="AR54">
        <f t="shared" si="27"/>
        <v>-0.79971301135532846</v>
      </c>
      <c r="AS54">
        <f t="shared" si="27"/>
        <v>-1.3635543466430131E-2</v>
      </c>
      <c r="AT54">
        <f t="shared" si="27"/>
        <v>-1.2400670584031017E-2</v>
      </c>
      <c r="AU54">
        <f t="shared" si="23"/>
        <v>-0.82574922540578954</v>
      </c>
      <c r="AW54">
        <v>51</v>
      </c>
      <c r="AX54">
        <f>IF(Z54&gt;0, (R54*SUMPRODUCT(K54:$K$98, X54:$X$98)-K54*$AZ$3)/Z54, 0)</f>
        <v>-220270.60961788837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0.75167664000000001</v>
      </c>
      <c r="Q55" s="4">
        <f t="shared" si="21"/>
        <v>50</v>
      </c>
      <c r="R55">
        <f t="shared" si="0"/>
        <v>500000</v>
      </c>
      <c r="S55">
        <f t="shared" si="1"/>
        <v>-837100.20927214052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-52.92754911444802</v>
      </c>
      <c r="AC55">
        <f t="shared" si="2"/>
        <v>-47.936828059066514</v>
      </c>
      <c r="AE55">
        <f t="shared" si="3"/>
        <v>0</v>
      </c>
      <c r="AF55">
        <f t="shared" si="24"/>
        <v>0</v>
      </c>
      <c r="AG55">
        <f t="shared" si="24"/>
        <v>-2.863266997672097E-3</v>
      </c>
      <c r="AH55">
        <f t="shared" si="5"/>
        <v>-90.308013290558264</v>
      </c>
      <c r="AI55">
        <f t="shared" si="25"/>
        <v>-90.310876557555943</v>
      </c>
      <c r="AJ55">
        <f t="shared" si="7"/>
        <v>-4.9907210553815062</v>
      </c>
      <c r="AK55">
        <f t="shared" si="22"/>
        <v>-3.7049284380113616</v>
      </c>
      <c r="AL55">
        <f t="shared" si="26"/>
        <v>-99.006526050948821</v>
      </c>
      <c r="AN55">
        <f t="shared" si="27"/>
        <v>0</v>
      </c>
      <c r="AO55">
        <f t="shared" si="27"/>
        <v>0</v>
      </c>
      <c r="AP55">
        <f t="shared" si="27"/>
        <v>-7.8981371098979147E-6</v>
      </c>
      <c r="AQ55">
        <f t="shared" si="27"/>
        <v>-0.24910882277873961</v>
      </c>
      <c r="AR55">
        <f t="shared" si="27"/>
        <v>-0.24911672091584952</v>
      </c>
      <c r="AS55">
        <f t="shared" si="27"/>
        <v>-1.3766581742011773E-2</v>
      </c>
      <c r="AT55">
        <f t="shared" si="27"/>
        <v>-1.0219805840518667E-2</v>
      </c>
      <c r="AU55">
        <f t="shared" si="23"/>
        <v>-0.27310310849837999</v>
      </c>
      <c r="AW55">
        <v>52</v>
      </c>
      <c r="AX55">
        <f>IF(Z55&gt;0, (R55*SUMPRODUCT(K55:$K$98, X55:$X$98)-K55*$AZ$3)/Z55, 0)</f>
        <v>-837100.20927214052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0.75374016600000004</v>
      </c>
      <c r="Q56" s="4">
        <f t="shared" si="21"/>
        <v>50</v>
      </c>
      <c r="R56">
        <f t="shared" si="0"/>
        <v>500000</v>
      </c>
      <c r="S56">
        <f t="shared" si="1"/>
        <v>-3179418.3468174515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-47.936828059066514</v>
      </c>
      <c r="AC56">
        <f t="shared" si="2"/>
        <v>-43.015939605539558</v>
      </c>
      <c r="AE56">
        <f t="shared" si="3"/>
        <v>0</v>
      </c>
      <c r="AF56">
        <f t="shared" si="24"/>
        <v>0</v>
      </c>
      <c r="AG56">
        <f t="shared" si="24"/>
        <v>-6.7647498556768805E-4</v>
      </c>
      <c r="AH56">
        <f t="shared" si="5"/>
        <v>-21.581593421276878</v>
      </c>
      <c r="AI56">
        <f t="shared" si="25"/>
        <v>-21.582269896262446</v>
      </c>
      <c r="AJ56">
        <f t="shared" si="7"/>
        <v>-4.9208884535269561</v>
      </c>
      <c r="AK56">
        <f t="shared" si="22"/>
        <v>-3.3555779641346564</v>
      </c>
      <c r="AL56">
        <f t="shared" si="26"/>
        <v>-29.858736313924059</v>
      </c>
      <c r="AN56">
        <f t="shared" si="27"/>
        <v>0</v>
      </c>
      <c r="AO56">
        <f t="shared" si="27"/>
        <v>0</v>
      </c>
      <c r="AP56">
        <f t="shared" si="27"/>
        <v>-1.6660826450836795E-6</v>
      </c>
      <c r="AQ56">
        <f t="shared" si="27"/>
        <v>-5.315306407415369E-2</v>
      </c>
      <c r="AR56">
        <f t="shared" si="27"/>
        <v>-5.3154730156798773E-2</v>
      </c>
      <c r="AS56">
        <f t="shared" si="27"/>
        <v>-1.2119600910200361E-2</v>
      </c>
      <c r="AT56">
        <f t="shared" si="27"/>
        <v>-8.2644152844445033E-3</v>
      </c>
      <c r="AU56">
        <f t="shared" si="23"/>
        <v>-7.353874635144364E-2</v>
      </c>
      <c r="AW56">
        <v>53</v>
      </c>
      <c r="AX56">
        <f>IF(Z56&gt;0, (R56*SUMPRODUCT(K56:$K$98, X56:$X$98)-K56*$AZ$3)/Z56, 0)</f>
        <v>-3179418.3468174515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0.75596915499999995</v>
      </c>
      <c r="Q57" s="4">
        <f t="shared" si="21"/>
        <v>50</v>
      </c>
      <c r="R57">
        <f t="shared" si="0"/>
        <v>500000</v>
      </c>
      <c r="S57">
        <f t="shared" si="1"/>
        <v>-12144388.639912736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-43.015939605539558</v>
      </c>
      <c r="AC57">
        <f t="shared" si="2"/>
        <v>-38.453023672912195</v>
      </c>
      <c r="AE57">
        <f t="shared" si="3"/>
        <v>0</v>
      </c>
      <c r="AF57">
        <f t="shared" si="24"/>
        <v>0</v>
      </c>
      <c r="AG57">
        <f t="shared" si="24"/>
        <v>-1.5831601249376888E-4</v>
      </c>
      <c r="AH57">
        <f t="shared" si="5"/>
        <v>-5.1139422321824224</v>
      </c>
      <c r="AI57">
        <f t="shared" si="25"/>
        <v>-5.1141005481949158</v>
      </c>
      <c r="AJ57">
        <f t="shared" si="7"/>
        <v>-4.5629159326273623</v>
      </c>
      <c r="AK57">
        <f t="shared" si="22"/>
        <v>-3.0111157723877695</v>
      </c>
      <c r="AL57">
        <f t="shared" si="26"/>
        <v>-12.688132253210048</v>
      </c>
      <c r="AN57">
        <f t="shared" si="27"/>
        <v>0</v>
      </c>
      <c r="AO57">
        <f t="shared" si="27"/>
        <v>0</v>
      </c>
      <c r="AP57">
        <f t="shared" si="27"/>
        <v>-3.4813815113282917E-7</v>
      </c>
      <c r="AQ57">
        <f t="shared" si="27"/>
        <v>-1.124559901217923E-2</v>
      </c>
      <c r="AR57">
        <f t="shared" si="27"/>
        <v>-1.1245947150330362E-2</v>
      </c>
      <c r="AS57">
        <f t="shared" si="27"/>
        <v>-1.0033887864766309E-2</v>
      </c>
      <c r="AT57">
        <f t="shared" si="27"/>
        <v>-6.6214671613664981E-3</v>
      </c>
      <c r="AU57">
        <f t="shared" si="23"/>
        <v>-2.790130217646317E-2</v>
      </c>
      <c r="AW57">
        <v>54</v>
      </c>
      <c r="AX57">
        <f>IF(Z57&gt;0, (R57*SUMPRODUCT(K57:$K$98, X57:$X$98)-K57*$AZ$3)/Z57, 0)</f>
        <v>-12144388.639912736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0.75842527199999998</v>
      </c>
      <c r="Q58" s="4">
        <f t="shared" si="21"/>
        <v>50</v>
      </c>
      <c r="R58">
        <f t="shared" si="0"/>
        <v>500000</v>
      </c>
      <c r="S58">
        <f t="shared" si="1"/>
        <v>-46837039.408990331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-38.453023672912195</v>
      </c>
      <c r="AC58">
        <f t="shared" si="2"/>
        <v>-34.342779096298024</v>
      </c>
      <c r="AE58">
        <f t="shared" si="3"/>
        <v>0</v>
      </c>
      <c r="AF58">
        <f t="shared" si="24"/>
        <v>0</v>
      </c>
      <c r="AG58">
        <f t="shared" si="24"/>
        <v>-3.6661987531289131E-5</v>
      </c>
      <c r="AH58">
        <f t="shared" si="5"/>
        <v>-1.2007086483754208</v>
      </c>
      <c r="AI58">
        <f t="shared" si="25"/>
        <v>-1.2007453103629522</v>
      </c>
      <c r="AJ58">
        <f t="shared" si="7"/>
        <v>-4.1102445766141713</v>
      </c>
      <c r="AK58">
        <f t="shared" si="22"/>
        <v>-2.6917116571038537</v>
      </c>
      <c r="AL58">
        <f t="shared" si="26"/>
        <v>-8.0027015440809777</v>
      </c>
      <c r="AN58">
        <f t="shared" si="27"/>
        <v>0</v>
      </c>
      <c r="AO58">
        <f t="shared" si="27"/>
        <v>0</v>
      </c>
      <c r="AP58">
        <f t="shared" si="27"/>
        <v>-7.198214076339982E-8</v>
      </c>
      <c r="AQ58">
        <f t="shared" si="27"/>
        <v>-2.3574711782722597E-3</v>
      </c>
      <c r="AR58">
        <f t="shared" si="27"/>
        <v>-2.3575431604130228E-3</v>
      </c>
      <c r="AS58">
        <f t="shared" si="27"/>
        <v>-8.0700535788829509E-3</v>
      </c>
      <c r="AT58">
        <f t="shared" si="27"/>
        <v>-5.2849062596721915E-3</v>
      </c>
      <c r="AU58">
        <f t="shared" si="23"/>
        <v>-1.5712502998968165E-2</v>
      </c>
      <c r="AW58">
        <v>55</v>
      </c>
      <c r="AX58">
        <f>IF(Z58&gt;0, (R58*SUMPRODUCT(K58:$K$98, X58:$X$98)-K58*$AZ$3)/Z58, 0)</f>
        <v>-46837039.408990331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0.76114147499999996</v>
      </c>
      <c r="Q59" s="4">
        <f t="shared" si="21"/>
        <v>50</v>
      </c>
      <c r="R59">
        <f t="shared" si="0"/>
        <v>500000</v>
      </c>
      <c r="S59">
        <f t="shared" si="1"/>
        <v>-182739821.47029138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-34.342779096298024</v>
      </c>
      <c r="AC59">
        <f t="shared" si="2"/>
        <v>-30.66523462495277</v>
      </c>
      <c r="AE59">
        <f t="shared" si="3"/>
        <v>0</v>
      </c>
      <c r="AF59">
        <f t="shared" si="24"/>
        <v>0</v>
      </c>
      <c r="AG59">
        <f t="shared" si="24"/>
        <v>-8.390408389979226E-6</v>
      </c>
      <c r="AH59">
        <f t="shared" si="5"/>
        <v>-0.27904959265997015</v>
      </c>
      <c r="AI59">
        <f t="shared" si="25"/>
        <v>-0.2790579830683601</v>
      </c>
      <c r="AJ59">
        <f t="shared" si="7"/>
        <v>-3.6775444713452536</v>
      </c>
      <c r="AK59">
        <f t="shared" si="22"/>
        <v>-2.4039945367408619</v>
      </c>
      <c r="AL59">
        <f t="shared" si="26"/>
        <v>-6.3605969911544751</v>
      </c>
      <c r="AN59">
        <f t="shared" si="27"/>
        <v>0</v>
      </c>
      <c r="AO59">
        <f t="shared" si="27"/>
        <v>0</v>
      </c>
      <c r="AP59">
        <f t="shared" si="27"/>
        <v>-1.4708684429869699E-8</v>
      </c>
      <c r="AQ59">
        <f t="shared" si="27"/>
        <v>-4.8918386423492638E-4</v>
      </c>
      <c r="AR59">
        <f t="shared" si="27"/>
        <v>-4.891985729193562E-4</v>
      </c>
      <c r="AS59">
        <f t="shared" si="27"/>
        <v>-6.4468663015773957E-3</v>
      </c>
      <c r="AT59">
        <f t="shared" si="27"/>
        <v>-4.2142879545985588E-3</v>
      </c>
      <c r="AU59">
        <f t="shared" si="23"/>
        <v>-1.1150352829095309E-2</v>
      </c>
      <c r="AW59">
        <v>56</v>
      </c>
      <c r="AX59">
        <f>IF(Z59&gt;0, (R59*SUMPRODUCT(K59:$K$98, X59:$X$98)-K59*$AZ$3)/Z59, 0)</f>
        <v>-182739821.47029138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0.76383916100000004</v>
      </c>
      <c r="Q60" s="4">
        <f t="shared" si="21"/>
        <v>50</v>
      </c>
      <c r="R60">
        <f t="shared" si="0"/>
        <v>500000</v>
      </c>
      <c r="S60">
        <f t="shared" si="1"/>
        <v>-721447082.26950419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-30.66523462495277</v>
      </c>
      <c r="AC60">
        <f t="shared" si="2"/>
        <v>-27.380097074420998</v>
      </c>
      <c r="AE60">
        <f t="shared" si="3"/>
        <v>0</v>
      </c>
      <c r="AF60">
        <f t="shared" si="24"/>
        <v>0</v>
      </c>
      <c r="AG60">
        <f t="shared" si="24"/>
        <v>-1.8975818010303403E-6</v>
      </c>
      <c r="AH60">
        <f t="shared" si="5"/>
        <v>-6.4089225050490931E-2</v>
      </c>
      <c r="AI60">
        <f t="shared" si="25"/>
        <v>-6.4091122632291955E-2</v>
      </c>
      <c r="AJ60">
        <f t="shared" si="7"/>
        <v>-3.2851375505317719</v>
      </c>
      <c r="AK60">
        <f t="shared" si="22"/>
        <v>-2.1465664237466942</v>
      </c>
      <c r="AL60">
        <f t="shared" si="26"/>
        <v>-5.4957950969107578</v>
      </c>
      <c r="AN60">
        <f t="shared" si="27"/>
        <v>0</v>
      </c>
      <c r="AO60">
        <f t="shared" si="27"/>
        <v>0</v>
      </c>
      <c r="AP60">
        <f t="shared" si="27"/>
        <v>-2.9701146528978271E-9</v>
      </c>
      <c r="AQ60">
        <f t="shared" si="27"/>
        <v>-1.0031311762790567E-4</v>
      </c>
      <c r="AR60">
        <f t="shared" si="27"/>
        <v>-1.0031608774255855E-4</v>
      </c>
      <c r="AS60">
        <f t="shared" si="27"/>
        <v>-5.1419312570985627E-3</v>
      </c>
      <c r="AT60">
        <f t="shared" si="27"/>
        <v>-3.359827958471554E-3</v>
      </c>
      <c r="AU60">
        <f t="shared" si="23"/>
        <v>-8.6020753033126743E-3</v>
      </c>
      <c r="AW60">
        <v>57</v>
      </c>
      <c r="AX60">
        <f>IF(Z60&gt;0, (R60*SUMPRODUCT(K60:$K$98, X60:$X$98)-K60*$AZ$3)/Z60, 0)</f>
        <v>-721447082.26950419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0.76675259399999995</v>
      </c>
      <c r="Q61" s="4">
        <f t="shared" si="21"/>
        <v>50</v>
      </c>
      <c r="R61">
        <f t="shared" si="0"/>
        <v>500000</v>
      </c>
      <c r="S61">
        <f t="shared" si="1"/>
        <v>-2885370452.5341988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-27.380097074420998</v>
      </c>
      <c r="AC61">
        <f t="shared" si="2"/>
        <v>-24.44660208897076</v>
      </c>
      <c r="AE61">
        <f t="shared" si="3"/>
        <v>0</v>
      </c>
      <c r="AF61">
        <f t="shared" si="24"/>
        <v>0</v>
      </c>
      <c r="AG61">
        <f t="shared" si="24"/>
        <v>-4.2363021475283174E-7</v>
      </c>
      <c r="AH61">
        <f t="shared" si="5"/>
        <v>-1.4549757682672053E-2</v>
      </c>
      <c r="AI61">
        <f t="shared" si="25"/>
        <v>-1.4550181312886806E-2</v>
      </c>
      <c r="AJ61">
        <f t="shared" si="7"/>
        <v>-2.9334949854502383</v>
      </c>
      <c r="AK61">
        <f t="shared" si="22"/>
        <v>-1.9166067952094701</v>
      </c>
      <c r="AL61">
        <f t="shared" si="26"/>
        <v>-4.8646519619725952</v>
      </c>
      <c r="AN61">
        <f t="shared" si="27"/>
        <v>0</v>
      </c>
      <c r="AO61">
        <f t="shared" si="27"/>
        <v>0</v>
      </c>
      <c r="AP61">
        <f t="shared" si="27"/>
        <v>-5.9202713551967005E-10</v>
      </c>
      <c r="AQ61">
        <f t="shared" si="27"/>
        <v>-2.0333420665953734E-5</v>
      </c>
      <c r="AR61">
        <f t="shared" si="27"/>
        <v>-2.0334012693089254E-5</v>
      </c>
      <c r="AS61">
        <f t="shared" si="27"/>
        <v>-4.0995863203730836E-3</v>
      </c>
      <c r="AT61">
        <f t="shared" si="27"/>
        <v>-2.6784756879237983E-3</v>
      </c>
      <c r="AU61">
        <f t="shared" si="23"/>
        <v>-6.798396020989971E-3</v>
      </c>
      <c r="AW61">
        <v>58</v>
      </c>
      <c r="AX61">
        <f>IF(Z61&gt;0, (R61*SUMPRODUCT(K61:$K$98, X61:$X$98)-K61*$AZ$3)/Z61, 0)</f>
        <v>-2885370452.5341988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0.76980532899999998</v>
      </c>
      <c r="Q62" s="4">
        <f t="shared" si="21"/>
        <v>50</v>
      </c>
      <c r="R62">
        <f t="shared" si="0"/>
        <v>500000</v>
      </c>
      <c r="S62">
        <f t="shared" si="1"/>
        <v>-11699764055.799152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-24.44660208897076</v>
      </c>
      <c r="AC62">
        <f t="shared" si="2"/>
        <v>-21.827340905812981</v>
      </c>
      <c r="AE62">
        <f t="shared" si="3"/>
        <v>0</v>
      </c>
      <c r="AF62">
        <f t="shared" si="24"/>
        <v>0</v>
      </c>
      <c r="AG62">
        <f t="shared" si="24"/>
        <v>-9.3281115763159143E-8</v>
      </c>
      <c r="AH62">
        <f t="shared" si="5"/>
        <v>-3.2611279684214428E-3</v>
      </c>
      <c r="AI62">
        <f t="shared" si="25"/>
        <v>-3.2612212495372059E-3</v>
      </c>
      <c r="AJ62">
        <f t="shared" si="7"/>
        <v>-2.6192611831577786</v>
      </c>
      <c r="AK62">
        <f t="shared" si="22"/>
        <v>-1.7112621462279534</v>
      </c>
      <c r="AL62">
        <f t="shared" si="26"/>
        <v>-4.3337845506352686</v>
      </c>
      <c r="AN62">
        <f t="shared" si="27"/>
        <v>0</v>
      </c>
      <c r="AO62">
        <f t="shared" si="27"/>
        <v>0</v>
      </c>
      <c r="AP62">
        <f t="shared" si="27"/>
        <v>-1.1639394672216622E-10</v>
      </c>
      <c r="AQ62">
        <f t="shared" si="27"/>
        <v>-4.0691575342468494E-6</v>
      </c>
      <c r="AR62">
        <f t="shared" si="27"/>
        <v>-4.069273928193572E-6</v>
      </c>
      <c r="AS62">
        <f t="shared" si="27"/>
        <v>-3.2682515009571714E-3</v>
      </c>
      <c r="AT62">
        <f t="shared" si="27"/>
        <v>-2.1352720049086448E-3</v>
      </c>
      <c r="AU62">
        <f t="shared" si="23"/>
        <v>-5.407592779794009E-3</v>
      </c>
      <c r="AW62">
        <v>59</v>
      </c>
      <c r="AX62">
        <f>IF(Z62&gt;0, (R62*SUMPRODUCT(K62:$K$98, X62:$X$98)-K62*$AZ$3)/Z62, 0)</f>
        <v>-11699764055.799152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0.772959481</v>
      </c>
      <c r="Q63" s="4">
        <f t="shared" si="21"/>
        <v>50</v>
      </c>
      <c r="R63">
        <f t="shared" si="0"/>
        <v>500000</v>
      </c>
      <c r="S63">
        <f t="shared" si="1"/>
        <v>-48130274684.643196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-21.827340905812981</v>
      </c>
      <c r="AC63">
        <f t="shared" si="2"/>
        <v>-19.488700763739761</v>
      </c>
      <c r="AE63">
        <f t="shared" si="3"/>
        <v>0</v>
      </c>
      <c r="AF63">
        <f t="shared" si="24"/>
        <v>0</v>
      </c>
      <c r="AG63">
        <f t="shared" si="24"/>
        <v>-2.0245781778135136E-8</v>
      </c>
      <c r="AH63">
        <f t="shared" si="5"/>
        <v>-7.2102522827392421E-4</v>
      </c>
      <c r="AI63">
        <f t="shared" si="25"/>
        <v>-7.2104547405570237E-4</v>
      </c>
      <c r="AJ63">
        <f t="shared" si="7"/>
        <v>-2.3386401420732206</v>
      </c>
      <c r="AK63">
        <f t="shared" si="22"/>
        <v>-1.5279138634069089</v>
      </c>
      <c r="AL63">
        <f t="shared" si="26"/>
        <v>-3.8672750509541851</v>
      </c>
      <c r="AN63">
        <f t="shared" si="27"/>
        <v>0</v>
      </c>
      <c r="AO63">
        <f t="shared" si="27"/>
        <v>0</v>
      </c>
      <c r="AP63">
        <f t="shared" si="27"/>
        <v>-2.2555538040211874E-11</v>
      </c>
      <c r="AQ63">
        <f t="shared" si="27"/>
        <v>-8.0328397008845775E-7</v>
      </c>
      <c r="AR63">
        <f t="shared" si="27"/>
        <v>-8.0330652562649803E-7</v>
      </c>
      <c r="AS63">
        <f t="shared" si="27"/>
        <v>-2.6054457795187118E-3</v>
      </c>
      <c r="AT63">
        <f t="shared" si="27"/>
        <v>-1.7022271427157528E-3</v>
      </c>
      <c r="AU63">
        <f t="shared" si="23"/>
        <v>-4.3084762287600911E-3</v>
      </c>
      <c r="AW63">
        <v>60</v>
      </c>
      <c r="AX63">
        <f>IF(Z63&gt;0, (R63*SUMPRODUCT(K63:$K$98, X63:$X$98)-K63*$AZ$3)/Z63, 0)</f>
        <v>-48130274684.643196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0.77634382000000002</v>
      </c>
      <c r="Q64" s="4">
        <f t="shared" si="21"/>
        <v>50</v>
      </c>
      <c r="R64">
        <f t="shared" si="0"/>
        <v>500000</v>
      </c>
      <c r="S64">
        <f t="shared" si="1"/>
        <v>-201133715205.46146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-19.488700763739761</v>
      </c>
      <c r="AC64">
        <f t="shared" si="2"/>
        <v>-17.400626378424842</v>
      </c>
      <c r="AE64">
        <f t="shared" si="3"/>
        <v>0</v>
      </c>
      <c r="AF64">
        <f t="shared" si="24"/>
        <v>0</v>
      </c>
      <c r="AG64">
        <f t="shared" si="24"/>
        <v>-4.3256363958299609E-9</v>
      </c>
      <c r="AH64">
        <f t="shared" si="5"/>
        <v>-1.5717687564523823E-4</v>
      </c>
      <c r="AI64">
        <f t="shared" si="25"/>
        <v>-1.5718120128163407E-4</v>
      </c>
      <c r="AJ64">
        <f t="shared" si="7"/>
        <v>-2.0880743853149184</v>
      </c>
      <c r="AK64">
        <f t="shared" si="22"/>
        <v>-1.3642090534617834</v>
      </c>
      <c r="AL64">
        <f t="shared" si="26"/>
        <v>-3.4524406199779838</v>
      </c>
      <c r="AN64">
        <f t="shared" si="27"/>
        <v>0</v>
      </c>
      <c r="AO64">
        <f t="shared" si="27"/>
        <v>0</v>
      </c>
      <c r="AP64">
        <f t="shared" si="27"/>
        <v>-4.3027947281396028E-12</v>
      </c>
      <c r="AQ64">
        <f t="shared" si="27"/>
        <v>-1.5634689789547676E-7</v>
      </c>
      <c r="AR64">
        <f t="shared" si="27"/>
        <v>-1.5635120069020491E-7</v>
      </c>
      <c r="AS64">
        <f t="shared" si="27"/>
        <v>-2.0770482386725212E-3</v>
      </c>
      <c r="AT64">
        <f t="shared" si="27"/>
        <v>-1.3570053019191454E-3</v>
      </c>
      <c r="AU64">
        <f t="shared" si="23"/>
        <v>-3.4342098917923571E-3</v>
      </c>
      <c r="AW64">
        <v>61</v>
      </c>
      <c r="AX64">
        <f>IF(Z64&gt;0, (R64*SUMPRODUCT(K64:$K$98, X64:$X$98)-K64*$AZ$3)/Z64, 0)</f>
        <v>-201133715205.46146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0.77982431100000005</v>
      </c>
      <c r="Q65" s="4">
        <f t="shared" si="21"/>
        <v>50</v>
      </c>
      <c r="R65">
        <f t="shared" si="0"/>
        <v>500000</v>
      </c>
      <c r="S65">
        <f t="shared" si="1"/>
        <v>-854445519902.59802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-17.400626378424842</v>
      </c>
      <c r="AC65">
        <f t="shared" si="2"/>
        <v>-15.536273687808444</v>
      </c>
      <c r="AE65">
        <f t="shared" si="3"/>
        <v>0</v>
      </c>
      <c r="AF65">
        <f t="shared" si="24"/>
        <v>0</v>
      </c>
      <c r="AG65">
        <f t="shared" si="24"/>
        <v>-9.0914360985703877E-10</v>
      </c>
      <c r="AH65">
        <f t="shared" si="5"/>
        <v>-3.3732364220146225E-5</v>
      </c>
      <c r="AI65">
        <f t="shared" si="25"/>
        <v>-3.3733273363756081E-5</v>
      </c>
      <c r="AJ65">
        <f t="shared" si="7"/>
        <v>-1.8643526906163981</v>
      </c>
      <c r="AK65">
        <f t="shared" si="22"/>
        <v>-1.2180438464897392</v>
      </c>
      <c r="AL65">
        <f t="shared" si="26"/>
        <v>-3.082430270379501</v>
      </c>
      <c r="AN65">
        <f t="shared" si="27"/>
        <v>0</v>
      </c>
      <c r="AO65">
        <f t="shared" si="27"/>
        <v>0</v>
      </c>
      <c r="AP65">
        <f t="shared" si="27"/>
        <v>-8.0744897018956131E-13</v>
      </c>
      <c r="AQ65">
        <f t="shared" si="27"/>
        <v>-2.9959142270052662E-8</v>
      </c>
      <c r="AR65">
        <f t="shared" si="27"/>
        <v>-2.9959949719022848E-8</v>
      </c>
      <c r="AS65">
        <f t="shared" si="27"/>
        <v>-1.655810637381112E-3</v>
      </c>
      <c r="AT65">
        <f t="shared" si="27"/>
        <v>-1.08179636179649E-3</v>
      </c>
      <c r="AU65">
        <f t="shared" si="23"/>
        <v>-2.7376369591273209E-3</v>
      </c>
      <c r="AW65">
        <v>62</v>
      </c>
      <c r="AX65">
        <f>IF(Z65&gt;0, (R65*SUMPRODUCT(K65:$K$98, X65:$X$98)-K65*$AZ$3)/Z65, 0)</f>
        <v>-854445519902.59802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0.78351069500000003</v>
      </c>
      <c r="Q66" s="4">
        <f t="shared" si="21"/>
        <v>50</v>
      </c>
      <c r="R66">
        <f t="shared" si="0"/>
        <v>500000</v>
      </c>
      <c r="S66">
        <f t="shared" si="1"/>
        <v>-3694611626774.7021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-15.536273687808444</v>
      </c>
      <c r="AC66">
        <f t="shared" si="2"/>
        <v>-13.87167296155036</v>
      </c>
      <c r="AE66">
        <f t="shared" si="3"/>
        <v>0</v>
      </c>
      <c r="AF66">
        <f t="shared" si="24"/>
        <v>0</v>
      </c>
      <c r="AG66">
        <f t="shared" si="24"/>
        <v>-1.8772843214457107E-10</v>
      </c>
      <c r="AH66">
        <f t="shared" si="5"/>
        <v>-7.1232374161389727E-6</v>
      </c>
      <c r="AI66">
        <f t="shared" si="25"/>
        <v>-7.123425144571117E-6</v>
      </c>
      <c r="AJ66">
        <f t="shared" si="7"/>
        <v>-1.6646007262580849</v>
      </c>
      <c r="AK66">
        <f t="shared" si="22"/>
        <v>-1.0875391581465912</v>
      </c>
      <c r="AL66">
        <f t="shared" si="26"/>
        <v>-2.7521470078298207</v>
      </c>
      <c r="AN66">
        <f t="shared" si="27"/>
        <v>0</v>
      </c>
      <c r="AO66">
        <f t="shared" si="27"/>
        <v>0</v>
      </c>
      <c r="AP66">
        <f t="shared" si="27"/>
        <v>-1.4886569346197163E-13</v>
      </c>
      <c r="AQ66">
        <f t="shared" si="27"/>
        <v>-5.6486152125915844E-9</v>
      </c>
      <c r="AR66">
        <f t="shared" si="27"/>
        <v>-5.6487640782850464E-9</v>
      </c>
      <c r="AS66">
        <f t="shared" si="27"/>
        <v>-1.3200021894439371E-3</v>
      </c>
      <c r="AT66">
        <f t="shared" si="27"/>
        <v>-8.624014439105464E-4</v>
      </c>
      <c r="AU66">
        <f t="shared" si="23"/>
        <v>-2.1824092821185618E-3</v>
      </c>
      <c r="AW66">
        <v>63</v>
      </c>
      <c r="AX66">
        <f>IF(Z66&gt;0, (R66*SUMPRODUCT(K66:$K$98, X66:$X$98)-K66*$AZ$3)/Z66, 0)</f>
        <v>-3694611626774.7021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0.78741316699999997</v>
      </c>
      <c r="Q67" s="4">
        <f t="shared" si="21"/>
        <v>50</v>
      </c>
      <c r="R67">
        <f t="shared" ref="R67:R89" si="28">$C$6</f>
        <v>500000</v>
      </c>
      <c r="S67">
        <f t="shared" ref="S67:S89" si="29">AX67</f>
        <v>-16283192414364.092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-13.87167296155036</v>
      </c>
      <c r="AC67">
        <f t="shared" ref="AC67:AC89" si="30">S67*Z67</f>
        <v>-12.385422292005023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-3.8031308532224061E-11</v>
      </c>
      <c r="AH67">
        <f t="shared" ref="AH67:AH89" si="33">-X67*R67</f>
        <v>-1.4781983929090129E-6</v>
      </c>
      <c r="AI67">
        <f t="shared" ref="AI67:AI89" si="34">SUM(AE67:AH67)</f>
        <v>-1.478236424217545E-6</v>
      </c>
      <c r="AJ67">
        <f t="shared" ref="AJ67:AJ89" si="35">AB67-AC67</f>
        <v>-1.4862506695453366</v>
      </c>
      <c r="AK67">
        <f t="shared" si="22"/>
        <v>-0.97101710730852531</v>
      </c>
      <c r="AL67">
        <f t="shared" si="26"/>
        <v>-2.4572692550902859</v>
      </c>
      <c r="AN67">
        <f t="shared" ref="AN67:AT89" si="36">AE67*$K67</f>
        <v>0</v>
      </c>
      <c r="AO67">
        <f t="shared" si="36"/>
        <v>0</v>
      </c>
      <c r="AP67">
        <f t="shared" si="36"/>
        <v>-2.6926990518580039E-14</v>
      </c>
      <c r="AQ67">
        <f t="shared" si="36"/>
        <v>-1.0465964923798416E-9</v>
      </c>
      <c r="AR67">
        <f t="shared" si="36"/>
        <v>-1.04662341937036E-9</v>
      </c>
      <c r="AS67">
        <f t="shared" si="36"/>
        <v>-1.0522976787183435E-3</v>
      </c>
      <c r="AT67">
        <f t="shared" si="36"/>
        <v>-6.8750115236559895E-4</v>
      </c>
      <c r="AU67">
        <f t="shared" si="23"/>
        <v>-1.7397998777073619E-3</v>
      </c>
      <c r="AW67">
        <v>64</v>
      </c>
      <c r="AX67">
        <f>IF(Z67&gt;0, (R67*SUMPRODUCT(K67:$K$98, X67:$X$98)-K67*$AZ$3)/Z67, 0)</f>
        <v>-16283192414364.092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0.79138766699999996</v>
      </c>
      <c r="Q68" s="4">
        <f t="shared" si="21"/>
        <v>50</v>
      </c>
      <c r="R68">
        <f t="shared" si="28"/>
        <v>500000</v>
      </c>
      <c r="S68">
        <f t="shared" si="29"/>
        <v>-73200714362879.859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-12.385422292005023</v>
      </c>
      <c r="AC68">
        <f t="shared" si="30"/>
        <v>-11.058412761628444</v>
      </c>
      <c r="AE68">
        <f t="shared" si="31"/>
        <v>0</v>
      </c>
      <c r="AF68">
        <f t="shared" si="32"/>
        <v>0</v>
      </c>
      <c r="AG68">
        <f t="shared" si="32"/>
        <v>-7.553486914627827E-12</v>
      </c>
      <c r="AH68">
        <f t="shared" si="33"/>
        <v>-3.0097508532273988E-7</v>
      </c>
      <c r="AI68">
        <f t="shared" si="34"/>
        <v>-3.0098263880965452E-7</v>
      </c>
      <c r="AJ68">
        <f t="shared" si="35"/>
        <v>-1.3270095303765785</v>
      </c>
      <c r="AK68">
        <f t="shared" si="22"/>
        <v>-0.86697956044035174</v>
      </c>
      <c r="AL68">
        <f t="shared" si="26"/>
        <v>-2.193989391799569</v>
      </c>
      <c r="AN68">
        <f t="shared" si="36"/>
        <v>0</v>
      </c>
      <c r="AO68">
        <f t="shared" si="36"/>
        <v>0</v>
      </c>
      <c r="AP68">
        <f t="shared" si="36"/>
        <v>-4.7750289353250549E-15</v>
      </c>
      <c r="AQ68">
        <f t="shared" si="36"/>
        <v>-1.9026507326634083E-10</v>
      </c>
      <c r="AR68">
        <f t="shared" si="36"/>
        <v>-1.9026984829527615E-10</v>
      </c>
      <c r="AS68">
        <f t="shared" si="36"/>
        <v>-8.3888526936204877E-4</v>
      </c>
      <c r="AT68">
        <f t="shared" si="36"/>
        <v>-5.4807170969224542E-4</v>
      </c>
      <c r="AU68">
        <f t="shared" si="23"/>
        <v>-1.3869571693241425E-3</v>
      </c>
      <c r="AW68">
        <v>65</v>
      </c>
      <c r="AX68">
        <f>IF(Z68&gt;0, (R68*SUMPRODUCT(K68:$K$98, X68:$X$98)-K68*$AZ$3)/Z68, 0)</f>
        <v>-73200714362879.859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0.79554122000000005</v>
      </c>
      <c r="Q69" s="4">
        <f t="shared" ref="Q69:Q89" si="48">$C$8</f>
        <v>50</v>
      </c>
      <c r="R69">
        <f t="shared" si="28"/>
        <v>500000</v>
      </c>
      <c r="S69">
        <f t="shared" si="29"/>
        <v>-336100949940332.69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-11.058412761628444</v>
      </c>
      <c r="AC69">
        <f t="shared" si="30"/>
        <v>-9.8735828230480234</v>
      </c>
      <c r="AE69">
        <f t="shared" si="31"/>
        <v>0</v>
      </c>
      <c r="AF69">
        <f t="shared" si="32"/>
        <v>0</v>
      </c>
      <c r="AG69">
        <f t="shared" si="32"/>
        <v>-1.4688418501644907E-12</v>
      </c>
      <c r="AH69">
        <f t="shared" si="33"/>
        <v>-6.0091101953170584E-8</v>
      </c>
      <c r="AI69">
        <f t="shared" si="34"/>
        <v>-6.0092570795020753E-8</v>
      </c>
      <c r="AJ69">
        <f t="shared" si="35"/>
        <v>-1.1848299385804211</v>
      </c>
      <c r="AK69">
        <f t="shared" si="22"/>
        <v>-0.77408889331399122</v>
      </c>
      <c r="AL69">
        <f t="shared" si="26"/>
        <v>-1.9589188919869831</v>
      </c>
      <c r="AN69">
        <f t="shared" si="36"/>
        <v>0</v>
      </c>
      <c r="AO69">
        <f t="shared" si="36"/>
        <v>0</v>
      </c>
      <c r="AP69">
        <f t="shared" si="36"/>
        <v>-8.2905919752500773E-16</v>
      </c>
      <c r="AQ69">
        <f t="shared" si="36"/>
        <v>-3.3917253078069605E-11</v>
      </c>
      <c r="AR69">
        <f t="shared" si="36"/>
        <v>-3.3918082137267135E-11</v>
      </c>
      <c r="AS69">
        <f t="shared" si="36"/>
        <v>-6.6875420112320753E-4</v>
      </c>
      <c r="AT69">
        <f t="shared" si="36"/>
        <v>-4.3691941146151966E-4</v>
      </c>
      <c r="AU69">
        <f t="shared" si="23"/>
        <v>-1.1056736465028093E-3</v>
      </c>
      <c r="AW69">
        <v>66</v>
      </c>
      <c r="AX69">
        <f>IF(Z69&gt;0, (R69*SUMPRODUCT(K69:$K$98, X69:$X$98)-K69*$AZ$3)/Z69, 0)</f>
        <v>-336100949940332.69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0.79972280399999995</v>
      </c>
      <c r="Q70" s="4">
        <f t="shared" si="48"/>
        <v>50</v>
      </c>
      <c r="R70">
        <f t="shared" si="28"/>
        <v>500000</v>
      </c>
      <c r="S70">
        <f t="shared" si="29"/>
        <v>-1577120854126428.3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-9.8735828230480234</v>
      </c>
      <c r="AC70">
        <f t="shared" si="30"/>
        <v>-8.8156989491795397</v>
      </c>
      <c r="AE70">
        <f t="shared" si="31"/>
        <v>0</v>
      </c>
      <c r="AF70">
        <f t="shared" si="32"/>
        <v>0</v>
      </c>
      <c r="AG70">
        <f t="shared" si="32"/>
        <v>-2.7948710861675149E-13</v>
      </c>
      <c r="AH70">
        <f t="shared" si="33"/>
        <v>-1.1746663230460942E-8</v>
      </c>
      <c r="AI70">
        <f t="shared" si="34"/>
        <v>-1.1746942717569559E-8</v>
      </c>
      <c r="AJ70">
        <f t="shared" si="35"/>
        <v>-1.0578838738684837</v>
      </c>
      <c r="AK70">
        <f t="shared" si="22"/>
        <v>-0.69115079761336173</v>
      </c>
      <c r="AL70">
        <f t="shared" si="26"/>
        <v>-1.7490346832287882</v>
      </c>
      <c r="AN70">
        <f t="shared" si="36"/>
        <v>0</v>
      </c>
      <c r="AO70">
        <f t="shared" si="36"/>
        <v>0</v>
      </c>
      <c r="AP70">
        <f t="shared" si="36"/>
        <v>-1.4084916019916844E-16</v>
      </c>
      <c r="AQ70">
        <f t="shared" si="36"/>
        <v>-5.9197995189882941E-12</v>
      </c>
      <c r="AR70">
        <f t="shared" si="36"/>
        <v>-5.9199403681484938E-12</v>
      </c>
      <c r="AS70">
        <f t="shared" si="36"/>
        <v>-5.3312675479046513E-4</v>
      </c>
      <c r="AT70">
        <f t="shared" si="36"/>
        <v>-3.4830947980615633E-4</v>
      </c>
      <c r="AU70">
        <f t="shared" si="23"/>
        <v>-8.8143624051656184E-4</v>
      </c>
      <c r="AW70">
        <v>67</v>
      </c>
      <c r="AX70">
        <f>IF(Z70&gt;0, (R70*SUMPRODUCT(K70:$K$98, X70:$X$98)-K70*$AZ$3)/Z70, 0)</f>
        <v>-1577120854126428.3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0.80383592599999998</v>
      </c>
      <c r="Q71" s="4">
        <f t="shared" si="48"/>
        <v>50</v>
      </c>
      <c r="R71">
        <f t="shared" si="28"/>
        <v>500000</v>
      </c>
      <c r="S71">
        <f t="shared" si="29"/>
        <v>-7563992286485207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-8.8156989491795397</v>
      </c>
      <c r="AC71">
        <f t="shared" si="30"/>
        <v>-7.8711597760583158</v>
      </c>
      <c r="AE71">
        <f t="shared" si="31"/>
        <v>0</v>
      </c>
      <c r="AF71">
        <f t="shared" si="32"/>
        <v>0</v>
      </c>
      <c r="AG71">
        <f t="shared" si="32"/>
        <v>-5.2030458770574989E-14</v>
      </c>
      <c r="AH71">
        <f t="shared" si="33"/>
        <v>-2.2466177876000903E-9</v>
      </c>
      <c r="AI71">
        <f t="shared" si="34"/>
        <v>-2.2466698180588607E-9</v>
      </c>
      <c r="AJ71">
        <f t="shared" si="35"/>
        <v>-0.94453917312122382</v>
      </c>
      <c r="AK71">
        <f t="shared" si="22"/>
        <v>-0.61709892644256781</v>
      </c>
      <c r="AL71">
        <f t="shared" si="26"/>
        <v>-1.5616381018104615</v>
      </c>
      <c r="AN71">
        <f t="shared" si="36"/>
        <v>0</v>
      </c>
      <c r="AO71">
        <f t="shared" si="36"/>
        <v>0</v>
      </c>
      <c r="AP71">
        <f t="shared" si="36"/>
        <v>-2.3411654894782018E-17</v>
      </c>
      <c r="AQ71">
        <f t="shared" si="36"/>
        <v>-1.0108894206698295E-12</v>
      </c>
      <c r="AR71">
        <f t="shared" si="36"/>
        <v>-1.0109128323247241E-12</v>
      </c>
      <c r="AS71">
        <f t="shared" si="36"/>
        <v>-4.2500538488856541E-4</v>
      </c>
      <c r="AT71">
        <f t="shared" si="36"/>
        <v>-2.7767018479537832E-4</v>
      </c>
      <c r="AU71">
        <f t="shared" si="23"/>
        <v>-7.0267557069485665E-4</v>
      </c>
      <c r="AW71">
        <v>68</v>
      </c>
      <c r="AX71">
        <f>IF(Z71&gt;0, (R71*SUMPRODUCT(K71:$K$98, X71:$X$98)-K71*$AZ$3)/Z71, 0)</f>
        <v>-7563992286485207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0.80804740799999997</v>
      </c>
      <c r="Q72" s="4">
        <f t="shared" si="48"/>
        <v>50</v>
      </c>
      <c r="R72">
        <f t="shared" si="28"/>
        <v>500000</v>
      </c>
      <c r="S72">
        <f t="shared" si="29"/>
        <v>-3.711716589069252E+16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-7.8711597760583158</v>
      </c>
      <c r="AC72">
        <f t="shared" si="30"/>
        <v>-7.0278212286243766</v>
      </c>
      <c r="AE72">
        <f t="shared" si="31"/>
        <v>0</v>
      </c>
      <c r="AF72">
        <f t="shared" si="32"/>
        <v>0</v>
      </c>
      <c r="AG72">
        <f t="shared" si="32"/>
        <v>-9.4670768362552558E-15</v>
      </c>
      <c r="AH72">
        <f t="shared" si="33"/>
        <v>-4.2043077346613981E-10</v>
      </c>
      <c r="AI72">
        <f t="shared" si="34"/>
        <v>-4.2044024054297607E-10</v>
      </c>
      <c r="AJ72">
        <f t="shared" si="35"/>
        <v>-0.84333854743393921</v>
      </c>
      <c r="AK72">
        <f t="shared" ref="AK72:AK89" si="49">G72*SUM(AB72:AB72, AE72:AF72)</f>
        <v>-0.55098118432408216</v>
      </c>
      <c r="AL72">
        <f t="shared" si="26"/>
        <v>-1.3943197321784617</v>
      </c>
      <c r="AN72">
        <f t="shared" si="36"/>
        <v>0</v>
      </c>
      <c r="AO72">
        <f t="shared" si="36"/>
        <v>0</v>
      </c>
      <c r="AP72">
        <f t="shared" si="36"/>
        <v>-3.8034029384956038E-18</v>
      </c>
      <c r="AQ72">
        <f t="shared" si="36"/>
        <v>-1.6890827727427783E-13</v>
      </c>
      <c r="AR72">
        <f t="shared" si="36"/>
        <v>-1.6891208067721633E-13</v>
      </c>
      <c r="AS72">
        <f t="shared" si="36"/>
        <v>-3.3881169076109682E-4</v>
      </c>
      <c r="AT72">
        <f t="shared" si="36"/>
        <v>-2.21356971297481E-4</v>
      </c>
      <c r="AU72">
        <f t="shared" si="23"/>
        <v>-5.6016866222748996E-4</v>
      </c>
      <c r="AW72">
        <v>69</v>
      </c>
      <c r="AX72">
        <f>IF(Z72&gt;0, (R72*SUMPRODUCT(K72:$K$98, X72:$X$98)-K72*$AZ$3)/Z72, 0)</f>
        <v>-3.711716589069252E+16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0.81233261800000001</v>
      </c>
      <c r="Q73" s="4">
        <f t="shared" si="48"/>
        <v>50</v>
      </c>
      <c r="R73">
        <f t="shared" si="28"/>
        <v>500000</v>
      </c>
      <c r="S73">
        <f t="shared" si="29"/>
        <v>-1.8653016842517046E+17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-7.0278212286243766</v>
      </c>
      <c r="AC73">
        <f t="shared" si="30"/>
        <v>-6.2748403827004822</v>
      </c>
      <c r="AE73">
        <f t="shared" si="31"/>
        <v>0</v>
      </c>
      <c r="AF73">
        <f t="shared" si="32"/>
        <v>0</v>
      </c>
      <c r="AG73">
        <f t="shared" si="32"/>
        <v>-1.6819907566903136E-15</v>
      </c>
      <c r="AH73">
        <f t="shared" si="33"/>
        <v>-7.6904153112023895E-11</v>
      </c>
      <c r="AI73">
        <f t="shared" si="34"/>
        <v>-7.690583510278058E-11</v>
      </c>
      <c r="AJ73">
        <f t="shared" si="35"/>
        <v>-0.75298084592389447</v>
      </c>
      <c r="AK73">
        <f t="shared" si="49"/>
        <v>-0.49194748600370641</v>
      </c>
      <c r="AL73">
        <f t="shared" si="26"/>
        <v>-1.2449283320045068</v>
      </c>
      <c r="AN73">
        <f t="shared" si="36"/>
        <v>0</v>
      </c>
      <c r="AO73">
        <f t="shared" si="36"/>
        <v>0</v>
      </c>
      <c r="AP73">
        <f t="shared" si="36"/>
        <v>-6.0333985961930418E-19</v>
      </c>
      <c r="AQ73">
        <f t="shared" si="36"/>
        <v>-2.7585966663723451E-14</v>
      </c>
      <c r="AR73">
        <f t="shared" si="36"/>
        <v>-2.7586570003583071E-14</v>
      </c>
      <c r="AS73">
        <f t="shared" si="36"/>
        <v>-2.7009860551771944E-4</v>
      </c>
      <c r="AT73">
        <f t="shared" si="36"/>
        <v>-1.7646442227161092E-4</v>
      </c>
      <c r="AU73">
        <f t="shared" si="23"/>
        <v>-4.4656302781691693E-4</v>
      </c>
      <c r="AW73">
        <v>70</v>
      </c>
      <c r="AX73">
        <f>IF(Z73&gt;0, (R73*SUMPRODUCT(K73:$K$98, X73:$X$98)-K73*$AZ$3)/Z73, 0)</f>
        <v>-1.8653016842517046E+17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0.81666386499999999</v>
      </c>
      <c r="Q74" s="4">
        <f t="shared" si="48"/>
        <v>50</v>
      </c>
      <c r="R74">
        <f t="shared" si="28"/>
        <v>500000</v>
      </c>
      <c r="S74">
        <f t="shared" si="29"/>
        <v>-9.6081981542256038E+17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-6.2748403827004822</v>
      </c>
      <c r="AC74">
        <f t="shared" si="30"/>
        <v>-5.602536055982597</v>
      </c>
      <c r="AE74">
        <f t="shared" si="31"/>
        <v>0</v>
      </c>
      <c r="AF74">
        <f t="shared" si="32"/>
        <v>0</v>
      </c>
      <c r="AG74">
        <f t="shared" si="32"/>
        <v>-2.9154977687042442E-16</v>
      </c>
      <c r="AH74">
        <f t="shared" si="33"/>
        <v>-1.3736210722529859E-11</v>
      </c>
      <c r="AI74">
        <f t="shared" si="34"/>
        <v>-1.3736502272306729E-11</v>
      </c>
      <c r="AJ74">
        <f t="shared" si="35"/>
        <v>-0.6723043267178852</v>
      </c>
      <c r="AK74">
        <f t="shared" si="49"/>
        <v>-0.43923882678903381</v>
      </c>
      <c r="AL74">
        <f t="shared" si="26"/>
        <v>-1.1115431535206555</v>
      </c>
      <c r="AN74">
        <f t="shared" si="36"/>
        <v>0</v>
      </c>
      <c r="AO74">
        <f t="shared" si="36"/>
        <v>0</v>
      </c>
      <c r="AP74">
        <f t="shared" si="36"/>
        <v>-9.337553514093998E-20</v>
      </c>
      <c r="AQ74">
        <f t="shared" si="36"/>
        <v>-4.3993380505826635E-15</v>
      </c>
      <c r="AR74">
        <f t="shared" si="36"/>
        <v>-4.3994314261178044E-15</v>
      </c>
      <c r="AS74">
        <f t="shared" si="36"/>
        <v>-2.1532095465383333E-4</v>
      </c>
      <c r="AT74">
        <f t="shared" si="36"/>
        <v>-1.4067635704050939E-4</v>
      </c>
      <c r="AU74">
        <f t="shared" si="23"/>
        <v>-3.5599731169874216E-4</v>
      </c>
      <c r="AW74">
        <v>71</v>
      </c>
      <c r="AX74">
        <f>IF(Z74&gt;0, (R74*SUMPRODUCT(K74:$K$98, X74:$X$98)-K74*$AZ$3)/Z74, 0)</f>
        <v>-9.6081981542256038E+17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0.82101379900000004</v>
      </c>
      <c r="Q75" s="4">
        <f t="shared" si="48"/>
        <v>50</v>
      </c>
      <c r="R75">
        <f t="shared" si="28"/>
        <v>500000</v>
      </c>
      <c r="S75">
        <f t="shared" si="29"/>
        <v>-5.0765969654452152E+18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-5.602536055982597</v>
      </c>
      <c r="AC75">
        <f t="shared" si="30"/>
        <v>-5.0022643356987508</v>
      </c>
      <c r="AE75">
        <f t="shared" si="31"/>
        <v>0</v>
      </c>
      <c r="AF75">
        <f t="shared" si="32"/>
        <v>0</v>
      </c>
      <c r="AG75">
        <f t="shared" si="32"/>
        <v>-4.9267889195730695E-17</v>
      </c>
      <c r="AH75">
        <f t="shared" si="33"/>
        <v>-2.3936638990598946E-12</v>
      </c>
      <c r="AI75">
        <f t="shared" si="34"/>
        <v>-2.3937131669490904E-12</v>
      </c>
      <c r="AJ75">
        <f t="shared" si="35"/>
        <v>-0.60027172028384612</v>
      </c>
      <c r="AK75">
        <f t="shared" si="49"/>
        <v>-0.3921775239187818</v>
      </c>
      <c r="AL75">
        <f t="shared" si="26"/>
        <v>-0.99244924420502167</v>
      </c>
      <c r="AN75">
        <f t="shared" si="36"/>
        <v>0</v>
      </c>
      <c r="AO75">
        <f t="shared" si="36"/>
        <v>0</v>
      </c>
      <c r="AP75">
        <f t="shared" si="36"/>
        <v>-1.4088550848044148E-20</v>
      </c>
      <c r="AQ75">
        <f t="shared" si="36"/>
        <v>-6.8448752535465289E-16</v>
      </c>
      <c r="AR75">
        <f t="shared" si="36"/>
        <v>-6.8450161390550094E-16</v>
      </c>
      <c r="AS75">
        <f t="shared" si="36"/>
        <v>-1.7165254675848257E-4</v>
      </c>
      <c r="AT75">
        <f t="shared" si="36"/>
        <v>-1.1214633054887594E-4</v>
      </c>
      <c r="AU75">
        <f t="shared" si="23"/>
        <v>-2.8379887730804298E-4</v>
      </c>
      <c r="AW75">
        <v>72</v>
      </c>
      <c r="AX75">
        <f>IF(Z75&gt;0, (R75*SUMPRODUCT(K75:$K$98, X75:$X$98)-K75*$AZ$3)/Z75, 0)</f>
        <v>-5.0765969654452152E+18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0.82538683700000004</v>
      </c>
      <c r="Q76" s="4">
        <f t="shared" si="48"/>
        <v>50</v>
      </c>
      <c r="R76">
        <f t="shared" si="28"/>
        <v>500000</v>
      </c>
      <c r="S76">
        <f t="shared" si="29"/>
        <v>-2.7535318436258099E+19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-5.0022643356987508</v>
      </c>
      <c r="AC76">
        <f t="shared" si="30"/>
        <v>-4.466307442588171</v>
      </c>
      <c r="AE76">
        <f t="shared" si="31"/>
        <v>0</v>
      </c>
      <c r="AF76">
        <f t="shared" si="32"/>
        <v>0</v>
      </c>
      <c r="AG76">
        <f t="shared" si="32"/>
        <v>-8.1101430748427519E-18</v>
      </c>
      <c r="AH76">
        <f t="shared" si="33"/>
        <v>-4.0665067228930634E-13</v>
      </c>
      <c r="AI76">
        <f t="shared" si="34"/>
        <v>-4.0665878243238119E-13</v>
      </c>
      <c r="AJ76">
        <f t="shared" si="35"/>
        <v>-0.53595689311057981</v>
      </c>
      <c r="AK76">
        <f t="shared" si="49"/>
        <v>-0.35015850349891259</v>
      </c>
      <c r="AL76">
        <f t="shared" si="26"/>
        <v>-0.88611539660989913</v>
      </c>
      <c r="AN76">
        <f t="shared" si="36"/>
        <v>0</v>
      </c>
      <c r="AO76">
        <f t="shared" si="36"/>
        <v>0</v>
      </c>
      <c r="AP76">
        <f t="shared" si="36"/>
        <v>-2.0706793903418558E-21</v>
      </c>
      <c r="AQ76">
        <f t="shared" si="36"/>
        <v>-1.0382593234268596E-16</v>
      </c>
      <c r="AR76">
        <f t="shared" si="36"/>
        <v>-1.038280030220763E-16</v>
      </c>
      <c r="AS76">
        <f t="shared" si="36"/>
        <v>-1.3684035934190329E-4</v>
      </c>
      <c r="AT76">
        <f t="shared" si="36"/>
        <v>-8.9402368103376918E-5</v>
      </c>
      <c r="AU76">
        <f t="shared" si="23"/>
        <v>-2.2624272744538405E-4</v>
      </c>
      <c r="AW76">
        <v>73</v>
      </c>
      <c r="AX76">
        <f>IF(Z76&gt;0, (R76*SUMPRODUCT(K76:$K$98, X76:$X$98)-K76*$AZ$3)/Z76, 0)</f>
        <v>-2.7535318436258099E+19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0.82979096200000002</v>
      </c>
      <c r="Q77" s="4">
        <f t="shared" si="48"/>
        <v>50</v>
      </c>
      <c r="R77">
        <f t="shared" si="28"/>
        <v>500000</v>
      </c>
      <c r="S77">
        <f t="shared" si="29"/>
        <v>-1.5345642201945568E+20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-4.466307442588171</v>
      </c>
      <c r="AC77">
        <f t="shared" si="30"/>
        <v>-3.9877745023108671</v>
      </c>
      <c r="AE77">
        <f t="shared" si="31"/>
        <v>0</v>
      </c>
      <c r="AF77">
        <f t="shared" si="32"/>
        <v>0</v>
      </c>
      <c r="AG77">
        <f t="shared" si="32"/>
        <v>-1.2993182200629194E-18</v>
      </c>
      <c r="AH77">
        <f t="shared" si="33"/>
        <v>-6.7297234240314049E-14</v>
      </c>
      <c r="AI77">
        <f t="shared" si="34"/>
        <v>-6.7298533558534113E-14</v>
      </c>
      <c r="AJ77">
        <f t="shared" si="35"/>
        <v>-0.47853294027730398</v>
      </c>
      <c r="AK77">
        <f t="shared" si="49"/>
        <v>-0.31264152098117198</v>
      </c>
      <c r="AL77">
        <f t="shared" si="26"/>
        <v>-0.79117446125854318</v>
      </c>
      <c r="AN77">
        <f t="shared" si="36"/>
        <v>0</v>
      </c>
      <c r="AO77">
        <f t="shared" si="36"/>
        <v>0</v>
      </c>
      <c r="AP77">
        <f t="shared" si="36"/>
        <v>-2.9619781529740643E-22</v>
      </c>
      <c r="AQ77">
        <f t="shared" si="36"/>
        <v>-1.5341348600940554E-17</v>
      </c>
      <c r="AR77">
        <f t="shared" si="36"/>
        <v>-1.5341644798755851E-17</v>
      </c>
      <c r="AS77">
        <f t="shared" si="36"/>
        <v>-1.09088296669247E-4</v>
      </c>
      <c r="AT77">
        <f t="shared" si="36"/>
        <v>-7.1271020490574721E-5</v>
      </c>
      <c r="AU77">
        <f t="shared" si="23"/>
        <v>-1.8035931715983705E-4</v>
      </c>
      <c r="AW77">
        <v>74</v>
      </c>
      <c r="AX77">
        <f>IF(Z77&gt;0, (R77*SUMPRODUCT(K77:$K$98, X77:$X$98)-K77*$AZ$3)/Z77, 0)</f>
        <v>-1.5345642201945568E+20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0.834201203</v>
      </c>
      <c r="Q78" s="4">
        <f t="shared" si="48"/>
        <v>50</v>
      </c>
      <c r="R78">
        <f t="shared" si="28"/>
        <v>500000</v>
      </c>
      <c r="S78">
        <f t="shared" si="29"/>
        <v>-8.7943337917667711E+20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-3.9877745023108671</v>
      </c>
      <c r="AC78">
        <f t="shared" si="30"/>
        <v>-3.5605129484918452</v>
      </c>
      <c r="AE78">
        <f t="shared" si="31"/>
        <v>0</v>
      </c>
      <c r="AF78">
        <f t="shared" si="32"/>
        <v>0</v>
      </c>
      <c r="AG78">
        <f t="shared" si="32"/>
        <v>-2.024322156059841E-19</v>
      </c>
      <c r="AH78">
        <f t="shared" si="33"/>
        <v>-1.0838928222563061E-14</v>
      </c>
      <c r="AI78">
        <f t="shared" si="34"/>
        <v>-1.0839130654778667E-14</v>
      </c>
      <c r="AJ78">
        <f t="shared" si="35"/>
        <v>-0.42726155381902187</v>
      </c>
      <c r="AK78">
        <f t="shared" si="49"/>
        <v>-0.27914421516176074</v>
      </c>
      <c r="AL78">
        <f t="shared" si="26"/>
        <v>-0.70640576898079344</v>
      </c>
      <c r="AN78">
        <f t="shared" si="36"/>
        <v>0</v>
      </c>
      <c r="AO78">
        <f t="shared" si="36"/>
        <v>0</v>
      </c>
      <c r="AP78">
        <f t="shared" si="36"/>
        <v>-4.1202913658360816E-23</v>
      </c>
      <c r="AQ78">
        <f t="shared" si="36"/>
        <v>-2.2061479807773951E-18</v>
      </c>
      <c r="AR78">
        <f t="shared" si="36"/>
        <v>-2.2061891836910533E-18</v>
      </c>
      <c r="AS78">
        <f t="shared" si="36"/>
        <v>-8.696452221719317E-5</v>
      </c>
      <c r="AT78">
        <f t="shared" si="36"/>
        <v>-5.6816821181899497E-5</v>
      </c>
      <c r="AU78">
        <f t="shared" si="23"/>
        <v>-1.4378134339909486E-4</v>
      </c>
      <c r="AW78">
        <v>75</v>
      </c>
      <c r="AX78">
        <f>IF(Z78&gt;0, (R78*SUMPRODUCT(K78:$K$98, X78:$X$98)-K78*$AZ$3)/Z78, 0)</f>
        <v>-8.7943337917667711E+20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0.83859190800000005</v>
      </c>
      <c r="Q79" s="4">
        <f t="shared" si="48"/>
        <v>50</v>
      </c>
      <c r="R79">
        <f t="shared" si="28"/>
        <v>500000</v>
      </c>
      <c r="S79">
        <f t="shared" si="29"/>
        <v>-5.1860396884526545E+21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-3.5605129484918452</v>
      </c>
      <c r="AC79">
        <f t="shared" si="30"/>
        <v>-3.1790294182962904</v>
      </c>
      <c r="AE79">
        <f t="shared" si="31"/>
        <v>0</v>
      </c>
      <c r="AF79">
        <f t="shared" si="32"/>
        <v>0</v>
      </c>
      <c r="AG79">
        <f t="shared" si="32"/>
        <v>-3.0649875524234653E-20</v>
      </c>
      <c r="AH79">
        <f t="shared" si="33"/>
        <v>-1.697580179256896E-15</v>
      </c>
      <c r="AI79">
        <f t="shared" si="34"/>
        <v>-1.6976108291324203E-15</v>
      </c>
      <c r="AJ79">
        <f t="shared" si="35"/>
        <v>-0.38148353019555481</v>
      </c>
      <c r="AK79">
        <f t="shared" si="49"/>
        <v>-0.24923590639442919</v>
      </c>
      <c r="AL79">
        <f t="shared" si="26"/>
        <v>-0.63071943658998575</v>
      </c>
      <c r="AN79">
        <f t="shared" si="36"/>
        <v>0</v>
      </c>
      <c r="AO79">
        <f t="shared" si="36"/>
        <v>0</v>
      </c>
      <c r="AP79">
        <f t="shared" si="36"/>
        <v>-5.5700486980831668E-24</v>
      </c>
      <c r="AQ79">
        <f t="shared" si="36"/>
        <v>-3.0850383910646483E-19</v>
      </c>
      <c r="AR79">
        <f t="shared" si="36"/>
        <v>-3.0850940915516293E-19</v>
      </c>
      <c r="AS79">
        <f t="shared" si="36"/>
        <v>-6.932758467569601E-5</v>
      </c>
      <c r="AT79">
        <f t="shared" si="36"/>
        <v>-4.5294021988121404E-5</v>
      </c>
      <c r="AU79">
        <f t="shared" si="23"/>
        <v>-1.1462160666381773E-4</v>
      </c>
      <c r="AW79">
        <v>76</v>
      </c>
      <c r="AX79">
        <f>IF(Z79&gt;0, (R79*SUMPRODUCT(K79:$K$98, X79:$X$98)-K79*$AZ$3)/Z79, 0)</f>
        <v>-5.1860396884526545E+21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0.84368948200000005</v>
      </c>
      <c r="Q80" s="4">
        <f t="shared" si="48"/>
        <v>50</v>
      </c>
      <c r="R80">
        <f t="shared" si="28"/>
        <v>500000</v>
      </c>
      <c r="S80">
        <f t="shared" si="29"/>
        <v>-3.1647708191256524E+22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-3.1790294182962904</v>
      </c>
      <c r="AC80">
        <f t="shared" si="30"/>
        <v>-2.8384191234788303</v>
      </c>
      <c r="AE80">
        <f t="shared" si="31"/>
        <v>0</v>
      </c>
      <c r="AF80">
        <f t="shared" si="32"/>
        <v>0</v>
      </c>
      <c r="AG80">
        <f t="shared" si="32"/>
        <v>-4.484399164586292E-21</v>
      </c>
      <c r="AH80">
        <f t="shared" si="33"/>
        <v>-2.5858977604406014E-16</v>
      </c>
      <c r="AI80">
        <f t="shared" si="34"/>
        <v>-2.585942604432247E-16</v>
      </c>
      <c r="AJ80">
        <f t="shared" si="35"/>
        <v>-0.34061029481746008</v>
      </c>
      <c r="AK80">
        <f t="shared" si="49"/>
        <v>-0.22253205928074035</v>
      </c>
      <c r="AL80">
        <f t="shared" si="26"/>
        <v>-0.56314235409820068</v>
      </c>
      <c r="AN80">
        <f t="shared" si="36"/>
        <v>0</v>
      </c>
      <c r="AO80">
        <f t="shared" si="36"/>
        <v>0</v>
      </c>
      <c r="AP80">
        <f t="shared" si="36"/>
        <v>-7.2763991991229757E-25</v>
      </c>
      <c r="AQ80">
        <f t="shared" si="36"/>
        <v>-4.1958852685719294E-20</v>
      </c>
      <c r="AR80">
        <f t="shared" si="36"/>
        <v>-4.1959580325639202E-20</v>
      </c>
      <c r="AS80">
        <f t="shared" si="36"/>
        <v>-5.5267526048864867E-5</v>
      </c>
      <c r="AT80">
        <f t="shared" si="36"/>
        <v>-3.6108117018591676E-5</v>
      </c>
      <c r="AU80">
        <f t="shared" si="23"/>
        <v>-9.1375643067456583E-5</v>
      </c>
      <c r="AW80">
        <v>77</v>
      </c>
      <c r="AX80">
        <f>IF(Z80&gt;0, (R80*SUMPRODUCT(K80:$K$98, X80:$X$98)-K80*$AZ$3)/Z80, 0)</f>
        <v>-3.1647708191256524E+22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0.84875936500000004</v>
      </c>
      <c r="Q81" s="4">
        <f t="shared" si="48"/>
        <v>50</v>
      </c>
      <c r="R81">
        <f t="shared" si="28"/>
        <v>500000</v>
      </c>
      <c r="S81">
        <f t="shared" si="29"/>
        <v>-2.0006198863111807E+23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-2.8384191234788303</v>
      </c>
      <c r="AC81">
        <f t="shared" si="30"/>
        <v>-2.534302788820384</v>
      </c>
      <c r="AE81">
        <f t="shared" si="31"/>
        <v>0</v>
      </c>
      <c r="AF81">
        <f t="shared" si="32"/>
        <v>0</v>
      </c>
      <c r="AG81">
        <f t="shared" si="32"/>
        <v>-6.3337938559963736E-22</v>
      </c>
      <c r="AH81">
        <f t="shared" si="33"/>
        <v>-3.806175787340792E-17</v>
      </c>
      <c r="AI81">
        <f t="shared" si="34"/>
        <v>-3.806239125279352E-17</v>
      </c>
      <c r="AJ81">
        <f t="shared" si="35"/>
        <v>-0.30411633465844634</v>
      </c>
      <c r="AK81">
        <f t="shared" si="49"/>
        <v>-0.19868933864351815</v>
      </c>
      <c r="AL81">
        <f t="shared" si="26"/>
        <v>-0.50280567330196457</v>
      </c>
      <c r="AN81">
        <f t="shared" si="36"/>
        <v>0</v>
      </c>
      <c r="AO81">
        <f t="shared" si="36"/>
        <v>0</v>
      </c>
      <c r="AP81">
        <f t="shared" si="36"/>
        <v>-9.1761003874787539E-26</v>
      </c>
      <c r="AQ81">
        <f t="shared" si="36"/>
        <v>-5.5142071104768985E-21</v>
      </c>
      <c r="AR81">
        <f t="shared" si="36"/>
        <v>-5.5142988714807728E-21</v>
      </c>
      <c r="AS81">
        <f t="shared" si="36"/>
        <v>-4.4058933393546581E-5</v>
      </c>
      <c r="AT81">
        <f t="shared" si="36"/>
        <v>-2.8785169817117081E-5</v>
      </c>
      <c r="AU81">
        <f t="shared" si="23"/>
        <v>-7.2844103210663671E-5</v>
      </c>
      <c r="AW81">
        <v>78</v>
      </c>
      <c r="AX81">
        <f>IF(Z81&gt;0, (R81*SUMPRODUCT(K81:$K$98, X81:$X$98)-K81*$AZ$3)/Z81, 0)</f>
        <v>-2.0006198863111807E+23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0.85379527200000005</v>
      </c>
      <c r="Q82" s="4">
        <f t="shared" si="48"/>
        <v>50</v>
      </c>
      <c r="R82">
        <f t="shared" si="28"/>
        <v>500000</v>
      </c>
      <c r="S82">
        <f t="shared" si="29"/>
        <v>-1.3114579661544374E+24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-2.534302788820384</v>
      </c>
      <c r="AC82">
        <f t="shared" si="30"/>
        <v>-2.262770347161057</v>
      </c>
      <c r="AE82">
        <f t="shared" si="31"/>
        <v>0</v>
      </c>
      <c r="AF82">
        <f t="shared" si="32"/>
        <v>0</v>
      </c>
      <c r="AG82">
        <f t="shared" si="32"/>
        <v>-8.6269266936405673E-23</v>
      </c>
      <c r="AH82">
        <f t="shared" si="33"/>
        <v>-5.4077632480723533E-18</v>
      </c>
      <c r="AI82">
        <f t="shared" si="34"/>
        <v>-5.4078495173392901E-18</v>
      </c>
      <c r="AJ82">
        <f t="shared" si="35"/>
        <v>-0.271532441659327</v>
      </c>
      <c r="AK82">
        <f t="shared" si="49"/>
        <v>-0.17740119521742689</v>
      </c>
      <c r="AL82">
        <f t="shared" si="26"/>
        <v>-0.44893363687675392</v>
      </c>
      <c r="AN82">
        <f t="shared" si="36"/>
        <v>0</v>
      </c>
      <c r="AO82">
        <f t="shared" si="36"/>
        <v>0</v>
      </c>
      <c r="AP82">
        <f t="shared" si="36"/>
        <v>-1.1159180869439619E-26</v>
      </c>
      <c r="AQ82">
        <f t="shared" si="36"/>
        <v>-6.995099219845293E-22</v>
      </c>
      <c r="AR82">
        <f t="shared" si="36"/>
        <v>-6.9952108116539879E-22</v>
      </c>
      <c r="AS82">
        <f t="shared" si="36"/>
        <v>-3.5123511952763523E-5</v>
      </c>
      <c r="AT82">
        <f t="shared" si="36"/>
        <v>-2.2947361142472158E-5</v>
      </c>
      <c r="AU82">
        <f t="shared" si="23"/>
        <v>-5.8070873095235681E-5</v>
      </c>
      <c r="AW82">
        <v>79</v>
      </c>
      <c r="AX82">
        <f>IF(Z82&gt;0, (R82*SUMPRODUCT(K82:$K$98, X82:$X$98)-K82*$AZ$3)/Z82, 0)</f>
        <v>-1.3114579661544374E+24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0.85879091799999996</v>
      </c>
      <c r="Q83" s="4">
        <f t="shared" si="48"/>
        <v>50</v>
      </c>
      <c r="R83">
        <f t="shared" si="28"/>
        <v>500000</v>
      </c>
      <c r="S83">
        <f t="shared" si="29"/>
        <v>-8.9242649578013951E+24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-2.262770347161057</v>
      </c>
      <c r="AC83">
        <f t="shared" si="30"/>
        <v>-2.0203306671080861</v>
      </c>
      <c r="AE83">
        <f t="shared" si="31"/>
        <v>0</v>
      </c>
      <c r="AF83">
        <f t="shared" si="32"/>
        <v>0</v>
      </c>
      <c r="AG83">
        <f t="shared" si="32"/>
        <v>-1.1319311319538745E-23</v>
      </c>
      <c r="AH83">
        <f t="shared" si="33"/>
        <v>-7.4087262947502873E-19</v>
      </c>
      <c r="AI83">
        <f t="shared" si="34"/>
        <v>-7.4088394878634822E-19</v>
      </c>
      <c r="AJ83">
        <f t="shared" si="35"/>
        <v>-0.2424396800529709</v>
      </c>
      <c r="AK83">
        <f t="shared" si="49"/>
        <v>-0.158393924301274</v>
      </c>
      <c r="AL83">
        <f t="shared" si="26"/>
        <v>-0.40083360435424487</v>
      </c>
      <c r="AN83">
        <f t="shared" si="36"/>
        <v>0</v>
      </c>
      <c r="AO83">
        <f t="shared" si="36"/>
        <v>0</v>
      </c>
      <c r="AP83">
        <f t="shared" si="36"/>
        <v>-1.307308819420656E-27</v>
      </c>
      <c r="AQ83">
        <f t="shared" si="36"/>
        <v>-8.5566099848161499E-23</v>
      </c>
      <c r="AR83">
        <f t="shared" si="36"/>
        <v>-8.5567407156980916E-23</v>
      </c>
      <c r="AS83">
        <f t="shared" si="36"/>
        <v>-2.8000248686833201E-5</v>
      </c>
      <c r="AT83">
        <f t="shared" si="36"/>
        <v>-1.8293495808730988E-5</v>
      </c>
      <c r="AU83">
        <f t="shared" si="23"/>
        <v>-4.6293744495564189E-5</v>
      </c>
      <c r="AW83">
        <v>80</v>
      </c>
      <c r="AX83">
        <f>IF(Z83&gt;0, (R83*SUMPRODUCT(K83:$K$98, X83:$X$98)-K83*$AZ$3)/Z83, 0)</f>
        <v>-8.9242649578013951E+24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0.86374018699999999</v>
      </c>
      <c r="Q84" s="4">
        <f t="shared" si="48"/>
        <v>50</v>
      </c>
      <c r="R84">
        <f t="shared" si="28"/>
        <v>500000</v>
      </c>
      <c r="S84">
        <f t="shared" si="29"/>
        <v>-6.3108708329250202E+25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-2.0203306671080861</v>
      </c>
      <c r="AC84">
        <f t="shared" si="30"/>
        <v>-1.8038666670607912</v>
      </c>
      <c r="AE84">
        <f t="shared" si="31"/>
        <v>0</v>
      </c>
      <c r="AF84">
        <f t="shared" si="32"/>
        <v>0</v>
      </c>
      <c r="AG84">
        <f t="shared" si="32"/>
        <v>-1.4291741304937456E-24</v>
      </c>
      <c r="AH84">
        <f t="shared" si="33"/>
        <v>-9.7769440758496127E-20</v>
      </c>
      <c r="AI84">
        <f t="shared" si="34"/>
        <v>-9.7770869932626621E-20</v>
      </c>
      <c r="AJ84">
        <f t="shared" si="35"/>
        <v>-0.21646400004729482</v>
      </c>
      <c r="AK84">
        <f t="shared" si="49"/>
        <v>-0.14142314669756603</v>
      </c>
      <c r="AL84">
        <f t="shared" si="26"/>
        <v>-0.35788714674486088</v>
      </c>
      <c r="AN84">
        <f t="shared" si="36"/>
        <v>0</v>
      </c>
      <c r="AO84">
        <f t="shared" si="36"/>
        <v>0</v>
      </c>
      <c r="AP84">
        <f t="shared" si="36"/>
        <v>-1.4737550631544896E-28</v>
      </c>
      <c r="AQ84">
        <f t="shared" si="36"/>
        <v>-1.0081921108510238E-23</v>
      </c>
      <c r="AR84">
        <f t="shared" si="36"/>
        <v>-1.0082068484016553E-23</v>
      </c>
      <c r="AS84">
        <f t="shared" si="36"/>
        <v>-2.2321626823049363E-5</v>
      </c>
      <c r="AT84">
        <f t="shared" si="36"/>
        <v>-1.4583462857725593E-5</v>
      </c>
      <c r="AU84">
        <f t="shared" si="23"/>
        <v>-3.6905089680774959E-5</v>
      </c>
      <c r="AW84">
        <v>81</v>
      </c>
      <c r="AX84">
        <f>IF(Z84&gt;0, (R84*SUMPRODUCT(K84:$K$98, X84:$X$98)-K84*$AZ$3)/Z84, 0)</f>
        <v>-6.3108708329250202E+25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0.86866431399999999</v>
      </c>
      <c r="Q85" s="4">
        <f t="shared" si="48"/>
        <v>50</v>
      </c>
      <c r="R85">
        <f t="shared" si="28"/>
        <v>500000</v>
      </c>
      <c r="S85">
        <f t="shared" si="29"/>
        <v>-4.6438984989345272E+26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-1.8038666670607912</v>
      </c>
      <c r="AC85">
        <f t="shared" si="30"/>
        <v>-1.6105952384471349</v>
      </c>
      <c r="AE85">
        <f t="shared" si="31"/>
        <v>0</v>
      </c>
      <c r="AF85">
        <f t="shared" si="32"/>
        <v>0</v>
      </c>
      <c r="AG85">
        <f t="shared" si="32"/>
        <v>-1.7340982353691214E-25</v>
      </c>
      <c r="AH85">
        <f t="shared" si="33"/>
        <v>-1.2414725656518961E-20</v>
      </c>
      <c r="AI85">
        <f t="shared" si="34"/>
        <v>-1.2414899066342498E-20</v>
      </c>
      <c r="AJ85">
        <f t="shared" si="35"/>
        <v>-0.19327142861365632</v>
      </c>
      <c r="AK85">
        <f t="shared" si="49"/>
        <v>-0.12627066669425541</v>
      </c>
      <c r="AL85">
        <f t="shared" si="26"/>
        <v>-0.31954209530791172</v>
      </c>
      <c r="AN85">
        <f t="shared" si="36"/>
        <v>0</v>
      </c>
      <c r="AO85">
        <f t="shared" si="36"/>
        <v>0</v>
      </c>
      <c r="AP85">
        <f t="shared" si="36"/>
        <v>-1.5965989427127081E-29</v>
      </c>
      <c r="AQ85">
        <f t="shared" si="36"/>
        <v>-1.1430343133385014E-24</v>
      </c>
      <c r="AR85">
        <f t="shared" si="36"/>
        <v>-1.1430502793279285E-24</v>
      </c>
      <c r="AS85">
        <f t="shared" si="36"/>
        <v>-1.7794664240313607E-5</v>
      </c>
      <c r="AT85">
        <f t="shared" si="36"/>
        <v>-1.1625847303671552E-5</v>
      </c>
      <c r="AU85">
        <f t="shared" si="23"/>
        <v>-2.9420511543985159E-5</v>
      </c>
      <c r="AW85">
        <v>82</v>
      </c>
      <c r="AX85">
        <f>IF(Z85&gt;0, (R85*SUMPRODUCT(K85:$K$98, X85:$X$98)-K85*$AZ$3)/Z85, 0)</f>
        <v>-4.6438984989345272E+26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0.87358826999999994</v>
      </c>
      <c r="Q86" s="4">
        <f t="shared" si="48"/>
        <v>50</v>
      </c>
      <c r="R86">
        <f t="shared" si="28"/>
        <v>500000</v>
      </c>
      <c r="S86">
        <f t="shared" si="29"/>
        <v>-3.5617870686031833E+27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-1.6105952384471349</v>
      </c>
      <c r="AC86">
        <f t="shared" si="30"/>
        <v>-1.4380314628992275</v>
      </c>
      <c r="AE86">
        <f t="shared" si="31"/>
        <v>0</v>
      </c>
      <c r="AF86">
        <f t="shared" si="32"/>
        <v>0</v>
      </c>
      <c r="AG86">
        <f t="shared" si="32"/>
        <v>-2.0186937556926676E-26</v>
      </c>
      <c r="AH86">
        <f t="shared" si="33"/>
        <v>-1.5148878774461634E-21</v>
      </c>
      <c r="AI86">
        <f t="shared" si="34"/>
        <v>-1.5149080643837202E-21</v>
      </c>
      <c r="AJ86">
        <f t="shared" si="35"/>
        <v>-0.17256377554790747</v>
      </c>
      <c r="AK86">
        <f t="shared" si="49"/>
        <v>-0.11274166669129945</v>
      </c>
      <c r="AL86">
        <f t="shared" si="26"/>
        <v>-0.28530544223920695</v>
      </c>
      <c r="AN86">
        <f t="shared" si="36"/>
        <v>0</v>
      </c>
      <c r="AO86">
        <f t="shared" si="36"/>
        <v>0</v>
      </c>
      <c r="AP86">
        <f t="shared" si="36"/>
        <v>-1.659489687833548E-30</v>
      </c>
      <c r="AQ86">
        <f t="shared" si="36"/>
        <v>-1.2453304537930567E-25</v>
      </c>
      <c r="AR86">
        <f t="shared" si="36"/>
        <v>-1.2453470486899351E-25</v>
      </c>
      <c r="AS86">
        <f t="shared" si="36"/>
        <v>-1.418579738545409E-5</v>
      </c>
      <c r="AT86">
        <f t="shared" si="36"/>
        <v>-9.2680542918299971E-6</v>
      </c>
      <c r="AU86">
        <f t="shared" si="23"/>
        <v>-2.3453851677284091E-5</v>
      </c>
      <c r="AW86">
        <v>83</v>
      </c>
      <c r="AX86">
        <f>IF(Z86&gt;0, (R86*SUMPRODUCT(K86:$K$98, X86:$X$98)-K86*$AZ$3)/Z86, 0)</f>
        <v>-3.5617870686031833E+27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0.87851239699999994</v>
      </c>
      <c r="Q87" s="4">
        <f t="shared" si="48"/>
        <v>50</v>
      </c>
      <c r="R87">
        <f t="shared" si="28"/>
        <v>500000</v>
      </c>
      <c r="S87">
        <f t="shared" si="29"/>
        <v>-2.8524848861792789E+28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-1.4380314628992275</v>
      </c>
      <c r="AC87">
        <f t="shared" si="30"/>
        <v>-1.2839566633028816</v>
      </c>
      <c r="AE87">
        <f t="shared" si="31"/>
        <v>0</v>
      </c>
      <c r="AF87">
        <f t="shared" si="32"/>
        <v>0</v>
      </c>
      <c r="AG87">
        <f t="shared" si="32"/>
        <v>-2.2505932801324312E-27</v>
      </c>
      <c r="AH87">
        <f t="shared" si="33"/>
        <v>-1.7734474901224976E-22</v>
      </c>
      <c r="AI87">
        <f t="shared" si="34"/>
        <v>-1.7734699960552988E-22</v>
      </c>
      <c r="AJ87">
        <f t="shared" si="35"/>
        <v>-0.15407479959634585</v>
      </c>
      <c r="AK87">
        <f t="shared" si="49"/>
        <v>-0.10066220240294593</v>
      </c>
      <c r="AL87">
        <f t="shared" si="26"/>
        <v>-0.25473700199929178</v>
      </c>
      <c r="AN87">
        <f t="shared" si="36"/>
        <v>0</v>
      </c>
      <c r="AO87">
        <f t="shared" si="36"/>
        <v>0</v>
      </c>
      <c r="AP87">
        <f t="shared" si="36"/>
        <v>-1.6518975669623261E-31</v>
      </c>
      <c r="AQ87">
        <f t="shared" si="36"/>
        <v>-1.3016805923709213E-26</v>
      </c>
      <c r="AR87">
        <f t="shared" si="36"/>
        <v>-1.3016971113465908E-26</v>
      </c>
      <c r="AS87">
        <f t="shared" si="36"/>
        <v>-1.1308830823863265E-5</v>
      </c>
      <c r="AT87">
        <f t="shared" si="36"/>
        <v>-7.3884361382573319E-6</v>
      </c>
      <c r="AU87">
        <f t="shared" si="23"/>
        <v>-1.8697266962120596E-5</v>
      </c>
      <c r="AW87">
        <v>84</v>
      </c>
      <c r="AX87">
        <f>IF(Z87&gt;0, (R87*SUMPRODUCT(K87:$K$98, X87:$X$98)-K87*$AZ$3)/Z87, 0)</f>
        <v>-2.8524848861792789E+28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0.88343652399999995</v>
      </c>
      <c r="Q88" s="4">
        <f t="shared" si="48"/>
        <v>50</v>
      </c>
      <c r="R88">
        <f t="shared" si="28"/>
        <v>500000</v>
      </c>
      <c r="S88">
        <f t="shared" si="29"/>
        <v>-2.3899947722399861E+29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-1.2839566633028816</v>
      </c>
      <c r="AC88">
        <f t="shared" si="30"/>
        <v>-1.1463898779490014</v>
      </c>
      <c r="AE88">
        <f t="shared" si="31"/>
        <v>0</v>
      </c>
      <c r="AF88">
        <f t="shared" si="32"/>
        <v>0</v>
      </c>
      <c r="AG88">
        <f t="shared" si="32"/>
        <v>-2.3983104299315371E-28</v>
      </c>
      <c r="AH88">
        <f t="shared" si="33"/>
        <v>-1.9882563043379532E-23</v>
      </c>
      <c r="AI88">
        <f t="shared" si="34"/>
        <v>-1.9882802874422526E-23</v>
      </c>
      <c r="AJ88">
        <f t="shared" si="35"/>
        <v>-0.13756678535388023</v>
      </c>
      <c r="AK88">
        <f t="shared" si="49"/>
        <v>-8.9876966431201716E-2</v>
      </c>
      <c r="AL88">
        <f t="shared" si="26"/>
        <v>-0.22744375178508194</v>
      </c>
      <c r="AN88">
        <f t="shared" si="36"/>
        <v>0</v>
      </c>
      <c r="AO88">
        <f t="shared" si="36"/>
        <v>0</v>
      </c>
      <c r="AP88">
        <f t="shared" si="36"/>
        <v>-1.5717138101022167E-32</v>
      </c>
      <c r="AQ88">
        <f t="shared" si="36"/>
        <v>-1.30298807550112E-27</v>
      </c>
      <c r="AR88">
        <f t="shared" si="36"/>
        <v>-1.3030037926392212E-27</v>
      </c>
      <c r="AS88">
        <f t="shared" si="36"/>
        <v>-9.0153306950440558E-6</v>
      </c>
      <c r="AT88">
        <f t="shared" si="36"/>
        <v>-5.8900160540954483E-6</v>
      </c>
      <c r="AU88">
        <f t="shared" si="23"/>
        <v>-1.4905346749139505E-5</v>
      </c>
      <c r="AW88">
        <v>85</v>
      </c>
      <c r="AX88">
        <f>IF(Z88&gt;0, (R88*SUMPRODUCT(K88:$K$98, X88:$X$98)-K88*$AZ$3)/Z88, 0)</f>
        <v>-2.3899947722399861E+29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8"/>
        <v>500000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-1.1463898779490014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-2.3983104299315371E-24</v>
      </c>
      <c r="AI89">
        <f t="shared" si="34"/>
        <v>-2.3983104299315371E-24</v>
      </c>
      <c r="AJ89">
        <f t="shared" si="35"/>
        <v>-1.1463898779490014</v>
      </c>
      <c r="AK89">
        <f t="shared" si="49"/>
        <v>-8.02472914564301E-2</v>
      </c>
      <c r="AL89">
        <f t="shared" si="26"/>
        <v>-1.2266371694054314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-1.4033159018769794E-28</v>
      </c>
      <c r="AR89">
        <f t="shared" si="36"/>
        <v>-1.4033159018769794E-28</v>
      </c>
      <c r="AS89">
        <f t="shared" si="36"/>
        <v>-6.7078353385744438E-5</v>
      </c>
      <c r="AT89">
        <f t="shared" si="36"/>
        <v>-4.695484737002111E-6</v>
      </c>
      <c r="AU89">
        <f t="shared" si="23"/>
        <v>-7.1773838122746544E-5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33869.756567043216</v>
      </c>
      <c r="AO91" s="8">
        <f t="shared" si="50"/>
        <v>-3386.9756567043219</v>
      </c>
      <c r="AP91" s="8">
        <f t="shared" si="50"/>
        <v>-2841.467359314227</v>
      </c>
      <c r="AQ91" s="8">
        <f t="shared" si="50"/>
        <v>-17492.998937727887</v>
      </c>
      <c r="AR91" s="8">
        <f t="shared" si="50"/>
        <v>10148.314613296769</v>
      </c>
      <c r="AS91" s="8">
        <f t="shared" si="50"/>
        <v>-5044.988250403042</v>
      </c>
      <c r="AT91" s="8">
        <f t="shared" si="50"/>
        <v>2942.909812735104</v>
      </c>
      <c r="AU91" s="8">
        <f t="shared" si="50"/>
        <v>8046.2361756288565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71F92-CC00-4DBE-8826-15CC8CB9290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86061.484405834359</v>
      </c>
      <c r="K3">
        <v>1</v>
      </c>
      <c r="L3" s="2">
        <v>0</v>
      </c>
      <c r="O3">
        <f>$C$3</f>
        <v>86061.484405834359</v>
      </c>
      <c r="P3">
        <f>O3*C5</f>
        <v>8606.1484405834362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86061.484405834359</v>
      </c>
      <c r="AF3">
        <f t="shared" ref="AF3:AG34" si="4">-$Z3*P3</f>
        <v>-8606.1484405834362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74935.427761250918</v>
      </c>
      <c r="AJ3">
        <f t="shared" ref="AJ3:AJ66" si="7">AB3-AC3</f>
        <v>0</v>
      </c>
      <c r="AL3">
        <f t="shared" ref="AL3:AL34" si="8">SUM(AI3:AK3)</f>
        <v>74935.427761250918</v>
      </c>
      <c r="AN3">
        <f t="shared" ref="AN3:AU34" si="9">AE3*$K3</f>
        <v>86061.484405834359</v>
      </c>
      <c r="AO3">
        <f t="shared" si="9"/>
        <v>-8606.1484405834362</v>
      </c>
      <c r="AP3">
        <f t="shared" si="9"/>
        <v>-2519.9082039999998</v>
      </c>
      <c r="AQ3">
        <f t="shared" si="9"/>
        <v>0</v>
      </c>
      <c r="AR3">
        <f t="shared" si="9"/>
        <v>74935.427761250918</v>
      </c>
      <c r="AS3">
        <f t="shared" si="9"/>
        <v>0</v>
      </c>
      <c r="AT3">
        <f t="shared" si="9"/>
        <v>0</v>
      </c>
      <c r="AU3">
        <f t="shared" si="9"/>
        <v>74935.427761250918</v>
      </c>
      <c r="AW3">
        <v>0</v>
      </c>
      <c r="AX3">
        <f>IF(Z3&gt;0, (R3*SUMPRODUCT(K3:$K$98, X3:$X$98)-K3*$AZ$3)/Z3, 0)</f>
        <v>0</v>
      </c>
      <c r="AZ3">
        <f>C6*ABS(SUMPRODUCT(X4:X79, K4:K79))/1</f>
        <v>46415.638867916401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2.2202060000000002E-3</v>
      </c>
      <c r="R4">
        <f t="shared" si="0"/>
        <v>500000</v>
      </c>
      <c r="S4">
        <f t="shared" si="1"/>
        <v>5034.6283601136465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4973.1041644196157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-1110.1030000000001</v>
      </c>
      <c r="AI4">
        <f t="shared" si="6"/>
        <v>-1110.1030000000001</v>
      </c>
      <c r="AJ4">
        <f t="shared" si="7"/>
        <v>-4973.1041644196157</v>
      </c>
      <c r="AK4">
        <f>G4*SUM(AB4, AE4:AF4)</f>
        <v>0</v>
      </c>
      <c r="AL4">
        <f t="shared" si="8"/>
        <v>-6083.2071644196158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-991.16339285714287</v>
      </c>
      <c r="AR4">
        <f t="shared" si="9"/>
        <v>-991.16339285714287</v>
      </c>
      <c r="AS4">
        <f t="shared" si="9"/>
        <v>-4440.271575374657</v>
      </c>
      <c r="AT4">
        <f t="shared" si="9"/>
        <v>0</v>
      </c>
      <c r="AU4">
        <f t="shared" si="9"/>
        <v>-5431.4349682317998</v>
      </c>
      <c r="AW4">
        <v>1</v>
      </c>
      <c r="AX4">
        <f>IF(Z4&gt;0, (R4*SUMPRODUCT(K4:$K$98, X4:$X$98)-K4*$AZ$3)/Z4, 0)</f>
        <v>5034.6283601136465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2.3617970000000001E-3</v>
      </c>
      <c r="Q5" s="4">
        <f t="shared" ref="Q5:Q68" si="21">$C$8</f>
        <v>50</v>
      </c>
      <c r="R5">
        <f t="shared" si="0"/>
        <v>500000</v>
      </c>
      <c r="S5">
        <f t="shared" si="1"/>
        <v>8633.1277673394725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4973.1041644196157</v>
      </c>
      <c r="AC5">
        <f t="shared" si="2"/>
        <v>8422.2123469371363</v>
      </c>
      <c r="AE5">
        <f t="shared" si="3"/>
        <v>0</v>
      </c>
      <c r="AF5">
        <f t="shared" si="4"/>
        <v>0</v>
      </c>
      <c r="AG5">
        <f t="shared" si="4"/>
        <v>-48.778453035293509</v>
      </c>
      <c r="AH5">
        <f t="shared" si="5"/>
        <v>-1166.4676770649091</v>
      </c>
      <c r="AI5">
        <f t="shared" si="6"/>
        <v>-1215.2461301002027</v>
      </c>
      <c r="AJ5">
        <f t="shared" si="7"/>
        <v>-3449.1081825175206</v>
      </c>
      <c r="AK5">
        <f>G5*SUM(AB5, AE5:AF5)</f>
        <v>348.11729150937316</v>
      </c>
      <c r="AL5">
        <f t="shared" si="8"/>
        <v>-4316.2370211083498</v>
      </c>
      <c r="AN5">
        <f t="shared" si="9"/>
        <v>0</v>
      </c>
      <c r="AO5">
        <f t="shared" si="9"/>
        <v>0</v>
      </c>
      <c r="AP5">
        <f t="shared" si="9"/>
        <v>-38.885884116145967</v>
      </c>
      <c r="AQ5">
        <f t="shared" si="9"/>
        <v>-929.90089051730627</v>
      </c>
      <c r="AR5">
        <f t="shared" si="9"/>
        <v>-968.7867746334523</v>
      </c>
      <c r="AS5">
        <f t="shared" si="9"/>
        <v>-2749.6079261140944</v>
      </c>
      <c r="AT5">
        <f t="shared" si="9"/>
        <v>277.51697346091606</v>
      </c>
      <c r="AU5">
        <f t="shared" si="9"/>
        <v>-3440.8777272866305</v>
      </c>
      <c r="AW5">
        <v>2</v>
      </c>
      <c r="AX5">
        <f>IF(Z5&gt;0, (R5*SUMPRODUCT(K5:$K$98, X5:$X$98)-K5*$AZ$3)/Z5, 0)</f>
        <v>8633.1277673394725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2.52864E-3</v>
      </c>
      <c r="Q6" s="4">
        <f t="shared" si="21"/>
        <v>50</v>
      </c>
      <c r="R6">
        <f t="shared" si="0"/>
        <v>500000</v>
      </c>
      <c r="S6">
        <f t="shared" si="1"/>
        <v>11892.750493924656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8422.2123469371363</v>
      </c>
      <c r="AC6">
        <f t="shared" si="2"/>
        <v>11456.839648718626</v>
      </c>
      <c r="AE6">
        <f t="shared" si="3"/>
        <v>0</v>
      </c>
      <c r="AF6">
        <f t="shared" si="4"/>
        <v>0</v>
      </c>
      <c r="AG6">
        <f t="shared" si="4"/>
        <v>-48.167325357457415</v>
      </c>
      <c r="AH6">
        <f t="shared" si="5"/>
        <v>-1233.4314748316458</v>
      </c>
      <c r="AI6">
        <f t="shared" si="6"/>
        <v>-1281.5988001891033</v>
      </c>
      <c r="AJ6">
        <f t="shared" si="7"/>
        <v>-3034.6273017814892</v>
      </c>
      <c r="AK6">
        <f>G6*SUM(AB6, AE6:AF6)</f>
        <v>589.55486428559959</v>
      </c>
      <c r="AL6">
        <f t="shared" si="8"/>
        <v>-3726.6712376849932</v>
      </c>
      <c r="AN6">
        <f t="shared" si="9"/>
        <v>0</v>
      </c>
      <c r="AO6">
        <f t="shared" si="9"/>
        <v>0</v>
      </c>
      <c r="AP6">
        <f t="shared" si="9"/>
        <v>-34.284550779440231</v>
      </c>
      <c r="AQ6">
        <f t="shared" si="9"/>
        <v>-877.93216081652986</v>
      </c>
      <c r="AR6">
        <f t="shared" si="9"/>
        <v>-912.21671159597008</v>
      </c>
      <c r="AS6">
        <f t="shared" si="9"/>
        <v>-2159.9877728833712</v>
      </c>
      <c r="AT6">
        <f t="shared" si="9"/>
        <v>419.63350740080597</v>
      </c>
      <c r="AU6">
        <f t="shared" si="9"/>
        <v>-2652.5709770785356</v>
      </c>
      <c r="AW6">
        <v>3</v>
      </c>
      <c r="AX6">
        <f>IF(Z6&gt;0, (R6*SUMPRODUCT(K6:$K$98, X6:$X$98)-K6*$AZ$3)/Z6, 0)</f>
        <v>11892.750493924656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2.719834E-3</v>
      </c>
      <c r="Q7" s="4">
        <f t="shared" si="21"/>
        <v>50</v>
      </c>
      <c r="R7">
        <f t="shared" si="0"/>
        <v>500000</v>
      </c>
      <c r="S7">
        <f t="shared" si="1"/>
        <v>14844.674805132066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11456.839648718626</v>
      </c>
      <c r="AC7">
        <f t="shared" si="2"/>
        <v>14118.664802454598</v>
      </c>
      <c r="AE7">
        <f t="shared" si="3"/>
        <v>0</v>
      </c>
      <c r="AF7">
        <f t="shared" si="4"/>
        <v>0</v>
      </c>
      <c r="AG7">
        <f t="shared" si="4"/>
        <v>-47.554644974686568</v>
      </c>
      <c r="AH7">
        <f t="shared" si="5"/>
        <v>-1310.0712919627483</v>
      </c>
      <c r="AI7">
        <f t="shared" si="6"/>
        <v>-1357.625936937435</v>
      </c>
      <c r="AJ7">
        <f t="shared" si="7"/>
        <v>-2661.825153735972</v>
      </c>
      <c r="AK7">
        <f>G7*SUM(AB7, AE7:AF7)</f>
        <v>801.97877541030391</v>
      </c>
      <c r="AL7">
        <f t="shared" si="8"/>
        <v>-3217.4723152631027</v>
      </c>
      <c r="AN7">
        <f t="shared" si="9"/>
        <v>0</v>
      </c>
      <c r="AO7">
        <f t="shared" si="9"/>
        <v>0</v>
      </c>
      <c r="AP7">
        <f t="shared" si="9"/>
        <v>-30.221836593536771</v>
      </c>
      <c r="AQ7">
        <f t="shared" si="9"/>
        <v>-832.57399004150045</v>
      </c>
      <c r="AR7">
        <f t="shared" si="9"/>
        <v>-862.7958266350372</v>
      </c>
      <c r="AS7">
        <f t="shared" si="9"/>
        <v>-1691.6380067519294</v>
      </c>
      <c r="AT7">
        <f t="shared" si="9"/>
        <v>509.67201027021605</v>
      </c>
      <c r="AU7">
        <f t="shared" si="9"/>
        <v>-2044.7618231167503</v>
      </c>
      <c r="AW7">
        <v>4</v>
      </c>
      <c r="AX7">
        <f>IF(Z7&gt;0, (R7*SUMPRODUCT(K7:$K$98, X7:$X$98)-K7*$AZ$3)/Z7, 0)</f>
        <v>14844.674805132066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4.2403780000000004E-3</v>
      </c>
      <c r="Q8" s="4">
        <f t="shared" si="21"/>
        <v>50</v>
      </c>
      <c r="R8">
        <f t="shared" si="0"/>
        <v>500000</v>
      </c>
      <c r="S8">
        <f t="shared" si="1"/>
        <v>17542.111203307642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14118.664802454598</v>
      </c>
      <c r="AC8">
        <f t="shared" si="2"/>
        <v>16446.588414692116</v>
      </c>
      <c r="AE8">
        <f t="shared" si="3"/>
        <v>0</v>
      </c>
      <c r="AF8">
        <f t="shared" si="4"/>
        <v>0</v>
      </c>
      <c r="AG8">
        <f t="shared" si="4"/>
        <v>-46.877448854591229</v>
      </c>
      <c r="AH8">
        <f t="shared" si="5"/>
        <v>-2016.496703484715</v>
      </c>
      <c r="AI8">
        <f t="shared" si="6"/>
        <v>-2063.3741523393064</v>
      </c>
      <c r="AJ8">
        <f t="shared" si="7"/>
        <v>-2327.9236122375187</v>
      </c>
      <c r="AK8">
        <f t="shared" ref="AK8:AK71" si="22">G8*SUM(AB8:AB8, AE8:AF8)</f>
        <v>988.3065361718219</v>
      </c>
      <c r="AL8">
        <f t="shared" si="8"/>
        <v>-3402.9912284050033</v>
      </c>
      <c r="AN8">
        <f t="shared" si="9"/>
        <v>0</v>
      </c>
      <c r="AO8">
        <f t="shared" si="9"/>
        <v>0</v>
      </c>
      <c r="AP8">
        <f t="shared" si="9"/>
        <v>-26.599523407670155</v>
      </c>
      <c r="AQ8">
        <f t="shared" si="9"/>
        <v>-1144.2143840252525</v>
      </c>
      <c r="AR8">
        <f t="shared" si="9"/>
        <v>-1170.8139074329229</v>
      </c>
      <c r="AS8">
        <f t="shared" si="9"/>
        <v>-1320.9263756450191</v>
      </c>
      <c r="AT8">
        <f t="shared" si="9"/>
        <v>560.791670306117</v>
      </c>
      <c r="AU8">
        <f t="shared" si="9"/>
        <v>-1930.9486127718249</v>
      </c>
      <c r="AW8">
        <v>5</v>
      </c>
      <c r="AX8">
        <f>IF(Z8&gt;0, (R8*SUMPRODUCT(K8:$K$98, X8:$X$98)-K8*$AZ$3)/Z8, 0)</f>
        <v>17542.111203307642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5.9098179999999998E-3</v>
      </c>
      <c r="Q9" s="4">
        <f t="shared" si="21"/>
        <v>50</v>
      </c>
      <c r="R9">
        <f t="shared" si="0"/>
        <v>500000</v>
      </c>
      <c r="S9">
        <f t="shared" si="1"/>
        <v>19644.053408603617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16446.588414692116</v>
      </c>
      <c r="AC9">
        <f t="shared" si="2"/>
        <v>18124.246889844559</v>
      </c>
      <c r="AE9">
        <f t="shared" si="3"/>
        <v>0</v>
      </c>
      <c r="AF9">
        <f t="shared" si="4"/>
        <v>0</v>
      </c>
      <c r="AG9">
        <f t="shared" si="4"/>
        <v>-46.131637175010376</v>
      </c>
      <c r="AH9">
        <f t="shared" si="5"/>
        <v>-2770.3719103494263</v>
      </c>
      <c r="AI9">
        <f t="shared" si="6"/>
        <v>-2816.5035475244367</v>
      </c>
      <c r="AJ9">
        <f t="shared" si="7"/>
        <v>-1677.6584751524424</v>
      </c>
      <c r="AK9">
        <f t="shared" si="22"/>
        <v>1151.2611890284481</v>
      </c>
      <c r="AL9">
        <f t="shared" si="8"/>
        <v>-3342.9008336484312</v>
      </c>
      <c r="AN9">
        <f t="shared" si="9"/>
        <v>0</v>
      </c>
      <c r="AO9">
        <f t="shared" si="9"/>
        <v>0</v>
      </c>
      <c r="AP9">
        <f t="shared" si="9"/>
        <v>-23.371723063720879</v>
      </c>
      <c r="AQ9">
        <f t="shared" si="9"/>
        <v>-1403.5566270184859</v>
      </c>
      <c r="AR9">
        <f t="shared" si="9"/>
        <v>-1426.9283500822069</v>
      </c>
      <c r="AS9">
        <f t="shared" si="9"/>
        <v>-849.95399421911623</v>
      </c>
      <c r="AT9">
        <f t="shared" si="9"/>
        <v>583.26474696541811</v>
      </c>
      <c r="AU9">
        <f t="shared" si="9"/>
        <v>-1693.617597335905</v>
      </c>
      <c r="AW9">
        <v>6</v>
      </c>
      <c r="AX9">
        <f>IF(Z9&gt;0, (R9*SUMPRODUCT(K9:$K$98, X9:$X$98)-K9*$AZ$3)/Z9, 0)</f>
        <v>19644.053408603617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7.7019840000000003E-3</v>
      </c>
      <c r="Q10" s="4">
        <f t="shared" si="21"/>
        <v>50</v>
      </c>
      <c r="R10">
        <f t="shared" si="0"/>
        <v>500000</v>
      </c>
      <c r="S10">
        <f t="shared" si="1"/>
        <v>21229.408526203002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18124.246889844559</v>
      </c>
      <c r="AC10">
        <f t="shared" si="2"/>
        <v>19240.219601377583</v>
      </c>
      <c r="AE10">
        <f t="shared" si="3"/>
        <v>0</v>
      </c>
      <c r="AF10">
        <f t="shared" si="4"/>
        <v>0</v>
      </c>
      <c r="AG10">
        <f t="shared" si="4"/>
        <v>-45.315015671844542</v>
      </c>
      <c r="AH10">
        <f t="shared" si="5"/>
        <v>-3553.0513141573515</v>
      </c>
      <c r="AI10">
        <f t="shared" si="6"/>
        <v>-3598.3663298291958</v>
      </c>
      <c r="AJ10">
        <f t="shared" si="7"/>
        <v>-1115.9727115330243</v>
      </c>
      <c r="AK10">
        <f t="shared" si="22"/>
        <v>1268.6972822891191</v>
      </c>
      <c r="AL10">
        <f t="shared" si="8"/>
        <v>-3445.6417590731007</v>
      </c>
      <c r="AN10">
        <f t="shared" si="9"/>
        <v>0</v>
      </c>
      <c r="AO10">
        <f t="shared" si="9"/>
        <v>0</v>
      </c>
      <c r="AP10">
        <f t="shared" si="9"/>
        <v>-20.498211782137911</v>
      </c>
      <c r="AQ10">
        <f t="shared" si="9"/>
        <v>-1607.2199740107965</v>
      </c>
      <c r="AR10">
        <f t="shared" si="9"/>
        <v>-1627.7181857929343</v>
      </c>
      <c r="AS10">
        <f t="shared" si="9"/>
        <v>-504.80938039934898</v>
      </c>
      <c r="AT10">
        <f t="shared" si="9"/>
        <v>573.89422014353238</v>
      </c>
      <c r="AU10">
        <f t="shared" si="9"/>
        <v>-1558.6333460487506</v>
      </c>
      <c r="AW10">
        <v>7</v>
      </c>
      <c r="AX10">
        <f>IF(Z10&gt;0, (R10*SUMPRODUCT(K10:$K$98, X10:$X$98)-K10*$AZ$3)/Z10, 0)</f>
        <v>21229.408526203002</v>
      </c>
    </row>
    <row r="11" spans="1:52" x14ac:dyDescent="0.25">
      <c r="A11" t="s">
        <v>33</v>
      </c>
      <c r="C11" s="12">
        <f>AU81</f>
        <v>23392.917395561362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9.7648700000000001E-3</v>
      </c>
      <c r="Q11" s="4">
        <f t="shared" si="21"/>
        <v>50</v>
      </c>
      <c r="R11">
        <f t="shared" si="0"/>
        <v>500000</v>
      </c>
      <c r="S11">
        <f t="shared" si="1"/>
        <v>22380.528212664707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19240.219601377583</v>
      </c>
      <c r="AC11">
        <f t="shared" si="2"/>
        <v>19882.579393930639</v>
      </c>
      <c r="AE11">
        <f t="shared" si="3"/>
        <v>0</v>
      </c>
      <c r="AF11">
        <f t="shared" si="4"/>
        <v>0</v>
      </c>
      <c r="AG11">
        <f t="shared" si="4"/>
        <v>-44.419370278042571</v>
      </c>
      <c r="AH11">
        <f t="shared" si="5"/>
        <v>-4424.9523708352453</v>
      </c>
      <c r="AI11">
        <f t="shared" si="6"/>
        <v>-4469.3717411132875</v>
      </c>
      <c r="AJ11">
        <f t="shared" si="7"/>
        <v>-642.35979255305574</v>
      </c>
      <c r="AK11">
        <f t="shared" si="22"/>
        <v>1346.815372096431</v>
      </c>
      <c r="AL11">
        <f t="shared" si="8"/>
        <v>-3764.9161615699122</v>
      </c>
      <c r="AN11">
        <f t="shared" si="9"/>
        <v>0</v>
      </c>
      <c r="AO11">
        <f t="shared" si="9"/>
        <v>0</v>
      </c>
      <c r="AP11">
        <f t="shared" si="9"/>
        <v>-17.940238652706686</v>
      </c>
      <c r="AQ11">
        <f t="shared" si="9"/>
        <v>-1787.1640471879016</v>
      </c>
      <c r="AR11">
        <f t="shared" si="9"/>
        <v>-1805.1042858406081</v>
      </c>
      <c r="AS11">
        <f t="shared" si="9"/>
        <v>-259.43834654048612</v>
      </c>
      <c r="AT11">
        <f t="shared" si="9"/>
        <v>543.95613997454177</v>
      </c>
      <c r="AU11">
        <f t="shared" si="9"/>
        <v>-1520.5864924065525</v>
      </c>
      <c r="AW11">
        <v>8</v>
      </c>
      <c r="AX11">
        <f>IF(Z11&gt;0, (R11*SUMPRODUCT(K11:$K$98, X11:$X$98)-K11*$AZ$3)/Z11, 0)</f>
        <v>22380.528212664707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1.2112915E-2</v>
      </c>
      <c r="Q12" s="4">
        <f t="shared" si="21"/>
        <v>50</v>
      </c>
      <c r="R12">
        <f t="shared" si="0"/>
        <v>500000</v>
      </c>
      <c r="S12">
        <f t="shared" si="1"/>
        <v>23141.456854217548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19882.579393930639</v>
      </c>
      <c r="AC12">
        <f t="shared" si="2"/>
        <v>20103.968709746176</v>
      </c>
      <c r="AE12">
        <f t="shared" si="3"/>
        <v>0</v>
      </c>
      <c r="AF12">
        <f t="shared" si="4"/>
        <v>0</v>
      </c>
      <c r="AG12">
        <f t="shared" si="4"/>
        <v>-43.437128518730688</v>
      </c>
      <c r="AH12">
        <f t="shared" si="5"/>
        <v>-5380.4805653145595</v>
      </c>
      <c r="AI12">
        <f t="shared" si="6"/>
        <v>-5423.9176938332903</v>
      </c>
      <c r="AJ12">
        <f t="shared" si="7"/>
        <v>-221.38931581553697</v>
      </c>
      <c r="AK12">
        <f t="shared" si="22"/>
        <v>1391.7805575751449</v>
      </c>
      <c r="AL12">
        <f t="shared" si="8"/>
        <v>-4253.5264520736819</v>
      </c>
      <c r="AN12">
        <f t="shared" si="9"/>
        <v>0</v>
      </c>
      <c r="AO12">
        <f t="shared" si="9"/>
        <v>0</v>
      </c>
      <c r="AP12">
        <f t="shared" si="9"/>
        <v>-15.663864000267559</v>
      </c>
      <c r="AQ12">
        <f t="shared" si="9"/>
        <v>-1940.2552310709871</v>
      </c>
      <c r="AR12">
        <f t="shared" si="9"/>
        <v>-1955.9190950712546</v>
      </c>
      <c r="AS12">
        <f t="shared" si="9"/>
        <v>-79.835206706895605</v>
      </c>
      <c r="AT12">
        <f t="shared" si="9"/>
        <v>501.89002163604982</v>
      </c>
      <c r="AU12">
        <f t="shared" si="9"/>
        <v>-1533.8642801421001</v>
      </c>
      <c r="AW12">
        <v>9</v>
      </c>
      <c r="AX12">
        <f>IF(Z12&gt;0, (R12*SUMPRODUCT(K12:$K$98, X12:$X$98)-K12*$AZ$3)/Z12, 0)</f>
        <v>23141.456854217548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1.471273E-2</v>
      </c>
      <c r="Q13" s="4">
        <f t="shared" si="21"/>
        <v>50</v>
      </c>
      <c r="R13">
        <f t="shared" si="0"/>
        <v>500000</v>
      </c>
      <c r="S13">
        <f t="shared" si="1"/>
        <v>23554.452076804377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20103.968709746176</v>
      </c>
      <c r="AC13">
        <f t="shared" si="2"/>
        <v>19957.064695642548</v>
      </c>
      <c r="AE13">
        <f t="shared" si="3"/>
        <v>0</v>
      </c>
      <c r="AF13">
        <f t="shared" si="4"/>
        <v>0</v>
      </c>
      <c r="AG13">
        <f t="shared" si="4"/>
        <v>-42.363678489671997</v>
      </c>
      <c r="AH13">
        <f t="shared" si="5"/>
        <v>-6390.7874387138454</v>
      </c>
      <c r="AI13">
        <f t="shared" si="6"/>
        <v>-6433.1511172035171</v>
      </c>
      <c r="AJ13">
        <f t="shared" si="7"/>
        <v>146.90401410362756</v>
      </c>
      <c r="AK13">
        <f t="shared" si="22"/>
        <v>1407.2778096822324</v>
      </c>
      <c r="AL13">
        <f t="shared" si="8"/>
        <v>-4878.9692934176574</v>
      </c>
      <c r="AN13">
        <f t="shared" si="9"/>
        <v>0</v>
      </c>
      <c r="AO13">
        <f t="shared" si="9"/>
        <v>0</v>
      </c>
      <c r="AP13">
        <f t="shared" si="9"/>
        <v>-13.639970677207343</v>
      </c>
      <c r="AQ13">
        <f t="shared" si="9"/>
        <v>-2057.6625160058616</v>
      </c>
      <c r="AR13">
        <f t="shared" si="9"/>
        <v>-2071.3024866830688</v>
      </c>
      <c r="AS13">
        <f t="shared" si="9"/>
        <v>47.299160889110226</v>
      </c>
      <c r="AT13">
        <f t="shared" si="9"/>
        <v>453.1057911656539</v>
      </c>
      <c r="AU13">
        <f t="shared" si="9"/>
        <v>-1570.8975346283046</v>
      </c>
      <c r="AW13">
        <v>10</v>
      </c>
      <c r="AX13">
        <f>IF(Z13&gt;0, (R13*SUMPRODUCT(K13:$K$98, X13:$X$98)-K13*$AZ$3)/Z13, 0)</f>
        <v>23554.452076804377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1.7665382E-2</v>
      </c>
      <c r="Q14" s="4">
        <f t="shared" si="21"/>
        <v>50</v>
      </c>
      <c r="R14">
        <f t="shared" si="0"/>
        <v>500000</v>
      </c>
      <c r="S14">
        <f t="shared" si="1"/>
        <v>23670.572330569317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19957.064695642548</v>
      </c>
      <c r="AC14">
        <f t="shared" si="2"/>
        <v>19500.608623357548</v>
      </c>
      <c r="AE14">
        <f t="shared" si="3"/>
        <v>0</v>
      </c>
      <c r="AF14">
        <f t="shared" si="4"/>
        <v>0</v>
      </c>
      <c r="AG14">
        <f t="shared" si="4"/>
        <v>-41.19167114133004</v>
      </c>
      <c r="AH14">
        <f t="shared" si="5"/>
        <v>-7483.7056344523889</v>
      </c>
      <c r="AI14">
        <f t="shared" si="6"/>
        <v>-7524.8973055937186</v>
      </c>
      <c r="AJ14">
        <f t="shared" si="7"/>
        <v>456.45607228500012</v>
      </c>
      <c r="AK14">
        <f t="shared" si="22"/>
        <v>1396.9945286949785</v>
      </c>
      <c r="AL14">
        <f t="shared" si="8"/>
        <v>-5671.4467046137397</v>
      </c>
      <c r="AN14">
        <f t="shared" si="9"/>
        <v>0</v>
      </c>
      <c r="AO14">
        <f t="shared" si="9"/>
        <v>0</v>
      </c>
      <c r="AP14">
        <f t="shared" si="9"/>
        <v>-11.841621141030002</v>
      </c>
      <c r="AQ14">
        <f t="shared" si="9"/>
        <v>-2151.3865400148784</v>
      </c>
      <c r="AR14">
        <f t="shared" si="9"/>
        <v>-2163.2281611559083</v>
      </c>
      <c r="AS14">
        <f t="shared" si="9"/>
        <v>131.22021335274837</v>
      </c>
      <c r="AT14">
        <f t="shared" si="9"/>
        <v>401.60254455662158</v>
      </c>
      <c r="AU14">
        <f t="shared" si="9"/>
        <v>-1630.4054032465383</v>
      </c>
      <c r="AW14">
        <v>11</v>
      </c>
      <c r="AX14">
        <f>IF(Z14&gt;0, (R14*SUMPRODUCT(K14:$K$98, X14:$X$98)-K14*$AZ$3)/Z14, 0)</f>
        <v>23670.572330569317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2.1010579000000001E-2</v>
      </c>
      <c r="Q15" s="4">
        <f t="shared" si="21"/>
        <v>50</v>
      </c>
      <c r="R15">
        <f t="shared" si="0"/>
        <v>500000</v>
      </c>
      <c r="S15">
        <f t="shared" si="1"/>
        <v>23523.99230268523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19500.608623357548</v>
      </c>
      <c r="AC15">
        <f t="shared" si="2"/>
        <v>18778.870693807723</v>
      </c>
      <c r="AE15">
        <f t="shared" si="3"/>
        <v>0</v>
      </c>
      <c r="AF15">
        <f t="shared" si="4"/>
        <v>0</v>
      </c>
      <c r="AG15">
        <f t="shared" si="4"/>
        <v>-39.914293569259804</v>
      </c>
      <c r="AH15">
        <f t="shared" si="5"/>
        <v>-8654.6086065693489</v>
      </c>
      <c r="AI15">
        <f t="shared" si="6"/>
        <v>-8694.5229001386087</v>
      </c>
      <c r="AJ15">
        <f t="shared" si="7"/>
        <v>721.73792954982491</v>
      </c>
      <c r="AK15">
        <f t="shared" si="22"/>
        <v>1365.0426036350284</v>
      </c>
      <c r="AL15">
        <f t="shared" si="8"/>
        <v>-6607.7423669537557</v>
      </c>
      <c r="AN15">
        <f t="shared" si="9"/>
        <v>0</v>
      </c>
      <c r="AO15">
        <f t="shared" si="9"/>
        <v>0</v>
      </c>
      <c r="AP15">
        <f t="shared" si="9"/>
        <v>-10.245005011739304</v>
      </c>
      <c r="AQ15">
        <f t="shared" si="9"/>
        <v>-2221.4224684971514</v>
      </c>
      <c r="AR15">
        <f t="shared" si="9"/>
        <v>-2231.6674735088909</v>
      </c>
      <c r="AS15">
        <f t="shared" si="9"/>
        <v>185.25215014941395</v>
      </c>
      <c r="AT15">
        <f t="shared" si="9"/>
        <v>350.37243716243677</v>
      </c>
      <c r="AU15">
        <f t="shared" si="9"/>
        <v>-1696.0428861970402</v>
      </c>
      <c r="AW15">
        <v>12</v>
      </c>
      <c r="AX15">
        <f>IF(Z15&gt;0, (R15*SUMPRODUCT(K15:$K$98, X15:$X$98)-K15*$AZ$3)/Z15, 0)</f>
        <v>23523.99230268523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2.4499257999999999E-2</v>
      </c>
      <c r="Q16" s="4">
        <f t="shared" si="21"/>
        <v>50</v>
      </c>
      <c r="R16">
        <f t="shared" si="0"/>
        <v>500000</v>
      </c>
      <c r="S16">
        <f t="shared" si="1"/>
        <v>23138.529979695842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18778.870693807723</v>
      </c>
      <c r="AC16">
        <f t="shared" si="2"/>
        <v>17833.920198940079</v>
      </c>
      <c r="AE16">
        <f t="shared" si="3"/>
        <v>0</v>
      </c>
      <c r="AF16">
        <f t="shared" si="4"/>
        <v>0</v>
      </c>
      <c r="AG16">
        <f t="shared" si="4"/>
        <v>-38.537280057526168</v>
      </c>
      <c r="AH16">
        <f t="shared" si="5"/>
        <v>-9778.7057604103666</v>
      </c>
      <c r="AI16">
        <f t="shared" si="6"/>
        <v>-9817.2430404678926</v>
      </c>
      <c r="AJ16">
        <f t="shared" si="7"/>
        <v>944.95049486764401</v>
      </c>
      <c r="AK16">
        <f t="shared" si="22"/>
        <v>1314.5209485665407</v>
      </c>
      <c r="AL16">
        <f t="shared" si="8"/>
        <v>-7557.7715970337076</v>
      </c>
      <c r="AN16">
        <f t="shared" si="9"/>
        <v>0</v>
      </c>
      <c r="AO16">
        <f t="shared" si="9"/>
        <v>0</v>
      </c>
      <c r="AP16">
        <f t="shared" si="9"/>
        <v>-8.8317499469892997</v>
      </c>
      <c r="AQ16">
        <f t="shared" si="9"/>
        <v>-2241.0269731597696</v>
      </c>
      <c r="AR16">
        <f t="shared" si="9"/>
        <v>-2249.858723106759</v>
      </c>
      <c r="AS16">
        <f t="shared" si="9"/>
        <v>216.55826437405705</v>
      </c>
      <c r="AT16">
        <f t="shared" si="9"/>
        <v>301.25427379640877</v>
      </c>
      <c r="AU16">
        <f t="shared" si="9"/>
        <v>-1732.046184936293</v>
      </c>
      <c r="AW16">
        <v>13</v>
      </c>
      <c r="AX16">
        <f>IF(Z16&gt;0, (R16*SUMPRODUCT(K16:$K$98, X16:$X$98)-K16*$AZ$3)/Z16, 0)</f>
        <v>23138.529979695842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2.8232486000000001E-2</v>
      </c>
      <c r="Q17" s="4">
        <f t="shared" si="21"/>
        <v>50</v>
      </c>
      <c r="R17">
        <f t="shared" si="0"/>
        <v>500000</v>
      </c>
      <c r="S17">
        <f t="shared" si="1"/>
        <v>22572.636072385052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17833.920198940079</v>
      </c>
      <c r="AC17">
        <f t="shared" si="2"/>
        <v>16732.600345092367</v>
      </c>
      <c r="AE17">
        <f t="shared" si="3"/>
        <v>0</v>
      </c>
      <c r="AF17">
        <f t="shared" si="4"/>
        <v>0</v>
      </c>
      <c r="AG17">
        <f t="shared" si="4"/>
        <v>-37.063904037248719</v>
      </c>
      <c r="AH17">
        <f t="shared" si="5"/>
        <v>-10880.032197021867</v>
      </c>
      <c r="AI17">
        <f t="shared" si="6"/>
        <v>-10917.096101059115</v>
      </c>
      <c r="AJ17">
        <f t="shared" si="7"/>
        <v>1101.3198538477118</v>
      </c>
      <c r="AK17">
        <f t="shared" si="22"/>
        <v>1248.3744139258056</v>
      </c>
      <c r="AL17">
        <f t="shared" si="8"/>
        <v>-8567.4018332855976</v>
      </c>
      <c r="AN17">
        <f t="shared" si="9"/>
        <v>0</v>
      </c>
      <c r="AO17">
        <f t="shared" si="9"/>
        <v>0</v>
      </c>
      <c r="AP17">
        <f t="shared" si="9"/>
        <v>-7.5840090989156517</v>
      </c>
      <c r="AQ17">
        <f t="shared" si="9"/>
        <v>-2226.2701494096082</v>
      </c>
      <c r="AR17">
        <f t="shared" si="9"/>
        <v>-2233.8541585085236</v>
      </c>
      <c r="AS17">
        <f t="shared" si="9"/>
        <v>225.35186212449273</v>
      </c>
      <c r="AT17">
        <f t="shared" si="9"/>
        <v>255.44213865198634</v>
      </c>
      <c r="AU17">
        <f t="shared" si="9"/>
        <v>-1753.0601577320447</v>
      </c>
      <c r="AW17">
        <v>14</v>
      </c>
      <c r="AX17">
        <f>IF(Z17&gt;0, (R17*SUMPRODUCT(K17:$K$98, X17:$X$98)-K17*$AZ$3)/Z17, 0)</f>
        <v>22572.636072385052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3.2345626000000002E-2</v>
      </c>
      <c r="Q18" s="4">
        <f t="shared" si="21"/>
        <v>50</v>
      </c>
      <c r="R18">
        <f t="shared" si="0"/>
        <v>500000</v>
      </c>
      <c r="S18">
        <f t="shared" si="1"/>
        <v>21868.127850528061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16732.600345092367</v>
      </c>
      <c r="AC18">
        <f t="shared" si="2"/>
        <v>15523.925837925668</v>
      </c>
      <c r="AE18">
        <f t="shared" si="3"/>
        <v>0</v>
      </c>
      <c r="AF18">
        <f t="shared" si="4"/>
        <v>0</v>
      </c>
      <c r="AG18">
        <f t="shared" si="4"/>
        <v>-35.494409818787496</v>
      </c>
      <c r="AH18">
        <f t="shared" si="5"/>
        <v>-11988.551780887372</v>
      </c>
      <c r="AI18">
        <f t="shared" si="6"/>
        <v>-12024.04619070616</v>
      </c>
      <c r="AJ18">
        <f t="shared" si="7"/>
        <v>1208.6745071666992</v>
      </c>
      <c r="AK18">
        <f t="shared" si="22"/>
        <v>1171.2820241564659</v>
      </c>
      <c r="AL18">
        <f t="shared" si="8"/>
        <v>-9644.0896593829948</v>
      </c>
      <c r="AN18">
        <f t="shared" si="9"/>
        <v>0</v>
      </c>
      <c r="AO18">
        <f t="shared" si="9"/>
        <v>0</v>
      </c>
      <c r="AP18">
        <f t="shared" si="9"/>
        <v>-6.484695969671761</v>
      </c>
      <c r="AQ18">
        <f t="shared" si="9"/>
        <v>-2190.2635883403809</v>
      </c>
      <c r="AR18">
        <f t="shared" si="9"/>
        <v>-2196.7482843100529</v>
      </c>
      <c r="AS18">
        <f t="shared" si="9"/>
        <v>220.82031354470462</v>
      </c>
      <c r="AT18">
        <f t="shared" si="9"/>
        <v>213.98884669934989</v>
      </c>
      <c r="AU18">
        <f t="shared" si="9"/>
        <v>-1761.9391240659984</v>
      </c>
      <c r="AW18">
        <v>15</v>
      </c>
      <c r="AX18">
        <f>IF(Z18&gt;0, (R18*SUMPRODUCT(K18:$K$98, X18:$X$98)-K18*$AZ$3)/Z18, 0)</f>
        <v>21868.127850528061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3.7265510000000002E-2</v>
      </c>
      <c r="Q19" s="4">
        <f t="shared" si="21"/>
        <v>50</v>
      </c>
      <c r="R19">
        <f t="shared" si="0"/>
        <v>500000</v>
      </c>
      <c r="S19">
        <f t="shared" si="1"/>
        <v>21057.952709473593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15523.925837925668</v>
      </c>
      <c r="AC19">
        <f t="shared" si="2"/>
        <v>14242.229787302171</v>
      </c>
      <c r="AE19">
        <f t="shared" si="3"/>
        <v>0</v>
      </c>
      <c r="AF19">
        <f t="shared" si="4"/>
        <v>0</v>
      </c>
      <c r="AG19">
        <f t="shared" si="4"/>
        <v>-33.816748436553496</v>
      </c>
      <c r="AH19">
        <f t="shared" si="5"/>
        <v>-13227.172840461237</v>
      </c>
      <c r="AI19">
        <f t="shared" si="6"/>
        <v>-13260.98958889779</v>
      </c>
      <c r="AJ19">
        <f t="shared" si="7"/>
        <v>1281.6960506234973</v>
      </c>
      <c r="AK19">
        <f t="shared" si="22"/>
        <v>1086.6748086547968</v>
      </c>
      <c r="AL19">
        <f t="shared" si="8"/>
        <v>-10892.618729619495</v>
      </c>
      <c r="AN19">
        <f t="shared" si="9"/>
        <v>0</v>
      </c>
      <c r="AO19">
        <f t="shared" si="9"/>
        <v>0</v>
      </c>
      <c r="AP19">
        <f t="shared" si="9"/>
        <v>-5.5162442030984646</v>
      </c>
      <c r="AQ19">
        <f t="shared" si="9"/>
        <v>-2157.6384152210958</v>
      </c>
      <c r="AR19">
        <f t="shared" si="9"/>
        <v>-2163.1546594241941</v>
      </c>
      <c r="AS19">
        <f t="shared" si="9"/>
        <v>209.07238975535969</v>
      </c>
      <c r="AT19">
        <f t="shared" si="9"/>
        <v>177.26020067073262</v>
      </c>
      <c r="AU19">
        <f t="shared" si="9"/>
        <v>-1776.8220689981017</v>
      </c>
      <c r="AW19">
        <v>16</v>
      </c>
      <c r="AX19">
        <f>IF(Z19&gt;0, (R19*SUMPRODUCT(K19:$K$98, X19:$X$98)-K19*$AZ$3)/Z19, 0)</f>
        <v>21057.952709473593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4.2512064000000002E-2</v>
      </c>
      <c r="Q20" s="4">
        <f t="shared" si="21"/>
        <v>50</v>
      </c>
      <c r="R20">
        <f t="shared" si="0"/>
        <v>500000</v>
      </c>
      <c r="S20">
        <f t="shared" si="1"/>
        <v>20123.947462288983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14242.229787302171</v>
      </c>
      <c r="AC20">
        <f t="shared" si="2"/>
        <v>12895.812387899721</v>
      </c>
      <c r="AE20">
        <f t="shared" si="3"/>
        <v>0</v>
      </c>
      <c r="AF20">
        <f t="shared" si="4"/>
        <v>0</v>
      </c>
      <c r="AG20">
        <f t="shared" si="4"/>
        <v>-32.040961178381295</v>
      </c>
      <c r="AH20">
        <f t="shared" si="5"/>
        <v>-14376.197738066621</v>
      </c>
      <c r="AI20">
        <f t="shared" si="6"/>
        <v>-14408.238699245003</v>
      </c>
      <c r="AJ20">
        <f t="shared" si="7"/>
        <v>1346.4173994024495</v>
      </c>
      <c r="AK20">
        <f t="shared" si="22"/>
        <v>996.95608511115199</v>
      </c>
      <c r="AL20">
        <f t="shared" si="8"/>
        <v>-12064.865214731401</v>
      </c>
      <c r="AN20">
        <f t="shared" si="9"/>
        <v>0</v>
      </c>
      <c r="AO20">
        <f t="shared" si="9"/>
        <v>0</v>
      </c>
      <c r="AP20">
        <f t="shared" si="9"/>
        <v>-4.6665846736301146</v>
      </c>
      <c r="AQ20">
        <f t="shared" si="9"/>
        <v>-2093.8118446584904</v>
      </c>
      <c r="AR20">
        <f t="shared" si="9"/>
        <v>-2098.4784293321204</v>
      </c>
      <c r="AS20">
        <f t="shared" si="9"/>
        <v>196.09807475437952</v>
      </c>
      <c r="AT20">
        <f t="shared" si="9"/>
        <v>145.20101195344412</v>
      </c>
      <c r="AU20">
        <f t="shared" si="9"/>
        <v>-1757.1793426242966</v>
      </c>
      <c r="AW20">
        <v>17</v>
      </c>
      <c r="AX20">
        <f>IF(Z20&gt;0, (R20*SUMPRODUCT(K20:$K$98, X20:$X$98)-K20*$AZ$3)/Z20, 0)</f>
        <v>20123.947462288983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4.7737861999999999E-2</v>
      </c>
      <c r="Q21" s="4">
        <f t="shared" si="21"/>
        <v>50</v>
      </c>
      <c r="R21">
        <f t="shared" si="0"/>
        <v>500000</v>
      </c>
      <c r="S21">
        <f t="shared" si="1"/>
        <v>19088.984974580424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12895.812387899721</v>
      </c>
      <c r="AC21">
        <f t="shared" si="2"/>
        <v>11526.305021650736</v>
      </c>
      <c r="AE21">
        <f t="shared" si="3"/>
        <v>0</v>
      </c>
      <c r="AF21">
        <f t="shared" si="4"/>
        <v>0</v>
      </c>
      <c r="AG21">
        <f t="shared" si="4"/>
        <v>-30.19098458351656</v>
      </c>
      <c r="AH21">
        <f t="shared" si="5"/>
        <v>-15295.669830809235</v>
      </c>
      <c r="AI21">
        <f t="shared" si="6"/>
        <v>-15325.860815392751</v>
      </c>
      <c r="AJ21">
        <f t="shared" si="7"/>
        <v>1369.5073662489849</v>
      </c>
      <c r="AK21">
        <f t="shared" si="22"/>
        <v>902.70686715298052</v>
      </c>
      <c r="AL21">
        <f t="shared" si="8"/>
        <v>-13053.646581990786</v>
      </c>
      <c r="AN21">
        <f t="shared" si="9"/>
        <v>0</v>
      </c>
      <c r="AO21">
        <f t="shared" si="9"/>
        <v>0</v>
      </c>
      <c r="AP21">
        <f t="shared" si="9"/>
        <v>-3.926023260475664</v>
      </c>
      <c r="AQ21">
        <f t="shared" si="9"/>
        <v>-1989.042635366691</v>
      </c>
      <c r="AR21">
        <f t="shared" si="9"/>
        <v>-1992.9686586271666</v>
      </c>
      <c r="AS21">
        <f t="shared" si="9"/>
        <v>178.09017656952525</v>
      </c>
      <c r="AT21">
        <f t="shared" si="9"/>
        <v>117.38763100056924</v>
      </c>
      <c r="AU21">
        <f t="shared" si="9"/>
        <v>-1697.4908510570722</v>
      </c>
      <c r="AW21">
        <v>18</v>
      </c>
      <c r="AX21">
        <f>IF(Z21&gt;0, (R21*SUMPRODUCT(K21:$K$98, X21:$X$98)-K21*$AZ$3)/Z21, 0)</f>
        <v>19088.984974580424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5.3487053E-2</v>
      </c>
      <c r="Q22" s="4">
        <f t="shared" si="21"/>
        <v>50</v>
      </c>
      <c r="R22">
        <f t="shared" si="0"/>
        <v>500000</v>
      </c>
      <c r="S22">
        <f t="shared" si="1"/>
        <v>18009.254982121725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11526.305021650736</v>
      </c>
      <c r="AC22">
        <f t="shared" si="2"/>
        <v>10183.962813435388</v>
      </c>
      <c r="AE22">
        <f t="shared" si="3"/>
        <v>0</v>
      </c>
      <c r="AF22">
        <f t="shared" si="4"/>
        <v>0</v>
      </c>
      <c r="AG22">
        <f t="shared" si="4"/>
        <v>-28.274247945140662</v>
      </c>
      <c r="AH22">
        <f t="shared" si="5"/>
        <v>-16148.267925407332</v>
      </c>
      <c r="AI22">
        <f t="shared" si="6"/>
        <v>-16176.542173352473</v>
      </c>
      <c r="AJ22">
        <f t="shared" si="7"/>
        <v>1342.3422082153484</v>
      </c>
      <c r="AK22">
        <f t="shared" si="22"/>
        <v>806.84135151555165</v>
      </c>
      <c r="AL22">
        <f t="shared" si="8"/>
        <v>-14027.358613621573</v>
      </c>
      <c r="AN22">
        <f t="shared" si="9"/>
        <v>0</v>
      </c>
      <c r="AO22">
        <f t="shared" si="9"/>
        <v>0</v>
      </c>
      <c r="AP22">
        <f t="shared" si="9"/>
        <v>-3.2828317979094752</v>
      </c>
      <c r="AQ22">
        <f t="shared" si="9"/>
        <v>-1874.923341181202</v>
      </c>
      <c r="AR22">
        <f t="shared" si="9"/>
        <v>-1878.2061729791114</v>
      </c>
      <c r="AS22">
        <f t="shared" si="9"/>
        <v>155.85502727978729</v>
      </c>
      <c r="AT22">
        <f t="shared" si="9"/>
        <v>93.679748786341491</v>
      </c>
      <c r="AU22">
        <f t="shared" si="9"/>
        <v>-1628.6713969129828</v>
      </c>
      <c r="AW22">
        <v>19</v>
      </c>
      <c r="AX22">
        <f>IF(Z22&gt;0, (R22*SUMPRODUCT(K22:$K$98, X22:$X$98)-K22*$AZ$3)/Z22, 0)</f>
        <v>18009.254982121725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5.9601715E-2</v>
      </c>
      <c r="Q23" s="4">
        <f t="shared" si="21"/>
        <v>50</v>
      </c>
      <c r="R23">
        <f t="shared" si="0"/>
        <v>500000</v>
      </c>
      <c r="S23">
        <f t="shared" si="1"/>
        <v>16890.339163128556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10183.962813435388</v>
      </c>
      <c r="AC23">
        <f t="shared" si="2"/>
        <v>8886.4505679250287</v>
      </c>
      <c r="AE23">
        <f t="shared" si="3"/>
        <v>0</v>
      </c>
      <c r="AF23">
        <f t="shared" si="4"/>
        <v>0</v>
      </c>
      <c r="AG23">
        <f t="shared" si="4"/>
        <v>-26.306311797823646</v>
      </c>
      <c r="AH23">
        <f t="shared" si="5"/>
        <v>-16851.936678656093</v>
      </c>
      <c r="AI23">
        <f t="shared" si="6"/>
        <v>-16878.242990453917</v>
      </c>
      <c r="AJ23">
        <f t="shared" si="7"/>
        <v>1297.5122455103592</v>
      </c>
      <c r="AK23">
        <f t="shared" si="22"/>
        <v>712.87739694047718</v>
      </c>
      <c r="AL23">
        <f t="shared" si="8"/>
        <v>-14867.85334800308</v>
      </c>
      <c r="AN23">
        <f t="shared" si="9"/>
        <v>0</v>
      </c>
      <c r="AO23">
        <f t="shared" si="9"/>
        <v>0</v>
      </c>
      <c r="AP23">
        <f t="shared" si="9"/>
        <v>-2.7270902452843235</v>
      </c>
      <c r="AQ23">
        <f t="shared" si="9"/>
        <v>-1746.9857608208763</v>
      </c>
      <c r="AR23">
        <f t="shared" si="9"/>
        <v>-1749.7128510661605</v>
      </c>
      <c r="AS23">
        <f t="shared" si="9"/>
        <v>134.50889714463881</v>
      </c>
      <c r="AT23">
        <f t="shared" si="9"/>
        <v>73.901693639961053</v>
      </c>
      <c r="AU23">
        <f t="shared" si="9"/>
        <v>-1541.3022602815606</v>
      </c>
      <c r="AW23">
        <v>20</v>
      </c>
      <c r="AX23">
        <f>IF(Z23&gt;0, (R23*SUMPRODUCT(K23:$K$98, X23:$X$98)-K23*$AZ$3)/Z23, 0)</f>
        <v>16890.339163128556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6.6409420999999996E-2</v>
      </c>
      <c r="Q24" s="4">
        <f t="shared" si="21"/>
        <v>50</v>
      </c>
      <c r="R24">
        <f t="shared" si="0"/>
        <v>500000</v>
      </c>
      <c r="S24">
        <f t="shared" si="1"/>
        <v>15753.473741504007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8886.4505679250287</v>
      </c>
      <c r="AC24">
        <f t="shared" si="2"/>
        <v>7655.0104282388347</v>
      </c>
      <c r="AE24">
        <f t="shared" si="3"/>
        <v>0</v>
      </c>
      <c r="AF24">
        <f t="shared" si="4"/>
        <v>0</v>
      </c>
      <c r="AG24">
        <f t="shared" si="4"/>
        <v>-24.29626174470647</v>
      </c>
      <c r="AH24">
        <f t="shared" si="5"/>
        <v>-17469.86935138937</v>
      </c>
      <c r="AI24">
        <f t="shared" si="6"/>
        <v>-17494.165613134075</v>
      </c>
      <c r="AJ24">
        <f t="shared" si="7"/>
        <v>1231.440139686194</v>
      </c>
      <c r="AK24">
        <f t="shared" si="22"/>
        <v>622.05153975475207</v>
      </c>
      <c r="AL24">
        <f t="shared" si="8"/>
        <v>-15640.67393369313</v>
      </c>
      <c r="AN24">
        <f t="shared" si="9"/>
        <v>0</v>
      </c>
      <c r="AO24">
        <f t="shared" si="9"/>
        <v>0</v>
      </c>
      <c r="AP24">
        <f t="shared" si="9"/>
        <v>-2.2488525523458929</v>
      </c>
      <c r="AQ24">
        <f t="shared" si="9"/>
        <v>-1617.004323250713</v>
      </c>
      <c r="AR24">
        <f t="shared" si="9"/>
        <v>-1619.2531758030589</v>
      </c>
      <c r="AS24">
        <f t="shared" si="9"/>
        <v>113.98162113551668</v>
      </c>
      <c r="AT24">
        <f t="shared" si="9"/>
        <v>57.576848964139586</v>
      </c>
      <c r="AU24">
        <f t="shared" si="9"/>
        <v>-1447.6947057034026</v>
      </c>
      <c r="AW24">
        <v>21</v>
      </c>
      <c r="AX24">
        <f>IF(Z24&gt;0, (R24*SUMPRODUCT(K24:$K$98, X24:$X$98)-K24*$AZ$3)/Z24, 0)</f>
        <v>15753.473741504007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7.4261202999999998E-2</v>
      </c>
      <c r="Q25" s="4">
        <f t="shared" si="21"/>
        <v>50</v>
      </c>
      <c r="R25">
        <f t="shared" si="0"/>
        <v>500000</v>
      </c>
      <c r="S25">
        <f t="shared" si="1"/>
        <v>14603.591349438393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7655.0104282388347</v>
      </c>
      <c r="AC25">
        <f t="shared" si="2"/>
        <v>6498.3146952869447</v>
      </c>
      <c r="AE25">
        <f t="shared" si="3"/>
        <v>0</v>
      </c>
      <c r="AF25">
        <f t="shared" si="4"/>
        <v>0</v>
      </c>
      <c r="AG25">
        <f t="shared" si="4"/>
        <v>-22.249029501694626</v>
      </c>
      <c r="AH25">
        <f t="shared" si="5"/>
        <v>-18042.696255647814</v>
      </c>
      <c r="AI25">
        <f t="shared" si="6"/>
        <v>-18064.945285149508</v>
      </c>
      <c r="AJ25">
        <f t="shared" si="7"/>
        <v>1156.69573295189</v>
      </c>
      <c r="AK25">
        <f t="shared" si="22"/>
        <v>535.85072997671853</v>
      </c>
      <c r="AL25">
        <f t="shared" si="8"/>
        <v>-16372.398822220897</v>
      </c>
      <c r="AN25">
        <f t="shared" si="9"/>
        <v>0</v>
      </c>
      <c r="AO25">
        <f t="shared" si="9"/>
        <v>0</v>
      </c>
      <c r="AP25">
        <f t="shared" si="9"/>
        <v>-1.8387156526032211</v>
      </c>
      <c r="AQ25">
        <f t="shared" si="9"/>
        <v>-1491.0937134538078</v>
      </c>
      <c r="AR25">
        <f t="shared" si="9"/>
        <v>-1492.9324291064111</v>
      </c>
      <c r="AS25">
        <f t="shared" si="9"/>
        <v>95.592239172319964</v>
      </c>
      <c r="AT25">
        <f t="shared" si="9"/>
        <v>44.284049539869123</v>
      </c>
      <c r="AU25">
        <f t="shared" si="9"/>
        <v>-1353.0561403942218</v>
      </c>
      <c r="AW25">
        <v>22</v>
      </c>
      <c r="AX25">
        <f>IF(Z25&gt;0, (R25*SUMPRODUCT(K25:$K$98, X25:$X$98)-K25*$AZ$3)/Z25, 0)</f>
        <v>14603.591349438393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8.2657132999999994E-2</v>
      </c>
      <c r="Q26" s="4">
        <f t="shared" si="21"/>
        <v>50</v>
      </c>
      <c r="R26">
        <f t="shared" si="0"/>
        <v>500000</v>
      </c>
      <c r="S26">
        <f t="shared" si="1"/>
        <v>13419.718324225507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6498.3146952869447</v>
      </c>
      <c r="AC26">
        <f t="shared" si="2"/>
        <v>5418.2107945999414</v>
      </c>
      <c r="AE26">
        <f t="shared" si="3"/>
        <v>0</v>
      </c>
      <c r="AF26">
        <f t="shared" si="4"/>
        <v>0</v>
      </c>
      <c r="AG26">
        <f t="shared" si="4"/>
        <v>-20.187498216035181</v>
      </c>
      <c r="AH26">
        <f t="shared" si="5"/>
        <v>-18390.409906424964</v>
      </c>
      <c r="AI26">
        <f t="shared" si="6"/>
        <v>-18410.597404640997</v>
      </c>
      <c r="AJ26">
        <f t="shared" si="7"/>
        <v>1080.1039006870033</v>
      </c>
      <c r="AK26">
        <f t="shared" si="22"/>
        <v>454.88202867008619</v>
      </c>
      <c r="AL26">
        <f t="shared" si="8"/>
        <v>-16875.611475283906</v>
      </c>
      <c r="AN26">
        <f t="shared" si="9"/>
        <v>0</v>
      </c>
      <c r="AO26">
        <f t="shared" si="9"/>
        <v>0</v>
      </c>
      <c r="AP26">
        <f t="shared" si="9"/>
        <v>-1.4895942248489129</v>
      </c>
      <c r="AQ26">
        <f t="shared" si="9"/>
        <v>-1356.9907522000558</v>
      </c>
      <c r="AR26">
        <f t="shared" si="9"/>
        <v>-1358.4803464249044</v>
      </c>
      <c r="AS26">
        <f t="shared" si="9"/>
        <v>79.698658817572621</v>
      </c>
      <c r="AT26">
        <f t="shared" si="9"/>
        <v>33.564814998041712</v>
      </c>
      <c r="AU26">
        <f t="shared" si="9"/>
        <v>-1245.21687260929</v>
      </c>
      <c r="AW26">
        <v>23</v>
      </c>
      <c r="AX26">
        <f>IF(Z26&gt;0, (R26*SUMPRODUCT(K26:$K$98, X26:$X$98)-K26*$AZ$3)/Z26, 0)</f>
        <v>13419.718324225507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9.1575552000000005E-2</v>
      </c>
      <c r="Q27" s="4">
        <f t="shared" si="21"/>
        <v>50</v>
      </c>
      <c r="R27">
        <f t="shared" si="0"/>
        <v>500000</v>
      </c>
      <c r="S27">
        <f t="shared" si="1"/>
        <v>12207.612635900936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5418.2107945999414</v>
      </c>
      <c r="AC27">
        <f t="shared" si="2"/>
        <v>4428.1752323702458</v>
      </c>
      <c r="AE27">
        <f t="shared" si="3"/>
        <v>0</v>
      </c>
      <c r="AF27">
        <f t="shared" si="4"/>
        <v>0</v>
      </c>
      <c r="AG27">
        <f t="shared" si="4"/>
        <v>-18.136941941242394</v>
      </c>
      <c r="AH27">
        <f t="shared" si="5"/>
        <v>-18486.812926324372</v>
      </c>
      <c r="AI27">
        <f t="shared" si="6"/>
        <v>-18504.949868265616</v>
      </c>
      <c r="AJ27">
        <f t="shared" si="7"/>
        <v>990.03556222969564</v>
      </c>
      <c r="AK27">
        <f t="shared" si="22"/>
        <v>379.27475562199595</v>
      </c>
      <c r="AL27">
        <f t="shared" si="8"/>
        <v>-17135.639550413925</v>
      </c>
      <c r="AN27">
        <f t="shared" si="9"/>
        <v>0</v>
      </c>
      <c r="AO27">
        <f t="shared" si="9"/>
        <v>0</v>
      </c>
      <c r="AP27">
        <f t="shared" si="9"/>
        <v>-1.1948998832177433</v>
      </c>
      <c r="AQ27">
        <f t="shared" si="9"/>
        <v>-1217.9501196120652</v>
      </c>
      <c r="AR27">
        <f t="shared" si="9"/>
        <v>-1219.1450194952831</v>
      </c>
      <c r="AS27">
        <f t="shared" si="9"/>
        <v>65.225625219630615</v>
      </c>
      <c r="AT27">
        <f t="shared" si="9"/>
        <v>24.987418643581808</v>
      </c>
      <c r="AU27">
        <f t="shared" si="9"/>
        <v>-1128.9319756320708</v>
      </c>
      <c r="AW27">
        <v>24</v>
      </c>
      <c r="AX27">
        <f>IF(Z27&gt;0, (R27*SUMPRODUCT(K27:$K$98, X27:$X$98)-K27*$AZ$3)/Z27, 0)</f>
        <v>12207.612635900936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0.101620166</v>
      </c>
      <c r="Q28" s="4">
        <f t="shared" si="21"/>
        <v>50</v>
      </c>
      <c r="R28">
        <f t="shared" si="0"/>
        <v>500000</v>
      </c>
      <c r="S28">
        <f t="shared" si="1"/>
        <v>10978.634938139947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4428.1752323702458</v>
      </c>
      <c r="AC28">
        <f t="shared" si="2"/>
        <v>3537.8636752317175</v>
      </c>
      <c r="AE28">
        <f t="shared" si="3"/>
        <v>0</v>
      </c>
      <c r="AF28">
        <f t="shared" si="4"/>
        <v>0</v>
      </c>
      <c r="AG28">
        <f t="shared" si="4"/>
        <v>-16.112493471028554</v>
      </c>
      <c r="AH28">
        <f t="shared" si="5"/>
        <v>-18430.790508014143</v>
      </c>
      <c r="AI28">
        <f t="shared" si="6"/>
        <v>-18446.903001485171</v>
      </c>
      <c r="AJ28">
        <f t="shared" si="7"/>
        <v>890.31155713852831</v>
      </c>
      <c r="AK28">
        <f t="shared" si="22"/>
        <v>309.97226626591726</v>
      </c>
      <c r="AL28">
        <f t="shared" si="8"/>
        <v>-17246.619178080724</v>
      </c>
      <c r="AN28">
        <f t="shared" si="9"/>
        <v>0</v>
      </c>
      <c r="AO28">
        <f t="shared" si="9"/>
        <v>0</v>
      </c>
      <c r="AP28">
        <f t="shared" si="9"/>
        <v>-0.94779014276749807</v>
      </c>
      <c r="AQ28">
        <f t="shared" si="9"/>
        <v>-1084.1600400532827</v>
      </c>
      <c r="AR28">
        <f t="shared" si="9"/>
        <v>-1085.1078301960501</v>
      </c>
      <c r="AS28">
        <f t="shared" si="9"/>
        <v>52.371069652573944</v>
      </c>
      <c r="AT28">
        <f t="shared" si="9"/>
        <v>18.233593641256842</v>
      </c>
      <c r="AU28">
        <f t="shared" si="9"/>
        <v>-1014.5031669022193</v>
      </c>
      <c r="AW28">
        <v>25</v>
      </c>
      <c r="AX28">
        <f>IF(Z28&gt;0, (R28*SUMPRODUCT(K28:$K$98, X28:$X$98)-K28*$AZ$3)/Z28, 0)</f>
        <v>10978.634938139947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0.112947091</v>
      </c>
      <c r="Q29" s="4">
        <f t="shared" si="21"/>
        <v>50</v>
      </c>
      <c r="R29">
        <f t="shared" si="0"/>
        <v>500000</v>
      </c>
      <c r="S29">
        <f t="shared" si="1"/>
        <v>9716.7189062623384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3537.8636752317175</v>
      </c>
      <c r="AC29">
        <f t="shared" si="2"/>
        <v>2746.2380659583787</v>
      </c>
      <c r="AE29">
        <f t="shared" si="3"/>
        <v>0</v>
      </c>
      <c r="AF29">
        <f t="shared" si="4"/>
        <v>0</v>
      </c>
      <c r="AG29">
        <f t="shared" si="4"/>
        <v>-14.131509270009101</v>
      </c>
      <c r="AH29">
        <f t="shared" si="5"/>
        <v>-18198.59266309168</v>
      </c>
      <c r="AI29">
        <f t="shared" si="6"/>
        <v>-18212.72417236169</v>
      </c>
      <c r="AJ29">
        <f t="shared" si="7"/>
        <v>791.6256092733388</v>
      </c>
      <c r="AK29">
        <f t="shared" si="22"/>
        <v>247.65045726622026</v>
      </c>
      <c r="AL29">
        <f t="shared" si="8"/>
        <v>-17173.448105822132</v>
      </c>
      <c r="AN29">
        <f t="shared" si="9"/>
        <v>0</v>
      </c>
      <c r="AO29">
        <f t="shared" si="9"/>
        <v>0</v>
      </c>
      <c r="AP29">
        <f t="shared" si="9"/>
        <v>-0.74219830521049945</v>
      </c>
      <c r="AQ29">
        <f t="shared" si="9"/>
        <v>-955.80481700056782</v>
      </c>
      <c r="AR29">
        <f t="shared" si="9"/>
        <v>-956.54701530577836</v>
      </c>
      <c r="AS29">
        <f t="shared" si="9"/>
        <v>41.576817757946586</v>
      </c>
      <c r="AT29">
        <f t="shared" si="9"/>
        <v>13.00680246926488</v>
      </c>
      <c r="AU29">
        <f t="shared" si="9"/>
        <v>-901.96339507856692</v>
      </c>
      <c r="AW29">
        <v>26</v>
      </c>
      <c r="AX29">
        <f>IF(Z29&gt;0, (R29*SUMPRODUCT(K29:$K$98, X29:$X$98)-K29*$AZ$3)/Z29, 0)</f>
        <v>9716.7189062623384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0.12591097000000001</v>
      </c>
      <c r="Q30" s="4">
        <f t="shared" si="21"/>
        <v>50</v>
      </c>
      <c r="R30">
        <f t="shared" si="0"/>
        <v>500000</v>
      </c>
      <c r="S30">
        <f t="shared" si="1"/>
        <v>8400.8046343390561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2746.2380659583787</v>
      </c>
      <c r="AC30">
        <f t="shared" si="2"/>
        <v>2051.6247050113338</v>
      </c>
      <c r="AE30">
        <f t="shared" si="3"/>
        <v>0</v>
      </c>
      <c r="AF30">
        <f t="shared" si="4"/>
        <v>0</v>
      </c>
      <c r="AG30">
        <f t="shared" si="4"/>
        <v>-12.210882137558173</v>
      </c>
      <c r="AH30">
        <f t="shared" si="5"/>
        <v>-17793.120397508381</v>
      </c>
      <c r="AI30">
        <f t="shared" si="6"/>
        <v>-17805.33127964594</v>
      </c>
      <c r="AJ30">
        <f t="shared" si="7"/>
        <v>694.61336094704484</v>
      </c>
      <c r="AK30">
        <f t="shared" si="22"/>
        <v>192.23666461708652</v>
      </c>
      <c r="AL30">
        <f t="shared" si="8"/>
        <v>-16918.481254081809</v>
      </c>
      <c r="AN30">
        <f t="shared" si="9"/>
        <v>0</v>
      </c>
      <c r="AO30">
        <f t="shared" si="9"/>
        <v>0</v>
      </c>
      <c r="AP30">
        <f t="shared" si="9"/>
        <v>-0.57261197644373607</v>
      </c>
      <c r="AQ30">
        <f t="shared" si="9"/>
        <v>-834.3831119768754</v>
      </c>
      <c r="AR30">
        <f t="shared" si="9"/>
        <v>-834.95572395331919</v>
      </c>
      <c r="AS30">
        <f t="shared" si="9"/>
        <v>32.572907100031266</v>
      </c>
      <c r="AT30">
        <f t="shared" si="9"/>
        <v>9.0146653805434074</v>
      </c>
      <c r="AU30">
        <f t="shared" si="9"/>
        <v>-793.36815147274456</v>
      </c>
      <c r="AW30">
        <v>27</v>
      </c>
      <c r="AX30">
        <f>IF(Z30&gt;0, (R30*SUMPRODUCT(K30:$K$98, X30:$X$98)-K30*$AZ$3)/Z30, 0)</f>
        <v>8400.8046343390561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0.140869152</v>
      </c>
      <c r="Q31" s="4">
        <f t="shared" si="21"/>
        <v>50</v>
      </c>
      <c r="R31">
        <f t="shared" si="0"/>
        <v>500000</v>
      </c>
      <c r="S31">
        <f t="shared" si="1"/>
        <v>6994.4019237581497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2051.6247050113338</v>
      </c>
      <c r="AC31">
        <f t="shared" si="2"/>
        <v>1450.4482502251017</v>
      </c>
      <c r="AE31">
        <f t="shared" si="3"/>
        <v>0</v>
      </c>
      <c r="AF31">
        <f t="shared" si="4"/>
        <v>0</v>
      </c>
      <c r="AG31">
        <f t="shared" si="4"/>
        <v>-10.368636704292824</v>
      </c>
      <c r="AH31">
        <f t="shared" si="5"/>
        <v>-17201.366118897673</v>
      </c>
      <c r="AI31">
        <f t="shared" si="6"/>
        <v>-17211.734755601967</v>
      </c>
      <c r="AJ31">
        <f t="shared" si="7"/>
        <v>601.17645478623217</v>
      </c>
      <c r="AK31">
        <f t="shared" si="22"/>
        <v>143.61372935079339</v>
      </c>
      <c r="AL31">
        <f t="shared" si="8"/>
        <v>-16466.944571464941</v>
      </c>
      <c r="AN31">
        <f t="shared" si="9"/>
        <v>0</v>
      </c>
      <c r="AO31">
        <f t="shared" si="9"/>
        <v>0</v>
      </c>
      <c r="AP31">
        <f t="shared" si="9"/>
        <v>-0.43412722601127285</v>
      </c>
      <c r="AQ31">
        <f t="shared" si="9"/>
        <v>-720.2086030952953</v>
      </c>
      <c r="AR31">
        <f t="shared" si="9"/>
        <v>-720.64273032130666</v>
      </c>
      <c r="AS31">
        <f t="shared" si="9"/>
        <v>25.170817929379712</v>
      </c>
      <c r="AT31">
        <f t="shared" si="9"/>
        <v>6.0130016817332308</v>
      </c>
      <c r="AU31">
        <f t="shared" si="9"/>
        <v>-689.45891071019366</v>
      </c>
      <c r="AW31">
        <v>28</v>
      </c>
      <c r="AX31">
        <f>IF(Z31&gt;0, (R31*SUMPRODUCT(K31:$K$98, X31:$X$98)-K31*$AZ$3)/Z31, 0)</f>
        <v>6994.4019237581497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0.15811491799999999</v>
      </c>
      <c r="Q32" s="4">
        <f t="shared" si="21"/>
        <v>50</v>
      </c>
      <c r="R32">
        <f t="shared" si="0"/>
        <v>500000</v>
      </c>
      <c r="S32">
        <f t="shared" si="1"/>
        <v>5440.0227948764759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1450.4482502251017</v>
      </c>
      <c r="AC32">
        <f t="shared" si="2"/>
        <v>938.45987676431071</v>
      </c>
      <c r="AE32">
        <f t="shared" si="3"/>
        <v>0</v>
      </c>
      <c r="AF32">
        <f t="shared" si="4"/>
        <v>0</v>
      </c>
      <c r="AG32">
        <f t="shared" si="4"/>
        <v>-8.6255141949788445</v>
      </c>
      <c r="AH32">
        <f t="shared" si="5"/>
        <v>-16394.361422710499</v>
      </c>
      <c r="AI32">
        <f t="shared" si="6"/>
        <v>-16402.98693690548</v>
      </c>
      <c r="AJ32">
        <f t="shared" si="7"/>
        <v>511.98837346079097</v>
      </c>
      <c r="AK32">
        <f t="shared" si="22"/>
        <v>101.53137751575713</v>
      </c>
      <c r="AL32">
        <f t="shared" si="8"/>
        <v>-15789.467185928932</v>
      </c>
      <c r="AN32">
        <f t="shared" si="9"/>
        <v>0</v>
      </c>
      <c r="AO32">
        <f t="shared" si="9"/>
        <v>0</v>
      </c>
      <c r="AP32">
        <f t="shared" si="9"/>
        <v>-0.32244996697216088</v>
      </c>
      <c r="AQ32">
        <f t="shared" si="9"/>
        <v>-612.87491734232015</v>
      </c>
      <c r="AR32">
        <f t="shared" si="9"/>
        <v>-613.19736730929242</v>
      </c>
      <c r="AS32">
        <f t="shared" si="9"/>
        <v>19.13980203158976</v>
      </c>
      <c r="AT32">
        <f t="shared" si="9"/>
        <v>3.7955753809612949</v>
      </c>
      <c r="AU32">
        <f t="shared" si="9"/>
        <v>-590.2619898967414</v>
      </c>
      <c r="AW32">
        <v>29</v>
      </c>
      <c r="AX32">
        <f>IF(Z32&gt;0, (R32*SUMPRODUCT(K32:$K$98, X32:$X$98)-K32*$AZ$3)/Z32, 0)</f>
        <v>5440.0227948764759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0.17865895700000001</v>
      </c>
      <c r="Q33" s="4">
        <f t="shared" si="21"/>
        <v>50</v>
      </c>
      <c r="R33">
        <f t="shared" si="0"/>
        <v>500000</v>
      </c>
      <c r="S33">
        <f t="shared" si="1"/>
        <v>3654.4641253858058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938.45987676431071</v>
      </c>
      <c r="AC33">
        <f t="shared" si="2"/>
        <v>511.49587873851146</v>
      </c>
      <c r="AE33">
        <f t="shared" si="3"/>
        <v>0</v>
      </c>
      <c r="AF33">
        <f t="shared" si="4"/>
        <v>0</v>
      </c>
      <c r="AG33">
        <f t="shared" si="4"/>
        <v>-6.9982336833654415</v>
      </c>
      <c r="AH33">
        <f t="shared" si="5"/>
        <v>-15410.253696636151</v>
      </c>
      <c r="AI33">
        <f t="shared" si="6"/>
        <v>-15417.251930319517</v>
      </c>
      <c r="AJ33">
        <f t="shared" si="7"/>
        <v>426.96399802579924</v>
      </c>
      <c r="AK33">
        <f t="shared" si="22"/>
        <v>65.692191373501757</v>
      </c>
      <c r="AL33">
        <f t="shared" si="8"/>
        <v>-14924.595740920215</v>
      </c>
      <c r="AN33">
        <f t="shared" si="9"/>
        <v>0</v>
      </c>
      <c r="AO33">
        <f t="shared" si="9"/>
        <v>0</v>
      </c>
      <c r="AP33">
        <f t="shared" si="9"/>
        <v>-0.2335865111772398</v>
      </c>
      <c r="AQ33">
        <f t="shared" si="9"/>
        <v>-514.36227485652421</v>
      </c>
      <c r="AR33">
        <f t="shared" si="9"/>
        <v>-514.59586136770145</v>
      </c>
      <c r="AS33">
        <f t="shared" si="9"/>
        <v>14.251171825569971</v>
      </c>
      <c r="AT33">
        <f t="shared" si="9"/>
        <v>2.1926689631696528</v>
      </c>
      <c r="AU33">
        <f t="shared" si="9"/>
        <v>-498.15202057896181</v>
      </c>
      <c r="AW33">
        <v>30</v>
      </c>
      <c r="AX33">
        <f>IF(Z33&gt;0, (R33*SUMPRODUCT(K33:$K$98, X33:$X$98)-K33*$AZ$3)/Z33, 0)</f>
        <v>3654.4641253858058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0.202352371</v>
      </c>
      <c r="Q34" s="4">
        <f t="shared" si="21"/>
        <v>50</v>
      </c>
      <c r="R34">
        <f t="shared" si="0"/>
        <v>500000</v>
      </c>
      <c r="S34">
        <f t="shared" si="1"/>
        <v>1479.6923878262705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511.49587873851146</v>
      </c>
      <c r="AC34">
        <f t="shared" si="2"/>
        <v>163.12549612888211</v>
      </c>
      <c r="AE34">
        <f t="shared" si="3"/>
        <v>0</v>
      </c>
      <c r="AF34">
        <f t="shared" si="4"/>
        <v>0</v>
      </c>
      <c r="AG34">
        <f t="shared" si="4"/>
        <v>-5.512142167890727</v>
      </c>
      <c r="AH34">
        <f t="shared" si="5"/>
        <v>-14161.091786410603</v>
      </c>
      <c r="AI34">
        <f t="shared" si="6"/>
        <v>-14166.603928578494</v>
      </c>
      <c r="AJ34">
        <f t="shared" si="7"/>
        <v>348.37038260962936</v>
      </c>
      <c r="AK34">
        <f t="shared" si="22"/>
        <v>35.804711511695807</v>
      </c>
      <c r="AL34">
        <f t="shared" si="8"/>
        <v>-13782.428834457169</v>
      </c>
      <c r="AN34">
        <f t="shared" si="9"/>
        <v>0</v>
      </c>
      <c r="AO34">
        <f t="shared" si="9"/>
        <v>0</v>
      </c>
      <c r="AP34">
        <f t="shared" si="9"/>
        <v>-0.16427130508494189</v>
      </c>
      <c r="AQ34">
        <f t="shared" si="9"/>
        <v>-422.02486044939707</v>
      </c>
      <c r="AR34">
        <f t="shared" si="9"/>
        <v>-422.18913175448199</v>
      </c>
      <c r="AS34">
        <f t="shared" si="9"/>
        <v>10.382035814965729</v>
      </c>
      <c r="AT34">
        <f t="shared" si="9"/>
        <v>1.0670419065890668</v>
      </c>
      <c r="AU34">
        <f t="shared" ref="AU34:AU79" si="23">AL34*$K34</f>
        <v>-410.74005403292722</v>
      </c>
      <c r="AW34">
        <v>31</v>
      </c>
      <c r="AX34">
        <f>IF(Z34&gt;0, (R34*SUMPRODUCT(K34:$K$98, X34:$X$98)-K34*$AZ$3)/Z34, 0)</f>
        <v>1479.6923878262705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0.22956153600000001</v>
      </c>
      <c r="Q35" s="4">
        <f t="shared" si="21"/>
        <v>50</v>
      </c>
      <c r="R35">
        <f t="shared" si="0"/>
        <v>500000</v>
      </c>
      <c r="S35">
        <f t="shared" si="1"/>
        <v>-1320.3923482509938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163.12549612888211</v>
      </c>
      <c r="AC35">
        <f t="shared" si="2"/>
        <v>-110.69231767150245</v>
      </c>
      <c r="AE35">
        <f t="shared" si="3"/>
        <v>0</v>
      </c>
      <c r="AF35">
        <f t="shared" ref="AF35:AG66" si="24">-$Z35*P35</f>
        <v>0</v>
      </c>
      <c r="AG35">
        <f t="shared" si="24"/>
        <v>-4.1916449235004549</v>
      </c>
      <c r="AH35">
        <f t="shared" si="5"/>
        <v>-12653.758227113653</v>
      </c>
      <c r="AI35">
        <f t="shared" ref="AI35:AI66" si="25">SUM(AE35:AH35)</f>
        <v>-12657.949872037152</v>
      </c>
      <c r="AJ35">
        <f t="shared" si="7"/>
        <v>273.81781380038456</v>
      </c>
      <c r="AK35">
        <f t="shared" si="22"/>
        <v>11.418784729021748</v>
      </c>
      <c r="AL35">
        <f t="shared" ref="AL35:AL79" si="26">SUM(AI35:AK35)</f>
        <v>-12372.713273507747</v>
      </c>
      <c r="AN35">
        <f t="shared" ref="AN35:AT66" si="27">AE35*$K35</f>
        <v>0</v>
      </c>
      <c r="AO35">
        <f t="shared" si="27"/>
        <v>0</v>
      </c>
      <c r="AP35">
        <f t="shared" si="27"/>
        <v>-0.11153412403398982</v>
      </c>
      <c r="AQ35">
        <f t="shared" si="27"/>
        <v>-336.69975996449887</v>
      </c>
      <c r="AR35">
        <f t="shared" si="27"/>
        <v>-336.8112940885328</v>
      </c>
      <c r="AS35">
        <f t="shared" si="27"/>
        <v>7.2859296444470667</v>
      </c>
      <c r="AT35">
        <f t="shared" si="27"/>
        <v>0.30383874959059431</v>
      </c>
      <c r="AU35">
        <f t="shared" si="23"/>
        <v>-329.2215256944952</v>
      </c>
      <c r="AW35">
        <v>32</v>
      </c>
      <c r="AX35">
        <f>IF(Z35&gt;0, (R35*SUMPRODUCT(K35:$K$98, X35:$X$98)-K35*$AZ$3)/Z35, 0)</f>
        <v>-1320.3923482509938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0.26099212799999999</v>
      </c>
      <c r="Q36" s="4">
        <f t="shared" si="21"/>
        <v>50</v>
      </c>
      <c r="R36">
        <f t="shared" si="0"/>
        <v>500000</v>
      </c>
      <c r="S36">
        <f t="shared" si="1"/>
        <v>-5155.2837637242656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-110.69231767150245</v>
      </c>
      <c r="AC36">
        <f t="shared" si="2"/>
        <v>-315.06435741366909</v>
      </c>
      <c r="AE36">
        <f t="shared" si="3"/>
        <v>0</v>
      </c>
      <c r="AF36">
        <f t="shared" si="24"/>
        <v>0</v>
      </c>
      <c r="AG36">
        <f t="shared" si="24"/>
        <v>-3.0557421458606693</v>
      </c>
      <c r="AH36">
        <f t="shared" si="5"/>
        <v>-10939.863284047808</v>
      </c>
      <c r="AI36">
        <f t="shared" si="25"/>
        <v>-10942.919026193667</v>
      </c>
      <c r="AJ36">
        <f t="shared" si="7"/>
        <v>204.37203974216663</v>
      </c>
      <c r="AK36">
        <f t="shared" si="22"/>
        <v>-7.7484622370051719</v>
      </c>
      <c r="AL36">
        <f t="shared" si="26"/>
        <v>-10746.295448688505</v>
      </c>
      <c r="AN36">
        <f t="shared" si="27"/>
        <v>0</v>
      </c>
      <c r="AO36">
        <f t="shared" si="27"/>
        <v>0</v>
      </c>
      <c r="AP36">
        <f t="shared" si="27"/>
        <v>-7.2597548586966931E-2</v>
      </c>
      <c r="AQ36">
        <f t="shared" si="27"/>
        <v>-259.90650335934771</v>
      </c>
      <c r="AR36">
        <f t="shared" si="27"/>
        <v>-259.97910090793465</v>
      </c>
      <c r="AS36">
        <f t="shared" si="27"/>
        <v>4.8554191999143859</v>
      </c>
      <c r="AT36">
        <f t="shared" si="27"/>
        <v>-0.18408600492919677</v>
      </c>
      <c r="AU36">
        <f t="shared" si="23"/>
        <v>-255.30776771294941</v>
      </c>
      <c r="AW36">
        <v>33</v>
      </c>
      <c r="AX36">
        <f>IF(Z36&gt;0, (R36*SUMPRODUCT(K36:$K$98, X36:$X$98)-K36*$AZ$3)/Z36, 0)</f>
        <v>-5155.2837637242656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0.29613519399999999</v>
      </c>
      <c r="Q37" s="4">
        <f t="shared" si="21"/>
        <v>50</v>
      </c>
      <c r="R37">
        <f t="shared" si="0"/>
        <v>500000</v>
      </c>
      <c r="S37">
        <f t="shared" si="1"/>
        <v>-10772.700988190416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-315.06435741366909</v>
      </c>
      <c r="AC37">
        <f t="shared" si="2"/>
        <v>-456.82111057450555</v>
      </c>
      <c r="AE37">
        <f t="shared" si="3"/>
        <v>0</v>
      </c>
      <c r="AF37">
        <f t="shared" si="24"/>
        <v>0</v>
      </c>
      <c r="AG37">
        <f t="shared" si="24"/>
        <v>-2.1202719312236371</v>
      </c>
      <c r="AH37">
        <f t="shared" si="5"/>
        <v>-9049.1279317842564</v>
      </c>
      <c r="AI37">
        <f t="shared" si="25"/>
        <v>-9051.2482037154805</v>
      </c>
      <c r="AJ37">
        <f t="shared" si="7"/>
        <v>141.75675316083647</v>
      </c>
      <c r="AK37">
        <f t="shared" si="22"/>
        <v>-22.054505018956839</v>
      </c>
      <c r="AL37">
        <f t="shared" si="26"/>
        <v>-8931.5459555736015</v>
      </c>
      <c r="AN37">
        <f t="shared" si="27"/>
        <v>0</v>
      </c>
      <c r="AO37">
        <f t="shared" si="27"/>
        <v>0</v>
      </c>
      <c r="AP37">
        <f t="shared" si="27"/>
        <v>-4.4975789255688743E-2</v>
      </c>
      <c r="AQ37">
        <f t="shared" si="27"/>
        <v>-191.95258156005249</v>
      </c>
      <c r="AR37">
        <f t="shared" si="27"/>
        <v>-191.99755734930821</v>
      </c>
      <c r="AS37">
        <f t="shared" si="27"/>
        <v>3.0069830958206447</v>
      </c>
      <c r="AT37">
        <f t="shared" si="27"/>
        <v>-0.4678262043957177</v>
      </c>
      <c r="AU37">
        <f t="shared" si="23"/>
        <v>-189.4584004578833</v>
      </c>
      <c r="AW37">
        <v>34</v>
      </c>
      <c r="AX37">
        <f>IF(Z37&gt;0, (R37*SUMPRODUCT(K37:$K$98, X37:$X$98)-K37*$AZ$3)/Z37, 0)</f>
        <v>-10772.700988190416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0.33524791700000001</v>
      </c>
      <c r="Q38" s="4">
        <f t="shared" si="21"/>
        <v>50</v>
      </c>
      <c r="R38">
        <f t="shared" si="0"/>
        <v>500000</v>
      </c>
      <c r="S38">
        <f t="shared" si="1"/>
        <v>-19567.148556511245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-456.82111057450555</v>
      </c>
      <c r="AC38">
        <f t="shared" si="2"/>
        <v>-543.28284374303007</v>
      </c>
      <c r="AE38">
        <f t="shared" si="3"/>
        <v>0</v>
      </c>
      <c r="AF38">
        <f t="shared" si="24"/>
        <v>0</v>
      </c>
      <c r="AG38">
        <f t="shared" si="24"/>
        <v>-1.388252463495109</v>
      </c>
      <c r="AH38">
        <f t="shared" si="5"/>
        <v>-7108.1674841629156</v>
      </c>
      <c r="AI38">
        <f t="shared" si="25"/>
        <v>-7109.5557366264111</v>
      </c>
      <c r="AJ38">
        <f t="shared" si="7"/>
        <v>86.461733168524518</v>
      </c>
      <c r="AK38">
        <f t="shared" si="22"/>
        <v>-31.977477740215392</v>
      </c>
      <c r="AL38">
        <f t="shared" si="26"/>
        <v>-7055.0714811981015</v>
      </c>
      <c r="AN38">
        <f t="shared" si="27"/>
        <v>0</v>
      </c>
      <c r="AO38">
        <f t="shared" si="27"/>
        <v>0</v>
      </c>
      <c r="AP38">
        <f t="shared" si="27"/>
        <v>-2.6292849731902875E-2</v>
      </c>
      <c r="AQ38">
        <f t="shared" si="27"/>
        <v>-134.62535413750561</v>
      </c>
      <c r="AR38">
        <f t="shared" si="27"/>
        <v>-134.65164698723754</v>
      </c>
      <c r="AS38">
        <f t="shared" si="27"/>
        <v>1.6375446235740874</v>
      </c>
      <c r="AT38">
        <f t="shared" si="27"/>
        <v>-0.60563841169925259</v>
      </c>
      <c r="AU38">
        <f t="shared" si="23"/>
        <v>-133.61974077536269</v>
      </c>
      <c r="AW38">
        <v>35</v>
      </c>
      <c r="AX38">
        <f>IF(Z38&gt;0, (R38*SUMPRODUCT(K38:$K$98, X38:$X$98)-K38*$AZ$3)/Z38, 0)</f>
        <v>-19567.148556511245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0.37793865599999998</v>
      </c>
      <c r="Q39" s="4">
        <f t="shared" si="21"/>
        <v>50</v>
      </c>
      <c r="R39">
        <f t="shared" si="0"/>
        <v>500000</v>
      </c>
      <c r="S39">
        <f t="shared" si="1"/>
        <v>-34348.765207748584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-543.28284374303007</v>
      </c>
      <c r="AC39">
        <f t="shared" si="2"/>
        <v>-583.71994038809999</v>
      </c>
      <c r="AE39">
        <f t="shared" si="3"/>
        <v>0</v>
      </c>
      <c r="AF39">
        <f t="shared" si="24"/>
        <v>0</v>
      </c>
      <c r="AG39">
        <f t="shared" si="24"/>
        <v>-0.84969566861812729</v>
      </c>
      <c r="AH39">
        <f t="shared" si="5"/>
        <v>-5246.7427024203052</v>
      </c>
      <c r="AI39">
        <f t="shared" si="25"/>
        <v>-5247.5923980889238</v>
      </c>
      <c r="AJ39">
        <f t="shared" si="7"/>
        <v>40.437096645069914</v>
      </c>
      <c r="AK39">
        <f t="shared" si="22"/>
        <v>-38.02979906201211</v>
      </c>
      <c r="AL39">
        <f t="shared" si="26"/>
        <v>-5245.1851005058661</v>
      </c>
      <c r="AN39">
        <f t="shared" si="27"/>
        <v>0</v>
      </c>
      <c r="AO39">
        <f t="shared" si="27"/>
        <v>0</v>
      </c>
      <c r="AP39">
        <f t="shared" si="27"/>
        <v>-1.4368604414730812E-2</v>
      </c>
      <c r="AQ39">
        <f t="shared" si="27"/>
        <v>-88.723966875761874</v>
      </c>
      <c r="AR39">
        <f t="shared" si="27"/>
        <v>-88.738335480176616</v>
      </c>
      <c r="AS39">
        <f t="shared" si="27"/>
        <v>0.68380323312484004</v>
      </c>
      <c r="AT39">
        <f t="shared" si="27"/>
        <v>-0.64309512084771303</v>
      </c>
      <c r="AU39">
        <f t="shared" si="23"/>
        <v>-88.6976273678995</v>
      </c>
      <c r="AW39">
        <v>36</v>
      </c>
      <c r="AX39">
        <f>IF(Z39&gt;0, (R39*SUMPRODUCT(K39:$K$98, X39:$X$98)-K39*$AZ$3)/Z39, 0)</f>
        <v>-34348.765207748584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0.42486345599999997</v>
      </c>
      <c r="Q40" s="4">
        <f t="shared" si="21"/>
        <v>50</v>
      </c>
      <c r="R40">
        <f t="shared" si="0"/>
        <v>500000</v>
      </c>
      <c r="S40">
        <f t="shared" si="1"/>
        <v>-61261.402536660025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-583.71994038809999</v>
      </c>
      <c r="AC40">
        <f t="shared" si="2"/>
        <v>-588.34724878847305</v>
      </c>
      <c r="AE40">
        <f t="shared" si="3"/>
        <v>0</v>
      </c>
      <c r="AF40">
        <f t="shared" si="24"/>
        <v>0</v>
      </c>
      <c r="AG40">
        <f t="shared" si="24"/>
        <v>-0.48019407361461774</v>
      </c>
      <c r="AH40">
        <f t="shared" si="5"/>
        <v>-3610.0463831732832</v>
      </c>
      <c r="AI40">
        <f t="shared" si="25"/>
        <v>-3610.5265772468979</v>
      </c>
      <c r="AJ40">
        <f t="shared" si="7"/>
        <v>4.6273084003730673</v>
      </c>
      <c r="AK40">
        <f t="shared" si="22"/>
        <v>-40.860395827167004</v>
      </c>
      <c r="AL40">
        <f t="shared" si="26"/>
        <v>-3646.759664673692</v>
      </c>
      <c r="AN40">
        <f t="shared" si="27"/>
        <v>0</v>
      </c>
      <c r="AO40">
        <f t="shared" si="27"/>
        <v>0</v>
      </c>
      <c r="AP40">
        <f t="shared" si="27"/>
        <v>-7.250199500932245E-3</v>
      </c>
      <c r="AQ40">
        <f t="shared" si="27"/>
        <v>-54.506204728030269</v>
      </c>
      <c r="AR40">
        <f t="shared" si="27"/>
        <v>-54.5134549275312</v>
      </c>
      <c r="AS40">
        <f t="shared" si="27"/>
        <v>6.9865312586030057E-2</v>
      </c>
      <c r="AT40">
        <f t="shared" si="27"/>
        <v>-0.61692977425576057</v>
      </c>
      <c r="AU40">
        <f t="shared" si="23"/>
        <v>-55.060519389200934</v>
      </c>
      <c r="AW40">
        <v>37</v>
      </c>
      <c r="AX40">
        <f>IF(Z40&gt;0, (R40*SUMPRODUCT(K40:$K$98, X40:$X$98)-K40*$AZ$3)/Z40, 0)</f>
        <v>-61261.402536660025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0.47765295400000002</v>
      </c>
      <c r="Q41" s="4">
        <f t="shared" si="21"/>
        <v>50</v>
      </c>
      <c r="R41">
        <f t="shared" si="0"/>
        <v>500000</v>
      </c>
      <c r="S41">
        <f t="shared" si="1"/>
        <v>-115387.62496765255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-588.34724878847305</v>
      </c>
      <c r="AC41">
        <f t="shared" si="2"/>
        <v>-567.76715130633465</v>
      </c>
      <c r="AE41">
        <f t="shared" si="3"/>
        <v>0</v>
      </c>
      <c r="AF41">
        <f t="shared" si="24"/>
        <v>0</v>
      </c>
      <c r="AG41">
        <f t="shared" si="24"/>
        <v>-0.24602601512315594</v>
      </c>
      <c r="AH41">
        <f t="shared" si="5"/>
        <v>-2293.661177553156</v>
      </c>
      <c r="AI41">
        <f t="shared" si="25"/>
        <v>-2293.9072035682793</v>
      </c>
      <c r="AJ41">
        <f t="shared" si="7"/>
        <v>-20.580097482138399</v>
      </c>
      <c r="AK41">
        <f t="shared" si="22"/>
        <v>-41.184307415193118</v>
      </c>
      <c r="AL41">
        <f t="shared" si="26"/>
        <v>-2355.6716084656109</v>
      </c>
      <c r="AN41">
        <f t="shared" si="27"/>
        <v>0</v>
      </c>
      <c r="AO41">
        <f t="shared" si="27"/>
        <v>0</v>
      </c>
      <c r="AP41">
        <f t="shared" si="27"/>
        <v>-3.3166234796547407E-3</v>
      </c>
      <c r="AQ41">
        <f t="shared" si="27"/>
        <v>-30.920350077764393</v>
      </c>
      <c r="AR41">
        <f t="shared" si="27"/>
        <v>-30.923666701244048</v>
      </c>
      <c r="AS41">
        <f t="shared" si="27"/>
        <v>-0.27743584144414873</v>
      </c>
      <c r="AT41">
        <f t="shared" si="27"/>
        <v>-0.55519673762212729</v>
      </c>
      <c r="AU41">
        <f t="shared" si="23"/>
        <v>-31.756299280310326</v>
      </c>
      <c r="AW41">
        <v>38</v>
      </c>
      <c r="AX41">
        <f>IF(Z41&gt;0, (R41*SUMPRODUCT(K41:$K$98, X41:$X$98)-K41*$AZ$3)/Z41, 0)</f>
        <v>-115387.62496765255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0.53697763200000004</v>
      </c>
      <c r="Q42" s="4">
        <f t="shared" si="21"/>
        <v>50</v>
      </c>
      <c r="R42">
        <f t="shared" si="0"/>
        <v>500000</v>
      </c>
      <c r="S42">
        <f t="shared" si="1"/>
        <v>-238501.99028353949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-567.76715130633465</v>
      </c>
      <c r="AC42">
        <f t="shared" si="2"/>
        <v>-531.64616012501983</v>
      </c>
      <c r="AE42">
        <f t="shared" si="3"/>
        <v>0</v>
      </c>
      <c r="AF42">
        <f t="shared" si="24"/>
        <v>0</v>
      </c>
      <c r="AG42">
        <f t="shared" si="24"/>
        <v>-0.11145528796069591</v>
      </c>
      <c r="AH42">
        <f t="shared" si="5"/>
        <v>-1321.104670112285</v>
      </c>
      <c r="AI42">
        <f t="shared" si="25"/>
        <v>-1321.2161254002458</v>
      </c>
      <c r="AJ42">
        <f t="shared" si="7"/>
        <v>-36.120991181314821</v>
      </c>
      <c r="AK42">
        <f t="shared" si="22"/>
        <v>-39.743700591443428</v>
      </c>
      <c r="AL42">
        <f t="shared" si="26"/>
        <v>-1397.0808171730041</v>
      </c>
      <c r="AN42">
        <f t="shared" si="27"/>
        <v>0</v>
      </c>
      <c r="AO42">
        <f t="shared" si="27"/>
        <v>0</v>
      </c>
      <c r="AP42">
        <f t="shared" si="27"/>
        <v>-1.3415219843907057E-3</v>
      </c>
      <c r="AQ42">
        <f t="shared" si="27"/>
        <v>-15.901362699469672</v>
      </c>
      <c r="AR42">
        <f t="shared" si="27"/>
        <v>-15.902704221454064</v>
      </c>
      <c r="AS42">
        <f t="shared" si="27"/>
        <v>-0.43476720265443813</v>
      </c>
      <c r="AT42">
        <f t="shared" si="27"/>
        <v>-0.47837163278664008</v>
      </c>
      <c r="AU42">
        <f t="shared" si="23"/>
        <v>-16.815843056895144</v>
      </c>
      <c r="AW42">
        <v>39</v>
      </c>
      <c r="AX42">
        <f>IF(Z42&gt;0, (R42*SUMPRODUCT(K42:$K$98, X42:$X$98)-K42*$AZ$3)/Z42, 0)</f>
        <v>-238501.99028353949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0.60388337299999995</v>
      </c>
      <c r="Q43" s="4">
        <f t="shared" si="21"/>
        <v>50</v>
      </c>
      <c r="R43">
        <f t="shared" si="0"/>
        <v>500000</v>
      </c>
      <c r="S43">
        <f t="shared" si="1"/>
        <v>-566622.66825502447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-531.64616012501983</v>
      </c>
      <c r="AC43">
        <f t="shared" si="2"/>
        <v>-487.68918241459738</v>
      </c>
      <c r="AE43">
        <f t="shared" si="3"/>
        <v>0</v>
      </c>
      <c r="AF43">
        <f t="shared" si="24"/>
        <v>0</v>
      </c>
      <c r="AG43">
        <f t="shared" si="24"/>
        <v>-4.3034739848697615E-2</v>
      </c>
      <c r="AH43">
        <f t="shared" si="5"/>
        <v>-673.05995232391331</v>
      </c>
      <c r="AI43">
        <f t="shared" si="25"/>
        <v>-673.10298706376204</v>
      </c>
      <c r="AJ43">
        <f t="shared" si="7"/>
        <v>-43.95697771042245</v>
      </c>
      <c r="AK43">
        <f t="shared" si="22"/>
        <v>-37.215231208751391</v>
      </c>
      <c r="AL43">
        <f t="shared" si="26"/>
        <v>-754.27519598293588</v>
      </c>
      <c r="AN43">
        <f t="shared" si="27"/>
        <v>0</v>
      </c>
      <c r="AO43">
        <f t="shared" si="27"/>
        <v>0</v>
      </c>
      <c r="AP43">
        <f t="shared" si="27"/>
        <v>-4.6248566398150525E-4</v>
      </c>
      <c r="AQ43">
        <f t="shared" si="27"/>
        <v>-7.2332394722099327</v>
      </c>
      <c r="AR43">
        <f t="shared" si="27"/>
        <v>-7.2337019578739152</v>
      </c>
      <c r="AS43">
        <f t="shared" si="27"/>
        <v>-0.47239676815753295</v>
      </c>
      <c r="AT43">
        <f t="shared" si="27"/>
        <v>-0.39994457910788334</v>
      </c>
      <c r="AU43">
        <f t="shared" si="23"/>
        <v>-8.1060433051393321</v>
      </c>
      <c r="AW43">
        <v>40</v>
      </c>
      <c r="AX43">
        <f>IF(Z43&gt;0, (R43*SUMPRODUCT(K43:$K$98, X43:$X$98)-K43*$AZ$3)/Z43, 0)</f>
        <v>-566622.66825502447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0.676158394</v>
      </c>
      <c r="Q44" s="4">
        <f t="shared" si="21"/>
        <v>50</v>
      </c>
      <c r="R44">
        <f t="shared" si="0"/>
        <v>500000</v>
      </c>
      <c r="S44">
        <f t="shared" si="1"/>
        <v>-1634364.253590185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-487.68918241459738</v>
      </c>
      <c r="AC44">
        <f t="shared" si="2"/>
        <v>-441.47747509226076</v>
      </c>
      <c r="AE44">
        <f t="shared" si="3"/>
        <v>0</v>
      </c>
      <c r="AF44">
        <f t="shared" si="24"/>
        <v>0</v>
      </c>
      <c r="AG44">
        <f t="shared" si="24"/>
        <v>-1.3506091867907457E-2</v>
      </c>
      <c r="AH44">
        <f t="shared" si="5"/>
        <v>-290.98300582303182</v>
      </c>
      <c r="AI44">
        <f t="shared" si="25"/>
        <v>-290.99651191489971</v>
      </c>
      <c r="AJ44">
        <f t="shared" si="7"/>
        <v>-46.211707322336622</v>
      </c>
      <c r="AK44">
        <f t="shared" si="22"/>
        <v>-34.138242769021822</v>
      </c>
      <c r="AL44">
        <f t="shared" si="26"/>
        <v>-371.34646200625815</v>
      </c>
      <c r="AN44">
        <f t="shared" si="27"/>
        <v>0</v>
      </c>
      <c r="AO44">
        <f t="shared" si="27"/>
        <v>0</v>
      </c>
      <c r="AP44">
        <f t="shared" si="27"/>
        <v>-1.2959575315708212E-4</v>
      </c>
      <c r="AQ44">
        <f t="shared" si="27"/>
        <v>-2.7920853911228414</v>
      </c>
      <c r="AR44">
        <f t="shared" si="27"/>
        <v>-2.7922149868759982</v>
      </c>
      <c r="AS44">
        <f t="shared" si="27"/>
        <v>-0.44341776093965896</v>
      </c>
      <c r="AT44">
        <f t="shared" si="27"/>
        <v>-0.32756857619362151</v>
      </c>
      <c r="AU44">
        <f t="shared" si="23"/>
        <v>-3.5632013240092788</v>
      </c>
      <c r="AW44">
        <v>41</v>
      </c>
      <c r="AX44">
        <f>IF(Z44&gt;0, (R44*SUMPRODUCT(K44:$K$98, X44:$X$98)-K44*$AZ$3)/Z44, 0)</f>
        <v>-1634364.253590185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0.75167664000000001</v>
      </c>
      <c r="Q45" s="4">
        <f t="shared" si="21"/>
        <v>50</v>
      </c>
      <c r="R45">
        <f t="shared" si="0"/>
        <v>500000</v>
      </c>
      <c r="S45">
        <f t="shared" si="1"/>
        <v>-6159884.7345954189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-441.47747509226076</v>
      </c>
      <c r="AC45">
        <f t="shared" si="2"/>
        <v>-396.55085798825274</v>
      </c>
      <c r="AE45">
        <f t="shared" si="3"/>
        <v>0</v>
      </c>
      <c r="AF45">
        <f t="shared" si="24"/>
        <v>0</v>
      </c>
      <c r="AG45">
        <f t="shared" si="24"/>
        <v>-3.2188171944283806E-3</v>
      </c>
      <c r="AH45">
        <f t="shared" si="5"/>
        <v>-101.52213754800002</v>
      </c>
      <c r="AI45">
        <f t="shared" si="25"/>
        <v>-101.52535636519444</v>
      </c>
      <c r="AJ45">
        <f t="shared" si="7"/>
        <v>-44.926617104008017</v>
      </c>
      <c r="AK45">
        <f t="shared" si="22"/>
        <v>-30.903423256458257</v>
      </c>
      <c r="AL45">
        <f t="shared" si="26"/>
        <v>-177.35539672566074</v>
      </c>
      <c r="AN45">
        <f t="shared" si="27"/>
        <v>0</v>
      </c>
      <c r="AO45">
        <f t="shared" si="27"/>
        <v>0</v>
      </c>
      <c r="AP45">
        <f t="shared" si="27"/>
        <v>-2.7576513691184291E-5</v>
      </c>
      <c r="AQ45">
        <f t="shared" si="27"/>
        <v>-0.86976875260165065</v>
      </c>
      <c r="AR45">
        <f t="shared" si="27"/>
        <v>-0.86979632911534177</v>
      </c>
      <c r="AS45">
        <f t="shared" si="27"/>
        <v>-0.38489898519610932</v>
      </c>
      <c r="AT45">
        <f t="shared" si="27"/>
        <v>-0.26475833297129048</v>
      </c>
      <c r="AU45">
        <f t="shared" si="23"/>
        <v>-1.5194536472827418</v>
      </c>
      <c r="AW45">
        <v>42</v>
      </c>
      <c r="AX45">
        <f>IF(Z45&gt;0, (R45*SUMPRODUCT(K45:$K$98, X45:$X$98)-K45*$AZ$3)/Z45, 0)</f>
        <v>-6159884.7345954189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0.75374016600000004</v>
      </c>
      <c r="Q46" s="4">
        <f t="shared" si="21"/>
        <v>50</v>
      </c>
      <c r="R46">
        <f t="shared" si="0"/>
        <v>500000</v>
      </c>
      <c r="S46">
        <f t="shared" si="1"/>
        <v>-23328420.292559702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-396.55085798825274</v>
      </c>
      <c r="AC46">
        <f t="shared" si="2"/>
        <v>-354.81464237020191</v>
      </c>
      <c r="AE46">
        <f t="shared" si="3"/>
        <v>0</v>
      </c>
      <c r="AF46">
        <f t="shared" si="24"/>
        <v>0</v>
      </c>
      <c r="AG46">
        <f t="shared" si="24"/>
        <v>-7.6047721603199488E-4</v>
      </c>
      <c r="AH46">
        <f t="shared" si="5"/>
        <v>-24.26151806452102</v>
      </c>
      <c r="AI46">
        <f t="shared" si="25"/>
        <v>-24.262278541737054</v>
      </c>
      <c r="AJ46">
        <f t="shared" si="7"/>
        <v>-41.736215618050835</v>
      </c>
      <c r="AK46">
        <f t="shared" si="22"/>
        <v>-27.758560059177693</v>
      </c>
      <c r="AL46">
        <f t="shared" si="26"/>
        <v>-93.757054218965592</v>
      </c>
      <c r="AN46">
        <f t="shared" si="27"/>
        <v>0</v>
      </c>
      <c r="AO46">
        <f t="shared" si="27"/>
        <v>0</v>
      </c>
      <c r="AP46">
        <f t="shared" si="27"/>
        <v>-5.8171629883731493E-6</v>
      </c>
      <c r="AQ46">
        <f t="shared" si="27"/>
        <v>-0.18558505363655822</v>
      </c>
      <c r="AR46">
        <f t="shared" si="27"/>
        <v>-0.18559087079954661</v>
      </c>
      <c r="AS46">
        <f t="shared" si="27"/>
        <v>-0.31925528293259503</v>
      </c>
      <c r="AT46">
        <f t="shared" si="27"/>
        <v>-0.21233518214960961</v>
      </c>
      <c r="AU46">
        <f t="shared" si="23"/>
        <v>-0.71718133588175126</v>
      </c>
      <c r="AW46">
        <v>43</v>
      </c>
      <c r="AX46">
        <f>IF(Z46&gt;0, (R46*SUMPRODUCT(K46:$K$98, X46:$X$98)-K46*$AZ$3)/Z46, 0)</f>
        <v>-23328420.292559702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0.75596915499999995</v>
      </c>
      <c r="Q47" s="4">
        <f t="shared" si="21"/>
        <v>50</v>
      </c>
      <c r="R47">
        <f t="shared" si="0"/>
        <v>500000</v>
      </c>
      <c r="S47">
        <f t="shared" si="1"/>
        <v>-89045918.386304125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-354.81464237020191</v>
      </c>
      <c r="AC47">
        <f t="shared" si="2"/>
        <v>-316.95916995004154</v>
      </c>
      <c r="AE47">
        <f t="shared" si="3"/>
        <v>0</v>
      </c>
      <c r="AF47">
        <f t="shared" si="24"/>
        <v>0</v>
      </c>
      <c r="AG47">
        <f t="shared" si="24"/>
        <v>-1.7797512547121532E-4</v>
      </c>
      <c r="AH47">
        <f t="shared" si="5"/>
        <v>-5.7489731840045959</v>
      </c>
      <c r="AI47">
        <f t="shared" si="25"/>
        <v>-5.7491511591300668</v>
      </c>
      <c r="AJ47">
        <f t="shared" si="7"/>
        <v>-37.855472420160368</v>
      </c>
      <c r="AK47">
        <f t="shared" si="22"/>
        <v>-24.837024965914136</v>
      </c>
      <c r="AL47">
        <f t="shared" si="26"/>
        <v>-68.441648545204572</v>
      </c>
      <c r="AN47">
        <f t="shared" si="27"/>
        <v>0</v>
      </c>
      <c r="AO47">
        <f t="shared" si="27"/>
        <v>0</v>
      </c>
      <c r="AP47">
        <f t="shared" si="27"/>
        <v>-1.2155317586354404E-6</v>
      </c>
      <c r="AQ47">
        <f t="shared" si="27"/>
        <v>-3.9264248114443963E-2</v>
      </c>
      <c r="AR47">
        <f t="shared" si="27"/>
        <v>-3.9265463646202592E-2</v>
      </c>
      <c r="AS47">
        <f t="shared" si="27"/>
        <v>-0.25854471990410294</v>
      </c>
      <c r="AT47">
        <f t="shared" si="27"/>
        <v>-0.16963152887886424</v>
      </c>
      <c r="AU47">
        <f t="shared" si="23"/>
        <v>-0.46744171242916976</v>
      </c>
      <c r="AW47">
        <v>44</v>
      </c>
      <c r="AX47">
        <f>IF(Z47&gt;0, (R47*SUMPRODUCT(K47:$K$98, X47:$X$98)-K47*$AZ$3)/Z47, 0)</f>
        <v>-89045918.386304125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0.75842527199999998</v>
      </c>
      <c r="Q48" s="4">
        <f t="shared" si="21"/>
        <v>50</v>
      </c>
      <c r="R48">
        <f t="shared" si="0"/>
        <v>500000</v>
      </c>
      <c r="S48">
        <f t="shared" si="1"/>
        <v>-343365709.74375087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-316.95916995004154</v>
      </c>
      <c r="AC48">
        <f t="shared" si="2"/>
        <v>-283.03320431083733</v>
      </c>
      <c r="AE48">
        <f t="shared" si="3"/>
        <v>0</v>
      </c>
      <c r="AF48">
        <f t="shared" si="24"/>
        <v>0</v>
      </c>
      <c r="AG48">
        <f t="shared" si="24"/>
        <v>-4.1214541271762568E-5</v>
      </c>
      <c r="AH48">
        <f t="shared" si="5"/>
        <v>-1.3498083294474059</v>
      </c>
      <c r="AI48">
        <f t="shared" si="25"/>
        <v>-1.3498495439886777</v>
      </c>
      <c r="AJ48">
        <f t="shared" si="7"/>
        <v>-33.925965639204207</v>
      </c>
      <c r="AK48">
        <f t="shared" si="22"/>
        <v>-22.187141896502911</v>
      </c>
      <c r="AL48">
        <f t="shared" si="26"/>
        <v>-57.462957079695798</v>
      </c>
      <c r="AN48">
        <f t="shared" si="27"/>
        <v>0</v>
      </c>
      <c r="AO48">
        <f t="shared" si="27"/>
        <v>0</v>
      </c>
      <c r="AP48">
        <f t="shared" si="27"/>
        <v>-2.5132717534050336E-7</v>
      </c>
      <c r="AQ48">
        <f t="shared" si="27"/>
        <v>-8.2311607559618031E-3</v>
      </c>
      <c r="AR48">
        <f t="shared" si="27"/>
        <v>-8.2314120831371452E-3</v>
      </c>
      <c r="AS48">
        <f t="shared" si="27"/>
        <v>-0.20688128150153559</v>
      </c>
      <c r="AT48">
        <f t="shared" si="27"/>
        <v>-0.13529767721926519</v>
      </c>
      <c r="AU48">
        <f t="shared" si="23"/>
        <v>-0.35041037080393794</v>
      </c>
      <c r="AW48">
        <v>45</v>
      </c>
      <c r="AX48">
        <f>IF(Z48&gt;0, (R48*SUMPRODUCT(K48:$K$98, X48:$X$98)-K48*$AZ$3)/Z48, 0)</f>
        <v>-343365709.74375087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0.76114147499999996</v>
      </c>
      <c r="Q49" s="4">
        <f t="shared" si="21"/>
        <v>50</v>
      </c>
      <c r="R49">
        <f t="shared" si="0"/>
        <v>500000</v>
      </c>
      <c r="S49">
        <f t="shared" si="1"/>
        <v>-1339627454.7459037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-283.03320431083733</v>
      </c>
      <c r="AC49">
        <f t="shared" si="2"/>
        <v>-252.71533735791587</v>
      </c>
      <c r="AE49">
        <f t="shared" si="3"/>
        <v>0</v>
      </c>
      <c r="AF49">
        <f t="shared" si="24"/>
        <v>0</v>
      </c>
      <c r="AG49">
        <f t="shared" si="24"/>
        <v>-9.4322991240072092E-6</v>
      </c>
      <c r="AH49">
        <f t="shared" si="5"/>
        <v>-0.31370096735037734</v>
      </c>
      <c r="AI49">
        <f t="shared" si="25"/>
        <v>-0.31371039964950137</v>
      </c>
      <c r="AJ49">
        <f t="shared" si="7"/>
        <v>-30.317866952921463</v>
      </c>
      <c r="AK49">
        <f t="shared" si="22"/>
        <v>-19.812324301758615</v>
      </c>
      <c r="AL49">
        <f t="shared" si="26"/>
        <v>-50.443901654329579</v>
      </c>
      <c r="AN49">
        <f t="shared" si="27"/>
        <v>0</v>
      </c>
      <c r="AO49">
        <f t="shared" si="27"/>
        <v>0</v>
      </c>
      <c r="AP49">
        <f t="shared" si="27"/>
        <v>-5.1355684500753569E-8</v>
      </c>
      <c r="AQ49">
        <f t="shared" si="27"/>
        <v>-1.7079958655915565E-3</v>
      </c>
      <c r="AR49">
        <f t="shared" si="27"/>
        <v>-1.7080472212760575E-3</v>
      </c>
      <c r="AS49">
        <f t="shared" si="27"/>
        <v>-0.16507055061550946</v>
      </c>
      <c r="AT49">
        <f t="shared" si="27"/>
        <v>-0.10787141742335508</v>
      </c>
      <c r="AU49">
        <f t="shared" si="23"/>
        <v>-0.2746500152601406</v>
      </c>
      <c r="AW49">
        <v>46</v>
      </c>
      <c r="AX49">
        <f>IF(Z49&gt;0, (R49*SUMPRODUCT(K49:$K$98, X49:$X$98)-K49*$AZ$3)/Z49, 0)</f>
        <v>-1339627454.7459037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0.76383916100000004</v>
      </c>
      <c r="Q50" s="4">
        <f t="shared" si="21"/>
        <v>50</v>
      </c>
      <c r="R50">
        <f t="shared" si="0"/>
        <v>500000</v>
      </c>
      <c r="S50">
        <f t="shared" si="1"/>
        <v>-5288730717.6609907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-252.71533735791587</v>
      </c>
      <c r="AC50">
        <f t="shared" si="2"/>
        <v>-225.64017203799813</v>
      </c>
      <c r="AE50">
        <f t="shared" si="3"/>
        <v>0</v>
      </c>
      <c r="AF50">
        <f t="shared" si="24"/>
        <v>0</v>
      </c>
      <c r="AG50">
        <f t="shared" si="24"/>
        <v>-2.1332166835844348E-6</v>
      </c>
      <c r="AH50">
        <f t="shared" si="5"/>
        <v>-7.2047594491827016E-2</v>
      </c>
      <c r="AI50">
        <f t="shared" si="25"/>
        <v>-7.2049727708510605E-2</v>
      </c>
      <c r="AJ50">
        <f t="shared" si="7"/>
        <v>-27.075165319917744</v>
      </c>
      <c r="AK50">
        <f t="shared" si="22"/>
        <v>-17.690073615054114</v>
      </c>
      <c r="AL50">
        <f t="shared" si="26"/>
        <v>-44.837288662680365</v>
      </c>
      <c r="AN50">
        <f t="shared" si="27"/>
        <v>0</v>
      </c>
      <c r="AO50">
        <f t="shared" si="27"/>
        <v>0</v>
      </c>
      <c r="AP50">
        <f t="shared" si="27"/>
        <v>-1.0370218476883676E-8</v>
      </c>
      <c r="AQ50">
        <f t="shared" si="27"/>
        <v>-3.5024538358603843E-4</v>
      </c>
      <c r="AR50">
        <f t="shared" si="27"/>
        <v>-3.5025575380451534E-4</v>
      </c>
      <c r="AS50">
        <f t="shared" si="27"/>
        <v>-0.13162065617896138</v>
      </c>
      <c r="AT50">
        <f t="shared" si="27"/>
        <v>-8.5996856143097697E-2</v>
      </c>
      <c r="AU50">
        <f t="shared" si="23"/>
        <v>-0.21796776807586357</v>
      </c>
      <c r="AW50">
        <v>47</v>
      </c>
      <c r="AX50">
        <f>IF(Z50&gt;0, (R50*SUMPRODUCT(K50:$K$98, X50:$X$98)-K50*$AZ$3)/Z50, 0)</f>
        <v>-5288730717.6609907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0.76675259399999995</v>
      </c>
      <c r="Q51" s="4">
        <f t="shared" si="21"/>
        <v>50</v>
      </c>
      <c r="R51">
        <f t="shared" si="0"/>
        <v>500000</v>
      </c>
      <c r="S51">
        <f t="shared" si="1"/>
        <v>-21151816227.421207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-225.64017203799813</v>
      </c>
      <c r="AC51">
        <f t="shared" si="2"/>
        <v>-201.46474253714661</v>
      </c>
      <c r="AE51">
        <f t="shared" si="3"/>
        <v>0</v>
      </c>
      <c r="AF51">
        <f t="shared" si="24"/>
        <v>0</v>
      </c>
      <c r="AG51">
        <f t="shared" si="24"/>
        <v>-4.7623509104614806E-7</v>
      </c>
      <c r="AH51">
        <f t="shared" si="5"/>
        <v>-1.6356494257024425E-2</v>
      </c>
      <c r="AI51">
        <f t="shared" si="25"/>
        <v>-1.6356970492115472E-2</v>
      </c>
      <c r="AJ51">
        <f t="shared" si="7"/>
        <v>-24.175429500851521</v>
      </c>
      <c r="AK51">
        <f t="shared" si="22"/>
        <v>-15.794812042659871</v>
      </c>
      <c r="AL51">
        <f t="shared" si="26"/>
        <v>-39.986598514003504</v>
      </c>
      <c r="AN51">
        <f t="shared" si="27"/>
        <v>0</v>
      </c>
      <c r="AO51">
        <f t="shared" si="27"/>
        <v>0</v>
      </c>
      <c r="AP51">
        <f t="shared" si="27"/>
        <v>-2.067075334479958E-9</v>
      </c>
      <c r="AQ51">
        <f t="shared" si="27"/>
        <v>-7.0994570691940067E-5</v>
      </c>
      <c r="AR51">
        <f t="shared" si="27"/>
        <v>-7.0996637767274548E-5</v>
      </c>
      <c r="AS51">
        <f t="shared" si="27"/>
        <v>-0.10493228021457764</v>
      </c>
      <c r="AT51">
        <f t="shared" si="27"/>
        <v>-6.8556616259437847E-2</v>
      </c>
      <c r="AU51">
        <f t="shared" si="23"/>
        <v>-0.17355989311178274</v>
      </c>
      <c r="AW51">
        <v>48</v>
      </c>
      <c r="AX51">
        <f>IF(Z51&gt;0, (R51*SUMPRODUCT(K51:$K$98, X51:$X$98)-K51*$AZ$3)/Z51, 0)</f>
        <v>-21151816227.421207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0.76980532899999998</v>
      </c>
      <c r="Q52" s="4">
        <f t="shared" si="21"/>
        <v>50</v>
      </c>
      <c r="R52">
        <f t="shared" si="0"/>
        <v>500000</v>
      </c>
      <c r="S52">
        <f t="shared" si="1"/>
        <v>-85767546387.228592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-201.46474253714661</v>
      </c>
      <c r="AC52">
        <f t="shared" si="2"/>
        <v>-179.87929590115019</v>
      </c>
      <c r="AE52">
        <f t="shared" si="3"/>
        <v>0</v>
      </c>
      <c r="AF52">
        <f t="shared" si="24"/>
        <v>0</v>
      </c>
      <c r="AG52">
        <f t="shared" si="24"/>
        <v>-1.0486442919156162E-7</v>
      </c>
      <c r="AH52">
        <f t="shared" si="5"/>
        <v>-3.6660831094412496E-3</v>
      </c>
      <c r="AI52">
        <f t="shared" si="25"/>
        <v>-3.6661879738704413E-3</v>
      </c>
      <c r="AJ52">
        <f t="shared" si="7"/>
        <v>-21.585446635996419</v>
      </c>
      <c r="AK52">
        <f t="shared" si="22"/>
        <v>-14.102531977600263</v>
      </c>
      <c r="AL52">
        <f t="shared" si="26"/>
        <v>-35.691644801570554</v>
      </c>
      <c r="AN52">
        <f t="shared" si="27"/>
        <v>0</v>
      </c>
      <c r="AO52">
        <f t="shared" si="27"/>
        <v>0</v>
      </c>
      <c r="AP52">
        <f t="shared" si="27"/>
        <v>-4.0639194036431184E-10</v>
      </c>
      <c r="AQ52">
        <f t="shared" si="27"/>
        <v>-1.4207550070777937E-5</v>
      </c>
      <c r="AR52">
        <f t="shared" si="27"/>
        <v>-1.4207956462718302E-5</v>
      </c>
      <c r="AS52">
        <f t="shared" si="27"/>
        <v>-8.3652308124505415E-2</v>
      </c>
      <c r="AT52">
        <f t="shared" si="27"/>
        <v>-5.4652997003944111E-2</v>
      </c>
      <c r="AU52">
        <f t="shared" si="23"/>
        <v>-0.13831951308491225</v>
      </c>
      <c r="AW52">
        <v>49</v>
      </c>
      <c r="AX52">
        <f>IF(Z52&gt;0, (R52*SUMPRODUCT(K52:$K$98, X52:$X$98)-K52*$AZ$3)/Z52, 0)</f>
        <v>-85767546387.228592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0.772959481</v>
      </c>
      <c r="Q53" s="4">
        <f t="shared" si="21"/>
        <v>50</v>
      </c>
      <c r="R53">
        <f t="shared" si="0"/>
        <v>500000</v>
      </c>
      <c r="S53">
        <f t="shared" si="1"/>
        <v>-352828921717.86169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-179.87929590115019</v>
      </c>
      <c r="AC53">
        <f t="shared" si="2"/>
        <v>-160.60652650997969</v>
      </c>
      <c r="AE53">
        <f t="shared" si="3"/>
        <v>0</v>
      </c>
      <c r="AF53">
        <f t="shared" si="24"/>
        <v>0</v>
      </c>
      <c r="AG53">
        <f t="shared" si="24"/>
        <v>-2.2759830136375281E-8</v>
      </c>
      <c r="AH53">
        <f t="shared" si="5"/>
        <v>-8.1055954763270717E-4</v>
      </c>
      <c r="AI53">
        <f t="shared" si="25"/>
        <v>-8.105823074628435E-4</v>
      </c>
      <c r="AJ53">
        <f t="shared" si="7"/>
        <v>-19.272769391170499</v>
      </c>
      <c r="AK53">
        <f t="shared" si="22"/>
        <v>-12.591550713080514</v>
      </c>
      <c r="AL53">
        <f t="shared" si="26"/>
        <v>-31.865130686558473</v>
      </c>
      <c r="AN53">
        <f t="shared" si="27"/>
        <v>0</v>
      </c>
      <c r="AO53">
        <f t="shared" si="27"/>
        <v>0</v>
      </c>
      <c r="AP53">
        <f t="shared" si="27"/>
        <v>-7.8753140762577926E-11</v>
      </c>
      <c r="AQ53">
        <f t="shared" si="27"/>
        <v>-2.8046830652373339E-6</v>
      </c>
      <c r="AR53">
        <f t="shared" si="27"/>
        <v>-2.8047618183780965E-6</v>
      </c>
      <c r="AS53">
        <f t="shared" si="27"/>
        <v>-6.6687278053177784E-2</v>
      </c>
      <c r="AT53">
        <f t="shared" si="27"/>
        <v>-4.3569049495739941E-2</v>
      </c>
      <c r="AU53">
        <f t="shared" si="23"/>
        <v>-0.11025913231073609</v>
      </c>
      <c r="AW53">
        <v>50</v>
      </c>
      <c r="AX53">
        <f>IF(Z53&gt;0, (R53*SUMPRODUCT(K53:$K$98, X53:$X$98)-K53*$AZ$3)/Z53, 0)</f>
        <v>-352828921717.86169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0.77634382000000002</v>
      </c>
      <c r="Q54" s="4">
        <f t="shared" si="21"/>
        <v>50</v>
      </c>
      <c r="R54">
        <f t="shared" si="0"/>
        <v>500000</v>
      </c>
      <c r="S54">
        <f t="shared" si="1"/>
        <v>-1474452217131.7083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-160.60652650997969</v>
      </c>
      <c r="AC54">
        <f t="shared" si="2"/>
        <v>-143.39868681580504</v>
      </c>
      <c r="AE54">
        <f t="shared" si="3"/>
        <v>0</v>
      </c>
      <c r="AF54">
        <f t="shared" si="24"/>
        <v>0</v>
      </c>
      <c r="AG54">
        <f t="shared" si="24"/>
        <v>-4.8627783643868223E-9</v>
      </c>
      <c r="AH54">
        <f t="shared" si="5"/>
        <v>-1.7669453470624708E-4</v>
      </c>
      <c r="AI54">
        <f t="shared" si="25"/>
        <v>-1.7669939748461147E-4</v>
      </c>
      <c r="AJ54">
        <f t="shared" si="7"/>
        <v>-17.207839694174652</v>
      </c>
      <c r="AK54">
        <f t="shared" si="22"/>
        <v>-11.242456855698579</v>
      </c>
      <c r="AL54">
        <f t="shared" si="26"/>
        <v>-28.450473249270715</v>
      </c>
      <c r="AN54">
        <f t="shared" si="27"/>
        <v>0</v>
      </c>
      <c r="AO54">
        <f t="shared" si="27"/>
        <v>0</v>
      </c>
      <c r="AP54">
        <f t="shared" si="27"/>
        <v>-1.5023299302084542E-11</v>
      </c>
      <c r="AQ54">
        <f t="shared" si="27"/>
        <v>-5.4588851907694151E-7</v>
      </c>
      <c r="AR54">
        <f t="shared" si="27"/>
        <v>-5.4590354237624364E-7</v>
      </c>
      <c r="AS54">
        <f t="shared" si="27"/>
        <v>-5.3162720300223863E-2</v>
      </c>
      <c r="AT54">
        <f t="shared" si="27"/>
        <v>-3.4732982171444188E-2</v>
      </c>
      <c r="AU54">
        <f t="shared" si="23"/>
        <v>-8.7896248375210428E-2</v>
      </c>
      <c r="AW54">
        <v>51</v>
      </c>
      <c r="AX54">
        <f>IF(Z54&gt;0, (R54*SUMPRODUCT(K54:$K$98, X54:$X$98)-K54*$AZ$3)/Z54, 0)</f>
        <v>-1474452217131.7083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0.77982431100000005</v>
      </c>
      <c r="Q55" s="4">
        <f t="shared" si="21"/>
        <v>50</v>
      </c>
      <c r="R55">
        <f t="shared" si="0"/>
        <v>500000</v>
      </c>
      <c r="S55">
        <f t="shared" si="1"/>
        <v>-6263689225908.8076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-143.39868681580504</v>
      </c>
      <c r="AC55">
        <f t="shared" si="2"/>
        <v>-128.03454227342777</v>
      </c>
      <c r="AE55">
        <f t="shared" si="3"/>
        <v>0</v>
      </c>
      <c r="AF55">
        <f t="shared" si="24"/>
        <v>0</v>
      </c>
      <c r="AG55">
        <f t="shared" si="24"/>
        <v>-1.0220377931892931E-9</v>
      </c>
      <c r="AH55">
        <f t="shared" si="5"/>
        <v>-3.7921127875536608E-5</v>
      </c>
      <c r="AI55">
        <f t="shared" si="25"/>
        <v>-3.7922149913329797E-5</v>
      </c>
      <c r="AJ55">
        <f t="shared" si="7"/>
        <v>-15.364144542377261</v>
      </c>
      <c r="AK55">
        <f t="shared" si="22"/>
        <v>-10.037908077106353</v>
      </c>
      <c r="AL55">
        <f t="shared" si="26"/>
        <v>-25.402090541633527</v>
      </c>
      <c r="AN55">
        <f t="shared" si="27"/>
        <v>0</v>
      </c>
      <c r="AO55">
        <f t="shared" si="27"/>
        <v>0</v>
      </c>
      <c r="AP55">
        <f t="shared" si="27"/>
        <v>-2.8192252516686038E-12</v>
      </c>
      <c r="AQ55">
        <f t="shared" si="27"/>
        <v>-1.0460298238566837E-7</v>
      </c>
      <c r="AR55">
        <f t="shared" si="27"/>
        <v>-1.0460580161092003E-7</v>
      </c>
      <c r="AS55">
        <f t="shared" si="27"/>
        <v>-4.2381000539119897E-2</v>
      </c>
      <c r="AT55">
        <f t="shared" si="27"/>
        <v>-2.7688921205739743E-2</v>
      </c>
      <c r="AU55">
        <f t="shared" si="23"/>
        <v>-7.0070026350661244E-2</v>
      </c>
      <c r="AW55">
        <v>52</v>
      </c>
      <c r="AX55">
        <f>IF(Z55&gt;0, (R55*SUMPRODUCT(K55:$K$98, X55:$X$98)-K55*$AZ$3)/Z55, 0)</f>
        <v>-6263689225908.8076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0.78351069500000003</v>
      </c>
      <c r="Q56" s="4">
        <f t="shared" si="21"/>
        <v>50</v>
      </c>
      <c r="R56">
        <f t="shared" si="0"/>
        <v>500000</v>
      </c>
      <c r="S56">
        <f t="shared" si="1"/>
        <v>-27084113002522.449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-128.03454227342777</v>
      </c>
      <c r="AC56">
        <f t="shared" si="2"/>
        <v>-114.31655569207913</v>
      </c>
      <c r="AE56">
        <f t="shared" si="3"/>
        <v>0</v>
      </c>
      <c r="AF56">
        <f t="shared" si="24"/>
        <v>0</v>
      </c>
      <c r="AG56">
        <f t="shared" si="24"/>
        <v>-2.1103987359939089E-10</v>
      </c>
      <c r="AH56">
        <f t="shared" si="5"/>
        <v>-8.0077754165800918E-6</v>
      </c>
      <c r="AI56">
        <f t="shared" si="25"/>
        <v>-8.0079864564536906E-6</v>
      </c>
      <c r="AJ56">
        <f t="shared" si="7"/>
        <v>-13.71798658134864</v>
      </c>
      <c r="AK56">
        <f t="shared" si="22"/>
        <v>-8.9624179591399447</v>
      </c>
      <c r="AL56">
        <f t="shared" si="26"/>
        <v>-22.68041254847504</v>
      </c>
      <c r="AN56">
        <f t="shared" si="27"/>
        <v>0</v>
      </c>
      <c r="AO56">
        <f t="shared" si="27"/>
        <v>0</v>
      </c>
      <c r="AP56">
        <f t="shared" si="27"/>
        <v>-5.1976773469241089E-13</v>
      </c>
      <c r="AQ56">
        <f t="shared" si="27"/>
        <v>-1.9722260145503726E-8</v>
      </c>
      <c r="AR56">
        <f t="shared" si="27"/>
        <v>-1.9722779913238419E-8</v>
      </c>
      <c r="AS56">
        <f t="shared" si="27"/>
        <v>-3.3785875097060575E-2</v>
      </c>
      <c r="AT56">
        <f t="shared" si="27"/>
        <v>-2.2073438542858349E-2</v>
      </c>
      <c r="AU56">
        <f t="shared" si="23"/>
        <v>-5.5859333362698833E-2</v>
      </c>
      <c r="AW56">
        <v>53</v>
      </c>
      <c r="AX56">
        <f>IF(Z56&gt;0, (R56*SUMPRODUCT(K56:$K$98, X56:$X$98)-K56*$AZ$3)/Z56, 0)</f>
        <v>-27084113002522.449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0.78741316699999997</v>
      </c>
      <c r="Q57" s="4">
        <f t="shared" si="21"/>
        <v>50</v>
      </c>
      <c r="R57">
        <f t="shared" si="0"/>
        <v>500000</v>
      </c>
      <c r="S57">
        <f t="shared" si="1"/>
        <v>-119367302396750.13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-114.31655569207913</v>
      </c>
      <c r="AC57">
        <f t="shared" si="2"/>
        <v>-102.06835331363034</v>
      </c>
      <c r="AE57">
        <f t="shared" si="3"/>
        <v>0</v>
      </c>
      <c r="AF57">
        <f t="shared" si="24"/>
        <v>0</v>
      </c>
      <c r="AG57">
        <f t="shared" si="24"/>
        <v>-4.2753899629220927E-11</v>
      </c>
      <c r="AH57">
        <f t="shared" si="5"/>
        <v>-1.6617557523417606E-6</v>
      </c>
      <c r="AI57">
        <f t="shared" si="25"/>
        <v>-1.6617985062413898E-6</v>
      </c>
      <c r="AJ57">
        <f t="shared" si="7"/>
        <v>-12.248202378448795</v>
      </c>
      <c r="AK57">
        <f t="shared" si="22"/>
        <v>-8.0021588984455398</v>
      </c>
      <c r="AL57">
        <f t="shared" si="26"/>
        <v>-20.250362938692842</v>
      </c>
      <c r="AN57">
        <f t="shared" si="27"/>
        <v>0</v>
      </c>
      <c r="AO57">
        <f t="shared" si="27"/>
        <v>0</v>
      </c>
      <c r="AP57">
        <f t="shared" si="27"/>
        <v>-9.4016160059749799E-14</v>
      </c>
      <c r="AQ57">
        <f t="shared" si="27"/>
        <v>-3.6542139114157761E-9</v>
      </c>
      <c r="AR57">
        <f t="shared" si="27"/>
        <v>-3.654307927575836E-9</v>
      </c>
      <c r="AS57">
        <f t="shared" si="27"/>
        <v>-2.6933892937088172E-2</v>
      </c>
      <c r="AT57">
        <f t="shared" si="27"/>
        <v>-1.7596810076842953E-2</v>
      </c>
      <c r="AU57">
        <f t="shared" si="23"/>
        <v>-4.4530706668239051E-2</v>
      </c>
      <c r="AW57">
        <v>54</v>
      </c>
      <c r="AX57">
        <f>IF(Z57&gt;0, (R57*SUMPRODUCT(K57:$K$98, X57:$X$98)-K57*$AZ$3)/Z57, 0)</f>
        <v>-119367302396750.13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0.79138766699999996</v>
      </c>
      <c r="Q58" s="4">
        <f t="shared" si="21"/>
        <v>50</v>
      </c>
      <c r="R58">
        <f t="shared" si="0"/>
        <v>500000</v>
      </c>
      <c r="S58">
        <f t="shared" si="1"/>
        <v>-536612943226649.06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-102.06835331363034</v>
      </c>
      <c r="AC58">
        <f t="shared" si="2"/>
        <v>-91.132458318917514</v>
      </c>
      <c r="AE58">
        <f t="shared" si="3"/>
        <v>0</v>
      </c>
      <c r="AF58">
        <f t="shared" si="24"/>
        <v>0</v>
      </c>
      <c r="AG58">
        <f t="shared" si="24"/>
        <v>-8.491451750207405E-12</v>
      </c>
      <c r="AH58">
        <f t="shared" si="5"/>
        <v>-3.383490888272131E-7</v>
      </c>
      <c r="AI58">
        <f t="shared" si="25"/>
        <v>-3.3835758027896329E-7</v>
      </c>
      <c r="AJ58">
        <f t="shared" si="7"/>
        <v>-10.935894994712825</v>
      </c>
      <c r="AK58">
        <f t="shared" si="22"/>
        <v>-7.1447847319541244</v>
      </c>
      <c r="AL58">
        <f t="shared" si="26"/>
        <v>-18.080680065024531</v>
      </c>
      <c r="AN58">
        <f t="shared" si="27"/>
        <v>0</v>
      </c>
      <c r="AO58">
        <f t="shared" si="27"/>
        <v>0</v>
      </c>
      <c r="AP58">
        <f t="shared" si="27"/>
        <v>-1.6672115079614579E-14</v>
      </c>
      <c r="AQ58">
        <f t="shared" si="27"/>
        <v>-6.6431454973199954E-10</v>
      </c>
      <c r="AR58">
        <f t="shared" si="27"/>
        <v>-6.6433122184707919E-10</v>
      </c>
      <c r="AS58">
        <f t="shared" si="27"/>
        <v>-2.1471534575460548E-2</v>
      </c>
      <c r="AT58">
        <f t="shared" si="27"/>
        <v>-1.4028069260041767E-2</v>
      </c>
      <c r="AU58">
        <f t="shared" si="23"/>
        <v>-3.549960449983354E-2</v>
      </c>
      <c r="AW58">
        <v>55</v>
      </c>
      <c r="AX58">
        <f>IF(Z58&gt;0, (R58*SUMPRODUCT(K58:$K$98, X58:$X$98)-K58*$AZ$3)/Z58, 0)</f>
        <v>-536612943226649.06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0.79554122000000005</v>
      </c>
      <c r="Q59" s="4">
        <f t="shared" si="21"/>
        <v>50</v>
      </c>
      <c r="R59">
        <f t="shared" si="0"/>
        <v>500000</v>
      </c>
      <c r="S59">
        <f t="shared" si="1"/>
        <v>-2463857375392925.5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-91.132458318917514</v>
      </c>
      <c r="AC59">
        <f t="shared" si="2"/>
        <v>-81.36826635675412</v>
      </c>
      <c r="AE59">
        <f t="shared" si="3"/>
        <v>0</v>
      </c>
      <c r="AF59">
        <f t="shared" si="24"/>
        <v>0</v>
      </c>
      <c r="AG59">
        <f t="shared" si="24"/>
        <v>-1.6512373477741961E-12</v>
      </c>
      <c r="AH59">
        <f t="shared" si="5"/>
        <v>-6.7552998849311349E-8</v>
      </c>
      <c r="AI59">
        <f t="shared" si="25"/>
        <v>-6.755465008665912E-8</v>
      </c>
      <c r="AJ59">
        <f t="shared" si="7"/>
        <v>-9.7641919621633946</v>
      </c>
      <c r="AK59">
        <f t="shared" si="22"/>
        <v>-6.3792720823242268</v>
      </c>
      <c r="AL59">
        <f t="shared" si="26"/>
        <v>-16.14346411204227</v>
      </c>
      <c r="AN59">
        <f t="shared" si="27"/>
        <v>0</v>
      </c>
      <c r="AO59">
        <f t="shared" si="27"/>
        <v>0</v>
      </c>
      <c r="AP59">
        <f t="shared" si="27"/>
        <v>-2.8946778200012968E-15</v>
      </c>
      <c r="AQ59">
        <f t="shared" si="27"/>
        <v>-1.1842281045015161E-10</v>
      </c>
      <c r="AR59">
        <f t="shared" si="27"/>
        <v>-1.1842570512797158E-10</v>
      </c>
      <c r="AS59">
        <f t="shared" si="27"/>
        <v>-1.7116975909737233E-2</v>
      </c>
      <c r="AT59">
        <f t="shared" si="27"/>
        <v>-1.1183090928356721E-2</v>
      </c>
      <c r="AU59">
        <f t="shared" si="23"/>
        <v>-2.8300066956519657E-2</v>
      </c>
      <c r="AW59">
        <v>56</v>
      </c>
      <c r="AX59">
        <f>IF(Z59&gt;0, (R59*SUMPRODUCT(K59:$K$98, X59:$X$98)-K59*$AZ$3)/Z59, 0)</f>
        <v>-2463857375392925.5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0.79972280399999995</v>
      </c>
      <c r="Q60" s="4">
        <f t="shared" si="21"/>
        <v>50</v>
      </c>
      <c r="R60">
        <f t="shared" si="0"/>
        <v>500000</v>
      </c>
      <c r="S60">
        <f t="shared" si="1"/>
        <v>-1.156140989487751E+16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-81.36826635675412</v>
      </c>
      <c r="AC60">
        <f t="shared" si="2"/>
        <v>-72.650237818633542</v>
      </c>
      <c r="AE60">
        <f t="shared" si="3"/>
        <v>0</v>
      </c>
      <c r="AF60">
        <f t="shared" si="24"/>
        <v>0</v>
      </c>
      <c r="AG60">
        <f t="shared" si="24"/>
        <v>-3.141928124649509E-13</v>
      </c>
      <c r="AH60">
        <f t="shared" si="5"/>
        <v>-1.3205321618315033E-8</v>
      </c>
      <c r="AI60">
        <f t="shared" si="25"/>
        <v>-1.3205635811127497E-8</v>
      </c>
      <c r="AJ60">
        <f t="shared" si="7"/>
        <v>-8.7180285381205778</v>
      </c>
      <c r="AK60">
        <f t="shared" si="22"/>
        <v>-5.6957786449727887</v>
      </c>
      <c r="AL60">
        <f t="shared" si="26"/>
        <v>-14.413807196299002</v>
      </c>
      <c r="AN60">
        <f t="shared" si="27"/>
        <v>0</v>
      </c>
      <c r="AO60">
        <f t="shared" si="27"/>
        <v>0</v>
      </c>
      <c r="AP60">
        <f t="shared" si="27"/>
        <v>-4.9177783831539234E-16</v>
      </c>
      <c r="AQ60">
        <f t="shared" si="27"/>
        <v>-2.0669105918643251E-11</v>
      </c>
      <c r="AR60">
        <f t="shared" si="27"/>
        <v>-2.0669597696481566E-11</v>
      </c>
      <c r="AS60">
        <f t="shared" si="27"/>
        <v>-1.3645548398173819E-2</v>
      </c>
      <c r="AT60">
        <f t="shared" si="27"/>
        <v>-8.9150916202456378E-3</v>
      </c>
      <c r="AU60">
        <f t="shared" si="23"/>
        <v>-2.2560640039089055E-2</v>
      </c>
      <c r="AW60">
        <v>57</v>
      </c>
      <c r="AX60">
        <f>IF(Z60&gt;0, (R60*SUMPRODUCT(K60:$K$98, X60:$X$98)-K60*$AZ$3)/Z60, 0)</f>
        <v>-1.156140989487751E+16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0.80383592599999998</v>
      </c>
      <c r="Q61" s="4">
        <f t="shared" si="21"/>
        <v>50</v>
      </c>
      <c r="R61">
        <f t="shared" si="0"/>
        <v>500000</v>
      </c>
      <c r="S61">
        <f t="shared" si="1"/>
        <v>-5.5449406452844888E+16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-72.650237818633542</v>
      </c>
      <c r="AC61">
        <f t="shared" si="2"/>
        <v>-64.866283766655073</v>
      </c>
      <c r="AE61">
        <f t="shared" si="3"/>
        <v>0</v>
      </c>
      <c r="AF61">
        <f t="shared" si="24"/>
        <v>0</v>
      </c>
      <c r="AG61">
        <f t="shared" si="24"/>
        <v>-5.8491413989993252E-14</v>
      </c>
      <c r="AH61">
        <f t="shared" si="5"/>
        <v>-2.5255947035030814E-9</v>
      </c>
      <c r="AI61">
        <f t="shared" si="25"/>
        <v>-2.5256531949170716E-9</v>
      </c>
      <c r="AJ61">
        <f t="shared" si="7"/>
        <v>-7.7839540519784691</v>
      </c>
      <c r="AK61">
        <f t="shared" si="22"/>
        <v>-5.085516647304348</v>
      </c>
      <c r="AL61">
        <f t="shared" si="26"/>
        <v>-12.869470701808471</v>
      </c>
      <c r="AN61">
        <f t="shared" si="27"/>
        <v>0</v>
      </c>
      <c r="AO61">
        <f t="shared" si="27"/>
        <v>0</v>
      </c>
      <c r="AP61">
        <f t="shared" si="27"/>
        <v>-8.1742290967595307E-17</v>
      </c>
      <c r="AQ61">
        <f t="shared" si="27"/>
        <v>-3.5295419111476039E-12</v>
      </c>
      <c r="AR61">
        <f t="shared" si="27"/>
        <v>-3.5296236534385718E-12</v>
      </c>
      <c r="AS61">
        <f t="shared" si="27"/>
        <v>-1.0878147638969224E-2</v>
      </c>
      <c r="AT61">
        <f t="shared" si="27"/>
        <v>-7.1070564574763108E-3</v>
      </c>
      <c r="AU61">
        <f t="shared" si="23"/>
        <v>-1.7985204099975158E-2</v>
      </c>
      <c r="AW61">
        <v>58</v>
      </c>
      <c r="AX61">
        <f>IF(Z61&gt;0, (R61*SUMPRODUCT(K61:$K$98, X61:$X$98)-K61*$AZ$3)/Z61, 0)</f>
        <v>-5.5449406452844888E+16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0.80804740799999997</v>
      </c>
      <c r="Q62" s="4">
        <f t="shared" si="21"/>
        <v>50</v>
      </c>
      <c r="R62">
        <f t="shared" si="0"/>
        <v>500000</v>
      </c>
      <c r="S62">
        <f t="shared" si="1"/>
        <v>-2.7209504450815469E+17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-64.866283766655073</v>
      </c>
      <c r="AC62">
        <f t="shared" si="2"/>
        <v>-57.916324791659392</v>
      </c>
      <c r="AE62">
        <f t="shared" si="3"/>
        <v>0</v>
      </c>
      <c r="AF62">
        <f t="shared" si="24"/>
        <v>0</v>
      </c>
      <c r="AG62">
        <f t="shared" si="24"/>
        <v>-1.0642664385224339E-14</v>
      </c>
      <c r="AH62">
        <f t="shared" si="5"/>
        <v>-4.7263835464868982E-10</v>
      </c>
      <c r="AI62">
        <f t="shared" si="25"/>
        <v>-4.7264899731307501E-10</v>
      </c>
      <c r="AJ62">
        <f t="shared" si="7"/>
        <v>-6.9499589749956812</v>
      </c>
      <c r="AK62">
        <f t="shared" si="22"/>
        <v>-4.5406398636658558</v>
      </c>
      <c r="AL62">
        <f t="shared" si="26"/>
        <v>-11.490598839134186</v>
      </c>
      <c r="AN62">
        <f t="shared" si="27"/>
        <v>0</v>
      </c>
      <c r="AO62">
        <f t="shared" si="27"/>
        <v>0</v>
      </c>
      <c r="AP62">
        <f t="shared" si="27"/>
        <v>-1.3279662247832286E-17</v>
      </c>
      <c r="AQ62">
        <f t="shared" si="27"/>
        <v>-5.8974684232452858E-13</v>
      </c>
      <c r="AR62">
        <f t="shared" si="27"/>
        <v>-5.8976012198677629E-13</v>
      </c>
      <c r="AS62">
        <f t="shared" si="27"/>
        <v>-8.6719926969009518E-3</v>
      </c>
      <c r="AT62">
        <f t="shared" si="27"/>
        <v>-5.6657018953111303E-3</v>
      </c>
      <c r="AU62">
        <f t="shared" si="23"/>
        <v>-1.4337694592801842E-2</v>
      </c>
      <c r="AW62">
        <v>59</v>
      </c>
      <c r="AX62">
        <f>IF(Z62&gt;0, (R62*SUMPRODUCT(K62:$K$98, X62:$X$98)-K62*$AZ$3)/Z62, 0)</f>
        <v>-2.7209504450815469E+17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0.81233261800000001</v>
      </c>
      <c r="Q63" s="4">
        <f t="shared" si="21"/>
        <v>50</v>
      </c>
      <c r="R63">
        <f t="shared" si="0"/>
        <v>500000</v>
      </c>
      <c r="S63">
        <f t="shared" si="1"/>
        <v>-1.3673978942580498E+18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-57.916324791659392</v>
      </c>
      <c r="AC63">
        <f t="shared" si="2"/>
        <v>-51.711004278267829</v>
      </c>
      <c r="AE63">
        <f t="shared" si="3"/>
        <v>0</v>
      </c>
      <c r="AF63">
        <f t="shared" si="24"/>
        <v>0</v>
      </c>
      <c r="AG63">
        <f t="shared" si="24"/>
        <v>-1.8908543188274482E-15</v>
      </c>
      <c r="AH63">
        <f t="shared" si="5"/>
        <v>-8.6453834225446485E-11</v>
      </c>
      <c r="AI63">
        <f t="shared" si="25"/>
        <v>-8.645572507976531E-11</v>
      </c>
      <c r="AJ63">
        <f t="shared" si="7"/>
        <v>-6.2053205133915625</v>
      </c>
      <c r="AK63">
        <f t="shared" si="22"/>
        <v>-4.0541427354161579</v>
      </c>
      <c r="AL63">
        <f t="shared" si="26"/>
        <v>-10.259463248894175</v>
      </c>
      <c r="AN63">
        <f t="shared" si="27"/>
        <v>0</v>
      </c>
      <c r="AO63">
        <f t="shared" si="27"/>
        <v>0</v>
      </c>
      <c r="AP63">
        <f t="shared" si="27"/>
        <v>-2.1065739512648196E-18</v>
      </c>
      <c r="AQ63">
        <f t="shared" si="27"/>
        <v>-9.631698928515506E-14</v>
      </c>
      <c r="AR63">
        <f t="shared" si="27"/>
        <v>-9.6319095859106323E-14</v>
      </c>
      <c r="AS63">
        <f t="shared" si="27"/>
        <v>-6.9132594841394539E-3</v>
      </c>
      <c r="AT63">
        <f t="shared" si="27"/>
        <v>-4.5166628629714854E-3</v>
      </c>
      <c r="AU63">
        <f t="shared" si="23"/>
        <v>-1.1429922347207256E-2</v>
      </c>
      <c r="AW63">
        <v>60</v>
      </c>
      <c r="AX63">
        <f>IF(Z63&gt;0, (R63*SUMPRODUCT(K63:$K$98, X63:$X$98)-K63*$AZ$3)/Z63, 0)</f>
        <v>-1.3673978942580498E+18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0.81666386499999999</v>
      </c>
      <c r="Q64" s="4">
        <f t="shared" si="21"/>
        <v>50</v>
      </c>
      <c r="R64">
        <f t="shared" si="0"/>
        <v>500000</v>
      </c>
      <c r="S64">
        <f t="shared" si="1"/>
        <v>-7.0434879433311304E+18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-51.711004278267829</v>
      </c>
      <c r="AC64">
        <f t="shared" si="2"/>
        <v>-46.17053953416778</v>
      </c>
      <c r="AE64">
        <f t="shared" si="3"/>
        <v>0</v>
      </c>
      <c r="AF64">
        <f t="shared" si="24"/>
        <v>0</v>
      </c>
      <c r="AG64">
        <f t="shared" si="24"/>
        <v>-3.2775337947360775E-16</v>
      </c>
      <c r="AH64">
        <f t="shared" si="5"/>
        <v>-1.5441923961655658E-11</v>
      </c>
      <c r="AI64">
        <f t="shared" si="25"/>
        <v>-1.544225171503513E-11</v>
      </c>
      <c r="AJ64">
        <f t="shared" si="7"/>
        <v>-5.5404647441000492</v>
      </c>
      <c r="AK64">
        <f t="shared" si="22"/>
        <v>-3.6197702994787484</v>
      </c>
      <c r="AL64">
        <f t="shared" si="26"/>
        <v>-9.1602350435942395</v>
      </c>
      <c r="AN64">
        <f t="shared" si="27"/>
        <v>0</v>
      </c>
      <c r="AO64">
        <f t="shared" si="27"/>
        <v>0</v>
      </c>
      <c r="AP64">
        <f t="shared" si="27"/>
        <v>-3.2602266678921636E-19</v>
      </c>
      <c r="AQ64">
        <f t="shared" si="27"/>
        <v>-1.5360382365609364E-14</v>
      </c>
      <c r="AR64">
        <f t="shared" si="27"/>
        <v>-1.5360708388276153E-14</v>
      </c>
      <c r="AS64">
        <f t="shared" si="27"/>
        <v>-5.5112081346779355E-3</v>
      </c>
      <c r="AT64">
        <f t="shared" si="27"/>
        <v>-3.6006559813229672E-3</v>
      </c>
      <c r="AU64">
        <f t="shared" si="23"/>
        <v>-9.1118641160162633E-3</v>
      </c>
      <c r="AW64">
        <v>61</v>
      </c>
      <c r="AX64">
        <f>IF(Z64&gt;0, (R64*SUMPRODUCT(K64:$K$98, X64:$X$98)-K64*$AZ$3)/Z64, 0)</f>
        <v>-7.0434879433311304E+18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0.82101379900000004</v>
      </c>
      <c r="Q65" s="4">
        <f t="shared" si="21"/>
        <v>50</v>
      </c>
      <c r="R65">
        <f t="shared" si="0"/>
        <v>500000</v>
      </c>
      <c r="S65">
        <f t="shared" si="1"/>
        <v>-3.72150417230302E+19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-46.17053953416778</v>
      </c>
      <c r="AC65">
        <f t="shared" si="2"/>
        <v>-41.223696012649818</v>
      </c>
      <c r="AE65">
        <f t="shared" si="3"/>
        <v>0</v>
      </c>
      <c r="AF65">
        <f t="shared" si="24"/>
        <v>0</v>
      </c>
      <c r="AG65">
        <f t="shared" si="24"/>
        <v>-5.5385798462156356E-17</v>
      </c>
      <c r="AH65">
        <f t="shared" si="5"/>
        <v>-2.6909004721671532E-12</v>
      </c>
      <c r="AI65">
        <f t="shared" si="25"/>
        <v>-2.6909558579656153E-12</v>
      </c>
      <c r="AJ65">
        <f t="shared" si="7"/>
        <v>-4.9468435215179625</v>
      </c>
      <c r="AK65">
        <f t="shared" si="22"/>
        <v>-3.2319377673917451</v>
      </c>
      <c r="AL65">
        <f t="shared" si="26"/>
        <v>-8.1787812889123988</v>
      </c>
      <c r="AN65">
        <f t="shared" si="27"/>
        <v>0</v>
      </c>
      <c r="AO65">
        <f t="shared" si="27"/>
        <v>0</v>
      </c>
      <c r="AP65">
        <f t="shared" si="27"/>
        <v>-4.9190474911248693E-20</v>
      </c>
      <c r="AQ65">
        <f t="shared" si="27"/>
        <v>-2.3899027519707646E-15</v>
      </c>
      <c r="AR65">
        <f t="shared" si="27"/>
        <v>-2.3899519424456756E-15</v>
      </c>
      <c r="AS65">
        <f t="shared" si="27"/>
        <v>-4.3935013828746835E-3</v>
      </c>
      <c r="AT65">
        <f t="shared" si="27"/>
        <v>-2.870420903478135E-3</v>
      </c>
      <c r="AU65">
        <f t="shared" si="23"/>
        <v>-7.2639222863552094E-3</v>
      </c>
      <c r="AW65">
        <v>62</v>
      </c>
      <c r="AX65">
        <f>IF(Z65&gt;0, (R65*SUMPRODUCT(K65:$K$98, X65:$X$98)-K65*$AZ$3)/Z65, 0)</f>
        <v>-3.72150417230302E+19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0.82538683700000004</v>
      </c>
      <c r="Q66" s="4">
        <f t="shared" si="21"/>
        <v>50</v>
      </c>
      <c r="R66">
        <f t="shared" si="0"/>
        <v>500000</v>
      </c>
      <c r="S66">
        <f t="shared" si="1"/>
        <v>-2.0185333431770661E+20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-41.223696012649818</v>
      </c>
      <c r="AC66">
        <f t="shared" si="2"/>
        <v>-36.806871439865908</v>
      </c>
      <c r="AE66">
        <f t="shared" si="3"/>
        <v>0</v>
      </c>
      <c r="AF66">
        <f t="shared" si="24"/>
        <v>0</v>
      </c>
      <c r="AG66">
        <f t="shared" si="24"/>
        <v>-9.1172314701360869E-18</v>
      </c>
      <c r="AH66">
        <f t="shared" si="5"/>
        <v>-4.5714709007398711E-13</v>
      </c>
      <c r="AI66">
        <f t="shared" si="25"/>
        <v>-4.5715620730545729E-13</v>
      </c>
      <c r="AJ66">
        <f t="shared" si="7"/>
        <v>-4.4168245727839093</v>
      </c>
      <c r="AK66">
        <f t="shared" si="22"/>
        <v>-2.8856587208854876</v>
      </c>
      <c r="AL66">
        <f t="shared" si="26"/>
        <v>-7.3024832936698543</v>
      </c>
      <c r="AN66">
        <f t="shared" si="27"/>
        <v>0</v>
      </c>
      <c r="AO66">
        <f t="shared" si="27"/>
        <v>0</v>
      </c>
      <c r="AP66">
        <f t="shared" si="27"/>
        <v>-7.2298211291185593E-21</v>
      </c>
      <c r="AQ66">
        <f t="shared" si="27"/>
        <v>-3.6251045087074488E-16</v>
      </c>
      <c r="AR66">
        <f t="shared" si="27"/>
        <v>-3.6251768069187405E-16</v>
      </c>
      <c r="AS66">
        <f t="shared" si="27"/>
        <v>-3.5024724034396506E-3</v>
      </c>
      <c r="AT66">
        <f t="shared" si="27"/>
        <v>-2.2882819702472385E-3</v>
      </c>
      <c r="AU66">
        <f t="shared" si="23"/>
        <v>-5.7907543736872517E-3</v>
      </c>
      <c r="AW66">
        <v>63</v>
      </c>
      <c r="AX66">
        <f>IF(Z66&gt;0, (R66*SUMPRODUCT(K66:$K$98, X66:$X$98)-K66*$AZ$3)/Z66, 0)</f>
        <v>-2.0185333431770661E+20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0.82979096200000002</v>
      </c>
      <c r="Q67" s="4">
        <f t="shared" si="21"/>
        <v>50</v>
      </c>
      <c r="R67">
        <f t="shared" ref="R67:R79" si="28">$C$6</f>
        <v>500000</v>
      </c>
      <c r="S67">
        <f t="shared" ref="S67:S79" si="29">AX67</f>
        <v>-1.1249439707333813E+21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-36.806871439865908</v>
      </c>
      <c r="AC67">
        <f t="shared" ref="AC67:AC79" si="30">S67*Z67</f>
        <v>-32.863278071308848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-1.4606628830538287E-18</v>
      </c>
      <c r="AH67">
        <f t="shared" ref="AH67:AH79" si="33">-X67*R67</f>
        <v>-7.5653962723808978E-14</v>
      </c>
      <c r="AI67">
        <f t="shared" ref="AI67:AI79" si="34">SUM(AE67:AH67)</f>
        <v>-7.565542338669203E-14</v>
      </c>
      <c r="AJ67">
        <f t="shared" ref="AJ67:AJ79" si="35">AB67-AC67</f>
        <v>-3.9435933685570603</v>
      </c>
      <c r="AK67">
        <f t="shared" si="22"/>
        <v>-2.576481000790614</v>
      </c>
      <c r="AL67">
        <f t="shared" si="26"/>
        <v>-6.5200743693477499</v>
      </c>
      <c r="AN67">
        <f t="shared" ref="AN67:AT79" si="36">AE67*$K67</f>
        <v>0</v>
      </c>
      <c r="AO67">
        <f t="shared" si="36"/>
        <v>0</v>
      </c>
      <c r="AP67">
        <f t="shared" si="36"/>
        <v>-1.0341809714358558E-21</v>
      </c>
      <c r="AQ67">
        <f t="shared" si="36"/>
        <v>-5.3564644909100135E-17</v>
      </c>
      <c r="AR67">
        <f t="shared" si="36"/>
        <v>-5.3565679090071572E-17</v>
      </c>
      <c r="AS67">
        <f t="shared" si="36"/>
        <v>-2.792149556313496E-3</v>
      </c>
      <c r="AT67">
        <f t="shared" si="36"/>
        <v>-1.8242043767914848E-3</v>
      </c>
      <c r="AU67">
        <f t="shared" si="23"/>
        <v>-4.6163539331050343E-3</v>
      </c>
      <c r="AW67">
        <v>64</v>
      </c>
      <c r="AX67">
        <f>IF(Z67&gt;0, (R67*SUMPRODUCT(K67:$K$98, X67:$X$98)-K67*$AZ$3)/Z67, 0)</f>
        <v>-1.1249439707333813E+21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0.834201203</v>
      </c>
      <c r="Q68" s="4">
        <f t="shared" si="21"/>
        <v>50</v>
      </c>
      <c r="R68">
        <f t="shared" si="28"/>
        <v>500000</v>
      </c>
      <c r="S68">
        <f t="shared" si="29"/>
        <v>-6.4468678765432086E+21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-32.863278071308848</v>
      </c>
      <c r="AC68">
        <f t="shared" si="30"/>
        <v>-29.342212563668614</v>
      </c>
      <c r="AE68">
        <f t="shared" si="31"/>
        <v>0</v>
      </c>
      <c r="AF68">
        <f t="shared" si="32"/>
        <v>0</v>
      </c>
      <c r="AG68">
        <f t="shared" si="32"/>
        <v>-2.275695200023381E-19</v>
      </c>
      <c r="AH68">
        <f t="shared" si="33"/>
        <v>-1.2184867342209523E-14</v>
      </c>
      <c r="AI68">
        <f t="shared" si="34"/>
        <v>-1.2185094911729525E-14</v>
      </c>
      <c r="AJ68">
        <f t="shared" si="35"/>
        <v>-3.521065507640234</v>
      </c>
      <c r="AK68">
        <f t="shared" si="22"/>
        <v>-2.3004294649916197</v>
      </c>
      <c r="AL68">
        <f t="shared" si="26"/>
        <v>-5.8214949726318661</v>
      </c>
      <c r="AN68">
        <f t="shared" si="36"/>
        <v>0</v>
      </c>
      <c r="AO68">
        <f t="shared" si="36"/>
        <v>0</v>
      </c>
      <c r="AP68">
        <f t="shared" si="36"/>
        <v>-1.4386084931249788E-22</v>
      </c>
      <c r="AQ68">
        <f t="shared" si="36"/>
        <v>-7.7028125936741029E-18</v>
      </c>
      <c r="AR68">
        <f t="shared" si="36"/>
        <v>-7.7029564545234155E-18</v>
      </c>
      <c r="AS68">
        <f t="shared" si="36"/>
        <v>-2.2258845314999179E-3</v>
      </c>
      <c r="AT68">
        <f t="shared" si="36"/>
        <v>-1.4542445605799465E-3</v>
      </c>
      <c r="AU68">
        <f t="shared" si="23"/>
        <v>-3.6801290920798722E-3</v>
      </c>
      <c r="AW68">
        <v>65</v>
      </c>
      <c r="AX68">
        <f>IF(Z68&gt;0, (R68*SUMPRODUCT(K68:$K$98, X68:$X$98)-K68*$AZ$3)/Z68, 0)</f>
        <v>-6.4468678765432086E+21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0.83859190800000005</v>
      </c>
      <c r="Q69" s="4">
        <f t="shared" ref="Q69:Q79" si="48">$C$8</f>
        <v>50</v>
      </c>
      <c r="R69">
        <f t="shared" si="28"/>
        <v>500000</v>
      </c>
      <c r="S69">
        <f t="shared" si="29"/>
        <v>-3.8017334189957732E+22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-29.342212563668614</v>
      </c>
      <c r="AC69">
        <f t="shared" si="30"/>
        <v>-26.198404074704118</v>
      </c>
      <c r="AE69">
        <f t="shared" si="31"/>
        <v>0</v>
      </c>
      <c r="AF69">
        <f t="shared" si="32"/>
        <v>0</v>
      </c>
      <c r="AG69">
        <f t="shared" si="32"/>
        <v>-3.445586682090984E-20</v>
      </c>
      <c r="AH69">
        <f t="shared" si="33"/>
        <v>-1.9083795798140487E-15</v>
      </c>
      <c r="AI69">
        <f t="shared" si="34"/>
        <v>-1.9084140356808696E-15</v>
      </c>
      <c r="AJ69">
        <f t="shared" si="35"/>
        <v>-3.1438084889644955</v>
      </c>
      <c r="AK69">
        <f t="shared" si="22"/>
        <v>-2.053954879456803</v>
      </c>
      <c r="AL69">
        <f t="shared" si="26"/>
        <v>-5.1977633684213007</v>
      </c>
      <c r="AN69">
        <f t="shared" si="36"/>
        <v>0</v>
      </c>
      <c r="AO69">
        <f t="shared" si="36"/>
        <v>0</v>
      </c>
      <c r="AP69">
        <f t="shared" si="36"/>
        <v>-1.9447943489200724E-23</v>
      </c>
      <c r="AQ69">
        <f t="shared" si="36"/>
        <v>-1.0771477152809649E-18</v>
      </c>
      <c r="AR69">
        <f t="shared" si="36"/>
        <v>-1.0771671632244543E-18</v>
      </c>
      <c r="AS69">
        <f t="shared" si="36"/>
        <v>-1.7744615206472564E-3</v>
      </c>
      <c r="AT69">
        <f t="shared" si="36"/>
        <v>-1.1593148601562072E-3</v>
      </c>
      <c r="AU69">
        <f t="shared" si="23"/>
        <v>-2.9337763808034651E-3</v>
      </c>
      <c r="AW69">
        <v>66</v>
      </c>
      <c r="AX69">
        <f>IF(Z69&gt;0, (R69*SUMPRODUCT(K69:$K$98, X69:$X$98)-K69*$AZ$3)/Z69, 0)</f>
        <v>-3.8017334189957732E+22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0.84368948200000005</v>
      </c>
      <c r="Q70" s="4">
        <f t="shared" si="48"/>
        <v>50</v>
      </c>
      <c r="R70">
        <f t="shared" si="28"/>
        <v>500000</v>
      </c>
      <c r="S70">
        <f t="shared" si="29"/>
        <v>-2.3200005609911677E+23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-26.198404074704118</v>
      </c>
      <c r="AC70">
        <f t="shared" si="30"/>
        <v>-23.391432209557248</v>
      </c>
      <c r="AE70">
        <f t="shared" si="31"/>
        <v>0</v>
      </c>
      <c r="AF70">
        <f t="shared" si="32"/>
        <v>0</v>
      </c>
      <c r="AG70">
        <f t="shared" si="32"/>
        <v>-5.0412557227063318E-21</v>
      </c>
      <c r="AH70">
        <f t="shared" si="33"/>
        <v>-2.907005242999441E-16</v>
      </c>
      <c r="AI70">
        <f t="shared" si="34"/>
        <v>-2.9070556555566682E-16</v>
      </c>
      <c r="AJ70">
        <f t="shared" si="35"/>
        <v>-2.8069718651468705</v>
      </c>
      <c r="AK70">
        <f t="shared" si="22"/>
        <v>-1.8338882852292884</v>
      </c>
      <c r="AL70">
        <f t="shared" si="26"/>
        <v>-4.6408601503761595</v>
      </c>
      <c r="AN70">
        <f t="shared" si="36"/>
        <v>0</v>
      </c>
      <c r="AO70">
        <f t="shared" si="36"/>
        <v>0</v>
      </c>
      <c r="AP70">
        <f t="shared" si="36"/>
        <v>-2.5405702553032906E-24</v>
      </c>
      <c r="AQ70">
        <f t="shared" si="36"/>
        <v>-1.4650022650329491E-19</v>
      </c>
      <c r="AR70">
        <f t="shared" si="36"/>
        <v>-1.4650276707355024E-19</v>
      </c>
      <c r="AS70">
        <f t="shared" si="36"/>
        <v>-1.4145898602098662E-3</v>
      </c>
      <c r="AT70">
        <f t="shared" si="36"/>
        <v>-9.2419870867044578E-4</v>
      </c>
      <c r="AU70">
        <f t="shared" si="23"/>
        <v>-2.3387885688803123E-3</v>
      </c>
      <c r="AW70">
        <v>67</v>
      </c>
      <c r="AX70">
        <f>IF(Z70&gt;0, (R70*SUMPRODUCT(K70:$K$98, X70:$X$98)-K70*$AZ$3)/Z70, 0)</f>
        <v>-2.3200005609911677E+23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0.84875936500000004</v>
      </c>
      <c r="Q71" s="4">
        <f t="shared" si="48"/>
        <v>50</v>
      </c>
      <c r="R71">
        <f t="shared" si="28"/>
        <v>500000</v>
      </c>
      <c r="S71">
        <f t="shared" si="29"/>
        <v>-1.4665956948675163E+24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-23.391432209557248</v>
      </c>
      <c r="AC71">
        <f t="shared" si="30"/>
        <v>-20.885207329961826</v>
      </c>
      <c r="AE71">
        <f t="shared" si="31"/>
        <v>0</v>
      </c>
      <c r="AF71">
        <f t="shared" si="32"/>
        <v>0</v>
      </c>
      <c r="AG71">
        <f t="shared" si="32"/>
        <v>-7.1203015947242621E-22</v>
      </c>
      <c r="AH71">
        <f t="shared" si="33"/>
        <v>-4.2788130060068423E-17</v>
      </c>
      <c r="AI71">
        <f t="shared" si="34"/>
        <v>-4.2788842090227898E-17</v>
      </c>
      <c r="AJ71">
        <f t="shared" si="35"/>
        <v>-2.5062248795954218</v>
      </c>
      <c r="AK71">
        <f t="shared" si="22"/>
        <v>-1.6374002546690076</v>
      </c>
      <c r="AL71">
        <f t="shared" si="26"/>
        <v>-4.143625134264429</v>
      </c>
      <c r="AN71">
        <f t="shared" si="36"/>
        <v>0</v>
      </c>
      <c r="AO71">
        <f t="shared" si="36"/>
        <v>0</v>
      </c>
      <c r="AP71">
        <f t="shared" si="36"/>
        <v>-3.2038549653673999E-25</v>
      </c>
      <c r="AQ71">
        <f t="shared" si="36"/>
        <v>-1.9252971398474184E-20</v>
      </c>
      <c r="AR71">
        <f t="shared" si="36"/>
        <v>-1.925329178397072E-20</v>
      </c>
      <c r="AS71">
        <f t="shared" si="36"/>
        <v>-1.1277023758050598E-3</v>
      </c>
      <c r="AT71">
        <f t="shared" si="36"/>
        <v>-7.3676555219263852E-4</v>
      </c>
      <c r="AU71">
        <f t="shared" si="23"/>
        <v>-1.8644679279976981E-3</v>
      </c>
      <c r="AW71">
        <v>68</v>
      </c>
      <c r="AX71">
        <f>IF(Z71&gt;0, (R71*SUMPRODUCT(K71:$K$98, X71:$X$98)-K71*$AZ$3)/Z71, 0)</f>
        <v>-1.4665956948675163E+24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0.85379527200000005</v>
      </c>
      <c r="Q72" s="4">
        <f t="shared" si="48"/>
        <v>50</v>
      </c>
      <c r="R72">
        <f t="shared" si="28"/>
        <v>500000</v>
      </c>
      <c r="S72">
        <f t="shared" si="29"/>
        <v>-9.6139132691928081E+24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-20.885207329961826</v>
      </c>
      <c r="AC72">
        <f t="shared" si="30"/>
        <v>-18.647506544608774</v>
      </c>
      <c r="AE72">
        <f t="shared" si="31"/>
        <v>0</v>
      </c>
      <c r="AF72">
        <f t="shared" si="32"/>
        <v>0</v>
      </c>
      <c r="AG72">
        <f t="shared" si="32"/>
        <v>-9.6981874198738391E-23</v>
      </c>
      <c r="AH72">
        <f t="shared" si="33"/>
        <v>-6.0792798367896347E-18</v>
      </c>
      <c r="AI72">
        <f t="shared" si="34"/>
        <v>-6.0793768186638333E-18</v>
      </c>
      <c r="AJ72">
        <f t="shared" si="35"/>
        <v>-2.2377007853530522</v>
      </c>
      <c r="AK72">
        <f t="shared" ref="AK72:AK79" si="49">G72*SUM(AB72:AB72, AE72:AF72)</f>
        <v>-1.461964513097328</v>
      </c>
      <c r="AL72">
        <f t="shared" si="26"/>
        <v>-3.6996652984503804</v>
      </c>
      <c r="AN72">
        <f t="shared" si="36"/>
        <v>0</v>
      </c>
      <c r="AO72">
        <f t="shared" si="36"/>
        <v>0</v>
      </c>
      <c r="AP72">
        <f t="shared" si="36"/>
        <v>-3.8962517331188922E-26</v>
      </c>
      <c r="AQ72">
        <f t="shared" si="36"/>
        <v>-2.4423537692896513E-21</v>
      </c>
      <c r="AR72">
        <f t="shared" si="36"/>
        <v>-2.4423927318069826E-21</v>
      </c>
      <c r="AS72">
        <f t="shared" si="36"/>
        <v>-8.9899742969153237E-4</v>
      </c>
      <c r="AT72">
        <f t="shared" si="36"/>
        <v>-5.8734498739846806E-4</v>
      </c>
      <c r="AU72">
        <f t="shared" si="23"/>
        <v>-1.4863424170900004E-3</v>
      </c>
      <c r="AW72">
        <v>69</v>
      </c>
      <c r="AX72">
        <f>IF(Z72&gt;0, (R72*SUMPRODUCT(K72:$K$98, X72:$X$98)-K72*$AZ$3)/Z72, 0)</f>
        <v>-9.6139132691928081E+24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0.85879091799999996</v>
      </c>
      <c r="Q73" s="4">
        <f t="shared" si="48"/>
        <v>50</v>
      </c>
      <c r="R73">
        <f t="shared" si="28"/>
        <v>500000</v>
      </c>
      <c r="S73">
        <f t="shared" si="29"/>
        <v>-6.5421165992212771E+25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-18.647506544608774</v>
      </c>
      <c r="AC73">
        <f t="shared" si="30"/>
        <v>-16.649559414829259</v>
      </c>
      <c r="AE73">
        <f t="shared" si="31"/>
        <v>0</v>
      </c>
      <c r="AF73">
        <f t="shared" si="32"/>
        <v>0</v>
      </c>
      <c r="AG73">
        <f t="shared" si="32"/>
        <v>-1.2724902684255959E-23</v>
      </c>
      <c r="AH73">
        <f t="shared" si="33"/>
        <v>-8.3287152772495049E-19</v>
      </c>
      <c r="AI73">
        <f t="shared" si="34"/>
        <v>-8.3288425262763472E-19</v>
      </c>
      <c r="AJ73">
        <f t="shared" si="35"/>
        <v>-1.9979471297795151</v>
      </c>
      <c r="AK73">
        <f t="shared" si="49"/>
        <v>-1.3053254581226144</v>
      </c>
      <c r="AL73">
        <f t="shared" si="26"/>
        <v>-3.3032725879021294</v>
      </c>
      <c r="AN73">
        <f t="shared" si="36"/>
        <v>0</v>
      </c>
      <c r="AO73">
        <f t="shared" si="36"/>
        <v>0</v>
      </c>
      <c r="AP73">
        <f t="shared" si="36"/>
        <v>-4.5644965459235637E-27</v>
      </c>
      <c r="AQ73">
        <f t="shared" si="36"/>
        <v>-2.9875585737895211E-22</v>
      </c>
      <c r="AR73">
        <f t="shared" si="36"/>
        <v>-2.9876042187549803E-22</v>
      </c>
      <c r="AS73">
        <f t="shared" si="36"/>
        <v>-7.16675246884195E-4</v>
      </c>
      <c r="AT73">
        <f t="shared" si="36"/>
        <v>-4.6822782796433993E-4</v>
      </c>
      <c r="AU73">
        <f t="shared" si="23"/>
        <v>-1.1849030748485349E-3</v>
      </c>
      <c r="AW73">
        <v>70</v>
      </c>
      <c r="AX73">
        <f>IF(Z73&gt;0, (R73*SUMPRODUCT(K73:$K$98, X73:$X$98)-K73*$AZ$3)/Z73, 0)</f>
        <v>-6.5421165992212771E+25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0.86374018699999999</v>
      </c>
      <c r="Q74" s="4">
        <f t="shared" si="48"/>
        <v>50</v>
      </c>
      <c r="R74">
        <f t="shared" si="28"/>
        <v>500000</v>
      </c>
      <c r="S74">
        <f t="shared" si="29"/>
        <v>-4.6263141028246222E+26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-16.649559414829259</v>
      </c>
      <c r="AC74">
        <f t="shared" si="30"/>
        <v>-14.865678048954694</v>
      </c>
      <c r="AE74">
        <f t="shared" si="31"/>
        <v>0</v>
      </c>
      <c r="AF74">
        <f t="shared" si="32"/>
        <v>0</v>
      </c>
      <c r="AG74">
        <f t="shared" si="32"/>
        <v>-1.6066438333573557E-24</v>
      </c>
      <c r="AH74">
        <f t="shared" si="33"/>
        <v>-1.0991009824056044E-19</v>
      </c>
      <c r="AI74">
        <f t="shared" si="34"/>
        <v>-1.099117048843938E-19</v>
      </c>
      <c r="AJ74">
        <f t="shared" si="35"/>
        <v>-1.7838813658745654</v>
      </c>
      <c r="AK74">
        <f t="shared" si="49"/>
        <v>-1.1654691590380482</v>
      </c>
      <c r="AL74">
        <f t="shared" si="26"/>
        <v>-2.9493505249126137</v>
      </c>
      <c r="AN74">
        <f t="shared" si="36"/>
        <v>0</v>
      </c>
      <c r="AO74">
        <f t="shared" si="36"/>
        <v>0</v>
      </c>
      <c r="AP74">
        <f t="shared" si="36"/>
        <v>-5.1456471457808493E-28</v>
      </c>
      <c r="AQ74">
        <f t="shared" si="36"/>
        <v>-3.5201241965507787E-23</v>
      </c>
      <c r="AR74">
        <f t="shared" si="36"/>
        <v>-3.520175653022237E-23</v>
      </c>
      <c r="AS74">
        <f t="shared" si="36"/>
        <v>-5.7132911900844565E-4</v>
      </c>
      <c r="AT74">
        <f t="shared" si="36"/>
        <v>-3.7326835775218411E-4</v>
      </c>
      <c r="AU74">
        <f t="shared" si="23"/>
        <v>-9.4459747676062982E-4</v>
      </c>
      <c r="AW74">
        <v>71</v>
      </c>
      <c r="AX74">
        <f>IF(Z74&gt;0, (R74*SUMPRODUCT(K74:$K$98, X74:$X$98)-K74*$AZ$3)/Z74, 0)</f>
        <v>-4.6263141028246222E+26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0.86866431399999999</v>
      </c>
      <c r="Q75" s="4">
        <f t="shared" si="48"/>
        <v>50</v>
      </c>
      <c r="R75">
        <f t="shared" si="28"/>
        <v>500000</v>
      </c>
      <c r="S75">
        <f t="shared" si="29"/>
        <v>-3.4043056317394531E+27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-14.865678048954694</v>
      </c>
      <c r="AC75">
        <f t="shared" si="30"/>
        <v>-13.272926829423835</v>
      </c>
      <c r="AE75">
        <f t="shared" si="31"/>
        <v>0</v>
      </c>
      <c r="AF75">
        <f t="shared" si="32"/>
        <v>0</v>
      </c>
      <c r="AG75">
        <f t="shared" si="32"/>
        <v>-1.9494323167808442E-25</v>
      </c>
      <c r="AH75">
        <f t="shared" si="33"/>
        <v>-1.3956341633456977E-20</v>
      </c>
      <c r="AI75">
        <f t="shared" si="34"/>
        <v>-1.3956536576688655E-20</v>
      </c>
      <c r="AJ75">
        <f t="shared" si="35"/>
        <v>-1.5927512195308591</v>
      </c>
      <c r="AK75">
        <f t="shared" si="49"/>
        <v>-1.0405974634268287</v>
      </c>
      <c r="AL75">
        <f t="shared" si="26"/>
        <v>-2.6333486829576875</v>
      </c>
      <c r="AN75">
        <f t="shared" si="36"/>
        <v>0</v>
      </c>
      <c r="AO75">
        <f t="shared" si="36"/>
        <v>0</v>
      </c>
      <c r="AP75">
        <f t="shared" si="36"/>
        <v>-5.5745591638148331E-29</v>
      </c>
      <c r="AQ75">
        <f t="shared" si="36"/>
        <v>-3.9909286142640884E-24</v>
      </c>
      <c r="AR75">
        <f t="shared" si="36"/>
        <v>-3.9909843598557264E-24</v>
      </c>
      <c r="AS75">
        <f t="shared" si="36"/>
        <v>-4.5546007574015035E-4</v>
      </c>
      <c r="AT75">
        <f t="shared" si="36"/>
        <v>-2.9756724948356509E-4</v>
      </c>
      <c r="AU75">
        <f t="shared" si="23"/>
        <v>-7.5302732522371544E-4</v>
      </c>
      <c r="AW75">
        <v>72</v>
      </c>
      <c r="AX75">
        <f>IF(Z75&gt;0, (R75*SUMPRODUCT(K75:$K$98, X75:$X$98)-K75*$AZ$3)/Z75, 0)</f>
        <v>-3.4043056317394531E+27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0.87358826999999994</v>
      </c>
      <c r="Q76" s="4">
        <f t="shared" si="48"/>
        <v>50</v>
      </c>
      <c r="R76">
        <f t="shared" si="28"/>
        <v>500000</v>
      </c>
      <c r="S76">
        <f t="shared" si="29"/>
        <v>-2.6110415159772682E+28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-13.272926829423835</v>
      </c>
      <c r="AC76">
        <f t="shared" si="30"/>
        <v>-11.85082752627128</v>
      </c>
      <c r="AE76">
        <f t="shared" si="31"/>
        <v>0</v>
      </c>
      <c r="AF76">
        <f t="shared" si="32"/>
        <v>0</v>
      </c>
      <c r="AG76">
        <f t="shared" si="32"/>
        <v>-2.2693678851436639E-26</v>
      </c>
      <c r="AH76">
        <f t="shared" si="33"/>
        <v>-1.7030012050986692E-21</v>
      </c>
      <c r="AI76">
        <f t="shared" si="34"/>
        <v>-1.7030238987775205E-21</v>
      </c>
      <c r="AJ76">
        <f t="shared" si="35"/>
        <v>-1.4220993031525548</v>
      </c>
      <c r="AK76">
        <f t="shared" si="49"/>
        <v>-0.92910487805966846</v>
      </c>
      <c r="AL76">
        <f t="shared" si="26"/>
        <v>-2.3512041812122231</v>
      </c>
      <c r="AN76">
        <f t="shared" si="36"/>
        <v>0</v>
      </c>
      <c r="AO76">
        <f t="shared" si="36"/>
        <v>0</v>
      </c>
      <c r="AP76">
        <f t="shared" si="36"/>
        <v>-5.7941435379199899E-30</v>
      </c>
      <c r="AQ76">
        <f t="shared" si="36"/>
        <v>-4.3480977642228973E-25</v>
      </c>
      <c r="AR76">
        <f t="shared" si="36"/>
        <v>-4.348155705658276E-25</v>
      </c>
      <c r="AS76">
        <f t="shared" si="36"/>
        <v>-3.6308998384897243E-4</v>
      </c>
      <c r="AT76">
        <f t="shared" si="36"/>
        <v>-2.3721878944799513E-4</v>
      </c>
      <c r="AU76">
        <f t="shared" si="23"/>
        <v>-6.003087732969675E-4</v>
      </c>
      <c r="AW76">
        <v>73</v>
      </c>
      <c r="AX76">
        <f>IF(Z76&gt;0, (R76*SUMPRODUCT(K76:$K$98, X76:$X$98)-K76*$AZ$3)/Z76, 0)</f>
        <v>-2.6110415159772682E+28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0.87851239699999994</v>
      </c>
      <c r="Q77" s="4">
        <f t="shared" si="48"/>
        <v>50</v>
      </c>
      <c r="R77">
        <f t="shared" si="28"/>
        <v>500000</v>
      </c>
      <c r="S77">
        <f t="shared" si="29"/>
        <v>-2.0910729131353244E+29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-11.85082752627128</v>
      </c>
      <c r="AC77">
        <f t="shared" si="30"/>
        <v>-10.581096005599356</v>
      </c>
      <c r="AE77">
        <f t="shared" si="31"/>
        <v>0</v>
      </c>
      <c r="AF77">
        <f t="shared" si="32"/>
        <v>0</v>
      </c>
      <c r="AG77">
        <f t="shared" si="32"/>
        <v>-2.5300638583984654E-27</v>
      </c>
      <c r="AH77">
        <f t="shared" si="33"/>
        <v>-1.9936678204523808E-22</v>
      </c>
      <c r="AI77">
        <f t="shared" si="34"/>
        <v>-1.9936931210909649E-22</v>
      </c>
      <c r="AJ77">
        <f t="shared" si="35"/>
        <v>-1.2697315206719235</v>
      </c>
      <c r="AK77">
        <f t="shared" si="49"/>
        <v>-0.82955792683898966</v>
      </c>
      <c r="AL77">
        <f t="shared" si="26"/>
        <v>-2.0992894475109134</v>
      </c>
      <c r="AN77">
        <f t="shared" si="36"/>
        <v>0</v>
      </c>
      <c r="AO77">
        <f t="shared" si="36"/>
        <v>0</v>
      </c>
      <c r="AP77">
        <f t="shared" si="36"/>
        <v>-5.7676354864342825E-31</v>
      </c>
      <c r="AQ77">
        <f t="shared" si="36"/>
        <v>-4.5448454714822773E-26</v>
      </c>
      <c r="AR77">
        <f t="shared" si="36"/>
        <v>-4.5449031478371417E-26</v>
      </c>
      <c r="AS77">
        <f t="shared" si="36"/>
        <v>-2.8945311212449958E-4</v>
      </c>
      <c r="AT77">
        <f t="shared" si="36"/>
        <v>-1.8910936658800631E-4</v>
      </c>
      <c r="AU77">
        <f t="shared" si="23"/>
        <v>-4.7856247871250592E-4</v>
      </c>
      <c r="AW77">
        <v>74</v>
      </c>
      <c r="AX77">
        <f>IF(Z77&gt;0, (R77*SUMPRODUCT(K77:$K$98, X77:$X$98)-K77*$AZ$3)/Z77, 0)</f>
        <v>-2.0910729131353244E+29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0.88343652399999995</v>
      </c>
      <c r="Q78" s="4">
        <f t="shared" si="48"/>
        <v>50</v>
      </c>
      <c r="R78">
        <f t="shared" si="28"/>
        <v>500000</v>
      </c>
      <c r="S78">
        <f t="shared" si="29"/>
        <v>-1.7520349906078208E+30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-10.581096005599356</v>
      </c>
      <c r="AC78">
        <f t="shared" si="30"/>
        <v>-9.447407147856568</v>
      </c>
      <c r="AE78">
        <f t="shared" si="31"/>
        <v>0</v>
      </c>
      <c r="AF78">
        <f t="shared" si="32"/>
        <v>0</v>
      </c>
      <c r="AG78">
        <f t="shared" si="32"/>
        <v>-2.6961239925291242E-28</v>
      </c>
      <c r="AH78">
        <f t="shared" si="33"/>
        <v>-2.2351508205615681E-23</v>
      </c>
      <c r="AI78">
        <f t="shared" si="34"/>
        <v>-2.2351777818014934E-23</v>
      </c>
      <c r="AJ78">
        <f t="shared" si="35"/>
        <v>-1.1336888577427882</v>
      </c>
      <c r="AK78">
        <f t="shared" si="49"/>
        <v>-0.74067672039195498</v>
      </c>
      <c r="AL78">
        <f t="shared" si="26"/>
        <v>-1.8743655781347432</v>
      </c>
      <c r="AN78">
        <f t="shared" si="36"/>
        <v>0</v>
      </c>
      <c r="AO78">
        <f t="shared" si="36"/>
        <v>0</v>
      </c>
      <c r="AP78">
        <f t="shared" si="36"/>
        <v>-5.4876721940659665E-32</v>
      </c>
      <c r="AQ78">
        <f t="shared" si="36"/>
        <v>-4.549410576637991E-27</v>
      </c>
      <c r="AR78">
        <f t="shared" si="36"/>
        <v>-4.5494654533599316E-27</v>
      </c>
      <c r="AS78">
        <f t="shared" si="36"/>
        <v>-2.3075024882373993E-4</v>
      </c>
      <c r="AT78">
        <f t="shared" si="36"/>
        <v>-1.5075682923151011E-4</v>
      </c>
      <c r="AU78">
        <f t="shared" si="23"/>
        <v>-3.8150707805525004E-4</v>
      </c>
      <c r="AW78">
        <v>75</v>
      </c>
      <c r="AX78">
        <f>IF(Z78&gt;0, (R78*SUMPRODUCT(K78:$K$98, X78:$X$98)-K78*$AZ$3)/Z78, 0)</f>
        <v>-1.7520349906078208E+30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8"/>
        <v>500000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-9.447407147856568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-2.6961239925291242E-24</v>
      </c>
      <c r="AI79">
        <f t="shared" si="34"/>
        <v>-2.6961239925291242E-24</v>
      </c>
      <c r="AJ79">
        <f t="shared" si="35"/>
        <v>-9.447407147856568</v>
      </c>
      <c r="AK79">
        <f t="shared" si="49"/>
        <v>-0.66131850034995987</v>
      </c>
      <c r="AL79">
        <f t="shared" si="26"/>
        <v>-10.108725648206528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-4.8997073161303272E-28</v>
      </c>
      <c r="AR79">
        <f t="shared" si="36"/>
        <v>-4.8997073161303272E-28</v>
      </c>
      <c r="AS79">
        <f t="shared" si="36"/>
        <v>-1.7168917323194936E-3</v>
      </c>
      <c r="AT79">
        <f t="shared" si="36"/>
        <v>-1.2018242126236457E-4</v>
      </c>
      <c r="AU79">
        <f t="shared" si="23"/>
        <v>-1.8370741535818581E-3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86061.484405834359</v>
      </c>
      <c r="AO81" s="8">
        <f t="shared" si="50"/>
        <v>-8606.1484405834362</v>
      </c>
      <c r="AP81" s="8">
        <f t="shared" si="50"/>
        <v>-2816.591264435498</v>
      </c>
      <c r="AQ81" s="8">
        <f t="shared" si="50"/>
        <v>-46415.638867916408</v>
      </c>
      <c r="AR81" s="8">
        <f t="shared" si="50"/>
        <v>28223.105832899</v>
      </c>
      <c r="AS81" s="8">
        <f t="shared" si="50"/>
        <v>-11592.452249610349</v>
      </c>
      <c r="AT81" s="8">
        <f t="shared" si="50"/>
        <v>6762.2638122726958</v>
      </c>
      <c r="AU81" s="8">
        <f t="shared" si="50"/>
        <v>23392.917395561362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5A7B-3C7E-48E4-9318-98A4CC066A2B}">
  <dimension ref="A1:AZ164"/>
  <sheetViews>
    <sheetView workbookViewId="0">
      <selection activeCell="F21" sqref="F2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205798.5998789024</v>
      </c>
      <c r="K3">
        <v>1</v>
      </c>
      <c r="L3" s="2">
        <v>0</v>
      </c>
      <c r="O3">
        <f>$C$3</f>
        <v>205798.5998789024</v>
      </c>
      <c r="P3" s="2">
        <f>O3*C5</f>
        <v>20579.859987890242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205798.5998789024</v>
      </c>
      <c r="AF3">
        <f t="shared" ref="AF3:AG34" si="4">-$Z3*P3</f>
        <v>-20579.859987890242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182698.83168701216</v>
      </c>
      <c r="AJ3">
        <f t="shared" ref="AJ3:AJ66" si="7">AB3-AC3</f>
        <v>0</v>
      </c>
      <c r="AL3">
        <f t="shared" ref="AL3:AL34" si="8">SUM(AI3:AK3)</f>
        <v>182698.83168701216</v>
      </c>
      <c r="AN3">
        <f t="shared" ref="AN3:AU34" si="9">AE3*$K3</f>
        <v>205798.5998789024</v>
      </c>
      <c r="AO3">
        <f t="shared" si="9"/>
        <v>-20579.859987890242</v>
      </c>
      <c r="AP3">
        <f t="shared" si="9"/>
        <v>-2519.9082039999998</v>
      </c>
      <c r="AQ3">
        <f t="shared" si="9"/>
        <v>0</v>
      </c>
      <c r="AR3">
        <f t="shared" si="9"/>
        <v>182698.83168701216</v>
      </c>
      <c r="AS3">
        <f t="shared" si="9"/>
        <v>0</v>
      </c>
      <c r="AT3">
        <f t="shared" si="9"/>
        <v>0</v>
      </c>
      <c r="AU3">
        <f t="shared" si="9"/>
        <v>182698.83168701216</v>
      </c>
      <c r="AW3">
        <v>0</v>
      </c>
      <c r="AX3">
        <f>IF(Z3&gt;0, (R3*SUMPRODUCT(K3:$K$98, X3:$X$98)-K3*$AZ$3)/Z3, 0)</f>
        <v>0</v>
      </c>
      <c r="AZ3">
        <f>C6*ABS(SUMPRODUCT(X4:X69, K4:K69))/1</f>
        <v>120396.13732178917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1.7665382E-2</v>
      </c>
      <c r="R4">
        <f t="shared" si="0"/>
        <v>500000</v>
      </c>
      <c r="S4">
        <f t="shared" si="1"/>
        <v>13266.612031312334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12899.586141620282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-8832.6910000000007</v>
      </c>
      <c r="AI4">
        <f t="shared" si="6"/>
        <v>-8832.6910000000007</v>
      </c>
      <c r="AJ4">
        <f t="shared" si="7"/>
        <v>-12899.586141620282</v>
      </c>
      <c r="AK4">
        <f>G4*SUM(AB4, AE4:AF4)</f>
        <v>0</v>
      </c>
      <c r="AL4">
        <f t="shared" si="8"/>
        <v>-21732.277141620281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-7886.3312500000002</v>
      </c>
      <c r="AR4">
        <f t="shared" si="9"/>
        <v>-7886.3312500000002</v>
      </c>
      <c r="AS4">
        <f t="shared" si="9"/>
        <v>-11517.48762644668</v>
      </c>
      <c r="AT4">
        <f t="shared" si="9"/>
        <v>0</v>
      </c>
      <c r="AU4">
        <f t="shared" si="9"/>
        <v>-19403.818876446679</v>
      </c>
      <c r="AW4">
        <v>1</v>
      </c>
      <c r="AX4">
        <f>IF(Z4&gt;0, (R4*SUMPRODUCT(K4:$K$98, X4:$X$98)-K4*$AZ$3)/Z4, 0)</f>
        <v>13266.612031312334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2.1010579000000001E-2</v>
      </c>
      <c r="Q5" s="4">
        <f t="shared" ref="Q5:Q68" si="21">$C$8</f>
        <v>50</v>
      </c>
      <c r="R5">
        <f t="shared" si="0"/>
        <v>500000</v>
      </c>
      <c r="S5">
        <f t="shared" si="1"/>
        <v>17545.169877947683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12899.586141620282</v>
      </c>
      <c r="AC5">
        <f t="shared" si="2"/>
        <v>16530.742518066923</v>
      </c>
      <c r="AE5">
        <f t="shared" si="3"/>
        <v>0</v>
      </c>
      <c r="AF5">
        <f t="shared" si="4"/>
        <v>0</v>
      </c>
      <c r="AG5">
        <f t="shared" si="4"/>
        <v>-47.109097925703807</v>
      </c>
      <c r="AH5">
        <f t="shared" si="5"/>
        <v>-10214.65665296191</v>
      </c>
      <c r="AI5">
        <f t="shared" si="6"/>
        <v>-10261.765750887615</v>
      </c>
      <c r="AJ5">
        <f t="shared" si="7"/>
        <v>-3631.1563764466409</v>
      </c>
      <c r="AK5">
        <f>G5*SUM(AB5, AE5:AF5)</f>
        <v>902.9710299134199</v>
      </c>
      <c r="AL5">
        <f t="shared" si="8"/>
        <v>-12989.951097420835</v>
      </c>
      <c r="AN5">
        <f t="shared" si="9"/>
        <v>0</v>
      </c>
      <c r="AO5">
        <f t="shared" si="9"/>
        <v>0</v>
      </c>
      <c r="AP5">
        <f t="shared" si="9"/>
        <v>-37.555084443322549</v>
      </c>
      <c r="AQ5">
        <f t="shared" si="9"/>
        <v>-8143.061745027032</v>
      </c>
      <c r="AR5">
        <f t="shared" si="9"/>
        <v>-8180.6168294703557</v>
      </c>
      <c r="AS5">
        <f t="shared" si="9"/>
        <v>-2894.7356317336103</v>
      </c>
      <c r="AT5">
        <f t="shared" si="9"/>
        <v>719.84297665291763</v>
      </c>
      <c r="AU5">
        <f t="shared" si="9"/>
        <v>-10355.509484551047</v>
      </c>
      <c r="AW5">
        <v>2</v>
      </c>
      <c r="AX5">
        <f>IF(Z5&gt;0, (R5*SUMPRODUCT(K5:$K$98, X5:$X$98)-K5*$AZ$3)/Z5, 0)</f>
        <v>17545.169877947683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2.4499257999999999E-2</v>
      </c>
      <c r="Q6" s="4">
        <f t="shared" si="21"/>
        <v>50</v>
      </c>
      <c r="R6">
        <f t="shared" si="0"/>
        <v>500000</v>
      </c>
      <c r="S6">
        <f t="shared" si="1"/>
        <v>20525.025990171594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16530.742518066923</v>
      </c>
      <c r="AC6">
        <f t="shared" si="2"/>
        <v>18671.151868081564</v>
      </c>
      <c r="AE6">
        <f t="shared" si="3"/>
        <v>0</v>
      </c>
      <c r="AF6">
        <f t="shared" si="4"/>
        <v>0</v>
      </c>
      <c r="AG6">
        <f t="shared" si="4"/>
        <v>-45.483869002217688</v>
      </c>
      <c r="AH6">
        <f t="shared" si="5"/>
        <v>-11541.379442290825</v>
      </c>
      <c r="AI6">
        <f t="shared" si="6"/>
        <v>-11586.863311293042</v>
      </c>
      <c r="AJ6">
        <f t="shared" si="7"/>
        <v>-2140.4093500146409</v>
      </c>
      <c r="AK6">
        <f>G6*SUM(AB6, AE6:AF6)</f>
        <v>1157.1519762646847</v>
      </c>
      <c r="AL6">
        <f t="shared" si="8"/>
        <v>-12570.120685042999</v>
      </c>
      <c r="AN6">
        <f t="shared" si="9"/>
        <v>0</v>
      </c>
      <c r="AO6">
        <f t="shared" si="9"/>
        <v>0</v>
      </c>
      <c r="AP6">
        <f t="shared" si="9"/>
        <v>-32.374519549911227</v>
      </c>
      <c r="AQ6">
        <f t="shared" si="9"/>
        <v>-8214.925919542371</v>
      </c>
      <c r="AR6">
        <f t="shared" si="9"/>
        <v>-8247.3004390922815</v>
      </c>
      <c r="AS6">
        <f t="shared" si="9"/>
        <v>-1523.5010975755631</v>
      </c>
      <c r="AT6">
        <f t="shared" si="9"/>
        <v>823.63792042345551</v>
      </c>
      <c r="AU6">
        <f t="shared" si="9"/>
        <v>-8947.1636162443883</v>
      </c>
      <c r="AW6">
        <v>3</v>
      </c>
      <c r="AX6">
        <f>IF(Z6&gt;0, (R6*SUMPRODUCT(K6:$K$98, X6:$X$98)-K6*$AZ$3)/Z6, 0)</f>
        <v>20525.025990171594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2.8232486000000001E-2</v>
      </c>
      <c r="Q7" s="4">
        <f t="shared" si="21"/>
        <v>50</v>
      </c>
      <c r="R7">
        <f t="shared" si="0"/>
        <v>500000</v>
      </c>
      <c r="S7">
        <f t="shared" si="1"/>
        <v>22445.923009924059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18671.151868081564</v>
      </c>
      <c r="AC7">
        <f t="shared" si="2"/>
        <v>19637.896569112112</v>
      </c>
      <c r="AE7">
        <f t="shared" si="3"/>
        <v>0</v>
      </c>
      <c r="AF7">
        <f t="shared" si="4"/>
        <v>0</v>
      </c>
      <c r="AG7">
        <f t="shared" si="4"/>
        <v>-43.744907617364568</v>
      </c>
      <c r="AH7">
        <f t="shared" si="5"/>
        <v>-12841.22694830945</v>
      </c>
      <c r="AI7">
        <f t="shared" si="6"/>
        <v>-12884.971855926815</v>
      </c>
      <c r="AJ7">
        <f t="shared" si="7"/>
        <v>-966.74470103054773</v>
      </c>
      <c r="AK7">
        <f>G7*SUM(AB7, AE7:AF7)</f>
        <v>1306.9806307657095</v>
      </c>
      <c r="AL7">
        <f t="shared" si="8"/>
        <v>-12544.735926191654</v>
      </c>
      <c r="AN7">
        <f t="shared" si="9"/>
        <v>0</v>
      </c>
      <c r="AO7">
        <f t="shared" si="9"/>
        <v>0</v>
      </c>
      <c r="AP7">
        <f t="shared" si="9"/>
        <v>-27.800679628984394</v>
      </c>
      <c r="AQ7">
        <f t="shared" si="9"/>
        <v>-8160.8318745499564</v>
      </c>
      <c r="AR7">
        <f t="shared" si="9"/>
        <v>-8188.6325541789411</v>
      </c>
      <c r="AS7">
        <f t="shared" si="9"/>
        <v>-614.38373470698673</v>
      </c>
      <c r="AT7">
        <f t="shared" si="9"/>
        <v>830.6098189765579</v>
      </c>
      <c r="AU7">
        <f t="shared" si="9"/>
        <v>-7972.4064699093706</v>
      </c>
      <c r="AW7">
        <v>4</v>
      </c>
      <c r="AX7">
        <f>IF(Z7&gt;0, (R7*SUMPRODUCT(K7:$K$98, X7:$X$98)-K7*$AZ$3)/Z7, 0)</f>
        <v>22445.923009924059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3.2345626000000002E-2</v>
      </c>
      <c r="Q8" s="4">
        <f t="shared" si="21"/>
        <v>50</v>
      </c>
      <c r="R8">
        <f t="shared" si="0"/>
        <v>500000</v>
      </c>
      <c r="S8">
        <f t="shared" si="1"/>
        <v>23482.704417064982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19637.896569112112</v>
      </c>
      <c r="AC8">
        <f t="shared" si="2"/>
        <v>19674.984891502259</v>
      </c>
      <c r="AE8">
        <f t="shared" si="3"/>
        <v>0</v>
      </c>
      <c r="AF8">
        <f t="shared" si="4"/>
        <v>0</v>
      </c>
      <c r="AG8">
        <f t="shared" si="4"/>
        <v>-41.892502119995093</v>
      </c>
      <c r="AH8">
        <f t="shared" si="5"/>
        <v>-14149.564211958255</v>
      </c>
      <c r="AI8">
        <f t="shared" si="6"/>
        <v>-14191.456714078251</v>
      </c>
      <c r="AJ8">
        <f t="shared" si="7"/>
        <v>-37.088322390147368</v>
      </c>
      <c r="AK8">
        <f t="shared" ref="AK8:AK69" si="22">G8*SUM(AB8:AB8, AE8:AF8)</f>
        <v>1374.652759837848</v>
      </c>
      <c r="AL8">
        <f t="shared" si="8"/>
        <v>-12853.892276630551</v>
      </c>
      <c r="AN8">
        <f t="shared" si="9"/>
        <v>0</v>
      </c>
      <c r="AO8">
        <f t="shared" si="9"/>
        <v>0</v>
      </c>
      <c r="AP8">
        <f t="shared" si="9"/>
        <v>-23.77093075613357</v>
      </c>
      <c r="AQ8">
        <f t="shared" si="9"/>
        <v>-8028.8427305798932</v>
      </c>
      <c r="AR8">
        <f t="shared" si="9"/>
        <v>-8052.6136613360268</v>
      </c>
      <c r="AS8">
        <f t="shared" si="9"/>
        <v>-21.044910157719048</v>
      </c>
      <c r="AT8">
        <f t="shared" si="9"/>
        <v>780.01489321968484</v>
      </c>
      <c r="AU8">
        <f t="shared" si="9"/>
        <v>-7293.643678274062</v>
      </c>
      <c r="AW8">
        <v>5</v>
      </c>
      <c r="AX8">
        <f>IF(Z8&gt;0, (R8*SUMPRODUCT(K8:$K$98, X8:$X$98)-K8*$AZ$3)/Z8, 0)</f>
        <v>23482.704417064982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3.7265510000000002E-2</v>
      </c>
      <c r="Q9" s="4">
        <f t="shared" si="21"/>
        <v>50</v>
      </c>
      <c r="R9">
        <f t="shared" si="0"/>
        <v>500000</v>
      </c>
      <c r="S9">
        <f t="shared" si="1"/>
        <v>23759.155963476394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19674.984891502259</v>
      </c>
      <c r="AC9">
        <f t="shared" si="2"/>
        <v>18965.713765333174</v>
      </c>
      <c r="AE9">
        <f t="shared" si="3"/>
        <v>0</v>
      </c>
      <c r="AF9">
        <f t="shared" si="4"/>
        <v>0</v>
      </c>
      <c r="AG9">
        <f t="shared" si="4"/>
        <v>-39.912431642117447</v>
      </c>
      <c r="AH9">
        <f t="shared" si="5"/>
        <v>-15611.454566776985</v>
      </c>
      <c r="AI9">
        <f t="shared" si="6"/>
        <v>-15651.366998419102</v>
      </c>
      <c r="AJ9">
        <f t="shared" si="7"/>
        <v>709.27112616908562</v>
      </c>
      <c r="AK9">
        <f t="shared" si="22"/>
        <v>1377.2489424051582</v>
      </c>
      <c r="AL9">
        <f t="shared" si="8"/>
        <v>-13564.846929844858</v>
      </c>
      <c r="AN9">
        <f t="shared" si="9"/>
        <v>0</v>
      </c>
      <c r="AO9">
        <f t="shared" si="9"/>
        <v>0</v>
      </c>
      <c r="AP9">
        <f t="shared" si="9"/>
        <v>-20.220879991759137</v>
      </c>
      <c r="AQ9">
        <f t="shared" si="9"/>
        <v>-7909.2487303750286</v>
      </c>
      <c r="AR9">
        <f t="shared" si="9"/>
        <v>-7929.4696103667875</v>
      </c>
      <c r="AS9">
        <f t="shared" si="9"/>
        <v>359.33882586974482</v>
      </c>
      <c r="AT9">
        <f t="shared" si="9"/>
        <v>697.75717583100459</v>
      </c>
      <c r="AU9">
        <f t="shared" si="9"/>
        <v>-6872.3736086660383</v>
      </c>
      <c r="AW9">
        <v>6</v>
      </c>
      <c r="AX9">
        <f>IF(Z9&gt;0, (R9*SUMPRODUCT(K9:$K$98, X9:$X$98)-K9*$AZ$3)/Z9, 0)</f>
        <v>23759.155963476394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4.2512064000000002E-2</v>
      </c>
      <c r="Q10" s="4">
        <f t="shared" si="21"/>
        <v>50</v>
      </c>
      <c r="R10">
        <f t="shared" si="0"/>
        <v>500000</v>
      </c>
      <c r="S10">
        <f t="shared" si="1"/>
        <v>23259.390396698716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18965.713765333174</v>
      </c>
      <c r="AC10">
        <f t="shared" si="2"/>
        <v>17591.796824610654</v>
      </c>
      <c r="AE10">
        <f t="shared" si="3"/>
        <v>0</v>
      </c>
      <c r="AF10">
        <f t="shared" si="4"/>
        <v>0</v>
      </c>
      <c r="AG10">
        <f t="shared" si="4"/>
        <v>-37.81654747733095</v>
      </c>
      <c r="AH10">
        <f t="shared" si="5"/>
        <v>-16967.598483653223</v>
      </c>
      <c r="AI10">
        <f t="shared" si="6"/>
        <v>-17005.415031130553</v>
      </c>
      <c r="AJ10">
        <f t="shared" si="7"/>
        <v>1373.9169407225199</v>
      </c>
      <c r="AK10">
        <f t="shared" si="22"/>
        <v>1327.5999635733224</v>
      </c>
      <c r="AL10">
        <f t="shared" si="8"/>
        <v>-14303.898126834711</v>
      </c>
      <c r="AN10">
        <f t="shared" si="9"/>
        <v>0</v>
      </c>
      <c r="AO10">
        <f t="shared" si="9"/>
        <v>0</v>
      </c>
      <c r="AP10">
        <f t="shared" si="9"/>
        <v>-17.106285578121035</v>
      </c>
      <c r="AQ10">
        <f t="shared" si="9"/>
        <v>-7675.2798602319999</v>
      </c>
      <c r="AR10">
        <f t="shared" si="9"/>
        <v>-7692.386145810121</v>
      </c>
      <c r="AS10">
        <f t="shared" si="9"/>
        <v>621.49025007389719</v>
      </c>
      <c r="AT10">
        <f t="shared" si="9"/>
        <v>600.53880180368083</v>
      </c>
      <c r="AU10">
        <f t="shared" si="9"/>
        <v>-6470.3570939325427</v>
      </c>
      <c r="AW10">
        <v>7</v>
      </c>
      <c r="AX10">
        <f>IF(Z10&gt;0, (R10*SUMPRODUCT(K10:$K$98, X10:$X$98)-K10*$AZ$3)/Z10, 0)</f>
        <v>23259.390396698716</v>
      </c>
    </row>
    <row r="11" spans="1:52" x14ac:dyDescent="0.25">
      <c r="A11" t="s">
        <v>33</v>
      </c>
      <c r="C11" s="12">
        <f>AU71</f>
        <v>57831.575355682326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4.7737861999999999E-2</v>
      </c>
      <c r="Q11" s="4">
        <f t="shared" si="21"/>
        <v>50</v>
      </c>
      <c r="R11">
        <f t="shared" si="0"/>
        <v>500000</v>
      </c>
      <c r="S11">
        <f t="shared" si="1"/>
        <v>22102.531418390761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17591.796824610654</v>
      </c>
      <c r="AC11">
        <f t="shared" si="2"/>
        <v>15751.634633711255</v>
      </c>
      <c r="AE11">
        <f t="shared" si="3"/>
        <v>0</v>
      </c>
      <c r="AF11">
        <f t="shared" si="4"/>
        <v>0</v>
      </c>
      <c r="AG11">
        <f t="shared" si="4"/>
        <v>-35.633100877768371</v>
      </c>
      <c r="AH11">
        <f t="shared" si="5"/>
        <v>-18052.811247892732</v>
      </c>
      <c r="AI11">
        <f t="shared" si="6"/>
        <v>-18088.444348770499</v>
      </c>
      <c r="AJ11">
        <f t="shared" si="7"/>
        <v>1840.1621908993984</v>
      </c>
      <c r="AK11">
        <f t="shared" si="22"/>
        <v>1231.4257777227458</v>
      </c>
      <c r="AL11">
        <f t="shared" si="8"/>
        <v>-15016.856380148354</v>
      </c>
      <c r="AN11">
        <f t="shared" si="9"/>
        <v>0</v>
      </c>
      <c r="AO11">
        <f t="shared" si="9"/>
        <v>0</v>
      </c>
      <c r="AP11">
        <f t="shared" si="9"/>
        <v>-14.391611805427583</v>
      </c>
      <c r="AQ11">
        <f t="shared" si="9"/>
        <v>-7291.227680901181</v>
      </c>
      <c r="AR11">
        <f t="shared" si="9"/>
        <v>-7305.6192927066086</v>
      </c>
      <c r="AS11">
        <f t="shared" si="9"/>
        <v>743.21064566603729</v>
      </c>
      <c r="AT11">
        <f t="shared" si="9"/>
        <v>497.3522181236678</v>
      </c>
      <c r="AU11">
        <f t="shared" si="9"/>
        <v>-6065.0564289169024</v>
      </c>
      <c r="AW11">
        <v>8</v>
      </c>
      <c r="AX11">
        <f>IF(Z11&gt;0, (R11*SUMPRODUCT(K11:$K$98, X11:$X$98)-K11*$AZ$3)/Z11, 0)</f>
        <v>22102.531418390761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5.3487053E-2</v>
      </c>
      <c r="Q12" s="4">
        <f t="shared" si="21"/>
        <v>50</v>
      </c>
      <c r="R12">
        <f t="shared" si="0"/>
        <v>500000</v>
      </c>
      <c r="S12">
        <f t="shared" si="1"/>
        <v>20482.440840216761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15751.634633711255</v>
      </c>
      <c r="AC12">
        <f t="shared" si="2"/>
        <v>13670.33344328565</v>
      </c>
      <c r="AE12">
        <f t="shared" si="3"/>
        <v>0</v>
      </c>
      <c r="AF12">
        <f t="shared" si="4"/>
        <v>0</v>
      </c>
      <c r="AG12">
        <f t="shared" si="4"/>
        <v>-33.370860313787141</v>
      </c>
      <c r="AH12">
        <f t="shared" si="5"/>
        <v>-19059.095552035433</v>
      </c>
      <c r="AI12">
        <f t="shared" si="6"/>
        <v>-19092.466412349218</v>
      </c>
      <c r="AJ12">
        <f t="shared" si="7"/>
        <v>2081.3011904256055</v>
      </c>
      <c r="AK12">
        <f t="shared" si="22"/>
        <v>1102.614424359788</v>
      </c>
      <c r="AL12">
        <f t="shared" si="8"/>
        <v>-15908.550797563825</v>
      </c>
      <c r="AN12">
        <f t="shared" si="9"/>
        <v>0</v>
      </c>
      <c r="AO12">
        <f t="shared" si="9"/>
        <v>0</v>
      </c>
      <c r="AP12">
        <f t="shared" si="9"/>
        <v>-12.033866771411585</v>
      </c>
      <c r="AQ12">
        <f t="shared" si="9"/>
        <v>-6872.9009231458103</v>
      </c>
      <c r="AR12">
        <f t="shared" si="9"/>
        <v>-6884.9347899172217</v>
      </c>
      <c r="AS12">
        <f t="shared" si="9"/>
        <v>750.53807427356901</v>
      </c>
      <c r="AT12">
        <f t="shared" si="9"/>
        <v>397.61381511343319</v>
      </c>
      <c r="AU12">
        <f t="shared" si="9"/>
        <v>-5736.7829005302192</v>
      </c>
      <c r="AW12">
        <v>9</v>
      </c>
      <c r="AX12">
        <f>IF(Z12&gt;0, (R12*SUMPRODUCT(K12:$K$98, X12:$X$98)-K12*$AZ$3)/Z12, 0)</f>
        <v>20482.440840216761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5.9601715E-2</v>
      </c>
      <c r="Q13" s="4">
        <f t="shared" si="21"/>
        <v>50</v>
      </c>
      <c r="R13">
        <f t="shared" si="0"/>
        <v>500000</v>
      </c>
      <c r="S13">
        <f t="shared" si="1"/>
        <v>18437.712724318888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13670.33344328565</v>
      </c>
      <c r="AC13">
        <f t="shared" si="2"/>
        <v>11449.152600921567</v>
      </c>
      <c r="AE13">
        <f t="shared" si="3"/>
        <v>0</v>
      </c>
      <c r="AF13">
        <f t="shared" si="4"/>
        <v>0</v>
      </c>
      <c r="AG13">
        <f t="shared" si="4"/>
        <v>-31.048191204922119</v>
      </c>
      <c r="AH13">
        <f t="shared" si="5"/>
        <v>-19889.605057271518</v>
      </c>
      <c r="AI13">
        <f t="shared" si="6"/>
        <v>-19920.653248476439</v>
      </c>
      <c r="AJ13">
        <f t="shared" si="7"/>
        <v>2221.1808423640832</v>
      </c>
      <c r="AK13">
        <f t="shared" si="22"/>
        <v>956.92334102999564</v>
      </c>
      <c r="AL13">
        <f t="shared" si="8"/>
        <v>-16742.549065082359</v>
      </c>
      <c r="AN13">
        <f t="shared" si="9"/>
        <v>0</v>
      </c>
      <c r="AO13">
        <f t="shared" si="9"/>
        <v>0</v>
      </c>
      <c r="AP13">
        <f t="shared" si="9"/>
        <v>-9.9966866125355569</v>
      </c>
      <c r="AQ13">
        <f t="shared" si="9"/>
        <v>-6403.9205148003866</v>
      </c>
      <c r="AR13">
        <f t="shared" si="9"/>
        <v>-6413.9172014129226</v>
      </c>
      <c r="AS13">
        <f t="shared" si="9"/>
        <v>715.16078486921253</v>
      </c>
      <c r="AT13">
        <f t="shared" si="9"/>
        <v>308.10370528061009</v>
      </c>
      <c r="AU13">
        <f t="shared" si="9"/>
        <v>-5390.6527112630993</v>
      </c>
      <c r="AW13">
        <v>10</v>
      </c>
      <c r="AX13">
        <f>IF(Z13&gt;0, (R13*SUMPRODUCT(K13:$K$98, X13:$X$98)-K13*$AZ$3)/Z13, 0)</f>
        <v>18437.712724318888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6.6409420999999996E-2</v>
      </c>
      <c r="Q14" s="4">
        <f t="shared" si="21"/>
        <v>50</v>
      </c>
      <c r="R14">
        <f t="shared" si="0"/>
        <v>500000</v>
      </c>
      <c r="S14">
        <f t="shared" si="1"/>
        <v>16038.869304942673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11449.152600921567</v>
      </c>
      <c r="AC14">
        <f t="shared" si="2"/>
        <v>9198.553586819151</v>
      </c>
      <c r="AE14">
        <f t="shared" si="3"/>
        <v>0</v>
      </c>
      <c r="AF14">
        <f t="shared" si="4"/>
        <v>0</v>
      </c>
      <c r="AG14">
        <f t="shared" si="4"/>
        <v>-28.67581689185673</v>
      </c>
      <c r="AH14">
        <f t="shared" si="5"/>
        <v>-20618.924010161703</v>
      </c>
      <c r="AI14">
        <f t="shared" si="6"/>
        <v>-20647.59982705356</v>
      </c>
      <c r="AJ14">
        <f t="shared" si="7"/>
        <v>2250.5990141024158</v>
      </c>
      <c r="AK14">
        <f t="shared" si="22"/>
        <v>801.4406820645097</v>
      </c>
      <c r="AL14">
        <f t="shared" si="8"/>
        <v>-17595.560130886635</v>
      </c>
      <c r="AN14">
        <f t="shared" si="9"/>
        <v>0</v>
      </c>
      <c r="AO14">
        <f t="shared" si="9"/>
        <v>0</v>
      </c>
      <c r="AP14">
        <f t="shared" si="9"/>
        <v>-8.243612121922558</v>
      </c>
      <c r="AQ14">
        <f t="shared" si="9"/>
        <v>-5927.4479451512289</v>
      </c>
      <c r="AR14">
        <f t="shared" si="9"/>
        <v>-5935.6915572731514</v>
      </c>
      <c r="AS14">
        <f t="shared" si="9"/>
        <v>646.99343646284319</v>
      </c>
      <c r="AT14">
        <f t="shared" si="9"/>
        <v>230.39504494621889</v>
      </c>
      <c r="AU14">
        <f t="shared" si="9"/>
        <v>-5058.3030758640898</v>
      </c>
      <c r="AW14">
        <v>11</v>
      </c>
      <c r="AX14">
        <f>IF(Z14&gt;0, (R14*SUMPRODUCT(K14:$K$98, X14:$X$98)-K14*$AZ$3)/Z14, 0)</f>
        <v>16038.869304942673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7.4261202999999998E-2</v>
      </c>
      <c r="Q15" s="4">
        <f t="shared" si="21"/>
        <v>50</v>
      </c>
      <c r="R15">
        <f t="shared" si="0"/>
        <v>500000</v>
      </c>
      <c r="S15">
        <f t="shared" si="1"/>
        <v>13289.31049269733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9198.553586819151</v>
      </c>
      <c r="AC15">
        <f t="shared" si="2"/>
        <v>6979.4284101482481</v>
      </c>
      <c r="AE15">
        <f t="shared" si="3"/>
        <v>0</v>
      </c>
      <c r="AF15">
        <f t="shared" si="4"/>
        <v>0</v>
      </c>
      <c r="AG15">
        <f t="shared" si="4"/>
        <v>-26.259558063541167</v>
      </c>
      <c r="AH15">
        <f t="shared" si="5"/>
        <v>-21295.006593970018</v>
      </c>
      <c r="AI15">
        <f t="shared" si="6"/>
        <v>-21321.266152033561</v>
      </c>
      <c r="AJ15">
        <f t="shared" si="7"/>
        <v>2219.1251766709029</v>
      </c>
      <c r="AK15">
        <f t="shared" si="22"/>
        <v>643.89875107734065</v>
      </c>
      <c r="AL15">
        <f t="shared" si="8"/>
        <v>-18458.242224285317</v>
      </c>
      <c r="AN15">
        <f t="shared" si="9"/>
        <v>0</v>
      </c>
      <c r="AO15">
        <f t="shared" si="9"/>
        <v>0</v>
      </c>
      <c r="AP15">
        <f t="shared" si="9"/>
        <v>-6.7401745066642693</v>
      </c>
      <c r="AQ15">
        <f t="shared" si="9"/>
        <v>-5465.8977967799265</v>
      </c>
      <c r="AR15">
        <f t="shared" si="9"/>
        <v>-5472.637971286591</v>
      </c>
      <c r="AS15">
        <f t="shared" si="9"/>
        <v>569.59416097945689</v>
      </c>
      <c r="AT15">
        <f t="shared" si="9"/>
        <v>165.27277178019634</v>
      </c>
      <c r="AU15">
        <f t="shared" si="9"/>
        <v>-4737.7710385269384</v>
      </c>
      <c r="AW15">
        <v>12</v>
      </c>
      <c r="AX15">
        <f>IF(Z15&gt;0, (R15*SUMPRODUCT(K15:$K$98, X15:$X$98)-K15*$AZ$3)/Z15, 0)</f>
        <v>13289.31049269733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8.2657132999999994E-2</v>
      </c>
      <c r="Q16" s="4">
        <f t="shared" si="21"/>
        <v>50</v>
      </c>
      <c r="R16">
        <f t="shared" si="0"/>
        <v>500000</v>
      </c>
      <c r="S16">
        <f t="shared" si="1"/>
        <v>10124.333698909935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6979.4284101482481</v>
      </c>
      <c r="AC16">
        <f t="shared" si="2"/>
        <v>4824.5330852257575</v>
      </c>
      <c r="AE16">
        <f t="shared" si="3"/>
        <v>0</v>
      </c>
      <c r="AF16">
        <f t="shared" si="4"/>
        <v>0</v>
      </c>
      <c r="AG16">
        <f t="shared" si="4"/>
        <v>-23.826422699526411</v>
      </c>
      <c r="AH16">
        <f t="shared" si="5"/>
        <v>-21705.397833793446</v>
      </c>
      <c r="AI16">
        <f t="shared" si="6"/>
        <v>-21729.224256492973</v>
      </c>
      <c r="AJ16">
        <f t="shared" si="7"/>
        <v>2154.8953249224905</v>
      </c>
      <c r="AK16">
        <f t="shared" si="22"/>
        <v>488.55998871037741</v>
      </c>
      <c r="AL16">
        <f t="shared" si="8"/>
        <v>-19085.768942860104</v>
      </c>
      <c r="AN16">
        <f t="shared" si="9"/>
        <v>0</v>
      </c>
      <c r="AO16">
        <f t="shared" si="9"/>
        <v>0</v>
      </c>
      <c r="AP16">
        <f t="shared" si="9"/>
        <v>-5.4604011258545251</v>
      </c>
      <c r="AQ16">
        <f t="shared" si="9"/>
        <v>-4974.3169700049812</v>
      </c>
      <c r="AR16">
        <f t="shared" si="9"/>
        <v>-4979.7773711308355</v>
      </c>
      <c r="AS16">
        <f t="shared" si="9"/>
        <v>493.84639090362907</v>
      </c>
      <c r="AT16">
        <f t="shared" si="9"/>
        <v>111.96533974253066</v>
      </c>
      <c r="AU16">
        <f t="shared" si="9"/>
        <v>-4373.9656404846755</v>
      </c>
      <c r="AW16">
        <v>13</v>
      </c>
      <c r="AX16">
        <f>IF(Z16&gt;0, (R16*SUMPRODUCT(K16:$K$98, X16:$X$98)-K16*$AZ$3)/Z16, 0)</f>
        <v>10124.333698909935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9.1575552000000005E-2</v>
      </c>
      <c r="Q17" s="4">
        <f t="shared" si="21"/>
        <v>50</v>
      </c>
      <c r="R17">
        <f t="shared" si="0"/>
        <v>500000</v>
      </c>
      <c r="S17">
        <f t="shared" si="1"/>
        <v>6555.2573349929062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4824.5330852257575</v>
      </c>
      <c r="AC17">
        <f t="shared" si="2"/>
        <v>2806.4683222363456</v>
      </c>
      <c r="AE17">
        <f t="shared" si="3"/>
        <v>0</v>
      </c>
      <c r="AF17">
        <f t="shared" si="4"/>
        <v>0</v>
      </c>
      <c r="AG17">
        <f t="shared" si="4"/>
        <v>-21.406240661636687</v>
      </c>
      <c r="AH17">
        <f t="shared" si="5"/>
        <v>-21819.178108944616</v>
      </c>
      <c r="AI17">
        <f t="shared" si="6"/>
        <v>-21840.584349606252</v>
      </c>
      <c r="AJ17">
        <f t="shared" si="7"/>
        <v>2018.064762989412</v>
      </c>
      <c r="AK17">
        <f t="shared" si="22"/>
        <v>337.71731596580304</v>
      </c>
      <c r="AL17">
        <f t="shared" si="8"/>
        <v>-19484.802270651038</v>
      </c>
      <c r="AN17">
        <f t="shared" si="9"/>
        <v>0</v>
      </c>
      <c r="AO17">
        <f t="shared" si="9"/>
        <v>0</v>
      </c>
      <c r="AP17">
        <f t="shared" si="9"/>
        <v>-4.3801409529950277</v>
      </c>
      <c r="AQ17">
        <f t="shared" si="9"/>
        <v>-4464.6361360852652</v>
      </c>
      <c r="AR17">
        <f t="shared" si="9"/>
        <v>-4469.0162770382603</v>
      </c>
      <c r="AS17">
        <f t="shared" si="9"/>
        <v>412.93603364965065</v>
      </c>
      <c r="AT17">
        <f t="shared" si="9"/>
        <v>69.103653910068402</v>
      </c>
      <c r="AU17">
        <f t="shared" si="9"/>
        <v>-3986.9765894785414</v>
      </c>
      <c r="AW17">
        <v>14</v>
      </c>
      <c r="AX17">
        <f>IF(Z17&gt;0, (R17*SUMPRODUCT(K17:$K$98, X17:$X$98)-K17*$AZ$3)/Z17, 0)</f>
        <v>6555.2573349929062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0.101620166</v>
      </c>
      <c r="Q18" s="4">
        <f t="shared" si="21"/>
        <v>50</v>
      </c>
      <c r="R18">
        <f t="shared" si="0"/>
        <v>500000</v>
      </c>
      <c r="S18">
        <f t="shared" si="1"/>
        <v>2580.1905227941747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2806.4683222363456</v>
      </c>
      <c r="AC18">
        <f t="shared" si="2"/>
        <v>981.34308527212136</v>
      </c>
      <c r="AE18">
        <f t="shared" si="3"/>
        <v>0</v>
      </c>
      <c r="AF18">
        <f t="shared" si="4"/>
        <v>0</v>
      </c>
      <c r="AG18">
        <f t="shared" si="4"/>
        <v>-19.016872525548852</v>
      </c>
      <c r="AH18">
        <f t="shared" si="5"/>
        <v>-21753.057294714697</v>
      </c>
      <c r="AI18">
        <f t="shared" si="6"/>
        <v>-21772.074167240247</v>
      </c>
      <c r="AJ18">
        <f t="shared" si="7"/>
        <v>1825.1252369642243</v>
      </c>
      <c r="AK18">
        <f t="shared" si="22"/>
        <v>196.45278255654421</v>
      </c>
      <c r="AL18">
        <f t="shared" si="8"/>
        <v>-19750.496147719477</v>
      </c>
      <c r="AN18">
        <f t="shared" si="9"/>
        <v>0</v>
      </c>
      <c r="AO18">
        <f t="shared" si="9"/>
        <v>0</v>
      </c>
      <c r="AP18">
        <f t="shared" si="9"/>
        <v>-3.4743115113556464</v>
      </c>
      <c r="AQ18">
        <f t="shared" si="9"/>
        <v>-3974.2022388102928</v>
      </c>
      <c r="AR18">
        <f t="shared" si="9"/>
        <v>-3977.6765503216488</v>
      </c>
      <c r="AS18">
        <f t="shared" si="9"/>
        <v>333.44355713229959</v>
      </c>
      <c r="AT18">
        <f t="shared" si="9"/>
        <v>35.891188888029333</v>
      </c>
      <c r="AU18">
        <f t="shared" si="9"/>
        <v>-3608.3418043013194</v>
      </c>
      <c r="AW18">
        <v>15</v>
      </c>
      <c r="AX18">
        <f>IF(Z18&gt;0, (R18*SUMPRODUCT(K18:$K$98, X18:$X$98)-K18*$AZ$3)/Z18, 0)</f>
        <v>2580.1905227941747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0.112947091</v>
      </c>
      <c r="Q19" s="4">
        <f t="shared" si="21"/>
        <v>50</v>
      </c>
      <c r="R19">
        <f t="shared" si="0"/>
        <v>500000</v>
      </c>
      <c r="S19">
        <f t="shared" si="1"/>
        <v>-1907.0702482341701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981.34308527212136</v>
      </c>
      <c r="AC19">
        <f t="shared" si="2"/>
        <v>-636.15299360866265</v>
      </c>
      <c r="AE19">
        <f t="shared" si="3"/>
        <v>0</v>
      </c>
      <c r="AF19">
        <f t="shared" si="4"/>
        <v>0</v>
      </c>
      <c r="AG19">
        <f t="shared" si="4"/>
        <v>-16.678803368614798</v>
      </c>
      <c r="AH19">
        <f t="shared" si="5"/>
        <v>-21479.00431678566</v>
      </c>
      <c r="AI19">
        <f t="shared" si="6"/>
        <v>-21495.683120154274</v>
      </c>
      <c r="AJ19">
        <f t="shared" si="7"/>
        <v>1617.4960788807839</v>
      </c>
      <c r="AK19">
        <f t="shared" si="22"/>
        <v>68.694015969048507</v>
      </c>
      <c r="AL19">
        <f t="shared" si="8"/>
        <v>-19809.49302530444</v>
      </c>
      <c r="AN19">
        <f t="shared" si="9"/>
        <v>0</v>
      </c>
      <c r="AO19">
        <f t="shared" si="9"/>
        <v>0</v>
      </c>
      <c r="AP19">
        <f t="shared" si="9"/>
        <v>-2.7206741230416576</v>
      </c>
      <c r="AQ19">
        <f t="shared" si="9"/>
        <v>-3503.6908788878013</v>
      </c>
      <c r="AR19">
        <f t="shared" si="9"/>
        <v>-3506.4115530108429</v>
      </c>
      <c r="AS19">
        <f t="shared" si="9"/>
        <v>263.84864841162641</v>
      </c>
      <c r="AT19">
        <f t="shared" si="9"/>
        <v>11.205482043543183</v>
      </c>
      <c r="AU19">
        <f t="shared" si="9"/>
        <v>-3231.3574225556731</v>
      </c>
      <c r="AW19">
        <v>16</v>
      </c>
      <c r="AX19">
        <f>IF(Z19&gt;0, (R19*SUMPRODUCT(K19:$K$98, X19:$X$98)-K19*$AZ$3)/Z19, 0)</f>
        <v>-1907.0702482341701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0.12591097000000001</v>
      </c>
      <c r="Q20" s="4">
        <f t="shared" si="21"/>
        <v>50</v>
      </c>
      <c r="R20">
        <f t="shared" si="0"/>
        <v>500000</v>
      </c>
      <c r="S20">
        <f t="shared" si="1"/>
        <v>-7062.3301301017382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-636.15299360866265</v>
      </c>
      <c r="AC20">
        <f t="shared" si="2"/>
        <v>-2035.6419439879935</v>
      </c>
      <c r="AE20">
        <f t="shared" si="3"/>
        <v>0</v>
      </c>
      <c r="AF20">
        <f t="shared" si="4"/>
        <v>0</v>
      </c>
      <c r="AG20">
        <f t="shared" si="4"/>
        <v>-14.411971024347093</v>
      </c>
      <c r="AH20">
        <f t="shared" si="5"/>
        <v>-21000.443105815568</v>
      </c>
      <c r="AI20">
        <f t="shared" si="6"/>
        <v>-21014.855076839915</v>
      </c>
      <c r="AJ20">
        <f t="shared" si="7"/>
        <v>1399.4889503793308</v>
      </c>
      <c r="AK20">
        <f t="shared" si="22"/>
        <v>-44.530709552606389</v>
      </c>
      <c r="AL20">
        <f t="shared" si="8"/>
        <v>-19659.896836013191</v>
      </c>
      <c r="AN20">
        <f t="shared" si="9"/>
        <v>0</v>
      </c>
      <c r="AO20">
        <f t="shared" si="9"/>
        <v>0</v>
      </c>
      <c r="AP20">
        <f t="shared" si="9"/>
        <v>-2.0990220213617556</v>
      </c>
      <c r="AQ20">
        <f t="shared" si="9"/>
        <v>-3058.595695411379</v>
      </c>
      <c r="AR20">
        <f t="shared" si="9"/>
        <v>-3060.6947174327406</v>
      </c>
      <c r="AS20">
        <f t="shared" si="9"/>
        <v>203.82764581860829</v>
      </c>
      <c r="AT20">
        <f t="shared" si="9"/>
        <v>-6.4856458439916702</v>
      </c>
      <c r="AU20">
        <f t="shared" si="9"/>
        <v>-2863.3527174581241</v>
      </c>
      <c r="AW20">
        <v>17</v>
      </c>
      <c r="AX20">
        <f>IF(Z20&gt;0, (R20*SUMPRODUCT(K20:$K$98, X20:$X$98)-K20*$AZ$3)/Z20, 0)</f>
        <v>-7062.3301301017382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0.140869152</v>
      </c>
      <c r="Q21" s="4">
        <f t="shared" si="21"/>
        <v>50</v>
      </c>
      <c r="R21">
        <f t="shared" si="0"/>
        <v>500000</v>
      </c>
      <c r="S21">
        <f t="shared" si="1"/>
        <v>-13137.678123234053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-2035.6419439879935</v>
      </c>
      <c r="AC21">
        <f t="shared" si="2"/>
        <v>-3215.4859175167967</v>
      </c>
      <c r="AE21">
        <f t="shared" si="3"/>
        <v>0</v>
      </c>
      <c r="AF21">
        <f t="shared" si="4"/>
        <v>0</v>
      </c>
      <c r="AG21">
        <f t="shared" si="4"/>
        <v>-12.237649177255275</v>
      </c>
      <c r="AH21">
        <f t="shared" si="5"/>
        <v>-20302.021368483463</v>
      </c>
      <c r="AI21">
        <f t="shared" si="6"/>
        <v>-20314.259017660719</v>
      </c>
      <c r="AJ21">
        <f t="shared" si="7"/>
        <v>1179.8439735288032</v>
      </c>
      <c r="AK21">
        <f t="shared" si="22"/>
        <v>-142.49493607915957</v>
      </c>
      <c r="AL21">
        <f t="shared" si="8"/>
        <v>-19276.909980211072</v>
      </c>
      <c r="AN21">
        <f t="shared" si="9"/>
        <v>0</v>
      </c>
      <c r="AO21">
        <f t="shared" si="9"/>
        <v>0</v>
      </c>
      <c r="AP21">
        <f t="shared" si="9"/>
        <v>-1.5913788830085547</v>
      </c>
      <c r="AQ21">
        <f t="shared" si="9"/>
        <v>-2640.066537308539</v>
      </c>
      <c r="AR21">
        <f t="shared" si="9"/>
        <v>-2641.6579161915474</v>
      </c>
      <c r="AS21">
        <f t="shared" si="9"/>
        <v>153.42642671995236</v>
      </c>
      <c r="AT21">
        <f t="shared" si="9"/>
        <v>-18.529983081512725</v>
      </c>
      <c r="AU21">
        <f t="shared" si="9"/>
        <v>-2506.7614725531075</v>
      </c>
      <c r="AW21">
        <v>18</v>
      </c>
      <c r="AX21">
        <f>IF(Z21&gt;0, (R21*SUMPRODUCT(K21:$K$98, X21:$X$98)-K21*$AZ$3)/Z21, 0)</f>
        <v>-13137.678123234053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0.15811491799999999</v>
      </c>
      <c r="Q22" s="4">
        <f t="shared" si="21"/>
        <v>50</v>
      </c>
      <c r="R22">
        <f t="shared" si="0"/>
        <v>500000</v>
      </c>
      <c r="S22">
        <f t="shared" si="1"/>
        <v>-20520.457449154077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-3215.4859175167967</v>
      </c>
      <c r="AC22">
        <f t="shared" si="2"/>
        <v>-4178.09556028732</v>
      </c>
      <c r="AE22">
        <f t="shared" si="3"/>
        <v>0</v>
      </c>
      <c r="AF22">
        <f t="shared" si="4"/>
        <v>0</v>
      </c>
      <c r="AG22">
        <f t="shared" si="4"/>
        <v>-10.180317789308239</v>
      </c>
      <c r="AH22">
        <f t="shared" si="5"/>
        <v>-19349.548961744851</v>
      </c>
      <c r="AI22">
        <f t="shared" si="6"/>
        <v>-19359.72927953416</v>
      </c>
      <c r="AJ22">
        <f t="shared" si="7"/>
        <v>962.60964277052335</v>
      </c>
      <c r="AK22">
        <f t="shared" si="22"/>
        <v>-225.08401422617578</v>
      </c>
      <c r="AL22">
        <f t="shared" si="8"/>
        <v>-18622.203650989813</v>
      </c>
      <c r="AN22">
        <f t="shared" si="9"/>
        <v>0</v>
      </c>
      <c r="AO22">
        <f t="shared" si="9"/>
        <v>0</v>
      </c>
      <c r="AP22">
        <f t="shared" si="9"/>
        <v>-1.1820038862362858</v>
      </c>
      <c r="AQ22">
        <f t="shared" si="9"/>
        <v>-2246.613764230618</v>
      </c>
      <c r="AR22">
        <f t="shared" si="9"/>
        <v>-2247.7957681168541</v>
      </c>
      <c r="AS22">
        <f t="shared" si="9"/>
        <v>111.76550302567681</v>
      </c>
      <c r="AT22">
        <f t="shared" si="9"/>
        <v>-26.133779421347668</v>
      </c>
      <c r="AU22">
        <f t="shared" si="9"/>
        <v>-2162.1640445125249</v>
      </c>
      <c r="AW22">
        <v>19</v>
      </c>
      <c r="AX22">
        <f>IF(Z22&gt;0, (R22*SUMPRODUCT(K22:$K$98, X22:$X$98)-K22*$AZ$3)/Z22, 0)</f>
        <v>-20520.457449154077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0.17865895700000001</v>
      </c>
      <c r="Q23" s="4">
        <f t="shared" si="21"/>
        <v>50</v>
      </c>
      <c r="R23">
        <f t="shared" si="0"/>
        <v>500000</v>
      </c>
      <c r="S23">
        <f t="shared" si="1"/>
        <v>-29825.382254549226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-4178.09556028732</v>
      </c>
      <c r="AC23">
        <f t="shared" si="2"/>
        <v>-4926.9799543947138</v>
      </c>
      <c r="AE23">
        <f t="shared" si="3"/>
        <v>0</v>
      </c>
      <c r="AF23">
        <f t="shared" si="4"/>
        <v>0</v>
      </c>
      <c r="AG23">
        <f t="shared" si="4"/>
        <v>-8.2597096532487999</v>
      </c>
      <c r="AH23">
        <f t="shared" si="5"/>
        <v>-18188.049581663556</v>
      </c>
      <c r="AI23">
        <f t="shared" si="6"/>
        <v>-18196.309291316804</v>
      </c>
      <c r="AJ23">
        <f t="shared" si="7"/>
        <v>748.88439410739375</v>
      </c>
      <c r="AK23">
        <f t="shared" si="22"/>
        <v>-292.46668922011241</v>
      </c>
      <c r="AL23">
        <f t="shared" si="8"/>
        <v>-17739.891586429523</v>
      </c>
      <c r="AN23">
        <f t="shared" si="9"/>
        <v>0</v>
      </c>
      <c r="AO23">
        <f t="shared" si="9"/>
        <v>0</v>
      </c>
      <c r="AP23">
        <f t="shared" si="9"/>
        <v>-0.85625738025803699</v>
      </c>
      <c r="AQ23">
        <f t="shared" si="9"/>
        <v>-1885.4962632582274</v>
      </c>
      <c r="AR23">
        <f t="shared" si="9"/>
        <v>-1886.3525206384854</v>
      </c>
      <c r="AS23">
        <f t="shared" si="9"/>
        <v>77.634422556524797</v>
      </c>
      <c r="AT23">
        <f t="shared" si="9"/>
        <v>-30.319075565308076</v>
      </c>
      <c r="AU23">
        <f t="shared" si="9"/>
        <v>-1839.0371736472687</v>
      </c>
      <c r="AW23">
        <v>20</v>
      </c>
      <c r="AX23">
        <f>IF(Z23&gt;0, (R23*SUMPRODUCT(K23:$K$98, X23:$X$98)-K23*$AZ$3)/Z23, 0)</f>
        <v>-29825.382254549226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0.202352371</v>
      </c>
      <c r="Q24" s="4">
        <f t="shared" si="21"/>
        <v>50</v>
      </c>
      <c r="R24">
        <f t="shared" si="0"/>
        <v>500000</v>
      </c>
      <c r="S24">
        <f t="shared" si="1"/>
        <v>-42079.895919921219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-4926.9799543947138</v>
      </c>
      <c r="AC24">
        <f t="shared" si="2"/>
        <v>-5475.2178514714897</v>
      </c>
      <c r="AE24">
        <f t="shared" si="3"/>
        <v>0</v>
      </c>
      <c r="AF24">
        <f t="shared" si="4"/>
        <v>0</v>
      </c>
      <c r="AG24">
        <f t="shared" si="4"/>
        <v>-6.5057407246098293</v>
      </c>
      <c r="AH24">
        <f t="shared" si="5"/>
        <v>-16713.718321064822</v>
      </c>
      <c r="AI24">
        <f t="shared" si="6"/>
        <v>-16720.224061789431</v>
      </c>
      <c r="AJ24">
        <f t="shared" si="7"/>
        <v>548.23789707677588</v>
      </c>
      <c r="AK24">
        <f t="shared" si="22"/>
        <v>-344.88859680762999</v>
      </c>
      <c r="AL24">
        <f t="shared" si="8"/>
        <v>-16516.874761520285</v>
      </c>
      <c r="AN24">
        <f t="shared" si="9"/>
        <v>0</v>
      </c>
      <c r="AO24">
        <f t="shared" si="9"/>
        <v>0</v>
      </c>
      <c r="AP24">
        <f t="shared" si="9"/>
        <v>-0.60216883515535191</v>
      </c>
      <c r="AQ24">
        <f t="shared" si="9"/>
        <v>-1547.0152775130564</v>
      </c>
      <c r="AR24">
        <f t="shared" si="9"/>
        <v>-1547.6174463482118</v>
      </c>
      <c r="AS24">
        <f t="shared" si="9"/>
        <v>50.74468686123992</v>
      </c>
      <c r="AT24">
        <f t="shared" si="9"/>
        <v>-31.922754593093579</v>
      </c>
      <c r="AU24">
        <f t="shared" si="9"/>
        <v>-1528.7955140800655</v>
      </c>
      <c r="AW24">
        <v>21</v>
      </c>
      <c r="AX24">
        <f>IF(Z24&gt;0, (R24*SUMPRODUCT(K24:$K$98, X24:$X$98)-K24*$AZ$3)/Z24, 0)</f>
        <v>-42079.895919921219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0.22956153600000001</v>
      </c>
      <c r="Q25" s="4">
        <f t="shared" si="21"/>
        <v>50</v>
      </c>
      <c r="R25">
        <f t="shared" si="0"/>
        <v>500000</v>
      </c>
      <c r="S25">
        <f t="shared" si="1"/>
        <v>-58904.372206685017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-5475.2178514714897</v>
      </c>
      <c r="AC25">
        <f t="shared" si="2"/>
        <v>-5828.2524448939648</v>
      </c>
      <c r="AE25">
        <f t="shared" si="3"/>
        <v>0</v>
      </c>
      <c r="AF25">
        <f t="shared" si="4"/>
        <v>0</v>
      </c>
      <c r="AG25">
        <f t="shared" si="4"/>
        <v>-4.9472154838045457</v>
      </c>
      <c r="AH25">
        <f t="shared" si="5"/>
        <v>-14934.678335591854</v>
      </c>
      <c r="AI25">
        <f t="shared" si="6"/>
        <v>-14939.625551075658</v>
      </c>
      <c r="AJ25">
        <f t="shared" si="7"/>
        <v>353.03459342247515</v>
      </c>
      <c r="AK25">
        <f t="shared" si="22"/>
        <v>-383.26524960300429</v>
      </c>
      <c r="AL25">
        <f t="shared" si="8"/>
        <v>-14969.856207256187</v>
      </c>
      <c r="AN25">
        <f t="shared" si="9"/>
        <v>0</v>
      </c>
      <c r="AO25">
        <f t="shared" si="9"/>
        <v>0</v>
      </c>
      <c r="AP25">
        <f t="shared" si="9"/>
        <v>-0.40885030720911164</v>
      </c>
      <c r="AQ25">
        <f t="shared" si="9"/>
        <v>-1234.2393100856552</v>
      </c>
      <c r="AR25">
        <f t="shared" si="9"/>
        <v>-1234.6481603928642</v>
      </c>
      <c r="AS25">
        <f t="shared" si="9"/>
        <v>29.175665068306795</v>
      </c>
      <c r="AT25">
        <f t="shared" si="9"/>
        <v>-31.674002386946761</v>
      </c>
      <c r="AU25">
        <f t="shared" si="9"/>
        <v>-1237.1464977115043</v>
      </c>
      <c r="AW25">
        <v>22</v>
      </c>
      <c r="AX25">
        <f>IF(Z25&gt;0, (R25*SUMPRODUCT(K25:$K$98, X25:$X$98)-K25*$AZ$3)/Z25, 0)</f>
        <v>-58904.372206685017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0.26099212799999999</v>
      </c>
      <c r="Q26" s="4">
        <f t="shared" si="21"/>
        <v>50</v>
      </c>
      <c r="R26">
        <f t="shared" si="0"/>
        <v>500000</v>
      </c>
      <c r="S26">
        <f t="shared" si="1"/>
        <v>-83132.39183474028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-5828.2524448939648</v>
      </c>
      <c r="AC26">
        <f t="shared" si="2"/>
        <v>-5996.4375727558836</v>
      </c>
      <c r="AE26">
        <f t="shared" si="3"/>
        <v>0</v>
      </c>
      <c r="AF26">
        <f t="shared" si="4"/>
        <v>0</v>
      </c>
      <c r="AG26">
        <f t="shared" si="4"/>
        <v>-3.6065590321738021</v>
      </c>
      <c r="AH26">
        <f t="shared" si="5"/>
        <v>-12911.842967926978</v>
      </c>
      <c r="AI26">
        <f t="shared" si="6"/>
        <v>-12915.449526959152</v>
      </c>
      <c r="AJ26">
        <f t="shared" si="7"/>
        <v>168.18512786191877</v>
      </c>
      <c r="AK26">
        <f t="shared" si="22"/>
        <v>-407.97767114257755</v>
      </c>
      <c r="AL26">
        <f t="shared" si="8"/>
        <v>-13155.24207023981</v>
      </c>
      <c r="AN26">
        <f t="shared" si="9"/>
        <v>0</v>
      </c>
      <c r="AO26">
        <f t="shared" si="9"/>
        <v>0</v>
      </c>
      <c r="AP26">
        <f t="shared" si="9"/>
        <v>-0.26612061823666133</v>
      </c>
      <c r="AQ26">
        <f t="shared" si="9"/>
        <v>-952.73849742821221</v>
      </c>
      <c r="AR26">
        <f t="shared" si="9"/>
        <v>-953.00461804644885</v>
      </c>
      <c r="AS26">
        <f t="shared" si="9"/>
        <v>12.41003677065804</v>
      </c>
      <c r="AT26">
        <f t="shared" si="9"/>
        <v>-30.10383834082878</v>
      </c>
      <c r="AU26">
        <f t="shared" si="9"/>
        <v>-970.69841961661962</v>
      </c>
      <c r="AW26">
        <v>23</v>
      </c>
      <c r="AX26">
        <f>IF(Z26&gt;0, (R26*SUMPRODUCT(K26:$K$98, X26:$X$98)-K26*$AZ$3)/Z26, 0)</f>
        <v>-83132.39183474028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0.29613519399999999</v>
      </c>
      <c r="Q27" s="4">
        <f t="shared" si="21"/>
        <v>50</v>
      </c>
      <c r="R27">
        <f t="shared" si="0"/>
        <v>500000</v>
      </c>
      <c r="S27">
        <f t="shared" si="1"/>
        <v>-119828.71802705634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-5996.4375727558836</v>
      </c>
      <c r="AC27">
        <f t="shared" si="2"/>
        <v>-5997.3419789129057</v>
      </c>
      <c r="AE27">
        <f t="shared" si="3"/>
        <v>0</v>
      </c>
      <c r="AF27">
        <f t="shared" si="4"/>
        <v>0</v>
      </c>
      <c r="AG27">
        <f t="shared" si="4"/>
        <v>-2.502464383186823</v>
      </c>
      <c r="AH27">
        <f t="shared" si="5"/>
        <v>-10680.290586652411</v>
      </c>
      <c r="AI27">
        <f t="shared" si="6"/>
        <v>-10682.793051035598</v>
      </c>
      <c r="AJ27">
        <f t="shared" si="7"/>
        <v>0.9044061570220947</v>
      </c>
      <c r="AK27">
        <f t="shared" si="22"/>
        <v>-419.75063009291188</v>
      </c>
      <c r="AL27">
        <f t="shared" si="8"/>
        <v>-11101.639274971489</v>
      </c>
      <c r="AN27">
        <f t="shared" si="9"/>
        <v>0</v>
      </c>
      <c r="AO27">
        <f t="shared" si="9"/>
        <v>0</v>
      </c>
      <c r="AP27">
        <f t="shared" si="9"/>
        <v>-0.16486761709409023</v>
      </c>
      <c r="AQ27">
        <f t="shared" si="9"/>
        <v>-703.64000811530025</v>
      </c>
      <c r="AR27">
        <f t="shared" si="9"/>
        <v>-703.80487573239441</v>
      </c>
      <c r="AS27">
        <f t="shared" si="9"/>
        <v>5.9584179896927089E-2</v>
      </c>
      <c r="AT27">
        <f t="shared" si="9"/>
        <v>-27.65405438819182</v>
      </c>
      <c r="AU27">
        <f t="shared" si="9"/>
        <v>-731.39934594068939</v>
      </c>
      <c r="AW27">
        <v>24</v>
      </c>
      <c r="AX27">
        <f>IF(Z27&gt;0, (R27*SUMPRODUCT(K27:$K$98, X27:$X$98)-K27*$AZ$3)/Z27, 0)</f>
        <v>-119828.71802705634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0.33524791700000001</v>
      </c>
      <c r="Q28" s="4">
        <f t="shared" si="21"/>
        <v>50</v>
      </c>
      <c r="R28">
        <f t="shared" si="0"/>
        <v>500000</v>
      </c>
      <c r="S28">
        <f t="shared" si="1"/>
        <v>-178552.10180812998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-5997.3419789129057</v>
      </c>
      <c r="AC28">
        <f t="shared" si="2"/>
        <v>-5851.1301198217852</v>
      </c>
      <c r="AE28">
        <f t="shared" si="3"/>
        <v>0</v>
      </c>
      <c r="AF28">
        <f t="shared" si="4"/>
        <v>0</v>
      </c>
      <c r="AG28">
        <f t="shared" si="4"/>
        <v>-1.6384937675248825</v>
      </c>
      <c r="AH28">
        <f t="shared" si="5"/>
        <v>-8389.4597183007227</v>
      </c>
      <c r="AI28">
        <f t="shared" si="6"/>
        <v>-8391.0982120682474</v>
      </c>
      <c r="AJ28">
        <f t="shared" si="7"/>
        <v>-146.21185909112046</v>
      </c>
      <c r="AK28">
        <f t="shared" si="22"/>
        <v>-419.81393852390346</v>
      </c>
      <c r="AL28">
        <f t="shared" si="8"/>
        <v>-8957.1240096832717</v>
      </c>
      <c r="AN28">
        <f t="shared" si="9"/>
        <v>0</v>
      </c>
      <c r="AO28">
        <f t="shared" si="9"/>
        <v>0</v>
      </c>
      <c r="AP28">
        <f t="shared" si="9"/>
        <v>-9.6381621171073198E-2</v>
      </c>
      <c r="AQ28">
        <f t="shared" si="9"/>
        <v>-493.49576081738695</v>
      </c>
      <c r="AR28">
        <f t="shared" si="9"/>
        <v>-493.59214243855803</v>
      </c>
      <c r="AS28">
        <f t="shared" si="9"/>
        <v>-8.6006650088918946</v>
      </c>
      <c r="AT28">
        <f t="shared" si="9"/>
        <v>-24.694844000700542</v>
      </c>
      <c r="AU28">
        <f t="shared" si="9"/>
        <v>-526.88765144815045</v>
      </c>
      <c r="AW28">
        <v>25</v>
      </c>
      <c r="AX28">
        <f>IF(Z28&gt;0, (R28*SUMPRODUCT(K28:$K$98, X28:$X$98)-K28*$AZ$3)/Z28, 0)</f>
        <v>-178552.10180812998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0.37793865599999998</v>
      </c>
      <c r="Q29" s="4">
        <f t="shared" si="21"/>
        <v>50</v>
      </c>
      <c r="R29">
        <f t="shared" si="0"/>
        <v>500000</v>
      </c>
      <c r="S29">
        <f t="shared" si="1"/>
        <v>-278495.34458997834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-5851.1301198217852</v>
      </c>
      <c r="AC29">
        <f t="shared" si="2"/>
        <v>-5585.8295706334393</v>
      </c>
      <c r="AE29">
        <f t="shared" si="3"/>
        <v>0</v>
      </c>
      <c r="AF29">
        <f t="shared" si="4"/>
        <v>0</v>
      </c>
      <c r="AG29">
        <f t="shared" si="4"/>
        <v>-1.0028586974869032</v>
      </c>
      <c r="AH29">
        <f t="shared" si="5"/>
        <v>-6192.5013236273053</v>
      </c>
      <c r="AI29">
        <f t="shared" si="6"/>
        <v>-6193.5041823247921</v>
      </c>
      <c r="AJ29">
        <f t="shared" si="7"/>
        <v>-265.30054918834594</v>
      </c>
      <c r="AK29">
        <f t="shared" si="22"/>
        <v>-409.57910838752503</v>
      </c>
      <c r="AL29">
        <f t="shared" si="8"/>
        <v>-6868.3838399006627</v>
      </c>
      <c r="AN29">
        <f t="shared" si="9"/>
        <v>0</v>
      </c>
      <c r="AO29">
        <f t="shared" si="9"/>
        <v>0</v>
      </c>
      <c r="AP29">
        <f t="shared" si="9"/>
        <v>-5.2670950527558845E-2</v>
      </c>
      <c r="AQ29">
        <f t="shared" si="9"/>
        <v>-325.23518186157628</v>
      </c>
      <c r="AR29">
        <f t="shared" si="9"/>
        <v>-325.28785281210384</v>
      </c>
      <c r="AS29">
        <f t="shared" si="9"/>
        <v>-13.933799583381536</v>
      </c>
      <c r="AT29">
        <f t="shared" si="9"/>
        <v>-21.511426294712596</v>
      </c>
      <c r="AU29">
        <f t="shared" si="9"/>
        <v>-360.73307869019794</v>
      </c>
      <c r="AW29">
        <v>26</v>
      </c>
      <c r="AX29">
        <f>IF(Z29&gt;0, (R29*SUMPRODUCT(K29:$K$98, X29:$X$98)-K29*$AZ$3)/Z29, 0)</f>
        <v>-278495.34458997834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0.42486345599999997</v>
      </c>
      <c r="Q30" s="4">
        <f t="shared" si="21"/>
        <v>50</v>
      </c>
      <c r="R30">
        <f t="shared" si="0"/>
        <v>500000</v>
      </c>
      <c r="S30">
        <f t="shared" si="1"/>
        <v>-461715.80676459882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-5585.8295706334393</v>
      </c>
      <c r="AC30">
        <f t="shared" si="2"/>
        <v>-5233.5680471327541</v>
      </c>
      <c r="AE30">
        <f t="shared" si="3"/>
        <v>0</v>
      </c>
      <c r="AF30">
        <f t="shared" si="4"/>
        <v>0</v>
      </c>
      <c r="AG30">
        <f t="shared" si="4"/>
        <v>-0.56675209841808993</v>
      </c>
      <c r="AH30">
        <f t="shared" si="5"/>
        <v>-4260.780120939442</v>
      </c>
      <c r="AI30">
        <f t="shared" si="6"/>
        <v>-4261.34687303786</v>
      </c>
      <c r="AJ30">
        <f t="shared" si="7"/>
        <v>-352.26152350068514</v>
      </c>
      <c r="AK30">
        <f t="shared" si="22"/>
        <v>-391.00806994434078</v>
      </c>
      <c r="AL30">
        <f t="shared" si="8"/>
        <v>-5004.6164664828857</v>
      </c>
      <c r="AN30">
        <f t="shared" si="9"/>
        <v>0</v>
      </c>
      <c r="AO30">
        <f t="shared" si="9"/>
        <v>0</v>
      </c>
      <c r="AP30">
        <f t="shared" si="9"/>
        <v>-2.657703477708891E-2</v>
      </c>
      <c r="AQ30">
        <f t="shared" si="9"/>
        <v>-199.80323278521135</v>
      </c>
      <c r="AR30">
        <f t="shared" si="9"/>
        <v>-199.82980981998844</v>
      </c>
      <c r="AS30">
        <f t="shared" si="9"/>
        <v>-16.51880387710834</v>
      </c>
      <c r="AT30">
        <f t="shared" si="9"/>
        <v>-18.335768146317754</v>
      </c>
      <c r="AU30">
        <f t="shared" si="9"/>
        <v>-234.68438184341451</v>
      </c>
      <c r="AW30">
        <v>27</v>
      </c>
      <c r="AX30">
        <f>IF(Z30&gt;0, (R30*SUMPRODUCT(K30:$K$98, X30:$X$98)-K30*$AZ$3)/Z30, 0)</f>
        <v>-461715.80676459882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0.47765295400000002</v>
      </c>
      <c r="Q31" s="4">
        <f t="shared" si="21"/>
        <v>50</v>
      </c>
      <c r="R31">
        <f t="shared" si="0"/>
        <v>500000</v>
      </c>
      <c r="S31">
        <f t="shared" si="1"/>
        <v>-831422.13850367197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-5233.5680471327541</v>
      </c>
      <c r="AC31">
        <f t="shared" si="2"/>
        <v>-4828.4635072730898</v>
      </c>
      <c r="AE31">
        <f t="shared" si="3"/>
        <v>0</v>
      </c>
      <c r="AF31">
        <f t="shared" si="4"/>
        <v>0</v>
      </c>
      <c r="AG31">
        <f t="shared" si="4"/>
        <v>-0.29037376343880966</v>
      </c>
      <c r="AH31">
        <f t="shared" si="5"/>
        <v>-2707.108139950994</v>
      </c>
      <c r="AI31">
        <f t="shared" si="6"/>
        <v>-2707.3985137144327</v>
      </c>
      <c r="AJ31">
        <f t="shared" si="7"/>
        <v>-405.10453985966433</v>
      </c>
      <c r="AK31">
        <f t="shared" si="22"/>
        <v>-366.34976329929282</v>
      </c>
      <c r="AL31">
        <f t="shared" si="8"/>
        <v>-3478.8528168733901</v>
      </c>
      <c r="AN31">
        <f t="shared" si="9"/>
        <v>0</v>
      </c>
      <c r="AO31">
        <f t="shared" si="9"/>
        <v>0</v>
      </c>
      <c r="AP31">
        <f t="shared" si="9"/>
        <v>-1.2157736838822117E-2</v>
      </c>
      <c r="AQ31">
        <f t="shared" si="9"/>
        <v>-113.34463544497544</v>
      </c>
      <c r="AR31">
        <f t="shared" si="9"/>
        <v>-113.35679318181425</v>
      </c>
      <c r="AS31">
        <f t="shared" si="9"/>
        <v>-16.961430431932943</v>
      </c>
      <c r="AT31">
        <f t="shared" si="9"/>
        <v>-15.338796316893006</v>
      </c>
      <c r="AU31">
        <f t="shared" si="9"/>
        <v>-145.65701993064022</v>
      </c>
      <c r="AW31">
        <v>28</v>
      </c>
      <c r="AX31">
        <f>IF(Z31&gt;0, (R31*SUMPRODUCT(K31:$K$98, X31:$X$98)-K31*$AZ$3)/Z31, 0)</f>
        <v>-831422.13850367197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0.53697763200000004</v>
      </c>
      <c r="Q32" s="4">
        <f t="shared" si="21"/>
        <v>50</v>
      </c>
      <c r="R32">
        <f t="shared" si="0"/>
        <v>500000</v>
      </c>
      <c r="S32">
        <f t="shared" si="1"/>
        <v>-1673071.8826704023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-4828.4635072730898</v>
      </c>
      <c r="AC32">
        <f t="shared" si="2"/>
        <v>-4401.7119171422837</v>
      </c>
      <c r="AE32">
        <f t="shared" si="3"/>
        <v>0</v>
      </c>
      <c r="AF32">
        <f t="shared" si="4"/>
        <v>0</v>
      </c>
      <c r="AG32">
        <f t="shared" si="4"/>
        <v>-0.13154580991812137</v>
      </c>
      <c r="AH32">
        <f t="shared" si="5"/>
        <v>-1559.242158863002</v>
      </c>
      <c r="AI32">
        <f t="shared" si="6"/>
        <v>-1559.3737046729202</v>
      </c>
      <c r="AJ32">
        <f t="shared" si="7"/>
        <v>-426.75159013080611</v>
      </c>
      <c r="AK32">
        <f t="shared" si="22"/>
        <v>-337.99244550911629</v>
      </c>
      <c r="AL32">
        <f t="shared" si="8"/>
        <v>-2324.1177403128427</v>
      </c>
      <c r="AN32">
        <f t="shared" si="9"/>
        <v>0</v>
      </c>
      <c r="AO32">
        <f t="shared" si="9"/>
        <v>0</v>
      </c>
      <c r="AP32">
        <f t="shared" si="9"/>
        <v>-4.9176131537893115E-3</v>
      </c>
      <c r="AQ32">
        <f t="shared" si="9"/>
        <v>-58.289578019552373</v>
      </c>
      <c r="AR32">
        <f t="shared" si="9"/>
        <v>-58.294495632706159</v>
      </c>
      <c r="AS32">
        <f t="shared" si="9"/>
        <v>-15.953371941941725</v>
      </c>
      <c r="AT32">
        <f t="shared" si="9"/>
        <v>-12.635264452372944</v>
      </c>
      <c r="AU32">
        <f t="shared" si="9"/>
        <v>-86.883132027020835</v>
      </c>
      <c r="AW32">
        <v>29</v>
      </c>
      <c r="AX32">
        <f>IF(Z32&gt;0, (R32*SUMPRODUCT(K32:$K$98, X32:$X$98)-K32*$AZ$3)/Z32, 0)</f>
        <v>-1673071.8826704023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0.60388337299999995</v>
      </c>
      <c r="Q33" s="4">
        <f t="shared" si="21"/>
        <v>50</v>
      </c>
      <c r="R33">
        <f t="shared" si="0"/>
        <v>500000</v>
      </c>
      <c r="S33">
        <f t="shared" si="1"/>
        <v>-3915745.4025766365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-4401.7119171422837</v>
      </c>
      <c r="AC33">
        <f t="shared" si="2"/>
        <v>-3977.7727223263169</v>
      </c>
      <c r="AE33">
        <f t="shared" si="3"/>
        <v>0</v>
      </c>
      <c r="AF33">
        <f t="shared" si="4"/>
        <v>0</v>
      </c>
      <c r="AG33">
        <f t="shared" si="4"/>
        <v>-5.0792024421568174E-2</v>
      </c>
      <c r="AH33">
        <f t="shared" si="5"/>
        <v>-794.38327397371972</v>
      </c>
      <c r="AI33">
        <f t="shared" si="6"/>
        <v>-794.43406599814125</v>
      </c>
      <c r="AJ33">
        <f t="shared" si="7"/>
        <v>-423.93919481596686</v>
      </c>
      <c r="AK33">
        <f t="shared" si="22"/>
        <v>-308.11983419995988</v>
      </c>
      <c r="AL33">
        <f t="shared" si="8"/>
        <v>-1526.4930950140679</v>
      </c>
      <c r="AN33">
        <f t="shared" si="9"/>
        <v>0</v>
      </c>
      <c r="AO33">
        <f t="shared" si="9"/>
        <v>0</v>
      </c>
      <c r="AP33">
        <f t="shared" si="9"/>
        <v>-1.6953323248499654E-3</v>
      </c>
      <c r="AQ33">
        <f t="shared" si="9"/>
        <v>-26.514864450173718</v>
      </c>
      <c r="AR33">
        <f t="shared" si="9"/>
        <v>-26.516559782498568</v>
      </c>
      <c r="AS33">
        <f t="shared" si="9"/>
        <v>-14.15021017428046</v>
      </c>
      <c r="AT33">
        <f t="shared" si="9"/>
        <v>-10.284400371818773</v>
      </c>
      <c r="AU33">
        <f t="shared" si="9"/>
        <v>-50.951170328597797</v>
      </c>
      <c r="AW33">
        <v>30</v>
      </c>
      <c r="AX33">
        <f>IF(Z33&gt;0, (R33*SUMPRODUCT(K33:$K$98, X33:$X$98)-K33*$AZ$3)/Z33, 0)</f>
        <v>-3915745.4025766365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0.676158394</v>
      </c>
      <c r="Q34" s="4">
        <f t="shared" si="21"/>
        <v>50</v>
      </c>
      <c r="R34">
        <f t="shared" si="0"/>
        <v>500000</v>
      </c>
      <c r="S34">
        <f t="shared" si="1"/>
        <v>-11209474.10135415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-3977.7727223263169</v>
      </c>
      <c r="AC34">
        <f t="shared" si="2"/>
        <v>-3573.7261824590632</v>
      </c>
      <c r="AE34">
        <f t="shared" si="3"/>
        <v>0</v>
      </c>
      <c r="AF34">
        <f t="shared" si="4"/>
        <v>0</v>
      </c>
      <c r="AG34">
        <f t="shared" si="4"/>
        <v>-1.5940650516456174E-2</v>
      </c>
      <c r="AH34">
        <f t="shared" si="5"/>
        <v>-343.43453660896319</v>
      </c>
      <c r="AI34">
        <f t="shared" si="6"/>
        <v>-343.45047725947967</v>
      </c>
      <c r="AJ34">
        <f t="shared" si="7"/>
        <v>-404.04653986725361</v>
      </c>
      <c r="AK34">
        <f t="shared" si="22"/>
        <v>-278.44409056284223</v>
      </c>
      <c r="AL34">
        <f t="shared" si="8"/>
        <v>-1025.9411076895753</v>
      </c>
      <c r="AN34">
        <f t="shared" si="9"/>
        <v>0</v>
      </c>
      <c r="AO34">
        <f t="shared" si="9"/>
        <v>0</v>
      </c>
      <c r="AP34">
        <f t="shared" si="9"/>
        <v>-4.7505876744163101E-4</v>
      </c>
      <c r="AQ34">
        <f t="shared" si="9"/>
        <v>-10.234939125596776</v>
      </c>
      <c r="AR34">
        <f t="shared" si="9"/>
        <v>-10.235414184364219</v>
      </c>
      <c r="AS34">
        <f t="shared" si="9"/>
        <v>-12.041280938957913</v>
      </c>
      <c r="AT34">
        <f t="shared" si="9"/>
        <v>-8.2981121960885176</v>
      </c>
      <c r="AU34">
        <f t="shared" ref="AU34:AU69" si="23">AL34*$K34</f>
        <v>-30.574807319410645</v>
      </c>
      <c r="AW34">
        <v>31</v>
      </c>
      <c r="AX34">
        <f>IF(Z34&gt;0, (R34*SUMPRODUCT(K34:$K$98, X34:$X$98)-K34*$AZ$3)/Z34, 0)</f>
        <v>-11209474.10135415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0.75167664000000001</v>
      </c>
      <c r="Q35" s="4">
        <f t="shared" si="21"/>
        <v>50</v>
      </c>
      <c r="R35">
        <f t="shared" si="0"/>
        <v>500000</v>
      </c>
      <c r="S35">
        <f t="shared" si="1"/>
        <v>-42109851.838982716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-3573.7261824590632</v>
      </c>
      <c r="AC35">
        <f t="shared" si="2"/>
        <v>-3199.5312963012416</v>
      </c>
      <c r="AE35">
        <f t="shared" si="3"/>
        <v>0</v>
      </c>
      <c r="AF35">
        <f t="shared" ref="AF35:AG69" si="24">-$Z35*P35</f>
        <v>0</v>
      </c>
      <c r="AG35">
        <f t="shared" si="24"/>
        <v>-3.7990293916675714E-3</v>
      </c>
      <c r="AH35">
        <f t="shared" si="5"/>
        <v>-119.82214619624042</v>
      </c>
      <c r="AI35">
        <f t="shared" ref="AI35:AI66" si="25">SUM(AE35:AH35)</f>
        <v>-119.8259452256321</v>
      </c>
      <c r="AJ35">
        <f t="shared" si="7"/>
        <v>-374.19488615782166</v>
      </c>
      <c r="AK35">
        <f t="shared" si="22"/>
        <v>-250.16083277213446</v>
      </c>
      <c r="AL35">
        <f t="shared" ref="AL35:AL69" si="26">SUM(AI35:AK35)</f>
        <v>-744.18166415558824</v>
      </c>
      <c r="AN35">
        <f t="shared" ref="AN35:AT69" si="27">AE35*$K35</f>
        <v>0</v>
      </c>
      <c r="AO35">
        <f t="shared" si="27"/>
        <v>0</v>
      </c>
      <c r="AP35">
        <f t="shared" si="27"/>
        <v>-1.0108714433406083E-4</v>
      </c>
      <c r="AQ35">
        <f t="shared" si="27"/>
        <v>-3.1883087331523803</v>
      </c>
      <c r="AR35">
        <f t="shared" si="27"/>
        <v>-3.1884098202967146</v>
      </c>
      <c r="AS35">
        <f t="shared" si="27"/>
        <v>-9.9568306970900924</v>
      </c>
      <c r="AT35">
        <f t="shared" si="27"/>
        <v>-6.6564486878227349</v>
      </c>
      <c r="AU35">
        <f t="shared" si="23"/>
        <v>-19.801689205209545</v>
      </c>
      <c r="AW35">
        <v>32</v>
      </c>
      <c r="AX35">
        <f>IF(Z35&gt;0, (R35*SUMPRODUCT(K35:$K$98, X35:$X$98)-K35*$AZ$3)/Z35, 0)</f>
        <v>-42109851.838982716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0.75374016600000004</v>
      </c>
      <c r="Q36" s="4">
        <f t="shared" si="21"/>
        <v>50</v>
      </c>
      <c r="R36">
        <f t="shared" si="0"/>
        <v>500000</v>
      </c>
      <c r="S36">
        <f t="shared" si="1"/>
        <v>-159292130.38948393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-3199.5312963012416</v>
      </c>
      <c r="AC36">
        <f t="shared" si="2"/>
        <v>-2859.4786896027708</v>
      </c>
      <c r="AE36">
        <f t="shared" si="3"/>
        <v>0</v>
      </c>
      <c r="AF36">
        <f t="shared" si="24"/>
        <v>0</v>
      </c>
      <c r="AG36">
        <f t="shared" si="24"/>
        <v>-8.9755805343650122E-4</v>
      </c>
      <c r="AH36">
        <f t="shared" si="5"/>
        <v>-28.634810443143945</v>
      </c>
      <c r="AI36">
        <f t="shared" si="25"/>
        <v>-28.635708001197383</v>
      </c>
      <c r="AJ36">
        <f t="shared" si="7"/>
        <v>-340.05260669847075</v>
      </c>
      <c r="AK36">
        <f t="shared" si="22"/>
        <v>-223.96719074108694</v>
      </c>
      <c r="AL36">
        <f t="shared" si="26"/>
        <v>-592.65550544075506</v>
      </c>
      <c r="AN36">
        <f t="shared" si="27"/>
        <v>0</v>
      </c>
      <c r="AO36">
        <f t="shared" si="27"/>
        <v>0</v>
      </c>
      <c r="AP36">
        <f t="shared" si="27"/>
        <v>-2.1323957089195754E-5</v>
      </c>
      <c r="AQ36">
        <f t="shared" si="27"/>
        <v>-0.68029857991804432</v>
      </c>
      <c r="AR36">
        <f t="shared" si="27"/>
        <v>-0.68031990387513352</v>
      </c>
      <c r="AS36">
        <f t="shared" si="27"/>
        <v>-8.0788837730821506</v>
      </c>
      <c r="AT36">
        <f t="shared" si="27"/>
        <v>-5.3209558384164533</v>
      </c>
      <c r="AU36">
        <f t="shared" si="23"/>
        <v>-14.080159515373737</v>
      </c>
      <c r="AW36">
        <v>33</v>
      </c>
      <c r="AX36">
        <f>IF(Z36&gt;0, (R36*SUMPRODUCT(K36:$K$98, X36:$X$98)-K36*$AZ$3)/Z36, 0)</f>
        <v>-159292130.38948393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0.75596915499999995</v>
      </c>
      <c r="Q37" s="4">
        <f t="shared" si="21"/>
        <v>50</v>
      </c>
      <c r="R37">
        <f t="shared" si="0"/>
        <v>500000</v>
      </c>
      <c r="S37">
        <f t="shared" si="1"/>
        <v>-607859477.12512565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-2859.4786896027708</v>
      </c>
      <c r="AC37">
        <f t="shared" si="2"/>
        <v>-2553.6938851187397</v>
      </c>
      <c r="AE37">
        <f t="shared" si="3"/>
        <v>0</v>
      </c>
      <c r="AF37">
        <f t="shared" si="24"/>
        <v>0</v>
      </c>
      <c r="AG37">
        <f t="shared" si="24"/>
        <v>-2.1005626968229955E-4</v>
      </c>
      <c r="AH37">
        <f t="shared" si="5"/>
        <v>-6.7852620321983661</v>
      </c>
      <c r="AI37">
        <f t="shared" si="25"/>
        <v>-6.7854720884680484</v>
      </c>
      <c r="AJ37">
        <f t="shared" si="7"/>
        <v>-305.78480448403116</v>
      </c>
      <c r="AK37">
        <f t="shared" si="22"/>
        <v>-200.16350827219398</v>
      </c>
      <c r="AL37">
        <f t="shared" si="26"/>
        <v>-512.73378484469322</v>
      </c>
      <c r="AN37">
        <f t="shared" si="27"/>
        <v>0</v>
      </c>
      <c r="AO37">
        <f t="shared" si="27"/>
        <v>0</v>
      </c>
      <c r="AP37">
        <f t="shared" si="27"/>
        <v>-4.4557711574359129E-6</v>
      </c>
      <c r="AQ37">
        <f t="shared" si="27"/>
        <v>-0.14393083769621046</v>
      </c>
      <c r="AR37">
        <f t="shared" si="27"/>
        <v>-0.14393529346736789</v>
      </c>
      <c r="AS37">
        <f t="shared" si="27"/>
        <v>-6.4863910716059809</v>
      </c>
      <c r="AT37">
        <f t="shared" si="27"/>
        <v>-4.2459231913399131</v>
      </c>
      <c r="AU37">
        <f t="shared" si="23"/>
        <v>-10.876249556413264</v>
      </c>
      <c r="AW37">
        <v>34</v>
      </c>
      <c r="AX37">
        <f>IF(Z37&gt;0, (R37*SUMPRODUCT(K37:$K$98, X37:$X$98)-K37*$AZ$3)/Z37, 0)</f>
        <v>-607859477.12512565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0.75842527199999998</v>
      </c>
      <c r="Q38" s="4">
        <f t="shared" si="21"/>
        <v>50</v>
      </c>
      <c r="R38">
        <f t="shared" si="0"/>
        <v>500000</v>
      </c>
      <c r="S38">
        <f t="shared" si="1"/>
        <v>-2343784659.9899321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-2553.6938851187397</v>
      </c>
      <c r="AC38">
        <f t="shared" si="2"/>
        <v>-2280.2082596493387</v>
      </c>
      <c r="AE38">
        <f t="shared" si="3"/>
        <v>0</v>
      </c>
      <c r="AF38">
        <f t="shared" si="24"/>
        <v>0</v>
      </c>
      <c r="AG38">
        <f t="shared" si="24"/>
        <v>-4.8643723516373165E-5</v>
      </c>
      <c r="AH38">
        <f t="shared" si="5"/>
        <v>-1.5931198346910338</v>
      </c>
      <c r="AI38">
        <f t="shared" si="25"/>
        <v>-1.5931684784145501</v>
      </c>
      <c r="AJ38">
        <f t="shared" si="7"/>
        <v>-273.48562546940093</v>
      </c>
      <c r="AK38">
        <f t="shared" si="22"/>
        <v>-178.75857195831179</v>
      </c>
      <c r="AL38">
        <f t="shared" si="26"/>
        <v>-453.83736590612727</v>
      </c>
      <c r="AN38">
        <f t="shared" si="27"/>
        <v>0</v>
      </c>
      <c r="AO38">
        <f t="shared" si="27"/>
        <v>0</v>
      </c>
      <c r="AP38">
        <f t="shared" si="27"/>
        <v>-9.2128928019059538E-7</v>
      </c>
      <c r="AQ38">
        <f t="shared" si="27"/>
        <v>-3.0172941536143635E-2</v>
      </c>
      <c r="AR38">
        <f t="shared" si="27"/>
        <v>-3.0173862825423826E-2</v>
      </c>
      <c r="AS38">
        <f t="shared" si="27"/>
        <v>-5.1796893168832199</v>
      </c>
      <c r="AT38">
        <f t="shared" si="27"/>
        <v>-3.385603407435263</v>
      </c>
      <c r="AU38">
        <f t="shared" si="23"/>
        <v>-8.5954665871439069</v>
      </c>
      <c r="AW38">
        <v>35</v>
      </c>
      <c r="AX38">
        <f>IF(Z38&gt;0, (R38*SUMPRODUCT(K38:$K$98, X38:$X$98)-K38*$AZ$3)/Z38, 0)</f>
        <v>-2343784659.9899321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0.76114147499999996</v>
      </c>
      <c r="Q39" s="4">
        <f t="shared" si="21"/>
        <v>50</v>
      </c>
      <c r="R39">
        <f t="shared" si="0"/>
        <v>500000</v>
      </c>
      <c r="S39">
        <f t="shared" si="1"/>
        <v>-9144040841.5482903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-2280.2082596493387</v>
      </c>
      <c r="AC39">
        <f t="shared" si="2"/>
        <v>-2035.9263287452518</v>
      </c>
      <c r="AE39">
        <f t="shared" si="3"/>
        <v>0</v>
      </c>
      <c r="AF39">
        <f t="shared" si="24"/>
        <v>0</v>
      </c>
      <c r="AG39">
        <f t="shared" si="24"/>
        <v>-1.1132530814464975E-5</v>
      </c>
      <c r="AH39">
        <f t="shared" si="5"/>
        <v>-0.37024755466744458</v>
      </c>
      <c r="AI39">
        <f t="shared" si="25"/>
        <v>-0.37025868719825905</v>
      </c>
      <c r="AJ39">
        <f t="shared" si="7"/>
        <v>-244.28193090408695</v>
      </c>
      <c r="AK39">
        <f t="shared" si="22"/>
        <v>-159.61457817545372</v>
      </c>
      <c r="AL39">
        <f t="shared" si="26"/>
        <v>-404.26676776673889</v>
      </c>
      <c r="AN39">
        <f t="shared" si="27"/>
        <v>0</v>
      </c>
      <c r="AO39">
        <f t="shared" si="27"/>
        <v>0</v>
      </c>
      <c r="AP39">
        <f t="shared" si="27"/>
        <v>-1.8825438014529584E-7</v>
      </c>
      <c r="AQ39">
        <f t="shared" si="27"/>
        <v>-6.2609953716603389E-3</v>
      </c>
      <c r="AR39">
        <f t="shared" si="27"/>
        <v>-6.2611836260404842E-3</v>
      </c>
      <c r="AS39">
        <f t="shared" si="27"/>
        <v>-4.1308795142333494</v>
      </c>
      <c r="AT39">
        <f t="shared" si="27"/>
        <v>-2.6991296029048542</v>
      </c>
      <c r="AU39">
        <f t="shared" si="23"/>
        <v>-6.8362703007642436</v>
      </c>
      <c r="AW39">
        <v>36</v>
      </c>
      <c r="AX39">
        <f>IF(Z39&gt;0, (R39*SUMPRODUCT(K39:$K$98, X39:$X$98)-K39*$AZ$3)/Z39, 0)</f>
        <v>-9144040841.5482903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0.76383916100000004</v>
      </c>
      <c r="Q40" s="4">
        <f t="shared" si="21"/>
        <v>50</v>
      </c>
      <c r="R40">
        <f t="shared" si="0"/>
        <v>500000</v>
      </c>
      <c r="S40">
        <f t="shared" si="1"/>
        <v>-36099735697.722961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-2035.9263287452518</v>
      </c>
      <c r="AC40">
        <f t="shared" si="2"/>
        <v>-1817.7967827356033</v>
      </c>
      <c r="AE40">
        <f t="shared" si="3"/>
        <v>0</v>
      </c>
      <c r="AF40">
        <f t="shared" si="24"/>
        <v>0</v>
      </c>
      <c r="AG40">
        <f t="shared" si="24"/>
        <v>-2.5177425091927517E-6</v>
      </c>
      <c r="AH40">
        <f t="shared" si="5"/>
        <v>-8.5034629971275741E-2</v>
      </c>
      <c r="AI40">
        <f t="shared" si="25"/>
        <v>-8.5037147713784927E-2</v>
      </c>
      <c r="AJ40">
        <f t="shared" si="7"/>
        <v>-218.12954600964849</v>
      </c>
      <c r="AK40">
        <f t="shared" si="22"/>
        <v>-142.51484301216763</v>
      </c>
      <c r="AL40">
        <f t="shared" si="26"/>
        <v>-360.72942616952992</v>
      </c>
      <c r="AN40">
        <f t="shared" si="27"/>
        <v>0</v>
      </c>
      <c r="AO40">
        <f t="shared" si="27"/>
        <v>0</v>
      </c>
      <c r="AP40">
        <f t="shared" si="27"/>
        <v>-3.8014079070611639E-8</v>
      </c>
      <c r="AQ40">
        <f t="shared" si="27"/>
        <v>-1.2838934623639092E-3</v>
      </c>
      <c r="AR40">
        <f t="shared" si="27"/>
        <v>-1.2839314764429798E-3</v>
      </c>
      <c r="AS40">
        <f t="shared" si="27"/>
        <v>-3.2934240810455271</v>
      </c>
      <c r="AT40">
        <f t="shared" si="27"/>
        <v>-2.1517571758111784</v>
      </c>
      <c r="AU40">
        <f t="shared" si="23"/>
        <v>-5.4464651883331481</v>
      </c>
      <c r="AW40">
        <v>37</v>
      </c>
      <c r="AX40">
        <f>IF(Z40&gt;0, (R40*SUMPRODUCT(K40:$K$98, X40:$X$98)-K40*$AZ$3)/Z40, 0)</f>
        <v>-36099735697.722961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0.76675259399999995</v>
      </c>
      <c r="Q41" s="4">
        <f t="shared" si="21"/>
        <v>50</v>
      </c>
      <c r="R41">
        <f t="shared" si="0"/>
        <v>500000</v>
      </c>
      <c r="S41">
        <f t="shared" si="1"/>
        <v>-144377619090.37363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-1817.7967827356033</v>
      </c>
      <c r="AC41">
        <f t="shared" si="2"/>
        <v>-1623.0339532317262</v>
      </c>
      <c r="AE41">
        <f t="shared" si="3"/>
        <v>0</v>
      </c>
      <c r="AF41">
        <f t="shared" si="24"/>
        <v>0</v>
      </c>
      <c r="AG41">
        <f t="shared" si="24"/>
        <v>-5.6207948415321322E-7</v>
      </c>
      <c r="AH41">
        <f t="shared" si="5"/>
        <v>-1.9304855999476109E-2</v>
      </c>
      <c r="AI41">
        <f t="shared" si="25"/>
        <v>-1.9305418078960263E-2</v>
      </c>
      <c r="AJ41">
        <f t="shared" si="7"/>
        <v>-194.76282950387713</v>
      </c>
      <c r="AK41">
        <f t="shared" si="22"/>
        <v>-127.24577479149224</v>
      </c>
      <c r="AL41">
        <f t="shared" si="26"/>
        <v>-322.02790971344837</v>
      </c>
      <c r="AN41">
        <f t="shared" si="27"/>
        <v>0</v>
      </c>
      <c r="AO41">
        <f t="shared" si="27"/>
        <v>0</v>
      </c>
      <c r="AP41">
        <f t="shared" si="27"/>
        <v>-7.5772719142794134E-9</v>
      </c>
      <c r="AQ41">
        <f t="shared" si="27"/>
        <v>-2.602445869277909E-4</v>
      </c>
      <c r="AR41">
        <f t="shared" si="27"/>
        <v>-2.602521641997052E-4</v>
      </c>
      <c r="AS41">
        <f t="shared" si="27"/>
        <v>-2.6255555656307288</v>
      </c>
      <c r="AT41">
        <f t="shared" si="27"/>
        <v>-1.715372759051778</v>
      </c>
      <c r="AU41">
        <f t="shared" si="23"/>
        <v>-4.3411885768467071</v>
      </c>
      <c r="AW41">
        <v>38</v>
      </c>
      <c r="AX41">
        <f>IF(Z41&gt;0, (R41*SUMPRODUCT(K41:$K$98, X41:$X$98)-K41*$AZ$3)/Z41, 0)</f>
        <v>-144377619090.37363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0.76980532899999998</v>
      </c>
      <c r="Q42" s="4">
        <f t="shared" si="21"/>
        <v>50</v>
      </c>
      <c r="R42">
        <f t="shared" si="0"/>
        <v>500000</v>
      </c>
      <c r="S42">
        <f t="shared" si="1"/>
        <v>-585430192020.38647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-1623.0339532317262</v>
      </c>
      <c r="AC42">
        <f t="shared" si="2"/>
        <v>-1449.1376836572599</v>
      </c>
      <c r="AE42">
        <f t="shared" si="3"/>
        <v>0</v>
      </c>
      <c r="AF42">
        <f t="shared" si="24"/>
        <v>0</v>
      </c>
      <c r="AG42">
        <f t="shared" si="24"/>
        <v>-1.2376690708896652E-7</v>
      </c>
      <c r="AH42">
        <f t="shared" si="5"/>
        <v>-4.3269178222271453E-3</v>
      </c>
      <c r="AI42">
        <f t="shared" si="25"/>
        <v>-4.3270415891342347E-3</v>
      </c>
      <c r="AJ42">
        <f t="shared" si="7"/>
        <v>-173.89626957446626</v>
      </c>
      <c r="AK42">
        <f t="shared" si="22"/>
        <v>-113.61237672622084</v>
      </c>
      <c r="AL42">
        <f t="shared" si="26"/>
        <v>-287.51297334227627</v>
      </c>
      <c r="AN42">
        <f t="shared" si="27"/>
        <v>0</v>
      </c>
      <c r="AO42">
        <f t="shared" si="27"/>
        <v>0</v>
      </c>
      <c r="AP42">
        <f t="shared" si="27"/>
        <v>-1.4897097287877642E-9</v>
      </c>
      <c r="AQ42">
        <f t="shared" si="27"/>
        <v>-5.2080574097270736E-5</v>
      </c>
      <c r="AR42">
        <f t="shared" si="27"/>
        <v>-5.2082063806999527E-5</v>
      </c>
      <c r="AS42">
        <f t="shared" si="27"/>
        <v>-2.0930874874231717</v>
      </c>
      <c r="AT42">
        <f t="shared" si="27"/>
        <v>-1.3674855977300242</v>
      </c>
      <c r="AU42">
        <f t="shared" si="23"/>
        <v>-3.4606251672170032</v>
      </c>
      <c r="AW42">
        <v>39</v>
      </c>
      <c r="AX42">
        <f>IF(Z42&gt;0, (R42*SUMPRODUCT(K42:$K$98, X42:$X$98)-K42*$AZ$3)/Z42, 0)</f>
        <v>-585430192020.38647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0.772959481</v>
      </c>
      <c r="Q43" s="4">
        <f t="shared" si="21"/>
        <v>50</v>
      </c>
      <c r="R43">
        <f t="shared" si="0"/>
        <v>500000</v>
      </c>
      <c r="S43">
        <f t="shared" si="1"/>
        <v>-2408331629648.8047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-1449.1376836572599</v>
      </c>
      <c r="AC43">
        <f t="shared" si="2"/>
        <v>-1293.872976970822</v>
      </c>
      <c r="AE43">
        <f t="shared" si="3"/>
        <v>0</v>
      </c>
      <c r="AF43">
        <f t="shared" si="24"/>
        <v>0</v>
      </c>
      <c r="AG43">
        <f t="shared" si="24"/>
        <v>-2.6862433749614068E-8</v>
      </c>
      <c r="AH43">
        <f t="shared" si="5"/>
        <v>-9.5666804268462779E-4</v>
      </c>
      <c r="AI43">
        <f t="shared" si="25"/>
        <v>-9.566949051183774E-4</v>
      </c>
      <c r="AJ43">
        <f t="shared" si="7"/>
        <v>-155.26470668643788</v>
      </c>
      <c r="AK43">
        <f t="shared" si="22"/>
        <v>-101.4396378560082</v>
      </c>
      <c r="AL43">
        <f t="shared" si="26"/>
        <v>-256.70530123735119</v>
      </c>
      <c r="AN43">
        <f t="shared" si="27"/>
        <v>0</v>
      </c>
      <c r="AO43">
        <f t="shared" si="27"/>
        <v>0</v>
      </c>
      <c r="AP43">
        <f t="shared" si="27"/>
        <v>-2.8868515419236204E-10</v>
      </c>
      <c r="AQ43">
        <f t="shared" si="27"/>
        <v>-1.0281118382182507E-5</v>
      </c>
      <c r="AR43">
        <f t="shared" si="27"/>
        <v>-1.0281407067336699E-5</v>
      </c>
      <c r="AS43">
        <f t="shared" si="27"/>
        <v>-1.6685984675923173</v>
      </c>
      <c r="AT43">
        <f t="shared" si="27"/>
        <v>-1.0901513157235732</v>
      </c>
      <c r="AU43">
        <f t="shared" si="23"/>
        <v>-2.7587600647229578</v>
      </c>
      <c r="AW43">
        <v>40</v>
      </c>
      <c r="AX43">
        <f>IF(Z43&gt;0, (R43*SUMPRODUCT(K43:$K$98, X43:$X$98)-K43*$AZ$3)/Z43, 0)</f>
        <v>-2408331629648.8047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0.77634382000000002</v>
      </c>
      <c r="Q44" s="4">
        <f t="shared" si="21"/>
        <v>50</v>
      </c>
      <c r="R44">
        <f t="shared" si="0"/>
        <v>500000</v>
      </c>
      <c r="S44">
        <f t="shared" si="1"/>
        <v>-10064282317945.396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-1293.872976970822</v>
      </c>
      <c r="AC44">
        <f t="shared" si="2"/>
        <v>-1155.2437383528229</v>
      </c>
      <c r="AE44">
        <f t="shared" si="3"/>
        <v>0</v>
      </c>
      <c r="AF44">
        <f t="shared" si="24"/>
        <v>0</v>
      </c>
      <c r="AG44">
        <f t="shared" si="24"/>
        <v>-5.7393249804456186E-9</v>
      </c>
      <c r="AH44">
        <f t="shared" si="5"/>
        <v>-2.0854484431672308E-4</v>
      </c>
      <c r="AI44">
        <f t="shared" si="25"/>
        <v>-2.0855058364170352E-4</v>
      </c>
      <c r="AJ44">
        <f t="shared" si="7"/>
        <v>-138.62923861799914</v>
      </c>
      <c r="AK44">
        <f t="shared" si="22"/>
        <v>-90.571108387957551</v>
      </c>
      <c r="AL44">
        <f t="shared" si="26"/>
        <v>-229.20055555654034</v>
      </c>
      <c r="AN44">
        <f t="shared" si="27"/>
        <v>0</v>
      </c>
      <c r="AO44">
        <f t="shared" si="27"/>
        <v>0</v>
      </c>
      <c r="AP44">
        <f t="shared" si="27"/>
        <v>-5.5070863631652736E-11</v>
      </c>
      <c r="AQ44">
        <f t="shared" si="27"/>
        <v>-2.0010619230623872E-6</v>
      </c>
      <c r="AR44">
        <f t="shared" si="27"/>
        <v>-2.0011169939260187E-6</v>
      </c>
      <c r="AS44">
        <f t="shared" si="27"/>
        <v>-1.3301968299935714</v>
      </c>
      <c r="AT44">
        <f t="shared" si="27"/>
        <v>-0.86906198481438479</v>
      </c>
      <c r="AU44">
        <f t="shared" si="23"/>
        <v>-2.19926081592495</v>
      </c>
      <c r="AW44">
        <v>41</v>
      </c>
      <c r="AX44">
        <f>IF(Z44&gt;0, (R44*SUMPRODUCT(K44:$K$98, X44:$X$98)-K44*$AZ$3)/Z44, 0)</f>
        <v>-10064282317945.396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0.77982431100000005</v>
      </c>
      <c r="Q45" s="4">
        <f t="shared" si="21"/>
        <v>50</v>
      </c>
      <c r="R45">
        <f t="shared" si="0"/>
        <v>500000</v>
      </c>
      <c r="S45">
        <f t="shared" si="1"/>
        <v>-42754546984893.32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-1155.2437383528229</v>
      </c>
      <c r="AC45">
        <f t="shared" si="2"/>
        <v>-1031.4676252653871</v>
      </c>
      <c r="AE45">
        <f t="shared" si="3"/>
        <v>0</v>
      </c>
      <c r="AF45">
        <f t="shared" si="24"/>
        <v>0</v>
      </c>
      <c r="AG45">
        <f t="shared" si="24"/>
        <v>-1.2062665821600691E-9</v>
      </c>
      <c r="AH45">
        <f t="shared" si="5"/>
        <v>-4.4756651484810933E-5</v>
      </c>
      <c r="AI45">
        <f t="shared" si="25"/>
        <v>-4.4757857751393091E-5</v>
      </c>
      <c r="AJ45">
        <f t="shared" si="7"/>
        <v>-123.77611308743576</v>
      </c>
      <c r="AK45">
        <f t="shared" si="22"/>
        <v>-80.867061684697617</v>
      </c>
      <c r="AL45">
        <f t="shared" si="26"/>
        <v>-204.64321952999114</v>
      </c>
      <c r="AN45">
        <f t="shared" si="27"/>
        <v>0</v>
      </c>
      <c r="AO45">
        <f t="shared" si="27"/>
        <v>0</v>
      </c>
      <c r="AP45">
        <f t="shared" si="27"/>
        <v>-1.0334425631792547E-11</v>
      </c>
      <c r="AQ45">
        <f t="shared" si="27"/>
        <v>-3.8344284185471917E-7</v>
      </c>
      <c r="AR45">
        <f t="shared" si="27"/>
        <v>-3.8345317628035095E-7</v>
      </c>
      <c r="AS45">
        <f t="shared" si="27"/>
        <v>-1.0604248303089505</v>
      </c>
      <c r="AT45">
        <f t="shared" si="27"/>
        <v>-0.692810898852531</v>
      </c>
      <c r="AU45">
        <f t="shared" si="23"/>
        <v>-1.7532361126146578</v>
      </c>
      <c r="AW45">
        <v>42</v>
      </c>
      <c r="AX45">
        <f>IF(Z45&gt;0, (R45*SUMPRODUCT(K45:$K$98, X45:$X$98)-K45*$AZ$3)/Z45, 0)</f>
        <v>-42754546984893.32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0.78351069500000003</v>
      </c>
      <c r="Q46" s="4">
        <f t="shared" si="21"/>
        <v>50</v>
      </c>
      <c r="R46">
        <f t="shared" si="0"/>
        <v>500000</v>
      </c>
      <c r="S46">
        <f t="shared" si="1"/>
        <v>-184870120410742.28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-1031.4676252653871</v>
      </c>
      <c r="AC46">
        <f t="shared" si="2"/>
        <v>-920.9532371769568</v>
      </c>
      <c r="AE46">
        <f t="shared" si="3"/>
        <v>0</v>
      </c>
      <c r="AF46">
        <f t="shared" si="24"/>
        <v>0</v>
      </c>
      <c r="AG46">
        <f t="shared" si="24"/>
        <v>-2.4908114819495804E-10</v>
      </c>
      <c r="AH46">
        <f t="shared" si="5"/>
        <v>-9.4512276814351032E-6</v>
      </c>
      <c r="AI46">
        <f t="shared" si="25"/>
        <v>-9.4514767625832985E-6</v>
      </c>
      <c r="AJ46">
        <f t="shared" si="7"/>
        <v>-110.51438808843034</v>
      </c>
      <c r="AK46">
        <f t="shared" si="22"/>
        <v>-72.202733768577104</v>
      </c>
      <c r="AL46">
        <f t="shared" si="26"/>
        <v>-182.7171313084842</v>
      </c>
      <c r="AN46">
        <f t="shared" si="27"/>
        <v>0</v>
      </c>
      <c r="AO46">
        <f t="shared" si="27"/>
        <v>0</v>
      </c>
      <c r="AP46">
        <f t="shared" si="27"/>
        <v>-1.9053110413241326E-12</v>
      </c>
      <c r="AQ46">
        <f t="shared" si="27"/>
        <v>-7.2295830439210637E-8</v>
      </c>
      <c r="AR46">
        <f t="shared" si="27"/>
        <v>-7.2297735750251963E-8</v>
      </c>
      <c r="AS46">
        <f t="shared" si="27"/>
        <v>-0.84536419305910682</v>
      </c>
      <c r="AT46">
        <f t="shared" si="27"/>
        <v>-0.55230460779545032</v>
      </c>
      <c r="AU46">
        <f t="shared" si="23"/>
        <v>-1.3976688731522928</v>
      </c>
      <c r="AW46">
        <v>43</v>
      </c>
      <c r="AX46">
        <f>IF(Z46&gt;0, (R46*SUMPRODUCT(K46:$K$98, X46:$X$98)-K46*$AZ$3)/Z46, 0)</f>
        <v>-184870120410742.28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0.78741316699999997</v>
      </c>
      <c r="Q47" s="4">
        <f t="shared" si="21"/>
        <v>50</v>
      </c>
      <c r="R47">
        <f t="shared" si="0"/>
        <v>500000</v>
      </c>
      <c r="S47">
        <f t="shared" si="1"/>
        <v>-814774608388280.88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-920.9532371769568</v>
      </c>
      <c r="AC47">
        <f t="shared" si="2"/>
        <v>-822.27967611365159</v>
      </c>
      <c r="AE47">
        <f t="shared" si="3"/>
        <v>0</v>
      </c>
      <c r="AF47">
        <f t="shared" si="24"/>
        <v>0</v>
      </c>
      <c r="AG47">
        <f t="shared" si="24"/>
        <v>-5.0460560972820241E-11</v>
      </c>
      <c r="AH47">
        <f t="shared" si="5"/>
        <v>-1.9612977574018824E-6</v>
      </c>
      <c r="AI47">
        <f t="shared" si="25"/>
        <v>-1.961348217962855E-6</v>
      </c>
      <c r="AJ47">
        <f t="shared" si="7"/>
        <v>-98.673561063305215</v>
      </c>
      <c r="AK47">
        <f t="shared" si="22"/>
        <v>-64.466726602386984</v>
      </c>
      <c r="AL47">
        <f t="shared" si="26"/>
        <v>-163.14028962704043</v>
      </c>
      <c r="AN47">
        <f t="shared" si="27"/>
        <v>0</v>
      </c>
      <c r="AO47">
        <f t="shared" si="27"/>
        <v>0</v>
      </c>
      <c r="AP47">
        <f t="shared" si="27"/>
        <v>-3.4463475869802526E-13</v>
      </c>
      <c r="AQ47">
        <f t="shared" si="27"/>
        <v>-1.3395241081866989E-8</v>
      </c>
      <c r="AR47">
        <f t="shared" si="27"/>
        <v>-1.3395585716625685E-8</v>
      </c>
      <c r="AS47">
        <f t="shared" si="27"/>
        <v>-0.6739191608520565</v>
      </c>
      <c r="AT47">
        <f t="shared" si="27"/>
        <v>-0.44029385203688648</v>
      </c>
      <c r="AU47">
        <f t="shared" si="23"/>
        <v>-1.1142130262845289</v>
      </c>
      <c r="AW47">
        <v>44</v>
      </c>
      <c r="AX47">
        <f>IF(Z47&gt;0, (R47*SUMPRODUCT(K47:$K$98, X47:$X$98)-K47*$AZ$3)/Z47, 0)</f>
        <v>-814774608388280.88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0.79138766699999996</v>
      </c>
      <c r="Q48" s="4">
        <f t="shared" si="21"/>
        <v>50</v>
      </c>
      <c r="R48">
        <f t="shared" si="0"/>
        <v>500000</v>
      </c>
      <c r="S48">
        <f t="shared" si="1"/>
        <v>-3662800380727839.5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-822.27967611365159</v>
      </c>
      <c r="AC48">
        <f t="shared" si="2"/>
        <v>-734.17828225597464</v>
      </c>
      <c r="AE48">
        <f t="shared" si="3"/>
        <v>0</v>
      </c>
      <c r="AF48">
        <f t="shared" si="24"/>
        <v>0</v>
      </c>
      <c r="AG48">
        <f t="shared" si="24"/>
        <v>-1.0022089739300578E-11</v>
      </c>
      <c r="AH48">
        <f t="shared" si="5"/>
        <v>-3.9933865623791458E-7</v>
      </c>
      <c r="AI48">
        <f t="shared" si="25"/>
        <v>-3.993486783276539E-7</v>
      </c>
      <c r="AJ48">
        <f t="shared" si="7"/>
        <v>-88.101393857676953</v>
      </c>
      <c r="AK48">
        <f t="shared" si="22"/>
        <v>-57.559577327955616</v>
      </c>
      <c r="AL48">
        <f t="shared" si="26"/>
        <v>-145.66097158498124</v>
      </c>
      <c r="AN48">
        <f t="shared" si="27"/>
        <v>0</v>
      </c>
      <c r="AO48">
        <f t="shared" si="27"/>
        <v>0</v>
      </c>
      <c r="AP48">
        <f t="shared" si="27"/>
        <v>-6.1114922730273949E-14</v>
      </c>
      <c r="AQ48">
        <f t="shared" si="27"/>
        <v>-2.4351758719030186E-9</v>
      </c>
      <c r="AR48">
        <f t="shared" si="27"/>
        <v>-2.435236986825749E-9</v>
      </c>
      <c r="AS48">
        <f t="shared" si="27"/>
        <v>-0.53724422930752158</v>
      </c>
      <c r="AT48">
        <f t="shared" si="27"/>
        <v>-0.35099956319396647</v>
      </c>
      <c r="AU48">
        <f t="shared" si="23"/>
        <v>-0.88824379493672501</v>
      </c>
      <c r="AW48">
        <v>45</v>
      </c>
      <c r="AX48">
        <f>IF(Z48&gt;0, (R48*SUMPRODUCT(K48:$K$98, X48:$X$98)-K48*$AZ$3)/Z48, 0)</f>
        <v>-3662800380727839.5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0.79554122000000005</v>
      </c>
      <c r="Q49" s="4">
        <f t="shared" si="21"/>
        <v>50</v>
      </c>
      <c r="R49">
        <f t="shared" si="0"/>
        <v>500000</v>
      </c>
      <c r="S49">
        <f t="shared" si="1"/>
        <v>-1.6817741440130814E+16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-734.17828225597464</v>
      </c>
      <c r="AC49">
        <f t="shared" si="2"/>
        <v>-655.51632344495238</v>
      </c>
      <c r="AE49">
        <f t="shared" si="3"/>
        <v>0</v>
      </c>
      <c r="AF49">
        <f t="shared" si="24"/>
        <v>0</v>
      </c>
      <c r="AG49">
        <f t="shared" si="24"/>
        <v>-1.9488833437549079E-12</v>
      </c>
      <c r="AH49">
        <f t="shared" si="5"/>
        <v>-7.9729854981526638E-8</v>
      </c>
      <c r="AI49">
        <f t="shared" si="25"/>
        <v>-7.9731803864870391E-8</v>
      </c>
      <c r="AJ49">
        <f t="shared" si="7"/>
        <v>-78.661958811022259</v>
      </c>
      <c r="AK49">
        <f t="shared" si="22"/>
        <v>-51.392479757918231</v>
      </c>
      <c r="AL49">
        <f t="shared" si="26"/>
        <v>-130.05443864867229</v>
      </c>
      <c r="AN49">
        <f t="shared" si="27"/>
        <v>0</v>
      </c>
      <c r="AO49">
        <f t="shared" si="27"/>
        <v>0</v>
      </c>
      <c r="AP49">
        <f t="shared" si="27"/>
        <v>-1.0611011887431552E-14</v>
      </c>
      <c r="AQ49">
        <f t="shared" si="27"/>
        <v>-4.3410214454507023E-10</v>
      </c>
      <c r="AR49">
        <f t="shared" si="27"/>
        <v>-4.341127555569577E-10</v>
      </c>
      <c r="AS49">
        <f t="shared" si="27"/>
        <v>-0.42828781040543301</v>
      </c>
      <c r="AT49">
        <f t="shared" si="27"/>
        <v>-0.27981470280574994</v>
      </c>
      <c r="AU49">
        <f t="shared" si="23"/>
        <v>-0.70810251364529564</v>
      </c>
      <c r="AW49">
        <v>46</v>
      </c>
      <c r="AX49">
        <f>IF(Z49&gt;0, (R49*SUMPRODUCT(K49:$K$98, X49:$X$98)-K49*$AZ$3)/Z49, 0)</f>
        <v>-1.6817741440130814E+16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0.79972280399999995</v>
      </c>
      <c r="Q50" s="4">
        <f t="shared" si="21"/>
        <v>50</v>
      </c>
      <c r="R50">
        <f t="shared" si="0"/>
        <v>500000</v>
      </c>
      <c r="S50">
        <f t="shared" si="1"/>
        <v>-7.8915607793353552E+16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-655.51632344495238</v>
      </c>
      <c r="AC50">
        <f t="shared" si="2"/>
        <v>-585.28243164765661</v>
      </c>
      <c r="AE50">
        <f t="shared" si="3"/>
        <v>0</v>
      </c>
      <c r="AF50">
        <f t="shared" si="24"/>
        <v>0</v>
      </c>
      <c r="AG50">
        <f t="shared" si="24"/>
        <v>-3.7082805798078797E-13</v>
      </c>
      <c r="AH50">
        <f t="shared" si="5"/>
        <v>-1.5585664523365707E-8</v>
      </c>
      <c r="AI50">
        <f t="shared" si="25"/>
        <v>-1.5586035351423689E-8</v>
      </c>
      <c r="AJ50">
        <f t="shared" si="7"/>
        <v>-70.233891797295769</v>
      </c>
      <c r="AK50">
        <f t="shared" si="22"/>
        <v>-45.88614264114667</v>
      </c>
      <c r="AL50">
        <f t="shared" si="26"/>
        <v>-116.12003445402848</v>
      </c>
      <c r="AN50">
        <f t="shared" si="27"/>
        <v>0</v>
      </c>
      <c r="AO50">
        <f t="shared" si="27"/>
        <v>0</v>
      </c>
      <c r="AP50">
        <f t="shared" si="27"/>
        <v>-1.8027085613063776E-15</v>
      </c>
      <c r="AQ50">
        <f t="shared" si="27"/>
        <v>-7.5766680177625815E-11</v>
      </c>
      <c r="AR50">
        <f t="shared" si="27"/>
        <v>-7.5768482886187131E-11</v>
      </c>
      <c r="AS50">
        <f t="shared" si="27"/>
        <v>-0.34142842029340292</v>
      </c>
      <c r="AT50">
        <f t="shared" si="27"/>
        <v>-0.22306656792622284</v>
      </c>
      <c r="AU50">
        <f t="shared" si="23"/>
        <v>-0.56449498829539424</v>
      </c>
      <c r="AW50">
        <v>47</v>
      </c>
      <c r="AX50">
        <f>IF(Z50&gt;0, (R50*SUMPRODUCT(K50:$K$98, X50:$X$98)-K50*$AZ$3)/Z50, 0)</f>
        <v>-7.8915607793353552E+16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0.80383592599999998</v>
      </c>
      <c r="Q51" s="4">
        <f t="shared" si="21"/>
        <v>50</v>
      </c>
      <c r="R51">
        <f t="shared" si="0"/>
        <v>500000</v>
      </c>
      <c r="S51">
        <f t="shared" si="1"/>
        <v>-3.7848529303896422E+17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-585.28243164765661</v>
      </c>
      <c r="AC51">
        <f t="shared" si="2"/>
        <v>-522.5735996854736</v>
      </c>
      <c r="AE51">
        <f t="shared" si="3"/>
        <v>0</v>
      </c>
      <c r="AF51">
        <f t="shared" si="24"/>
        <v>0</v>
      </c>
      <c r="AG51">
        <f t="shared" si="24"/>
        <v>-6.9034862027211693E-14</v>
      </c>
      <c r="AH51">
        <f t="shared" si="5"/>
        <v>-2.9808491537376837E-9</v>
      </c>
      <c r="AI51">
        <f t="shared" si="25"/>
        <v>-2.9809181885997107E-9</v>
      </c>
      <c r="AJ51">
        <f t="shared" si="7"/>
        <v>-62.708831962183012</v>
      </c>
      <c r="AK51">
        <f t="shared" si="22"/>
        <v>-40.96977021533597</v>
      </c>
      <c r="AL51">
        <f t="shared" si="26"/>
        <v>-103.67860218049989</v>
      </c>
      <c r="AN51">
        <f t="shared" si="27"/>
        <v>0</v>
      </c>
      <c r="AO51">
        <f t="shared" si="27"/>
        <v>0</v>
      </c>
      <c r="AP51">
        <f t="shared" si="27"/>
        <v>-2.9964247322095894E-16</v>
      </c>
      <c r="AQ51">
        <f t="shared" si="27"/>
        <v>-1.2938231300766428E-11</v>
      </c>
      <c r="AR51">
        <f t="shared" si="27"/>
        <v>-1.2938530943239646E-11</v>
      </c>
      <c r="AS51">
        <f t="shared" si="27"/>
        <v>-0.27218464628117067</v>
      </c>
      <c r="AT51">
        <f t="shared" si="27"/>
        <v>-0.17782730223721846</v>
      </c>
      <c r="AU51">
        <f t="shared" si="23"/>
        <v>-0.45001194853132764</v>
      </c>
      <c r="AW51">
        <v>48</v>
      </c>
      <c r="AX51">
        <f>IF(Z51&gt;0, (R51*SUMPRODUCT(K51:$K$98, X51:$X$98)-K51*$AZ$3)/Z51, 0)</f>
        <v>-3.7848529303896422E+17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0.80804740799999997</v>
      </c>
      <c r="Q52" s="4">
        <f t="shared" si="21"/>
        <v>50</v>
      </c>
      <c r="R52">
        <f t="shared" si="0"/>
        <v>500000</v>
      </c>
      <c r="S52">
        <f t="shared" si="1"/>
        <v>-1.8572601447536735E+18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-522.5735996854736</v>
      </c>
      <c r="AC52">
        <f t="shared" si="2"/>
        <v>-466.58357114775561</v>
      </c>
      <c r="AE52">
        <f t="shared" si="3"/>
        <v>0</v>
      </c>
      <c r="AF52">
        <f t="shared" si="24"/>
        <v>0</v>
      </c>
      <c r="AG52">
        <f t="shared" si="24"/>
        <v>-1.2561072084213548E-14</v>
      </c>
      <c r="AH52">
        <f t="shared" si="5"/>
        <v>-5.5783441322726028E-10</v>
      </c>
      <c r="AI52">
        <f t="shared" si="25"/>
        <v>-5.5784697429934448E-10</v>
      </c>
      <c r="AJ52">
        <f t="shared" si="7"/>
        <v>-55.99002853771799</v>
      </c>
      <c r="AK52">
        <f t="shared" si="22"/>
        <v>-36.580151977983157</v>
      </c>
      <c r="AL52">
        <f t="shared" si="26"/>
        <v>-92.570180516259001</v>
      </c>
      <c r="AN52">
        <f t="shared" si="27"/>
        <v>0</v>
      </c>
      <c r="AO52">
        <f t="shared" si="27"/>
        <v>0</v>
      </c>
      <c r="AP52">
        <f t="shared" si="27"/>
        <v>-4.8679218460575077E-17</v>
      </c>
      <c r="AQ52">
        <f t="shared" si="27"/>
        <v>-2.1618332483295109E-12</v>
      </c>
      <c r="AR52">
        <f t="shared" si="27"/>
        <v>-2.1618819275479715E-12</v>
      </c>
      <c r="AS52">
        <f t="shared" si="27"/>
        <v>-0.2169839335789509</v>
      </c>
      <c r="AT52">
        <f t="shared" si="27"/>
        <v>-0.14176283660494329</v>
      </c>
      <c r="AU52">
        <f t="shared" si="23"/>
        <v>-0.35874677018605611</v>
      </c>
      <c r="AW52">
        <v>49</v>
      </c>
      <c r="AX52">
        <f>IF(Z52&gt;0, (R52*SUMPRODUCT(K52:$K$98, X52:$X$98)-K52*$AZ$3)/Z52, 0)</f>
        <v>-1.8572601447536735E+18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0.81233261800000001</v>
      </c>
      <c r="Q53" s="4">
        <f t="shared" si="21"/>
        <v>50</v>
      </c>
      <c r="R53">
        <f t="shared" si="0"/>
        <v>500000</v>
      </c>
      <c r="S53">
        <f t="shared" si="1"/>
        <v>-9.3335533383793336E+18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-466.58357114775561</v>
      </c>
      <c r="AC53">
        <f t="shared" si="2"/>
        <v>-416.59247423906936</v>
      </c>
      <c r="AE53">
        <f t="shared" si="3"/>
        <v>0</v>
      </c>
      <c r="AF53">
        <f t="shared" si="24"/>
        <v>0</v>
      </c>
      <c r="AG53">
        <f t="shared" si="24"/>
        <v>-2.2316927923155036E-15</v>
      </c>
      <c r="AH53">
        <f t="shared" si="5"/>
        <v>-1.0203768571055907E-10</v>
      </c>
      <c r="AI53">
        <f t="shared" si="25"/>
        <v>-1.0203991740335139E-10</v>
      </c>
      <c r="AJ53">
        <f t="shared" si="7"/>
        <v>-49.991096908686245</v>
      </c>
      <c r="AK53">
        <f t="shared" si="22"/>
        <v>-32.660849980342896</v>
      </c>
      <c r="AL53">
        <f t="shared" si="26"/>
        <v>-82.651946889131182</v>
      </c>
      <c r="AN53">
        <f t="shared" si="27"/>
        <v>0</v>
      </c>
      <c r="AO53">
        <f t="shared" si="27"/>
        <v>0</v>
      </c>
      <c r="AP53">
        <f t="shared" si="27"/>
        <v>-7.7220618765146783E-18</v>
      </c>
      <c r="AQ53">
        <f t="shared" si="27"/>
        <v>-3.5306890155600781E-13</v>
      </c>
      <c r="AR53">
        <f t="shared" si="27"/>
        <v>-3.5307662361788436E-13</v>
      </c>
      <c r="AS53">
        <f t="shared" si="27"/>
        <v>-0.17297826337610969</v>
      </c>
      <c r="AT53">
        <f t="shared" si="27"/>
        <v>-0.11301246540572921</v>
      </c>
      <c r="AU53">
        <f t="shared" si="23"/>
        <v>-0.28599072878219195</v>
      </c>
      <c r="AW53">
        <v>50</v>
      </c>
      <c r="AX53">
        <f>IF(Z53&gt;0, (R53*SUMPRODUCT(K53:$K$98, X53:$X$98)-K53*$AZ$3)/Z53, 0)</f>
        <v>-9.3335533383793336E+18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0.81666386499999999</v>
      </c>
      <c r="Q54" s="4">
        <f t="shared" si="21"/>
        <v>50</v>
      </c>
      <c r="R54">
        <f t="shared" si="0"/>
        <v>500000</v>
      </c>
      <c r="S54">
        <f t="shared" si="1"/>
        <v>-4.8077279249419772E+19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-416.59247423906936</v>
      </c>
      <c r="AC54">
        <f t="shared" si="2"/>
        <v>-371.95756628488363</v>
      </c>
      <c r="AE54">
        <f t="shared" si="3"/>
        <v>0</v>
      </c>
      <c r="AF54">
        <f t="shared" si="24"/>
        <v>0</v>
      </c>
      <c r="AG54">
        <f t="shared" si="24"/>
        <v>-3.8683300312732716E-16</v>
      </c>
      <c r="AH54">
        <f t="shared" si="5"/>
        <v>-1.8225428612650218E-11</v>
      </c>
      <c r="AI54">
        <f t="shared" si="25"/>
        <v>-1.8225815445653345E-11</v>
      </c>
      <c r="AJ54">
        <f t="shared" si="7"/>
        <v>-44.634907954185735</v>
      </c>
      <c r="AK54">
        <f t="shared" si="22"/>
        <v>-29.161473196734857</v>
      </c>
      <c r="AL54">
        <f t="shared" si="26"/>
        <v>-73.796381150938814</v>
      </c>
      <c r="AN54">
        <f t="shared" si="27"/>
        <v>0</v>
      </c>
      <c r="AO54">
        <f t="shared" si="27"/>
        <v>0</v>
      </c>
      <c r="AP54">
        <f t="shared" si="27"/>
        <v>-1.195100321344555E-18</v>
      </c>
      <c r="AQ54">
        <f t="shared" si="27"/>
        <v>-5.6306508016460983E-14</v>
      </c>
      <c r="AR54">
        <f t="shared" si="27"/>
        <v>-5.6307703116782324E-14</v>
      </c>
      <c r="AS54">
        <f t="shared" si="27"/>
        <v>-0.13789721251284742</v>
      </c>
      <c r="AT54">
        <f t="shared" si="27"/>
        <v>-9.0092845508394193E-2</v>
      </c>
      <c r="AU54">
        <f t="shared" si="23"/>
        <v>-0.22799005802129793</v>
      </c>
      <c r="AW54">
        <v>51</v>
      </c>
      <c r="AX54">
        <f>IF(Z54&gt;0, (R54*SUMPRODUCT(K54:$K$98, X54:$X$98)-K54*$AZ$3)/Z54, 0)</f>
        <v>-4.8077279249419772E+19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0.82101379900000004</v>
      </c>
      <c r="Q55" s="4">
        <f t="shared" si="21"/>
        <v>50</v>
      </c>
      <c r="R55">
        <f t="shared" si="0"/>
        <v>500000</v>
      </c>
      <c r="S55">
        <f t="shared" si="1"/>
        <v>-2.540215824307569E+20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-371.95756628488363</v>
      </c>
      <c r="AC55">
        <f t="shared" si="2"/>
        <v>-332.10496989721753</v>
      </c>
      <c r="AE55">
        <f t="shared" si="3"/>
        <v>0</v>
      </c>
      <c r="AF55">
        <f t="shared" si="24"/>
        <v>0</v>
      </c>
      <c r="AG55">
        <f t="shared" si="24"/>
        <v>-6.5369439619908122E-17</v>
      </c>
      <c r="AH55">
        <f t="shared" si="5"/>
        <v>-3.1759523347614576E-12</v>
      </c>
      <c r="AI55">
        <f t="shared" si="25"/>
        <v>-3.1760177042010774E-12</v>
      </c>
      <c r="AJ55">
        <f t="shared" si="7"/>
        <v>-39.852596387666097</v>
      </c>
      <c r="AK55">
        <f t="shared" si="22"/>
        <v>-26.037029639941856</v>
      </c>
      <c r="AL55">
        <f t="shared" si="26"/>
        <v>-65.889626027611129</v>
      </c>
      <c r="AN55">
        <f t="shared" si="27"/>
        <v>0</v>
      </c>
      <c r="AO55">
        <f t="shared" si="27"/>
        <v>0</v>
      </c>
      <c r="AP55">
        <f t="shared" si="27"/>
        <v>-1.8031737778383528E-19</v>
      </c>
      <c r="AQ55">
        <f t="shared" si="27"/>
        <v>-8.7606594197608378E-15</v>
      </c>
      <c r="AR55">
        <f t="shared" si="27"/>
        <v>-8.7608397371386223E-15</v>
      </c>
      <c r="AS55">
        <f t="shared" si="27"/>
        <v>-0.10993081354659465</v>
      </c>
      <c r="AT55">
        <f t="shared" si="27"/>
        <v>-7.1821464850441857E-2</v>
      </c>
      <c r="AU55">
        <f t="shared" si="23"/>
        <v>-0.18175227839704527</v>
      </c>
      <c r="AW55">
        <v>52</v>
      </c>
      <c r="AX55">
        <f>IF(Z55&gt;0, (R55*SUMPRODUCT(K55:$K$98, X55:$X$98)-K55*$AZ$3)/Z55, 0)</f>
        <v>-2.540215824307569E+20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0.82538683700000004</v>
      </c>
      <c r="Q56" s="4">
        <f t="shared" si="21"/>
        <v>50</v>
      </c>
      <c r="R56">
        <f t="shared" si="0"/>
        <v>500000</v>
      </c>
      <c r="S56">
        <f t="shared" si="1"/>
        <v>-1.3778058824686814E+21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-332.10496989721753</v>
      </c>
      <c r="AC56">
        <f t="shared" si="2"/>
        <v>-296.5222945510871</v>
      </c>
      <c r="AE56">
        <f t="shared" si="3"/>
        <v>0</v>
      </c>
      <c r="AF56">
        <f t="shared" si="24"/>
        <v>0</v>
      </c>
      <c r="AG56">
        <f t="shared" si="24"/>
        <v>-1.0760670219370589E-17</v>
      </c>
      <c r="AH56">
        <f t="shared" si="5"/>
        <v>-5.3955075004338456E-13</v>
      </c>
      <c r="AI56">
        <f t="shared" si="25"/>
        <v>-5.3956151071360395E-13</v>
      </c>
      <c r="AJ56">
        <f t="shared" si="7"/>
        <v>-35.582675346130429</v>
      </c>
      <c r="AK56">
        <f t="shared" si="22"/>
        <v>-23.24734789280523</v>
      </c>
      <c r="AL56">
        <f t="shared" si="26"/>
        <v>-58.830023238936199</v>
      </c>
      <c r="AN56">
        <f t="shared" si="27"/>
        <v>0</v>
      </c>
      <c r="AO56">
        <f t="shared" si="27"/>
        <v>0</v>
      </c>
      <c r="AP56">
        <f t="shared" si="27"/>
        <v>-2.6502333840056287E-20</v>
      </c>
      <c r="AQ56">
        <f t="shared" si="27"/>
        <v>-1.3288534830815526E-15</v>
      </c>
      <c r="AR56">
        <f t="shared" si="27"/>
        <v>-1.3288799854153927E-15</v>
      </c>
      <c r="AS56">
        <f t="shared" si="27"/>
        <v>-8.7636171513547995E-2</v>
      </c>
      <c r="AT56">
        <f t="shared" si="27"/>
        <v>-5.7255632055518063E-2</v>
      </c>
      <c r="AU56">
        <f t="shared" si="23"/>
        <v>-0.14489180356906739</v>
      </c>
      <c r="AW56">
        <v>53</v>
      </c>
      <c r="AX56">
        <f>IF(Z56&gt;0, (R56*SUMPRODUCT(K56:$K$98, X56:$X$98)-K56*$AZ$3)/Z56, 0)</f>
        <v>-1.3778058824686814E+21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0.82979096200000002</v>
      </c>
      <c r="Q57" s="4">
        <f t="shared" si="21"/>
        <v>50</v>
      </c>
      <c r="R57">
        <f t="shared" si="0"/>
        <v>500000</v>
      </c>
      <c r="S57">
        <f t="shared" si="1"/>
        <v>-7.6786168807327269E+21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-296.5222945510871</v>
      </c>
      <c r="AC57">
        <f t="shared" si="2"/>
        <v>-264.75204870632774</v>
      </c>
      <c r="AE57">
        <f t="shared" si="3"/>
        <v>0</v>
      </c>
      <c r="AF57">
        <f t="shared" si="24"/>
        <v>0</v>
      </c>
      <c r="AG57">
        <f t="shared" si="24"/>
        <v>-1.7239566240806115E-18</v>
      </c>
      <c r="AH57">
        <f t="shared" si="5"/>
        <v>-8.9291068930962725E-14</v>
      </c>
      <c r="AI57">
        <f t="shared" si="25"/>
        <v>-8.9292792887586803E-14</v>
      </c>
      <c r="AJ57">
        <f t="shared" si="7"/>
        <v>-31.770245844759359</v>
      </c>
      <c r="AK57">
        <f t="shared" si="22"/>
        <v>-20.756560618576099</v>
      </c>
      <c r="AL57">
        <f t="shared" si="26"/>
        <v>-52.526806463335546</v>
      </c>
      <c r="AN57">
        <f t="shared" si="27"/>
        <v>0</v>
      </c>
      <c r="AO57">
        <f t="shared" si="27"/>
        <v>0</v>
      </c>
      <c r="AP57">
        <f t="shared" si="27"/>
        <v>-3.7909941154198791E-21</v>
      </c>
      <c r="AQ57">
        <f t="shared" si="27"/>
        <v>-1.963517597534416E-16</v>
      </c>
      <c r="AR57">
        <f t="shared" si="27"/>
        <v>-1.9635555074755702E-16</v>
      </c>
      <c r="AS57">
        <f t="shared" si="27"/>
        <v>-6.9863019382611705E-2</v>
      </c>
      <c r="AT57">
        <f t="shared" si="27"/>
        <v>-4.5643839329972943E-2</v>
      </c>
      <c r="AU57">
        <f t="shared" si="23"/>
        <v>-0.11550685871258484</v>
      </c>
      <c r="AW57">
        <v>54</v>
      </c>
      <c r="AX57">
        <f>IF(Z57&gt;0, (R57*SUMPRODUCT(K57:$K$98, X57:$X$98)-K57*$AZ$3)/Z57, 0)</f>
        <v>-7.6786168807327269E+21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0.834201203</v>
      </c>
      <c r="Q58" s="4">
        <f t="shared" si="21"/>
        <v>50</v>
      </c>
      <c r="R58">
        <f t="shared" si="0"/>
        <v>500000</v>
      </c>
      <c r="S58">
        <f t="shared" si="1"/>
        <v>-4.4004883614253099E+22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-264.75204870632774</v>
      </c>
      <c r="AC58">
        <f t="shared" si="2"/>
        <v>-236.38575777350687</v>
      </c>
      <c r="AE58">
        <f t="shared" si="3"/>
        <v>0</v>
      </c>
      <c r="AF58">
        <f t="shared" si="24"/>
        <v>0</v>
      </c>
      <c r="AG58">
        <f t="shared" si="24"/>
        <v>-2.6859036811194063E-19</v>
      </c>
      <c r="AH58">
        <f t="shared" si="5"/>
        <v>-1.4381266897278648E-14</v>
      </c>
      <c r="AI58">
        <f t="shared" si="25"/>
        <v>-1.4381535487646759E-14</v>
      </c>
      <c r="AJ58">
        <f t="shared" si="7"/>
        <v>-28.366290932820874</v>
      </c>
      <c r="AK58">
        <f t="shared" si="22"/>
        <v>-18.532643409442944</v>
      </c>
      <c r="AL58">
        <f t="shared" si="26"/>
        <v>-46.898934342263829</v>
      </c>
      <c r="AN58">
        <f t="shared" si="27"/>
        <v>0</v>
      </c>
      <c r="AO58">
        <f t="shared" si="27"/>
        <v>0</v>
      </c>
      <c r="AP58">
        <f t="shared" si="27"/>
        <v>-5.2735028805044325E-22</v>
      </c>
      <c r="AQ58">
        <f t="shared" si="27"/>
        <v>-2.8236177246867708E-17</v>
      </c>
      <c r="AR58">
        <f t="shared" si="27"/>
        <v>-2.8236704597155753E-17</v>
      </c>
      <c r="AS58">
        <f t="shared" si="27"/>
        <v>-5.5694371319046344E-2</v>
      </c>
      <c r="AT58">
        <f t="shared" si="27"/>
        <v>-3.6386989261776893E-2</v>
      </c>
      <c r="AU58">
        <f t="shared" si="23"/>
        <v>-9.2081360580823252E-2</v>
      </c>
      <c r="AW58">
        <v>55</v>
      </c>
      <c r="AX58">
        <f>IF(Z58&gt;0, (R58*SUMPRODUCT(K58:$K$98, X58:$X$98)-K58*$AZ$3)/Z58, 0)</f>
        <v>-4.4004883614253099E+22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0.83859190800000005</v>
      </c>
      <c r="Q59" s="4">
        <f t="shared" si="21"/>
        <v>50</v>
      </c>
      <c r="R59">
        <f t="shared" si="0"/>
        <v>500000</v>
      </c>
      <c r="S59">
        <f t="shared" si="1"/>
        <v>-2.5949785204071616E+23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-236.38575777350687</v>
      </c>
      <c r="AC59">
        <f t="shared" si="2"/>
        <v>-211.05871229777398</v>
      </c>
      <c r="AE59">
        <f t="shared" si="3"/>
        <v>0</v>
      </c>
      <c r="AF59">
        <f t="shared" si="24"/>
        <v>0</v>
      </c>
      <c r="AG59">
        <f t="shared" si="24"/>
        <v>-4.066675516540655E-20</v>
      </c>
      <c r="AH59">
        <f t="shared" si="5"/>
        <v>-2.2523770926541464E-15</v>
      </c>
      <c r="AI59">
        <f t="shared" si="25"/>
        <v>-2.252417759409312E-15</v>
      </c>
      <c r="AJ59">
        <f t="shared" si="7"/>
        <v>-25.327045475732888</v>
      </c>
      <c r="AK59">
        <f t="shared" si="22"/>
        <v>-16.547003044145484</v>
      </c>
      <c r="AL59">
        <f t="shared" si="26"/>
        <v>-41.874048519878372</v>
      </c>
      <c r="AN59">
        <f t="shared" si="27"/>
        <v>0</v>
      </c>
      <c r="AO59">
        <f t="shared" si="27"/>
        <v>0</v>
      </c>
      <c r="AP59">
        <f t="shared" si="27"/>
        <v>-7.1290268686935689E-23</v>
      </c>
      <c r="AQ59">
        <f t="shared" si="27"/>
        <v>-3.9484971807193822E-18</v>
      </c>
      <c r="AR59">
        <f t="shared" si="27"/>
        <v>-3.9485684709880693E-18</v>
      </c>
      <c r="AS59">
        <f t="shared" si="27"/>
        <v>-4.439921182959683E-2</v>
      </c>
      <c r="AT59">
        <f t="shared" si="27"/>
        <v>-2.9007485062003256E-2</v>
      </c>
      <c r="AU59">
        <f t="shared" si="23"/>
        <v>-7.3406696891600079E-2</v>
      </c>
      <c r="AW59">
        <v>56</v>
      </c>
      <c r="AX59">
        <f>IF(Z59&gt;0, (R59*SUMPRODUCT(K59:$K$98, X59:$X$98)-K59*$AZ$3)/Z59, 0)</f>
        <v>-2.5949785204071616E+23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0.84368948200000005</v>
      </c>
      <c r="Q60" s="4">
        <f t="shared" si="21"/>
        <v>50</v>
      </c>
      <c r="R60">
        <f t="shared" si="0"/>
        <v>500000</v>
      </c>
      <c r="S60">
        <f t="shared" si="1"/>
        <v>-1.5835806879628407E+24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-211.05871229777398</v>
      </c>
      <c r="AC60">
        <f t="shared" si="2"/>
        <v>-188.44527883729819</v>
      </c>
      <c r="AE60">
        <f t="shared" si="3"/>
        <v>0</v>
      </c>
      <c r="AF60">
        <f t="shared" si="24"/>
        <v>0</v>
      </c>
      <c r="AG60">
        <f t="shared" si="24"/>
        <v>-5.9499740136298047E-21</v>
      </c>
      <c r="AH60">
        <f t="shared" si="5"/>
        <v>-3.4310113600122683E-16</v>
      </c>
      <c r="AI60">
        <f t="shared" si="25"/>
        <v>-3.4310708597524049E-16</v>
      </c>
      <c r="AJ60">
        <f t="shared" si="7"/>
        <v>-22.61343346047579</v>
      </c>
      <c r="AK60">
        <f t="shared" si="22"/>
        <v>-14.774109860844179</v>
      </c>
      <c r="AL60">
        <f t="shared" si="26"/>
        <v>-37.387543321319967</v>
      </c>
      <c r="AN60">
        <f t="shared" si="27"/>
        <v>0</v>
      </c>
      <c r="AO60">
        <f t="shared" si="27"/>
        <v>0</v>
      </c>
      <c r="AP60">
        <f t="shared" si="27"/>
        <v>-9.3129608392363701E-24</v>
      </c>
      <c r="AQ60">
        <f t="shared" si="27"/>
        <v>-5.3702544517965713E-19</v>
      </c>
      <c r="AR60">
        <f t="shared" si="27"/>
        <v>-5.3703475814049642E-19</v>
      </c>
      <c r="AS60">
        <f t="shared" si="27"/>
        <v>-3.5394779838645425E-2</v>
      </c>
      <c r="AT60">
        <f t="shared" si="27"/>
        <v>-2.3124589494581672E-2</v>
      </c>
      <c r="AU60">
        <f t="shared" si="23"/>
        <v>-5.8519369333227093E-2</v>
      </c>
      <c r="AW60">
        <v>57</v>
      </c>
      <c r="AX60">
        <f>IF(Z60&gt;0, (R60*SUMPRODUCT(K60:$K$98, X60:$X$98)-K60*$AZ$3)/Z60, 0)</f>
        <v>-1.5835806879628407E+24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0.84875936500000004</v>
      </c>
      <c r="Q61" s="4">
        <f t="shared" si="21"/>
        <v>50</v>
      </c>
      <c r="R61">
        <f t="shared" si="0"/>
        <v>500000</v>
      </c>
      <c r="S61">
        <f t="shared" si="1"/>
        <v>-1.0010655421778943E+25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-188.44527883729819</v>
      </c>
      <c r="AC61">
        <f t="shared" si="2"/>
        <v>-168.25471324758766</v>
      </c>
      <c r="AE61">
        <f t="shared" si="3"/>
        <v>0</v>
      </c>
      <c r="AF61">
        <f t="shared" si="24"/>
        <v>0</v>
      </c>
      <c r="AG61">
        <f t="shared" si="24"/>
        <v>-8.4037810791857204E-22</v>
      </c>
      <c r="AH61">
        <f t="shared" si="5"/>
        <v>-5.0500961655749344E-17</v>
      </c>
      <c r="AI61">
        <f t="shared" si="25"/>
        <v>-5.0501802033857262E-17</v>
      </c>
      <c r="AJ61">
        <f t="shared" si="7"/>
        <v>-20.190565589710531</v>
      </c>
      <c r="AK61">
        <f t="shared" si="22"/>
        <v>-13.191169518610874</v>
      </c>
      <c r="AL61">
        <f t="shared" si="26"/>
        <v>-33.381735108321408</v>
      </c>
      <c r="AN61">
        <f t="shared" si="27"/>
        <v>0</v>
      </c>
      <c r="AO61">
        <f t="shared" si="27"/>
        <v>0</v>
      </c>
      <c r="AP61">
        <f t="shared" si="27"/>
        <v>-1.1744361630927475E-24</v>
      </c>
      <c r="AQ61">
        <f t="shared" si="27"/>
        <v>-7.0575560073036851E-20</v>
      </c>
      <c r="AR61">
        <f t="shared" si="27"/>
        <v>-7.0576734509199934E-20</v>
      </c>
      <c r="AS61">
        <f t="shared" si="27"/>
        <v>-2.8216501784634428E-2</v>
      </c>
      <c r="AT61">
        <f t="shared" si="27"/>
        <v>-1.8434781165961152E-2</v>
      </c>
      <c r="AU61">
        <f t="shared" si="23"/>
        <v>-4.6651282950595584E-2</v>
      </c>
      <c r="AW61">
        <v>58</v>
      </c>
      <c r="AX61">
        <f>IF(Z61&gt;0, (R61*SUMPRODUCT(K61:$K$98, X61:$X$98)-K61*$AZ$3)/Z61, 0)</f>
        <v>-1.0010655421778943E+25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0.85379527200000005</v>
      </c>
      <c r="Q62" s="4">
        <f t="shared" si="21"/>
        <v>50</v>
      </c>
      <c r="R62">
        <f t="shared" si="0"/>
        <v>500000</v>
      </c>
      <c r="S62">
        <f t="shared" si="1"/>
        <v>-6.5622429773633955E+25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-168.25471324758766</v>
      </c>
      <c r="AC62">
        <f t="shared" si="2"/>
        <v>-150.22742254248897</v>
      </c>
      <c r="AE62">
        <f t="shared" si="3"/>
        <v>0</v>
      </c>
      <c r="AF62">
        <f t="shared" si="24"/>
        <v>0</v>
      </c>
      <c r="AG62">
        <f t="shared" si="24"/>
        <v>-1.1446347160620373E-22</v>
      </c>
      <c r="AH62">
        <f t="shared" si="5"/>
        <v>-7.1751085523318254E-18</v>
      </c>
      <c r="AI62">
        <f t="shared" si="25"/>
        <v>-7.175223015803432E-18</v>
      </c>
      <c r="AJ62">
        <f t="shared" si="7"/>
        <v>-18.027290705098693</v>
      </c>
      <c r="AK62">
        <f t="shared" si="22"/>
        <v>-11.777829927331137</v>
      </c>
      <c r="AL62">
        <f t="shared" si="26"/>
        <v>-29.80512063242983</v>
      </c>
      <c r="AN62">
        <f t="shared" si="27"/>
        <v>0</v>
      </c>
      <c r="AO62">
        <f t="shared" si="27"/>
        <v>0</v>
      </c>
      <c r="AP62">
        <f t="shared" si="27"/>
        <v>-1.4282478406018864E-25</v>
      </c>
      <c r="AQ62">
        <f t="shared" si="27"/>
        <v>-8.9529289581643621E-21</v>
      </c>
      <c r="AR62">
        <f t="shared" si="27"/>
        <v>-8.9530717829484233E-21</v>
      </c>
      <c r="AS62">
        <f t="shared" si="27"/>
        <v>-2.2494022468618011E-2</v>
      </c>
      <c r="AT62">
        <f t="shared" si="27"/>
        <v>-1.469609467949709E-2</v>
      </c>
      <c r="AU62">
        <f t="shared" si="23"/>
        <v>-3.7190117148115105E-2</v>
      </c>
      <c r="AW62">
        <v>59</v>
      </c>
      <c r="AX62">
        <f>IF(Z62&gt;0, (R62*SUMPRODUCT(K62:$K$98, X62:$X$98)-K62*$AZ$3)/Z62, 0)</f>
        <v>-6.5622429773633955E+25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0.85879091799999996</v>
      </c>
      <c r="Q63" s="4">
        <f t="shared" si="21"/>
        <v>50</v>
      </c>
      <c r="R63">
        <f t="shared" si="0"/>
        <v>500000</v>
      </c>
      <c r="S63">
        <f t="shared" si="1"/>
        <v>-4.4655030171638822E+26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-150.22742254248897</v>
      </c>
      <c r="AC63">
        <f t="shared" si="2"/>
        <v>-134.13162727007943</v>
      </c>
      <c r="AE63">
        <f t="shared" si="3"/>
        <v>0</v>
      </c>
      <c r="AF63">
        <f t="shared" si="24"/>
        <v>0</v>
      </c>
      <c r="AG63">
        <f t="shared" si="24"/>
        <v>-1.5018647031983054E-23</v>
      </c>
      <c r="AH63">
        <f t="shared" si="5"/>
        <v>-9.8300189858158634E-19</v>
      </c>
      <c r="AI63">
        <f t="shared" si="25"/>
        <v>-9.830169172286184E-19</v>
      </c>
      <c r="AJ63">
        <f t="shared" si="7"/>
        <v>-16.095795272409532</v>
      </c>
      <c r="AK63">
        <f t="shared" si="22"/>
        <v>-10.515919577974229</v>
      </c>
      <c r="AL63">
        <f t="shared" si="26"/>
        <v>-26.611714850383763</v>
      </c>
      <c r="AN63">
        <f t="shared" si="27"/>
        <v>0</v>
      </c>
      <c r="AO63">
        <f t="shared" si="27"/>
        <v>0</v>
      </c>
      <c r="AP63">
        <f t="shared" si="27"/>
        <v>-1.6732061431594267E-26</v>
      </c>
      <c r="AQ63">
        <f t="shared" si="27"/>
        <v>-1.0951484590732247E-21</v>
      </c>
      <c r="AR63">
        <f t="shared" si="27"/>
        <v>-1.0951651911346563E-21</v>
      </c>
      <c r="AS63">
        <f t="shared" si="27"/>
        <v>-1.7932096993477354E-2</v>
      </c>
      <c r="AT63">
        <f t="shared" si="27"/>
        <v>-1.1715636702405205E-2</v>
      </c>
      <c r="AU63">
        <f t="shared" si="23"/>
        <v>-2.9647733695882559E-2</v>
      </c>
      <c r="AW63">
        <v>60</v>
      </c>
      <c r="AX63">
        <f>IF(Z63&gt;0, (R63*SUMPRODUCT(K63:$K$98, X63:$X$98)-K63*$AZ$3)/Z63, 0)</f>
        <v>-4.4655030171638822E+26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0.86374018699999999</v>
      </c>
      <c r="Q64" s="4">
        <f t="shared" si="21"/>
        <v>50</v>
      </c>
      <c r="R64">
        <f t="shared" si="0"/>
        <v>500000</v>
      </c>
      <c r="S64">
        <f t="shared" si="1"/>
        <v>-3.1578189216270234E+27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-134.13162727007943</v>
      </c>
      <c r="AC64">
        <f t="shared" si="2"/>
        <v>-119.76038149114234</v>
      </c>
      <c r="AE64">
        <f t="shared" si="3"/>
        <v>0</v>
      </c>
      <c r="AF64">
        <f t="shared" si="24"/>
        <v>0</v>
      </c>
      <c r="AG64">
        <f t="shared" si="24"/>
        <v>-1.8962515657711844E-24</v>
      </c>
      <c r="AH64">
        <f t="shared" si="5"/>
        <v>-1.2972208995892039E-19</v>
      </c>
      <c r="AI64">
        <f t="shared" si="25"/>
        <v>-1.2972398621048617E-19</v>
      </c>
      <c r="AJ64">
        <f t="shared" si="7"/>
        <v>-14.371245778937094</v>
      </c>
      <c r="AK64">
        <f t="shared" si="22"/>
        <v>-9.3892139089055622</v>
      </c>
      <c r="AL64">
        <f t="shared" si="26"/>
        <v>-23.760459687842655</v>
      </c>
      <c r="AN64">
        <f t="shared" si="27"/>
        <v>0</v>
      </c>
      <c r="AO64">
        <f t="shared" si="27"/>
        <v>0</v>
      </c>
      <c r="AP64">
        <f t="shared" si="27"/>
        <v>-1.8862383459442887E-27</v>
      </c>
      <c r="AQ64">
        <f t="shared" si="27"/>
        <v>-1.290370881233993E-22</v>
      </c>
      <c r="AR64">
        <f t="shared" si="27"/>
        <v>-1.2903897436174525E-22</v>
      </c>
      <c r="AS64">
        <f t="shared" si="27"/>
        <v>-1.4295357934851217E-2</v>
      </c>
      <c r="AT64">
        <f t="shared" si="27"/>
        <v>-9.3396338507694566E-3</v>
      </c>
      <c r="AU64">
        <f t="shared" si="23"/>
        <v>-2.363499178562067E-2</v>
      </c>
      <c r="AW64">
        <v>61</v>
      </c>
      <c r="AX64">
        <f>IF(Z64&gt;0, (R64*SUMPRODUCT(K64:$K$98, X64:$X$98)-K64*$AZ$3)/Z64, 0)</f>
        <v>-3.1578189216270234E+27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0.86866431399999999</v>
      </c>
      <c r="Q65" s="4">
        <f t="shared" si="21"/>
        <v>50</v>
      </c>
      <c r="R65">
        <f t="shared" si="0"/>
        <v>500000</v>
      </c>
      <c r="S65">
        <f t="shared" si="1"/>
        <v>-2.3237031684348224E+28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-119.76038149114234</v>
      </c>
      <c r="AC65">
        <f t="shared" si="2"/>
        <v>-106.92891204566281</v>
      </c>
      <c r="AE65">
        <f t="shared" si="3"/>
        <v>0</v>
      </c>
      <c r="AF65">
        <f t="shared" si="24"/>
        <v>0</v>
      </c>
      <c r="AG65">
        <f t="shared" si="24"/>
        <v>-2.300829845614209E-25</v>
      </c>
      <c r="AH65">
        <f t="shared" si="5"/>
        <v>-1.6472060655520517E-20</v>
      </c>
      <c r="AI65">
        <f t="shared" si="25"/>
        <v>-1.6472290738505078E-20</v>
      </c>
      <c r="AJ65">
        <f t="shared" si="7"/>
        <v>-12.831469445479527</v>
      </c>
      <c r="AK65">
        <f t="shared" si="22"/>
        <v>-8.3832267043799646</v>
      </c>
      <c r="AL65">
        <f t="shared" si="26"/>
        <v>-21.214696149859492</v>
      </c>
      <c r="AN65">
        <f t="shared" si="27"/>
        <v>0</v>
      </c>
      <c r="AO65">
        <f t="shared" si="27"/>
        <v>0</v>
      </c>
      <c r="AP65">
        <f t="shared" si="27"/>
        <v>-2.0434644970058543E-28</v>
      </c>
      <c r="AQ65">
        <f t="shared" si="27"/>
        <v>-1.462953516803741E-23</v>
      </c>
      <c r="AR65">
        <f t="shared" si="27"/>
        <v>-1.462973951448711E-23</v>
      </c>
      <c r="AS65">
        <f t="shared" si="27"/>
        <v>-1.1396171823063768E-2</v>
      </c>
      <c r="AT65">
        <f t="shared" si="27"/>
        <v>-7.4454989244016681E-3</v>
      </c>
      <c r="AU65">
        <f t="shared" si="23"/>
        <v>-1.8841670747465438E-2</v>
      </c>
      <c r="AW65">
        <v>62</v>
      </c>
      <c r="AX65">
        <f>IF(Z65&gt;0, (R65*SUMPRODUCT(K65:$K$98, X65:$X$98)-K65*$AZ$3)/Z65, 0)</f>
        <v>-2.3237031684348224E+28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0.87358826999999994</v>
      </c>
      <c r="Q66" s="4">
        <f t="shared" si="21"/>
        <v>50</v>
      </c>
      <c r="R66">
        <f t="shared" si="0"/>
        <v>500000</v>
      </c>
      <c r="S66">
        <f t="shared" si="1"/>
        <v>-1.7822387587718221E+29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-106.92891204566281</v>
      </c>
      <c r="AC66">
        <f t="shared" si="2"/>
        <v>-95.472242897913205</v>
      </c>
      <c r="AE66">
        <f t="shared" si="3"/>
        <v>0</v>
      </c>
      <c r="AF66">
        <f t="shared" si="24"/>
        <v>0</v>
      </c>
      <c r="AG66">
        <f t="shared" si="24"/>
        <v>-2.6784358276358303E-26</v>
      </c>
      <c r="AH66">
        <f t="shared" si="5"/>
        <v>-2.0099779643944837E-21</v>
      </c>
      <c r="AI66">
        <f t="shared" si="25"/>
        <v>-2.01000474875276E-21</v>
      </c>
      <c r="AJ66">
        <f t="shared" si="7"/>
        <v>-11.456669147749608</v>
      </c>
      <c r="AK66">
        <f t="shared" si="22"/>
        <v>-7.485023843196398</v>
      </c>
      <c r="AL66">
        <f t="shared" si="26"/>
        <v>-18.941692990946006</v>
      </c>
      <c r="AN66">
        <f t="shared" si="27"/>
        <v>0</v>
      </c>
      <c r="AO66">
        <f t="shared" si="27"/>
        <v>0</v>
      </c>
      <c r="AP66">
        <f t="shared" si="27"/>
        <v>-2.1239574758038515E-29</v>
      </c>
      <c r="AQ66">
        <f t="shared" si="27"/>
        <v>-1.5938809060230036E-24</v>
      </c>
      <c r="AR66">
        <f t="shared" si="27"/>
        <v>-1.5939021455977617E-24</v>
      </c>
      <c r="AS66">
        <f t="shared" si="27"/>
        <v>-9.0849584048659105E-3</v>
      </c>
      <c r="AT66">
        <f t="shared" si="27"/>
        <v>-5.9355061578457184E-3</v>
      </c>
      <c r="AU66">
        <f t="shared" si="23"/>
        <v>-1.502046456271163E-2</v>
      </c>
      <c r="AW66">
        <v>63</v>
      </c>
      <c r="AX66">
        <f>IF(Z66&gt;0, (R66*SUMPRODUCT(K66:$K$98, X66:$X$98)-K66*$AZ$3)/Z66, 0)</f>
        <v>-1.7822387587718221E+29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0.87851239699999994</v>
      </c>
      <c r="Q67" s="4">
        <f t="shared" si="21"/>
        <v>50</v>
      </c>
      <c r="R67">
        <f t="shared" ref="R67:R69" si="28">$C$6</f>
        <v>500000</v>
      </c>
      <c r="S67">
        <f t="shared" ref="S67:S69" si="29">AX67</f>
        <v>-1.427319776573067E+30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-95.472242897913205</v>
      </c>
      <c r="AC67">
        <f t="shared" ref="AC67:AC69" si="30">S67*Z67</f>
        <v>-85.243074015993926</v>
      </c>
      <c r="AE67">
        <f t="shared" ref="AE67:AE69" si="31">$Z67*O67</f>
        <v>0</v>
      </c>
      <c r="AF67">
        <f t="shared" si="24"/>
        <v>0</v>
      </c>
      <c r="AG67">
        <f t="shared" si="24"/>
        <v>-2.9861239021244021E-27</v>
      </c>
      <c r="AH67">
        <f t="shared" ref="AH67:AH69" si="32">-X67*R67</f>
        <v>-2.3530390791470318E-22</v>
      </c>
      <c r="AI67">
        <f t="shared" ref="AI67:AI69" si="33">SUM(AE67:AH67)</f>
        <v>-2.3530689403860529E-22</v>
      </c>
      <c r="AJ67">
        <f t="shared" ref="AJ67:AJ69" si="34">AB67-AC67</f>
        <v>-10.229168881919279</v>
      </c>
      <c r="AK67">
        <f t="shared" si="22"/>
        <v>-6.6830570028539249</v>
      </c>
      <c r="AL67">
        <f t="shared" si="26"/>
        <v>-16.912225884773203</v>
      </c>
      <c r="AN67">
        <f t="shared" si="27"/>
        <v>0</v>
      </c>
      <c r="AO67">
        <f t="shared" si="27"/>
        <v>0</v>
      </c>
      <c r="AP67">
        <f t="shared" si="27"/>
        <v>-2.1142404272437692E-30</v>
      </c>
      <c r="AQ67">
        <f t="shared" si="27"/>
        <v>-1.666002654637956E-25</v>
      </c>
      <c r="AR67">
        <f t="shared" si="27"/>
        <v>-1.6660237970422284E-25</v>
      </c>
      <c r="AS67">
        <f t="shared" si="27"/>
        <v>-7.2424732181647789E-3</v>
      </c>
      <c r="AT67">
        <f t="shared" si="27"/>
        <v>-4.7317491692009861E-3</v>
      </c>
      <c r="AU67">
        <f t="shared" si="23"/>
        <v>-1.1974222387365764E-2</v>
      </c>
      <c r="AW67">
        <v>64</v>
      </c>
      <c r="AX67">
        <f>IF(Z67&gt;0, (R67*SUMPRODUCT(K67:$K$98, X67:$X$98)-K67*$AZ$3)/Z67, 0)</f>
        <v>-1.427319776573067E+30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0.88343652399999995</v>
      </c>
      <c r="Q68" s="4">
        <f t="shared" si="21"/>
        <v>50</v>
      </c>
      <c r="R68">
        <f t="shared" si="28"/>
        <v>500000</v>
      </c>
      <c r="S68">
        <f t="shared" si="29"/>
        <v>-1.1959000452035955E+31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-85.243074015993926</v>
      </c>
      <c r="AC68">
        <f t="shared" si="30"/>
        <v>-76.109887514280302</v>
      </c>
      <c r="AE68">
        <f t="shared" si="31"/>
        <v>0</v>
      </c>
      <c r="AF68">
        <f t="shared" si="24"/>
        <v>0</v>
      </c>
      <c r="AG68">
        <f t="shared" si="24"/>
        <v>-3.1821174277706043E-28</v>
      </c>
      <c r="AH68">
        <f t="shared" si="32"/>
        <v>-2.6380509203260975E-23</v>
      </c>
      <c r="AI68">
        <f t="shared" si="33"/>
        <v>-2.6380827415003751E-23</v>
      </c>
      <c r="AJ68">
        <f t="shared" si="34"/>
        <v>-9.1331865017136238</v>
      </c>
      <c r="AK68">
        <f t="shared" si="22"/>
        <v>-5.9670151811195753</v>
      </c>
      <c r="AL68">
        <f t="shared" si="26"/>
        <v>-15.100201682833198</v>
      </c>
      <c r="AN68">
        <f t="shared" si="27"/>
        <v>0</v>
      </c>
      <c r="AO68">
        <f t="shared" si="27"/>
        <v>0</v>
      </c>
      <c r="AP68">
        <f t="shared" si="27"/>
        <v>-2.0116143663109053E-31</v>
      </c>
      <c r="AQ68">
        <f t="shared" si="27"/>
        <v>-1.6676760838790269E-26</v>
      </c>
      <c r="AR68">
        <f t="shared" si="27"/>
        <v>-1.6676962000226897E-26</v>
      </c>
      <c r="AS68">
        <f t="shared" si="27"/>
        <v>-5.7736553078481861E-3</v>
      </c>
      <c r="AT68">
        <f t="shared" si="27"/>
        <v>-3.772121467794153E-3</v>
      </c>
      <c r="AU68">
        <f t="shared" si="23"/>
        <v>-9.5457767756423374E-3</v>
      </c>
      <c r="AW68">
        <v>65</v>
      </c>
      <c r="AX68">
        <f>IF(Z68&gt;0, (R68*SUMPRODUCT(K68:$K$98, X68:$X$98)-K68*$AZ$3)/Z68, 0)</f>
        <v>-1.1959000452035955E+31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500000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-76.109887514280302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-3.1821174277706042E-24</v>
      </c>
      <c r="AI69">
        <f t="shared" si="33"/>
        <v>-3.1821174277706042E-24</v>
      </c>
      <c r="AJ69">
        <f t="shared" si="34"/>
        <v>-76.109887514280302</v>
      </c>
      <c r="AK69">
        <f t="shared" si="22"/>
        <v>-5.3276921259996213</v>
      </c>
      <c r="AL69">
        <f t="shared" si="26"/>
        <v>-81.437579640279921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-1.7960842556347369E-27</v>
      </c>
      <c r="AR69">
        <f t="shared" si="27"/>
        <v>-1.7960842556347369E-27</v>
      </c>
      <c r="AS69">
        <f t="shared" si="27"/>
        <v>-4.2958744850060966E-2</v>
      </c>
      <c r="AT69">
        <f t="shared" si="27"/>
        <v>-3.0071121395042677E-3</v>
      </c>
      <c r="AU69">
        <f t="shared" si="23"/>
        <v>-4.5965856989565228E-2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205798.5998789024</v>
      </c>
      <c r="AO71" s="8">
        <f t="shared" si="47"/>
        <v>-20579.859987890242</v>
      </c>
      <c r="AP71" s="8">
        <f t="shared" si="47"/>
        <v>-2753.5437363994124</v>
      </c>
      <c r="AQ71" s="8">
        <f t="shared" si="47"/>
        <v>-120396.13732178918</v>
      </c>
      <c r="AR71" s="8">
        <f t="shared" si="47"/>
        <v>62069.058832823612</v>
      </c>
      <c r="AS71" s="8">
        <f t="shared" si="47"/>
        <v>-10169.960345138994</v>
      </c>
      <c r="AT71" s="8">
        <f t="shared" si="47"/>
        <v>5932.476867997746</v>
      </c>
      <c r="AU71" s="8">
        <f t="shared" si="47"/>
        <v>57831.575355682326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520D7-A4C0-451F-8881-634316639151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32795.853216820091</v>
      </c>
      <c r="K3">
        <v>1</v>
      </c>
      <c r="L3" s="2">
        <v>0</v>
      </c>
      <c r="O3">
        <f>$C$3</f>
        <v>32795.853216820091</v>
      </c>
      <c r="P3">
        <f>O3*C5</f>
        <v>3279.5853216820092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32795.853216820091</v>
      </c>
      <c r="AF3">
        <f t="shared" ref="AF3:AG34" si="4">-$Z3*P3</f>
        <v>-3279.5853216820092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26996.359691138081</v>
      </c>
      <c r="AJ3">
        <f t="shared" ref="AJ3:AJ66" si="7">AB3-AC3</f>
        <v>0</v>
      </c>
      <c r="AL3">
        <f t="shared" ref="AL3:AL34" si="8">SUM(AI3:AK3)</f>
        <v>26996.359691138081</v>
      </c>
      <c r="AN3">
        <f t="shared" ref="AN3:AU34" si="9">AE3*$K3</f>
        <v>32795.853216820091</v>
      </c>
      <c r="AO3">
        <f t="shared" si="9"/>
        <v>-3279.5853216820092</v>
      </c>
      <c r="AP3">
        <f t="shared" si="9"/>
        <v>-2519.9082039999998</v>
      </c>
      <c r="AQ3">
        <f t="shared" si="9"/>
        <v>0</v>
      </c>
      <c r="AR3">
        <f t="shared" si="9"/>
        <v>26996.359691138081</v>
      </c>
      <c r="AS3">
        <f t="shared" si="9"/>
        <v>0</v>
      </c>
      <c r="AT3">
        <f t="shared" si="9"/>
        <v>0</v>
      </c>
      <c r="AU3">
        <f t="shared" si="9"/>
        <v>26996.359691138081</v>
      </c>
      <c r="AW3">
        <v>0</v>
      </c>
      <c r="AX3">
        <f>IF(Z3&gt;0, (R3*SUMPRODUCT(K3:$K$98, X3:$X$98)-K3*$AZ$3)/Z3, 0)</f>
        <v>0</v>
      </c>
      <c r="AZ3">
        <f>C6*SUMPRODUCT(X4:X98, K4:K98)/1</f>
        <v>17079.984504139833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1.0468929999999999E-3</v>
      </c>
      <c r="R4">
        <f t="shared" si="0"/>
        <v>1000000</v>
      </c>
      <c r="S4">
        <f t="shared" si="1"/>
        <v>1850.4399518806194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1829.998339729269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-1046.8929999999998</v>
      </c>
      <c r="AI4">
        <f t="shared" si="6"/>
        <v>-1046.8929999999998</v>
      </c>
      <c r="AJ4">
        <f t="shared" si="7"/>
        <v>-1829.998339729269</v>
      </c>
      <c r="AK4">
        <f>G4*SUM(AB4, AE4:AF4)</f>
        <v>0</v>
      </c>
      <c r="AL4">
        <f t="shared" si="8"/>
        <v>-2876.891339729269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-934.72589285714264</v>
      </c>
      <c r="AR4">
        <f t="shared" si="9"/>
        <v>-934.72589285714264</v>
      </c>
      <c r="AS4">
        <f t="shared" si="9"/>
        <v>-1633.92708904399</v>
      </c>
      <c r="AT4">
        <f t="shared" si="9"/>
        <v>0</v>
      </c>
      <c r="AU4">
        <f t="shared" si="9"/>
        <v>-2568.652981901133</v>
      </c>
      <c r="AW4">
        <v>1</v>
      </c>
      <c r="AX4">
        <f>IF(Z4&gt;0, (R4*SUMPRODUCT(K4:$K$98, X4:$X$98)-K4*$AZ$3)/Z4, 0)</f>
        <v>1850.4399518806194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1.057716E-3</v>
      </c>
      <c r="Q5" s="4">
        <f t="shared" ref="Q5:Q68" si="21">$C$8</f>
        <v>50</v>
      </c>
      <c r="R5">
        <f t="shared" si="0"/>
        <v>1000000</v>
      </c>
      <c r="S5">
        <f t="shared" si="1"/>
        <v>2586.0472037376239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1829.998339729269</v>
      </c>
      <c r="AC5">
        <f t="shared" si="2"/>
        <v>2529.1995359161192</v>
      </c>
      <c r="AE5">
        <f t="shared" si="3"/>
        <v>0</v>
      </c>
      <c r="AF5">
        <f t="shared" si="4"/>
        <v>0</v>
      </c>
      <c r="AG5">
        <f t="shared" si="4"/>
        <v>-48.900877220273813</v>
      </c>
      <c r="AH5">
        <f t="shared" si="5"/>
        <v>-1046.0315245236118</v>
      </c>
      <c r="AI5">
        <f t="shared" si="6"/>
        <v>-1094.9324017438855</v>
      </c>
      <c r="AJ5">
        <f t="shared" si="7"/>
        <v>-699.20119618685021</v>
      </c>
      <c r="AK5">
        <f>G5*SUM(AB5, AE5:AF5)</f>
        <v>128.09988378104885</v>
      </c>
      <c r="AL5">
        <f t="shared" si="8"/>
        <v>-1666.0337141496868</v>
      </c>
      <c r="AN5">
        <f t="shared" si="9"/>
        <v>0</v>
      </c>
      <c r="AO5">
        <f t="shared" si="9"/>
        <v>0</v>
      </c>
      <c r="AP5">
        <f t="shared" si="9"/>
        <v>-38.983479926876441</v>
      </c>
      <c r="AQ5">
        <f t="shared" si="9"/>
        <v>-833.88992707558327</v>
      </c>
      <c r="AR5">
        <f t="shared" si="9"/>
        <v>-872.87340700245966</v>
      </c>
      <c r="AS5">
        <f t="shared" si="9"/>
        <v>-557.39891277650679</v>
      </c>
      <c r="AT5">
        <f t="shared" si="9"/>
        <v>102.12044306524939</v>
      </c>
      <c r="AU5">
        <f t="shared" si="9"/>
        <v>-1328.151876713717</v>
      </c>
      <c r="AW5">
        <v>2</v>
      </c>
      <c r="AX5">
        <f>IF(Z5&gt;0, (R5*SUMPRODUCT(K5:$K$98, X5:$X$98)-K5*$AZ$3)/Z5, 0)</f>
        <v>2586.0472037376239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1.0712440000000001E-3</v>
      </c>
      <c r="Q6" s="4">
        <f t="shared" si="21"/>
        <v>50</v>
      </c>
      <c r="R6">
        <f t="shared" si="0"/>
        <v>1000000</v>
      </c>
      <c r="S6">
        <f t="shared" si="1"/>
        <v>3261.1732398596996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2529.1995359161192</v>
      </c>
      <c r="AC6">
        <f t="shared" si="2"/>
        <v>3154.1730812012502</v>
      </c>
      <c r="AE6">
        <f t="shared" si="3"/>
        <v>0</v>
      </c>
      <c r="AF6">
        <f t="shared" si="4"/>
        <v>0</v>
      </c>
      <c r="AG6">
        <f t="shared" si="4"/>
        <v>-48.359483676754124</v>
      </c>
      <c r="AH6">
        <f t="shared" si="5"/>
        <v>-1047.6954263391001</v>
      </c>
      <c r="AI6">
        <f t="shared" si="6"/>
        <v>-1096.0549100158541</v>
      </c>
      <c r="AJ6">
        <f t="shared" si="7"/>
        <v>-624.97354528513097</v>
      </c>
      <c r="AK6">
        <f>G6*SUM(AB6, AE6:AF6)</f>
        <v>177.04396751412835</v>
      </c>
      <c r="AL6">
        <f t="shared" si="8"/>
        <v>-1543.9844877868568</v>
      </c>
      <c r="AN6">
        <f t="shared" si="9"/>
        <v>0</v>
      </c>
      <c r="AO6">
        <f t="shared" si="9"/>
        <v>0</v>
      </c>
      <c r="AP6">
        <f t="shared" si="9"/>
        <v>-34.421325275568655</v>
      </c>
      <c r="AQ6">
        <f t="shared" si="9"/>
        <v>-745.72891019262192</v>
      </c>
      <c r="AR6">
        <f t="shared" si="9"/>
        <v>-780.15023546819054</v>
      </c>
      <c r="AS6">
        <f t="shared" si="9"/>
        <v>-444.84382493987653</v>
      </c>
      <c r="AT6">
        <f t="shared" si="9"/>
        <v>126.01639907107577</v>
      </c>
      <c r="AU6">
        <f t="shared" si="9"/>
        <v>-1098.9776613369913</v>
      </c>
      <c r="AW6">
        <v>3</v>
      </c>
      <c r="AX6">
        <f>IF(Z6&gt;0, (R6*SUMPRODUCT(K6:$K$98, X6:$X$98)-K6*$AZ$3)/Z6, 0)</f>
        <v>3261.1732398596996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1.0856730000000001E-3</v>
      </c>
      <c r="Q7" s="4">
        <f t="shared" si="21"/>
        <v>50</v>
      </c>
      <c r="R7">
        <f t="shared" si="0"/>
        <v>1000000</v>
      </c>
      <c r="S7">
        <f t="shared" si="1"/>
        <v>3879.9017943112726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3154.1730812012502</v>
      </c>
      <c r="AC7">
        <f t="shared" si="2"/>
        <v>3711.0008427592602</v>
      </c>
      <c r="AE7">
        <f t="shared" si="3"/>
        <v>0</v>
      </c>
      <c r="AF7">
        <f t="shared" si="4"/>
        <v>0</v>
      </c>
      <c r="AG7">
        <f t="shared" si="4"/>
        <v>-47.82338625426479</v>
      </c>
      <c r="AH7">
        <f t="shared" si="5"/>
        <v>-1050.0517144358537</v>
      </c>
      <c r="AI7">
        <f t="shared" si="6"/>
        <v>-1097.8751006901184</v>
      </c>
      <c r="AJ7">
        <f t="shared" si="7"/>
        <v>-556.82776155801002</v>
      </c>
      <c r="AK7">
        <f>G7*SUM(AB7, AE7:AF7)</f>
        <v>220.79211568408752</v>
      </c>
      <c r="AL7">
        <f t="shared" si="8"/>
        <v>-1433.9107465640409</v>
      </c>
      <c r="AN7">
        <f t="shared" si="9"/>
        <v>0</v>
      </c>
      <c r="AO7">
        <f t="shared" si="9"/>
        <v>0</v>
      </c>
      <c r="AP7">
        <f t="shared" si="9"/>
        <v>-30.392626535122378</v>
      </c>
      <c r="AQ7">
        <f t="shared" si="9"/>
        <v>-667.32684778397231</v>
      </c>
      <c r="AR7">
        <f t="shared" si="9"/>
        <v>-697.71947431909462</v>
      </c>
      <c r="AS7">
        <f t="shared" si="9"/>
        <v>-353.87410902781005</v>
      </c>
      <c r="AT7">
        <f t="shared" si="9"/>
        <v>140.3173810864885</v>
      </c>
      <c r="AU7">
        <f t="shared" si="9"/>
        <v>-911.2762022604162</v>
      </c>
      <c r="AW7">
        <v>4</v>
      </c>
      <c r="AX7">
        <f>IF(Z7&gt;0, (R7*SUMPRODUCT(K7:$K$98, X7:$X$98)-K7*$AZ$3)/Z7, 0)</f>
        <v>3879.9017943112726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1.1037099999999999E-3</v>
      </c>
      <c r="Q8" s="4">
        <f t="shared" si="21"/>
        <v>50</v>
      </c>
      <c r="R8">
        <f t="shared" si="0"/>
        <v>1000000</v>
      </c>
      <c r="S8">
        <f t="shared" si="1"/>
        <v>4447.51562539722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3711.0008427592602</v>
      </c>
      <c r="AC8">
        <f t="shared" si="2"/>
        <v>4206.6710233240647</v>
      </c>
      <c r="AE8">
        <f t="shared" si="3"/>
        <v>0</v>
      </c>
      <c r="AF8">
        <f t="shared" si="4"/>
        <v>0</v>
      </c>
      <c r="AG8">
        <f t="shared" si="4"/>
        <v>-47.292369242079445</v>
      </c>
      <c r="AH8">
        <f t="shared" si="5"/>
        <v>-1055.6629928538916</v>
      </c>
      <c r="AI8">
        <f t="shared" si="6"/>
        <v>-1102.9553620959712</v>
      </c>
      <c r="AJ8">
        <f t="shared" si="7"/>
        <v>-495.67018056480447</v>
      </c>
      <c r="AK8">
        <f>G8*SUM(AB8, AE8:AF8)</f>
        <v>259.77005899314821</v>
      </c>
      <c r="AL8">
        <f t="shared" si="8"/>
        <v>-1338.8554836676274</v>
      </c>
      <c r="AN8">
        <f t="shared" si="9"/>
        <v>0</v>
      </c>
      <c r="AO8">
        <f t="shared" si="9"/>
        <v>0</v>
      </c>
      <c r="AP8">
        <f t="shared" si="9"/>
        <v>-26.834960378516136</v>
      </c>
      <c r="AQ8">
        <f t="shared" si="9"/>
        <v>-599.01153273356988</v>
      </c>
      <c r="AR8">
        <f t="shared" si="9"/>
        <v>-625.84649311208602</v>
      </c>
      <c r="AS8">
        <f t="shared" si="9"/>
        <v>-281.25657203135739</v>
      </c>
      <c r="AT8">
        <f t="shared" si="9"/>
        <v>147.40050778431714</v>
      </c>
      <c r="AU8">
        <f t="shared" si="9"/>
        <v>-759.70255735912633</v>
      </c>
      <c r="AW8">
        <v>5</v>
      </c>
      <c r="AX8">
        <f>IF(Z8&gt;0, (R8*SUMPRODUCT(K8:$K$98, X8:$X$98)-K8*$AZ$3)/Z8, 0)</f>
        <v>4447.51562539722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1.131668E-3</v>
      </c>
      <c r="Q9" s="4">
        <f t="shared" si="21"/>
        <v>50</v>
      </c>
      <c r="R9">
        <f t="shared" si="0"/>
        <v>1000000</v>
      </c>
      <c r="S9">
        <f t="shared" si="1"/>
        <v>4967.3448845935281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4206.6710233240647</v>
      </c>
      <c r="AC9">
        <f t="shared" si="2"/>
        <v>4646.0496944733313</v>
      </c>
      <c r="AE9">
        <f t="shared" si="3"/>
        <v>0</v>
      </c>
      <c r="AF9">
        <f t="shared" si="4"/>
        <v>0</v>
      </c>
      <c r="AG9">
        <f t="shared" si="4"/>
        <v>-46.765926288743202</v>
      </c>
      <c r="AH9">
        <f t="shared" si="5"/>
        <v>-1070.3852183089111</v>
      </c>
      <c r="AI9">
        <f t="shared" si="6"/>
        <v>-1117.1511445976544</v>
      </c>
      <c r="AJ9">
        <f t="shared" si="7"/>
        <v>-439.37867114926667</v>
      </c>
      <c r="AK9">
        <f t="shared" ref="AK9:AK72" si="22">G9*SUM(AB9:AB9, AE9:AF9)</f>
        <v>294.46697163268453</v>
      </c>
      <c r="AL9">
        <f t="shared" si="8"/>
        <v>-1262.0628441142364</v>
      </c>
      <c r="AN9">
        <f t="shared" si="9"/>
        <v>0</v>
      </c>
      <c r="AO9">
        <f t="shared" si="9"/>
        <v>0</v>
      </c>
      <c r="AP9">
        <f t="shared" si="9"/>
        <v>-23.693073668561908</v>
      </c>
      <c r="AQ9">
        <f t="shared" si="9"/>
        <v>-542.29046324347496</v>
      </c>
      <c r="AR9">
        <f t="shared" si="9"/>
        <v>-565.98353691203681</v>
      </c>
      <c r="AS9">
        <f t="shared" si="9"/>
        <v>-222.60290878575429</v>
      </c>
      <c r="AT9">
        <f t="shared" si="9"/>
        <v>149.18613198795728</v>
      </c>
      <c r="AU9">
        <f t="shared" si="9"/>
        <v>-639.40031370983388</v>
      </c>
      <c r="AW9">
        <v>6</v>
      </c>
      <c r="AX9">
        <f>IF(Z9&gt;0, (R9*SUMPRODUCT(K9:$K$98, X9:$X$98)-K9*$AZ$3)/Z9, 0)</f>
        <v>4967.3448845935281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1.1650359999999999E-3</v>
      </c>
      <c r="Q10" s="4">
        <f t="shared" si="21"/>
        <v>50</v>
      </c>
      <c r="R10">
        <f t="shared" si="0"/>
        <v>1000000</v>
      </c>
      <c r="S10">
        <f t="shared" si="1"/>
        <v>5439.5347994005033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4646.0496944733313</v>
      </c>
      <c r="AC10">
        <f t="shared" si="2"/>
        <v>5030.89334183953</v>
      </c>
      <c r="AE10">
        <f t="shared" si="3"/>
        <v>0</v>
      </c>
      <c r="AF10">
        <f t="shared" si="4"/>
        <v>0</v>
      </c>
      <c r="AG10">
        <f t="shared" si="4"/>
        <v>-46.243783038156039</v>
      </c>
      <c r="AH10">
        <f t="shared" si="5"/>
        <v>-1089.6797539946447</v>
      </c>
      <c r="AI10">
        <f t="shared" si="6"/>
        <v>-1135.9235370328006</v>
      </c>
      <c r="AJ10">
        <f t="shared" si="7"/>
        <v>-384.84364736619864</v>
      </c>
      <c r="AK10">
        <f t="shared" si="22"/>
        <v>325.22347861313324</v>
      </c>
      <c r="AL10">
        <f t="shared" si="8"/>
        <v>-1195.543705785866</v>
      </c>
      <c r="AN10">
        <f t="shared" si="9"/>
        <v>0</v>
      </c>
      <c r="AO10">
        <f t="shared" si="9"/>
        <v>0</v>
      </c>
      <c r="AP10">
        <f t="shared" si="9"/>
        <v>-20.918338971519432</v>
      </c>
      <c r="AQ10">
        <f t="shared" si="9"/>
        <v>-492.91578168797668</v>
      </c>
      <c r="AR10">
        <f t="shared" si="9"/>
        <v>-513.83412065949608</v>
      </c>
      <c r="AS10">
        <f t="shared" si="9"/>
        <v>-174.08372191348812</v>
      </c>
      <c r="AT10">
        <f t="shared" si="9"/>
        <v>147.11458535978579</v>
      </c>
      <c r="AU10">
        <f t="shared" si="9"/>
        <v>-540.80325721319844</v>
      </c>
      <c r="AW10">
        <v>7</v>
      </c>
      <c r="AX10">
        <f>IF(Z10&gt;0, (R10*SUMPRODUCT(K10:$K$98, X10:$X$98)-K10*$AZ$3)/Z10, 0)</f>
        <v>5439.5347994005033</v>
      </c>
    </row>
    <row r="11" spans="1:52" x14ac:dyDescent="0.25">
      <c r="A11" t="s">
        <v>33</v>
      </c>
      <c r="C11" s="12">
        <f>AU100</f>
        <v>7891.0666233514785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1.1975029999999999E-3</v>
      </c>
      <c r="Q11" s="4">
        <f t="shared" si="21"/>
        <v>50</v>
      </c>
      <c r="R11">
        <f t="shared" si="0"/>
        <v>1000000</v>
      </c>
      <c r="S11">
        <f t="shared" si="1"/>
        <v>5867.3179503841056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5030.89334183953</v>
      </c>
      <c r="AC11">
        <f t="shared" si="2"/>
        <v>5365.7758731959048</v>
      </c>
      <c r="AE11">
        <f t="shared" si="3"/>
        <v>0</v>
      </c>
      <c r="AF11">
        <f t="shared" si="4"/>
        <v>0</v>
      </c>
      <c r="AG11">
        <f t="shared" si="4"/>
        <v>-45.725968138854931</v>
      </c>
      <c r="AH11">
        <f t="shared" si="5"/>
        <v>-1107.5413783908193</v>
      </c>
      <c r="AI11">
        <f t="shared" si="6"/>
        <v>-1153.2673465296743</v>
      </c>
      <c r="AJ11">
        <f t="shared" si="7"/>
        <v>-334.88253135637478</v>
      </c>
      <c r="AK11">
        <f t="shared" si="22"/>
        <v>352.16253392876712</v>
      </c>
      <c r="AL11">
        <f t="shared" si="8"/>
        <v>-1135.9873439572821</v>
      </c>
      <c r="AN11">
        <f t="shared" si="9"/>
        <v>0</v>
      </c>
      <c r="AO11">
        <f t="shared" si="9"/>
        <v>0</v>
      </c>
      <c r="AP11">
        <f t="shared" si="9"/>
        <v>-18.467951614402519</v>
      </c>
      <c r="AQ11">
        <f t="shared" si="9"/>
        <v>-447.31738702520408</v>
      </c>
      <c r="AR11">
        <f t="shared" si="9"/>
        <v>-465.78533863960666</v>
      </c>
      <c r="AS11">
        <f t="shared" si="9"/>
        <v>-135.25343775811498</v>
      </c>
      <c r="AT11">
        <f t="shared" si="9"/>
        <v>142.23254097654458</v>
      </c>
      <c r="AU11">
        <f t="shared" si="9"/>
        <v>-458.80623542117706</v>
      </c>
      <c r="AW11">
        <v>8</v>
      </c>
      <c r="AX11">
        <f>IF(Z11&gt;0, (R11*SUMPRODUCT(K11:$K$98, X11:$X$98)-K11*$AZ$3)/Z11, 0)</f>
        <v>5867.3179503841056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1.2389879999999999E-3</v>
      </c>
      <c r="Q12" s="4">
        <f t="shared" si="21"/>
        <v>50</v>
      </c>
      <c r="R12">
        <f t="shared" si="0"/>
        <v>1000000</v>
      </c>
      <c r="S12">
        <f t="shared" si="1"/>
        <v>6256.698773616291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5365.7758731959048</v>
      </c>
      <c r="AC12">
        <f t="shared" si="2"/>
        <v>5657.5641228174445</v>
      </c>
      <c r="AE12">
        <f t="shared" si="3"/>
        <v>0</v>
      </c>
      <c r="AF12">
        <f t="shared" si="4"/>
        <v>0</v>
      </c>
      <c r="AG12">
        <f t="shared" si="4"/>
        <v>-45.212054531653962</v>
      </c>
      <c r="AH12">
        <f t="shared" si="5"/>
        <v>-1133.0785162484717</v>
      </c>
      <c r="AI12">
        <f t="shared" si="6"/>
        <v>-1178.2905707801256</v>
      </c>
      <c r="AJ12">
        <f t="shared" si="7"/>
        <v>-291.78824962153976</v>
      </c>
      <c r="AK12">
        <f t="shared" si="22"/>
        <v>375.60431112371339</v>
      </c>
      <c r="AL12">
        <f t="shared" si="8"/>
        <v>-1094.4745092779519</v>
      </c>
      <c r="AN12">
        <f t="shared" si="9"/>
        <v>0</v>
      </c>
      <c r="AO12">
        <f t="shared" si="9"/>
        <v>0</v>
      </c>
      <c r="AP12">
        <f t="shared" si="9"/>
        <v>-16.303920114128275</v>
      </c>
      <c r="AQ12">
        <f t="shared" si="9"/>
        <v>-408.59947205045256</v>
      </c>
      <c r="AR12">
        <f t="shared" si="9"/>
        <v>-424.90339216458079</v>
      </c>
      <c r="AS12">
        <f t="shared" si="9"/>
        <v>-105.22176798535484</v>
      </c>
      <c r="AT12">
        <f t="shared" si="9"/>
        <v>135.44668001751128</v>
      </c>
      <c r="AU12">
        <f t="shared" si="9"/>
        <v>-394.67848013242434</v>
      </c>
      <c r="AW12">
        <v>9</v>
      </c>
      <c r="AX12">
        <f>IF(Z12&gt;0, (R12*SUMPRODUCT(K12:$K$98, X12:$X$98)-K12*$AZ$3)/Z12, 0)</f>
        <v>6256.698773616291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1.2822770000000001E-3</v>
      </c>
      <c r="Q13" s="4">
        <f t="shared" si="21"/>
        <v>50</v>
      </c>
      <c r="R13">
        <f t="shared" si="0"/>
        <v>1000000</v>
      </c>
      <c r="S13">
        <f t="shared" si="1"/>
        <v>6609.1961622019162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5657.5641228174445</v>
      </c>
      <c r="AC13">
        <f t="shared" si="2"/>
        <v>5908.8803977730131</v>
      </c>
      <c r="AE13">
        <f t="shared" si="3"/>
        <v>0</v>
      </c>
      <c r="AF13">
        <f t="shared" si="4"/>
        <v>0</v>
      </c>
      <c r="AG13">
        <f t="shared" si="4"/>
        <v>-44.701959608688732</v>
      </c>
      <c r="AH13">
        <f t="shared" si="5"/>
        <v>-1159.4875529737128</v>
      </c>
      <c r="AI13">
        <f t="shared" si="6"/>
        <v>-1204.1895125824014</v>
      </c>
      <c r="AJ13">
        <f t="shared" si="7"/>
        <v>-251.31627495556859</v>
      </c>
      <c r="AK13">
        <f t="shared" si="22"/>
        <v>396.02948859722113</v>
      </c>
      <c r="AL13">
        <f t="shared" si="8"/>
        <v>-1059.4762989407488</v>
      </c>
      <c r="AN13">
        <f t="shared" si="9"/>
        <v>0</v>
      </c>
      <c r="AO13">
        <f t="shared" si="9"/>
        <v>0</v>
      </c>
      <c r="AP13">
        <f t="shared" si="9"/>
        <v>-14.392834617156076</v>
      </c>
      <c r="AQ13">
        <f t="shared" si="9"/>
        <v>-373.32396021757245</v>
      </c>
      <c r="AR13">
        <f t="shared" si="9"/>
        <v>-387.71679483472849</v>
      </c>
      <c r="AS13">
        <f t="shared" si="9"/>
        <v>-80.917114455361698</v>
      </c>
      <c r="AT13">
        <f t="shared" si="9"/>
        <v>127.51089622900544</v>
      </c>
      <c r="AU13">
        <f t="shared" si="9"/>
        <v>-341.12301306108475</v>
      </c>
      <c r="AW13">
        <v>10</v>
      </c>
      <c r="AX13">
        <f>IF(Z13&gt;0, (R13*SUMPRODUCT(K13:$K$98, X13:$X$98)-K13*$AZ$3)/Z13, 0)</f>
        <v>6609.1961622019162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1.3327809999999999E-3</v>
      </c>
      <c r="Q14" s="4">
        <f t="shared" si="21"/>
        <v>50</v>
      </c>
      <c r="R14">
        <f t="shared" si="0"/>
        <v>1000000</v>
      </c>
      <c r="S14">
        <f t="shared" si="1"/>
        <v>6929.1964544347447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5908.8803977730131</v>
      </c>
      <c r="AC14">
        <f t="shared" si="2"/>
        <v>6124.7669259536769</v>
      </c>
      <c r="AE14">
        <f t="shared" si="3"/>
        <v>0</v>
      </c>
      <c r="AF14">
        <f t="shared" si="4"/>
        <v>0</v>
      </c>
      <c r="AG14">
        <f t="shared" si="4"/>
        <v>-44.195362090172615</v>
      </c>
      <c r="AH14">
        <f t="shared" si="5"/>
        <v>-1191.5584485845554</v>
      </c>
      <c r="AI14">
        <f t="shared" si="6"/>
        <v>-1235.7538106747281</v>
      </c>
      <c r="AJ14">
        <f t="shared" si="7"/>
        <v>-215.88652818066384</v>
      </c>
      <c r="AK14">
        <f t="shared" si="22"/>
        <v>413.62162784411095</v>
      </c>
      <c r="AL14">
        <f t="shared" si="8"/>
        <v>-1038.0187110112811</v>
      </c>
      <c r="AN14">
        <f t="shared" si="9"/>
        <v>0</v>
      </c>
      <c r="AO14">
        <f t="shared" si="9"/>
        <v>0</v>
      </c>
      <c r="AP14">
        <f t="shared" si="9"/>
        <v>-12.705110512920202</v>
      </c>
      <c r="AQ14">
        <f t="shared" si="9"/>
        <v>-342.54458060514088</v>
      </c>
      <c r="AR14">
        <f t="shared" si="9"/>
        <v>-355.24969111806109</v>
      </c>
      <c r="AS14">
        <f t="shared" si="9"/>
        <v>-62.062218048800752</v>
      </c>
      <c r="AT14">
        <f t="shared" si="9"/>
        <v>118.90633414364353</v>
      </c>
      <c r="AU14">
        <f t="shared" si="9"/>
        <v>-298.40557502321832</v>
      </c>
      <c r="AW14">
        <v>11</v>
      </c>
      <c r="AX14">
        <f>IF(Z14&gt;0, (R14*SUMPRODUCT(K14:$K$98, X14:$X$98)-K14*$AZ$3)/Z14, 0)</f>
        <v>6929.1964544347447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1.4022240000000001E-3</v>
      </c>
      <c r="Q15" s="4">
        <f t="shared" si="21"/>
        <v>50</v>
      </c>
      <c r="R15">
        <f t="shared" si="0"/>
        <v>1000000</v>
      </c>
      <c r="S15">
        <f t="shared" si="1"/>
        <v>7219.1527895262307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6124.7669259536769</v>
      </c>
      <c r="AC15">
        <f t="shared" si="2"/>
        <v>6308.303138561243</v>
      </c>
      <c r="AE15">
        <f t="shared" si="3"/>
        <v>0</v>
      </c>
      <c r="AF15">
        <f t="shared" si="4"/>
        <v>0</v>
      </c>
      <c r="AG15">
        <f t="shared" si="4"/>
        <v>-43.691436671859364</v>
      </c>
      <c r="AH15">
        <f t="shared" si="5"/>
        <v>-1239.4359482306045</v>
      </c>
      <c r="AI15">
        <f t="shared" si="6"/>
        <v>-1283.1273849024637</v>
      </c>
      <c r="AJ15">
        <f t="shared" si="7"/>
        <v>-183.53621260756609</v>
      </c>
      <c r="AK15">
        <f t="shared" si="22"/>
        <v>428.73368481675743</v>
      </c>
      <c r="AL15">
        <f t="shared" si="8"/>
        <v>-1037.9299126932724</v>
      </c>
      <c r="AN15">
        <f t="shared" si="9"/>
        <v>0</v>
      </c>
      <c r="AO15">
        <f t="shared" si="9"/>
        <v>0</v>
      </c>
      <c r="AP15">
        <f t="shared" si="9"/>
        <v>-11.214503568667082</v>
      </c>
      <c r="AQ15">
        <f t="shared" si="9"/>
        <v>-318.13233721194678</v>
      </c>
      <c r="AR15">
        <f t="shared" si="9"/>
        <v>-329.34684078061383</v>
      </c>
      <c r="AS15">
        <f t="shared" si="9"/>
        <v>-47.109174429891709</v>
      </c>
      <c r="AT15">
        <f t="shared" si="9"/>
        <v>110.04525839916035</v>
      </c>
      <c r="AU15">
        <f t="shared" si="9"/>
        <v>-266.41075681134521</v>
      </c>
      <c r="AW15">
        <v>12</v>
      </c>
      <c r="AX15">
        <f>IF(Z15&gt;0, (R15*SUMPRODUCT(K15:$K$98, X15:$X$98)-K15*$AZ$3)/Z15, 0)</f>
        <v>7219.1527895262307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1.482489E-3</v>
      </c>
      <c r="Q16" s="4">
        <f t="shared" si="21"/>
        <v>50</v>
      </c>
      <c r="R16">
        <f t="shared" si="0"/>
        <v>1000000</v>
      </c>
      <c r="S16">
        <f t="shared" si="1"/>
        <v>7478.4940417071621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6308.303138561243</v>
      </c>
      <c r="AC16">
        <f t="shared" si="2"/>
        <v>6459.8857952892131</v>
      </c>
      <c r="AE16">
        <f t="shared" si="3"/>
        <v>0</v>
      </c>
      <c r="AF16">
        <f t="shared" si="4"/>
        <v>0</v>
      </c>
      <c r="AG16">
        <f t="shared" si="4"/>
        <v>-43.189750230880541</v>
      </c>
      <c r="AH16">
        <f t="shared" si="5"/>
        <v>-1295.4414852045622</v>
      </c>
      <c r="AI16">
        <f t="shared" si="6"/>
        <v>-1338.6312354354427</v>
      </c>
      <c r="AJ16">
        <f t="shared" si="7"/>
        <v>-151.58265672797006</v>
      </c>
      <c r="AK16">
        <f t="shared" si="22"/>
        <v>441.58121969928703</v>
      </c>
      <c r="AL16">
        <f t="shared" si="8"/>
        <v>-1048.6326724641258</v>
      </c>
      <c r="AN16">
        <f t="shared" si="9"/>
        <v>0</v>
      </c>
      <c r="AO16">
        <f t="shared" si="9"/>
        <v>0</v>
      </c>
      <c r="AP16">
        <f t="shared" si="9"/>
        <v>-9.8979760310708933</v>
      </c>
      <c r="AQ16">
        <f t="shared" si="9"/>
        <v>-296.88175323231593</v>
      </c>
      <c r="AR16">
        <f t="shared" si="9"/>
        <v>-306.7797292633868</v>
      </c>
      <c r="AS16">
        <f t="shared" si="9"/>
        <v>-34.738832593357785</v>
      </c>
      <c r="AT16">
        <f t="shared" si="9"/>
        <v>101.19901840111852</v>
      </c>
      <c r="AU16">
        <f t="shared" si="9"/>
        <v>-240.31954345562605</v>
      </c>
      <c r="AW16">
        <v>13</v>
      </c>
      <c r="AX16">
        <f>IF(Z16&gt;0, (R16*SUMPRODUCT(K16:$K$98, X16:$X$98)-K16*$AZ$3)/Z16, 0)</f>
        <v>7478.4940417071621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1.564558E-3</v>
      </c>
      <c r="Q17" s="4">
        <f t="shared" si="21"/>
        <v>50</v>
      </c>
      <c r="R17">
        <f t="shared" si="0"/>
        <v>1000000</v>
      </c>
      <c r="S17">
        <f t="shared" si="1"/>
        <v>7709.4744414806919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6459.8857952892131</v>
      </c>
      <c r="AC17">
        <f t="shared" si="2"/>
        <v>6582.392429503253</v>
      </c>
      <c r="AE17">
        <f t="shared" si="3"/>
        <v>0</v>
      </c>
      <c r="AF17">
        <f t="shared" si="4"/>
        <v>0</v>
      </c>
      <c r="AG17">
        <f t="shared" si="4"/>
        <v>-42.690279859330012</v>
      </c>
      <c r="AH17">
        <f t="shared" si="5"/>
        <v>-1351.4573848345199</v>
      </c>
      <c r="AI17">
        <f t="shared" si="6"/>
        <v>-1394.1476646938499</v>
      </c>
      <c r="AJ17">
        <f t="shared" si="7"/>
        <v>-122.50663421403988</v>
      </c>
      <c r="AK17">
        <f t="shared" si="22"/>
        <v>452.19200567024495</v>
      </c>
      <c r="AL17">
        <f t="shared" si="8"/>
        <v>-1064.4622932376449</v>
      </c>
      <c r="AN17">
        <f t="shared" si="9"/>
        <v>0</v>
      </c>
      <c r="AO17">
        <f t="shared" si="9"/>
        <v>0</v>
      </c>
      <c r="AP17">
        <f t="shared" si="9"/>
        <v>-8.7352770653365752</v>
      </c>
      <c r="AQ17">
        <f t="shared" si="9"/>
        <v>-276.53495684321808</v>
      </c>
      <c r="AR17">
        <f t="shared" si="9"/>
        <v>-285.27023390855464</v>
      </c>
      <c r="AS17">
        <f t="shared" si="9"/>
        <v>-25.067284537081839</v>
      </c>
      <c r="AT17">
        <f t="shared" si="9"/>
        <v>92.527443466654972</v>
      </c>
      <c r="AU17">
        <f t="shared" si="9"/>
        <v>-217.81007497898153</v>
      </c>
      <c r="AW17">
        <v>14</v>
      </c>
      <c r="AX17">
        <f>IF(Z17&gt;0, (R17*SUMPRODUCT(K17:$K$98, X17:$X$98)-K17*$AZ$3)/Z17, 0)</f>
        <v>7709.4744414806919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1.6511360000000001E-3</v>
      </c>
      <c r="Q18" s="4">
        <f t="shared" si="21"/>
        <v>50</v>
      </c>
      <c r="R18">
        <f t="shared" si="0"/>
        <v>1000000</v>
      </c>
      <c r="S18">
        <f t="shared" si="1"/>
        <v>7916.3947443621037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6582.392429503253</v>
      </c>
      <c r="AC18">
        <f t="shared" si="2"/>
        <v>6680.3113900228527</v>
      </c>
      <c r="AE18">
        <f t="shared" si="3"/>
        <v>0</v>
      </c>
      <c r="AF18">
        <f t="shared" si="4"/>
        <v>0</v>
      </c>
      <c r="AG18">
        <f t="shared" si="4"/>
        <v>-42.192889602810894</v>
      </c>
      <c r="AH18">
        <f t="shared" si="5"/>
        <v>-1409.7491585162943</v>
      </c>
      <c r="AI18">
        <f t="shared" si="6"/>
        <v>-1451.9420481191053</v>
      </c>
      <c r="AJ18">
        <f t="shared" si="7"/>
        <v>-97.91896051959975</v>
      </c>
      <c r="AK18">
        <f t="shared" si="22"/>
        <v>460.76747006522777</v>
      </c>
      <c r="AL18">
        <f t="shared" si="8"/>
        <v>-1089.0935385734772</v>
      </c>
      <c r="AN18">
        <f t="shared" si="9"/>
        <v>0</v>
      </c>
      <c r="AO18">
        <f t="shared" si="9"/>
        <v>0</v>
      </c>
      <c r="AP18">
        <f t="shared" si="9"/>
        <v>-7.7084831823666571</v>
      </c>
      <c r="AQ18">
        <f t="shared" si="9"/>
        <v>-257.55590058127802</v>
      </c>
      <c r="AR18">
        <f t="shared" si="9"/>
        <v>-265.26438376364467</v>
      </c>
      <c r="AS18">
        <f t="shared" si="9"/>
        <v>-17.889427993807612</v>
      </c>
      <c r="AT18">
        <f t="shared" si="9"/>
        <v>84.180494093080981</v>
      </c>
      <c r="AU18">
        <f t="shared" si="9"/>
        <v>-198.97331766437131</v>
      </c>
      <c r="AW18">
        <v>15</v>
      </c>
      <c r="AX18">
        <f>IF(Z18&gt;0, (R18*SUMPRODUCT(K18:$K$98, X18:$X$98)-K18*$AZ$3)/Z18, 0)</f>
        <v>7916.3947443621037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1.7512420000000001E-3</v>
      </c>
      <c r="Q19" s="4">
        <f t="shared" si="21"/>
        <v>50</v>
      </c>
      <c r="R19">
        <f t="shared" si="0"/>
        <v>1000000</v>
      </c>
      <c r="S19">
        <f t="shared" si="1"/>
        <v>8102.5947665780977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6680.3113900228527</v>
      </c>
      <c r="AC19">
        <f t="shared" si="2"/>
        <v>6757.089344229802</v>
      </c>
      <c r="AE19">
        <f t="shared" si="3"/>
        <v>0</v>
      </c>
      <c r="AF19">
        <f t="shared" si="4"/>
        <v>0</v>
      </c>
      <c r="AG19">
        <f t="shared" si="4"/>
        <v>-41.697070746408983</v>
      </c>
      <c r="AH19">
        <f t="shared" si="5"/>
        <v>-1477.7992074761153</v>
      </c>
      <c r="AI19">
        <f t="shared" si="6"/>
        <v>-1519.4962782225243</v>
      </c>
      <c r="AJ19">
        <f t="shared" si="7"/>
        <v>-76.777954206949289</v>
      </c>
      <c r="AK19">
        <f t="shared" si="22"/>
        <v>467.62179730159971</v>
      </c>
      <c r="AL19">
        <f t="shared" si="8"/>
        <v>-1128.652435127874</v>
      </c>
      <c r="AN19">
        <f t="shared" si="9"/>
        <v>0</v>
      </c>
      <c r="AO19">
        <f t="shared" si="9"/>
        <v>0</v>
      </c>
      <c r="AP19">
        <f t="shared" si="9"/>
        <v>-6.8016954741408364</v>
      </c>
      <c r="AQ19">
        <f t="shared" si="9"/>
        <v>-241.06106259382412</v>
      </c>
      <c r="AR19">
        <f t="shared" si="9"/>
        <v>-247.86275806796496</v>
      </c>
      <c r="AS19">
        <f t="shared" si="9"/>
        <v>-12.524147483146015</v>
      </c>
      <c r="AT19">
        <f t="shared" si="9"/>
        <v>76.279244689863845</v>
      </c>
      <c r="AU19">
        <f t="shared" si="9"/>
        <v>-184.10766086124715</v>
      </c>
      <c r="AW19">
        <v>16</v>
      </c>
      <c r="AX19">
        <f>IF(Z19&gt;0, (R19*SUMPRODUCT(K19:$K$98, X19:$X$98)-K19*$AZ$3)/Z19, 0)</f>
        <v>8102.5947665780977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1.8504459999999999E-3</v>
      </c>
      <c r="Q20" s="4">
        <f t="shared" si="21"/>
        <v>50</v>
      </c>
      <c r="R20">
        <f t="shared" si="0"/>
        <v>1000000</v>
      </c>
      <c r="S20">
        <f t="shared" si="1"/>
        <v>8269.4831293158368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6757.089344229802</v>
      </c>
      <c r="AC20">
        <f t="shared" si="2"/>
        <v>6814.540651982612</v>
      </c>
      <c r="AE20">
        <f t="shared" si="3"/>
        <v>0</v>
      </c>
      <c r="AF20">
        <f t="shared" si="4"/>
        <v>0</v>
      </c>
      <c r="AG20">
        <f t="shared" si="4"/>
        <v>-41.202941861170487</v>
      </c>
      <c r="AH20">
        <f t="shared" si="5"/>
        <v>-1543.1635554881902</v>
      </c>
      <c r="AI20">
        <f t="shared" si="6"/>
        <v>-1584.3664973493608</v>
      </c>
      <c r="AJ20">
        <f t="shared" si="7"/>
        <v>-57.451307752809953</v>
      </c>
      <c r="AK20">
        <f t="shared" si="22"/>
        <v>472.9962540960862</v>
      </c>
      <c r="AL20">
        <f t="shared" si="8"/>
        <v>-1168.8215510060845</v>
      </c>
      <c r="AN20">
        <f t="shared" si="9"/>
        <v>0</v>
      </c>
      <c r="AO20">
        <f t="shared" si="9"/>
        <v>0</v>
      </c>
      <c r="AP20">
        <f t="shared" si="9"/>
        <v>-6.0009753118000768</v>
      </c>
      <c r="AQ20">
        <f t="shared" si="9"/>
        <v>-224.75303898825024</v>
      </c>
      <c r="AR20">
        <f t="shared" si="9"/>
        <v>-230.7540143000503</v>
      </c>
      <c r="AS20">
        <f t="shared" si="9"/>
        <v>-8.3674578532982178</v>
      </c>
      <c r="AT20">
        <f t="shared" si="9"/>
        <v>68.88922769078934</v>
      </c>
      <c r="AU20">
        <f t="shared" si="9"/>
        <v>-170.23224446255918</v>
      </c>
      <c r="AW20">
        <v>17</v>
      </c>
      <c r="AX20">
        <f>IF(Z20&gt;0, (R20*SUMPRODUCT(K20:$K$98, X20:$X$98)-K20*$AZ$3)/Z20, 0)</f>
        <v>8269.4831293158368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1.9640790000000001E-3</v>
      </c>
      <c r="Q21" s="4">
        <f t="shared" si="21"/>
        <v>50</v>
      </c>
      <c r="R21">
        <f t="shared" si="0"/>
        <v>1000000</v>
      </c>
      <c r="S21">
        <f t="shared" si="1"/>
        <v>8420.9270084285054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6814.540651982612</v>
      </c>
      <c r="AC21">
        <f t="shared" si="2"/>
        <v>6856.3165150895693</v>
      </c>
      <c r="AE21">
        <f t="shared" si="3"/>
        <v>0</v>
      </c>
      <c r="AF21">
        <f t="shared" si="4"/>
        <v>0</v>
      </c>
      <c r="AG21">
        <f t="shared" si="4"/>
        <v>-40.709986609711038</v>
      </c>
      <c r="AH21">
        <f t="shared" si="5"/>
        <v>-1618.5166569549174</v>
      </c>
      <c r="AI21">
        <f t="shared" si="6"/>
        <v>-1659.2266435646284</v>
      </c>
      <c r="AJ21">
        <f t="shared" si="7"/>
        <v>-41.775863106957331</v>
      </c>
      <c r="AK21">
        <f t="shared" si="22"/>
        <v>477.01784563878289</v>
      </c>
      <c r="AL21">
        <f t="shared" si="8"/>
        <v>-1223.9846610328027</v>
      </c>
      <c r="AN21">
        <f t="shared" si="9"/>
        <v>0</v>
      </c>
      <c r="AO21">
        <f t="shared" si="9"/>
        <v>0</v>
      </c>
      <c r="AP21">
        <f t="shared" si="9"/>
        <v>-5.2939099724041521</v>
      </c>
      <c r="AQ21">
        <f t="shared" si="9"/>
        <v>-210.47124266830326</v>
      </c>
      <c r="AR21">
        <f t="shared" si="9"/>
        <v>-215.76515264070738</v>
      </c>
      <c r="AS21">
        <f t="shared" si="9"/>
        <v>-5.4325161152216337</v>
      </c>
      <c r="AT21">
        <f t="shared" si="9"/>
        <v>62.031205125464474</v>
      </c>
      <c r="AU21">
        <f t="shared" si="9"/>
        <v>-159.16646363046453</v>
      </c>
      <c r="AW21">
        <v>18</v>
      </c>
      <c r="AX21">
        <f>IF(Z21&gt;0, (R21*SUMPRODUCT(K21:$K$98, X21:$X$98)-K21*$AZ$3)/Z21, 0)</f>
        <v>8420.9270084285054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2.086732E-3</v>
      </c>
      <c r="Q22" s="4">
        <f t="shared" si="21"/>
        <v>50</v>
      </c>
      <c r="R22">
        <f t="shared" si="0"/>
        <v>1000000</v>
      </c>
      <c r="S22">
        <f t="shared" si="1"/>
        <v>8558.1437117077185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6856.3165150895693</v>
      </c>
      <c r="AC22">
        <f t="shared" si="2"/>
        <v>6883.8175064348434</v>
      </c>
      <c r="AE22">
        <f t="shared" si="3"/>
        <v>0</v>
      </c>
      <c r="AF22">
        <f t="shared" si="4"/>
        <v>0</v>
      </c>
      <c r="AG22">
        <f t="shared" si="4"/>
        <v>-40.217935911835866</v>
      </c>
      <c r="AH22">
        <f t="shared" si="5"/>
        <v>-1699.0166355611104</v>
      </c>
      <c r="AI22">
        <f t="shared" si="6"/>
        <v>-1739.2345714729463</v>
      </c>
      <c r="AJ22">
        <f t="shared" si="7"/>
        <v>-27.500991345274088</v>
      </c>
      <c r="AK22">
        <f t="shared" si="22"/>
        <v>479.94215605626988</v>
      </c>
      <c r="AL22">
        <f t="shared" si="8"/>
        <v>-1286.7934067619506</v>
      </c>
      <c r="AN22">
        <f t="shared" si="9"/>
        <v>0</v>
      </c>
      <c r="AO22">
        <f t="shared" si="9"/>
        <v>0</v>
      </c>
      <c r="AP22">
        <f t="shared" si="9"/>
        <v>-4.6695749119067633</v>
      </c>
      <c r="AQ22">
        <f t="shared" si="9"/>
        <v>-197.2673454381225</v>
      </c>
      <c r="AR22">
        <f t="shared" si="9"/>
        <v>-201.93692035002925</v>
      </c>
      <c r="AS22">
        <f t="shared" si="9"/>
        <v>-3.1930514663897602</v>
      </c>
      <c r="AT22">
        <f t="shared" si="9"/>
        <v>55.724536833508914</v>
      </c>
      <c r="AU22">
        <f t="shared" si="9"/>
        <v>-149.40543498291012</v>
      </c>
      <c r="AW22">
        <v>19</v>
      </c>
      <c r="AX22">
        <f>IF(Z22&gt;0, (R22*SUMPRODUCT(K22:$K$98, X22:$X$98)-K22*$AZ$3)/Z22, 0)</f>
        <v>8558.1437117077185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2.2202060000000002E-3</v>
      </c>
      <c r="Q23" s="4">
        <f t="shared" si="21"/>
        <v>50</v>
      </c>
      <c r="R23">
        <f t="shared" si="0"/>
        <v>1000000</v>
      </c>
      <c r="S23">
        <f t="shared" si="1"/>
        <v>8683.1605397498715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6883.8175064348434</v>
      </c>
      <c r="AC23">
        <f t="shared" si="2"/>
        <v>6899.0253699374161</v>
      </c>
      <c r="AE23">
        <f t="shared" si="3"/>
        <v>0</v>
      </c>
      <c r="AF23">
        <f t="shared" si="4"/>
        <v>0</v>
      </c>
      <c r="AG23">
        <f t="shared" si="4"/>
        <v>-39.726464450098433</v>
      </c>
      <c r="AH23">
        <f t="shared" si="5"/>
        <v>-1785.8420523814693</v>
      </c>
      <c r="AI23">
        <f t="shared" si="6"/>
        <v>-1825.5685168315676</v>
      </c>
      <c r="AJ23">
        <f t="shared" si="7"/>
        <v>-15.207863502572764</v>
      </c>
      <c r="AK23">
        <f t="shared" si="22"/>
        <v>481.86722545043909</v>
      </c>
      <c r="AL23">
        <f t="shared" si="8"/>
        <v>-1358.9091548837014</v>
      </c>
      <c r="AN23">
        <f t="shared" si="9"/>
        <v>0</v>
      </c>
      <c r="AO23">
        <f t="shared" si="9"/>
        <v>0</v>
      </c>
      <c r="AP23">
        <f t="shared" si="9"/>
        <v>-4.1183140576346702</v>
      </c>
      <c r="AQ23">
        <f t="shared" si="9"/>
        <v>-185.13246851544409</v>
      </c>
      <c r="AR23">
        <f t="shared" si="9"/>
        <v>-189.25078257307874</v>
      </c>
      <c r="AS23">
        <f t="shared" si="9"/>
        <v>-1.5765500131003847</v>
      </c>
      <c r="AT23">
        <f t="shared" si="9"/>
        <v>49.953616460853745</v>
      </c>
      <c r="AU23">
        <f t="shared" si="9"/>
        <v>-140.87371612532539</v>
      </c>
      <c r="AW23">
        <v>20</v>
      </c>
      <c r="AX23">
        <f>IF(Z23&gt;0, (R23*SUMPRODUCT(K23:$K$98, X23:$X$98)-K23*$AZ$3)/Z23, 0)</f>
        <v>8683.1605397498715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2.3617970000000001E-3</v>
      </c>
      <c r="Q24" s="4">
        <f t="shared" si="21"/>
        <v>50</v>
      </c>
      <c r="R24">
        <f t="shared" si="0"/>
        <v>1000000</v>
      </c>
      <c r="S24">
        <f t="shared" si="1"/>
        <v>8797.6769588842617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6899.0253699374161</v>
      </c>
      <c r="AC24">
        <f t="shared" si="2"/>
        <v>6903.6029094047371</v>
      </c>
      <c r="AE24">
        <f t="shared" si="3"/>
        <v>0</v>
      </c>
      <c r="AF24">
        <f t="shared" si="4"/>
        <v>0</v>
      </c>
      <c r="AG24">
        <f t="shared" si="4"/>
        <v>-39.235373961038604</v>
      </c>
      <c r="AH24">
        <f t="shared" si="5"/>
        <v>-1876.5168911769829</v>
      </c>
      <c r="AI24">
        <f t="shared" si="6"/>
        <v>-1915.7522651380216</v>
      </c>
      <c r="AJ24">
        <f t="shared" si="7"/>
        <v>-4.577539467321003</v>
      </c>
      <c r="AK24">
        <f t="shared" si="22"/>
        <v>482.93177589561918</v>
      </c>
      <c r="AL24">
        <f t="shared" si="8"/>
        <v>-1437.3980287097233</v>
      </c>
      <c r="AN24">
        <f t="shared" si="9"/>
        <v>0</v>
      </c>
      <c r="AO24">
        <f t="shared" si="9"/>
        <v>0</v>
      </c>
      <c r="AP24">
        <f t="shared" si="9"/>
        <v>-3.6316109779213792</v>
      </c>
      <c r="AQ24">
        <f t="shared" si="9"/>
        <v>-173.68967475677488</v>
      </c>
      <c r="AR24">
        <f t="shared" si="9"/>
        <v>-177.32128573469626</v>
      </c>
      <c r="AS24">
        <f t="shared" si="9"/>
        <v>-0.42369527554137998</v>
      </c>
      <c r="AT24">
        <f t="shared" si="9"/>
        <v>44.699977644438192</v>
      </c>
      <c r="AU24">
        <f t="shared" si="9"/>
        <v>-133.04500336579943</v>
      </c>
      <c r="AW24">
        <v>21</v>
      </c>
      <c r="AX24">
        <f>IF(Z24&gt;0, (R24*SUMPRODUCT(K24:$K$98, X24:$X$98)-K24*$AZ$3)/Z24, 0)</f>
        <v>8797.6769588842617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2.52864E-3</v>
      </c>
      <c r="Q25" s="4">
        <f t="shared" si="21"/>
        <v>50</v>
      </c>
      <c r="R25">
        <f t="shared" si="0"/>
        <v>1000000</v>
      </c>
      <c r="S25">
        <f t="shared" si="1"/>
        <v>8903.7416703290055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6903.6029094047371</v>
      </c>
      <c r="AC25">
        <f t="shared" si="2"/>
        <v>6899.2971703468556</v>
      </c>
      <c r="AE25">
        <f t="shared" si="3"/>
        <v>0</v>
      </c>
      <c r="AF25">
        <f t="shared" si="4"/>
        <v>0</v>
      </c>
      <c r="AG25">
        <f t="shared" si="4"/>
        <v>-38.743808085415381</v>
      </c>
      <c r="AH25">
        <f t="shared" si="5"/>
        <v>-1984.2427202568131</v>
      </c>
      <c r="AI25">
        <f t="shared" si="6"/>
        <v>-2022.9865283422284</v>
      </c>
      <c r="AJ25">
        <f t="shared" si="7"/>
        <v>4.3057390578815102</v>
      </c>
      <c r="AK25">
        <f t="shared" si="22"/>
        <v>483.25220365833167</v>
      </c>
      <c r="AL25">
        <f t="shared" si="8"/>
        <v>-1535.4285856260153</v>
      </c>
      <c r="AN25">
        <f t="shared" si="9"/>
        <v>0</v>
      </c>
      <c r="AO25">
        <f t="shared" si="9"/>
        <v>0</v>
      </c>
      <c r="AP25">
        <f t="shared" si="9"/>
        <v>-3.2018855637133519</v>
      </c>
      <c r="AQ25">
        <f t="shared" si="9"/>
        <v>-163.98279970019848</v>
      </c>
      <c r="AR25">
        <f t="shared" si="9"/>
        <v>-167.18468526391183</v>
      </c>
      <c r="AS25">
        <f t="shared" si="9"/>
        <v>0.35583708499055067</v>
      </c>
      <c r="AT25">
        <f t="shared" si="9"/>
        <v>39.937175280112577</v>
      </c>
      <c r="AU25">
        <f t="shared" si="9"/>
        <v>-126.89167289880871</v>
      </c>
      <c r="AW25">
        <v>22</v>
      </c>
      <c r="AX25">
        <f>IF(Z25&gt;0, (R25*SUMPRODUCT(K25:$K$98, X25:$X$98)-K25*$AZ$3)/Z25, 0)</f>
        <v>8903.7416703290055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2.719834E-3</v>
      </c>
      <c r="Q26" s="4">
        <f t="shared" si="21"/>
        <v>50</v>
      </c>
      <c r="R26">
        <f t="shared" si="0"/>
        <v>1000000</v>
      </c>
      <c r="S26">
        <f t="shared" si="1"/>
        <v>9001.7924207396645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6899.2971703468556</v>
      </c>
      <c r="AC26">
        <f t="shared" si="2"/>
        <v>6886.5500275206741</v>
      </c>
      <c r="AE26">
        <f t="shared" si="3"/>
        <v>0</v>
      </c>
      <c r="AF26">
        <f t="shared" si="4"/>
        <v>0</v>
      </c>
      <c r="AG26">
        <f t="shared" si="4"/>
        <v>-38.250993278041037</v>
      </c>
      <c r="AH26">
        <f t="shared" si="5"/>
        <v>-2107.5345304037533</v>
      </c>
      <c r="AI26">
        <f t="shared" si="6"/>
        <v>-2145.7855236817941</v>
      </c>
      <c r="AJ26">
        <f t="shared" si="7"/>
        <v>12.747142826181516</v>
      </c>
      <c r="AK26">
        <f t="shared" si="22"/>
        <v>482.95080192427992</v>
      </c>
      <c r="AL26">
        <f t="shared" si="8"/>
        <v>-1650.0875789313327</v>
      </c>
      <c r="AN26">
        <f t="shared" si="9"/>
        <v>0</v>
      </c>
      <c r="AO26">
        <f t="shared" si="9"/>
        <v>0</v>
      </c>
      <c r="AP26">
        <f t="shared" si="9"/>
        <v>-2.8224625989785013</v>
      </c>
      <c r="AQ26">
        <f t="shared" si="9"/>
        <v>-155.51066464815608</v>
      </c>
      <c r="AR26">
        <f t="shared" si="9"/>
        <v>-158.33312724713457</v>
      </c>
      <c r="AS26">
        <f t="shared" si="9"/>
        <v>0.94058561065886692</v>
      </c>
      <c r="AT26">
        <f t="shared" si="9"/>
        <v>35.635952396574311</v>
      </c>
      <c r="AU26">
        <f t="shared" si="9"/>
        <v>-121.7565892399014</v>
      </c>
      <c r="AW26">
        <v>23</v>
      </c>
      <c r="AX26">
        <f>IF(Z26&gt;0, (R26*SUMPRODUCT(K26:$K$98, X26:$X$98)-K26*$AZ$3)/Z26, 0)</f>
        <v>9001.7924207396645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4.2403780000000004E-3</v>
      </c>
      <c r="Q27" s="4">
        <f t="shared" si="21"/>
        <v>50</v>
      </c>
      <c r="R27">
        <f t="shared" si="0"/>
        <v>1000000</v>
      </c>
      <c r="S27">
        <f t="shared" si="1"/>
        <v>9104.6774543929259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6886.5500275206741</v>
      </c>
      <c r="AC27">
        <f t="shared" si="2"/>
        <v>6866.0711993671712</v>
      </c>
      <c r="AE27">
        <f t="shared" si="3"/>
        <v>0</v>
      </c>
      <c r="AF27">
        <f t="shared" si="4"/>
        <v>0</v>
      </c>
      <c r="AG27">
        <f t="shared" si="4"/>
        <v>-37.706284674886277</v>
      </c>
      <c r="AH27">
        <f t="shared" si="5"/>
        <v>-3243.9734074870626</v>
      </c>
      <c r="AI27">
        <f t="shared" si="6"/>
        <v>-3281.6796921619489</v>
      </c>
      <c r="AJ27">
        <f t="shared" si="7"/>
        <v>20.478828153502945</v>
      </c>
      <c r="AK27">
        <f t="shared" si="22"/>
        <v>482.05850192644721</v>
      </c>
      <c r="AL27">
        <f t="shared" si="8"/>
        <v>-2779.1423620819987</v>
      </c>
      <c r="AN27">
        <f t="shared" si="9"/>
        <v>0</v>
      </c>
      <c r="AO27">
        <f t="shared" si="9"/>
        <v>0</v>
      </c>
      <c r="AP27">
        <f t="shared" si="9"/>
        <v>-2.484169343462665</v>
      </c>
      <c r="AQ27">
        <f t="shared" si="9"/>
        <v>-213.71979125948678</v>
      </c>
      <c r="AR27">
        <f t="shared" si="9"/>
        <v>-216.20396060294945</v>
      </c>
      <c r="AS27">
        <f t="shared" si="9"/>
        <v>1.3491882726609576</v>
      </c>
      <c r="AT27">
        <f t="shared" si="9"/>
        <v>31.759028039132311</v>
      </c>
      <c r="AU27">
        <f t="shared" si="9"/>
        <v>-183.09574429115619</v>
      </c>
      <c r="AW27">
        <v>24</v>
      </c>
      <c r="AX27">
        <f>IF(Z27&gt;0, (R27*SUMPRODUCT(K27:$K$98, X27:$X$98)-K27*$AZ$3)/Z27, 0)</f>
        <v>9104.6774543929259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5.9098179999999998E-3</v>
      </c>
      <c r="Q28" s="4">
        <f t="shared" si="21"/>
        <v>50</v>
      </c>
      <c r="R28">
        <f t="shared" si="0"/>
        <v>1000000</v>
      </c>
      <c r="S28">
        <f t="shared" si="1"/>
        <v>9126.3479725809011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6866.0711993671712</v>
      </c>
      <c r="AC28">
        <f t="shared" si="2"/>
        <v>6772.9155478350567</v>
      </c>
      <c r="AE28">
        <f t="shared" si="3"/>
        <v>0</v>
      </c>
      <c r="AF28">
        <f t="shared" si="4"/>
        <v>0</v>
      </c>
      <c r="AG28">
        <f t="shared" si="4"/>
        <v>-37.106384548252649</v>
      </c>
      <c r="AH28">
        <f t="shared" si="5"/>
        <v>-4456.7455976953406</v>
      </c>
      <c r="AI28">
        <f t="shared" si="6"/>
        <v>-4493.8519822435928</v>
      </c>
      <c r="AJ28">
        <f t="shared" si="7"/>
        <v>93.155651532114462</v>
      </c>
      <c r="AK28">
        <f t="shared" si="22"/>
        <v>480.62498395570202</v>
      </c>
      <c r="AL28">
        <f t="shared" si="8"/>
        <v>-3920.0713467557762</v>
      </c>
      <c r="AN28">
        <f t="shared" si="9"/>
        <v>0</v>
      </c>
      <c r="AO28">
        <f t="shared" si="9"/>
        <v>0</v>
      </c>
      <c r="AP28">
        <f t="shared" si="9"/>
        <v>-2.1827202333276738</v>
      </c>
      <c r="AQ28">
        <f t="shared" si="9"/>
        <v>-262.16051251863996</v>
      </c>
      <c r="AR28">
        <f t="shared" si="9"/>
        <v>-264.34323275196761</v>
      </c>
      <c r="AS28">
        <f t="shared" si="9"/>
        <v>5.4797234471484861</v>
      </c>
      <c r="AT28">
        <f t="shared" si="9"/>
        <v>28.271950767898254</v>
      </c>
      <c r="AU28">
        <f t="shared" si="9"/>
        <v>-230.59155853692084</v>
      </c>
      <c r="AW28">
        <v>25</v>
      </c>
      <c r="AX28">
        <f>IF(Z28&gt;0, (R28*SUMPRODUCT(K28:$K$98, X28:$X$98)-K28*$AZ$3)/Z28, 0)</f>
        <v>9126.3479725809011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7.7019840000000003E-3</v>
      </c>
      <c r="Q29" s="4">
        <f t="shared" si="21"/>
        <v>50</v>
      </c>
      <c r="R29">
        <f t="shared" si="0"/>
        <v>1000000</v>
      </c>
      <c r="S29">
        <f t="shared" si="1"/>
        <v>9078.8577600835833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6772.9155478350567</v>
      </c>
      <c r="AC29">
        <f t="shared" si="2"/>
        <v>6618.4015886444276</v>
      </c>
      <c r="AE29">
        <f t="shared" si="3"/>
        <v>0</v>
      </c>
      <c r="AF29">
        <f t="shared" si="4"/>
        <v>0</v>
      </c>
      <c r="AG29">
        <f t="shared" si="4"/>
        <v>-36.449527922681632</v>
      </c>
      <c r="AH29">
        <f t="shared" si="5"/>
        <v>-5715.855601769782</v>
      </c>
      <c r="AI29">
        <f t="shared" si="6"/>
        <v>-5752.3051296924632</v>
      </c>
      <c r="AJ29">
        <f t="shared" si="7"/>
        <v>154.51395919062907</v>
      </c>
      <c r="AK29">
        <f t="shared" si="22"/>
        <v>474.10408834845401</v>
      </c>
      <c r="AL29">
        <f t="shared" si="8"/>
        <v>-5123.6870821533803</v>
      </c>
      <c r="AN29">
        <f t="shared" si="9"/>
        <v>0</v>
      </c>
      <c r="AO29">
        <f t="shared" si="9"/>
        <v>0</v>
      </c>
      <c r="AP29">
        <f t="shared" si="9"/>
        <v>-1.9143587095364558</v>
      </c>
      <c r="AQ29">
        <f t="shared" si="9"/>
        <v>-300.20136274225007</v>
      </c>
      <c r="AR29">
        <f t="shared" si="9"/>
        <v>-302.11572145178656</v>
      </c>
      <c r="AS29">
        <f t="shared" si="9"/>
        <v>8.1151982036364139</v>
      </c>
      <c r="AT29">
        <f t="shared" si="9"/>
        <v>24.900330470176655</v>
      </c>
      <c r="AU29">
        <f t="shared" si="9"/>
        <v>-269.10019277797346</v>
      </c>
      <c r="AW29">
        <v>26</v>
      </c>
      <c r="AX29">
        <f>IF(Z29&gt;0, (R29*SUMPRODUCT(K29:$K$98, X29:$X$98)-K29*$AZ$3)/Z29, 0)</f>
        <v>9078.8577600835833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9.7648700000000001E-3</v>
      </c>
      <c r="Q30" s="4">
        <f t="shared" si="21"/>
        <v>50</v>
      </c>
      <c r="R30">
        <f t="shared" si="0"/>
        <v>1000000</v>
      </c>
      <c r="S30">
        <f t="shared" si="1"/>
        <v>8976.3131874318951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6618.4015886444276</v>
      </c>
      <c r="AC30">
        <f t="shared" si="2"/>
        <v>6414.3132199450429</v>
      </c>
      <c r="AE30">
        <f t="shared" si="3"/>
        <v>0</v>
      </c>
      <c r="AF30">
        <f t="shared" si="4"/>
        <v>0</v>
      </c>
      <c r="AG30">
        <f t="shared" si="4"/>
        <v>-35.729107741728455</v>
      </c>
      <c r="AH30">
        <f t="shared" si="5"/>
        <v>-7118.4980345271233</v>
      </c>
      <c r="AI30">
        <f t="shared" si="6"/>
        <v>-7154.2271422688518</v>
      </c>
      <c r="AJ30">
        <f t="shared" si="7"/>
        <v>204.08836869938477</v>
      </c>
      <c r="AK30">
        <f t="shared" si="22"/>
        <v>463.28811120511</v>
      </c>
      <c r="AL30">
        <f t="shared" si="8"/>
        <v>-6486.850662364357</v>
      </c>
      <c r="AN30">
        <f t="shared" si="9"/>
        <v>0</v>
      </c>
      <c r="AO30">
        <f t="shared" si="9"/>
        <v>0</v>
      </c>
      <c r="AP30">
        <f t="shared" si="9"/>
        <v>-1.6754657665259818</v>
      </c>
      <c r="AQ30">
        <f t="shared" si="9"/>
        <v>-333.81185592841513</v>
      </c>
      <c r="AR30">
        <f t="shared" si="9"/>
        <v>-335.48732169494116</v>
      </c>
      <c r="AS30">
        <f t="shared" si="9"/>
        <v>9.570434212175762</v>
      </c>
      <c r="AT30">
        <f t="shared" si="9"/>
        <v>21.72523803207331</v>
      </c>
      <c r="AU30">
        <f t="shared" si="9"/>
        <v>-304.19164945069207</v>
      </c>
      <c r="AW30">
        <v>27</v>
      </c>
      <c r="AX30">
        <f>IF(Z30&gt;0, (R30*SUMPRODUCT(K30:$K$98, X30:$X$98)-K30*$AZ$3)/Z30, 0)</f>
        <v>8976.3131874318951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1.2112915E-2</v>
      </c>
      <c r="Q31" s="4">
        <f t="shared" si="21"/>
        <v>50</v>
      </c>
      <c r="R31">
        <f t="shared" si="0"/>
        <v>1000000</v>
      </c>
      <c r="S31">
        <f t="shared" si="1"/>
        <v>8824.3949594696769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6414.3132199450429</v>
      </c>
      <c r="AC31">
        <f t="shared" si="2"/>
        <v>6166.3165372691874</v>
      </c>
      <c r="AE31">
        <f t="shared" si="3"/>
        <v>0</v>
      </c>
      <c r="AF31">
        <f t="shared" si="4"/>
        <v>0</v>
      </c>
      <c r="AG31">
        <f t="shared" si="4"/>
        <v>-34.939033019209774</v>
      </c>
      <c r="AH31">
        <f t="shared" si="5"/>
        <v>-8655.6729020279745</v>
      </c>
      <c r="AI31">
        <f t="shared" si="6"/>
        <v>-8690.6119350471836</v>
      </c>
      <c r="AJ31">
        <f t="shared" si="7"/>
        <v>247.99668267585548</v>
      </c>
      <c r="AK31">
        <f t="shared" si="22"/>
        <v>449.00192539615307</v>
      </c>
      <c r="AL31">
        <f t="shared" si="8"/>
        <v>-7993.6133269751754</v>
      </c>
      <c r="AN31">
        <f t="shared" si="9"/>
        <v>0</v>
      </c>
      <c r="AO31">
        <f t="shared" si="9"/>
        <v>0</v>
      </c>
      <c r="AP31">
        <f t="shared" si="9"/>
        <v>-1.4628717271833775</v>
      </c>
      <c r="AQ31">
        <f t="shared" si="9"/>
        <v>-362.40668598819752</v>
      </c>
      <c r="AR31">
        <f t="shared" si="9"/>
        <v>-363.86955771538084</v>
      </c>
      <c r="AS31">
        <f t="shared" si="9"/>
        <v>10.383439499379195</v>
      </c>
      <c r="AT31">
        <f t="shared" si="9"/>
        <v>18.799381818947325</v>
      </c>
      <c r="AU31">
        <f t="shared" si="9"/>
        <v>-334.68673639705435</v>
      </c>
      <c r="AW31">
        <v>28</v>
      </c>
      <c r="AX31">
        <f>IF(Z31&gt;0, (R31*SUMPRODUCT(K31:$K$98, X31:$X$98)-K31*$AZ$3)/Z31, 0)</f>
        <v>8824.3949594696769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1.471273E-2</v>
      </c>
      <c r="Q32" s="4">
        <f t="shared" si="21"/>
        <v>50</v>
      </c>
      <c r="R32">
        <f t="shared" si="0"/>
        <v>1000000</v>
      </c>
      <c r="S32">
        <f t="shared" si="1"/>
        <v>8628.6544547023477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6166.3165372691874</v>
      </c>
      <c r="AC32">
        <f t="shared" si="2"/>
        <v>5880.5305416850606</v>
      </c>
      <c r="AE32">
        <f t="shared" si="3"/>
        <v>0</v>
      </c>
      <c r="AF32">
        <f t="shared" si="4"/>
        <v>0</v>
      </c>
      <c r="AG32">
        <f t="shared" si="4"/>
        <v>-34.075594129744964</v>
      </c>
      <c r="AH32">
        <f t="shared" si="5"/>
        <v>-10280.971185454366</v>
      </c>
      <c r="AI32">
        <f t="shared" si="6"/>
        <v>-10315.04677958411</v>
      </c>
      <c r="AJ32">
        <f t="shared" si="7"/>
        <v>285.78599558412679</v>
      </c>
      <c r="AK32">
        <f t="shared" si="22"/>
        <v>431.64215760884315</v>
      </c>
      <c r="AL32">
        <f t="shared" si="8"/>
        <v>-9597.6186263911404</v>
      </c>
      <c r="AN32">
        <f t="shared" si="9"/>
        <v>0</v>
      </c>
      <c r="AO32">
        <f t="shared" si="9"/>
        <v>0</v>
      </c>
      <c r="AP32">
        <f t="shared" si="9"/>
        <v>-1.273857297468626</v>
      </c>
      <c r="AQ32">
        <f t="shared" si="9"/>
        <v>-384.3363704764767</v>
      </c>
      <c r="AR32">
        <f t="shared" si="9"/>
        <v>-385.61022777394533</v>
      </c>
      <c r="AS32">
        <f t="shared" si="9"/>
        <v>10.683616391339532</v>
      </c>
      <c r="AT32">
        <f t="shared" si="9"/>
        <v>16.136197369634623</v>
      </c>
      <c r="AU32">
        <f t="shared" si="9"/>
        <v>-358.79041401297115</v>
      </c>
      <c r="AW32">
        <v>29</v>
      </c>
      <c r="AX32">
        <f>IF(Z32&gt;0, (R32*SUMPRODUCT(K32:$K$98, X32:$X$98)-K32*$AZ$3)/Z32, 0)</f>
        <v>8628.6544547023477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1.7665382E-2</v>
      </c>
      <c r="Q33" s="4">
        <f t="shared" si="21"/>
        <v>50</v>
      </c>
      <c r="R33">
        <f t="shared" si="0"/>
        <v>1000000</v>
      </c>
      <c r="S33">
        <f t="shared" si="1"/>
        <v>8397.4069493854277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5880.5305416850606</v>
      </c>
      <c r="AC33">
        <f t="shared" si="2"/>
        <v>5564.6055019265023</v>
      </c>
      <c r="AE33">
        <f t="shared" si="3"/>
        <v>0</v>
      </c>
      <c r="AF33">
        <f t="shared" si="4"/>
        <v>0</v>
      </c>
      <c r="AG33">
        <f t="shared" si="4"/>
        <v>-33.132879801268608</v>
      </c>
      <c r="AH33">
        <f t="shared" si="5"/>
        <v>-12039.167743578046</v>
      </c>
      <c r="AI33">
        <f t="shared" si="6"/>
        <v>-12072.300623379315</v>
      </c>
      <c r="AJ33">
        <f t="shared" si="7"/>
        <v>315.92503975855834</v>
      </c>
      <c r="AK33">
        <f t="shared" si="22"/>
        <v>411.63713791795431</v>
      </c>
      <c r="AL33">
        <f t="shared" si="8"/>
        <v>-11344.738445702802</v>
      </c>
      <c r="AN33">
        <f t="shared" si="9"/>
        <v>0</v>
      </c>
      <c r="AO33">
        <f t="shared" si="9"/>
        <v>0</v>
      </c>
      <c r="AP33">
        <f t="shared" si="9"/>
        <v>-1.1059067399291684</v>
      </c>
      <c r="AQ33">
        <f t="shared" si="9"/>
        <v>-401.84242452269484</v>
      </c>
      <c r="AR33">
        <f t="shared" si="9"/>
        <v>-402.94833126262398</v>
      </c>
      <c r="AS33">
        <f t="shared" si="9"/>
        <v>10.544921928820774</v>
      </c>
      <c r="AT33">
        <f t="shared" si="9"/>
        <v>13.739593055572193</v>
      </c>
      <c r="AU33">
        <f t="shared" si="9"/>
        <v>-378.66381627823102</v>
      </c>
      <c r="AW33">
        <v>30</v>
      </c>
      <c r="AX33">
        <f>IF(Z33&gt;0, (R33*SUMPRODUCT(K33:$K$98, X33:$X$98)-K33*$AZ$3)/Z33, 0)</f>
        <v>8397.4069493854277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2.1010579000000001E-2</v>
      </c>
      <c r="Q34" s="4">
        <f t="shared" si="21"/>
        <v>50</v>
      </c>
      <c r="R34">
        <f t="shared" si="0"/>
        <v>1000000</v>
      </c>
      <c r="S34">
        <f t="shared" si="1"/>
        <v>8135.4585104143489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5564.6055019265023</v>
      </c>
      <c r="AC34">
        <f t="shared" si="2"/>
        <v>5223.8446226876649</v>
      </c>
      <c r="AE34">
        <f t="shared" si="3"/>
        <v>0</v>
      </c>
      <c r="AF34">
        <f t="shared" si="4"/>
        <v>0</v>
      </c>
      <c r="AG34">
        <f t="shared" si="4"/>
        <v>-32.105410014693867</v>
      </c>
      <c r="AH34">
        <f t="shared" si="5"/>
        <v>-13922.819771241169</v>
      </c>
      <c r="AI34">
        <f t="shared" si="6"/>
        <v>-13954.925181255863</v>
      </c>
      <c r="AJ34">
        <f t="shared" si="7"/>
        <v>340.76087923883733</v>
      </c>
      <c r="AK34">
        <f t="shared" si="22"/>
        <v>389.5223851348552</v>
      </c>
      <c r="AL34">
        <f t="shared" si="8"/>
        <v>-13224.641916882172</v>
      </c>
      <c r="AN34">
        <f t="shared" si="9"/>
        <v>0</v>
      </c>
      <c r="AO34">
        <f t="shared" si="9"/>
        <v>0</v>
      </c>
      <c r="AP34">
        <f t="shared" si="9"/>
        <v>-0.95679636750353803</v>
      </c>
      <c r="AQ34">
        <f t="shared" si="9"/>
        <v>-414.92394510561161</v>
      </c>
      <c r="AR34">
        <f t="shared" si="9"/>
        <v>-415.88074147311517</v>
      </c>
      <c r="AS34">
        <f t="shared" si="9"/>
        <v>10.155259543292278</v>
      </c>
      <c r="AT34">
        <f t="shared" si="9"/>
        <v>11.608436179066731</v>
      </c>
      <c r="AU34">
        <f t="shared" ref="AU34:AU97" si="23">AL34*$K34</f>
        <v>-394.11704575075618</v>
      </c>
      <c r="AW34">
        <v>31</v>
      </c>
      <c r="AX34">
        <f>IF(Z34&gt;0, (R34*SUMPRODUCT(K34:$K$98, X34:$X$98)-K34*$AZ$3)/Z34, 0)</f>
        <v>8135.4585104143489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2.4499257999999999E-2</v>
      </c>
      <c r="Q35" s="4">
        <f t="shared" si="21"/>
        <v>50</v>
      </c>
      <c r="R35">
        <f t="shared" si="0"/>
        <v>1000000</v>
      </c>
      <c r="S35">
        <f t="shared" si="1"/>
        <v>7844.8441699828745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5223.8446226876649</v>
      </c>
      <c r="AC35">
        <f t="shared" si="2"/>
        <v>4863.4577715854975</v>
      </c>
      <c r="AE35">
        <f t="shared" si="3"/>
        <v>0</v>
      </c>
      <c r="AF35">
        <f t="shared" ref="AF35:AG66" si="24">-$Z35*P35</f>
        <v>0</v>
      </c>
      <c r="AG35">
        <f t="shared" si="24"/>
        <v>-30.997797191401155</v>
      </c>
      <c r="AH35">
        <f t="shared" si="5"/>
        <v>-15731.174462915373</v>
      </c>
      <c r="AI35">
        <f t="shared" ref="AI35:AI66" si="25">SUM(AE35:AH35)</f>
        <v>-15762.172260106774</v>
      </c>
      <c r="AJ35">
        <f t="shared" si="7"/>
        <v>360.38685110216738</v>
      </c>
      <c r="AK35">
        <f t="shared" si="22"/>
        <v>365.66912358813659</v>
      </c>
      <c r="AL35">
        <f t="shared" ref="AL35:AL98" si="26">SUM(AI35:AK35)</f>
        <v>-15036.116285416469</v>
      </c>
      <c r="AN35">
        <f t="shared" ref="AN35:AT66" si="27">AE35*$K35</f>
        <v>0</v>
      </c>
      <c r="AO35">
        <f t="shared" si="27"/>
        <v>0</v>
      </c>
      <c r="AP35">
        <f t="shared" si="27"/>
        <v>-0.82481035961390226</v>
      </c>
      <c r="AQ35">
        <f t="shared" si="27"/>
        <v>-418.58573323092838</v>
      </c>
      <c r="AR35">
        <f t="shared" si="27"/>
        <v>-419.41054359054226</v>
      </c>
      <c r="AS35">
        <f t="shared" si="27"/>
        <v>9.5894171583314449</v>
      </c>
      <c r="AT35">
        <f t="shared" si="27"/>
        <v>9.7299714384252418</v>
      </c>
      <c r="AU35">
        <f t="shared" si="23"/>
        <v>-400.09115499378555</v>
      </c>
      <c r="AW35">
        <v>32</v>
      </c>
      <c r="AX35">
        <f>IF(Z35&gt;0, (R35*SUMPRODUCT(K35:$K$98, X35:$X$98)-K35*$AZ$3)/Z35, 0)</f>
        <v>7844.8441699828745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2.8232486000000001E-2</v>
      </c>
      <c r="Q36" s="4">
        <f t="shared" si="21"/>
        <v>50</v>
      </c>
      <c r="R36">
        <f t="shared" si="0"/>
        <v>1000000</v>
      </c>
      <c r="S36">
        <f t="shared" si="1"/>
        <v>7536.3347487691653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4863.4577715854975</v>
      </c>
      <c r="AC36">
        <f t="shared" si="2"/>
        <v>4493.5658722862163</v>
      </c>
      <c r="AE36">
        <f t="shared" si="3"/>
        <v>0</v>
      </c>
      <c r="AF36">
        <f t="shared" si="24"/>
        <v>0</v>
      </c>
      <c r="AG36">
        <f t="shared" si="24"/>
        <v>-29.812674344250073</v>
      </c>
      <c r="AH36">
        <f t="shared" si="5"/>
        <v>-17502.89750474145</v>
      </c>
      <c r="AI36">
        <f t="shared" si="25"/>
        <v>-17532.710179085701</v>
      </c>
      <c r="AJ36">
        <f t="shared" si="7"/>
        <v>369.89189929928125</v>
      </c>
      <c r="AK36">
        <f t="shared" si="22"/>
        <v>340.44204401098489</v>
      </c>
      <c r="AL36">
        <f t="shared" si="26"/>
        <v>-16822.376235775435</v>
      </c>
      <c r="AN36">
        <f t="shared" si="27"/>
        <v>0</v>
      </c>
      <c r="AO36">
        <f t="shared" si="27"/>
        <v>0</v>
      </c>
      <c r="AP36">
        <f t="shared" si="27"/>
        <v>-0.70828197239938284</v>
      </c>
      <c r="AQ36">
        <f t="shared" si="27"/>
        <v>-415.8294094724011</v>
      </c>
      <c r="AR36">
        <f t="shared" si="27"/>
        <v>-416.53769144480049</v>
      </c>
      <c r="AS36">
        <f t="shared" si="27"/>
        <v>8.7877981352846337</v>
      </c>
      <c r="AT36">
        <f t="shared" si="27"/>
        <v>8.0881359261982499</v>
      </c>
      <c r="AU36">
        <f t="shared" si="23"/>
        <v>-399.66175738331759</v>
      </c>
      <c r="AW36">
        <v>33</v>
      </c>
      <c r="AX36">
        <f>IF(Z36&gt;0, (R36*SUMPRODUCT(K36:$K$98, X36:$X$98)-K36*$AZ$3)/Z36, 0)</f>
        <v>7536.3347487691653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3.2345626000000002E-2</v>
      </c>
      <c r="Q37" s="4">
        <f t="shared" si="21"/>
        <v>50</v>
      </c>
      <c r="R37">
        <f t="shared" si="0"/>
        <v>1000000</v>
      </c>
      <c r="S37">
        <f t="shared" si="1"/>
        <v>7217.4759142370149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4493.5658722862163</v>
      </c>
      <c r="AC37">
        <f t="shared" si="2"/>
        <v>4121.2131002527849</v>
      </c>
      <c r="AE37">
        <f t="shared" si="3"/>
        <v>0</v>
      </c>
      <c r="AF37">
        <f t="shared" si="24"/>
        <v>0</v>
      </c>
      <c r="AG37">
        <f t="shared" si="24"/>
        <v>-28.550237986408668</v>
      </c>
      <c r="AH37">
        <f t="shared" si="5"/>
        <v>-19286.192287978163</v>
      </c>
      <c r="AI37">
        <f t="shared" si="25"/>
        <v>-19314.742525964572</v>
      </c>
      <c r="AJ37">
        <f t="shared" si="7"/>
        <v>372.35277203343139</v>
      </c>
      <c r="AK37">
        <f t="shared" si="22"/>
        <v>314.54961106003515</v>
      </c>
      <c r="AL37">
        <f t="shared" si="26"/>
        <v>-18627.840142871104</v>
      </c>
      <c r="AN37">
        <f t="shared" si="27"/>
        <v>0</v>
      </c>
      <c r="AO37">
        <f t="shared" si="27"/>
        <v>0</v>
      </c>
      <c r="AP37">
        <f t="shared" si="27"/>
        <v>-0.60561547222644307</v>
      </c>
      <c r="AQ37">
        <f t="shared" si="27"/>
        <v>-409.10399610308497</v>
      </c>
      <c r="AR37">
        <f t="shared" si="27"/>
        <v>-409.70961157531144</v>
      </c>
      <c r="AS37">
        <f t="shared" si="27"/>
        <v>7.8984490419029827</v>
      </c>
      <c r="AT37">
        <f t="shared" si="27"/>
        <v>6.6723125506502896</v>
      </c>
      <c r="AU37">
        <f t="shared" si="23"/>
        <v>-395.13884998275813</v>
      </c>
      <c r="AW37">
        <v>34</v>
      </c>
      <c r="AX37">
        <f>IF(Z37&gt;0, (R37*SUMPRODUCT(K37:$K$98, X37:$X$98)-K37*$AZ$3)/Z37, 0)</f>
        <v>7217.4759142370149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3.7265510000000002E-2</v>
      </c>
      <c r="Q38" s="4">
        <f t="shared" si="21"/>
        <v>50</v>
      </c>
      <c r="R38">
        <f t="shared" si="0"/>
        <v>1000000</v>
      </c>
      <c r="S38">
        <f t="shared" si="1"/>
        <v>6894.8854869956249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4121.2131002527849</v>
      </c>
      <c r="AC38">
        <f t="shared" si="2"/>
        <v>3750.9275304344947</v>
      </c>
      <c r="AE38">
        <f t="shared" si="3"/>
        <v>0</v>
      </c>
      <c r="AF38">
        <f t="shared" si="24"/>
        <v>0</v>
      </c>
      <c r="AG38">
        <f t="shared" si="24"/>
        <v>-27.200796427359684</v>
      </c>
      <c r="AH38">
        <f t="shared" si="5"/>
        <v>-21278.783583697841</v>
      </c>
      <c r="AI38">
        <f t="shared" si="25"/>
        <v>-21305.984380125199</v>
      </c>
      <c r="AJ38">
        <f t="shared" si="7"/>
        <v>370.28556981829024</v>
      </c>
      <c r="AK38">
        <f t="shared" si="22"/>
        <v>288.48491701769495</v>
      </c>
      <c r="AL38">
        <f t="shared" si="26"/>
        <v>-20647.213893289212</v>
      </c>
      <c r="AN38">
        <f t="shared" si="27"/>
        <v>0</v>
      </c>
      <c r="AO38">
        <f t="shared" si="27"/>
        <v>0</v>
      </c>
      <c r="AP38">
        <f t="shared" si="27"/>
        <v>-0.51517031077479403</v>
      </c>
      <c r="AQ38">
        <f t="shared" si="27"/>
        <v>-403.01016850730781</v>
      </c>
      <c r="AR38">
        <f t="shared" si="27"/>
        <v>-403.52533881808256</v>
      </c>
      <c r="AS38">
        <f t="shared" si="27"/>
        <v>7.0130348053645912</v>
      </c>
      <c r="AT38">
        <f t="shared" si="27"/>
        <v>5.4637688551045365</v>
      </c>
      <c r="AU38">
        <f t="shared" si="23"/>
        <v>-391.0485351576134</v>
      </c>
      <c r="AW38">
        <v>35</v>
      </c>
      <c r="AX38">
        <f>IF(Z38&gt;0, (R38*SUMPRODUCT(K38:$K$98, X38:$X$98)-K38*$AZ$3)/Z38, 0)</f>
        <v>6894.8854869956249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4.2512064000000002E-2</v>
      </c>
      <c r="Q39" s="4">
        <f t="shared" si="21"/>
        <v>50</v>
      </c>
      <c r="R39">
        <f t="shared" si="0"/>
        <v>1000000</v>
      </c>
      <c r="S39">
        <f t="shared" si="1"/>
        <v>6562.3946502812696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3750.9275304344947</v>
      </c>
      <c r="AC39">
        <f t="shared" si="2"/>
        <v>3382.5766711100396</v>
      </c>
      <c r="AE39">
        <f t="shared" si="3"/>
        <v>0</v>
      </c>
      <c r="AF39">
        <f t="shared" si="24"/>
        <v>0</v>
      </c>
      <c r="AG39">
        <f t="shared" si="24"/>
        <v>-25.772426464515203</v>
      </c>
      <c r="AH39">
        <f t="shared" si="5"/>
        <v>-23127.23997141773</v>
      </c>
      <c r="AI39">
        <f t="shared" si="25"/>
        <v>-23153.012397882245</v>
      </c>
      <c r="AJ39">
        <f t="shared" si="7"/>
        <v>368.35085932445509</v>
      </c>
      <c r="AK39">
        <f t="shared" si="22"/>
        <v>262.56492713041467</v>
      </c>
      <c r="AL39">
        <f t="shared" si="26"/>
        <v>-22522.096611427376</v>
      </c>
      <c r="AN39">
        <f t="shared" si="27"/>
        <v>0</v>
      </c>
      <c r="AO39">
        <f t="shared" si="27"/>
        <v>0</v>
      </c>
      <c r="AP39">
        <f t="shared" si="27"/>
        <v>-0.43581933432543585</v>
      </c>
      <c r="AQ39">
        <f t="shared" si="27"/>
        <v>-391.08845040282029</v>
      </c>
      <c r="AR39">
        <f t="shared" si="27"/>
        <v>-391.52426973714574</v>
      </c>
      <c r="AS39">
        <f t="shared" si="27"/>
        <v>6.2289216938893315</v>
      </c>
      <c r="AT39">
        <f t="shared" si="27"/>
        <v>4.4400503738651915</v>
      </c>
      <c r="AU39">
        <f t="shared" si="23"/>
        <v>-380.85529766939123</v>
      </c>
      <c r="AW39">
        <v>36</v>
      </c>
      <c r="AX39">
        <f>IF(Z39&gt;0, (R39*SUMPRODUCT(K39:$K$98, X39:$X$98)-K39*$AZ$3)/Z39, 0)</f>
        <v>6562.3946502812696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4.7737861999999999E-2</v>
      </c>
      <c r="Q40" s="4">
        <f t="shared" si="21"/>
        <v>50</v>
      </c>
      <c r="R40">
        <f t="shared" si="0"/>
        <v>1000000</v>
      </c>
      <c r="S40">
        <f t="shared" si="1"/>
        <v>6222.9997752409645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3382.5766711100396</v>
      </c>
      <c r="AC40">
        <f t="shared" si="2"/>
        <v>3022.4340324776235</v>
      </c>
      <c r="AE40">
        <f t="shared" si="3"/>
        <v>0</v>
      </c>
      <c r="AF40">
        <f t="shared" si="24"/>
        <v>0</v>
      </c>
      <c r="AG40">
        <f t="shared" si="24"/>
        <v>-24.284381661901875</v>
      </c>
      <c r="AH40">
        <f t="shared" si="5"/>
        <v>-24606.410759363491</v>
      </c>
      <c r="AI40">
        <f t="shared" si="25"/>
        <v>-24630.695141025393</v>
      </c>
      <c r="AJ40">
        <f t="shared" si="7"/>
        <v>360.14263863241604</v>
      </c>
      <c r="AK40">
        <f t="shared" si="22"/>
        <v>236.78036697770278</v>
      </c>
      <c r="AL40">
        <f t="shared" si="26"/>
        <v>-24033.772135415275</v>
      </c>
      <c r="AN40">
        <f t="shared" si="27"/>
        <v>0</v>
      </c>
      <c r="AO40">
        <f t="shared" si="27"/>
        <v>0</v>
      </c>
      <c r="AP40">
        <f t="shared" si="27"/>
        <v>-0.36665719441359101</v>
      </c>
      <c r="AQ40">
        <f t="shared" si="27"/>
        <v>-371.51934355284851</v>
      </c>
      <c r="AR40">
        <f t="shared" si="27"/>
        <v>-371.88600074726213</v>
      </c>
      <c r="AS40">
        <f t="shared" si="27"/>
        <v>5.4376055898030957</v>
      </c>
      <c r="AT40">
        <f t="shared" si="27"/>
        <v>3.5750230850829805</v>
      </c>
      <c r="AU40">
        <f t="shared" si="23"/>
        <v>-362.87337207237601</v>
      </c>
      <c r="AW40">
        <v>37</v>
      </c>
      <c r="AX40">
        <f>IF(Z40&gt;0, (R40*SUMPRODUCT(K40:$K$98, X40:$X$98)-K40*$AZ$3)/Z40, 0)</f>
        <v>6222.9997752409645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5.3487053E-2</v>
      </c>
      <c r="Q41" s="4">
        <f t="shared" si="21"/>
        <v>50</v>
      </c>
      <c r="R41">
        <f t="shared" si="0"/>
        <v>1000000</v>
      </c>
      <c r="S41">
        <f t="shared" si="1"/>
        <v>5888.8175094070775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3022.4340324776235</v>
      </c>
      <c r="AC41">
        <f t="shared" si="2"/>
        <v>2678.5448780054926</v>
      </c>
      <c r="AE41">
        <f t="shared" si="3"/>
        <v>0</v>
      </c>
      <c r="AF41">
        <f t="shared" si="24"/>
        <v>0</v>
      </c>
      <c r="AG41">
        <f t="shared" si="24"/>
        <v>-22.742637836260485</v>
      </c>
      <c r="AH41">
        <f t="shared" si="5"/>
        <v>-25978.000180447474</v>
      </c>
      <c r="AI41">
        <f t="shared" si="25"/>
        <v>-26000.742818283736</v>
      </c>
      <c r="AJ41">
        <f t="shared" si="7"/>
        <v>343.88915447213094</v>
      </c>
      <c r="AK41">
        <f t="shared" si="22"/>
        <v>211.57038227343367</v>
      </c>
      <c r="AL41">
        <f t="shared" si="26"/>
        <v>-25445.283281538173</v>
      </c>
      <c r="AN41">
        <f t="shared" si="27"/>
        <v>0</v>
      </c>
      <c r="AO41">
        <f t="shared" si="27"/>
        <v>0</v>
      </c>
      <c r="AP41">
        <f t="shared" si="27"/>
        <v>-0.30658858007055723</v>
      </c>
      <c r="AQ41">
        <f t="shared" si="27"/>
        <v>-350.20379982912584</v>
      </c>
      <c r="AR41">
        <f t="shared" si="27"/>
        <v>-350.51038840919642</v>
      </c>
      <c r="AS41">
        <f t="shared" si="27"/>
        <v>4.6358952875367576</v>
      </c>
      <c r="AT41">
        <f t="shared" si="27"/>
        <v>2.8521345480328248</v>
      </c>
      <c r="AU41">
        <f t="shared" si="23"/>
        <v>-343.02235857362683</v>
      </c>
      <c r="AW41">
        <v>38</v>
      </c>
      <c r="AX41">
        <f>IF(Z41&gt;0, (R41*SUMPRODUCT(K41:$K$98, X41:$X$98)-K41*$AZ$3)/Z41, 0)</f>
        <v>5888.8175094070775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5.9601715E-2</v>
      </c>
      <c r="Q42" s="4">
        <f t="shared" si="21"/>
        <v>50</v>
      </c>
      <c r="R42">
        <f t="shared" si="0"/>
        <v>1000000</v>
      </c>
      <c r="S42">
        <f t="shared" si="1"/>
        <v>5560.1205121665125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2678.5448780054926</v>
      </c>
      <c r="AC42">
        <f t="shared" si="2"/>
        <v>2353.0108898555791</v>
      </c>
      <c r="AE42">
        <f t="shared" si="3"/>
        <v>0</v>
      </c>
      <c r="AF42">
        <f t="shared" si="24"/>
        <v>0</v>
      </c>
      <c r="AG42">
        <f t="shared" si="24"/>
        <v>-21.159711239232866</v>
      </c>
      <c r="AH42">
        <f t="shared" si="5"/>
        <v>-27110.004373300279</v>
      </c>
      <c r="AI42">
        <f t="shared" si="25"/>
        <v>-27131.164084539512</v>
      </c>
      <c r="AJ42">
        <f t="shared" si="7"/>
        <v>325.53398814991351</v>
      </c>
      <c r="AK42">
        <f t="shared" si="22"/>
        <v>187.49814146038449</v>
      </c>
      <c r="AL42">
        <f t="shared" si="26"/>
        <v>-26618.131954929213</v>
      </c>
      <c r="AN42">
        <f t="shared" si="27"/>
        <v>0</v>
      </c>
      <c r="AO42">
        <f t="shared" si="27"/>
        <v>0</v>
      </c>
      <c r="AP42">
        <f t="shared" si="27"/>
        <v>-0.25468704383770679</v>
      </c>
      <c r="AQ42">
        <f t="shared" si="27"/>
        <v>-326.30723520750047</v>
      </c>
      <c r="AR42">
        <f t="shared" si="27"/>
        <v>-326.56192225133822</v>
      </c>
      <c r="AS42">
        <f t="shared" si="27"/>
        <v>3.9182618407795613</v>
      </c>
      <c r="AT42">
        <f t="shared" si="27"/>
        <v>2.2568052481296887</v>
      </c>
      <c r="AU42">
        <f t="shared" si="23"/>
        <v>-320.38685516242896</v>
      </c>
      <c r="AW42">
        <v>39</v>
      </c>
      <c r="AX42">
        <f>IF(Z42&gt;0, (R42*SUMPRODUCT(K42:$K$98, X42:$X$98)-K42*$AZ$3)/Z42, 0)</f>
        <v>5560.1205121665125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6.6409420999999996E-2</v>
      </c>
      <c r="Q43" s="4">
        <f t="shared" si="21"/>
        <v>50</v>
      </c>
      <c r="R43">
        <f t="shared" si="0"/>
        <v>1000000</v>
      </c>
      <c r="S43">
        <f t="shared" si="1"/>
        <v>5241.6203035911203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2353.0108898555791</v>
      </c>
      <c r="AC43">
        <f t="shared" si="2"/>
        <v>2048.7302722188033</v>
      </c>
      <c r="AE43">
        <f t="shared" si="3"/>
        <v>0</v>
      </c>
      <c r="AF43">
        <f t="shared" si="24"/>
        <v>0</v>
      </c>
      <c r="AG43">
        <f t="shared" si="24"/>
        <v>-19.542909954915892</v>
      </c>
      <c r="AH43">
        <f t="shared" si="5"/>
        <v>-28104.083438492937</v>
      </c>
      <c r="AI43">
        <f t="shared" si="25"/>
        <v>-28123.626348447851</v>
      </c>
      <c r="AJ43">
        <f t="shared" si="7"/>
        <v>304.28061763677579</v>
      </c>
      <c r="AK43">
        <f t="shared" si="22"/>
        <v>164.71076228989054</v>
      </c>
      <c r="AL43">
        <f t="shared" si="26"/>
        <v>-27654.634968521183</v>
      </c>
      <c r="AN43">
        <f t="shared" si="27"/>
        <v>0</v>
      </c>
      <c r="AO43">
        <f t="shared" si="27"/>
        <v>0</v>
      </c>
      <c r="AP43">
        <f t="shared" si="27"/>
        <v>-0.21002370918023749</v>
      </c>
      <c r="AQ43">
        <f t="shared" si="27"/>
        <v>-302.02891281185214</v>
      </c>
      <c r="AR43">
        <f t="shared" si="27"/>
        <v>-302.23893652103237</v>
      </c>
      <c r="AS43">
        <f t="shared" si="27"/>
        <v>3.2700423885263854</v>
      </c>
      <c r="AT43">
        <f t="shared" si="27"/>
        <v>1.7701133207813564</v>
      </c>
      <c r="AU43">
        <f t="shared" si="23"/>
        <v>-297.19878081172459</v>
      </c>
      <c r="AW43">
        <v>40</v>
      </c>
      <c r="AX43">
        <f>IF(Z43&gt;0, (R43*SUMPRODUCT(K43:$K$98, X43:$X$98)-K43*$AZ$3)/Z43, 0)</f>
        <v>5241.6203035911203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7.4261202999999998E-2</v>
      </c>
      <c r="Q44" s="4">
        <f t="shared" si="21"/>
        <v>50</v>
      </c>
      <c r="R44">
        <f t="shared" si="0"/>
        <v>1000000</v>
      </c>
      <c r="S44">
        <f t="shared" si="1"/>
        <v>4935.0362036229226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2048.7302722188033</v>
      </c>
      <c r="AC44">
        <f t="shared" si="2"/>
        <v>1766.3679822379561</v>
      </c>
      <c r="AE44">
        <f t="shared" si="3"/>
        <v>0</v>
      </c>
      <c r="AF44">
        <f t="shared" si="24"/>
        <v>0</v>
      </c>
      <c r="AG44">
        <f t="shared" si="24"/>
        <v>-17.896200851994003</v>
      </c>
      <c r="AH44">
        <f t="shared" si="5"/>
        <v>-29025.600067454598</v>
      </c>
      <c r="AI44">
        <f t="shared" si="25"/>
        <v>-29043.496268306593</v>
      </c>
      <c r="AJ44">
        <f t="shared" si="7"/>
        <v>282.36228998084721</v>
      </c>
      <c r="AK44">
        <f t="shared" si="22"/>
        <v>143.41111905531625</v>
      </c>
      <c r="AL44">
        <f t="shared" si="26"/>
        <v>-28617.72285927043</v>
      </c>
      <c r="AN44">
        <f t="shared" si="27"/>
        <v>0</v>
      </c>
      <c r="AO44">
        <f t="shared" si="27"/>
        <v>0</v>
      </c>
      <c r="AP44">
        <f t="shared" si="27"/>
        <v>-0.17172040963052548</v>
      </c>
      <c r="AQ44">
        <f t="shared" si="27"/>
        <v>-278.5109518258318</v>
      </c>
      <c r="AR44">
        <f t="shared" si="27"/>
        <v>-278.68267223546229</v>
      </c>
      <c r="AS44">
        <f t="shared" si="27"/>
        <v>2.7093665577809949</v>
      </c>
      <c r="AT44">
        <f t="shared" si="27"/>
        <v>1.3760806728433121</v>
      </c>
      <c r="AU44">
        <f t="shared" si="23"/>
        <v>-274.59722500483804</v>
      </c>
      <c r="AW44">
        <v>41</v>
      </c>
      <c r="AX44">
        <f>IF(Z44&gt;0, (R44*SUMPRODUCT(K44:$K$98, X44:$X$98)-K44*$AZ$3)/Z44, 0)</f>
        <v>4935.0362036229226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8.2657132999999994E-2</v>
      </c>
      <c r="Q45" s="4">
        <f t="shared" si="21"/>
        <v>50</v>
      </c>
      <c r="R45">
        <f t="shared" si="0"/>
        <v>1000000</v>
      </c>
      <c r="S45">
        <f t="shared" si="1"/>
        <v>4635.4767354773549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1766.3679822379561</v>
      </c>
      <c r="AC45">
        <f t="shared" si="2"/>
        <v>1505.4165150826641</v>
      </c>
      <c r="AE45">
        <f t="shared" si="3"/>
        <v>0</v>
      </c>
      <c r="AF45">
        <f t="shared" si="24"/>
        <v>0</v>
      </c>
      <c r="AG45">
        <f t="shared" si="24"/>
        <v>-16.237990189456085</v>
      </c>
      <c r="AH45">
        <f t="shared" si="5"/>
        <v>-29584.973080359632</v>
      </c>
      <c r="AI45">
        <f t="shared" si="25"/>
        <v>-29601.211070549089</v>
      </c>
      <c r="AJ45">
        <f t="shared" si="7"/>
        <v>260.95146715529199</v>
      </c>
      <c r="AK45">
        <f t="shared" si="22"/>
        <v>123.64575875665693</v>
      </c>
      <c r="AL45">
        <f t="shared" si="26"/>
        <v>-29216.613844637137</v>
      </c>
      <c r="AN45">
        <f t="shared" si="27"/>
        <v>0</v>
      </c>
      <c r="AO45">
        <f t="shared" si="27"/>
        <v>0</v>
      </c>
      <c r="AP45">
        <f t="shared" si="27"/>
        <v>-0.13911543642551374</v>
      </c>
      <c r="AQ45">
        <f t="shared" si="27"/>
        <v>-253.46279888651469</v>
      </c>
      <c r="AR45">
        <f t="shared" si="27"/>
        <v>-253.60191432294022</v>
      </c>
      <c r="AS45">
        <f t="shared" si="27"/>
        <v>2.2356447328536393</v>
      </c>
      <c r="AT45">
        <f t="shared" si="27"/>
        <v>1.0593080480345021</v>
      </c>
      <c r="AU45">
        <f t="shared" si="23"/>
        <v>-250.30696154205205</v>
      </c>
      <c r="AW45">
        <v>42</v>
      </c>
      <c r="AX45">
        <f>IF(Z45&gt;0, (R45*SUMPRODUCT(K45:$K$98, X45:$X$98)-K45*$AZ$3)/Z45, 0)</f>
        <v>4635.4767354773549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9.1575552000000005E-2</v>
      </c>
      <c r="Q46" s="4">
        <f t="shared" si="21"/>
        <v>50</v>
      </c>
      <c r="R46">
        <f t="shared" si="0"/>
        <v>1000000</v>
      </c>
      <c r="S46">
        <f t="shared" si="1"/>
        <v>4344.5950498699021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1505.4165150826641</v>
      </c>
      <c r="AC46">
        <f t="shared" si="2"/>
        <v>1267.6318275091317</v>
      </c>
      <c r="AE46">
        <f t="shared" si="3"/>
        <v>0</v>
      </c>
      <c r="AF46">
        <f t="shared" si="24"/>
        <v>0</v>
      </c>
      <c r="AG46">
        <f t="shared" si="24"/>
        <v>-14.588607372591497</v>
      </c>
      <c r="AH46">
        <f t="shared" si="5"/>
        <v>-29740.058299400513</v>
      </c>
      <c r="AI46">
        <f t="shared" si="25"/>
        <v>-29754.646906773105</v>
      </c>
      <c r="AJ46">
        <f t="shared" si="7"/>
        <v>237.78468757353244</v>
      </c>
      <c r="AK46">
        <f t="shared" si="22"/>
        <v>105.3791560557865</v>
      </c>
      <c r="AL46">
        <f t="shared" si="26"/>
        <v>-29411.483063143784</v>
      </c>
      <c r="AN46">
        <f t="shared" si="27"/>
        <v>0</v>
      </c>
      <c r="AO46">
        <f t="shared" si="27"/>
        <v>0</v>
      </c>
      <c r="AP46">
        <f t="shared" si="27"/>
        <v>-0.11159349033827792</v>
      </c>
      <c r="AQ46">
        <f t="shared" si="27"/>
        <v>-227.49237289977373</v>
      </c>
      <c r="AR46">
        <f t="shared" si="27"/>
        <v>-227.60396639011202</v>
      </c>
      <c r="AS46">
        <f t="shared" si="27"/>
        <v>1.8189003622909725</v>
      </c>
      <c r="AT46">
        <f t="shared" si="27"/>
        <v>0.80608296137030999</v>
      </c>
      <c r="AU46">
        <f t="shared" si="23"/>
        <v>-224.97898306645072</v>
      </c>
      <c r="AW46">
        <v>43</v>
      </c>
      <c r="AX46">
        <f>IF(Z46&gt;0, (R46*SUMPRODUCT(K46:$K$98, X46:$X$98)-K46*$AZ$3)/Z46, 0)</f>
        <v>4344.5950498699021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0.101620166</v>
      </c>
      <c r="Q47" s="4">
        <f t="shared" si="21"/>
        <v>50</v>
      </c>
      <c r="R47">
        <f t="shared" si="0"/>
        <v>1000000</v>
      </c>
      <c r="S47">
        <f t="shared" si="1"/>
        <v>4066.8190604148522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1267.6318275091317</v>
      </c>
      <c r="AC47">
        <f t="shared" si="2"/>
        <v>1054.1377682816631</v>
      </c>
      <c r="AE47">
        <f t="shared" si="3"/>
        <v>0</v>
      </c>
      <c r="AF47">
        <f t="shared" si="24"/>
        <v>0</v>
      </c>
      <c r="AG47">
        <f t="shared" si="24"/>
        <v>-12.960224595954012</v>
      </c>
      <c r="AH47">
        <f t="shared" si="5"/>
        <v>-29649.934058231436</v>
      </c>
      <c r="AI47">
        <f t="shared" si="25"/>
        <v>-29662.89428282739</v>
      </c>
      <c r="AJ47">
        <f t="shared" si="7"/>
        <v>213.4940592274686</v>
      </c>
      <c r="AK47">
        <f t="shared" si="22"/>
        <v>88.734227925639217</v>
      </c>
      <c r="AL47">
        <f t="shared" si="26"/>
        <v>-29360.665995674281</v>
      </c>
      <c r="AN47">
        <f t="shared" si="27"/>
        <v>0</v>
      </c>
      <c r="AO47">
        <f t="shared" si="27"/>
        <v>0</v>
      </c>
      <c r="AP47">
        <f t="shared" si="27"/>
        <v>-8.8515541448392798E-2</v>
      </c>
      <c r="AQ47">
        <f t="shared" si="27"/>
        <v>-202.50266094098566</v>
      </c>
      <c r="AR47">
        <f t="shared" si="27"/>
        <v>-202.59117648243407</v>
      </c>
      <c r="AS47">
        <f t="shared" si="27"/>
        <v>1.4581184229194728</v>
      </c>
      <c r="AT47">
        <f t="shared" si="27"/>
        <v>0.6060356571517338</v>
      </c>
      <c r="AU47">
        <f t="shared" si="23"/>
        <v>-200.52702240236283</v>
      </c>
      <c r="AW47">
        <v>44</v>
      </c>
      <c r="AX47">
        <f>IF(Z47&gt;0, (R47*SUMPRODUCT(K47:$K$98, X47:$X$98)-K47*$AZ$3)/Z47, 0)</f>
        <v>4066.8190604148522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0.112947091</v>
      </c>
      <c r="Q48" s="4">
        <f t="shared" si="21"/>
        <v>50</v>
      </c>
      <c r="R48">
        <f t="shared" si="0"/>
        <v>1000000</v>
      </c>
      <c r="S48">
        <f t="shared" si="1"/>
        <v>3801.128715685561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1054.1377682816631</v>
      </c>
      <c r="AC48">
        <f t="shared" si="2"/>
        <v>864.1336016909496</v>
      </c>
      <c r="AE48">
        <f t="shared" si="3"/>
        <v>0</v>
      </c>
      <c r="AF48">
        <f t="shared" si="24"/>
        <v>0</v>
      </c>
      <c r="AG48">
        <f t="shared" si="24"/>
        <v>-11.366802683174816</v>
      </c>
      <c r="AH48">
        <f t="shared" si="5"/>
        <v>-29276.393336393121</v>
      </c>
      <c r="AI48">
        <f t="shared" si="25"/>
        <v>-29287.760139076297</v>
      </c>
      <c r="AJ48">
        <f t="shared" si="7"/>
        <v>190.00416659071345</v>
      </c>
      <c r="AK48">
        <f t="shared" si="22"/>
        <v>73.789643779716414</v>
      </c>
      <c r="AL48">
        <f t="shared" si="26"/>
        <v>-29023.966328705868</v>
      </c>
      <c r="AN48">
        <f t="shared" si="27"/>
        <v>0</v>
      </c>
      <c r="AO48">
        <f t="shared" si="27"/>
        <v>0</v>
      </c>
      <c r="AP48">
        <f t="shared" si="27"/>
        <v>-6.931501171341338E-2</v>
      </c>
      <c r="AQ48">
        <f t="shared" si="27"/>
        <v>-178.52808776581952</v>
      </c>
      <c r="AR48">
        <f t="shared" si="27"/>
        <v>-178.59740277753295</v>
      </c>
      <c r="AS48">
        <f t="shared" si="27"/>
        <v>1.1586495692695662</v>
      </c>
      <c r="AT48">
        <f t="shared" si="27"/>
        <v>0.44997086388158086</v>
      </c>
      <c r="AU48">
        <f t="shared" si="23"/>
        <v>-176.9887823443818</v>
      </c>
      <c r="AW48">
        <v>45</v>
      </c>
      <c r="AX48">
        <f>IF(Z48&gt;0, (R48*SUMPRODUCT(K48:$K$98, X48:$X$98)-K48*$AZ$3)/Z48, 0)</f>
        <v>3801.128715685561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0.12591097000000001</v>
      </c>
      <c r="Q49" s="4">
        <f t="shared" si="21"/>
        <v>50</v>
      </c>
      <c r="R49">
        <f t="shared" si="0"/>
        <v>1000000</v>
      </c>
      <c r="S49">
        <f t="shared" si="1"/>
        <v>3546.9857707026599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864.1336016909496</v>
      </c>
      <c r="AC49">
        <f t="shared" si="2"/>
        <v>696.76488388073074</v>
      </c>
      <c r="AE49">
        <f t="shared" si="3"/>
        <v>0</v>
      </c>
      <c r="AF49">
        <f t="shared" si="24"/>
        <v>0</v>
      </c>
      <c r="AG49">
        <f t="shared" si="24"/>
        <v>-9.8219295047059241</v>
      </c>
      <c r="AH49">
        <f t="shared" si="5"/>
        <v>-28624.103032742878</v>
      </c>
      <c r="AI49">
        <f t="shared" si="25"/>
        <v>-28633.924962247584</v>
      </c>
      <c r="AJ49">
        <f t="shared" si="7"/>
        <v>167.36871781021887</v>
      </c>
      <c r="AK49">
        <f t="shared" si="22"/>
        <v>60.489352118366476</v>
      </c>
      <c r="AL49">
        <f t="shared" si="26"/>
        <v>-28406.066892318999</v>
      </c>
      <c r="AN49">
        <f t="shared" si="27"/>
        <v>0</v>
      </c>
      <c r="AO49">
        <f t="shared" si="27"/>
        <v>0</v>
      </c>
      <c r="AP49">
        <f t="shared" si="27"/>
        <v>-5.3477090389180353E-2</v>
      </c>
      <c r="AQ49">
        <f t="shared" si="27"/>
        <v>-155.84857786423643</v>
      </c>
      <c r="AR49">
        <f t="shared" si="27"/>
        <v>-155.90205495462561</v>
      </c>
      <c r="AS49">
        <f t="shared" si="27"/>
        <v>0.9112661668330998</v>
      </c>
      <c r="AT49">
        <f t="shared" si="27"/>
        <v>0.32934410181492074</v>
      </c>
      <c r="AU49">
        <f t="shared" si="23"/>
        <v>-154.66144468597759</v>
      </c>
      <c r="AW49">
        <v>46</v>
      </c>
      <c r="AX49">
        <f>IF(Z49&gt;0, (R49*SUMPRODUCT(K49:$K$98, X49:$X$98)-K49*$AZ$3)/Z49, 0)</f>
        <v>3546.9857707026599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0.140869152</v>
      </c>
      <c r="Q50" s="4">
        <f t="shared" si="21"/>
        <v>50</v>
      </c>
      <c r="R50">
        <f t="shared" si="0"/>
        <v>1000000</v>
      </c>
      <c r="S50">
        <f t="shared" si="1"/>
        <v>3302.597146812448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696.76488388073074</v>
      </c>
      <c r="AC50">
        <f t="shared" si="2"/>
        <v>550.88002919113762</v>
      </c>
      <c r="AE50">
        <f t="shared" si="3"/>
        <v>0</v>
      </c>
      <c r="AF50">
        <f t="shared" si="24"/>
        <v>0</v>
      </c>
      <c r="AG50">
        <f t="shared" si="24"/>
        <v>-8.340103329327162</v>
      </c>
      <c r="AH50">
        <f t="shared" si="5"/>
        <v>-27672.137606634071</v>
      </c>
      <c r="AI50">
        <f t="shared" si="25"/>
        <v>-27680.477709963398</v>
      </c>
      <c r="AJ50">
        <f t="shared" si="7"/>
        <v>145.88485468959311</v>
      </c>
      <c r="AK50">
        <f t="shared" si="22"/>
        <v>48.773541871651155</v>
      </c>
      <c r="AL50">
        <f t="shared" si="26"/>
        <v>-27485.819313402153</v>
      </c>
      <c r="AN50">
        <f t="shared" si="27"/>
        <v>0</v>
      </c>
      <c r="AO50">
        <f t="shared" si="27"/>
        <v>0</v>
      </c>
      <c r="AP50">
        <f t="shared" si="27"/>
        <v>-4.0543792063158363E-2</v>
      </c>
      <c r="AQ50">
        <f t="shared" si="27"/>
        <v>-134.5227209741283</v>
      </c>
      <c r="AR50">
        <f t="shared" si="27"/>
        <v>-134.56326476619148</v>
      </c>
      <c r="AS50">
        <f t="shared" si="27"/>
        <v>0.70919087931445401</v>
      </c>
      <c r="AT50">
        <f t="shared" si="27"/>
        <v>0.23710309833625334</v>
      </c>
      <c r="AU50">
        <f t="shared" si="23"/>
        <v>-133.61697078854075</v>
      </c>
      <c r="AW50">
        <v>47</v>
      </c>
      <c r="AX50">
        <f>IF(Z50&gt;0, (R50*SUMPRODUCT(K50:$K$98, X50:$X$98)-K50*$AZ$3)/Z50, 0)</f>
        <v>3302.597146812448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0.15811491799999999</v>
      </c>
      <c r="Q51" s="4">
        <f t="shared" si="21"/>
        <v>50</v>
      </c>
      <c r="R51">
        <f t="shared" si="0"/>
        <v>1000000</v>
      </c>
      <c r="S51">
        <f t="shared" si="1"/>
        <v>3064.665806777135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550.88002919113762</v>
      </c>
      <c r="AC51">
        <f t="shared" si="2"/>
        <v>425.25348962294095</v>
      </c>
      <c r="AE51">
        <f t="shared" si="3"/>
        <v>0</v>
      </c>
      <c r="AF51">
        <f t="shared" si="24"/>
        <v>0</v>
      </c>
      <c r="AG51">
        <f t="shared" si="24"/>
        <v>-6.9380075420057992</v>
      </c>
      <c r="AH51">
        <f t="shared" si="5"/>
        <v>-26373.895080561822</v>
      </c>
      <c r="AI51">
        <f t="shared" si="25"/>
        <v>-26380.833088103827</v>
      </c>
      <c r="AJ51">
        <f t="shared" si="7"/>
        <v>125.62653956819668</v>
      </c>
      <c r="AK51">
        <f t="shared" si="22"/>
        <v>38.561602043379636</v>
      </c>
      <c r="AL51">
        <f t="shared" si="26"/>
        <v>-26216.644946492248</v>
      </c>
      <c r="AN51">
        <f t="shared" si="27"/>
        <v>0</v>
      </c>
      <c r="AO51">
        <f t="shared" si="27"/>
        <v>0</v>
      </c>
      <c r="AP51">
        <f t="shared" si="27"/>
        <v>-3.0114085522367356E-2</v>
      </c>
      <c r="AQ51">
        <f t="shared" si="27"/>
        <v>-114.47461352634525</v>
      </c>
      <c r="AR51">
        <f t="shared" si="27"/>
        <v>-114.50472761186762</v>
      </c>
      <c r="AS51">
        <f t="shared" si="27"/>
        <v>0.54527590717233898</v>
      </c>
      <c r="AT51">
        <f t="shared" si="27"/>
        <v>0.16737476498592996</v>
      </c>
      <c r="AU51">
        <f t="shared" si="23"/>
        <v>-113.79207693970933</v>
      </c>
      <c r="AW51">
        <v>48</v>
      </c>
      <c r="AX51">
        <f>IF(Z51&gt;0, (R51*SUMPRODUCT(K51:$K$98, X51:$X$98)-K51*$AZ$3)/Z51, 0)</f>
        <v>3064.665806777135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0.17865895700000001</v>
      </c>
      <c r="Q52" s="4">
        <f t="shared" si="21"/>
        <v>50</v>
      </c>
      <c r="R52">
        <f t="shared" si="0"/>
        <v>1000000</v>
      </c>
      <c r="S52">
        <f t="shared" si="1"/>
        <v>2831.0249046615422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425.25348962294095</v>
      </c>
      <c r="AC52">
        <f t="shared" si="2"/>
        <v>318.72189520903487</v>
      </c>
      <c r="AE52">
        <f t="shared" si="3"/>
        <v>0</v>
      </c>
      <c r="AF52">
        <f t="shared" si="24"/>
        <v>0</v>
      </c>
      <c r="AG52">
        <f t="shared" si="24"/>
        <v>-5.6290902754728513</v>
      </c>
      <c r="AH52">
        <f t="shared" si="5"/>
        <v>-24790.743822257795</v>
      </c>
      <c r="AI52">
        <f t="shared" si="25"/>
        <v>-24796.372912533268</v>
      </c>
      <c r="AJ52">
        <f t="shared" si="7"/>
        <v>106.53159441390608</v>
      </c>
      <c r="AK52">
        <f t="shared" si="22"/>
        <v>29.767744273605871</v>
      </c>
      <c r="AL52">
        <f t="shared" si="26"/>
        <v>-24660.073573845755</v>
      </c>
      <c r="AN52">
        <f t="shared" si="27"/>
        <v>0</v>
      </c>
      <c r="AO52">
        <f t="shared" si="27"/>
        <v>0</v>
      </c>
      <c r="AP52">
        <f t="shared" si="27"/>
        <v>-2.1814994247061365E-2</v>
      </c>
      <c r="AQ52">
        <f t="shared" si="27"/>
        <v>-96.07412697205271</v>
      </c>
      <c r="AR52">
        <f t="shared" si="27"/>
        <v>-96.095941966299776</v>
      </c>
      <c r="AS52">
        <f t="shared" si="27"/>
        <v>0.4128528777368769</v>
      </c>
      <c r="AT52">
        <f t="shared" si="27"/>
        <v>0.115362010253452</v>
      </c>
      <c r="AU52">
        <f t="shared" si="23"/>
        <v>-95.567727078309446</v>
      </c>
      <c r="AW52">
        <v>49</v>
      </c>
      <c r="AX52">
        <f>IF(Z52&gt;0, (R52*SUMPRODUCT(K52:$K$98, X52:$X$98)-K52*$AZ$3)/Z52, 0)</f>
        <v>2831.0249046615422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0.202352371</v>
      </c>
      <c r="Q53" s="4">
        <f t="shared" si="21"/>
        <v>50</v>
      </c>
      <c r="R53">
        <f t="shared" si="0"/>
        <v>1000000</v>
      </c>
      <c r="S53">
        <f t="shared" si="1"/>
        <v>2590.8123824643008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318.72189520903487</v>
      </c>
      <c r="AC53">
        <f t="shared" si="2"/>
        <v>229.73974958737406</v>
      </c>
      <c r="AE53">
        <f t="shared" si="3"/>
        <v>0</v>
      </c>
      <c r="AF53">
        <f t="shared" si="24"/>
        <v>0</v>
      </c>
      <c r="AG53">
        <f t="shared" si="24"/>
        <v>-4.4337396089031484</v>
      </c>
      <c r="AH53">
        <f t="shared" si="5"/>
        <v>-22781.195276299492</v>
      </c>
      <c r="AI53">
        <f t="shared" si="25"/>
        <v>-22785.629015908395</v>
      </c>
      <c r="AJ53">
        <f t="shared" si="7"/>
        <v>88.982145621660806</v>
      </c>
      <c r="AK53">
        <f t="shared" si="22"/>
        <v>22.310532664632444</v>
      </c>
      <c r="AL53">
        <f t="shared" si="26"/>
        <v>-22674.336337622102</v>
      </c>
      <c r="AN53">
        <f t="shared" si="27"/>
        <v>0</v>
      </c>
      <c r="AO53">
        <f t="shared" si="27"/>
        <v>0</v>
      </c>
      <c r="AP53">
        <f t="shared" si="27"/>
        <v>-1.5341543299416539E-2</v>
      </c>
      <c r="AQ53">
        <f t="shared" si="27"/>
        <v>-78.827068022218327</v>
      </c>
      <c r="AR53">
        <f t="shared" si="27"/>
        <v>-78.842409565517755</v>
      </c>
      <c r="AS53">
        <f t="shared" si="27"/>
        <v>0.30789436465517006</v>
      </c>
      <c r="AT53">
        <f t="shared" si="27"/>
        <v>7.7198490010598753E-2</v>
      </c>
      <c r="AU53">
        <f t="shared" si="23"/>
        <v>-78.457316710851984</v>
      </c>
      <c r="AW53">
        <v>50</v>
      </c>
      <c r="AX53">
        <f>IF(Z53&gt;0, (R53*SUMPRODUCT(K53:$K$98, X53:$X$98)-K53*$AZ$3)/Z53, 0)</f>
        <v>2590.8123824643008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0.22956153600000001</v>
      </c>
      <c r="Q54" s="4">
        <f t="shared" si="21"/>
        <v>50</v>
      </c>
      <c r="R54">
        <f t="shared" si="0"/>
        <v>1000000</v>
      </c>
      <c r="S54">
        <f t="shared" si="1"/>
        <v>2331.9114703906948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229.73974958737406</v>
      </c>
      <c r="AC54">
        <f t="shared" si="2"/>
        <v>157.24480777086276</v>
      </c>
      <c r="AE54">
        <f t="shared" si="3"/>
        <v>0</v>
      </c>
      <c r="AF54">
        <f t="shared" si="24"/>
        <v>0</v>
      </c>
      <c r="AG54">
        <f t="shared" si="24"/>
        <v>-3.3715861379702705</v>
      </c>
      <c r="AH54">
        <f t="shared" si="5"/>
        <v>-20356.321496876921</v>
      </c>
      <c r="AI54">
        <f t="shared" si="25"/>
        <v>-20359.693083014892</v>
      </c>
      <c r="AJ54">
        <f t="shared" si="7"/>
        <v>72.4949418165113</v>
      </c>
      <c r="AK54">
        <f t="shared" si="22"/>
        <v>16.081782471116185</v>
      </c>
      <c r="AL54">
        <f t="shared" si="26"/>
        <v>-20271.116358727264</v>
      </c>
      <c r="AN54">
        <f t="shared" si="27"/>
        <v>0</v>
      </c>
      <c r="AO54">
        <f t="shared" si="27"/>
        <v>0</v>
      </c>
      <c r="AP54">
        <f t="shared" si="27"/>
        <v>-1.0416338948212324E-2</v>
      </c>
      <c r="AQ54">
        <f t="shared" si="27"/>
        <v>-62.889790079010147</v>
      </c>
      <c r="AR54">
        <f t="shared" si="27"/>
        <v>-62.900206417958366</v>
      </c>
      <c r="AS54">
        <f t="shared" si="27"/>
        <v>0.22396932929802293</v>
      </c>
      <c r="AT54">
        <f t="shared" si="27"/>
        <v>4.9683825432800741E-2</v>
      </c>
      <c r="AU54">
        <f t="shared" si="23"/>
        <v>-62.626553263227542</v>
      </c>
      <c r="AW54">
        <v>51</v>
      </c>
      <c r="AX54">
        <f>IF(Z54&gt;0, (R54*SUMPRODUCT(K54:$K$98, X54:$X$98)-K54*$AZ$3)/Z54, 0)</f>
        <v>2331.9114703906948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0.26099212799999999</v>
      </c>
      <c r="Q55" s="4">
        <f t="shared" si="21"/>
        <v>50</v>
      </c>
      <c r="R55">
        <f t="shared" si="0"/>
        <v>1000000</v>
      </c>
      <c r="S55">
        <f t="shared" si="1"/>
        <v>2034.4232787927251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157.24480777086276</v>
      </c>
      <c r="AC55">
        <f t="shared" si="2"/>
        <v>100.008701804091</v>
      </c>
      <c r="AE55">
        <f t="shared" si="3"/>
        <v>0</v>
      </c>
      <c r="AF55">
        <f t="shared" si="24"/>
        <v>0</v>
      </c>
      <c r="AG55">
        <f t="shared" si="24"/>
        <v>-2.4579128357064053</v>
      </c>
      <c r="AH55">
        <f t="shared" si="5"/>
        <v>-17599.14881768325</v>
      </c>
      <c r="AI55">
        <f t="shared" si="25"/>
        <v>-17601.606730518957</v>
      </c>
      <c r="AJ55">
        <f t="shared" si="7"/>
        <v>57.23610596677176</v>
      </c>
      <c r="AK55">
        <f t="shared" si="22"/>
        <v>11.007136543960394</v>
      </c>
      <c r="AL55">
        <f t="shared" si="26"/>
        <v>-17533.363488008225</v>
      </c>
      <c r="AN55">
        <f t="shared" si="27"/>
        <v>0</v>
      </c>
      <c r="AO55">
        <f t="shared" si="27"/>
        <v>0</v>
      </c>
      <c r="AP55">
        <f t="shared" si="27"/>
        <v>-6.7799938309526641E-3</v>
      </c>
      <c r="AQ55">
        <f t="shared" si="27"/>
        <v>-48.54611550112886</v>
      </c>
      <c r="AR55">
        <f t="shared" si="27"/>
        <v>-48.552895494959813</v>
      </c>
      <c r="AS55">
        <f t="shared" si="27"/>
        <v>0.15788210213359202</v>
      </c>
      <c r="AT55">
        <f t="shared" si="27"/>
        <v>3.0362475341017083E-2</v>
      </c>
      <c r="AU55">
        <f t="shared" si="23"/>
        <v>-48.3646509174852</v>
      </c>
      <c r="AW55">
        <v>52</v>
      </c>
      <c r="AX55">
        <f>IF(Z55&gt;0, (R55*SUMPRODUCT(K55:$K$98, X55:$X$98)-K55*$AZ$3)/Z55, 0)</f>
        <v>2034.4232787927251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0.29613519399999999</v>
      </c>
      <c r="Q56" s="4">
        <f t="shared" si="21"/>
        <v>50</v>
      </c>
      <c r="R56">
        <f t="shared" si="0"/>
        <v>1000000</v>
      </c>
      <c r="S56">
        <f t="shared" si="1"/>
        <v>1656.7537387637608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100.008701804091</v>
      </c>
      <c r="AC56">
        <f t="shared" si="2"/>
        <v>56.51051854603223</v>
      </c>
      <c r="AE56">
        <f t="shared" si="3"/>
        <v>0</v>
      </c>
      <c r="AF56">
        <f t="shared" si="24"/>
        <v>0</v>
      </c>
      <c r="AG56">
        <f t="shared" si="24"/>
        <v>-1.7054592129123347</v>
      </c>
      <c r="AH56">
        <f t="shared" si="5"/>
        <v>-14557.48988874013</v>
      </c>
      <c r="AI56">
        <f t="shared" si="25"/>
        <v>-14559.195347953042</v>
      </c>
      <c r="AJ56">
        <f t="shared" si="7"/>
        <v>43.498183258058774</v>
      </c>
      <c r="AK56">
        <f t="shared" si="22"/>
        <v>7.0006091262863706</v>
      </c>
      <c r="AL56">
        <f t="shared" si="26"/>
        <v>-14508.696555568698</v>
      </c>
      <c r="AN56">
        <f t="shared" si="27"/>
        <v>0</v>
      </c>
      <c r="AO56">
        <f t="shared" si="27"/>
        <v>0</v>
      </c>
      <c r="AP56">
        <f t="shared" si="27"/>
        <v>-4.200356343031399E-3</v>
      </c>
      <c r="AQ56">
        <f t="shared" si="27"/>
        <v>-35.85347836514233</v>
      </c>
      <c r="AR56">
        <f t="shared" si="27"/>
        <v>-35.857678721485364</v>
      </c>
      <c r="AS56">
        <f t="shared" si="27"/>
        <v>0.10713118705801677</v>
      </c>
      <c r="AT56">
        <f t="shared" si="27"/>
        <v>1.7241721599701464E-2</v>
      </c>
      <c r="AU56">
        <f t="shared" si="23"/>
        <v>-35.733305812827645</v>
      </c>
      <c r="AW56">
        <v>53</v>
      </c>
      <c r="AX56">
        <f>IF(Z56&gt;0, (R56*SUMPRODUCT(K56:$K$98, X56:$X$98)-K56*$AZ$3)/Z56, 0)</f>
        <v>1656.7537387637608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0.33524791700000001</v>
      </c>
      <c r="Q57" s="4">
        <f t="shared" si="21"/>
        <v>50</v>
      </c>
      <c r="R57">
        <f t="shared" si="0"/>
        <v>1000000</v>
      </c>
      <c r="S57">
        <f t="shared" si="1"/>
        <v>1126.7655739484687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56.51051854603223</v>
      </c>
      <c r="AC57">
        <f t="shared" si="2"/>
        <v>25.164122540773874</v>
      </c>
      <c r="AE57">
        <f t="shared" si="3"/>
        <v>0</v>
      </c>
      <c r="AF57">
        <f t="shared" si="24"/>
        <v>0</v>
      </c>
      <c r="AG57">
        <f t="shared" si="24"/>
        <v>-1.1166529721258918</v>
      </c>
      <c r="AH57">
        <f t="shared" si="5"/>
        <v>-11435.032973146395</v>
      </c>
      <c r="AI57">
        <f t="shared" si="25"/>
        <v>-11436.149626118522</v>
      </c>
      <c r="AJ57">
        <f t="shared" si="7"/>
        <v>31.346396005258356</v>
      </c>
      <c r="AK57">
        <f t="shared" si="22"/>
        <v>3.9557362982222566</v>
      </c>
      <c r="AL57">
        <f t="shared" si="26"/>
        <v>-11400.847493815043</v>
      </c>
      <c r="AN57">
        <f t="shared" si="27"/>
        <v>0</v>
      </c>
      <c r="AO57">
        <f t="shared" si="27"/>
        <v>0</v>
      </c>
      <c r="AP57">
        <f t="shared" si="27"/>
        <v>-2.4555286294125635E-3</v>
      </c>
      <c r="AQ57">
        <f t="shared" si="27"/>
        <v>-25.145727047482392</v>
      </c>
      <c r="AR57">
        <f t="shared" si="27"/>
        <v>-25.148182576111807</v>
      </c>
      <c r="AS57">
        <f t="shared" si="27"/>
        <v>6.893097026668521E-2</v>
      </c>
      <c r="AT57">
        <f t="shared" si="27"/>
        <v>8.698695094321687E-3</v>
      </c>
      <c r="AU57">
        <f t="shared" si="23"/>
        <v>-25.070552910750806</v>
      </c>
      <c r="AW57">
        <v>54</v>
      </c>
      <c r="AX57">
        <f>IF(Z57&gt;0, (R57*SUMPRODUCT(K57:$K$98, X57:$X$98)-K57*$AZ$3)/Z57, 0)</f>
        <v>1126.7655739484687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0.37793865599999998</v>
      </c>
      <c r="Q58" s="4">
        <f t="shared" si="21"/>
        <v>50</v>
      </c>
      <c r="R58">
        <f t="shared" si="0"/>
        <v>1000000</v>
      </c>
      <c r="S58">
        <f t="shared" si="1"/>
        <v>295.7433842855325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25.164122540773874</v>
      </c>
      <c r="AC58">
        <f t="shared" si="2"/>
        <v>4.0425761717592934</v>
      </c>
      <c r="AE58">
        <f t="shared" si="3"/>
        <v>0</v>
      </c>
      <c r="AF58">
        <f t="shared" si="24"/>
        <v>0</v>
      </c>
      <c r="AG58">
        <f t="shared" si="24"/>
        <v>-0.68346011890096792</v>
      </c>
      <c r="AH58">
        <f t="shared" si="5"/>
        <v>-8440.5264700732987</v>
      </c>
      <c r="AI58">
        <f t="shared" si="25"/>
        <v>-8441.209930192199</v>
      </c>
      <c r="AJ58">
        <f t="shared" si="7"/>
        <v>21.121546369014581</v>
      </c>
      <c r="AK58">
        <f t="shared" si="22"/>
        <v>1.7614885778541713</v>
      </c>
      <c r="AL58">
        <f t="shared" si="26"/>
        <v>-8418.3268952453291</v>
      </c>
      <c r="AN58">
        <f t="shared" si="27"/>
        <v>0</v>
      </c>
      <c r="AO58">
        <f t="shared" si="27"/>
        <v>0</v>
      </c>
      <c r="AP58">
        <f t="shared" si="27"/>
        <v>-1.341905493882796E-3</v>
      </c>
      <c r="AQ58">
        <f t="shared" si="27"/>
        <v>-16.572128392316181</v>
      </c>
      <c r="AR58">
        <f t="shared" si="27"/>
        <v>-16.573470297810061</v>
      </c>
      <c r="AS58">
        <f t="shared" si="27"/>
        <v>4.1470040940293329E-2</v>
      </c>
      <c r="AT58">
        <f t="shared" si="27"/>
        <v>3.4585064068336792E-3</v>
      </c>
      <c r="AU58">
        <f t="shared" si="23"/>
        <v>-16.528541750462932</v>
      </c>
      <c r="AW58">
        <v>55</v>
      </c>
      <c r="AX58">
        <f>IF(Z58&gt;0, (R58*SUMPRODUCT(K58:$K$98, X58:$X$98)-K58*$AZ$3)/Z58, 0)</f>
        <v>295.7433842855325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0.42486345599999997</v>
      </c>
      <c r="Q59" s="4">
        <f t="shared" si="21"/>
        <v>50</v>
      </c>
      <c r="R59">
        <f t="shared" si="0"/>
        <v>1000000</v>
      </c>
      <c r="S59">
        <f t="shared" si="1"/>
        <v>-1156.8379717456733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4.0425761717592934</v>
      </c>
      <c r="AC59">
        <f t="shared" si="2"/>
        <v>-8.9365337576391859</v>
      </c>
      <c r="AE59">
        <f t="shared" si="3"/>
        <v>0</v>
      </c>
      <c r="AF59">
        <f t="shared" si="24"/>
        <v>0</v>
      </c>
      <c r="AG59">
        <f t="shared" si="24"/>
        <v>-0.38624828955752205</v>
      </c>
      <c r="AH59">
        <f t="shared" si="5"/>
        <v>-5807.5445630887216</v>
      </c>
      <c r="AI59">
        <f t="shared" si="25"/>
        <v>-5807.930811378279</v>
      </c>
      <c r="AJ59">
        <f t="shared" si="7"/>
        <v>12.979109929398479</v>
      </c>
      <c r="AK59">
        <f t="shared" si="22"/>
        <v>0.28298033202315054</v>
      </c>
      <c r="AL59">
        <f t="shared" si="26"/>
        <v>-5794.6687211168573</v>
      </c>
      <c r="AN59">
        <f t="shared" si="27"/>
        <v>0</v>
      </c>
      <c r="AO59">
        <f t="shared" si="27"/>
        <v>0</v>
      </c>
      <c r="AP59">
        <f t="shared" si="27"/>
        <v>-6.7710699391744316E-4</v>
      </c>
      <c r="AQ59">
        <f t="shared" si="27"/>
        <v>-10.18083224565056</v>
      </c>
      <c r="AR59">
        <f t="shared" si="27"/>
        <v>-10.181509352644477</v>
      </c>
      <c r="AS59">
        <f t="shared" si="27"/>
        <v>2.2752841489826849E-2</v>
      </c>
      <c r="AT59">
        <f t="shared" si="27"/>
        <v>4.9607459019030862E-4</v>
      </c>
      <c r="AU59">
        <f t="shared" si="23"/>
        <v>-10.15826043656446</v>
      </c>
      <c r="AW59">
        <v>56</v>
      </c>
      <c r="AX59">
        <f>IF(Z59&gt;0, (R59*SUMPRODUCT(K59:$K$98, X59:$X$98)-K59*$AZ$3)/Z59, 0)</f>
        <v>-1156.8379717456733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0.47765295400000002</v>
      </c>
      <c r="Q60" s="4">
        <f t="shared" si="21"/>
        <v>50</v>
      </c>
      <c r="R60">
        <f t="shared" si="0"/>
        <v>1000000</v>
      </c>
      <c r="S60">
        <f t="shared" si="1"/>
        <v>-4019.6722782293073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-8.9365337576391859</v>
      </c>
      <c r="AC60">
        <f t="shared" si="2"/>
        <v>-15.909313804256094</v>
      </c>
      <c r="AE60">
        <f t="shared" si="3"/>
        <v>0</v>
      </c>
      <c r="AF60">
        <f t="shared" si="24"/>
        <v>0</v>
      </c>
      <c r="AG60">
        <f t="shared" si="24"/>
        <v>-0.19789317017734906</v>
      </c>
      <c r="AH60">
        <f t="shared" si="5"/>
        <v>-3689.8527296919551</v>
      </c>
      <c r="AI60">
        <f t="shared" si="25"/>
        <v>-3690.0506228621325</v>
      </c>
      <c r="AJ60">
        <f t="shared" si="7"/>
        <v>6.9727800466169079</v>
      </c>
      <c r="AK60">
        <f t="shared" si="22"/>
        <v>-0.62555736303474307</v>
      </c>
      <c r="AL60">
        <f t="shared" si="26"/>
        <v>-3683.7034001785501</v>
      </c>
      <c r="AN60">
        <f t="shared" si="27"/>
        <v>0</v>
      </c>
      <c r="AO60">
        <f t="shared" si="27"/>
        <v>0</v>
      </c>
      <c r="AP60">
        <f t="shared" si="27"/>
        <v>-3.0974443585673388E-4</v>
      </c>
      <c r="AQ60">
        <f t="shared" si="27"/>
        <v>-5.77539563962012</v>
      </c>
      <c r="AR60">
        <f t="shared" si="27"/>
        <v>-5.7757053840559767</v>
      </c>
      <c r="AS60">
        <f t="shared" si="27"/>
        <v>1.091386741622705E-2</v>
      </c>
      <c r="AT60">
        <f t="shared" si="27"/>
        <v>-9.7912885187283107E-4</v>
      </c>
      <c r="AU60">
        <f t="shared" si="23"/>
        <v>-5.7657706454916218</v>
      </c>
      <c r="AW60">
        <v>57</v>
      </c>
      <c r="AX60">
        <f>IF(Z60&gt;0, (R60*SUMPRODUCT(K60:$K$98, X60:$X$98)-K60*$AZ$3)/Z60, 0)</f>
        <v>-4019.6722782293073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0.53697763200000004</v>
      </c>
      <c r="Q61" s="4">
        <f t="shared" si="21"/>
        <v>50</v>
      </c>
      <c r="R61">
        <f t="shared" si="0"/>
        <v>1000000</v>
      </c>
      <c r="S61">
        <f t="shared" si="1"/>
        <v>-10496.581308943332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-15.909313804256094</v>
      </c>
      <c r="AC61">
        <f t="shared" si="2"/>
        <v>-18.820377123310443</v>
      </c>
      <c r="AE61">
        <f t="shared" si="3"/>
        <v>0</v>
      </c>
      <c r="AF61">
        <f t="shared" si="24"/>
        <v>0</v>
      </c>
      <c r="AG61">
        <f t="shared" si="24"/>
        <v>-8.9650032564769652E-2</v>
      </c>
      <c r="AH61">
        <f t="shared" si="5"/>
        <v>-2125.2841182161187</v>
      </c>
      <c r="AI61">
        <f t="shared" si="25"/>
        <v>-2125.3737682486835</v>
      </c>
      <c r="AJ61">
        <f t="shared" si="7"/>
        <v>2.9110633190543496</v>
      </c>
      <c r="AK61">
        <f t="shared" si="22"/>
        <v>-1.1136519662979267</v>
      </c>
      <c r="AL61">
        <f t="shared" si="26"/>
        <v>-2123.5763568959269</v>
      </c>
      <c r="AN61">
        <f t="shared" si="27"/>
        <v>0</v>
      </c>
      <c r="AO61">
        <f t="shared" si="27"/>
        <v>0</v>
      </c>
      <c r="AP61">
        <f t="shared" si="27"/>
        <v>-1.2528674804164434E-4</v>
      </c>
      <c r="AQ61">
        <f t="shared" si="27"/>
        <v>-2.9701041730629436</v>
      </c>
      <c r="AR61">
        <f t="shared" si="27"/>
        <v>-2.9702294598109855</v>
      </c>
      <c r="AS61">
        <f t="shared" si="27"/>
        <v>4.0682378595248902E-3</v>
      </c>
      <c r="AT61">
        <f t="shared" si="27"/>
        <v>-1.5563389026863612E-3</v>
      </c>
      <c r="AU61">
        <f t="shared" si="23"/>
        <v>-2.9677175608541466</v>
      </c>
      <c r="AW61">
        <v>58</v>
      </c>
      <c r="AX61">
        <f>IF(Z61&gt;0, (R61*SUMPRODUCT(K61:$K$98, X61:$X$98)-K61*$AZ$3)/Z61, 0)</f>
        <v>-10496.581308943332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0.60388337299999995</v>
      </c>
      <c r="Q62" s="4">
        <f t="shared" si="21"/>
        <v>50</v>
      </c>
      <c r="R62">
        <f t="shared" si="0"/>
        <v>1000000</v>
      </c>
      <c r="S62">
        <f t="shared" si="1"/>
        <v>-27781.073455598384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-18.820377123310443</v>
      </c>
      <c r="AC62">
        <f t="shared" si="2"/>
        <v>-19.233041724439669</v>
      </c>
      <c r="AE62">
        <f t="shared" si="3"/>
        <v>0</v>
      </c>
      <c r="AF62">
        <f t="shared" si="24"/>
        <v>0</v>
      </c>
      <c r="AG62">
        <f t="shared" si="24"/>
        <v>-3.4615368184349023E-2</v>
      </c>
      <c r="AH62">
        <f t="shared" si="5"/>
        <v>-1082.7632810954585</v>
      </c>
      <c r="AI62">
        <f t="shared" si="25"/>
        <v>-1082.7978964636429</v>
      </c>
      <c r="AJ62">
        <f t="shared" si="7"/>
        <v>0.41266460112922587</v>
      </c>
      <c r="AK62">
        <f t="shared" si="22"/>
        <v>-1.3174263986317312</v>
      </c>
      <c r="AL62">
        <f t="shared" si="26"/>
        <v>-1083.7026582611454</v>
      </c>
      <c r="AN62">
        <f t="shared" si="27"/>
        <v>0</v>
      </c>
      <c r="AO62">
        <f t="shared" si="27"/>
        <v>0</v>
      </c>
      <c r="AP62">
        <f t="shared" si="27"/>
        <v>-4.3192229072891585E-5</v>
      </c>
      <c r="AQ62">
        <f t="shared" si="27"/>
        <v>-1.3510461428498091</v>
      </c>
      <c r="AR62">
        <f t="shared" si="27"/>
        <v>-1.3510893350788822</v>
      </c>
      <c r="AS62">
        <f t="shared" si="27"/>
        <v>5.1491302612536856E-4</v>
      </c>
      <c r="AT62">
        <f t="shared" si="27"/>
        <v>-1.643853172190271E-3</v>
      </c>
      <c r="AU62">
        <f t="shared" si="23"/>
        <v>-1.352218275224947</v>
      </c>
      <c r="AW62">
        <v>59</v>
      </c>
      <c r="AX62">
        <f>IF(Z62&gt;0, (R62*SUMPRODUCT(K62:$K$98, X62:$X$98)-K62*$AZ$3)/Z62, 0)</f>
        <v>-27781.073455598384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0.676158394</v>
      </c>
      <c r="Q63" s="4">
        <f t="shared" si="21"/>
        <v>50</v>
      </c>
      <c r="R63">
        <f t="shared" si="0"/>
        <v>1000000</v>
      </c>
      <c r="S63">
        <f t="shared" si="1"/>
        <v>-84228.152813270935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-19.233041724439669</v>
      </c>
      <c r="AC63">
        <f t="shared" si="2"/>
        <v>-18.300659678062949</v>
      </c>
      <c r="AE63">
        <f t="shared" si="3"/>
        <v>0</v>
      </c>
      <c r="AF63">
        <f t="shared" si="24"/>
        <v>0</v>
      </c>
      <c r="AG63">
        <f t="shared" si="24"/>
        <v>-1.0863742743257401E-2</v>
      </c>
      <c r="AH63">
        <f t="shared" si="5"/>
        <v>-468.10943518496265</v>
      </c>
      <c r="AI63">
        <f t="shared" si="25"/>
        <v>-468.1202989277059</v>
      </c>
      <c r="AJ63">
        <f t="shared" si="7"/>
        <v>-0.93238204637671984</v>
      </c>
      <c r="AK63">
        <f t="shared" si="22"/>
        <v>-1.3463129207107769</v>
      </c>
      <c r="AL63">
        <f t="shared" si="26"/>
        <v>-470.39899389479342</v>
      </c>
      <c r="AN63">
        <f t="shared" si="27"/>
        <v>0</v>
      </c>
      <c r="AO63">
        <f t="shared" si="27"/>
        <v>0</v>
      </c>
      <c r="AP63">
        <f t="shared" si="27"/>
        <v>-1.2103141552639452E-5</v>
      </c>
      <c r="AQ63">
        <f t="shared" si="27"/>
        <v>-0.52151407577154441</v>
      </c>
      <c r="AR63">
        <f t="shared" si="27"/>
        <v>-0.52152617891309705</v>
      </c>
      <c r="AS63">
        <f t="shared" si="27"/>
        <v>-1.0387536004054386E-3</v>
      </c>
      <c r="AT63">
        <f t="shared" si="27"/>
        <v>-1.4999081107312916E-3</v>
      </c>
      <c r="AU63">
        <f t="shared" si="23"/>
        <v>-0.52406484062423375</v>
      </c>
      <c r="AW63">
        <v>60</v>
      </c>
      <c r="AX63">
        <f>IF(Z63&gt;0, (R63*SUMPRODUCT(K63:$K$98, X63:$X$98)-K63*$AZ$3)/Z63, 0)</f>
        <v>-84228.152813270935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0.75167664000000001</v>
      </c>
      <c r="Q64" s="4">
        <f t="shared" si="21"/>
        <v>50</v>
      </c>
      <c r="R64">
        <f t="shared" si="0"/>
        <v>1000000</v>
      </c>
      <c r="S64">
        <f t="shared" si="1"/>
        <v>-324118.50496635365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-18.300659678062949</v>
      </c>
      <c r="AC64">
        <f t="shared" si="2"/>
        <v>-16.783398584882232</v>
      </c>
      <c r="AE64">
        <f t="shared" si="3"/>
        <v>0</v>
      </c>
      <c r="AF64">
        <f t="shared" si="24"/>
        <v>0</v>
      </c>
      <c r="AG64">
        <f t="shared" si="24"/>
        <v>-2.5890836727487216E-3</v>
      </c>
      <c r="AH64">
        <f t="shared" si="5"/>
        <v>-163.32043286152211</v>
      </c>
      <c r="AI64">
        <f t="shared" si="25"/>
        <v>-163.32302194519485</v>
      </c>
      <c r="AJ64">
        <f t="shared" si="7"/>
        <v>-1.5172610931807178</v>
      </c>
      <c r="AK64">
        <f t="shared" si="22"/>
        <v>-1.2810461774644066</v>
      </c>
      <c r="AL64">
        <f t="shared" si="26"/>
        <v>-166.12132921583998</v>
      </c>
      <c r="AN64">
        <f t="shared" si="27"/>
        <v>0</v>
      </c>
      <c r="AO64">
        <f t="shared" si="27"/>
        <v>0</v>
      </c>
      <c r="AP64">
        <f t="shared" si="27"/>
        <v>-2.5754119298041531E-6</v>
      </c>
      <c r="AQ64">
        <f t="shared" si="27"/>
        <v>-0.16245801385236439</v>
      </c>
      <c r="AR64">
        <f t="shared" si="27"/>
        <v>-0.16246058926429419</v>
      </c>
      <c r="AS64">
        <f t="shared" si="27"/>
        <v>-1.5092491452224121E-3</v>
      </c>
      <c r="AT64">
        <f t="shared" si="27"/>
        <v>-1.2742815702704562E-3</v>
      </c>
      <c r="AU64">
        <f t="shared" si="23"/>
        <v>-0.16524411997978705</v>
      </c>
      <c r="AW64">
        <v>61</v>
      </c>
      <c r="AX64">
        <f>IF(Z64&gt;0, (R64*SUMPRODUCT(K64:$K$98, X64:$X$98)-K64*$AZ$3)/Z64, 0)</f>
        <v>-324118.50496635365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0.75374016600000004</v>
      </c>
      <c r="Q65" s="4">
        <f t="shared" si="21"/>
        <v>50</v>
      </c>
      <c r="R65">
        <f t="shared" si="0"/>
        <v>1000000</v>
      </c>
      <c r="S65">
        <f t="shared" si="1"/>
        <v>-1236358.402595171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-16.783398584882232</v>
      </c>
      <c r="AC65">
        <f t="shared" si="2"/>
        <v>-15.125521626455791</v>
      </c>
      <c r="AE65">
        <f t="shared" si="3"/>
        <v>0</v>
      </c>
      <c r="AF65">
        <f t="shared" si="24"/>
        <v>0</v>
      </c>
      <c r="AG65">
        <f t="shared" si="24"/>
        <v>-6.1169647873572305E-4</v>
      </c>
      <c r="AH65">
        <f t="shared" si="5"/>
        <v>-39.029927145710225</v>
      </c>
      <c r="AI65">
        <f t="shared" si="25"/>
        <v>-39.03053884218896</v>
      </c>
      <c r="AJ65">
        <f t="shared" si="7"/>
        <v>-1.6578769584264403</v>
      </c>
      <c r="AK65">
        <f t="shared" si="22"/>
        <v>-1.1748379009417562</v>
      </c>
      <c r="AL65">
        <f t="shared" si="26"/>
        <v>-41.863253701557156</v>
      </c>
      <c r="AN65">
        <f t="shared" si="27"/>
        <v>0</v>
      </c>
      <c r="AO65">
        <f t="shared" si="27"/>
        <v>0</v>
      </c>
      <c r="AP65">
        <f t="shared" si="27"/>
        <v>-5.4327356697959687E-7</v>
      </c>
      <c r="AQ65">
        <f t="shared" si="27"/>
        <v>-3.4664132419445756E-2</v>
      </c>
      <c r="AR65">
        <f t="shared" si="27"/>
        <v>-3.4664675693012736E-2</v>
      </c>
      <c r="AS65">
        <f t="shared" si="27"/>
        <v>-1.4724307890069555E-3</v>
      </c>
      <c r="AT65">
        <f t="shared" si="27"/>
        <v>-1.0434233304507921E-3</v>
      </c>
      <c r="AU65">
        <f t="shared" si="23"/>
        <v>-3.7180529812470484E-2</v>
      </c>
      <c r="AW65">
        <v>62</v>
      </c>
      <c r="AX65">
        <f>IF(Z65&gt;0, (R65*SUMPRODUCT(K65:$K$98, X65:$X$98)-K65*$AZ$3)/Z65, 0)</f>
        <v>-1236358.402595171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0.75596915499999995</v>
      </c>
      <c r="Q66" s="4">
        <f t="shared" si="21"/>
        <v>50</v>
      </c>
      <c r="R66">
        <f t="shared" si="0"/>
        <v>1000000</v>
      </c>
      <c r="S66">
        <f t="shared" si="1"/>
        <v>-4727325.9396938486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-15.125521626455791</v>
      </c>
      <c r="AC66">
        <f t="shared" si="2"/>
        <v>-13.534886676483445</v>
      </c>
      <c r="AE66">
        <f t="shared" si="3"/>
        <v>0</v>
      </c>
      <c r="AF66">
        <f t="shared" si="24"/>
        <v>0</v>
      </c>
      <c r="AG66">
        <f t="shared" si="24"/>
        <v>-1.4315584380204585E-4</v>
      </c>
      <c r="AH66">
        <f t="shared" si="5"/>
        <v>-9.2484734029263986</v>
      </c>
      <c r="AI66">
        <f t="shared" si="25"/>
        <v>-9.2486165587702001</v>
      </c>
      <c r="AJ66">
        <f t="shared" si="7"/>
        <v>-1.5906349499723458</v>
      </c>
      <c r="AK66">
        <f t="shared" si="22"/>
        <v>-1.0587865138519055</v>
      </c>
      <c r="AL66">
        <f t="shared" si="26"/>
        <v>-11.898038022594452</v>
      </c>
      <c r="AN66">
        <f t="shared" si="27"/>
        <v>0</v>
      </c>
      <c r="AO66">
        <f t="shared" si="27"/>
        <v>0</v>
      </c>
      <c r="AP66">
        <f t="shared" si="27"/>
        <v>-1.1352033209499928E-7</v>
      </c>
      <c r="AQ66">
        <f t="shared" si="27"/>
        <v>-7.3338939172036014E-3</v>
      </c>
      <c r="AR66">
        <f t="shared" si="27"/>
        <v>-7.3340074375356961E-3</v>
      </c>
      <c r="AS66">
        <f t="shared" si="27"/>
        <v>-1.2613484924336197E-3</v>
      </c>
      <c r="AT66">
        <f t="shared" si="27"/>
        <v>-8.3960104930384393E-4</v>
      </c>
      <c r="AU66">
        <f t="shared" si="23"/>
        <v>-9.4349569792731604E-3</v>
      </c>
      <c r="AW66">
        <v>63</v>
      </c>
      <c r="AX66">
        <f>IF(Z66&gt;0, (R66*SUMPRODUCT(K66:$K$98, X66:$X$98)-K66*$AZ$3)/Z66, 0)</f>
        <v>-4727325.9396938486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0.75842527199999998</v>
      </c>
      <c r="Q67" s="4">
        <f t="shared" si="21"/>
        <v>50</v>
      </c>
      <c r="R67">
        <f t="shared" ref="R67:R98" si="28">$C$6</f>
        <v>1000000</v>
      </c>
      <c r="S67">
        <f t="shared" ref="S67:S98" si="29">AX67</f>
        <v>-18236192.21311345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-13.534886676483445</v>
      </c>
      <c r="AC67">
        <f t="shared" ref="AC67:AC98" si="30">S67*Z67</f>
        <v>-12.091060675407979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-3.3151275590069254E-5</v>
      </c>
      <c r="AH67">
        <f t="shared" ref="AH67:AH98" si="33">-X67*R67</f>
        <v>-2.1714601954791228</v>
      </c>
      <c r="AI67">
        <f t="shared" ref="AI67:AI98" si="34">SUM(AE67:AH67)</f>
        <v>-2.1714933467547128</v>
      </c>
      <c r="AJ67">
        <f t="shared" ref="AJ67:AJ98" si="35">AB67-AC67</f>
        <v>-1.4438260010754664</v>
      </c>
      <c r="AK67">
        <f t="shared" si="22"/>
        <v>-0.94744206735384129</v>
      </c>
      <c r="AL67">
        <f t="shared" si="26"/>
        <v>-4.5627614151840206</v>
      </c>
      <c r="AN67">
        <f t="shared" ref="AN67:AU98" si="36">AE67*$K67</f>
        <v>0</v>
      </c>
      <c r="AO67">
        <f t="shared" si="36"/>
        <v>0</v>
      </c>
      <c r="AP67">
        <f t="shared" si="36"/>
        <v>-2.3471821453008152E-8</v>
      </c>
      <c r="AQ67">
        <f t="shared" si="36"/>
        <v>-1.5374408704764315E-3</v>
      </c>
      <c r="AR67">
        <f t="shared" si="36"/>
        <v>-1.5374643422978846E-3</v>
      </c>
      <c r="AS67">
        <f t="shared" si="36"/>
        <v>-1.0222600941668112E-3</v>
      </c>
      <c r="AT67">
        <f t="shared" si="36"/>
        <v>-6.70809513244188E-4</v>
      </c>
      <c r="AU67">
        <f t="shared" si="23"/>
        <v>-3.2305339497088839E-3</v>
      </c>
      <c r="AW67">
        <v>64</v>
      </c>
      <c r="AX67">
        <f>IF(Z67&gt;0, (R67*SUMPRODUCT(K67:$K$98, X67:$X$98)-K67*$AZ$3)/Z67, 0)</f>
        <v>-18236192.21311345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0.76114147499999996</v>
      </c>
      <c r="Q68" s="4">
        <f t="shared" si="21"/>
        <v>50</v>
      </c>
      <c r="R68">
        <f t="shared" si="28"/>
        <v>1000000</v>
      </c>
      <c r="S68">
        <f t="shared" si="29"/>
        <v>-71154526.818269551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-12.091060675407979</v>
      </c>
      <c r="AC68">
        <f t="shared" si="30"/>
        <v>-10.796919638606429</v>
      </c>
      <c r="AE68">
        <f t="shared" si="31"/>
        <v>0</v>
      </c>
      <c r="AF68">
        <f t="shared" si="32"/>
        <v>0</v>
      </c>
      <c r="AG68">
        <f t="shared" si="32"/>
        <v>-7.5869520334117558E-6</v>
      </c>
      <c r="AH68">
        <f t="shared" si="33"/>
        <v>-0.50465621601513622</v>
      </c>
      <c r="AI68">
        <f t="shared" si="34"/>
        <v>-0.50466380296716962</v>
      </c>
      <c r="AJ68">
        <f t="shared" si="35"/>
        <v>-1.29414103680155</v>
      </c>
      <c r="AK68">
        <f t="shared" si="22"/>
        <v>-0.84637424727855859</v>
      </c>
      <c r="AL68">
        <f t="shared" si="26"/>
        <v>-2.645179087047278</v>
      </c>
      <c r="AN68">
        <f t="shared" si="36"/>
        <v>0</v>
      </c>
      <c r="AO68">
        <f t="shared" si="36"/>
        <v>0</v>
      </c>
      <c r="AP68">
        <f t="shared" si="36"/>
        <v>-4.7961843185703607E-9</v>
      </c>
      <c r="AQ68">
        <f t="shared" si="36"/>
        <v>-3.1902458574427269E-4</v>
      </c>
      <c r="AR68">
        <f t="shared" si="36"/>
        <v>-3.1902938192859126E-4</v>
      </c>
      <c r="AS68">
        <f t="shared" si="36"/>
        <v>-8.1810705002372344E-4</v>
      </c>
      <c r="AT68">
        <f t="shared" si="36"/>
        <v>-5.3504580951117071E-4</v>
      </c>
      <c r="AU68">
        <f t="shared" si="23"/>
        <v>-1.6721822414634852E-3</v>
      </c>
      <c r="AW68">
        <v>65</v>
      </c>
      <c r="AX68">
        <f>IF(Z68&gt;0, (R68*SUMPRODUCT(K68:$K$98, X68:$X$98)-K68*$AZ$3)/Z68, 0)</f>
        <v>-71154526.818269551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0.76383916100000004</v>
      </c>
      <c r="Q69" s="4">
        <f t="shared" ref="Q69:Q98" si="48">$C$8</f>
        <v>50</v>
      </c>
      <c r="R69">
        <f t="shared" si="28"/>
        <v>1000000</v>
      </c>
      <c r="S69">
        <f t="shared" si="29"/>
        <v>-280917983.41728294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-10.796919638606429</v>
      </c>
      <c r="AC69">
        <f t="shared" si="30"/>
        <v>-9.6403828795564355</v>
      </c>
      <c r="AE69">
        <f t="shared" si="31"/>
        <v>0</v>
      </c>
      <c r="AF69">
        <f t="shared" si="32"/>
        <v>0</v>
      </c>
      <c r="AG69">
        <f t="shared" si="32"/>
        <v>-1.7158714373291578E-6</v>
      </c>
      <c r="AH69">
        <f t="shared" si="33"/>
        <v>-0.1159042215149696</v>
      </c>
      <c r="AI69">
        <f t="shared" si="34"/>
        <v>-0.11590593738640692</v>
      </c>
      <c r="AJ69">
        <f t="shared" si="35"/>
        <v>-1.1565367590499935</v>
      </c>
      <c r="AK69">
        <f t="shared" si="22"/>
        <v>-0.75578437470245008</v>
      </c>
      <c r="AL69">
        <f t="shared" si="26"/>
        <v>-2.0282270711388506</v>
      </c>
      <c r="AN69">
        <f t="shared" si="36"/>
        <v>0</v>
      </c>
      <c r="AO69">
        <f t="shared" si="36"/>
        <v>0</v>
      </c>
      <c r="AP69">
        <f t="shared" si="36"/>
        <v>-9.6849024061296013E-10</v>
      </c>
      <c r="AQ69">
        <f t="shared" si="36"/>
        <v>-6.5419882248181092E-5</v>
      </c>
      <c r="AR69">
        <f t="shared" si="36"/>
        <v>-6.5420850738421693E-5</v>
      </c>
      <c r="AS69">
        <f t="shared" si="36"/>
        <v>-6.527846665444506E-4</v>
      </c>
      <c r="AT69">
        <f t="shared" si="36"/>
        <v>-4.2658778215134822E-4</v>
      </c>
      <c r="AU69">
        <f t="shared" si="23"/>
        <v>-1.1447932994342205E-3</v>
      </c>
      <c r="AW69">
        <v>66</v>
      </c>
      <c r="AX69">
        <f>IF(Z69&gt;0, (R69*SUMPRODUCT(K69:$K$98, X69:$X$98)-K69*$AZ$3)/Z69, 0)</f>
        <v>-280917983.41728294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0.76675259399999995</v>
      </c>
      <c r="Q70" s="4">
        <f t="shared" si="48"/>
        <v>50</v>
      </c>
      <c r="R70">
        <f t="shared" si="28"/>
        <v>1000000</v>
      </c>
      <c r="S70">
        <f t="shared" si="29"/>
        <v>-1123512621.7064567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-9.6403828795564355</v>
      </c>
      <c r="AC70">
        <f t="shared" si="30"/>
        <v>-8.6075413497639186</v>
      </c>
      <c r="AE70">
        <f t="shared" si="31"/>
        <v>0</v>
      </c>
      <c r="AF70">
        <f t="shared" si="32"/>
        <v>0</v>
      </c>
      <c r="AG70">
        <f t="shared" si="32"/>
        <v>-3.8306384741322626E-7</v>
      </c>
      <c r="AH70">
        <f t="shared" si="33"/>
        <v>-2.6312977510852802E-2</v>
      </c>
      <c r="AI70">
        <f t="shared" si="34"/>
        <v>-2.6313360574700215E-2</v>
      </c>
      <c r="AJ70">
        <f t="shared" si="35"/>
        <v>-1.0328415297925169</v>
      </c>
      <c r="AK70">
        <f t="shared" si="22"/>
        <v>-0.67482680156895058</v>
      </c>
      <c r="AL70">
        <f t="shared" si="26"/>
        <v>-1.7339816919361675</v>
      </c>
      <c r="AN70">
        <f t="shared" si="36"/>
        <v>0</v>
      </c>
      <c r="AO70">
        <f t="shared" si="36"/>
        <v>0</v>
      </c>
      <c r="AP70">
        <f t="shared" si="36"/>
        <v>-1.9304726245817798E-10</v>
      </c>
      <c r="AQ70">
        <f t="shared" si="36"/>
        <v>-1.3260578647386988E-5</v>
      </c>
      <c r="AR70">
        <f t="shared" si="36"/>
        <v>-1.3260771694649446E-5</v>
      </c>
      <c r="AS70">
        <f t="shared" si="36"/>
        <v>-5.2050651928130167E-4</v>
      </c>
      <c r="AT70">
        <f t="shared" si="36"/>
        <v>-3.4008290669038994E-4</v>
      </c>
      <c r="AU70">
        <f t="shared" si="23"/>
        <v>-8.7385019766634089E-4</v>
      </c>
      <c r="AW70">
        <v>67</v>
      </c>
      <c r="AX70">
        <f>IF(Z70&gt;0, (R70*SUMPRODUCT(K70:$K$98, X70:$X$98)-K70*$AZ$3)/Z70, 0)</f>
        <v>-1123512621.7064567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0.76980532899999998</v>
      </c>
      <c r="Q71" s="4">
        <f t="shared" si="48"/>
        <v>50</v>
      </c>
      <c r="R71">
        <f t="shared" si="28"/>
        <v>1000000</v>
      </c>
      <c r="S71">
        <f t="shared" si="29"/>
        <v>-4555685948.4044876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-8.6075413497639186</v>
      </c>
      <c r="AC71">
        <f t="shared" si="30"/>
        <v>-7.6853162624186666</v>
      </c>
      <c r="AE71">
        <f t="shared" si="31"/>
        <v>0</v>
      </c>
      <c r="AF71">
        <f t="shared" si="32"/>
        <v>0</v>
      </c>
      <c r="AG71">
        <f t="shared" si="32"/>
        <v>-8.4348617853149554E-8</v>
      </c>
      <c r="AH71">
        <f t="shared" si="33"/>
        <v>-5.8976918217188892E-3</v>
      </c>
      <c r="AI71">
        <f t="shared" si="34"/>
        <v>-5.8977761703367425E-3</v>
      </c>
      <c r="AJ71">
        <f t="shared" si="35"/>
        <v>-0.92222508734525199</v>
      </c>
      <c r="AK71">
        <f t="shared" si="22"/>
        <v>-0.60252789448347432</v>
      </c>
      <c r="AL71">
        <f t="shared" si="26"/>
        <v>-1.5306507579990631</v>
      </c>
      <c r="AN71">
        <f t="shared" si="36"/>
        <v>0</v>
      </c>
      <c r="AO71">
        <f t="shared" si="36"/>
        <v>0</v>
      </c>
      <c r="AP71">
        <f t="shared" si="36"/>
        <v>-3.795355218252602E-11</v>
      </c>
      <c r="AQ71">
        <f t="shared" si="36"/>
        <v>-2.6537287748065542E-6</v>
      </c>
      <c r="AR71">
        <f t="shared" si="36"/>
        <v>-2.653766728358737E-6</v>
      </c>
      <c r="AS71">
        <f t="shared" si="36"/>
        <v>-4.1496492612991503E-4</v>
      </c>
      <c r="AT71">
        <f t="shared" si="36"/>
        <v>-2.7111379494705243E-4</v>
      </c>
      <c r="AU71">
        <f t="shared" si="23"/>
        <v>-6.8873248780532625E-4</v>
      </c>
      <c r="AW71">
        <v>68</v>
      </c>
      <c r="AX71">
        <f>IF(Z71&gt;0, (R71*SUMPRODUCT(K71:$K$98, X71:$X$98)-K71*$AZ$3)/Z71, 0)</f>
        <v>-4555685948.4044876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0.772959481</v>
      </c>
      <c r="Q72" s="4">
        <f t="shared" si="48"/>
        <v>50</v>
      </c>
      <c r="R72">
        <f t="shared" si="28"/>
        <v>1000000</v>
      </c>
      <c r="S72">
        <f t="shared" si="29"/>
        <v>-18741100148.677212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-7.6853162624186666</v>
      </c>
      <c r="AC72">
        <f t="shared" si="30"/>
        <v>-6.8618918197868179</v>
      </c>
      <c r="AE72">
        <f t="shared" si="31"/>
        <v>0</v>
      </c>
      <c r="AF72">
        <f t="shared" si="32"/>
        <v>0</v>
      </c>
      <c r="AG72">
        <f t="shared" si="32"/>
        <v>-1.8307067795780242E-8</v>
      </c>
      <c r="AH72">
        <f t="shared" si="33"/>
        <v>-1.3039612775767565E-3</v>
      </c>
      <c r="AI72">
        <f t="shared" si="34"/>
        <v>-1.3039795846445522E-3</v>
      </c>
      <c r="AJ72">
        <f t="shared" si="35"/>
        <v>-0.82342444263184866</v>
      </c>
      <c r="AK72">
        <f t="shared" si="22"/>
        <v>-0.53797213836930668</v>
      </c>
      <c r="AL72">
        <f t="shared" si="26"/>
        <v>-1.3627005605857998</v>
      </c>
      <c r="AN72">
        <f t="shared" si="36"/>
        <v>0</v>
      </c>
      <c r="AO72">
        <f t="shared" si="36"/>
        <v>0</v>
      </c>
      <c r="AP72">
        <f t="shared" si="36"/>
        <v>-7.3548738067759178E-12</v>
      </c>
      <c r="AQ72">
        <f t="shared" si="36"/>
        <v>-5.2386710709128091E-7</v>
      </c>
      <c r="AR72">
        <f t="shared" si="36"/>
        <v>-5.2387446196508772E-7</v>
      </c>
      <c r="AS72">
        <f t="shared" si="36"/>
        <v>-3.3081118901892012E-4</v>
      </c>
      <c r="AT72">
        <f t="shared" si="36"/>
        <v>-2.1613058046246282E-4</v>
      </c>
      <c r="AU72">
        <f t="shared" si="23"/>
        <v>-5.4746564394334799E-4</v>
      </c>
      <c r="AW72">
        <v>69</v>
      </c>
      <c r="AX72">
        <f>IF(Z72&gt;0, (R72*SUMPRODUCT(K72:$K$98, X72:$X$98)-K72*$AZ$3)/Z72, 0)</f>
        <v>-18741100148.677212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0.77634382000000002</v>
      </c>
      <c r="Q73" s="4">
        <f t="shared" si="48"/>
        <v>50</v>
      </c>
      <c r="R73">
        <f t="shared" si="28"/>
        <v>1000000</v>
      </c>
      <c r="S73">
        <f t="shared" si="29"/>
        <v>-78318007807.459106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-6.8618918197868179</v>
      </c>
      <c r="AC73">
        <f t="shared" si="30"/>
        <v>-6.1266895790462259</v>
      </c>
      <c r="AE73">
        <f t="shared" si="31"/>
        <v>0</v>
      </c>
      <c r="AF73">
        <f t="shared" si="32"/>
        <v>0</v>
      </c>
      <c r="AG73">
        <f t="shared" si="32"/>
        <v>-3.9114181722474249E-9</v>
      </c>
      <c r="AH73">
        <f t="shared" si="33"/>
        <v>-2.8425157891150029E-4</v>
      </c>
      <c r="AI73">
        <f t="shared" si="34"/>
        <v>-2.8425549032967256E-4</v>
      </c>
      <c r="AJ73">
        <f t="shared" si="35"/>
        <v>-0.73520224074059204</v>
      </c>
      <c r="AK73">
        <f t="shared" ref="AK73:AK98" si="49">G73*SUM(AB73:AB73, AE73:AF73)</f>
        <v>-0.48033242738507731</v>
      </c>
      <c r="AL73">
        <f t="shared" si="26"/>
        <v>-1.2158189236159989</v>
      </c>
      <c r="AN73">
        <f t="shared" si="36"/>
        <v>0</v>
      </c>
      <c r="AO73">
        <f t="shared" si="36"/>
        <v>0</v>
      </c>
      <c r="AP73">
        <f t="shared" si="36"/>
        <v>-1.4030484303016072E-12</v>
      </c>
      <c r="AQ73">
        <f t="shared" si="36"/>
        <v>-1.0196269333518498E-7</v>
      </c>
      <c r="AR73">
        <f t="shared" si="36"/>
        <v>-1.0196409638361528E-7</v>
      </c>
      <c r="AS73">
        <f t="shared" si="36"/>
        <v>-2.6372131651487883E-4</v>
      </c>
      <c r="AT73">
        <f t="shared" si="36"/>
        <v>-1.7229803324208786E-4</v>
      </c>
      <c r="AU73">
        <f t="shared" si="23"/>
        <v>-4.3612131385335024E-4</v>
      </c>
      <c r="AW73">
        <v>70</v>
      </c>
      <c r="AX73">
        <f>IF(Z73&gt;0, (R73*SUMPRODUCT(K73:$K$98, X73:$X$98)-K73*$AZ$3)/Z73, 0)</f>
        <v>-78318007807.459106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0.77982431100000005</v>
      </c>
      <c r="Q74" s="4">
        <f t="shared" si="48"/>
        <v>50</v>
      </c>
      <c r="R74">
        <f t="shared" si="28"/>
        <v>1000000</v>
      </c>
      <c r="S74">
        <f t="shared" si="29"/>
        <v>-332706385542.20752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-6.1266895790462259</v>
      </c>
      <c r="AC74">
        <f t="shared" si="30"/>
        <v>-5.4702586411806156</v>
      </c>
      <c r="AE74">
        <f t="shared" si="31"/>
        <v>0</v>
      </c>
      <c r="AF74">
        <f t="shared" si="32"/>
        <v>0</v>
      </c>
      <c r="AG74">
        <f t="shared" si="32"/>
        <v>-8.2208500931922343E-10</v>
      </c>
      <c r="AH74">
        <f t="shared" si="33"/>
        <v>-6.1004379624114554E-5</v>
      </c>
      <c r="AI74">
        <f t="shared" si="34"/>
        <v>-6.1005201709123874E-5</v>
      </c>
      <c r="AJ74">
        <f t="shared" si="35"/>
        <v>-0.65643093786561035</v>
      </c>
      <c r="AK74">
        <f t="shared" si="49"/>
        <v>-0.42886827053323584</v>
      </c>
      <c r="AL74">
        <f t="shared" si="26"/>
        <v>-1.0853602136005553</v>
      </c>
      <c r="AN74">
        <f t="shared" si="36"/>
        <v>0</v>
      </c>
      <c r="AO74">
        <f t="shared" si="36"/>
        <v>0</v>
      </c>
      <c r="AP74">
        <f t="shared" si="36"/>
        <v>-2.63291670124115E-13</v>
      </c>
      <c r="AQ74">
        <f t="shared" si="36"/>
        <v>-1.9538058490349681E-8</v>
      </c>
      <c r="AR74">
        <f t="shared" si="36"/>
        <v>-1.9538321782019806E-8</v>
      </c>
      <c r="AS74">
        <f t="shared" si="36"/>
        <v>-2.1023713605348456E-4</v>
      </c>
      <c r="AT74">
        <f t="shared" si="36"/>
        <v>-1.3735494739825564E-4</v>
      </c>
      <c r="AU74">
        <f t="shared" si="23"/>
        <v>-3.4761162177352221E-4</v>
      </c>
      <c r="AW74">
        <v>71</v>
      </c>
      <c r="AX74">
        <f>IF(Z74&gt;0, (R74*SUMPRODUCT(K74:$K$98, X74:$X$98)-K74*$AZ$3)/Z74, 0)</f>
        <v>-332706385542.20752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0.78351069500000003</v>
      </c>
      <c r="Q75" s="4">
        <f t="shared" si="48"/>
        <v>50</v>
      </c>
      <c r="R75">
        <f t="shared" si="28"/>
        <v>1000000</v>
      </c>
      <c r="S75">
        <f t="shared" si="29"/>
        <v>-1438618207548.8567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-5.4702586411806156</v>
      </c>
      <c r="AC75">
        <f t="shared" si="30"/>
        <v>-4.8841595180148323</v>
      </c>
      <c r="AE75">
        <f t="shared" si="31"/>
        <v>0</v>
      </c>
      <c r="AF75">
        <f t="shared" si="32"/>
        <v>0</v>
      </c>
      <c r="AG75">
        <f t="shared" si="32"/>
        <v>-1.6975176222524496E-10</v>
      </c>
      <c r="AH75">
        <f t="shared" si="33"/>
        <v>-1.2882247940015723E-5</v>
      </c>
      <c r="AI75">
        <f t="shared" si="34"/>
        <v>-1.2882417691777949E-5</v>
      </c>
      <c r="AJ75">
        <f t="shared" si="35"/>
        <v>-0.58609912316578328</v>
      </c>
      <c r="AK75">
        <f t="shared" si="49"/>
        <v>-0.38291810488264311</v>
      </c>
      <c r="AL75">
        <f t="shared" si="26"/>
        <v>-0.9690301104661182</v>
      </c>
      <c r="AN75">
        <f t="shared" si="36"/>
        <v>0</v>
      </c>
      <c r="AO75">
        <f t="shared" si="36"/>
        <v>0</v>
      </c>
      <c r="AP75">
        <f t="shared" si="36"/>
        <v>-4.8541887478765857E-14</v>
      </c>
      <c r="AQ75">
        <f t="shared" si="36"/>
        <v>-3.6837828472617153E-9</v>
      </c>
      <c r="AR75">
        <f t="shared" si="36"/>
        <v>-3.6838313891491942E-9</v>
      </c>
      <c r="AS75">
        <f t="shared" si="36"/>
        <v>-1.6759977814171837E-4</v>
      </c>
      <c r="AT75">
        <f t="shared" si="36"/>
        <v>-1.094985248879569E-4</v>
      </c>
      <c r="AU75">
        <f t="shared" si="23"/>
        <v>-2.7710198686106441E-4</v>
      </c>
      <c r="AW75">
        <v>72</v>
      </c>
      <c r="AX75">
        <f>IF(Z75&gt;0, (R75*SUMPRODUCT(K75:$K$98, X75:$X$98)-K75*$AZ$3)/Z75, 0)</f>
        <v>-1438618207548.8567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0.78741316699999997</v>
      </c>
      <c r="Q76" s="4">
        <f t="shared" si="48"/>
        <v>50</v>
      </c>
      <c r="R76">
        <f t="shared" si="28"/>
        <v>1000000</v>
      </c>
      <c r="S76">
        <f t="shared" si="29"/>
        <v>-6340395001864.8525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-4.8841595180148323</v>
      </c>
      <c r="AC76">
        <f t="shared" si="30"/>
        <v>-4.3608567157130418</v>
      </c>
      <c r="AE76">
        <f t="shared" si="31"/>
        <v>0</v>
      </c>
      <c r="AF76">
        <f t="shared" si="32"/>
        <v>0</v>
      </c>
      <c r="AG76">
        <f t="shared" si="32"/>
        <v>-3.4389471905381417E-11</v>
      </c>
      <c r="AH76">
        <f t="shared" si="33"/>
        <v>-2.673295453952222E-6</v>
      </c>
      <c r="AI76">
        <f t="shared" si="34"/>
        <v>-2.6733298434241274E-6</v>
      </c>
      <c r="AJ76">
        <f t="shared" si="35"/>
        <v>-0.52330280230179049</v>
      </c>
      <c r="AK76">
        <f t="shared" si="49"/>
        <v>-0.34189116626103827</v>
      </c>
      <c r="AL76">
        <f t="shared" si="26"/>
        <v>-0.8651966418926722</v>
      </c>
      <c r="AN76">
        <f t="shared" si="36"/>
        <v>0</v>
      </c>
      <c r="AO76">
        <f t="shared" si="36"/>
        <v>0</v>
      </c>
      <c r="AP76">
        <f t="shared" si="36"/>
        <v>-8.7803100465763682E-15</v>
      </c>
      <c r="AQ76">
        <f t="shared" si="36"/>
        <v>-6.8254502413951188E-10</v>
      </c>
      <c r="AR76">
        <f t="shared" si="36"/>
        <v>-6.8255380444955853E-10</v>
      </c>
      <c r="AS76">
        <f t="shared" si="36"/>
        <v>-1.3360952052691945E-4</v>
      </c>
      <c r="AT76">
        <f t="shared" si="36"/>
        <v>-8.7291553944675532E-5</v>
      </c>
      <c r="AU76">
        <f t="shared" si="23"/>
        <v>-2.2090175702539942E-4</v>
      </c>
      <c r="AW76">
        <v>73</v>
      </c>
      <c r="AX76">
        <f>IF(Z76&gt;0, (R76*SUMPRODUCT(K76:$K$98, X76:$X$98)-K76*$AZ$3)/Z76, 0)</f>
        <v>-6340395001864.8525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0.79138766699999996</v>
      </c>
      <c r="Q77" s="4">
        <f t="shared" si="48"/>
        <v>50</v>
      </c>
      <c r="R77">
        <f t="shared" si="28"/>
        <v>1000000</v>
      </c>
      <c r="S77">
        <f t="shared" si="29"/>
        <v>-28503098882652.516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-4.3608567157130418</v>
      </c>
      <c r="AC77">
        <f t="shared" si="30"/>
        <v>-3.8936220681941824</v>
      </c>
      <c r="AE77">
        <f t="shared" si="31"/>
        <v>0</v>
      </c>
      <c r="AF77">
        <f t="shared" si="32"/>
        <v>0</v>
      </c>
      <c r="AG77">
        <f t="shared" si="32"/>
        <v>-6.830173245765759E-12</v>
      </c>
      <c r="AH77">
        <f t="shared" si="33"/>
        <v>-5.443080788112368E-7</v>
      </c>
      <c r="AI77">
        <f t="shared" si="34"/>
        <v>-5.4431490898448257E-7</v>
      </c>
      <c r="AJ77">
        <f t="shared" si="35"/>
        <v>-0.46723464751885935</v>
      </c>
      <c r="AK77">
        <f t="shared" si="49"/>
        <v>-0.30525997009991296</v>
      </c>
      <c r="AL77">
        <f t="shared" si="26"/>
        <v>-0.77249516193368128</v>
      </c>
      <c r="AN77">
        <f t="shared" si="36"/>
        <v>0</v>
      </c>
      <c r="AO77">
        <f t="shared" si="36"/>
        <v>0</v>
      </c>
      <c r="AP77">
        <f t="shared" si="36"/>
        <v>-1.5570338060838135E-15</v>
      </c>
      <c r="AQ77">
        <f t="shared" si="36"/>
        <v>-1.2408266220172735E-10</v>
      </c>
      <c r="AR77">
        <f t="shared" si="36"/>
        <v>-1.2408421923553344E-10</v>
      </c>
      <c r="AS77">
        <f t="shared" si="36"/>
        <v>-1.0651269234078639E-4</v>
      </c>
      <c r="AT77">
        <f t="shared" si="36"/>
        <v>-6.9588292417670697E-5</v>
      </c>
      <c r="AU77">
        <f t="shared" si="23"/>
        <v>-1.7610110884267631E-4</v>
      </c>
      <c r="AW77">
        <v>74</v>
      </c>
      <c r="AX77">
        <f>IF(Z77&gt;0, (R77*SUMPRODUCT(K77:$K$98, X77:$X$98)-K77*$AZ$3)/Z77, 0)</f>
        <v>-28503098882652.516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0.79554122000000005</v>
      </c>
      <c r="Q78" s="4">
        <f t="shared" si="48"/>
        <v>50</v>
      </c>
      <c r="R78">
        <f t="shared" si="28"/>
        <v>1000000</v>
      </c>
      <c r="S78">
        <f t="shared" si="29"/>
        <v>-130871927879675.95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-3.8936220681941824</v>
      </c>
      <c r="AC78">
        <f t="shared" si="30"/>
        <v>-3.4764482752812969</v>
      </c>
      <c r="AE78">
        <f t="shared" si="31"/>
        <v>0</v>
      </c>
      <c r="AF78">
        <f t="shared" si="32"/>
        <v>0</v>
      </c>
      <c r="AG78">
        <f t="shared" si="32"/>
        <v>-1.3281871565602495E-12</v>
      </c>
      <c r="AH78">
        <f t="shared" si="33"/>
        <v>-1.0867368713495705E-7</v>
      </c>
      <c r="AI78">
        <f t="shared" si="34"/>
        <v>-1.0867501532211361E-7</v>
      </c>
      <c r="AJ78">
        <f t="shared" si="35"/>
        <v>-0.41717379291288559</v>
      </c>
      <c r="AK78">
        <f t="shared" si="49"/>
        <v>-0.27255354477359278</v>
      </c>
      <c r="AL78">
        <f t="shared" si="26"/>
        <v>-0.68972744636149375</v>
      </c>
      <c r="AN78">
        <f t="shared" si="36"/>
        <v>0</v>
      </c>
      <c r="AO78">
        <f t="shared" si="36"/>
        <v>0</v>
      </c>
      <c r="AP78">
        <f t="shared" si="36"/>
        <v>-2.7033829852662046E-16</v>
      </c>
      <c r="AQ78">
        <f t="shared" si="36"/>
        <v>-2.2119367387020722E-11</v>
      </c>
      <c r="AR78">
        <f t="shared" si="36"/>
        <v>-2.211963772531925E-11</v>
      </c>
      <c r="AS78">
        <f t="shared" si="36"/>
        <v>-8.4911266314334626E-5</v>
      </c>
      <c r="AT78">
        <f t="shared" si="36"/>
        <v>-5.5475360673049674E-5</v>
      </c>
      <c r="AU78">
        <f t="shared" si="23"/>
        <v>-1.4038664910702203E-4</v>
      </c>
      <c r="AW78">
        <v>75</v>
      </c>
      <c r="AX78">
        <f>IF(Z78&gt;0, (R78*SUMPRODUCT(K78:$K$98, X78:$X$98)-K78*$AZ$3)/Z78, 0)</f>
        <v>-130871927879675.95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0.79972280399999995</v>
      </c>
      <c r="Q79" s="4">
        <f t="shared" si="48"/>
        <v>50</v>
      </c>
      <c r="R79">
        <f t="shared" si="28"/>
        <v>1000000</v>
      </c>
      <c r="S79">
        <f t="shared" si="29"/>
        <v>-614103729001652.13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-3.4764482752812969</v>
      </c>
      <c r="AC79">
        <f t="shared" si="30"/>
        <v>-3.1039716743775521</v>
      </c>
      <c r="AE79">
        <f t="shared" si="31"/>
        <v>0</v>
      </c>
      <c r="AF79">
        <f t="shared" si="32"/>
        <v>0</v>
      </c>
      <c r="AG79">
        <f t="shared" si="32"/>
        <v>-2.5272372791349727E-13</v>
      </c>
      <c r="AH79">
        <f t="shared" si="33"/>
        <v>-2.1243631141622995E-8</v>
      </c>
      <c r="AI79">
        <f t="shared" si="34"/>
        <v>-2.1243883865350909E-8</v>
      </c>
      <c r="AJ79">
        <f t="shared" si="35"/>
        <v>-0.37247660090374479</v>
      </c>
      <c r="AK79">
        <f t="shared" si="49"/>
        <v>-0.2433513792696908</v>
      </c>
      <c r="AL79">
        <f t="shared" si="26"/>
        <v>-0.61582800141731942</v>
      </c>
      <c r="AN79">
        <f t="shared" si="36"/>
        <v>0</v>
      </c>
      <c r="AO79">
        <f t="shared" si="36"/>
        <v>0</v>
      </c>
      <c r="AP79">
        <f t="shared" si="36"/>
        <v>-4.5927869120585951E-17</v>
      </c>
      <c r="AQ79">
        <f t="shared" si="36"/>
        <v>-3.8606375379696069E-12</v>
      </c>
      <c r="AR79">
        <f t="shared" si="36"/>
        <v>-3.8606834658387272E-12</v>
      </c>
      <c r="AS79">
        <f t="shared" si="36"/>
        <v>-6.7690741657005596E-5</v>
      </c>
      <c r="AT79">
        <f t="shared" si="36"/>
        <v>-4.4224617884862729E-5</v>
      </c>
      <c r="AU79">
        <f t="shared" si="23"/>
        <v>-1.1191536340255179E-4</v>
      </c>
      <c r="AW79">
        <v>76</v>
      </c>
      <c r="AX79">
        <f>IF(Z79&gt;0, (R79*SUMPRODUCT(K79:$K$98, X79:$X$98)-K79*$AZ$3)/Z79, 0)</f>
        <v>-614103729001652.13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0.80383592599999998</v>
      </c>
      <c r="Q80" s="4">
        <f t="shared" si="48"/>
        <v>50</v>
      </c>
      <c r="R80">
        <f t="shared" si="28"/>
        <v>1000000</v>
      </c>
      <c r="S80">
        <f t="shared" si="29"/>
        <v>-2945288471152587.5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-3.1039716743775521</v>
      </c>
      <c r="AC80">
        <f t="shared" si="30"/>
        <v>-2.7714032806976041</v>
      </c>
      <c r="AE80">
        <f t="shared" si="31"/>
        <v>0</v>
      </c>
      <c r="AF80">
        <f t="shared" si="32"/>
        <v>0</v>
      </c>
      <c r="AG80">
        <f t="shared" si="32"/>
        <v>-4.7048078784844181E-14</v>
      </c>
      <c r="AH80">
        <f t="shared" si="33"/>
        <v>-4.0629682369903626E-9</v>
      </c>
      <c r="AI80">
        <f t="shared" si="34"/>
        <v>-4.0630152850691472E-9</v>
      </c>
      <c r="AJ80">
        <f t="shared" si="35"/>
        <v>-0.33256839367994795</v>
      </c>
      <c r="AK80">
        <f t="shared" si="49"/>
        <v>-0.21727801720642867</v>
      </c>
      <c r="AL80">
        <f t="shared" si="26"/>
        <v>-0.5498464149493919</v>
      </c>
      <c r="AN80">
        <f t="shared" si="36"/>
        <v>0</v>
      </c>
      <c r="AO80">
        <f t="shared" si="36"/>
        <v>0</v>
      </c>
      <c r="AP80">
        <f t="shared" si="36"/>
        <v>-7.6340350228813198E-18</v>
      </c>
      <c r="AQ80">
        <f t="shared" si="36"/>
        <v>-6.5925841435273236E-13</v>
      </c>
      <c r="AR80">
        <f t="shared" si="36"/>
        <v>-6.5926604838775523E-13</v>
      </c>
      <c r="AS80">
        <f t="shared" si="36"/>
        <v>-5.3962644818431E-5</v>
      </c>
      <c r="AT80">
        <f t="shared" si="36"/>
        <v>-3.5255594615064577E-5</v>
      </c>
      <c r="AU80">
        <f t="shared" si="23"/>
        <v>-8.9218240092761629E-5</v>
      </c>
      <c r="AW80">
        <v>77</v>
      </c>
      <c r="AX80">
        <f>IF(Z80&gt;0, (R80*SUMPRODUCT(K80:$K$98, X80:$X$98)-K80*$AZ$3)/Z80, 0)</f>
        <v>-2945288471152587.5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0.80804740799999997</v>
      </c>
      <c r="Q81" s="4">
        <f t="shared" si="48"/>
        <v>50</v>
      </c>
      <c r="R81">
        <f t="shared" si="28"/>
        <v>1000000</v>
      </c>
      <c r="S81">
        <f t="shared" si="29"/>
        <v>-1.4452785862176628E+16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-2.7714032806976041</v>
      </c>
      <c r="AC81">
        <f t="shared" si="30"/>
        <v>-2.4744672149091498</v>
      </c>
      <c r="AE81">
        <f t="shared" si="31"/>
        <v>0</v>
      </c>
      <c r="AF81">
        <f t="shared" si="32"/>
        <v>0</v>
      </c>
      <c r="AG81">
        <f t="shared" si="32"/>
        <v>-8.5605198835226092E-15</v>
      </c>
      <c r="AH81">
        <f t="shared" si="33"/>
        <v>-7.6034156226946256E-10</v>
      </c>
      <c r="AI81">
        <f t="shared" si="34"/>
        <v>-7.6035012278934607E-10</v>
      </c>
      <c r="AJ81">
        <f t="shared" si="35"/>
        <v>-0.29693606578845433</v>
      </c>
      <c r="AK81">
        <f t="shared" si="49"/>
        <v>-0.19399822964883232</v>
      </c>
      <c r="AL81">
        <f t="shared" si="26"/>
        <v>-0.49093429619763673</v>
      </c>
      <c r="AN81">
        <f t="shared" si="36"/>
        <v>0</v>
      </c>
      <c r="AO81">
        <f t="shared" si="36"/>
        <v>0</v>
      </c>
      <c r="AP81">
        <f t="shared" si="36"/>
        <v>-1.2402075534214604E-18</v>
      </c>
      <c r="AQ81">
        <f t="shared" si="36"/>
        <v>-1.1015468237179413E-13</v>
      </c>
      <c r="AR81">
        <f t="shared" si="36"/>
        <v>-1.1015592257934755E-13</v>
      </c>
      <c r="AS81">
        <f t="shared" si="36"/>
        <v>-4.3018690066117184E-5</v>
      </c>
      <c r="AT81">
        <f t="shared" si="36"/>
        <v>-2.8105544176584293E-5</v>
      </c>
      <c r="AU81">
        <f t="shared" si="23"/>
        <v>-7.1124234352857397E-5</v>
      </c>
      <c r="AW81">
        <v>78</v>
      </c>
      <c r="AX81">
        <f>IF(Z81&gt;0, (R81*SUMPRODUCT(K81:$K$98, X81:$X$98)-K81*$AZ$3)/Z81, 0)</f>
        <v>-1.4452785862176628E+16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0.81233261800000001</v>
      </c>
      <c r="Q82" s="4">
        <f t="shared" si="48"/>
        <v>50</v>
      </c>
      <c r="R82">
        <f t="shared" si="28"/>
        <v>1000000</v>
      </c>
      <c r="S82">
        <f t="shared" si="29"/>
        <v>-7.2631638660773936E+16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-2.4744672149091498</v>
      </c>
      <c r="AC82">
        <f t="shared" si="30"/>
        <v>-2.209345727597551</v>
      </c>
      <c r="AE82">
        <f t="shared" si="31"/>
        <v>0</v>
      </c>
      <c r="AF82">
        <f t="shared" si="32"/>
        <v>0</v>
      </c>
      <c r="AG82">
        <f t="shared" si="32"/>
        <v>-1.5209251562644069E-15</v>
      </c>
      <c r="AH82">
        <f t="shared" si="33"/>
        <v>-1.3907979056845953E-10</v>
      </c>
      <c r="AI82">
        <f t="shared" si="34"/>
        <v>-1.390813114936158E-10</v>
      </c>
      <c r="AJ82">
        <f t="shared" si="35"/>
        <v>-0.26512148731159879</v>
      </c>
      <c r="AK82">
        <f t="shared" si="49"/>
        <v>-0.1732127050436405</v>
      </c>
      <c r="AL82">
        <f t="shared" si="26"/>
        <v>-0.4383341924943206</v>
      </c>
      <c r="AN82">
        <f t="shared" si="36"/>
        <v>0</v>
      </c>
      <c r="AO82">
        <f t="shared" si="36"/>
        <v>0</v>
      </c>
      <c r="AP82">
        <f t="shared" si="36"/>
        <v>-1.9673609745804996E-19</v>
      </c>
      <c r="AQ82">
        <f t="shared" si="36"/>
        <v>-1.7990375870254099E-14</v>
      </c>
      <c r="AR82">
        <f t="shared" si="36"/>
        <v>-1.799057260635156E-14</v>
      </c>
      <c r="AS82">
        <f t="shared" si="36"/>
        <v>-3.4294236341035461E-5</v>
      </c>
      <c r="AT82">
        <f t="shared" si="36"/>
        <v>-2.2405567742817934E-5</v>
      </c>
      <c r="AU82">
        <f t="shared" si="23"/>
        <v>-5.6699804101843962E-5</v>
      </c>
      <c r="AW82">
        <v>79</v>
      </c>
      <c r="AX82">
        <f>IF(Z82&gt;0, (R82*SUMPRODUCT(K82:$K$98, X82:$X$98)-K82*$AZ$3)/Z82, 0)</f>
        <v>-7.2631638660773936E+16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0.81666386499999999</v>
      </c>
      <c r="Q83" s="4">
        <f t="shared" si="48"/>
        <v>50</v>
      </c>
      <c r="R83">
        <f t="shared" si="28"/>
        <v>1000000</v>
      </c>
      <c r="S83">
        <f t="shared" si="29"/>
        <v>-3.7412670690789043E+17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-2.209345727597551</v>
      </c>
      <c r="AC83">
        <f t="shared" si="30"/>
        <v>-1.9726301139264002</v>
      </c>
      <c r="AE83">
        <f t="shared" si="31"/>
        <v>0</v>
      </c>
      <c r="AF83">
        <f t="shared" si="32"/>
        <v>0</v>
      </c>
      <c r="AG83">
        <f t="shared" si="32"/>
        <v>-2.6363128821114334E-16</v>
      </c>
      <c r="AH83">
        <f t="shared" si="33"/>
        <v>-2.484169232981239E-11</v>
      </c>
      <c r="AI83">
        <f t="shared" si="34"/>
        <v>-2.48419559611006E-11</v>
      </c>
      <c r="AJ83">
        <f t="shared" si="35"/>
        <v>-0.23671561367115079</v>
      </c>
      <c r="AK83">
        <f t="shared" si="49"/>
        <v>-0.15465420093182858</v>
      </c>
      <c r="AL83">
        <f t="shared" si="26"/>
        <v>-0.39136981462782133</v>
      </c>
      <c r="AN83">
        <f t="shared" si="36"/>
        <v>0</v>
      </c>
      <c r="AO83">
        <f t="shared" si="36"/>
        <v>0</v>
      </c>
      <c r="AP83">
        <f t="shared" si="36"/>
        <v>-3.0447745311037234E-20</v>
      </c>
      <c r="AQ83">
        <f t="shared" si="36"/>
        <v>-2.869058245269781E-15</v>
      </c>
      <c r="AR83">
        <f t="shared" si="36"/>
        <v>-2.8690886930150919E-15</v>
      </c>
      <c r="AS83">
        <f t="shared" si="36"/>
        <v>-2.733915524637046E-5</v>
      </c>
      <c r="AT83">
        <f t="shared" si="36"/>
        <v>-1.7861581427629862E-5</v>
      </c>
      <c r="AU83">
        <f t="shared" si="23"/>
        <v>-4.5200736676869416E-5</v>
      </c>
      <c r="AW83">
        <v>80</v>
      </c>
      <c r="AX83">
        <f>IF(Z83&gt;0, (R83*SUMPRODUCT(K83:$K$98, X83:$X$98)-K83*$AZ$3)/Z83, 0)</f>
        <v>-3.7412670690789043E+17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0.82101379900000004</v>
      </c>
      <c r="Q84" s="4">
        <f t="shared" si="48"/>
        <v>50</v>
      </c>
      <c r="R84">
        <f t="shared" si="28"/>
        <v>1000000</v>
      </c>
      <c r="S84">
        <f t="shared" si="29"/>
        <v>-1.9767395244084531E+18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-1.9726301139264002</v>
      </c>
      <c r="AC84">
        <f t="shared" si="30"/>
        <v>-1.7612768874342883</v>
      </c>
      <c r="AE84">
        <f t="shared" si="31"/>
        <v>0</v>
      </c>
      <c r="AF84">
        <f t="shared" si="32"/>
        <v>0</v>
      </c>
      <c r="AG84">
        <f t="shared" si="32"/>
        <v>-4.4550049859537191E-17</v>
      </c>
      <c r="AH84">
        <f t="shared" si="33"/>
        <v>-4.3288985093898936E-12</v>
      </c>
      <c r="AI84">
        <f t="shared" si="34"/>
        <v>-4.3289430594397529E-12</v>
      </c>
      <c r="AJ84">
        <f t="shared" si="35"/>
        <v>-0.21135322649211186</v>
      </c>
      <c r="AK84">
        <f t="shared" si="49"/>
        <v>-0.13808410797484802</v>
      </c>
      <c r="AL84">
        <f t="shared" si="26"/>
        <v>-0.34943733447128883</v>
      </c>
      <c r="AN84">
        <f t="shared" si="36"/>
        <v>0</v>
      </c>
      <c r="AO84">
        <f t="shared" si="36"/>
        <v>0</v>
      </c>
      <c r="AP84">
        <f t="shared" si="36"/>
        <v>-4.5939721510069146E-21</v>
      </c>
      <c r="AQ84">
        <f t="shared" si="36"/>
        <v>-4.4639319729998418E-16</v>
      </c>
      <c r="AR84">
        <f t="shared" si="36"/>
        <v>-4.4639779127213516E-16</v>
      </c>
      <c r="AS84">
        <f t="shared" si="36"/>
        <v>-2.1794607179824724E-5</v>
      </c>
      <c r="AT84">
        <f t="shared" si="36"/>
        <v>-1.4239143357485652E-5</v>
      </c>
      <c r="AU84">
        <f t="shared" si="23"/>
        <v>-3.6033750537756773E-5</v>
      </c>
      <c r="AW84">
        <v>81</v>
      </c>
      <c r="AX84">
        <f>IF(Z84&gt;0, (R84*SUMPRODUCT(K84:$K$98, X84:$X$98)-K84*$AZ$3)/Z84, 0)</f>
        <v>-1.9767395244084531E+18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0.82538683700000004</v>
      </c>
      <c r="Q85" s="4">
        <f t="shared" si="48"/>
        <v>50</v>
      </c>
      <c r="R85">
        <f t="shared" si="28"/>
        <v>1000000</v>
      </c>
      <c r="S85">
        <f t="shared" si="29"/>
        <v>-1.0721779302279242E+19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-1.7612768874342883</v>
      </c>
      <c r="AC85">
        <f t="shared" si="30"/>
        <v>-1.5725686494949007</v>
      </c>
      <c r="AE85">
        <f t="shared" si="31"/>
        <v>0</v>
      </c>
      <c r="AF85">
        <f t="shared" si="32"/>
        <v>0</v>
      </c>
      <c r="AG85">
        <f t="shared" si="32"/>
        <v>-7.3335246191861237E-18</v>
      </c>
      <c r="AH85">
        <f t="shared" si="33"/>
        <v>-7.3542049483511394E-13</v>
      </c>
      <c r="AI85">
        <f t="shared" si="34"/>
        <v>-7.3542782835973308E-13</v>
      </c>
      <c r="AJ85">
        <f t="shared" si="35"/>
        <v>-0.18870823793938762</v>
      </c>
      <c r="AK85">
        <f t="shared" si="49"/>
        <v>-0.12328938212040019</v>
      </c>
      <c r="AL85">
        <f t="shared" si="26"/>
        <v>-0.31199762006052323</v>
      </c>
      <c r="AN85">
        <f t="shared" si="36"/>
        <v>0</v>
      </c>
      <c r="AO85">
        <f t="shared" si="36"/>
        <v>0</v>
      </c>
      <c r="AP85">
        <f t="shared" si="36"/>
        <v>-6.752038272421089E-22</v>
      </c>
      <c r="AQ85">
        <f t="shared" si="36"/>
        <v>-6.7710788267601499E-17</v>
      </c>
      <c r="AR85">
        <f t="shared" si="36"/>
        <v>-6.7711463471428738E-17</v>
      </c>
      <c r="AS85">
        <f t="shared" si="36"/>
        <v>-1.7374527407385969E-5</v>
      </c>
      <c r="AT85">
        <f t="shared" si="36"/>
        <v>-1.1351357906158859E-5</v>
      </c>
      <c r="AU85">
        <f t="shared" si="23"/>
        <v>-2.8725885313612537E-5</v>
      </c>
      <c r="AW85">
        <v>82</v>
      </c>
      <c r="AX85">
        <f>IF(Z85&gt;0, (R85*SUMPRODUCT(K85:$K$98, X85:$X$98)-K85*$AZ$3)/Z85, 0)</f>
        <v>-1.0721779302279242E+19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0.82979096200000002</v>
      </c>
      <c r="Q86" s="4">
        <f t="shared" si="48"/>
        <v>50</v>
      </c>
      <c r="R86">
        <f t="shared" si="28"/>
        <v>1000000</v>
      </c>
      <c r="S86">
        <f t="shared" si="29"/>
        <v>-5.9753290786115928E+19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-1.5725686494949007</v>
      </c>
      <c r="AC86">
        <f t="shared" si="30"/>
        <v>-1.4040791513347326</v>
      </c>
      <c r="AE86">
        <f t="shared" si="31"/>
        <v>0</v>
      </c>
      <c r="AF86">
        <f t="shared" si="32"/>
        <v>0</v>
      </c>
      <c r="AG86">
        <f t="shared" si="32"/>
        <v>-1.1748969243891249E-18</v>
      </c>
      <c r="AH86">
        <f t="shared" si="33"/>
        <v>-1.2170584897210275E-13</v>
      </c>
      <c r="AI86">
        <f t="shared" si="34"/>
        <v>-1.2170702386902715E-13</v>
      </c>
      <c r="AJ86">
        <f t="shared" si="35"/>
        <v>-0.16848949816016812</v>
      </c>
      <c r="AK86">
        <f t="shared" si="49"/>
        <v>-0.11007980546464306</v>
      </c>
      <c r="AL86">
        <f t="shared" si="26"/>
        <v>-0.27856930362493287</v>
      </c>
      <c r="AN86">
        <f t="shared" si="36"/>
        <v>0</v>
      </c>
      <c r="AO86">
        <f t="shared" si="36"/>
        <v>0</v>
      </c>
      <c r="AP86">
        <f t="shared" si="36"/>
        <v>-9.658371037176466E-23</v>
      </c>
      <c r="AQ86">
        <f t="shared" si="36"/>
        <v>-1.000496488130913E-17</v>
      </c>
      <c r="AR86">
        <f t="shared" si="36"/>
        <v>-1.0005061465019504E-17</v>
      </c>
      <c r="AS86">
        <f t="shared" si="36"/>
        <v>-1.3850866874510545E-5</v>
      </c>
      <c r="AT86">
        <f t="shared" si="36"/>
        <v>-9.0492330246802141E-6</v>
      </c>
      <c r="AU86">
        <f t="shared" si="23"/>
        <v>-2.2900099899200766E-5</v>
      </c>
      <c r="AW86">
        <v>83</v>
      </c>
      <c r="AX86">
        <f>IF(Z86&gt;0, (R86*SUMPRODUCT(K86:$K$98, X86:$X$98)-K86*$AZ$3)/Z86, 0)</f>
        <v>-5.9753290786115928E+19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0.834201203</v>
      </c>
      <c r="Q87" s="4">
        <f t="shared" si="48"/>
        <v>50</v>
      </c>
      <c r="R87">
        <f t="shared" si="28"/>
        <v>1000000</v>
      </c>
      <c r="S87">
        <f t="shared" si="29"/>
        <v>-3.4243622874445886E+20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-1.4040791513347326</v>
      </c>
      <c r="AC87">
        <f t="shared" si="30"/>
        <v>-1.2536420994060113</v>
      </c>
      <c r="AE87">
        <f t="shared" si="31"/>
        <v>0</v>
      </c>
      <c r="AF87">
        <f t="shared" si="32"/>
        <v>0</v>
      </c>
      <c r="AG87">
        <f t="shared" si="32"/>
        <v>-1.8304752741882562E-19</v>
      </c>
      <c r="AH87">
        <f t="shared" si="33"/>
        <v>-1.9602008554528159E-14</v>
      </c>
      <c r="AI87">
        <f t="shared" si="34"/>
        <v>-1.9602191602055579E-14</v>
      </c>
      <c r="AJ87">
        <f t="shared" si="35"/>
        <v>-0.15043705192872125</v>
      </c>
      <c r="AK87">
        <f t="shared" si="49"/>
        <v>-9.8285540593431295E-2</v>
      </c>
      <c r="AL87">
        <f t="shared" si="26"/>
        <v>-0.24872259252217216</v>
      </c>
      <c r="AN87">
        <f t="shared" si="36"/>
        <v>0</v>
      </c>
      <c r="AO87">
        <f t="shared" si="36"/>
        <v>0</v>
      </c>
      <c r="AP87">
        <f t="shared" si="36"/>
        <v>-1.3435380255104781E-23</v>
      </c>
      <c r="AQ87">
        <f t="shared" si="36"/>
        <v>-1.4387544175416009E-18</v>
      </c>
      <c r="AR87">
        <f t="shared" si="36"/>
        <v>-1.438767852921856E-18</v>
      </c>
      <c r="AS87">
        <f t="shared" si="36"/>
        <v>-1.1041826271134024E-5</v>
      </c>
      <c r="AT87">
        <f t="shared" si="36"/>
        <v>-7.2139931638075677E-6</v>
      </c>
      <c r="AU87">
        <f t="shared" si="23"/>
        <v>-1.825581943494303E-5</v>
      </c>
      <c r="AW87">
        <v>84</v>
      </c>
      <c r="AX87">
        <f>IF(Z87&gt;0, (R87*SUMPRODUCT(K87:$K$98, X87:$X$98)-K87*$AZ$3)/Z87, 0)</f>
        <v>-3.4243622874445886E+20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0.83859190800000005</v>
      </c>
      <c r="Q88" s="4">
        <f t="shared" si="48"/>
        <v>50</v>
      </c>
      <c r="R88">
        <f t="shared" si="28"/>
        <v>1000000</v>
      </c>
      <c r="S88">
        <f t="shared" si="29"/>
        <v>-2.0193546379776887E+21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-1.2536420994060113</v>
      </c>
      <c r="AC88">
        <f t="shared" si="30"/>
        <v>-1.1193233030410814</v>
      </c>
      <c r="AE88">
        <f t="shared" si="31"/>
        <v>0</v>
      </c>
      <c r="AF88">
        <f t="shared" si="32"/>
        <v>0</v>
      </c>
      <c r="AG88">
        <f t="shared" si="32"/>
        <v>-2.7714876871802064E-20</v>
      </c>
      <c r="AH88">
        <f t="shared" si="33"/>
        <v>-3.0700435054567057E-15</v>
      </c>
      <c r="AI88">
        <f t="shared" si="34"/>
        <v>-3.0700712203335777E-15</v>
      </c>
      <c r="AJ88">
        <f t="shared" si="35"/>
        <v>-0.13431879636492994</v>
      </c>
      <c r="AK88">
        <f t="shared" si="49"/>
        <v>-8.7754946958420801E-2</v>
      </c>
      <c r="AL88">
        <f t="shared" si="26"/>
        <v>-0.22207374332335383</v>
      </c>
      <c r="AN88">
        <f t="shared" si="36"/>
        <v>0</v>
      </c>
      <c r="AO88">
        <f t="shared" si="36"/>
        <v>0</v>
      </c>
      <c r="AP88">
        <f t="shared" si="36"/>
        <v>-1.8162725801070425E-24</v>
      </c>
      <c r="AQ88">
        <f t="shared" si="36"/>
        <v>-2.0119287790774722E-19</v>
      </c>
      <c r="AR88">
        <f t="shared" si="36"/>
        <v>-2.0119469418032734E-19</v>
      </c>
      <c r="AS88">
        <f t="shared" si="36"/>
        <v>-8.8024763003300735E-6</v>
      </c>
      <c r="AT88">
        <f t="shared" si="36"/>
        <v>-5.7509511828823083E-6</v>
      </c>
      <c r="AU88">
        <f t="shared" si="23"/>
        <v>-1.4553427483212583E-5</v>
      </c>
      <c r="AW88">
        <v>85</v>
      </c>
      <c r="AX88">
        <f>IF(Z88&gt;0, (R88*SUMPRODUCT(K88:$K$98, X88:$X$98)-K88*$AZ$3)/Z88, 0)</f>
        <v>-2.0193546379776887E+21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0.84368948200000005</v>
      </c>
      <c r="Q89" s="4">
        <f t="shared" si="48"/>
        <v>50</v>
      </c>
      <c r="R89">
        <f t="shared" si="28"/>
        <v>1000000</v>
      </c>
      <c r="S89">
        <f t="shared" si="29"/>
        <v>-1.2323073126431554E+22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-1.1193233030410814</v>
      </c>
      <c r="AC89">
        <f t="shared" si="30"/>
        <v>-0.99939580628667979</v>
      </c>
      <c r="AE89">
        <f t="shared" si="31"/>
        <v>0</v>
      </c>
      <c r="AF89">
        <f t="shared" si="32"/>
        <v>0</v>
      </c>
      <c r="AG89">
        <f t="shared" si="32"/>
        <v>-4.0549779914195769E-21</v>
      </c>
      <c r="AH89">
        <f t="shared" si="33"/>
        <v>-4.6765500223328929E-16</v>
      </c>
      <c r="AI89">
        <f t="shared" si="34"/>
        <v>-4.6765905721128072E-16</v>
      </c>
      <c r="AJ89">
        <f t="shared" si="35"/>
        <v>-0.11992749675440162</v>
      </c>
      <c r="AK89">
        <f t="shared" si="49"/>
        <v>-7.8352631212875709E-2</v>
      </c>
      <c r="AL89">
        <f t="shared" si="26"/>
        <v>-0.19828012796727779</v>
      </c>
      <c r="AN89">
        <f t="shared" si="36"/>
        <v>0</v>
      </c>
      <c r="AO89">
        <f t="shared" si="36"/>
        <v>0</v>
      </c>
      <c r="AP89">
        <f t="shared" si="36"/>
        <v>-2.3726766252201581E-25</v>
      </c>
      <c r="AQ89">
        <f t="shared" si="36"/>
        <v>-2.7363751290737753E-20</v>
      </c>
      <c r="AR89">
        <f t="shared" si="36"/>
        <v>-2.7363988558400276E-20</v>
      </c>
      <c r="AS89">
        <f t="shared" si="36"/>
        <v>-7.0172802139110846E-6</v>
      </c>
      <c r="AT89">
        <f t="shared" si="36"/>
        <v>-4.5846230730885745E-6</v>
      </c>
      <c r="AU89">
        <f t="shared" si="23"/>
        <v>-1.1601903286999685E-5</v>
      </c>
      <c r="AW89">
        <v>86</v>
      </c>
      <c r="AX89">
        <f>IF(Z89&gt;0, (R89*SUMPRODUCT(K89:$K$98, X89:$X$98)-K89*$AZ$3)/Z89, 0)</f>
        <v>-1.2323073126431554E+22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0.84875936500000004</v>
      </c>
      <c r="Q90" s="4">
        <f t="shared" si="48"/>
        <v>50</v>
      </c>
      <c r="R90">
        <f t="shared" si="28"/>
        <v>1000000</v>
      </c>
      <c r="S90">
        <f t="shared" si="29"/>
        <v>-7.7900696657766484E+22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-0.99939580628667979</v>
      </c>
      <c r="AC90">
        <f t="shared" si="30"/>
        <v>-0.89231768418453539</v>
      </c>
      <c r="AE90">
        <f t="shared" si="31"/>
        <v>0</v>
      </c>
      <c r="AF90">
        <f t="shared" si="32"/>
        <v>0</v>
      </c>
      <c r="AG90">
        <f t="shared" si="32"/>
        <v>-5.7272766641912555E-22</v>
      </c>
      <c r="AH90">
        <f t="shared" si="33"/>
        <v>-6.8834010901725115E-17</v>
      </c>
      <c r="AI90">
        <f t="shared" si="34"/>
        <v>-6.8834583629391539E-17</v>
      </c>
      <c r="AJ90">
        <f t="shared" si="35"/>
        <v>-0.1070781221021444</v>
      </c>
      <c r="AK90">
        <f t="shared" si="49"/>
        <v>-6.9957706440067588E-2</v>
      </c>
      <c r="AL90">
        <f t="shared" si="26"/>
        <v>-0.17703582854221206</v>
      </c>
      <c r="AN90">
        <f t="shared" si="36"/>
        <v>0</v>
      </c>
      <c r="AO90">
        <f t="shared" si="36"/>
        <v>0</v>
      </c>
      <c r="AP90">
        <f t="shared" si="36"/>
        <v>-2.9921281535335009E-26</v>
      </c>
      <c r="AQ90">
        <f t="shared" si="36"/>
        <v>-3.5961276888789363E-21</v>
      </c>
      <c r="AR90">
        <f t="shared" si="36"/>
        <v>-3.596157610160472E-21</v>
      </c>
      <c r="AS90">
        <f t="shared" si="36"/>
        <v>-5.5941328235898362E-6</v>
      </c>
      <c r="AT90">
        <f t="shared" si="36"/>
        <v>-3.654833444745355E-6</v>
      </c>
      <c r="AU90">
        <f t="shared" si="23"/>
        <v>-9.2489662683351954E-6</v>
      </c>
      <c r="AW90">
        <v>87</v>
      </c>
      <c r="AX90">
        <f>IF(Z90&gt;0, (R90*SUMPRODUCT(K90:$K$98, X90:$X$98)-K90*$AZ$3)/Z90, 0)</f>
        <v>-7.7900696657766484E+22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0.85379527200000005</v>
      </c>
      <c r="Q91" s="4">
        <f t="shared" si="48"/>
        <v>50</v>
      </c>
      <c r="R91">
        <f t="shared" si="28"/>
        <v>1000000</v>
      </c>
      <c r="S91">
        <f t="shared" si="29"/>
        <v>-5.1065917068924627E+23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-0.89231768418453539</v>
      </c>
      <c r="AC91">
        <f t="shared" si="30"/>
        <v>-0.79671221802190662</v>
      </c>
      <c r="AE91">
        <f t="shared" si="31"/>
        <v>0</v>
      </c>
      <c r="AF91">
        <f t="shared" si="32"/>
        <v>0</v>
      </c>
      <c r="AG91">
        <f t="shared" si="32"/>
        <v>-7.8008216022691735E-23</v>
      </c>
      <c r="AH91">
        <f t="shared" si="33"/>
        <v>-9.7798434746448508E-18</v>
      </c>
      <c r="AI91">
        <f t="shared" si="34"/>
        <v>-9.779921482860873E-18</v>
      </c>
      <c r="AJ91">
        <f t="shared" si="35"/>
        <v>-9.5605466162628772E-2</v>
      </c>
      <c r="AK91">
        <f t="shared" si="49"/>
        <v>-6.246223789291748E-2</v>
      </c>
      <c r="AL91">
        <f t="shared" si="26"/>
        <v>-0.15806770405554627</v>
      </c>
      <c r="AN91">
        <f t="shared" si="36"/>
        <v>0</v>
      </c>
      <c r="AO91">
        <f t="shared" si="36"/>
        <v>0</v>
      </c>
      <c r="AP91">
        <f t="shared" si="36"/>
        <v>-3.6387678686890424E-27</v>
      </c>
      <c r="AQ91">
        <f t="shared" si="36"/>
        <v>-4.5619015548303443E-22</v>
      </c>
      <c r="AR91">
        <f t="shared" si="36"/>
        <v>-4.5619379425090313E-22</v>
      </c>
      <c r="AS91">
        <f t="shared" si="36"/>
        <v>-4.4596084371730129E-6</v>
      </c>
      <c r="AT91">
        <f t="shared" si="36"/>
        <v>-2.9136108456197022E-6</v>
      </c>
      <c r="AU91">
        <f t="shared" si="23"/>
        <v>-7.3732192827927155E-6</v>
      </c>
      <c r="AW91">
        <v>88</v>
      </c>
      <c r="AX91">
        <f>IF(Z91&gt;0, (R91*SUMPRODUCT(K91:$K$98, X91:$X$98)-K91*$AZ$3)/Z91, 0)</f>
        <v>-5.1065917068924627E+23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0.85879091799999996</v>
      </c>
      <c r="Q92" s="4">
        <f t="shared" si="48"/>
        <v>50</v>
      </c>
      <c r="R92">
        <f t="shared" si="28"/>
        <v>1000000</v>
      </c>
      <c r="S92">
        <f t="shared" si="29"/>
        <v>-3.4749552482609255E+24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-0.79671221802190662</v>
      </c>
      <c r="AC92">
        <f t="shared" si="30"/>
        <v>-0.71135019466241656</v>
      </c>
      <c r="AE92">
        <f t="shared" si="31"/>
        <v>0</v>
      </c>
      <c r="AF92">
        <f t="shared" si="32"/>
        <v>0</v>
      </c>
      <c r="AG92">
        <f t="shared" si="32"/>
        <v>-1.023538641279508E-23</v>
      </c>
      <c r="AH92">
        <f t="shared" si="33"/>
        <v>-1.3398549489933947E-18</v>
      </c>
      <c r="AI92">
        <f t="shared" si="34"/>
        <v>-1.3398651843798075E-18</v>
      </c>
      <c r="AJ92">
        <f t="shared" si="35"/>
        <v>-8.5362023359490058E-2</v>
      </c>
      <c r="AK92">
        <f t="shared" si="49"/>
        <v>-5.5769855261533469E-2</v>
      </c>
      <c r="AL92">
        <f t="shared" si="26"/>
        <v>-0.14113187862102353</v>
      </c>
      <c r="AN92">
        <f t="shared" si="36"/>
        <v>0</v>
      </c>
      <c r="AO92">
        <f t="shared" si="36"/>
        <v>0</v>
      </c>
      <c r="AP92">
        <f t="shared" si="36"/>
        <v>-4.2628517112659462E-28</v>
      </c>
      <c r="AQ92">
        <f t="shared" si="36"/>
        <v>-5.5802514256077949E-23</v>
      </c>
      <c r="AR92">
        <f t="shared" si="36"/>
        <v>-5.580294054124908E-23</v>
      </c>
      <c r="AS92">
        <f t="shared" si="36"/>
        <v>-3.5551725423892032E-6</v>
      </c>
      <c r="AT92">
        <f t="shared" si="36"/>
        <v>-2.3227127276942777E-6</v>
      </c>
      <c r="AU92">
        <f t="shared" si="23"/>
        <v>-5.8778852700834804E-6</v>
      </c>
      <c r="AW92">
        <v>89</v>
      </c>
      <c r="AX92">
        <f>IF(Z92&gt;0, (R92*SUMPRODUCT(K92:$K$98, X92:$X$98)-K92*$AZ$3)/Z92, 0)</f>
        <v>-3.4749552482609255E+24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0.86374018699999999</v>
      </c>
      <c r="Q93" s="4">
        <f t="shared" si="48"/>
        <v>50</v>
      </c>
      <c r="R93">
        <f t="shared" si="28"/>
        <v>1000000</v>
      </c>
      <c r="S93">
        <f t="shared" si="29"/>
        <v>-2.4573445348906735E+25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-0.71135019466241656</v>
      </c>
      <c r="AC93">
        <f t="shared" si="30"/>
        <v>-0.63513410237715762</v>
      </c>
      <c r="AE93">
        <f t="shared" si="31"/>
        <v>0</v>
      </c>
      <c r="AF93">
        <f t="shared" si="32"/>
        <v>0</v>
      </c>
      <c r="AG93">
        <f t="shared" si="32"/>
        <v>-1.2923179744622472E-24</v>
      </c>
      <c r="AH93">
        <f t="shared" si="33"/>
        <v>-1.7681429148409764E-19</v>
      </c>
      <c r="AI93">
        <f t="shared" si="34"/>
        <v>-1.768155838020721E-19</v>
      </c>
      <c r="AJ93">
        <f t="shared" si="35"/>
        <v>-7.6216092285258941E-2</v>
      </c>
      <c r="AK93">
        <f t="shared" si="49"/>
        <v>-4.9794513626369163E-2</v>
      </c>
      <c r="AL93">
        <f t="shared" si="26"/>
        <v>-0.1260106059116281</v>
      </c>
      <c r="AN93">
        <f t="shared" si="36"/>
        <v>0</v>
      </c>
      <c r="AO93">
        <f t="shared" si="36"/>
        <v>0</v>
      </c>
      <c r="AP93">
        <f t="shared" si="36"/>
        <v>-4.8055969634925729E-29</v>
      </c>
      <c r="AQ93">
        <f t="shared" si="36"/>
        <v>-6.5749934540037828E-24</v>
      </c>
      <c r="AR93">
        <f t="shared" si="36"/>
        <v>-6.5750415099734176E-24</v>
      </c>
      <c r="AS93">
        <f t="shared" si="36"/>
        <v>-2.8341617844301667E-6</v>
      </c>
      <c r="AT93">
        <f t="shared" si="36"/>
        <v>-1.8516523658277084E-6</v>
      </c>
      <c r="AU93">
        <f t="shared" si="23"/>
        <v>-4.6858141502578749E-6</v>
      </c>
      <c r="AW93">
        <v>90</v>
      </c>
      <c r="AX93">
        <f>IF(Z93&gt;0, (R93*SUMPRODUCT(K93:$K$98, X93:$X$98)-K93*$AZ$3)/Z93, 0)</f>
        <v>-2.4573445348906735E+25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0.86866431399999999</v>
      </c>
      <c r="Q94" s="4">
        <f t="shared" si="48"/>
        <v>50</v>
      </c>
      <c r="R94">
        <f t="shared" si="28"/>
        <v>1000000</v>
      </c>
      <c r="S94">
        <f t="shared" si="29"/>
        <v>-1.8082541853664562E+26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-0.63513410237715762</v>
      </c>
      <c r="AC94">
        <f t="shared" si="30"/>
        <v>-0.567084019979605</v>
      </c>
      <c r="AE94">
        <f t="shared" si="31"/>
        <v>0</v>
      </c>
      <c r="AF94">
        <f t="shared" si="32"/>
        <v>0</v>
      </c>
      <c r="AG94">
        <f t="shared" si="32"/>
        <v>-1.5680428796150724E-25</v>
      </c>
      <c r="AH94">
        <f t="shared" si="33"/>
        <v>-2.2451810135122348E-20</v>
      </c>
      <c r="AI94">
        <f t="shared" si="34"/>
        <v>-2.2451966939410308E-20</v>
      </c>
      <c r="AJ94">
        <f t="shared" si="35"/>
        <v>-6.8050082397552614E-2</v>
      </c>
      <c r="AK94">
        <f t="shared" si="49"/>
        <v>-4.4459387166401035E-2</v>
      </c>
      <c r="AL94">
        <f t="shared" si="26"/>
        <v>-0.11250946956395365</v>
      </c>
      <c r="AN94">
        <f t="shared" si="36"/>
        <v>0</v>
      </c>
      <c r="AO94">
        <f t="shared" si="36"/>
        <v>0</v>
      </c>
      <c r="AP94">
        <f t="shared" si="36"/>
        <v>-5.2061643232579309E-30</v>
      </c>
      <c r="AQ94">
        <f t="shared" si="36"/>
        <v>-7.4543760529513541E-25</v>
      </c>
      <c r="AR94">
        <f t="shared" si="36"/>
        <v>-7.4544281145945868E-25</v>
      </c>
      <c r="AS94">
        <f t="shared" si="36"/>
        <v>-2.259376422536803E-6</v>
      </c>
      <c r="AT94">
        <f t="shared" si="36"/>
        <v>-1.4761259293907112E-6</v>
      </c>
      <c r="AU94">
        <f t="shared" si="23"/>
        <v>-3.7355023519275144E-6</v>
      </c>
      <c r="AW94">
        <v>91</v>
      </c>
      <c r="AX94">
        <f>IF(Z94&gt;0, (R94*SUMPRODUCT(K94:$K$98, X94:$X$98)-K94*$AZ$3)/Z94, 0)</f>
        <v>-1.8082541853664562E+26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0.87358826999999994</v>
      </c>
      <c r="Q95" s="4">
        <f t="shared" si="48"/>
        <v>50</v>
      </c>
      <c r="R95">
        <f t="shared" si="28"/>
        <v>1000000</v>
      </c>
      <c r="S95">
        <f t="shared" si="29"/>
        <v>-1.3868986102223235E+27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-0.567084019979605</v>
      </c>
      <c r="AC95">
        <f t="shared" si="30"/>
        <v>-0.50632501783893291</v>
      </c>
      <c r="AE95">
        <f t="shared" si="31"/>
        <v>0</v>
      </c>
      <c r="AF95">
        <f t="shared" si="32"/>
        <v>0</v>
      </c>
      <c r="AG95">
        <f t="shared" si="32"/>
        <v>-1.8253858433017236E-26</v>
      </c>
      <c r="AH95">
        <f t="shared" si="33"/>
        <v>-2.7396477329774987E-21</v>
      </c>
      <c r="AI95">
        <f t="shared" si="34"/>
        <v>-2.7396659868359319E-21</v>
      </c>
      <c r="AJ95">
        <f t="shared" si="35"/>
        <v>-6.0759002140672091E-2</v>
      </c>
      <c r="AK95">
        <f t="shared" si="49"/>
        <v>-3.9695881398572351E-2</v>
      </c>
      <c r="AL95">
        <f t="shared" si="26"/>
        <v>-0.10045488353924445</v>
      </c>
      <c r="AN95">
        <f t="shared" si="36"/>
        <v>0</v>
      </c>
      <c r="AO95">
        <f t="shared" si="36"/>
        <v>0</v>
      </c>
      <c r="AP95">
        <f t="shared" si="36"/>
        <v>-5.4112374601315634E-31</v>
      </c>
      <c r="AQ95">
        <f t="shared" si="36"/>
        <v>-8.1215072937332439E-26</v>
      </c>
      <c r="AR95">
        <f t="shared" si="36"/>
        <v>-8.1215614061078451E-26</v>
      </c>
      <c r="AS95">
        <f t="shared" si="36"/>
        <v>-1.8011610511294701E-6</v>
      </c>
      <c r="AT95">
        <f t="shared" si="36"/>
        <v>-1.1767585534045847E-6</v>
      </c>
      <c r="AU95">
        <f t="shared" si="23"/>
        <v>-2.977919604534055E-6</v>
      </c>
      <c r="AW95">
        <v>92</v>
      </c>
      <c r="AX95">
        <f>IF(Z95&gt;0, (R95*SUMPRODUCT(K95:$K$98, X95:$X$98)-K95*$AZ$3)/Z95, 0)</f>
        <v>-1.3868986102223235E+27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0.87851239699999994</v>
      </c>
      <c r="Q96" s="4">
        <f t="shared" si="48"/>
        <v>50</v>
      </c>
      <c r="R96">
        <f t="shared" si="28"/>
        <v>1000000</v>
      </c>
      <c r="S96">
        <f t="shared" si="29"/>
        <v>-1.1107085426849166E+28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-0.50632501783893291</v>
      </c>
      <c r="AC96">
        <f t="shared" si="30"/>
        <v>-0.4520759087847615</v>
      </c>
      <c r="AE96">
        <f t="shared" si="31"/>
        <v>0</v>
      </c>
      <c r="AF96">
        <f t="shared" si="32"/>
        <v>0</v>
      </c>
      <c r="AG96">
        <f t="shared" si="32"/>
        <v>-2.0350789221984285E-27</v>
      </c>
      <c r="AH96">
        <f t="shared" si="33"/>
        <v>-3.2072481852977271E-22</v>
      </c>
      <c r="AI96">
        <f t="shared" si="34"/>
        <v>-3.2072685360869489E-22</v>
      </c>
      <c r="AJ96">
        <f t="shared" si="35"/>
        <v>-5.4249109054171407E-2</v>
      </c>
      <c r="AK96">
        <f t="shared" si="49"/>
        <v>-3.5442751248725306E-2</v>
      </c>
      <c r="AL96">
        <f t="shared" si="26"/>
        <v>-8.969186030289672E-2</v>
      </c>
      <c r="AN96">
        <f t="shared" si="36"/>
        <v>0</v>
      </c>
      <c r="AO96">
        <f t="shared" si="36"/>
        <v>0</v>
      </c>
      <c r="AP96">
        <f t="shared" si="36"/>
        <v>-5.3864811936953237E-32</v>
      </c>
      <c r="AQ96">
        <f t="shared" si="36"/>
        <v>-8.4889985568506625E-27</v>
      </c>
      <c r="AR96">
        <f t="shared" si="36"/>
        <v>-8.4890524216625996E-27</v>
      </c>
      <c r="AS96">
        <f t="shared" si="36"/>
        <v>-1.4358745624437711E-6</v>
      </c>
      <c r="AT96">
        <f t="shared" si="36"/>
        <v>-9.3810471412993011E-7</v>
      </c>
      <c r="AU96">
        <f t="shared" si="23"/>
        <v>-2.3739792765737016E-6</v>
      </c>
      <c r="AW96">
        <v>93</v>
      </c>
      <c r="AX96">
        <f>IF(Z96&gt;0, (R96*SUMPRODUCT(K96:$K$98, X96:$X$98)-K96*$AZ$3)/Z96, 0)</f>
        <v>-1.1107085426849166E+28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0.88343652399999995</v>
      </c>
      <c r="Q97" s="4">
        <f t="shared" si="48"/>
        <v>50</v>
      </c>
      <c r="R97">
        <f t="shared" si="28"/>
        <v>1000000</v>
      </c>
      <c r="S97">
        <f t="shared" si="29"/>
        <v>-9.3062284864719928E+28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-0.4520759087847615</v>
      </c>
      <c r="AC97">
        <f t="shared" si="30"/>
        <v>-0.40363920427210842</v>
      </c>
      <c r="AE97">
        <f t="shared" si="31"/>
        <v>0</v>
      </c>
      <c r="AF97">
        <f t="shared" si="32"/>
        <v>0</v>
      </c>
      <c r="AG97">
        <f t="shared" si="32"/>
        <v>-2.1686508388379831E-28</v>
      </c>
      <c r="AH97">
        <f t="shared" si="33"/>
        <v>-3.5957260981852916E-23</v>
      </c>
      <c r="AI97">
        <f t="shared" si="34"/>
        <v>-3.5957477846936798E-23</v>
      </c>
      <c r="AJ97">
        <f t="shared" si="35"/>
        <v>-4.8436704512653084E-2</v>
      </c>
      <c r="AK97">
        <f t="shared" si="49"/>
        <v>-3.1645313614933307E-2</v>
      </c>
      <c r="AL97">
        <f t="shared" si="26"/>
        <v>-8.0082018127586391E-2</v>
      </c>
      <c r="AN97">
        <f t="shared" si="36"/>
        <v>0</v>
      </c>
      <c r="AO97">
        <f t="shared" si="36"/>
        <v>0</v>
      </c>
      <c r="AP97">
        <f t="shared" si="36"/>
        <v>-5.1250192804357455E-33</v>
      </c>
      <c r="AQ97">
        <f t="shared" si="36"/>
        <v>-8.4975253970527975E-28</v>
      </c>
      <c r="AR97">
        <f t="shared" si="36"/>
        <v>-8.4975766472456007E-28</v>
      </c>
      <c r="AS97">
        <f t="shared" si="36"/>
        <v>-1.1446704101114255E-6</v>
      </c>
      <c r="AT97">
        <f t="shared" si="36"/>
        <v>-7.4785133460613046E-7</v>
      </c>
      <c r="AU97">
        <f t="shared" si="23"/>
        <v>-1.8925217447175561E-6</v>
      </c>
      <c r="AW97">
        <v>94</v>
      </c>
      <c r="AX97">
        <f>IF(Z97&gt;0, (R97*SUMPRODUCT(K97:$K$98, X97:$X$98)-K97*$AZ$3)/Z97, 0)</f>
        <v>-9.3062284864719928E+28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50</v>
      </c>
      <c r="R98">
        <f t="shared" si="28"/>
        <v>1000000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-0.40363920427210842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-4.3373016776759666E-24</v>
      </c>
      <c r="AI98">
        <f t="shared" si="34"/>
        <v>-4.3373016776759666E-24</v>
      </c>
      <c r="AJ98">
        <f t="shared" si="35"/>
        <v>-0.40363920427210842</v>
      </c>
      <c r="AK98">
        <f t="shared" si="49"/>
        <v>-2.8254744299047591E-2</v>
      </c>
      <c r="AL98">
        <f t="shared" si="26"/>
        <v>-0.43189394857115604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-9.1518201436352595E-29</v>
      </c>
      <c r="AR98">
        <f t="shared" si="36"/>
        <v>-9.1518201436352595E-29</v>
      </c>
      <c r="AS98">
        <f t="shared" si="36"/>
        <v>-8.5168929323766645E-6</v>
      </c>
      <c r="AT98">
        <f t="shared" si="36"/>
        <v>-5.9618250526636663E-7</v>
      </c>
      <c r="AU98">
        <f t="shared" si="36"/>
        <v>-9.1130754376430325E-6</v>
      </c>
      <c r="AW98">
        <v>95</v>
      </c>
    </row>
    <row r="100" spans="5:50" x14ac:dyDescent="0.25">
      <c r="AN100" s="8">
        <f t="shared" ref="AN100:AU100" si="50">SUM(AN3:AN98)</f>
        <v>32795.853216820091</v>
      </c>
      <c r="AO100" s="8">
        <f t="shared" si="50"/>
        <v>-3279.5853216820092</v>
      </c>
      <c r="AP100" s="8">
        <f t="shared" si="50"/>
        <v>-2849.1702107060455</v>
      </c>
      <c r="AQ100" s="8">
        <f t="shared" si="50"/>
        <v>-17079.984504139837</v>
      </c>
      <c r="AR100" s="8">
        <f t="shared" si="50"/>
        <v>9587.1131802921918</v>
      </c>
      <c r="AS100" s="8">
        <f t="shared" si="50"/>
        <v>-4070.5117366577033</v>
      </c>
      <c r="AT100" s="8">
        <f t="shared" si="50"/>
        <v>2374.4651797169922</v>
      </c>
      <c r="AU100" s="8">
        <f t="shared" si="50"/>
        <v>7891.0666233514785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7834F-D7E1-4FDC-8A8A-92E969477D9B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66618.86565531978</v>
      </c>
      <c r="K3">
        <v>1</v>
      </c>
      <c r="L3" s="2">
        <v>0</v>
      </c>
      <c r="O3">
        <f>$C$3</f>
        <v>66618.86565531978</v>
      </c>
      <c r="P3">
        <f>O3*C5</f>
        <v>6661.8865655319787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66618.86565531978</v>
      </c>
      <c r="AF3">
        <f t="shared" ref="AF3:AG34" si="4">-$Z3*P3</f>
        <v>-6661.8865655319787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57437.070885787798</v>
      </c>
      <c r="AJ3">
        <f t="shared" ref="AJ3:AJ66" si="7">AB3-AC3</f>
        <v>0</v>
      </c>
      <c r="AL3">
        <f t="shared" ref="AL3:AL34" si="8">SUM(AI3:AK3)</f>
        <v>57437.070885787798</v>
      </c>
      <c r="AN3">
        <f t="shared" ref="AN3:AU34" si="9">AE3*$K3</f>
        <v>66618.86565531978</v>
      </c>
      <c r="AO3">
        <f t="shared" si="9"/>
        <v>-6661.8865655319787</v>
      </c>
      <c r="AP3">
        <f t="shared" si="9"/>
        <v>-2519.9082039999998</v>
      </c>
      <c r="AQ3">
        <f t="shared" si="9"/>
        <v>0</v>
      </c>
      <c r="AR3">
        <f t="shared" si="9"/>
        <v>57437.070885787798</v>
      </c>
      <c r="AS3">
        <f t="shared" si="9"/>
        <v>0</v>
      </c>
      <c r="AT3">
        <f t="shared" si="9"/>
        <v>0</v>
      </c>
      <c r="AU3">
        <f t="shared" si="9"/>
        <v>57437.070885787798</v>
      </c>
      <c r="AW3">
        <v>0</v>
      </c>
      <c r="AX3">
        <f>IF(Z3&gt;0, (R3*SUMPRODUCT(K3:$K$98, X3:$X$98)-K3*$AZ$3)/Z3, 0)</f>
        <v>0</v>
      </c>
      <c r="AZ3">
        <f>C6*SUMPRODUCT(X4:X89, K4:K89)/1</f>
        <v>34985.99787545576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1.2822770000000001E-3</v>
      </c>
      <c r="R4">
        <f t="shared" si="0"/>
        <v>1000000</v>
      </c>
      <c r="S4">
        <f t="shared" si="1"/>
        <v>3791.2739755452549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3748.4997723702618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-1282.277</v>
      </c>
      <c r="AI4">
        <f t="shared" si="6"/>
        <v>-1282.277</v>
      </c>
      <c r="AJ4">
        <f t="shared" si="7"/>
        <v>-3748.4997723702618</v>
      </c>
      <c r="AK4">
        <f>G4*SUM(AB4, AE4:AF4)</f>
        <v>0</v>
      </c>
      <c r="AL4">
        <f t="shared" si="8"/>
        <v>-5030.7767723702618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-1144.8901785714286</v>
      </c>
      <c r="AR4">
        <f t="shared" si="9"/>
        <v>-1144.8901785714286</v>
      </c>
      <c r="AS4">
        <f t="shared" si="9"/>
        <v>-3346.8747967591621</v>
      </c>
      <c r="AT4">
        <f t="shared" si="9"/>
        <v>0</v>
      </c>
      <c r="AU4">
        <f t="shared" si="9"/>
        <v>-4491.7649753305905</v>
      </c>
      <c r="AW4">
        <v>1</v>
      </c>
      <c r="AX4">
        <f>IF(Z4&gt;0, (R4*SUMPRODUCT(K4:$K$98, X4:$X$98)-K4*$AZ$3)/Z4, 0)</f>
        <v>3791.2739755452549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1.3327809999999999E-3</v>
      </c>
      <c r="Q5" s="4">
        <f t="shared" ref="Q5:Q68" si="21">$C$8</f>
        <v>50</v>
      </c>
      <c r="R5">
        <f t="shared" si="0"/>
        <v>1000000</v>
      </c>
      <c r="S5">
        <f t="shared" si="1"/>
        <v>6087.3723402638852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3748.4997723702618</v>
      </c>
      <c r="AC5">
        <f t="shared" si="2"/>
        <v>5950.4843905579983</v>
      </c>
      <c r="AE5">
        <f t="shared" si="3"/>
        <v>0</v>
      </c>
      <c r="AF5">
        <f t="shared" si="4"/>
        <v>0</v>
      </c>
      <c r="AG5">
        <f t="shared" si="4"/>
        <v>-48.875640078721119</v>
      </c>
      <c r="AH5">
        <f t="shared" si="5"/>
        <v>-1317.7441955776628</v>
      </c>
      <c r="AI5">
        <f t="shared" si="6"/>
        <v>-1366.6198356563839</v>
      </c>
      <c r="AJ5">
        <f t="shared" si="7"/>
        <v>-2201.9846181877365</v>
      </c>
      <c r="AK5">
        <f>G5*SUM(AB5, AE5:AF5)</f>
        <v>262.39498406591832</v>
      </c>
      <c r="AL5">
        <f t="shared" si="8"/>
        <v>-3306.2094697782018</v>
      </c>
      <c r="AN5">
        <f t="shared" si="9"/>
        <v>0</v>
      </c>
      <c r="AO5">
        <f t="shared" si="9"/>
        <v>0</v>
      </c>
      <c r="AP5">
        <f t="shared" si="9"/>
        <v>-38.963361032143744</v>
      </c>
      <c r="AQ5">
        <f t="shared" si="9"/>
        <v>-1050.497604892907</v>
      </c>
      <c r="AR5">
        <f t="shared" si="9"/>
        <v>-1089.4609659250509</v>
      </c>
      <c r="AS5">
        <f t="shared" si="9"/>
        <v>-1755.4086560807846</v>
      </c>
      <c r="AT5">
        <f t="shared" si="9"/>
        <v>209.17967479744763</v>
      </c>
      <c r="AU5">
        <f t="shared" si="9"/>
        <v>-2635.6899472083878</v>
      </c>
      <c r="AW5">
        <v>2</v>
      </c>
      <c r="AX5">
        <f>IF(Z5&gt;0, (R5*SUMPRODUCT(K5:$K$98, X5:$X$98)-K5*$AZ$3)/Z5, 0)</f>
        <v>6087.3723402638852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1.4022240000000001E-3</v>
      </c>
      <c r="Q6" s="4">
        <f t="shared" si="21"/>
        <v>50</v>
      </c>
      <c r="R6">
        <f t="shared" si="0"/>
        <v>1000000</v>
      </c>
      <c r="S6">
        <f t="shared" si="1"/>
        <v>8162.8077159131899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5950.4843905579983</v>
      </c>
      <c r="AC6">
        <f t="shared" si="2"/>
        <v>7888.2678542000613</v>
      </c>
      <c r="AE6">
        <f t="shared" si="3"/>
        <v>0</v>
      </c>
      <c r="AF6">
        <f t="shared" si="4"/>
        <v>0</v>
      </c>
      <c r="AG6">
        <f t="shared" si="4"/>
        <v>-48.318349082400161</v>
      </c>
      <c r="AH6">
        <f t="shared" si="5"/>
        <v>-1370.6919106748931</v>
      </c>
      <c r="AI6">
        <f t="shared" si="6"/>
        <v>-1419.0102597572932</v>
      </c>
      <c r="AJ6">
        <f t="shared" si="7"/>
        <v>-1937.783463642063</v>
      </c>
      <c r="AK6">
        <f>G6*SUM(AB6, AE6:AF6)</f>
        <v>416.53390733905991</v>
      </c>
      <c r="AL6">
        <f t="shared" si="8"/>
        <v>-2940.2598160602961</v>
      </c>
      <c r="AN6">
        <f t="shared" si="9"/>
        <v>0</v>
      </c>
      <c r="AO6">
        <f t="shared" si="9"/>
        <v>0</v>
      </c>
      <c r="AP6">
        <f t="shared" si="9"/>
        <v>-34.392046483805686</v>
      </c>
      <c r="AQ6">
        <f t="shared" si="9"/>
        <v>-975.63142785601315</v>
      </c>
      <c r="AR6">
        <f t="shared" si="9"/>
        <v>-1010.0234743398188</v>
      </c>
      <c r="AS6">
        <f t="shared" si="9"/>
        <v>-1379.2759939598775</v>
      </c>
      <c r="AT6">
        <f t="shared" si="9"/>
        <v>296.48060778848441</v>
      </c>
      <c r="AU6">
        <f t="shared" si="9"/>
        <v>-2092.8188605112118</v>
      </c>
      <c r="AW6">
        <v>3</v>
      </c>
      <c r="AX6">
        <f>IF(Z6&gt;0, (R6*SUMPRODUCT(K6:$K$98, X6:$X$98)-K6*$AZ$3)/Z6, 0)</f>
        <v>8162.8077159131899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1.482489E-3</v>
      </c>
      <c r="Q7" s="4">
        <f t="shared" si="21"/>
        <v>50</v>
      </c>
      <c r="R7">
        <f t="shared" si="0"/>
        <v>1000000</v>
      </c>
      <c r="S7">
        <f t="shared" si="1"/>
        <v>10029.350517737528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7888.2678542000613</v>
      </c>
      <c r="AC7">
        <f t="shared" si="2"/>
        <v>9580.7445232502723</v>
      </c>
      <c r="AE7">
        <f t="shared" si="3"/>
        <v>0</v>
      </c>
      <c r="AF7">
        <f t="shared" si="4"/>
        <v>0</v>
      </c>
      <c r="AG7">
        <f t="shared" si="4"/>
        <v>-47.763534170563346</v>
      </c>
      <c r="AH7">
        <f t="shared" si="5"/>
        <v>-1432.6284202563668</v>
      </c>
      <c r="AI7">
        <f t="shared" si="6"/>
        <v>-1480.3919544269302</v>
      </c>
      <c r="AJ7">
        <f t="shared" si="7"/>
        <v>-1692.4766690502111</v>
      </c>
      <c r="AK7">
        <f>G7*SUM(AB7, AE7:AF7)</f>
        <v>552.17874979400437</v>
      </c>
      <c r="AL7">
        <f t="shared" si="8"/>
        <v>-2620.6898736831367</v>
      </c>
      <c r="AN7">
        <f t="shared" si="9"/>
        <v>0</v>
      </c>
      <c r="AO7">
        <f t="shared" si="9"/>
        <v>0</v>
      </c>
      <c r="AP7">
        <f t="shared" si="9"/>
        <v>-30.354589453899912</v>
      </c>
      <c r="AQ7">
        <f t="shared" si="9"/>
        <v>-910.46126070947514</v>
      </c>
      <c r="AR7">
        <f t="shared" si="9"/>
        <v>-940.8158501633751</v>
      </c>
      <c r="AS7">
        <f t="shared" si="9"/>
        <v>-1075.5995204597996</v>
      </c>
      <c r="AT7">
        <f t="shared" si="9"/>
        <v>350.91957800506776</v>
      </c>
      <c r="AU7">
        <f t="shared" si="9"/>
        <v>-1665.4957926181069</v>
      </c>
      <c r="AW7">
        <v>4</v>
      </c>
      <c r="AX7">
        <f>IF(Z7&gt;0, (R7*SUMPRODUCT(K7:$K$98, X7:$X$98)-K7*$AZ$3)/Z7, 0)</f>
        <v>10029.350517737528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1.564558E-3</v>
      </c>
      <c r="Q8" s="4">
        <f t="shared" si="21"/>
        <v>50</v>
      </c>
      <c r="R8">
        <f t="shared" si="0"/>
        <v>1000000</v>
      </c>
      <c r="S8">
        <f t="shared" si="1"/>
        <v>11705.410639671256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9580.7445232502723</v>
      </c>
      <c r="AC8">
        <f t="shared" si="2"/>
        <v>11052.522634778496</v>
      </c>
      <c r="AE8">
        <f t="shared" si="3"/>
        <v>0</v>
      </c>
      <c r="AF8">
        <f t="shared" si="4"/>
        <v>0</v>
      </c>
      <c r="AG8">
        <f t="shared" si="4"/>
        <v>-47.211170009362881</v>
      </c>
      <c r="AH8">
        <f t="shared" si="5"/>
        <v>-1494.5763898965647</v>
      </c>
      <c r="AI8">
        <f t="shared" si="6"/>
        <v>-1541.7875599059275</v>
      </c>
      <c r="AJ8">
        <f t="shared" si="7"/>
        <v>-1471.7781115282232</v>
      </c>
      <c r="AK8">
        <f t="shared" ref="AK8:AK71" si="22">G8*SUM(AB8:AB8, AE8:AF8)</f>
        <v>670.65211662751915</v>
      </c>
      <c r="AL8">
        <f t="shared" si="8"/>
        <v>-2342.9135548066315</v>
      </c>
      <c r="AN8">
        <f t="shared" si="9"/>
        <v>0</v>
      </c>
      <c r="AO8">
        <f t="shared" si="9"/>
        <v>0</v>
      </c>
      <c r="AP8">
        <f t="shared" si="9"/>
        <v>-26.788885753209016</v>
      </c>
      <c r="AQ8">
        <f t="shared" si="9"/>
        <v>-848.06278155026303</v>
      </c>
      <c r="AR8">
        <f t="shared" si="9"/>
        <v>-874.85166730347203</v>
      </c>
      <c r="AS8">
        <f t="shared" si="9"/>
        <v>-835.12642613991773</v>
      </c>
      <c r="AT8">
        <f t="shared" si="9"/>
        <v>380.54602181897656</v>
      </c>
      <c r="AU8">
        <f t="shared" si="9"/>
        <v>-1329.4320716244131</v>
      </c>
      <c r="AW8">
        <v>5</v>
      </c>
      <c r="AX8">
        <f>IF(Z8&gt;0, (R8*SUMPRODUCT(K8:$K$98, X8:$X$98)-K8*$AZ$3)/Z8, 0)</f>
        <v>11705.410639671256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1.6511360000000001E-3</v>
      </c>
      <c r="Q9" s="4">
        <f t="shared" si="21"/>
        <v>50</v>
      </c>
      <c r="R9">
        <f t="shared" si="0"/>
        <v>1000000</v>
      </c>
      <c r="S9">
        <f t="shared" si="1"/>
        <v>13213.85226861694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11052.522634778496</v>
      </c>
      <c r="AC9">
        <f t="shared" si="2"/>
        <v>12331.459292726176</v>
      </c>
      <c r="AE9">
        <f t="shared" si="3"/>
        <v>0</v>
      </c>
      <c r="AF9">
        <f t="shared" si="4"/>
        <v>0</v>
      </c>
      <c r="AG9">
        <f t="shared" si="4"/>
        <v>-46.661106246864669</v>
      </c>
      <c r="AH9">
        <f t="shared" si="5"/>
        <v>-1559.0412480915877</v>
      </c>
      <c r="AI9">
        <f t="shared" si="6"/>
        <v>-1605.7023543384523</v>
      </c>
      <c r="AJ9">
        <f t="shared" si="7"/>
        <v>-1278.9366579476809</v>
      </c>
      <c r="AK9">
        <f t="shared" si="22"/>
        <v>773.67658443449477</v>
      </c>
      <c r="AL9">
        <f t="shared" si="8"/>
        <v>-2110.9624278516385</v>
      </c>
      <c r="AN9">
        <f t="shared" si="9"/>
        <v>0</v>
      </c>
      <c r="AO9">
        <f t="shared" si="9"/>
        <v>0</v>
      </c>
      <c r="AP9">
        <f t="shared" si="9"/>
        <v>-23.639968573223133</v>
      </c>
      <c r="AQ9">
        <f t="shared" si="9"/>
        <v>-789.85881548233056</v>
      </c>
      <c r="AR9">
        <f t="shared" si="9"/>
        <v>-813.49878405555376</v>
      </c>
      <c r="AS9">
        <f t="shared" si="9"/>
        <v>-647.94911293080918</v>
      </c>
      <c r="AT9">
        <f t="shared" si="9"/>
        <v>391.96863540068819</v>
      </c>
      <c r="AU9">
        <f t="shared" si="9"/>
        <v>-1069.4792615856747</v>
      </c>
      <c r="AW9">
        <v>6</v>
      </c>
      <c r="AX9">
        <f>IF(Z9&gt;0, (R9*SUMPRODUCT(K9:$K$98, X9:$X$98)-K9*$AZ$3)/Z9, 0)</f>
        <v>13213.85226861694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1.7512420000000001E-3</v>
      </c>
      <c r="Q10" s="4">
        <f t="shared" si="21"/>
        <v>50</v>
      </c>
      <c r="R10">
        <f t="shared" si="0"/>
        <v>1000000</v>
      </c>
      <c r="S10">
        <f t="shared" si="1"/>
        <v>14573.733175011173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12331.459292726176</v>
      </c>
      <c r="AC10">
        <f t="shared" si="2"/>
        <v>13440.707119652719</v>
      </c>
      <c r="AE10">
        <f t="shared" si="3"/>
        <v>0</v>
      </c>
      <c r="AF10">
        <f t="shared" si="4"/>
        <v>0</v>
      </c>
      <c r="AG10">
        <f t="shared" si="4"/>
        <v>-46.112780295370051</v>
      </c>
      <c r="AH10">
        <f t="shared" si="5"/>
        <v>-1634.2977805194355</v>
      </c>
      <c r="AI10">
        <f t="shared" si="6"/>
        <v>-1680.4105608148056</v>
      </c>
      <c r="AJ10">
        <f t="shared" si="7"/>
        <v>-1109.247826926543</v>
      </c>
      <c r="AK10">
        <f t="shared" si="22"/>
        <v>863.20215049083242</v>
      </c>
      <c r="AL10">
        <f t="shared" si="8"/>
        <v>-1926.4562372505161</v>
      </c>
      <c r="AN10">
        <f t="shared" si="9"/>
        <v>0</v>
      </c>
      <c r="AO10">
        <f t="shared" si="9"/>
        <v>0</v>
      </c>
      <c r="AP10">
        <f t="shared" si="9"/>
        <v>-20.85907998361321</v>
      </c>
      <c r="AQ10">
        <f t="shared" si="9"/>
        <v>-739.27331864479333</v>
      </c>
      <c r="AR10">
        <f t="shared" si="9"/>
        <v>-760.13239862840658</v>
      </c>
      <c r="AS10">
        <f t="shared" si="9"/>
        <v>-501.76738412437601</v>
      </c>
      <c r="AT10">
        <f t="shared" si="9"/>
        <v>390.46881545164712</v>
      </c>
      <c r="AU10">
        <f t="shared" si="9"/>
        <v>-871.43096730113541</v>
      </c>
      <c r="AW10">
        <v>7</v>
      </c>
      <c r="AX10">
        <f>IF(Z10&gt;0, (R10*SUMPRODUCT(K10:$K$98, X10:$X$98)-K10*$AZ$3)/Z10, 0)</f>
        <v>14573.733175011173</v>
      </c>
    </row>
    <row r="11" spans="1:52" x14ac:dyDescent="0.25">
      <c r="A11" t="s">
        <v>33</v>
      </c>
      <c r="C11" s="12">
        <f>AU91</f>
        <v>17925.356979681936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1.8504459999999999E-3</v>
      </c>
      <c r="Q11" s="4">
        <f t="shared" si="21"/>
        <v>50</v>
      </c>
      <c r="R11">
        <f t="shared" si="0"/>
        <v>1000000</v>
      </c>
      <c r="S11">
        <f t="shared" si="1"/>
        <v>15797.922341078292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13440.707119652719</v>
      </c>
      <c r="AC11">
        <f t="shared" si="2"/>
        <v>14397.064731730141</v>
      </c>
      <c r="AE11">
        <f t="shared" si="3"/>
        <v>0</v>
      </c>
      <c r="AF11">
        <f t="shared" si="4"/>
        <v>0</v>
      </c>
      <c r="AG11">
        <f t="shared" si="4"/>
        <v>-45.566323282569904</v>
      </c>
      <c r="AH11">
        <f t="shared" si="5"/>
        <v>-1706.5841969289265</v>
      </c>
      <c r="AI11">
        <f t="shared" si="6"/>
        <v>-1752.1505202114965</v>
      </c>
      <c r="AJ11">
        <f t="shared" si="7"/>
        <v>-956.35761207742144</v>
      </c>
      <c r="AK11">
        <f t="shared" si="22"/>
        <v>940.84949837569047</v>
      </c>
      <c r="AL11">
        <f t="shared" si="8"/>
        <v>-1767.6586339132277</v>
      </c>
      <c r="AN11">
        <f t="shared" si="9"/>
        <v>0</v>
      </c>
      <c r="AO11">
        <f t="shared" si="9"/>
        <v>0</v>
      </c>
      <c r="AP11">
        <f t="shared" si="9"/>
        <v>-18.403473734515821</v>
      </c>
      <c r="AQ11">
        <f t="shared" si="9"/>
        <v>-689.26073427423432</v>
      </c>
      <c r="AR11">
        <f t="shared" si="9"/>
        <v>-707.66420800875017</v>
      </c>
      <c r="AS11">
        <f t="shared" si="9"/>
        <v>-386.25679946847032</v>
      </c>
      <c r="AT11">
        <f t="shared" si="9"/>
        <v>379.99333244674415</v>
      </c>
      <c r="AU11">
        <f t="shared" si="9"/>
        <v>-713.92767503047651</v>
      </c>
      <c r="AW11">
        <v>8</v>
      </c>
      <c r="AX11">
        <f>IF(Z11&gt;0, (R11*SUMPRODUCT(K11:$K$98, X11:$X$98)-K11*$AZ$3)/Z11, 0)</f>
        <v>15797.922341078292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1.9640790000000001E-3</v>
      </c>
      <c r="Q12" s="4">
        <f t="shared" si="21"/>
        <v>50</v>
      </c>
      <c r="R12">
        <f t="shared" si="0"/>
        <v>1000000</v>
      </c>
      <c r="S12">
        <f t="shared" si="1"/>
        <v>16905.116137153767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14397.064731730141</v>
      </c>
      <c r="AC12">
        <f t="shared" si="2"/>
        <v>15221.760185600739</v>
      </c>
      <c r="AE12">
        <f t="shared" si="3"/>
        <v>0</v>
      </c>
      <c r="AF12">
        <f t="shared" si="4"/>
        <v>0</v>
      </c>
      <c r="AG12">
        <f t="shared" si="4"/>
        <v>-45.021164191077702</v>
      </c>
      <c r="AH12">
        <f t="shared" si="5"/>
        <v>-1789.9171733301323</v>
      </c>
      <c r="AI12">
        <f t="shared" si="6"/>
        <v>-1834.9383375212101</v>
      </c>
      <c r="AJ12">
        <f t="shared" si="7"/>
        <v>-824.6954538705977</v>
      </c>
      <c r="AK12">
        <f t="shared" si="22"/>
        <v>1007.79453122111</v>
      </c>
      <c r="AL12">
        <f t="shared" si="8"/>
        <v>-1651.8392601706978</v>
      </c>
      <c r="AN12">
        <f t="shared" si="9"/>
        <v>0</v>
      </c>
      <c r="AO12">
        <f t="shared" si="9"/>
        <v>0</v>
      </c>
      <c r="AP12">
        <f t="shared" si="9"/>
        <v>-16.235083143644328</v>
      </c>
      <c r="AQ12">
        <f t="shared" si="9"/>
        <v>-645.46207658953745</v>
      </c>
      <c r="AR12">
        <f t="shared" si="9"/>
        <v>-661.69715973318171</v>
      </c>
      <c r="AS12">
        <f t="shared" si="9"/>
        <v>-297.39344822247136</v>
      </c>
      <c r="AT12">
        <f t="shared" si="9"/>
        <v>363.4208110799438</v>
      </c>
      <c r="AU12">
        <f t="shared" si="9"/>
        <v>-595.66979687570938</v>
      </c>
      <c r="AW12">
        <v>9</v>
      </c>
      <c r="AX12">
        <f>IF(Z12&gt;0, (R12*SUMPRODUCT(K12:$K$98, X12:$X$98)-K12*$AZ$3)/Z12, 0)</f>
        <v>16905.116137153767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2.086732E-3</v>
      </c>
      <c r="Q13" s="4">
        <f t="shared" si="21"/>
        <v>50</v>
      </c>
      <c r="R13">
        <f t="shared" si="0"/>
        <v>1000000</v>
      </c>
      <c r="S13">
        <f t="shared" si="1"/>
        <v>17905.932004801853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15221.760185600739</v>
      </c>
      <c r="AC13">
        <f t="shared" si="2"/>
        <v>15928.044705569086</v>
      </c>
      <c r="AE13">
        <f t="shared" si="3"/>
        <v>0</v>
      </c>
      <c r="AF13">
        <f t="shared" si="4"/>
        <v>0</v>
      </c>
      <c r="AG13">
        <f t="shared" si="4"/>
        <v>-44.477005445172153</v>
      </c>
      <c r="AH13">
        <f t="shared" si="5"/>
        <v>-1878.9420798955191</v>
      </c>
      <c r="AI13">
        <f t="shared" si="6"/>
        <v>-1923.4190853406913</v>
      </c>
      <c r="AJ13">
        <f t="shared" si="7"/>
        <v>-706.28451996834701</v>
      </c>
      <c r="AK13">
        <f t="shared" si="22"/>
        <v>1065.5232129920519</v>
      </c>
      <c r="AL13">
        <f t="shared" si="8"/>
        <v>-1564.1803923169864</v>
      </c>
      <c r="AN13">
        <f t="shared" si="9"/>
        <v>0</v>
      </c>
      <c r="AO13">
        <f t="shared" si="9"/>
        <v>0</v>
      </c>
      <c r="AP13">
        <f t="shared" si="9"/>
        <v>-14.320405397044089</v>
      </c>
      <c r="AQ13">
        <f t="shared" si="9"/>
        <v>-604.96906283041449</v>
      </c>
      <c r="AR13">
        <f t="shared" si="9"/>
        <v>-619.28946822745854</v>
      </c>
      <c r="AS13">
        <f t="shared" si="9"/>
        <v>-227.40471284811477</v>
      </c>
      <c r="AT13">
        <f t="shared" si="9"/>
        <v>343.06995754956853</v>
      </c>
      <c r="AU13">
        <f t="shared" si="9"/>
        <v>-503.62422352600481</v>
      </c>
      <c r="AW13">
        <v>10</v>
      </c>
      <c r="AX13">
        <f>IF(Z13&gt;0, (R13*SUMPRODUCT(K13:$K$98, X13:$X$98)-K13*$AZ$3)/Z13, 0)</f>
        <v>17905.932004801853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2.2202060000000002E-3</v>
      </c>
      <c r="Q14" s="4">
        <f t="shared" si="21"/>
        <v>50</v>
      </c>
      <c r="R14">
        <f t="shared" si="0"/>
        <v>1000000</v>
      </c>
      <c r="S14">
        <f t="shared" si="1"/>
        <v>18812.520097510424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15928.044705569086</v>
      </c>
      <c r="AC14">
        <f t="shared" si="2"/>
        <v>16529.992246808215</v>
      </c>
      <c r="AE14">
        <f t="shared" si="3"/>
        <v>0</v>
      </c>
      <c r="AF14">
        <f t="shared" si="4"/>
        <v>0</v>
      </c>
      <c r="AG14">
        <f t="shared" si="4"/>
        <v>-43.933487276369029</v>
      </c>
      <c r="AH14">
        <f t="shared" si="5"/>
        <v>-1974.9622870280778</v>
      </c>
      <c r="AI14">
        <f t="shared" si="6"/>
        <v>-2018.8957743044468</v>
      </c>
      <c r="AJ14">
        <f t="shared" si="7"/>
        <v>-601.94754123912935</v>
      </c>
      <c r="AK14">
        <f t="shared" si="22"/>
        <v>1114.963129389836</v>
      </c>
      <c r="AL14">
        <f t="shared" si="8"/>
        <v>-1505.8801861537399</v>
      </c>
      <c r="AN14">
        <f t="shared" si="9"/>
        <v>0</v>
      </c>
      <c r="AO14">
        <f t="shared" si="9"/>
        <v>0</v>
      </c>
      <c r="AP14">
        <f t="shared" si="9"/>
        <v>-12.629827761686338</v>
      </c>
      <c r="AQ14">
        <f t="shared" si="9"/>
        <v>-567.75446401695831</v>
      </c>
      <c r="AR14">
        <f t="shared" si="9"/>
        <v>-580.38429177864475</v>
      </c>
      <c r="AS14">
        <f t="shared" si="9"/>
        <v>-173.04553402729817</v>
      </c>
      <c r="AT14">
        <f t="shared" si="9"/>
        <v>320.52525665083613</v>
      </c>
      <c r="AU14">
        <f t="shared" si="9"/>
        <v>-432.90456915510669</v>
      </c>
      <c r="AW14">
        <v>11</v>
      </c>
      <c r="AX14">
        <f>IF(Z14&gt;0, (R14*SUMPRODUCT(K14:$K$98, X14:$X$98)-K14*$AZ$3)/Z14, 0)</f>
        <v>18812.520097510424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2.3617970000000001E-3</v>
      </c>
      <c r="Q15" s="4">
        <f t="shared" si="21"/>
        <v>50</v>
      </c>
      <c r="R15">
        <f t="shared" si="0"/>
        <v>1000000</v>
      </c>
      <c r="S15">
        <f t="shared" si="1"/>
        <v>19635.50192404864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16529.992246808215</v>
      </c>
      <c r="AC15">
        <f t="shared" si="2"/>
        <v>17039.841893567631</v>
      </c>
      <c r="AE15">
        <f t="shared" si="3"/>
        <v>0</v>
      </c>
      <c r="AF15">
        <f t="shared" si="4"/>
        <v>0</v>
      </c>
      <c r="AG15">
        <f t="shared" si="4"/>
        <v>-43.390390425156468</v>
      </c>
      <c r="AH15">
        <f t="shared" si="5"/>
        <v>-2075.2395689773311</v>
      </c>
      <c r="AI15">
        <f t="shared" si="6"/>
        <v>-2118.6299594024877</v>
      </c>
      <c r="AJ15">
        <f t="shared" si="7"/>
        <v>-509.84964675941592</v>
      </c>
      <c r="AK15">
        <f t="shared" si="22"/>
        <v>1157.0994572765751</v>
      </c>
      <c r="AL15">
        <f t="shared" si="8"/>
        <v>-1471.3801488853285</v>
      </c>
      <c r="AN15">
        <f t="shared" si="9"/>
        <v>0</v>
      </c>
      <c r="AO15">
        <f t="shared" si="9"/>
        <v>0</v>
      </c>
      <c r="AP15">
        <f t="shared" si="9"/>
        <v>-11.137232495313755</v>
      </c>
      <c r="AQ15">
        <f t="shared" si="9"/>
        <v>-532.66230925120556</v>
      </c>
      <c r="AR15">
        <f t="shared" si="9"/>
        <v>-543.79954174651937</v>
      </c>
      <c r="AS15">
        <f t="shared" si="9"/>
        <v>-130.86570547014685</v>
      </c>
      <c r="AT15">
        <f t="shared" si="9"/>
        <v>296.99861074352413</v>
      </c>
      <c r="AU15">
        <f t="shared" si="9"/>
        <v>-377.66663647314203</v>
      </c>
      <c r="AW15">
        <v>12</v>
      </c>
      <c r="AX15">
        <f>IF(Z15&gt;0, (R15*SUMPRODUCT(K15:$K$98, X15:$X$98)-K15*$AZ$3)/Z15, 0)</f>
        <v>19635.50192404864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2.52864E-3</v>
      </c>
      <c r="Q16" s="4">
        <f t="shared" si="21"/>
        <v>50</v>
      </c>
      <c r="R16">
        <f t="shared" si="0"/>
        <v>1000000</v>
      </c>
      <c r="S16">
        <f t="shared" si="1"/>
        <v>20385.815536161928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17039.841893567631</v>
      </c>
      <c r="AC16">
        <f t="shared" si="2"/>
        <v>17469.32611179533</v>
      </c>
      <c r="AE16">
        <f t="shared" si="3"/>
        <v>0</v>
      </c>
      <c r="AF16">
        <f t="shared" si="4"/>
        <v>0</v>
      </c>
      <c r="AG16">
        <f t="shared" si="4"/>
        <v>-42.846767844060238</v>
      </c>
      <c r="AH16">
        <f t="shared" si="5"/>
        <v>-2194.373536893353</v>
      </c>
      <c r="AI16">
        <f t="shared" si="6"/>
        <v>-2237.2203047374132</v>
      </c>
      <c r="AJ16">
        <f t="shared" si="7"/>
        <v>-429.48421822769888</v>
      </c>
      <c r="AK16">
        <f t="shared" si="22"/>
        <v>1192.7889325497342</v>
      </c>
      <c r="AL16">
        <f t="shared" si="8"/>
        <v>-1473.9155904153779</v>
      </c>
      <c r="AN16">
        <f t="shared" si="9"/>
        <v>0</v>
      </c>
      <c r="AO16">
        <f t="shared" si="9"/>
        <v>0</v>
      </c>
      <c r="AP16">
        <f t="shared" si="9"/>
        <v>-9.8193733203425602</v>
      </c>
      <c r="AQ16">
        <f t="shared" si="9"/>
        <v>-502.89377815982454</v>
      </c>
      <c r="AR16">
        <f t="shared" si="9"/>
        <v>-512.71315148016708</v>
      </c>
      <c r="AS16">
        <f t="shared" si="9"/>
        <v>-98.42669788586818</v>
      </c>
      <c r="AT16">
        <f t="shared" si="9"/>
        <v>273.35643761288787</v>
      </c>
      <c r="AU16">
        <f t="shared" si="9"/>
        <v>-337.78341175314739</v>
      </c>
      <c r="AW16">
        <v>13</v>
      </c>
      <c r="AX16">
        <f>IF(Z16&gt;0, (R16*SUMPRODUCT(K16:$K$98, X16:$X$98)-K16*$AZ$3)/Z16, 0)</f>
        <v>20385.815536161928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2.719834E-3</v>
      </c>
      <c r="Q17" s="4">
        <f t="shared" si="21"/>
        <v>50</v>
      </c>
      <c r="R17">
        <f t="shared" si="0"/>
        <v>1000000</v>
      </c>
      <c r="S17">
        <f t="shared" si="1"/>
        <v>21069.442522327994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17469.32611179533</v>
      </c>
      <c r="AC17">
        <f t="shared" si="2"/>
        <v>17825.491733170245</v>
      </c>
      <c r="AE17">
        <f t="shared" si="3"/>
        <v>0</v>
      </c>
      <c r="AF17">
        <f t="shared" si="4"/>
        <v>0</v>
      </c>
      <c r="AG17">
        <f t="shared" si="4"/>
        <v>-42.301764069647248</v>
      </c>
      <c r="AH17">
        <f t="shared" si="5"/>
        <v>-2330.7219194476343</v>
      </c>
      <c r="AI17">
        <f t="shared" si="6"/>
        <v>-2373.0236835172814</v>
      </c>
      <c r="AJ17">
        <f t="shared" si="7"/>
        <v>-356.16562137491564</v>
      </c>
      <c r="AK17">
        <f t="shared" si="22"/>
        <v>1222.8528278256731</v>
      </c>
      <c r="AL17">
        <f t="shared" si="8"/>
        <v>-1506.3364770665239</v>
      </c>
      <c r="AN17">
        <f t="shared" si="9"/>
        <v>0</v>
      </c>
      <c r="AO17">
        <f t="shared" si="9"/>
        <v>0</v>
      </c>
      <c r="AP17">
        <f t="shared" si="9"/>
        <v>-8.6557790372533674</v>
      </c>
      <c r="AQ17">
        <f t="shared" si="9"/>
        <v>-476.91188241715321</v>
      </c>
      <c r="AR17">
        <f t="shared" si="9"/>
        <v>-485.56766145440656</v>
      </c>
      <c r="AS17">
        <f t="shared" si="9"/>
        <v>-72.878542705961976</v>
      </c>
      <c r="AT17">
        <f t="shared" si="9"/>
        <v>250.21991648651661</v>
      </c>
      <c r="AU17">
        <f t="shared" si="9"/>
        <v>-308.22628767385191</v>
      </c>
      <c r="AW17">
        <v>14</v>
      </c>
      <c r="AX17">
        <f>IF(Z17&gt;0, (R17*SUMPRODUCT(K17:$K$98, X17:$X$98)-K17*$AZ$3)/Z17, 0)</f>
        <v>21069.442522327994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4.2403780000000004E-3</v>
      </c>
      <c r="Q18" s="4">
        <f t="shared" si="21"/>
        <v>50</v>
      </c>
      <c r="R18">
        <f t="shared" si="0"/>
        <v>1000000</v>
      </c>
      <c r="S18">
        <f t="shared" si="1"/>
        <v>21721.667203899407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17825.491733170245</v>
      </c>
      <c r="AC18">
        <f t="shared" si="2"/>
        <v>18115.597171766251</v>
      </c>
      <c r="AE18">
        <f t="shared" si="3"/>
        <v>0</v>
      </c>
      <c r="AF18">
        <f t="shared" si="4"/>
        <v>0</v>
      </c>
      <c r="AG18">
        <f t="shared" si="4"/>
        <v>-41.699370959228659</v>
      </c>
      <c r="AH18">
        <f t="shared" si="5"/>
        <v>-3587.5093944424539</v>
      </c>
      <c r="AI18">
        <f t="shared" si="6"/>
        <v>-3629.2087654016827</v>
      </c>
      <c r="AJ18">
        <f t="shared" si="7"/>
        <v>-290.10543859600511</v>
      </c>
      <c r="AK18">
        <f t="shared" si="22"/>
        <v>1247.7844213219173</v>
      </c>
      <c r="AL18">
        <f t="shared" si="8"/>
        <v>-2671.5297826757705</v>
      </c>
      <c r="AN18">
        <f t="shared" si="9"/>
        <v>0</v>
      </c>
      <c r="AO18">
        <f t="shared" si="9"/>
        <v>0</v>
      </c>
      <c r="AP18">
        <f t="shared" si="9"/>
        <v>-7.618319171320004</v>
      </c>
      <c r="AQ18">
        <f t="shared" si="9"/>
        <v>-655.42455361482803</v>
      </c>
      <c r="AR18">
        <f t="shared" si="9"/>
        <v>-663.042872786148</v>
      </c>
      <c r="AS18">
        <f t="shared" si="9"/>
        <v>-53.00117900390088</v>
      </c>
      <c r="AT18">
        <f t="shared" si="9"/>
        <v>227.96554863922674</v>
      </c>
      <c r="AU18">
        <f t="shared" si="9"/>
        <v>-488.07850315082214</v>
      </c>
      <c r="AW18">
        <v>15</v>
      </c>
      <c r="AX18">
        <f>IF(Z18&gt;0, (R18*SUMPRODUCT(K18:$K$98, X18:$X$98)-K18*$AZ$3)/Z18, 0)</f>
        <v>21721.667203899407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5.9098179999999998E-3</v>
      </c>
      <c r="Q19" s="4">
        <f t="shared" si="21"/>
        <v>50</v>
      </c>
      <c r="R19">
        <f t="shared" si="0"/>
        <v>1000000</v>
      </c>
      <c r="S19">
        <f t="shared" si="1"/>
        <v>22108.679396215386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18115.597171766251</v>
      </c>
      <c r="AC19">
        <f t="shared" si="2"/>
        <v>18145.009511913173</v>
      </c>
      <c r="AE19">
        <f t="shared" si="3"/>
        <v>0</v>
      </c>
      <c r="AF19">
        <f t="shared" si="4"/>
        <v>0</v>
      </c>
      <c r="AG19">
        <f t="shared" si="4"/>
        <v>-41.035941556552849</v>
      </c>
      <c r="AH19">
        <f t="shared" si="5"/>
        <v>-4928.7138616705361</v>
      </c>
      <c r="AI19">
        <f t="shared" si="6"/>
        <v>-4969.7498032270887</v>
      </c>
      <c r="AJ19">
        <f t="shared" si="7"/>
        <v>-29.412340146922361</v>
      </c>
      <c r="AK19">
        <f t="shared" si="22"/>
        <v>1268.0918020236377</v>
      </c>
      <c r="AL19">
        <f t="shared" si="8"/>
        <v>-3731.0703413503734</v>
      </c>
      <c r="AN19">
        <f t="shared" si="9"/>
        <v>0</v>
      </c>
      <c r="AO19">
        <f t="shared" si="9"/>
        <v>0</v>
      </c>
      <c r="AP19">
        <f t="shared" si="9"/>
        <v>-6.6938509819985645</v>
      </c>
      <c r="AQ19">
        <f t="shared" si="9"/>
        <v>-803.97999586450078</v>
      </c>
      <c r="AR19">
        <f t="shared" si="9"/>
        <v>-810.67384684649937</v>
      </c>
      <c r="AS19">
        <f t="shared" si="9"/>
        <v>-4.7977898034585946</v>
      </c>
      <c r="AT19">
        <f t="shared" si="9"/>
        <v>206.85324211562482</v>
      </c>
      <c r="AU19">
        <f t="shared" si="9"/>
        <v>-608.61839453433311</v>
      </c>
      <c r="AW19">
        <v>16</v>
      </c>
      <c r="AX19">
        <f>IF(Z19&gt;0, (R19*SUMPRODUCT(K19:$K$98, X19:$X$98)-K19*$AZ$3)/Z19, 0)</f>
        <v>22108.679396215386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7.7019840000000003E-3</v>
      </c>
      <c r="Q20" s="4">
        <f t="shared" si="21"/>
        <v>50</v>
      </c>
      <c r="R20">
        <f t="shared" si="0"/>
        <v>1000000</v>
      </c>
      <c r="S20">
        <f t="shared" si="1"/>
        <v>22268.299470816248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18145.009511913173</v>
      </c>
      <c r="AC20">
        <f t="shared" si="2"/>
        <v>17952.491028335946</v>
      </c>
      <c r="AE20">
        <f t="shared" si="3"/>
        <v>0</v>
      </c>
      <c r="AF20">
        <f t="shared" si="4"/>
        <v>0</v>
      </c>
      <c r="AG20">
        <f t="shared" si="4"/>
        <v>-40.309523975693814</v>
      </c>
      <c r="AH20">
        <f t="shared" si="5"/>
        <v>-6321.1633058701027</v>
      </c>
      <c r="AI20">
        <f t="shared" si="6"/>
        <v>-6361.4728298457967</v>
      </c>
      <c r="AJ20">
        <f t="shared" si="7"/>
        <v>192.51848357722702</v>
      </c>
      <c r="AK20">
        <f t="shared" si="22"/>
        <v>1270.1506658339222</v>
      </c>
      <c r="AL20">
        <f t="shared" si="8"/>
        <v>-4898.8036804346475</v>
      </c>
      <c r="AN20">
        <f t="shared" si="9"/>
        <v>0</v>
      </c>
      <c r="AO20">
        <f t="shared" si="9"/>
        <v>0</v>
      </c>
      <c r="AP20">
        <f t="shared" si="9"/>
        <v>-5.8708540526936082</v>
      </c>
      <c r="AQ20">
        <f t="shared" si="9"/>
        <v>-920.64166360245054</v>
      </c>
      <c r="AR20">
        <f t="shared" si="9"/>
        <v>-926.51251765514417</v>
      </c>
      <c r="AS20">
        <f t="shared" si="9"/>
        <v>28.039227657694934</v>
      </c>
      <c r="AT20">
        <f t="shared" si="9"/>
        <v>184.99025660880972</v>
      </c>
      <c r="AU20">
        <f t="shared" si="9"/>
        <v>-713.48303338863946</v>
      </c>
      <c r="AW20">
        <v>17</v>
      </c>
      <c r="AX20">
        <f>IF(Z20&gt;0, (R20*SUMPRODUCT(K20:$K$98, X20:$X$98)-K20*$AZ$3)/Z20, 0)</f>
        <v>22268.299470816248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9.7648700000000001E-3</v>
      </c>
      <c r="Q21" s="4">
        <f t="shared" si="21"/>
        <v>50</v>
      </c>
      <c r="R21">
        <f t="shared" si="0"/>
        <v>1000000</v>
      </c>
      <c r="S21">
        <f t="shared" si="1"/>
        <v>22243.161758917297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17952.491028335946</v>
      </c>
      <c r="AC21">
        <f t="shared" si="2"/>
        <v>17577.797143561424</v>
      </c>
      <c r="AE21">
        <f t="shared" si="3"/>
        <v>0</v>
      </c>
      <c r="AF21">
        <f t="shared" si="4"/>
        <v>0</v>
      </c>
      <c r="AG21">
        <f t="shared" si="4"/>
        <v>-39.512811474552336</v>
      </c>
      <c r="AH21">
        <f t="shared" si="5"/>
        <v>-7872.3452276906646</v>
      </c>
      <c r="AI21">
        <f t="shared" si="6"/>
        <v>-7911.8580391652167</v>
      </c>
      <c r="AJ21">
        <f t="shared" si="7"/>
        <v>374.6938847745223</v>
      </c>
      <c r="AK21">
        <f t="shared" si="22"/>
        <v>1256.6743719835163</v>
      </c>
      <c r="AL21">
        <f t="shared" si="8"/>
        <v>-6280.4897824071777</v>
      </c>
      <c r="AN21">
        <f t="shared" si="9"/>
        <v>0</v>
      </c>
      <c r="AO21">
        <f t="shared" si="9"/>
        <v>0</v>
      </c>
      <c r="AP21">
        <f t="shared" si="9"/>
        <v>-5.1382298085295925</v>
      </c>
      <c r="AQ21">
        <f t="shared" si="9"/>
        <v>-1023.7165466701111</v>
      </c>
      <c r="AR21">
        <f t="shared" si="9"/>
        <v>-1028.8547764786406</v>
      </c>
      <c r="AS21">
        <f t="shared" si="9"/>
        <v>48.725039195506035</v>
      </c>
      <c r="AT21">
        <f t="shared" si="9"/>
        <v>163.41742024354559</v>
      </c>
      <c r="AU21">
        <f t="shared" si="9"/>
        <v>-816.71231703958904</v>
      </c>
      <c r="AW21">
        <v>18</v>
      </c>
      <c r="AX21">
        <f>IF(Z21&gt;0, (R21*SUMPRODUCT(K21:$K$98, X21:$X$98)-K21*$AZ$3)/Z21, 0)</f>
        <v>22243.161758917297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1.2112915E-2</v>
      </c>
      <c r="Q22" s="4">
        <f t="shared" si="21"/>
        <v>50</v>
      </c>
      <c r="R22">
        <f t="shared" si="0"/>
        <v>1000000</v>
      </c>
      <c r="S22">
        <f t="shared" si="1"/>
        <v>22052.20627512076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17577.797143561424</v>
      </c>
      <c r="AC22">
        <f t="shared" si="2"/>
        <v>17041.533970844812</v>
      </c>
      <c r="AE22">
        <f t="shared" si="3"/>
        <v>0</v>
      </c>
      <c r="AF22">
        <f t="shared" si="4"/>
        <v>0</v>
      </c>
      <c r="AG22">
        <f t="shared" si="4"/>
        <v>-38.639068033004534</v>
      </c>
      <c r="AH22">
        <f t="shared" si="5"/>
        <v>-9572.3065360455439</v>
      </c>
      <c r="AI22">
        <f t="shared" si="6"/>
        <v>-9610.9456040785481</v>
      </c>
      <c r="AJ22">
        <f t="shared" si="7"/>
        <v>536.26317271661173</v>
      </c>
      <c r="AK22">
        <f t="shared" si="22"/>
        <v>1230.4458000492998</v>
      </c>
      <c r="AL22">
        <f t="shared" si="8"/>
        <v>-7844.2366313126367</v>
      </c>
      <c r="AN22">
        <f t="shared" si="9"/>
        <v>0</v>
      </c>
      <c r="AO22">
        <f t="shared" si="9"/>
        <v>0</v>
      </c>
      <c r="AP22">
        <f t="shared" si="9"/>
        <v>-4.4862576513599208</v>
      </c>
      <c r="AQ22">
        <f t="shared" si="9"/>
        <v>-1111.4096593068793</v>
      </c>
      <c r="AR22">
        <f t="shared" si="9"/>
        <v>-1115.8959169582392</v>
      </c>
      <c r="AS22">
        <f t="shared" si="9"/>
        <v>62.263788549130084</v>
      </c>
      <c r="AT22">
        <f t="shared" si="9"/>
        <v>142.863095982018</v>
      </c>
      <c r="AU22">
        <f t="shared" si="9"/>
        <v>-910.76903242709113</v>
      </c>
      <c r="AW22">
        <v>19</v>
      </c>
      <c r="AX22">
        <f>IF(Z22&gt;0, (R22*SUMPRODUCT(K22:$K$98, X22:$X$98)-K22*$AZ$3)/Z22, 0)</f>
        <v>22052.20627512076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1.471273E-2</v>
      </c>
      <c r="Q23" s="4">
        <f t="shared" si="21"/>
        <v>50</v>
      </c>
      <c r="R23">
        <f t="shared" si="0"/>
        <v>1000000</v>
      </c>
      <c r="S23">
        <f t="shared" si="1"/>
        <v>21713.814237521041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17041.533970844812</v>
      </c>
      <c r="AC23">
        <f t="shared" si="2"/>
        <v>16365.350538282133</v>
      </c>
      <c r="AE23">
        <f t="shared" si="3"/>
        <v>0</v>
      </c>
      <c r="AF23">
        <f t="shared" si="4"/>
        <v>0</v>
      </c>
      <c r="AG23">
        <f t="shared" si="4"/>
        <v>-37.684191177253261</v>
      </c>
      <c r="AH23">
        <f t="shared" si="5"/>
        <v>-11369.723508424537</v>
      </c>
      <c r="AI23">
        <f t="shared" si="6"/>
        <v>-11407.40769960179</v>
      </c>
      <c r="AJ23">
        <f t="shared" si="7"/>
        <v>676.18343256267872</v>
      </c>
      <c r="AK23">
        <f t="shared" si="22"/>
        <v>1192.907377959137</v>
      </c>
      <c r="AL23">
        <f t="shared" si="8"/>
        <v>-9538.3168890799752</v>
      </c>
      <c r="AN23">
        <f t="shared" si="9"/>
        <v>0</v>
      </c>
      <c r="AO23">
        <f t="shared" si="9"/>
        <v>0</v>
      </c>
      <c r="AP23">
        <f t="shared" si="9"/>
        <v>-3.9065981940280614</v>
      </c>
      <c r="AQ23">
        <f t="shared" si="9"/>
        <v>-1178.662455980226</v>
      </c>
      <c r="AR23">
        <f t="shared" si="9"/>
        <v>-1182.569054174254</v>
      </c>
      <c r="AS23">
        <f t="shared" si="9"/>
        <v>70.09774905492867</v>
      </c>
      <c r="AT23">
        <f t="shared" si="9"/>
        <v>123.66484891390974</v>
      </c>
      <c r="AU23">
        <f t="shared" si="9"/>
        <v>-988.80645620541566</v>
      </c>
      <c r="AW23">
        <v>20</v>
      </c>
      <c r="AX23">
        <f>IF(Z23&gt;0, (R23*SUMPRODUCT(K23:$K$98, X23:$X$98)-K23*$AZ$3)/Z23, 0)</f>
        <v>21713.814237521041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1.7665382E-2</v>
      </c>
      <c r="Q24" s="4">
        <f t="shared" si="21"/>
        <v>50</v>
      </c>
      <c r="R24">
        <f t="shared" si="0"/>
        <v>1000000</v>
      </c>
      <c r="S24">
        <f t="shared" si="1"/>
        <v>21253.526566140663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16365.350538282133</v>
      </c>
      <c r="AC24">
        <f t="shared" si="2"/>
        <v>15575.282927609231</v>
      </c>
      <c r="AE24">
        <f t="shared" si="3"/>
        <v>0</v>
      </c>
      <c r="AF24">
        <f t="shared" si="4"/>
        <v>0</v>
      </c>
      <c r="AG24">
        <f t="shared" si="4"/>
        <v>-36.641643632973519</v>
      </c>
      <c r="AH24">
        <f t="shared" si="5"/>
        <v>-13314.112650144172</v>
      </c>
      <c r="AI24">
        <f t="shared" si="6"/>
        <v>-13350.754293777145</v>
      </c>
      <c r="AJ24">
        <f t="shared" si="7"/>
        <v>790.06761067290245</v>
      </c>
      <c r="AK24">
        <f t="shared" si="22"/>
        <v>1145.5745376797495</v>
      </c>
      <c r="AL24">
        <f t="shared" si="8"/>
        <v>-11415.112145424493</v>
      </c>
      <c r="AN24">
        <f t="shared" si="9"/>
        <v>0</v>
      </c>
      <c r="AO24">
        <f t="shared" si="9"/>
        <v>0</v>
      </c>
      <c r="AP24">
        <f t="shared" si="9"/>
        <v>-3.3915363059551469</v>
      </c>
      <c r="AQ24">
        <f t="shared" si="9"/>
        <v>-1232.3490967502826</v>
      </c>
      <c r="AR24">
        <f t="shared" si="9"/>
        <v>-1235.7406330562376</v>
      </c>
      <c r="AS24">
        <f t="shared" si="9"/>
        <v>73.128351244186163</v>
      </c>
      <c r="AT24">
        <f t="shared" si="9"/>
        <v>106.03393435720064</v>
      </c>
      <c r="AU24">
        <f t="shared" si="9"/>
        <v>-1056.5783474548509</v>
      </c>
      <c r="AW24">
        <v>21</v>
      </c>
      <c r="AX24">
        <f>IF(Z24&gt;0, (R24*SUMPRODUCT(K24:$K$98, X24:$X$98)-K24*$AZ$3)/Z24, 0)</f>
        <v>21253.526566140663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2.1010579000000001E-2</v>
      </c>
      <c r="Q25" s="4">
        <f t="shared" si="21"/>
        <v>50</v>
      </c>
      <c r="R25">
        <f t="shared" si="0"/>
        <v>1000000</v>
      </c>
      <c r="S25">
        <f t="shared" si="1"/>
        <v>20686.864498003033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15575.282927609231</v>
      </c>
      <c r="AC25">
        <f t="shared" si="2"/>
        <v>14689.89351416906</v>
      </c>
      <c r="AE25">
        <f t="shared" si="3"/>
        <v>0</v>
      </c>
      <c r="AF25">
        <f t="shared" si="4"/>
        <v>0</v>
      </c>
      <c r="AG25">
        <f t="shared" si="4"/>
        <v>-35.505365048403348</v>
      </c>
      <c r="AH25">
        <f t="shared" si="5"/>
        <v>-15397.242964808744</v>
      </c>
      <c r="AI25">
        <f t="shared" si="6"/>
        <v>-15432.748329857148</v>
      </c>
      <c r="AJ25">
        <f t="shared" si="7"/>
        <v>885.38941344017076</v>
      </c>
      <c r="AK25">
        <f t="shared" si="22"/>
        <v>1090.2698049326461</v>
      </c>
      <c r="AL25">
        <f t="shared" si="8"/>
        <v>-13457.089111484331</v>
      </c>
      <c r="AN25">
        <f t="shared" si="9"/>
        <v>0</v>
      </c>
      <c r="AO25">
        <f t="shared" si="9"/>
        <v>0</v>
      </c>
      <c r="AP25">
        <f t="shared" si="9"/>
        <v>-2.9342525012571041</v>
      </c>
      <c r="AQ25">
        <f t="shared" si="9"/>
        <v>-1272.4668122792641</v>
      </c>
      <c r="AR25">
        <f t="shared" si="9"/>
        <v>-1275.4010647805212</v>
      </c>
      <c r="AS25">
        <f t="shared" si="9"/>
        <v>73.170803832932563</v>
      </c>
      <c r="AT25">
        <f t="shared" si="9"/>
        <v>90.102633723310348</v>
      </c>
      <c r="AU25">
        <f t="shared" si="9"/>
        <v>-1112.1276272242783</v>
      </c>
      <c r="AW25">
        <v>22</v>
      </c>
      <c r="AX25">
        <f>IF(Z25&gt;0, (R25*SUMPRODUCT(K25:$K$98, X25:$X$98)-K25*$AZ$3)/Z25, 0)</f>
        <v>20686.864498003033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2.4499257999999999E-2</v>
      </c>
      <c r="Q26" s="4">
        <f t="shared" si="21"/>
        <v>50</v>
      </c>
      <c r="R26">
        <f t="shared" si="0"/>
        <v>1000000</v>
      </c>
      <c r="S26">
        <f t="shared" si="1"/>
        <v>20021.921548534487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14689.89351416906</v>
      </c>
      <c r="AC26">
        <f t="shared" si="2"/>
        <v>13727.212133416671</v>
      </c>
      <c r="AE26">
        <f t="shared" si="3"/>
        <v>0</v>
      </c>
      <c r="AF26">
        <f t="shared" si="4"/>
        <v>0</v>
      </c>
      <c r="AG26">
        <f t="shared" si="4"/>
        <v>-34.2804562992143</v>
      </c>
      <c r="AH26">
        <f t="shared" si="5"/>
        <v>-17397.101974100322</v>
      </c>
      <c r="AI26">
        <f t="shared" si="6"/>
        <v>-17431.382430399535</v>
      </c>
      <c r="AJ26">
        <f t="shared" si="7"/>
        <v>962.68138075238858</v>
      </c>
      <c r="AK26">
        <f t="shared" si="22"/>
        <v>1028.2925459918342</v>
      </c>
      <c r="AL26">
        <f t="shared" si="8"/>
        <v>-15440.408503655315</v>
      </c>
      <c r="AN26">
        <f t="shared" si="9"/>
        <v>0</v>
      </c>
      <c r="AO26">
        <f t="shared" si="9"/>
        <v>0</v>
      </c>
      <c r="AP26">
        <f t="shared" si="9"/>
        <v>-2.5294847921241876</v>
      </c>
      <c r="AQ26">
        <f t="shared" si="9"/>
        <v>-1283.6965904543413</v>
      </c>
      <c r="AR26">
        <f t="shared" si="9"/>
        <v>-1286.2260752464656</v>
      </c>
      <c r="AS26">
        <f t="shared" si="9"/>
        <v>71.03429111385816</v>
      </c>
      <c r="AT26">
        <f t="shared" si="9"/>
        <v>75.875604870540243</v>
      </c>
      <c r="AU26">
        <f t="shared" si="9"/>
        <v>-1139.3161792620672</v>
      </c>
      <c r="AW26">
        <v>23</v>
      </c>
      <c r="AX26">
        <f>IF(Z26&gt;0, (R26*SUMPRODUCT(K26:$K$98, X26:$X$98)-K26*$AZ$3)/Z26, 0)</f>
        <v>20021.921548534487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2.8232486000000001E-2</v>
      </c>
      <c r="Q27" s="4">
        <f t="shared" si="21"/>
        <v>50</v>
      </c>
      <c r="R27">
        <f t="shared" si="0"/>
        <v>1000000</v>
      </c>
      <c r="S27">
        <f t="shared" si="1"/>
        <v>19290.530120883537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13727.212133416671</v>
      </c>
      <c r="AC27">
        <f t="shared" si="2"/>
        <v>12720.109678254188</v>
      </c>
      <c r="AE27">
        <f t="shared" si="3"/>
        <v>0</v>
      </c>
      <c r="AF27">
        <f t="shared" si="4"/>
        <v>0</v>
      </c>
      <c r="AG27">
        <f t="shared" si="4"/>
        <v>-32.969829233680976</v>
      </c>
      <c r="AH27">
        <f t="shared" si="5"/>
        <v>-19356.450050823594</v>
      </c>
      <c r="AI27">
        <f t="shared" si="6"/>
        <v>-19389.419880057274</v>
      </c>
      <c r="AJ27">
        <f t="shared" si="7"/>
        <v>1007.1024551624832</v>
      </c>
      <c r="AK27">
        <f t="shared" si="22"/>
        <v>960.90484933916707</v>
      </c>
      <c r="AL27">
        <f t="shared" si="8"/>
        <v>-17421.412575555623</v>
      </c>
      <c r="AN27">
        <f t="shared" si="9"/>
        <v>0</v>
      </c>
      <c r="AO27">
        <f t="shared" si="9"/>
        <v>0</v>
      </c>
      <c r="AP27">
        <f t="shared" si="9"/>
        <v>-2.1721216966268626</v>
      </c>
      <c r="AQ27">
        <f t="shared" si="9"/>
        <v>-1275.2436425153401</v>
      </c>
      <c r="AR27">
        <f t="shared" si="9"/>
        <v>-1277.4157642119667</v>
      </c>
      <c r="AS27">
        <f t="shared" si="9"/>
        <v>66.350028023496051</v>
      </c>
      <c r="AT27">
        <f t="shared" si="9"/>
        <v>63.306432582651929</v>
      </c>
      <c r="AU27">
        <f t="shared" si="9"/>
        <v>-1147.7593036058188</v>
      </c>
      <c r="AW27">
        <v>24</v>
      </c>
      <c r="AX27">
        <f>IF(Z27&gt;0, (R27*SUMPRODUCT(K27:$K$98, X27:$X$98)-K27*$AZ$3)/Z27, 0)</f>
        <v>19290.530120883537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3.2345626000000002E-2</v>
      </c>
      <c r="Q28" s="4">
        <f t="shared" si="21"/>
        <v>50</v>
      </c>
      <c r="R28">
        <f t="shared" si="0"/>
        <v>1000000</v>
      </c>
      <c r="S28">
        <f t="shared" si="1"/>
        <v>18515.132293259481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12720.109678254188</v>
      </c>
      <c r="AC28">
        <f t="shared" si="2"/>
        <v>11691.825085106579</v>
      </c>
      <c r="AE28">
        <f t="shared" si="3"/>
        <v>0</v>
      </c>
      <c r="AF28">
        <f t="shared" si="4"/>
        <v>0</v>
      </c>
      <c r="AG28">
        <f t="shared" si="4"/>
        <v>-31.573701175667651</v>
      </c>
      <c r="AH28">
        <f t="shared" si="5"/>
        <v>-21328.59531353023</v>
      </c>
      <c r="AI28">
        <f t="shared" si="6"/>
        <v>-21360.169014705898</v>
      </c>
      <c r="AJ28">
        <f t="shared" si="7"/>
        <v>1028.2845931476095</v>
      </c>
      <c r="AK28">
        <f t="shared" si="22"/>
        <v>890.4076774777933</v>
      </c>
      <c r="AL28">
        <f t="shared" si="8"/>
        <v>-19441.476744080494</v>
      </c>
      <c r="AN28">
        <f t="shared" si="9"/>
        <v>0</v>
      </c>
      <c r="AO28">
        <f t="shared" si="9"/>
        <v>0</v>
      </c>
      <c r="AP28">
        <f t="shared" si="9"/>
        <v>-1.8572695032455497</v>
      </c>
      <c r="AQ28">
        <f t="shared" si="9"/>
        <v>-1254.6185004567492</v>
      </c>
      <c r="AR28">
        <f t="shared" si="9"/>
        <v>-1256.475769959995</v>
      </c>
      <c r="AS28">
        <f t="shared" si="9"/>
        <v>60.487099845681257</v>
      </c>
      <c r="AT28">
        <f t="shared" si="9"/>
        <v>52.376723768756435</v>
      </c>
      <c r="AU28">
        <f t="shared" si="9"/>
        <v>-1143.611946345557</v>
      </c>
      <c r="AW28">
        <v>25</v>
      </c>
      <c r="AX28">
        <f>IF(Z28&gt;0, (R28*SUMPRODUCT(K28:$K$98, X28:$X$98)-K28*$AZ$3)/Z28, 0)</f>
        <v>18515.132293259481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3.7265510000000002E-2</v>
      </c>
      <c r="Q29" s="4">
        <f t="shared" si="21"/>
        <v>50</v>
      </c>
      <c r="R29">
        <f t="shared" si="0"/>
        <v>1000000</v>
      </c>
      <c r="S29">
        <f t="shared" si="1"/>
        <v>17714.803836693933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11691.825085106579</v>
      </c>
      <c r="AC29">
        <f t="shared" si="2"/>
        <v>10657.705735871019</v>
      </c>
      <c r="AE29">
        <f t="shared" si="3"/>
        <v>0</v>
      </c>
      <c r="AF29">
        <f t="shared" si="4"/>
        <v>0</v>
      </c>
      <c r="AG29">
        <f t="shared" si="4"/>
        <v>-30.081354087012119</v>
      </c>
      <c r="AH29">
        <f t="shared" si="5"/>
        <v>-23532.201537977093</v>
      </c>
      <c r="AI29">
        <f t="shared" si="6"/>
        <v>-23562.282892064104</v>
      </c>
      <c r="AJ29">
        <f t="shared" si="7"/>
        <v>1034.1193492355596</v>
      </c>
      <c r="AK29">
        <f t="shared" si="22"/>
        <v>818.42775595746059</v>
      </c>
      <c r="AL29">
        <f t="shared" si="8"/>
        <v>-21709.735786871082</v>
      </c>
      <c r="AN29">
        <f t="shared" si="9"/>
        <v>0</v>
      </c>
      <c r="AO29">
        <f t="shared" si="9"/>
        <v>0</v>
      </c>
      <c r="AP29">
        <f t="shared" si="9"/>
        <v>-1.5798970651492874</v>
      </c>
      <c r="AQ29">
        <f t="shared" si="9"/>
        <v>-1235.9302722480725</v>
      </c>
      <c r="AR29">
        <f t="shared" si="9"/>
        <v>-1237.5101693132217</v>
      </c>
      <c r="AS29">
        <f t="shared" si="9"/>
        <v>54.312785260446759</v>
      </c>
      <c r="AT29">
        <f t="shared" si="9"/>
        <v>42.98448819603459</v>
      </c>
      <c r="AU29">
        <f t="shared" si="9"/>
        <v>-1140.2128958567403</v>
      </c>
      <c r="AW29">
        <v>26</v>
      </c>
      <c r="AX29">
        <f>IF(Z29&gt;0, (R29*SUMPRODUCT(K29:$K$98, X29:$X$98)-K29*$AZ$3)/Z29, 0)</f>
        <v>17714.803836693933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4.2512064000000002E-2</v>
      </c>
      <c r="Q30" s="4">
        <f t="shared" si="21"/>
        <v>50</v>
      </c>
      <c r="R30">
        <f t="shared" si="0"/>
        <v>1000000</v>
      </c>
      <c r="S30">
        <f t="shared" si="1"/>
        <v>16873.805639433296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10657.705735871019</v>
      </c>
      <c r="AC30">
        <f t="shared" si="2"/>
        <v>9618.6497057847246</v>
      </c>
      <c r="AE30">
        <f t="shared" si="3"/>
        <v>0</v>
      </c>
      <c r="AF30">
        <f t="shared" si="4"/>
        <v>0</v>
      </c>
      <c r="AG30">
        <f t="shared" si="4"/>
        <v>-28.501720095988276</v>
      </c>
      <c r="AH30">
        <f t="shared" si="5"/>
        <v>-25576.409003074416</v>
      </c>
      <c r="AI30">
        <f t="shared" si="6"/>
        <v>-25604.910723170404</v>
      </c>
      <c r="AJ30">
        <f t="shared" si="7"/>
        <v>1039.0560300862944</v>
      </c>
      <c r="AK30">
        <f t="shared" si="22"/>
        <v>746.0394015109714</v>
      </c>
      <c r="AL30">
        <f t="shared" si="8"/>
        <v>-23819.815291573141</v>
      </c>
      <c r="AN30">
        <f t="shared" si="9"/>
        <v>0</v>
      </c>
      <c r="AO30">
        <f t="shared" si="9"/>
        <v>0</v>
      </c>
      <c r="AP30">
        <f t="shared" si="9"/>
        <v>-1.3365476869203174</v>
      </c>
      <c r="AQ30">
        <f t="shared" si="9"/>
        <v>-1199.3693776256905</v>
      </c>
      <c r="AR30">
        <f t="shared" si="9"/>
        <v>-1200.7059253126108</v>
      </c>
      <c r="AS30">
        <f t="shared" si="9"/>
        <v>48.725056905878326</v>
      </c>
      <c r="AT30">
        <f t="shared" si="9"/>
        <v>34.984458239110097</v>
      </c>
      <c r="AU30">
        <f t="shared" si="9"/>
        <v>-1116.9964101676226</v>
      </c>
      <c r="AW30">
        <v>27</v>
      </c>
      <c r="AX30">
        <f>IF(Z30&gt;0, (R30*SUMPRODUCT(K30:$K$98, X30:$X$98)-K30*$AZ$3)/Z30, 0)</f>
        <v>16873.805639433296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4.7737861999999999E-2</v>
      </c>
      <c r="Q31" s="4">
        <f t="shared" si="21"/>
        <v>50</v>
      </c>
      <c r="R31">
        <f t="shared" si="0"/>
        <v>1000000</v>
      </c>
      <c r="S31">
        <f t="shared" si="1"/>
        <v>16002.069461457893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9618.6497057847246</v>
      </c>
      <c r="AC31">
        <f t="shared" si="2"/>
        <v>8595.0609015177633</v>
      </c>
      <c r="AE31">
        <f t="shared" si="3"/>
        <v>0</v>
      </c>
      <c r="AF31">
        <f t="shared" si="4"/>
        <v>0</v>
      </c>
      <c r="AG31">
        <f t="shared" si="4"/>
        <v>-26.856091714323483</v>
      </c>
      <c r="AH31">
        <f t="shared" si="5"/>
        <v>-27212.2236140983</v>
      </c>
      <c r="AI31">
        <f t="shared" si="6"/>
        <v>-27239.079705812623</v>
      </c>
      <c r="AJ31">
        <f t="shared" si="7"/>
        <v>1023.5888042669612</v>
      </c>
      <c r="AK31">
        <f t="shared" si="22"/>
        <v>673.30547940493079</v>
      </c>
      <c r="AL31">
        <f t="shared" si="8"/>
        <v>-25542.18542214073</v>
      </c>
      <c r="AN31">
        <f t="shared" si="9"/>
        <v>0</v>
      </c>
      <c r="AO31">
        <f t="shared" si="9"/>
        <v>0</v>
      </c>
      <c r="AP31">
        <f t="shared" si="9"/>
        <v>-1.124444893764726</v>
      </c>
      <c r="AQ31">
        <f t="shared" si="9"/>
        <v>-1139.3558756182379</v>
      </c>
      <c r="AR31">
        <f t="shared" si="9"/>
        <v>-1140.4803205120024</v>
      </c>
      <c r="AS31">
        <f t="shared" si="9"/>
        <v>42.856913675896699</v>
      </c>
      <c r="AT31">
        <f t="shared" si="9"/>
        <v>28.190807371159472</v>
      </c>
      <c r="AU31">
        <f t="shared" si="9"/>
        <v>-1069.4325994649462</v>
      </c>
      <c r="AW31">
        <v>28</v>
      </c>
      <c r="AX31">
        <f>IF(Z31&gt;0, (R31*SUMPRODUCT(K31:$K$98, X31:$X$98)-K31*$AZ$3)/Z31, 0)</f>
        <v>16002.069461457893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5.3487053E-2</v>
      </c>
      <c r="Q32" s="4">
        <f t="shared" si="21"/>
        <v>50</v>
      </c>
      <c r="R32">
        <f t="shared" si="0"/>
        <v>1000000</v>
      </c>
      <c r="S32">
        <f t="shared" si="1"/>
        <v>15133.848514552967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8595.0609015177633</v>
      </c>
      <c r="AC32">
        <f t="shared" si="2"/>
        <v>7612.6519663983881</v>
      </c>
      <c r="AE32">
        <f t="shared" si="3"/>
        <v>0</v>
      </c>
      <c r="AF32">
        <f t="shared" si="4"/>
        <v>0</v>
      </c>
      <c r="AG32">
        <f t="shared" si="4"/>
        <v>-25.151077596283365</v>
      </c>
      <c r="AH32">
        <f t="shared" si="5"/>
        <v>-28729.064017937621</v>
      </c>
      <c r="AI32">
        <f t="shared" si="6"/>
        <v>-28754.215095533906</v>
      </c>
      <c r="AJ32">
        <f t="shared" si="7"/>
        <v>982.4089351193752</v>
      </c>
      <c r="AK32">
        <f t="shared" si="22"/>
        <v>601.65426310624355</v>
      </c>
      <c r="AL32">
        <f t="shared" si="8"/>
        <v>-27170.151897308286</v>
      </c>
      <c r="AN32">
        <f t="shared" si="9"/>
        <v>0</v>
      </c>
      <c r="AO32">
        <f t="shared" si="9"/>
        <v>0</v>
      </c>
      <c r="AP32">
        <f t="shared" si="9"/>
        <v>-0.94022964392741537</v>
      </c>
      <c r="AQ32">
        <f t="shared" si="9"/>
        <v>-1073.9864933638082</v>
      </c>
      <c r="AR32">
        <f t="shared" si="9"/>
        <v>-1074.9267230077357</v>
      </c>
      <c r="AS32">
        <f t="shared" si="9"/>
        <v>36.725663134008116</v>
      </c>
      <c r="AT32">
        <f t="shared" si="9"/>
        <v>22.491806619505986</v>
      </c>
      <c r="AU32">
        <f t="shared" si="9"/>
        <v>-1015.7092532542216</v>
      </c>
      <c r="AW32">
        <v>29</v>
      </c>
      <c r="AX32">
        <f>IF(Z32&gt;0, (R32*SUMPRODUCT(K32:$K$98, X32:$X$98)-K32*$AZ$3)/Z32, 0)</f>
        <v>15133.848514552967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5.9601715E-2</v>
      </c>
      <c r="Q33" s="4">
        <f t="shared" si="21"/>
        <v>50</v>
      </c>
      <c r="R33">
        <f t="shared" si="0"/>
        <v>1000000</v>
      </c>
      <c r="S33">
        <f t="shared" si="1"/>
        <v>14270.616258971337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7612.6519663983881</v>
      </c>
      <c r="AC33">
        <f t="shared" si="2"/>
        <v>6678.7966699085655</v>
      </c>
      <c r="AE33">
        <f t="shared" si="3"/>
        <v>0</v>
      </c>
      <c r="AF33">
        <f t="shared" si="4"/>
        <v>0</v>
      </c>
      <c r="AG33">
        <f t="shared" si="4"/>
        <v>-23.400519461483967</v>
      </c>
      <c r="AH33">
        <f t="shared" si="5"/>
        <v>-29980.947176731326</v>
      </c>
      <c r="AI33">
        <f t="shared" si="6"/>
        <v>-30004.34769619281</v>
      </c>
      <c r="AJ33">
        <f t="shared" si="7"/>
        <v>933.85529648982265</v>
      </c>
      <c r="AK33">
        <f t="shared" si="22"/>
        <v>532.88563764788717</v>
      </c>
      <c r="AL33">
        <f t="shared" si="8"/>
        <v>-28537.6067620551</v>
      </c>
      <c r="AN33">
        <f t="shared" si="9"/>
        <v>0</v>
      </c>
      <c r="AO33">
        <f t="shared" si="9"/>
        <v>0</v>
      </c>
      <c r="AP33">
        <f t="shared" si="9"/>
        <v>-0.78106075733591784</v>
      </c>
      <c r="AQ33">
        <f t="shared" si="9"/>
        <v>-1000.7017727127375</v>
      </c>
      <c r="AR33">
        <f t="shared" si="9"/>
        <v>-1001.4828334700734</v>
      </c>
      <c r="AS33">
        <f t="shared" si="9"/>
        <v>31.170151001094212</v>
      </c>
      <c r="AT33">
        <f t="shared" si="9"/>
        <v>17.786616250111976</v>
      </c>
      <c r="AU33">
        <f t="shared" si="9"/>
        <v>-952.52606621886719</v>
      </c>
      <c r="AW33">
        <v>30</v>
      </c>
      <c r="AX33">
        <f>IF(Z33&gt;0, (R33*SUMPRODUCT(K33:$K$98, X33:$X$98)-K33*$AZ$3)/Z33, 0)</f>
        <v>14270.616258971337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6.6409420999999996E-2</v>
      </c>
      <c r="Q34" s="4">
        <f t="shared" si="21"/>
        <v>50</v>
      </c>
      <c r="R34">
        <f t="shared" si="0"/>
        <v>1000000</v>
      </c>
      <c r="S34">
        <f t="shared" si="1"/>
        <v>13425.592181139664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6678.7966699085655</v>
      </c>
      <c r="AC34">
        <f t="shared" si="2"/>
        <v>5803.2120372618883</v>
      </c>
      <c r="AE34">
        <f t="shared" si="3"/>
        <v>0</v>
      </c>
      <c r="AF34">
        <f t="shared" si="4"/>
        <v>0</v>
      </c>
      <c r="AG34">
        <f t="shared" si="4"/>
        <v>-21.612499318332745</v>
      </c>
      <c r="AH34">
        <f t="shared" si="5"/>
        <v>-31080.298970727636</v>
      </c>
      <c r="AI34">
        <f t="shared" si="6"/>
        <v>-31101.911470045969</v>
      </c>
      <c r="AJ34">
        <f t="shared" si="7"/>
        <v>875.58463264667716</v>
      </c>
      <c r="AK34">
        <f t="shared" si="22"/>
        <v>467.51576689359962</v>
      </c>
      <c r="AL34">
        <f t="shared" si="8"/>
        <v>-29758.81107050569</v>
      </c>
      <c r="AN34">
        <f t="shared" si="9"/>
        <v>0</v>
      </c>
      <c r="AO34">
        <f t="shared" si="9"/>
        <v>0</v>
      </c>
      <c r="AP34">
        <f t="shared" si="9"/>
        <v>-0.64408960455540964</v>
      </c>
      <c r="AQ34">
        <f t="shared" si="9"/>
        <v>-926.24629750892495</v>
      </c>
      <c r="AR34">
        <f t="shared" si="9"/>
        <v>-926.89038711348041</v>
      </c>
      <c r="AS34">
        <f t="shared" si="9"/>
        <v>26.093926088308475</v>
      </c>
      <c r="AT34">
        <f t="shared" si="9"/>
        <v>13.93277292860302</v>
      </c>
      <c r="AU34">
        <f t="shared" ref="AU34:AU89" si="23">AL34*$K34</f>
        <v>-886.86368809656881</v>
      </c>
      <c r="AW34">
        <v>31</v>
      </c>
      <c r="AX34">
        <f>IF(Z34&gt;0, (R34*SUMPRODUCT(K34:$K$98, X34:$X$98)-K34*$AZ$3)/Z34, 0)</f>
        <v>13425.592181139664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7.4261202999999998E-2</v>
      </c>
      <c r="Q35" s="4">
        <f t="shared" si="21"/>
        <v>50</v>
      </c>
      <c r="R35">
        <f t="shared" si="0"/>
        <v>1000000</v>
      </c>
      <c r="S35">
        <f t="shared" si="1"/>
        <v>12603.14184938998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5803.2120372618883</v>
      </c>
      <c r="AC35">
        <f t="shared" si="2"/>
        <v>4988.6774719548021</v>
      </c>
      <c r="AE35">
        <f t="shared" si="3"/>
        <v>0</v>
      </c>
      <c r="AF35">
        <f t="shared" ref="AF35:AG66" si="24">-$Z35*P35</f>
        <v>0</v>
      </c>
      <c r="AG35">
        <f t="shared" si="24"/>
        <v>-19.791404125933347</v>
      </c>
      <c r="AH35">
        <f t="shared" si="5"/>
        <v>-32099.403984321394</v>
      </c>
      <c r="AI35">
        <f t="shared" ref="AI35:AI66" si="25">SUM(AE35:AH35)</f>
        <v>-32119.195388447326</v>
      </c>
      <c r="AJ35">
        <f t="shared" si="7"/>
        <v>814.53456530708627</v>
      </c>
      <c r="AK35">
        <f t="shared" si="22"/>
        <v>406.22484260833221</v>
      </c>
      <c r="AL35">
        <f t="shared" ref="AL35:AL89" si="26">SUM(AI35:AK35)</f>
        <v>-30898.435980531907</v>
      </c>
      <c r="AN35">
        <f t="shared" ref="AN35:AT66" si="27">AE35*$K35</f>
        <v>0</v>
      </c>
      <c r="AO35">
        <f t="shared" si="27"/>
        <v>0</v>
      </c>
      <c r="AP35">
        <f t="shared" si="27"/>
        <v>-0.52662307110337192</v>
      </c>
      <c r="AQ35">
        <f t="shared" si="27"/>
        <v>-854.12265846569653</v>
      </c>
      <c r="AR35">
        <f t="shared" si="27"/>
        <v>-854.64928153679989</v>
      </c>
      <c r="AS35">
        <f t="shared" si="27"/>
        <v>21.673686797178608</v>
      </c>
      <c r="AT35">
        <f t="shared" si="27"/>
        <v>10.809105448590559</v>
      </c>
      <c r="AU35">
        <f t="shared" si="23"/>
        <v>-822.16648929103064</v>
      </c>
      <c r="AW35">
        <v>32</v>
      </c>
      <c r="AX35">
        <f>IF(Z35&gt;0, (R35*SUMPRODUCT(K35:$K$98, X35:$X$98)-K35*$AZ$3)/Z35, 0)</f>
        <v>12603.14184938998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8.2657132999999994E-2</v>
      </c>
      <c r="Q36" s="4">
        <f t="shared" si="21"/>
        <v>50</v>
      </c>
      <c r="R36">
        <f t="shared" si="0"/>
        <v>1000000</v>
      </c>
      <c r="S36">
        <f t="shared" si="1"/>
        <v>11789.715607891338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4988.6774719548021</v>
      </c>
      <c r="AC36">
        <f t="shared" si="2"/>
        <v>4234.2974315264619</v>
      </c>
      <c r="AE36">
        <f t="shared" si="3"/>
        <v>0</v>
      </c>
      <c r="AF36">
        <f t="shared" si="24"/>
        <v>0</v>
      </c>
      <c r="AG36">
        <f t="shared" si="24"/>
        <v>-17.957589361579991</v>
      </c>
      <c r="AH36">
        <f t="shared" si="5"/>
        <v>-32718.014461880426</v>
      </c>
      <c r="AI36">
        <f t="shared" si="25"/>
        <v>-32735.972051242006</v>
      </c>
      <c r="AJ36">
        <f t="shared" si="7"/>
        <v>754.38004042834018</v>
      </c>
      <c r="AK36">
        <f t="shared" si="22"/>
        <v>349.20742303683619</v>
      </c>
      <c r="AL36">
        <f t="shared" si="26"/>
        <v>-31632.384587776833</v>
      </c>
      <c r="AN36">
        <f t="shared" si="27"/>
        <v>0</v>
      </c>
      <c r="AO36">
        <f t="shared" si="27"/>
        <v>0</v>
      </c>
      <c r="AP36">
        <f t="shared" si="27"/>
        <v>-0.4266318635386413</v>
      </c>
      <c r="AQ36">
        <f t="shared" si="27"/>
        <v>-777.30630766178331</v>
      </c>
      <c r="AR36">
        <f t="shared" si="27"/>
        <v>-777.73293952532185</v>
      </c>
      <c r="AS36">
        <f t="shared" si="27"/>
        <v>17.922370090101065</v>
      </c>
      <c r="AT36">
        <f t="shared" si="27"/>
        <v>8.2963815828464789</v>
      </c>
      <c r="AU36">
        <f t="shared" si="23"/>
        <v>-751.51418785237445</v>
      </c>
      <c r="AW36">
        <v>33</v>
      </c>
      <c r="AX36">
        <f>IF(Z36&gt;0, (R36*SUMPRODUCT(K36:$K$98, X36:$X$98)-K36*$AZ$3)/Z36, 0)</f>
        <v>11789.715607891338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9.1575552000000005E-2</v>
      </c>
      <c r="Q37" s="4">
        <f t="shared" si="21"/>
        <v>50</v>
      </c>
      <c r="R37">
        <f t="shared" si="0"/>
        <v>1000000</v>
      </c>
      <c r="S37">
        <f t="shared" si="1"/>
        <v>10989.676240185663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4234.2974315264619</v>
      </c>
      <c r="AC37">
        <f t="shared" si="2"/>
        <v>3546.0470328266024</v>
      </c>
      <c r="AE37">
        <f t="shared" si="3"/>
        <v>0</v>
      </c>
      <c r="AF37">
        <f t="shared" si="24"/>
        <v>0</v>
      </c>
      <c r="AG37">
        <f t="shared" si="24"/>
        <v>-16.133537309588178</v>
      </c>
      <c r="AH37">
        <f t="shared" si="5"/>
        <v>-32889.52316752031</v>
      </c>
      <c r="AI37">
        <f t="shared" si="25"/>
        <v>-32905.656704829897</v>
      </c>
      <c r="AJ37">
        <f t="shared" si="7"/>
        <v>688.25039869985949</v>
      </c>
      <c r="AK37">
        <f t="shared" si="22"/>
        <v>296.40082020685236</v>
      </c>
      <c r="AL37">
        <f t="shared" si="26"/>
        <v>-31921.005485923186</v>
      </c>
      <c r="AN37">
        <f t="shared" si="27"/>
        <v>0</v>
      </c>
      <c r="AO37">
        <f t="shared" si="27"/>
        <v>0</v>
      </c>
      <c r="AP37">
        <f t="shared" si="27"/>
        <v>-0.34222901473117423</v>
      </c>
      <c r="AQ37">
        <f t="shared" si="27"/>
        <v>-697.66157864892421</v>
      </c>
      <c r="AR37">
        <f t="shared" si="27"/>
        <v>-698.00380766365538</v>
      </c>
      <c r="AS37">
        <f t="shared" si="27"/>
        <v>14.59935606901343</v>
      </c>
      <c r="AT37">
        <f t="shared" si="27"/>
        <v>6.2873354254816096</v>
      </c>
      <c r="AU37">
        <f t="shared" si="23"/>
        <v>-677.11711616916034</v>
      </c>
      <c r="AW37">
        <v>34</v>
      </c>
      <c r="AX37">
        <f>IF(Z37&gt;0, (R37*SUMPRODUCT(K37:$K$98, X37:$X$98)-K37*$AZ$3)/Z37, 0)</f>
        <v>10989.676240185663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0.101620166</v>
      </c>
      <c r="Q38" s="4">
        <f t="shared" si="21"/>
        <v>50</v>
      </c>
      <c r="R38">
        <f t="shared" si="0"/>
        <v>1000000</v>
      </c>
      <c r="S38">
        <f t="shared" si="1"/>
        <v>10214.048224867989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3546.0470328266024</v>
      </c>
      <c r="AC38">
        <f t="shared" si="2"/>
        <v>2927.8996586079675</v>
      </c>
      <c r="AE38">
        <f t="shared" si="3"/>
        <v>0</v>
      </c>
      <c r="AF38">
        <f t="shared" si="24"/>
        <v>0</v>
      </c>
      <c r="AG38">
        <f t="shared" si="24"/>
        <v>-14.332709196924753</v>
      </c>
      <c r="AH38">
        <f t="shared" si="5"/>
        <v>-32789.854791350881</v>
      </c>
      <c r="AI38">
        <f t="shared" si="25"/>
        <v>-32804.187500547807</v>
      </c>
      <c r="AJ38">
        <f t="shared" si="7"/>
        <v>618.14737421863492</v>
      </c>
      <c r="AK38">
        <f t="shared" si="22"/>
        <v>248.2232922978622</v>
      </c>
      <c r="AL38">
        <f t="shared" si="26"/>
        <v>-31937.81683403131</v>
      </c>
      <c r="AN38">
        <f t="shared" si="27"/>
        <v>0</v>
      </c>
      <c r="AO38">
        <f t="shared" si="27"/>
        <v>0</v>
      </c>
      <c r="AP38">
        <f t="shared" si="27"/>
        <v>-0.27145478151505731</v>
      </c>
      <c r="AQ38">
        <f t="shared" si="27"/>
        <v>-621.02445155354235</v>
      </c>
      <c r="AR38">
        <f t="shared" si="27"/>
        <v>-621.29590633505745</v>
      </c>
      <c r="AS38">
        <f t="shared" si="27"/>
        <v>11.707420984207864</v>
      </c>
      <c r="AT38">
        <f t="shared" si="27"/>
        <v>4.7012325898666694</v>
      </c>
      <c r="AU38">
        <f t="shared" si="23"/>
        <v>-604.88725276098296</v>
      </c>
      <c r="AW38">
        <v>35</v>
      </c>
      <c r="AX38">
        <f>IF(Z38&gt;0, (R38*SUMPRODUCT(K38:$K$98, X38:$X$98)-K38*$AZ$3)/Z38, 0)</f>
        <v>10214.048224867989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0.112947091</v>
      </c>
      <c r="Q39" s="4">
        <f t="shared" si="21"/>
        <v>50</v>
      </c>
      <c r="R39">
        <f t="shared" si="0"/>
        <v>1000000</v>
      </c>
      <c r="S39">
        <f t="shared" si="1"/>
        <v>9458.1029135778681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2927.8996586079675</v>
      </c>
      <c r="AC39">
        <f t="shared" si="2"/>
        <v>2377.8700324386136</v>
      </c>
      <c r="AE39">
        <f t="shared" si="3"/>
        <v>0</v>
      </c>
      <c r="AF39">
        <f t="shared" si="24"/>
        <v>0</v>
      </c>
      <c r="AG39">
        <f t="shared" si="24"/>
        <v>-12.570544295013908</v>
      </c>
      <c r="AH39">
        <f t="shared" si="5"/>
        <v>-32376.756198831943</v>
      </c>
      <c r="AI39">
        <f t="shared" si="25"/>
        <v>-32389.326743126956</v>
      </c>
      <c r="AJ39">
        <f t="shared" si="7"/>
        <v>550.02962616935383</v>
      </c>
      <c r="AK39">
        <f t="shared" si="22"/>
        <v>204.95297610255776</v>
      </c>
      <c r="AL39">
        <f t="shared" si="26"/>
        <v>-31634.344140855042</v>
      </c>
      <c r="AN39">
        <f t="shared" si="27"/>
        <v>0</v>
      </c>
      <c r="AO39">
        <f t="shared" si="27"/>
        <v>0</v>
      </c>
      <c r="AP39">
        <f t="shared" si="27"/>
        <v>-0.2125716123122682</v>
      </c>
      <c r="AQ39">
        <f t="shared" si="27"/>
        <v>-547.50049839582664</v>
      </c>
      <c r="AR39">
        <f t="shared" si="27"/>
        <v>-547.71307000813886</v>
      </c>
      <c r="AS39">
        <f t="shared" si="27"/>
        <v>9.3011632360827949</v>
      </c>
      <c r="AT39">
        <f t="shared" si="27"/>
        <v>3.4658152865822482</v>
      </c>
      <c r="AU39">
        <f t="shared" si="23"/>
        <v>-534.94609148547386</v>
      </c>
      <c r="AW39">
        <v>36</v>
      </c>
      <c r="AX39">
        <f>IF(Z39&gt;0, (R39*SUMPRODUCT(K39:$K$98, X39:$X$98)-K39*$AZ$3)/Z39, 0)</f>
        <v>9458.1029135778681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0.12591097000000001</v>
      </c>
      <c r="Q40" s="4">
        <f t="shared" si="21"/>
        <v>50</v>
      </c>
      <c r="R40">
        <f t="shared" si="0"/>
        <v>1000000</v>
      </c>
      <c r="S40">
        <f t="shared" si="1"/>
        <v>8717.2973060796267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2377.8700324386136</v>
      </c>
      <c r="AC40">
        <f t="shared" si="2"/>
        <v>1893.7577709929542</v>
      </c>
      <c r="AE40">
        <f t="shared" si="3"/>
        <v>0</v>
      </c>
      <c r="AF40">
        <f t="shared" si="24"/>
        <v>0</v>
      </c>
      <c r="AG40">
        <f t="shared" si="24"/>
        <v>-10.862069426450601</v>
      </c>
      <c r="AH40">
        <f t="shared" si="5"/>
        <v>-31655.388512263351</v>
      </c>
      <c r="AI40">
        <f t="shared" si="25"/>
        <v>-31666.250581689801</v>
      </c>
      <c r="AJ40">
        <f t="shared" si="7"/>
        <v>484.11226144565944</v>
      </c>
      <c r="AK40">
        <f t="shared" si="22"/>
        <v>166.45090227070298</v>
      </c>
      <c r="AL40">
        <f t="shared" si="26"/>
        <v>-31015.68741797344</v>
      </c>
      <c r="AN40">
        <f t="shared" si="27"/>
        <v>0</v>
      </c>
      <c r="AO40">
        <f t="shared" si="27"/>
        <v>0</v>
      </c>
      <c r="AP40">
        <f t="shared" si="27"/>
        <v>-0.16400071275753916</v>
      </c>
      <c r="AQ40">
        <f t="shared" si="27"/>
        <v>-477.94817679824348</v>
      </c>
      <c r="AR40">
        <f t="shared" si="27"/>
        <v>-478.11217751100099</v>
      </c>
      <c r="AS40">
        <f t="shared" si="27"/>
        <v>7.3093581724321686</v>
      </c>
      <c r="AT40">
        <f t="shared" si="27"/>
        <v>2.5131552321932613</v>
      </c>
      <c r="AU40">
        <f t="shared" si="23"/>
        <v>-468.2896641063756</v>
      </c>
      <c r="AW40">
        <v>37</v>
      </c>
      <c r="AX40">
        <f>IF(Z40&gt;0, (R40*SUMPRODUCT(K40:$K$98, X40:$X$98)-K40*$AZ$3)/Z40, 0)</f>
        <v>8717.2973060796267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0.140869152</v>
      </c>
      <c r="Q41" s="4">
        <f t="shared" si="21"/>
        <v>50</v>
      </c>
      <c r="R41">
        <f t="shared" si="0"/>
        <v>1000000</v>
      </c>
      <c r="S41">
        <f t="shared" si="1"/>
        <v>7981.9767610230656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1893.7577709929542</v>
      </c>
      <c r="AC41">
        <f t="shared" si="2"/>
        <v>1472.4062343287887</v>
      </c>
      <c r="AE41">
        <f t="shared" si="3"/>
        <v>0</v>
      </c>
      <c r="AF41">
        <f t="shared" si="24"/>
        <v>0</v>
      </c>
      <c r="AG41">
        <f t="shared" si="24"/>
        <v>-9.2233182231168733</v>
      </c>
      <c r="AH41">
        <f t="shared" si="5"/>
        <v>-30602.610181384451</v>
      </c>
      <c r="AI41">
        <f t="shared" si="25"/>
        <v>-30611.833499607568</v>
      </c>
      <c r="AJ41">
        <f t="shared" si="7"/>
        <v>421.35153666416545</v>
      </c>
      <c r="AK41">
        <f t="shared" si="22"/>
        <v>132.56304396950679</v>
      </c>
      <c r="AL41">
        <f t="shared" si="26"/>
        <v>-30057.918918973897</v>
      </c>
      <c r="AN41">
        <f t="shared" si="27"/>
        <v>0</v>
      </c>
      <c r="AO41">
        <f t="shared" si="27"/>
        <v>0</v>
      </c>
      <c r="AP41">
        <f t="shared" si="27"/>
        <v>-0.12433755740751219</v>
      </c>
      <c r="AQ41">
        <f t="shared" si="27"/>
        <v>-412.54716667053793</v>
      </c>
      <c r="AR41">
        <f t="shared" si="27"/>
        <v>-412.67150422794543</v>
      </c>
      <c r="AS41">
        <f t="shared" si="27"/>
        <v>5.6801489020965219</v>
      </c>
      <c r="AT41">
        <f t="shared" si="27"/>
        <v>1.7870537143955436</v>
      </c>
      <c r="AU41">
        <f t="shared" si="23"/>
        <v>-405.20430161145339</v>
      </c>
      <c r="AW41">
        <v>38</v>
      </c>
      <c r="AX41">
        <f>IF(Z41&gt;0, (R41*SUMPRODUCT(K41:$K$98, X41:$X$98)-K41*$AZ$3)/Z41, 0)</f>
        <v>7981.9767610230656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0.15811491799999999</v>
      </c>
      <c r="Q42" s="4">
        <f t="shared" si="21"/>
        <v>50</v>
      </c>
      <c r="R42">
        <f t="shared" si="0"/>
        <v>1000000</v>
      </c>
      <c r="S42">
        <f t="shared" si="1"/>
        <v>7235.9526129384385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1472.4062343287887</v>
      </c>
      <c r="AC42">
        <f t="shared" si="2"/>
        <v>1110.3917820636777</v>
      </c>
      <c r="AE42">
        <f t="shared" si="3"/>
        <v>0</v>
      </c>
      <c r="AF42">
        <f t="shared" si="24"/>
        <v>0</v>
      </c>
      <c r="AG42">
        <f t="shared" si="24"/>
        <v>-7.6727408363496741</v>
      </c>
      <c r="AH42">
        <f t="shared" si="5"/>
        <v>-29166.884090720603</v>
      </c>
      <c r="AI42">
        <f t="shared" si="25"/>
        <v>-29174.556831556954</v>
      </c>
      <c r="AJ42">
        <f t="shared" si="7"/>
        <v>362.014452265111</v>
      </c>
      <c r="AK42">
        <f t="shared" si="22"/>
        <v>103.06843640301523</v>
      </c>
      <c r="AL42">
        <f t="shared" si="26"/>
        <v>-28709.473942888828</v>
      </c>
      <c r="AN42">
        <f t="shared" si="27"/>
        <v>0</v>
      </c>
      <c r="AO42">
        <f t="shared" si="27"/>
        <v>0</v>
      </c>
      <c r="AP42">
        <f t="shared" si="27"/>
        <v>-9.2352284946096402E-2</v>
      </c>
      <c r="AQ42">
        <f t="shared" si="27"/>
        <v>-351.06469096087648</v>
      </c>
      <c r="AR42">
        <f t="shared" si="27"/>
        <v>-351.15704324582259</v>
      </c>
      <c r="AS42">
        <f t="shared" si="27"/>
        <v>4.357355808475126</v>
      </c>
      <c r="AT42">
        <f t="shared" si="27"/>
        <v>1.2405743671864171</v>
      </c>
      <c r="AU42">
        <f t="shared" si="23"/>
        <v>-345.55911307016106</v>
      </c>
      <c r="AW42">
        <v>39</v>
      </c>
      <c r="AX42">
        <f>IF(Z42&gt;0, (R42*SUMPRODUCT(K42:$K$98, X42:$X$98)-K42*$AZ$3)/Z42, 0)</f>
        <v>7235.9526129384385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0.17865895700000001</v>
      </c>
      <c r="Q43" s="4">
        <f t="shared" si="21"/>
        <v>50</v>
      </c>
      <c r="R43">
        <f t="shared" si="0"/>
        <v>1000000</v>
      </c>
      <c r="S43">
        <f t="shared" si="1"/>
        <v>6461.1928263651962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1110.3917820636777</v>
      </c>
      <c r="AC43">
        <f t="shared" si="2"/>
        <v>804.44558610764648</v>
      </c>
      <c r="AE43">
        <f t="shared" si="3"/>
        <v>0</v>
      </c>
      <c r="AF43">
        <f t="shared" si="24"/>
        <v>0</v>
      </c>
      <c r="AG43">
        <f t="shared" si="24"/>
        <v>-6.225209552832637</v>
      </c>
      <c r="AH43">
        <f t="shared" si="5"/>
        <v>-27416.07750307081</v>
      </c>
      <c r="AI43">
        <f t="shared" si="25"/>
        <v>-27422.302712623641</v>
      </c>
      <c r="AJ43">
        <f t="shared" si="7"/>
        <v>305.94619595603126</v>
      </c>
      <c r="AK43">
        <f t="shared" si="22"/>
        <v>77.727424744457451</v>
      </c>
      <c r="AL43">
        <f t="shared" si="26"/>
        <v>-27038.629091923151</v>
      </c>
      <c r="AN43">
        <f t="shared" si="27"/>
        <v>0</v>
      </c>
      <c r="AO43">
        <f t="shared" si="27"/>
        <v>0</v>
      </c>
      <c r="AP43">
        <f t="shared" si="27"/>
        <v>-6.6901070706784874E-2</v>
      </c>
      <c r="AQ43">
        <f t="shared" si="27"/>
        <v>-294.63505187564971</v>
      </c>
      <c r="AR43">
        <f t="shared" si="27"/>
        <v>-294.70195294635647</v>
      </c>
      <c r="AS43">
        <f t="shared" si="27"/>
        <v>3.2879420225802294</v>
      </c>
      <c r="AT43">
        <f t="shared" si="27"/>
        <v>0.83532094695817694</v>
      </c>
      <c r="AU43">
        <f t="shared" si="23"/>
        <v>-290.57868997681805</v>
      </c>
      <c r="AW43">
        <v>40</v>
      </c>
      <c r="AX43">
        <f>IF(Z43&gt;0, (R43*SUMPRODUCT(K43:$K$98, X43:$X$98)-K43*$AZ$3)/Z43, 0)</f>
        <v>6461.1928263651962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0.202352371</v>
      </c>
      <c r="Q44" s="4">
        <f t="shared" si="21"/>
        <v>50</v>
      </c>
      <c r="R44">
        <f t="shared" si="0"/>
        <v>1000000</v>
      </c>
      <c r="S44">
        <f t="shared" si="1"/>
        <v>5609.4680847283971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804.44558610764648</v>
      </c>
      <c r="AC44">
        <f t="shared" si="2"/>
        <v>550.09490477203758</v>
      </c>
      <c r="AE44">
        <f t="shared" si="3"/>
        <v>0</v>
      </c>
      <c r="AF44">
        <f t="shared" si="24"/>
        <v>0</v>
      </c>
      <c r="AG44">
        <f t="shared" si="24"/>
        <v>-4.9032715443167767</v>
      </c>
      <c r="AH44">
        <f t="shared" si="5"/>
        <v>-25193.718259750676</v>
      </c>
      <c r="AI44">
        <f t="shared" si="25"/>
        <v>-25198.621531294993</v>
      </c>
      <c r="AJ44">
        <f t="shared" si="7"/>
        <v>254.3506813356089</v>
      </c>
      <c r="AK44">
        <f t="shared" si="22"/>
        <v>56.311191027535259</v>
      </c>
      <c r="AL44">
        <f t="shared" si="26"/>
        <v>-24887.95965893185</v>
      </c>
      <c r="AN44">
        <f t="shared" si="27"/>
        <v>0</v>
      </c>
      <c r="AO44">
        <f t="shared" si="27"/>
        <v>0</v>
      </c>
      <c r="AP44">
        <f t="shared" si="27"/>
        <v>-4.704863367835755E-2</v>
      </c>
      <c r="AQ44">
        <f t="shared" si="27"/>
        <v>-241.74268357065293</v>
      </c>
      <c r="AR44">
        <f t="shared" si="27"/>
        <v>-241.78973220433127</v>
      </c>
      <c r="AS44">
        <f t="shared" si="27"/>
        <v>2.4405852141454636</v>
      </c>
      <c r="AT44">
        <f t="shared" si="27"/>
        <v>0.54032589765853645</v>
      </c>
      <c r="AU44">
        <f t="shared" si="23"/>
        <v>-238.8088210925273</v>
      </c>
      <c r="AW44">
        <v>41</v>
      </c>
      <c r="AX44">
        <f>IF(Z44&gt;0, (R44*SUMPRODUCT(K44:$K$98, X44:$X$98)-K44*$AZ$3)/Z44, 0)</f>
        <v>5609.4680847283971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0.22956153600000001</v>
      </c>
      <c r="Q45" s="4">
        <f t="shared" si="21"/>
        <v>50</v>
      </c>
      <c r="R45">
        <f t="shared" si="0"/>
        <v>1000000</v>
      </c>
      <c r="S45">
        <f t="shared" si="1"/>
        <v>4617.2431844616767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550.09490477203758</v>
      </c>
      <c r="AC45">
        <f t="shared" si="2"/>
        <v>344.3204091835637</v>
      </c>
      <c r="AE45">
        <f t="shared" si="3"/>
        <v>0</v>
      </c>
      <c r="AF45">
        <f t="shared" si="24"/>
        <v>0</v>
      </c>
      <c r="AG45">
        <f t="shared" si="24"/>
        <v>-3.7286362817351577</v>
      </c>
      <c r="AH45">
        <f t="shared" si="5"/>
        <v>-22512.050942769023</v>
      </c>
      <c r="AI45">
        <f t="shared" si="25"/>
        <v>-22515.779579050759</v>
      </c>
      <c r="AJ45">
        <f t="shared" si="7"/>
        <v>205.77449558847388</v>
      </c>
      <c r="AK45">
        <f t="shared" si="22"/>
        <v>38.506643334042636</v>
      </c>
      <c r="AL45">
        <f t="shared" si="26"/>
        <v>-22271.498440128242</v>
      </c>
      <c r="AN45">
        <f t="shared" si="27"/>
        <v>0</v>
      </c>
      <c r="AO45">
        <f t="shared" si="27"/>
        <v>0</v>
      </c>
      <c r="AP45">
        <f t="shared" si="27"/>
        <v>-3.1944277435418646E-2</v>
      </c>
      <c r="AQ45">
        <f t="shared" si="27"/>
        <v>-192.86708239116226</v>
      </c>
      <c r="AR45">
        <f t="shared" si="27"/>
        <v>-192.89902666859768</v>
      </c>
      <c r="AS45">
        <f t="shared" si="27"/>
        <v>1.7629280733042112</v>
      </c>
      <c r="AT45">
        <f t="shared" si="27"/>
        <v>0.32989726131103037</v>
      </c>
      <c r="AU45">
        <f t="shared" si="23"/>
        <v>-190.80620133398241</v>
      </c>
      <c r="AW45">
        <v>42</v>
      </c>
      <c r="AX45">
        <f>IF(Z45&gt;0, (R45*SUMPRODUCT(K45:$K$98, X45:$X$98)-K45*$AZ$3)/Z45, 0)</f>
        <v>4617.2431844616767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0.26099212799999999</v>
      </c>
      <c r="Q46" s="4">
        <f t="shared" si="21"/>
        <v>50</v>
      </c>
      <c r="R46">
        <f t="shared" si="0"/>
        <v>1000000</v>
      </c>
      <c r="S46">
        <f t="shared" si="1"/>
        <v>3376.6358085515567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344.3204091835637</v>
      </c>
      <c r="AC46">
        <f t="shared" si="2"/>
        <v>183.56778034791796</v>
      </c>
      <c r="AE46">
        <f t="shared" si="3"/>
        <v>0</v>
      </c>
      <c r="AF46">
        <f t="shared" si="24"/>
        <v>0</v>
      </c>
      <c r="AG46">
        <f t="shared" si="24"/>
        <v>-2.7182052012097402</v>
      </c>
      <c r="AH46">
        <f t="shared" si="5"/>
        <v>-19462.894354161326</v>
      </c>
      <c r="AI46">
        <f t="shared" si="25"/>
        <v>-19465.612559362537</v>
      </c>
      <c r="AJ46">
        <f t="shared" si="7"/>
        <v>160.75262883564574</v>
      </c>
      <c r="AK46">
        <f t="shared" si="22"/>
        <v>24.102428642849461</v>
      </c>
      <c r="AL46">
        <f t="shared" si="26"/>
        <v>-19280.75750188404</v>
      </c>
      <c r="AN46">
        <f t="shared" si="27"/>
        <v>0</v>
      </c>
      <c r="AO46">
        <f t="shared" si="27"/>
        <v>0</v>
      </c>
      <c r="AP46">
        <f t="shared" si="27"/>
        <v>-2.0792526531939432E-2</v>
      </c>
      <c r="AQ46">
        <f t="shared" si="27"/>
        <v>-148.8786597373624</v>
      </c>
      <c r="AR46">
        <f t="shared" si="27"/>
        <v>-148.89945226389435</v>
      </c>
      <c r="AS46">
        <f t="shared" si="27"/>
        <v>1.2296545156548937</v>
      </c>
      <c r="AT46">
        <f t="shared" si="27"/>
        <v>0.18436812158904958</v>
      </c>
      <c r="AU46">
        <f t="shared" si="23"/>
        <v>-147.48542962665039</v>
      </c>
      <c r="AW46">
        <v>43</v>
      </c>
      <c r="AX46">
        <f>IF(Z46&gt;0, (R46*SUMPRODUCT(K46:$K$98, X46:$X$98)-K46*$AZ$3)/Z46, 0)</f>
        <v>3376.6358085515567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0.29613519399999999</v>
      </c>
      <c r="Q47" s="4">
        <f t="shared" si="21"/>
        <v>50</v>
      </c>
      <c r="R47">
        <f t="shared" si="0"/>
        <v>1000000</v>
      </c>
      <c r="S47">
        <f t="shared" si="1"/>
        <v>1679.7585236749542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183.56778034791796</v>
      </c>
      <c r="AC47">
        <f t="shared" si="2"/>
        <v>63.362739856552849</v>
      </c>
      <c r="AE47">
        <f t="shared" si="3"/>
        <v>0</v>
      </c>
      <c r="AF47">
        <f t="shared" si="24"/>
        <v>0</v>
      </c>
      <c r="AG47">
        <f t="shared" si="24"/>
        <v>-1.8860669246055874</v>
      </c>
      <c r="AH47">
        <f t="shared" si="5"/>
        <v>-16099.124491841108</v>
      </c>
      <c r="AI47">
        <f t="shared" si="25"/>
        <v>-16101.010558765714</v>
      </c>
      <c r="AJ47">
        <f t="shared" si="7"/>
        <v>120.20504049136511</v>
      </c>
      <c r="AK47">
        <f t="shared" si="22"/>
        <v>12.849744624354258</v>
      </c>
      <c r="AL47">
        <f t="shared" si="26"/>
        <v>-15967.955773649996</v>
      </c>
      <c r="AN47">
        <f t="shared" si="27"/>
        <v>0</v>
      </c>
      <c r="AO47">
        <f t="shared" si="27"/>
        <v>0</v>
      </c>
      <c r="AP47">
        <f t="shared" si="27"/>
        <v>-1.2881430703869649E-2</v>
      </c>
      <c r="AQ47">
        <f t="shared" si="27"/>
        <v>-109.95355139796483</v>
      </c>
      <c r="AR47">
        <f t="shared" si="27"/>
        <v>-109.9664328286687</v>
      </c>
      <c r="AS47">
        <f t="shared" si="27"/>
        <v>0.82097452595388021</v>
      </c>
      <c r="AT47">
        <f t="shared" si="27"/>
        <v>8.7760987047506248E-2</v>
      </c>
      <c r="AU47">
        <f t="shared" si="23"/>
        <v>-109.05769731566731</v>
      </c>
      <c r="AW47">
        <v>44</v>
      </c>
      <c r="AX47">
        <f>IF(Z47&gt;0, (R47*SUMPRODUCT(K47:$K$98, X47:$X$98)-K47*$AZ$3)/Z47, 0)</f>
        <v>1679.7585236749542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0.33524791700000001</v>
      </c>
      <c r="Q48" s="4">
        <f t="shared" si="21"/>
        <v>50</v>
      </c>
      <c r="R48">
        <f t="shared" si="0"/>
        <v>1000000</v>
      </c>
      <c r="S48">
        <f t="shared" si="1"/>
        <v>-849.8364077224287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63.362739856552849</v>
      </c>
      <c r="AC48">
        <f t="shared" si="2"/>
        <v>-20.989365786056993</v>
      </c>
      <c r="AE48">
        <f t="shared" si="3"/>
        <v>0</v>
      </c>
      <c r="AF48">
        <f t="shared" si="24"/>
        <v>0</v>
      </c>
      <c r="AG48">
        <f t="shared" si="24"/>
        <v>-1.2349062475629125</v>
      </c>
      <c r="AH48">
        <f t="shared" si="5"/>
        <v>-12646.000155932385</v>
      </c>
      <c r="AI48">
        <f t="shared" si="25"/>
        <v>-12647.235062179947</v>
      </c>
      <c r="AJ48">
        <f t="shared" si="7"/>
        <v>84.352105642609843</v>
      </c>
      <c r="AK48">
        <f t="shared" si="22"/>
        <v>4.4353917899587003</v>
      </c>
      <c r="AL48">
        <f t="shared" si="26"/>
        <v>-12558.447564747377</v>
      </c>
      <c r="AN48">
        <f t="shared" si="27"/>
        <v>0</v>
      </c>
      <c r="AO48">
        <f t="shared" si="27"/>
        <v>0</v>
      </c>
      <c r="AP48">
        <f t="shared" si="27"/>
        <v>-7.5304853440882223E-3</v>
      </c>
      <c r="AQ48">
        <f t="shared" si="27"/>
        <v>-77.11558591878827</v>
      </c>
      <c r="AR48">
        <f t="shared" si="27"/>
        <v>-77.123116404132361</v>
      </c>
      <c r="AS48">
        <f t="shared" si="27"/>
        <v>0.51438098765654994</v>
      </c>
      <c r="AT48">
        <f t="shared" si="27"/>
        <v>2.7047116277441635E-2</v>
      </c>
      <c r="AU48">
        <f t="shared" si="23"/>
        <v>-76.581688300198351</v>
      </c>
      <c r="AW48">
        <v>45</v>
      </c>
      <c r="AX48">
        <f>IF(Z48&gt;0, (R48*SUMPRODUCT(K48:$K$98, X48:$X$98)-K48*$AZ$3)/Z48, 0)</f>
        <v>-849.8364077224287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0.37793865599999998</v>
      </c>
      <c r="Q49" s="4">
        <f t="shared" si="21"/>
        <v>50</v>
      </c>
      <c r="R49">
        <f t="shared" si="0"/>
        <v>1000000</v>
      </c>
      <c r="S49">
        <f t="shared" si="1"/>
        <v>-4977.685721245035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-20.989365786056993</v>
      </c>
      <c r="AC49">
        <f t="shared" si="2"/>
        <v>-75.246517994707133</v>
      </c>
      <c r="AE49">
        <f t="shared" si="3"/>
        <v>0</v>
      </c>
      <c r="AF49">
        <f t="shared" si="24"/>
        <v>0</v>
      </c>
      <c r="AG49">
        <f t="shared" si="24"/>
        <v>-0.75583837759735284</v>
      </c>
      <c r="AH49">
        <f t="shared" si="5"/>
        <v>-9334.376149798607</v>
      </c>
      <c r="AI49">
        <f t="shared" si="25"/>
        <v>-9335.1319881762047</v>
      </c>
      <c r="AJ49">
        <f t="shared" si="7"/>
        <v>54.25715220865014</v>
      </c>
      <c r="AK49">
        <f t="shared" si="22"/>
        <v>-1.4692556050239896</v>
      </c>
      <c r="AL49">
        <f t="shared" si="26"/>
        <v>-9282.3440915725769</v>
      </c>
      <c r="AN49">
        <f t="shared" si="27"/>
        <v>0</v>
      </c>
      <c r="AO49">
        <f t="shared" si="27"/>
        <v>0</v>
      </c>
      <c r="AP49">
        <f t="shared" si="27"/>
        <v>-4.1152848041740523E-3</v>
      </c>
      <c r="AQ49">
        <f t="shared" si="27"/>
        <v>-50.822526963792846</v>
      </c>
      <c r="AR49">
        <f t="shared" si="27"/>
        <v>-50.826642248597025</v>
      </c>
      <c r="AS49">
        <f t="shared" si="27"/>
        <v>0.29541187722140688</v>
      </c>
      <c r="AT49">
        <f t="shared" si="27"/>
        <v>-7.9996007665329143E-3</v>
      </c>
      <c r="AU49">
        <f t="shared" si="23"/>
        <v>-50.539229972142145</v>
      </c>
      <c r="AW49">
        <v>46</v>
      </c>
      <c r="AX49">
        <f>IF(Z49&gt;0, (R49*SUMPRODUCT(K49:$K$98, X49:$X$98)-K49*$AZ$3)/Z49, 0)</f>
        <v>-4977.685721245035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0.42486345599999997</v>
      </c>
      <c r="Q50" s="4">
        <f t="shared" si="21"/>
        <v>50</v>
      </c>
      <c r="R50">
        <f t="shared" si="0"/>
        <v>1000000</v>
      </c>
      <c r="S50">
        <f t="shared" si="1"/>
        <v>-12367.934215102165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-75.246517994707133</v>
      </c>
      <c r="AC50">
        <f t="shared" si="2"/>
        <v>-105.65972914587664</v>
      </c>
      <c r="AE50">
        <f t="shared" si="3"/>
        <v>0</v>
      </c>
      <c r="AF50">
        <f t="shared" si="24"/>
        <v>0</v>
      </c>
      <c r="AG50">
        <f t="shared" si="24"/>
        <v>-0.42715188853793501</v>
      </c>
      <c r="AH50">
        <f t="shared" si="5"/>
        <v>-6422.562105668886</v>
      </c>
      <c r="AI50">
        <f t="shared" si="25"/>
        <v>-6422.989257557424</v>
      </c>
      <c r="AJ50">
        <f t="shared" si="7"/>
        <v>30.413211151169506</v>
      </c>
      <c r="AK50">
        <f t="shared" si="22"/>
        <v>-5.2672562596294998</v>
      </c>
      <c r="AL50">
        <f t="shared" si="26"/>
        <v>-6397.843302665884</v>
      </c>
      <c r="AN50">
        <f t="shared" si="27"/>
        <v>0</v>
      </c>
      <c r="AO50">
        <f t="shared" si="27"/>
        <v>0</v>
      </c>
      <c r="AP50">
        <f t="shared" si="27"/>
        <v>-2.0765159212559293E-3</v>
      </c>
      <c r="AQ50">
        <f t="shared" si="27"/>
        <v>-31.222037934386982</v>
      </c>
      <c r="AR50">
        <f t="shared" si="27"/>
        <v>-31.224114450308239</v>
      </c>
      <c r="AS50">
        <f t="shared" si="27"/>
        <v>0.14784791748922171</v>
      </c>
      <c r="AT50">
        <f t="shared" si="27"/>
        <v>-2.5605743010742317E-2</v>
      </c>
      <c r="AU50">
        <f t="shared" si="23"/>
        <v>-31.101872275829759</v>
      </c>
      <c r="AW50">
        <v>47</v>
      </c>
      <c r="AX50">
        <f>IF(Z50&gt;0, (R50*SUMPRODUCT(K50:$K$98, X50:$X$98)-K50*$AZ$3)/Z50, 0)</f>
        <v>-12367.934215102165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0.47765295400000002</v>
      </c>
      <c r="Q51" s="4">
        <f t="shared" si="21"/>
        <v>50</v>
      </c>
      <c r="R51">
        <f t="shared" si="0"/>
        <v>1000000</v>
      </c>
      <c r="S51">
        <f t="shared" si="1"/>
        <v>-27109.700521741197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-105.65972914587664</v>
      </c>
      <c r="AC51">
        <f t="shared" si="2"/>
        <v>-118.65916367613562</v>
      </c>
      <c r="AE51">
        <f t="shared" si="3"/>
        <v>0</v>
      </c>
      <c r="AF51">
        <f t="shared" si="24"/>
        <v>0</v>
      </c>
      <c r="AG51">
        <f t="shared" si="24"/>
        <v>-0.21885000828573226</v>
      </c>
      <c r="AH51">
        <f t="shared" si="5"/>
        <v>-4080.607227336468</v>
      </c>
      <c r="AI51">
        <f t="shared" si="25"/>
        <v>-4080.8260773447537</v>
      </c>
      <c r="AJ51">
        <f t="shared" si="7"/>
        <v>12.999434530258981</v>
      </c>
      <c r="AK51">
        <f t="shared" si="22"/>
        <v>-7.3961810402113652</v>
      </c>
      <c r="AL51">
        <f t="shared" si="26"/>
        <v>-4075.2228238547063</v>
      </c>
      <c r="AN51">
        <f t="shared" si="27"/>
        <v>0</v>
      </c>
      <c r="AO51">
        <f t="shared" si="27"/>
        <v>0</v>
      </c>
      <c r="AP51">
        <f t="shared" si="27"/>
        <v>-9.4990785556021778E-4</v>
      </c>
      <c r="AQ51">
        <f t="shared" si="27"/>
        <v>-17.711677925284391</v>
      </c>
      <c r="AR51">
        <f t="shared" si="27"/>
        <v>-17.712627833139951</v>
      </c>
      <c r="AS51">
        <f t="shared" si="27"/>
        <v>5.6423415629995158E-2</v>
      </c>
      <c r="AT51">
        <f t="shared" si="27"/>
        <v>-3.2102765388381999E-2</v>
      </c>
      <c r="AU51">
        <f t="shared" si="23"/>
        <v>-17.688307182898342</v>
      </c>
      <c r="AW51">
        <v>48</v>
      </c>
      <c r="AX51">
        <f>IF(Z51&gt;0, (R51*SUMPRODUCT(K51:$K$98, X51:$X$98)-K51*$AZ$3)/Z51, 0)</f>
        <v>-27109.700521741197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0.53697763200000004</v>
      </c>
      <c r="Q52" s="4">
        <f t="shared" si="21"/>
        <v>50</v>
      </c>
      <c r="R52">
        <f t="shared" si="0"/>
        <v>1000000</v>
      </c>
      <c r="S52">
        <f t="shared" si="1"/>
        <v>-60568.830076656515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-118.65916367613562</v>
      </c>
      <c r="AC52">
        <f t="shared" si="2"/>
        <v>-120.10065999059147</v>
      </c>
      <c r="AE52">
        <f t="shared" si="3"/>
        <v>0</v>
      </c>
      <c r="AF52">
        <f t="shared" si="24"/>
        <v>0</v>
      </c>
      <c r="AG52">
        <f t="shared" si="24"/>
        <v>-9.9143948990422032E-2</v>
      </c>
      <c r="AH52">
        <f t="shared" si="5"/>
        <v>-2350.351184249058</v>
      </c>
      <c r="AI52">
        <f t="shared" si="25"/>
        <v>-2350.4503281980483</v>
      </c>
      <c r="AJ52">
        <f t="shared" si="7"/>
        <v>1.441496314455847</v>
      </c>
      <c r="AK52">
        <f t="shared" si="22"/>
        <v>-8.3061414573294936</v>
      </c>
      <c r="AL52">
        <f t="shared" si="26"/>
        <v>-2357.3149733409218</v>
      </c>
      <c r="AN52">
        <f t="shared" si="27"/>
        <v>0</v>
      </c>
      <c r="AO52">
        <f t="shared" si="27"/>
        <v>0</v>
      </c>
      <c r="AP52">
        <f t="shared" si="27"/>
        <v>-3.8422277331043905E-4</v>
      </c>
      <c r="AQ52">
        <f t="shared" si="27"/>
        <v>-9.1085584088736393</v>
      </c>
      <c r="AR52">
        <f t="shared" si="27"/>
        <v>-9.1089426316469488</v>
      </c>
      <c r="AS52">
        <f t="shared" si="27"/>
        <v>5.5863793735965511E-3</v>
      </c>
      <c r="AT52">
        <f t="shared" si="27"/>
        <v>-3.2189646859358621E-2</v>
      </c>
      <c r="AU52">
        <f t="shared" si="23"/>
        <v>-9.1355458991327101</v>
      </c>
      <c r="AW52">
        <v>49</v>
      </c>
      <c r="AX52">
        <f>IF(Z52&gt;0, (R52*SUMPRODUCT(K52:$K$98, X52:$X$98)-K52*$AZ$3)/Z52, 0)</f>
        <v>-60568.830076656515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0.60388337299999995</v>
      </c>
      <c r="Q53" s="4">
        <f t="shared" si="21"/>
        <v>50</v>
      </c>
      <c r="R53">
        <f t="shared" si="0"/>
        <v>1000000</v>
      </c>
      <c r="S53">
        <f t="shared" si="1"/>
        <v>-149789.56865409267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-120.10065999059147</v>
      </c>
      <c r="AC53">
        <f t="shared" si="2"/>
        <v>-114.68227053265387</v>
      </c>
      <c r="AE53">
        <f t="shared" si="3"/>
        <v>0</v>
      </c>
      <c r="AF53">
        <f t="shared" si="24"/>
        <v>0</v>
      </c>
      <c r="AG53">
        <f t="shared" si="24"/>
        <v>-3.828112717164181E-2</v>
      </c>
      <c r="AH53">
        <f t="shared" si="5"/>
        <v>-1197.4276465775199</v>
      </c>
      <c r="AI53">
        <f t="shared" si="25"/>
        <v>-1197.4659277046915</v>
      </c>
      <c r="AJ53">
        <f t="shared" si="7"/>
        <v>-5.4183894579375931</v>
      </c>
      <c r="AK53">
        <f t="shared" si="22"/>
        <v>-8.4070461993414032</v>
      </c>
      <c r="AL53">
        <f t="shared" si="26"/>
        <v>-1211.2913633619705</v>
      </c>
      <c r="AN53">
        <f t="shared" si="27"/>
        <v>0</v>
      </c>
      <c r="AO53">
        <f t="shared" si="27"/>
        <v>0</v>
      </c>
      <c r="AP53">
        <f t="shared" si="27"/>
        <v>-1.324596439707253E-4</v>
      </c>
      <c r="AQ53">
        <f t="shared" si="27"/>
        <v>-4.1433168630378976</v>
      </c>
      <c r="AR53">
        <f t="shared" si="27"/>
        <v>-4.1434493226818683</v>
      </c>
      <c r="AS53">
        <f t="shared" si="27"/>
        <v>-1.8748610386394825E-2</v>
      </c>
      <c r="AT53">
        <f t="shared" si="27"/>
        <v>-2.9089904835277122E-2</v>
      </c>
      <c r="AU53">
        <f t="shared" si="23"/>
        <v>-4.1912878379035403</v>
      </c>
      <c r="AW53">
        <v>50</v>
      </c>
      <c r="AX53">
        <f>IF(Z53&gt;0, (R53*SUMPRODUCT(K53:$K$98, X53:$X$98)-K53*$AZ$3)/Z53, 0)</f>
        <v>-149789.56865409267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0.676158394</v>
      </c>
      <c r="Q54" s="4">
        <f t="shared" si="21"/>
        <v>50</v>
      </c>
      <c r="R54">
        <f t="shared" si="0"/>
        <v>1000000</v>
      </c>
      <c r="S54">
        <f t="shared" si="1"/>
        <v>-440541.21923577675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-114.68227053265387</v>
      </c>
      <c r="AC54">
        <f t="shared" si="2"/>
        <v>-105.85509822889604</v>
      </c>
      <c r="AE54">
        <f t="shared" si="3"/>
        <v>0</v>
      </c>
      <c r="AF54">
        <f t="shared" si="24"/>
        <v>0</v>
      </c>
      <c r="AG54">
        <f t="shared" si="24"/>
        <v>-1.2014210431038307E-2</v>
      </c>
      <c r="AH54">
        <f t="shared" si="5"/>
        <v>-517.68210937774177</v>
      </c>
      <c r="AI54">
        <f t="shared" si="25"/>
        <v>-517.69412358817283</v>
      </c>
      <c r="AJ54">
        <f t="shared" si="7"/>
        <v>-8.827172303757834</v>
      </c>
      <c r="AK54">
        <f t="shared" si="22"/>
        <v>-8.0277589372857712</v>
      </c>
      <c r="AL54">
        <f t="shared" si="26"/>
        <v>-534.5490548292164</v>
      </c>
      <c r="AN54">
        <f t="shared" si="27"/>
        <v>0</v>
      </c>
      <c r="AO54">
        <f t="shared" si="27"/>
        <v>0</v>
      </c>
      <c r="AP54">
        <f t="shared" si="27"/>
        <v>-3.7117274458893435E-5</v>
      </c>
      <c r="AQ54">
        <f t="shared" si="27"/>
        <v>-1.599351788161739</v>
      </c>
      <c r="AR54">
        <f t="shared" si="27"/>
        <v>-1.599388905436198</v>
      </c>
      <c r="AS54">
        <f t="shared" si="27"/>
        <v>-2.7271086932860261E-2</v>
      </c>
      <c r="AT54">
        <f t="shared" si="27"/>
        <v>-2.4801341168062034E-2</v>
      </c>
      <c r="AU54">
        <f t="shared" si="23"/>
        <v>-1.6514613335371202</v>
      </c>
      <c r="AW54">
        <v>51</v>
      </c>
      <c r="AX54">
        <f>IF(Z54&gt;0, (R54*SUMPRODUCT(K54:$K$98, X54:$X$98)-K54*$AZ$3)/Z54, 0)</f>
        <v>-440541.21923577675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0.75167664000000001</v>
      </c>
      <c r="Q55" s="4">
        <f t="shared" si="21"/>
        <v>50</v>
      </c>
      <c r="R55">
        <f t="shared" si="0"/>
        <v>1000000</v>
      </c>
      <c r="S55">
        <f t="shared" si="1"/>
        <v>-1674200.418544281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-105.85509822889604</v>
      </c>
      <c r="AC55">
        <f t="shared" si="2"/>
        <v>-95.873656118133027</v>
      </c>
      <c r="AE55">
        <f t="shared" si="3"/>
        <v>0</v>
      </c>
      <c r="AF55">
        <f t="shared" si="24"/>
        <v>0</v>
      </c>
      <c r="AG55">
        <f t="shared" si="24"/>
        <v>-2.863266997672097E-3</v>
      </c>
      <c r="AH55">
        <f t="shared" si="5"/>
        <v>-180.61602658111653</v>
      </c>
      <c r="AI55">
        <f t="shared" si="25"/>
        <v>-180.61888984811421</v>
      </c>
      <c r="AJ55">
        <f t="shared" si="7"/>
        <v>-9.9814421107630125</v>
      </c>
      <c r="AK55">
        <f t="shared" si="22"/>
        <v>-7.4098568760227232</v>
      </c>
      <c r="AL55">
        <f t="shared" si="26"/>
        <v>-198.01018883489996</v>
      </c>
      <c r="AN55">
        <f t="shared" si="27"/>
        <v>0</v>
      </c>
      <c r="AO55">
        <f t="shared" si="27"/>
        <v>0</v>
      </c>
      <c r="AP55">
        <f t="shared" si="27"/>
        <v>-7.8981371098979147E-6</v>
      </c>
      <c r="AQ55">
        <f t="shared" si="27"/>
        <v>-0.49821764555747922</v>
      </c>
      <c r="AR55">
        <f t="shared" si="27"/>
        <v>-0.49822554369458916</v>
      </c>
      <c r="AS55">
        <f t="shared" si="27"/>
        <v>-2.7533163484023546E-2</v>
      </c>
      <c r="AT55">
        <f t="shared" si="27"/>
        <v>-2.0439611681037334E-2</v>
      </c>
      <c r="AU55">
        <f t="shared" si="23"/>
        <v>-0.54619831885965009</v>
      </c>
      <c r="AW55">
        <v>52</v>
      </c>
      <c r="AX55">
        <f>IF(Z55&gt;0, (R55*SUMPRODUCT(K55:$K$98, X55:$X$98)-K55*$AZ$3)/Z55, 0)</f>
        <v>-1674200.418544281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0.75374016600000004</v>
      </c>
      <c r="Q56" s="4">
        <f t="shared" si="21"/>
        <v>50</v>
      </c>
      <c r="R56">
        <f t="shared" si="0"/>
        <v>1000000</v>
      </c>
      <c r="S56">
        <f t="shared" si="1"/>
        <v>-6358836.6936349031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-95.873656118133027</v>
      </c>
      <c r="AC56">
        <f t="shared" si="2"/>
        <v>-86.031879211079115</v>
      </c>
      <c r="AE56">
        <f t="shared" si="3"/>
        <v>0</v>
      </c>
      <c r="AF56">
        <f t="shared" si="24"/>
        <v>0</v>
      </c>
      <c r="AG56">
        <f t="shared" si="24"/>
        <v>-6.7647498556768805E-4</v>
      </c>
      <c r="AH56">
        <f t="shared" si="5"/>
        <v>-43.163186842553756</v>
      </c>
      <c r="AI56">
        <f t="shared" si="25"/>
        <v>-43.163863317539324</v>
      </c>
      <c r="AJ56">
        <f t="shared" si="7"/>
        <v>-9.8417769070539123</v>
      </c>
      <c r="AK56">
        <f t="shared" si="22"/>
        <v>-6.7111559282693127</v>
      </c>
      <c r="AL56">
        <f t="shared" si="26"/>
        <v>-59.71679615286255</v>
      </c>
      <c r="AN56">
        <f t="shared" si="27"/>
        <v>0</v>
      </c>
      <c r="AO56">
        <f t="shared" si="27"/>
        <v>0</v>
      </c>
      <c r="AP56">
        <f t="shared" si="27"/>
        <v>-1.6660826450836795E-6</v>
      </c>
      <c r="AQ56">
        <f t="shared" si="27"/>
        <v>-0.10630612814830738</v>
      </c>
      <c r="AR56">
        <f t="shared" si="27"/>
        <v>-0.10630779423095246</v>
      </c>
      <c r="AS56">
        <f t="shared" si="27"/>
        <v>-2.4239201820400721E-2</v>
      </c>
      <c r="AT56">
        <f t="shared" si="27"/>
        <v>-1.6528830568889007E-2</v>
      </c>
      <c r="AU56">
        <f t="shared" si="23"/>
        <v>-0.14707582662024218</v>
      </c>
      <c r="AW56">
        <v>53</v>
      </c>
      <c r="AX56">
        <f>IF(Z56&gt;0, (R56*SUMPRODUCT(K56:$K$98, X56:$X$98)-K56*$AZ$3)/Z56, 0)</f>
        <v>-6358836.6936349031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0.75596915499999995</v>
      </c>
      <c r="Q57" s="4">
        <f t="shared" si="21"/>
        <v>50</v>
      </c>
      <c r="R57">
        <f t="shared" si="0"/>
        <v>1000000</v>
      </c>
      <c r="S57">
        <f t="shared" si="1"/>
        <v>-24288777.279825471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-86.031879211079115</v>
      </c>
      <c r="AC57">
        <f t="shared" si="2"/>
        <v>-76.906047345824391</v>
      </c>
      <c r="AE57">
        <f t="shared" si="3"/>
        <v>0</v>
      </c>
      <c r="AF57">
        <f t="shared" si="24"/>
        <v>0</v>
      </c>
      <c r="AG57">
        <f t="shared" si="24"/>
        <v>-1.5831601249376888E-4</v>
      </c>
      <c r="AH57">
        <f t="shared" si="5"/>
        <v>-10.227884464364845</v>
      </c>
      <c r="AI57">
        <f t="shared" si="25"/>
        <v>-10.228042780377338</v>
      </c>
      <c r="AJ57">
        <f t="shared" si="7"/>
        <v>-9.1258318652547246</v>
      </c>
      <c r="AK57">
        <f t="shared" si="22"/>
        <v>-6.022231544775539</v>
      </c>
      <c r="AL57">
        <f t="shared" si="26"/>
        <v>-25.376106190407601</v>
      </c>
      <c r="AN57">
        <f t="shared" si="27"/>
        <v>0</v>
      </c>
      <c r="AO57">
        <f t="shared" si="27"/>
        <v>0</v>
      </c>
      <c r="AP57">
        <f t="shared" si="27"/>
        <v>-3.4813815113282917E-7</v>
      </c>
      <c r="AQ57">
        <f t="shared" si="27"/>
        <v>-2.249119802435846E-2</v>
      </c>
      <c r="AR57">
        <f t="shared" si="27"/>
        <v>-2.249154616250959E-2</v>
      </c>
      <c r="AS57">
        <f t="shared" si="27"/>
        <v>-2.0067775729532618E-2</v>
      </c>
      <c r="AT57">
        <f t="shared" si="27"/>
        <v>-1.3242934322732996E-2</v>
      </c>
      <c r="AU57">
        <f t="shared" si="23"/>
        <v>-5.5802256214775199E-2</v>
      </c>
      <c r="AW57">
        <v>54</v>
      </c>
      <c r="AX57">
        <f>IF(Z57&gt;0, (R57*SUMPRODUCT(K57:$K$98, X57:$X$98)-K57*$AZ$3)/Z57, 0)</f>
        <v>-24288777.279825471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0.75842527199999998</v>
      </c>
      <c r="Q58" s="4">
        <f t="shared" si="21"/>
        <v>50</v>
      </c>
      <c r="R58">
        <f t="shared" si="0"/>
        <v>1000000</v>
      </c>
      <c r="S58">
        <f t="shared" si="1"/>
        <v>-93674078.817980662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-76.906047345824391</v>
      </c>
      <c r="AC58">
        <f t="shared" si="2"/>
        <v>-68.685558192596048</v>
      </c>
      <c r="AE58">
        <f t="shared" si="3"/>
        <v>0</v>
      </c>
      <c r="AF58">
        <f t="shared" si="24"/>
        <v>0</v>
      </c>
      <c r="AG58">
        <f t="shared" si="24"/>
        <v>-3.6661987531289131E-5</v>
      </c>
      <c r="AH58">
        <f t="shared" si="5"/>
        <v>-2.4014172967508416</v>
      </c>
      <c r="AI58">
        <f t="shared" si="25"/>
        <v>-2.4014539587383728</v>
      </c>
      <c r="AJ58">
        <f t="shared" si="7"/>
        <v>-8.2204891532283426</v>
      </c>
      <c r="AK58">
        <f t="shared" si="22"/>
        <v>-5.3834233142077075</v>
      </c>
      <c r="AL58">
        <f t="shared" si="26"/>
        <v>-16.005366426174422</v>
      </c>
      <c r="AN58">
        <f t="shared" si="27"/>
        <v>0</v>
      </c>
      <c r="AO58">
        <f t="shared" si="27"/>
        <v>0</v>
      </c>
      <c r="AP58">
        <f t="shared" si="27"/>
        <v>-7.198214076339982E-8</v>
      </c>
      <c r="AQ58">
        <f t="shared" si="27"/>
        <v>-4.7149423565445193E-3</v>
      </c>
      <c r="AR58">
        <f t="shared" si="27"/>
        <v>-4.7150143386852821E-3</v>
      </c>
      <c r="AS58">
        <f t="shared" si="27"/>
        <v>-1.6140107157765902E-2</v>
      </c>
      <c r="AT58">
        <f t="shared" si="27"/>
        <v>-1.0569812519344383E-2</v>
      </c>
      <c r="AU58">
        <f t="shared" si="23"/>
        <v>-3.1424934015795568E-2</v>
      </c>
      <c r="AW58">
        <v>55</v>
      </c>
      <c r="AX58">
        <f>IF(Z58&gt;0, (R58*SUMPRODUCT(K58:$K$98, X58:$X$98)-K58*$AZ$3)/Z58, 0)</f>
        <v>-93674078.817980662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0.76114147499999996</v>
      </c>
      <c r="Q59" s="4">
        <f t="shared" si="21"/>
        <v>50</v>
      </c>
      <c r="R59">
        <f t="shared" si="0"/>
        <v>1000000</v>
      </c>
      <c r="S59">
        <f t="shared" si="1"/>
        <v>-365479642.94058275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-68.685558192596048</v>
      </c>
      <c r="AC59">
        <f t="shared" si="2"/>
        <v>-61.330469249905541</v>
      </c>
      <c r="AE59">
        <f t="shared" si="3"/>
        <v>0</v>
      </c>
      <c r="AF59">
        <f t="shared" si="24"/>
        <v>0</v>
      </c>
      <c r="AG59">
        <f t="shared" si="24"/>
        <v>-8.390408389979226E-6</v>
      </c>
      <c r="AH59">
        <f t="shared" si="5"/>
        <v>-0.55809918531994029</v>
      </c>
      <c r="AI59">
        <f t="shared" si="25"/>
        <v>-0.55810757572833025</v>
      </c>
      <c r="AJ59">
        <f t="shared" si="7"/>
        <v>-7.3550889426905073</v>
      </c>
      <c r="AK59">
        <f t="shared" si="22"/>
        <v>-4.8079890734817239</v>
      </c>
      <c r="AL59">
        <f t="shared" si="26"/>
        <v>-12.721185591900561</v>
      </c>
      <c r="AN59">
        <f t="shared" si="27"/>
        <v>0</v>
      </c>
      <c r="AO59">
        <f t="shared" si="27"/>
        <v>0</v>
      </c>
      <c r="AP59">
        <f t="shared" si="27"/>
        <v>-1.4708684429869699E-8</v>
      </c>
      <c r="AQ59">
        <f t="shared" si="27"/>
        <v>-9.7836772846985275E-4</v>
      </c>
      <c r="AR59">
        <f t="shared" si="27"/>
        <v>-9.7838243715428247E-4</v>
      </c>
      <c r="AS59">
        <f t="shared" si="27"/>
        <v>-1.2893732603154791E-2</v>
      </c>
      <c r="AT59">
        <f t="shared" si="27"/>
        <v>-8.4285759091971175E-3</v>
      </c>
      <c r="AU59">
        <f t="shared" si="23"/>
        <v>-2.230069094950619E-2</v>
      </c>
      <c r="AW59">
        <v>56</v>
      </c>
      <c r="AX59">
        <f>IF(Z59&gt;0, (R59*SUMPRODUCT(K59:$K$98, X59:$X$98)-K59*$AZ$3)/Z59, 0)</f>
        <v>-365479642.94058275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0.76383916100000004</v>
      </c>
      <c r="Q60" s="4">
        <f t="shared" si="21"/>
        <v>50</v>
      </c>
      <c r="R60">
        <f t="shared" si="0"/>
        <v>1000000</v>
      </c>
      <c r="S60">
        <f t="shared" si="1"/>
        <v>-1442894164.5390084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-61.330469249905541</v>
      </c>
      <c r="AC60">
        <f t="shared" si="2"/>
        <v>-54.760194148841997</v>
      </c>
      <c r="AE60">
        <f t="shared" si="3"/>
        <v>0</v>
      </c>
      <c r="AF60">
        <f t="shared" si="24"/>
        <v>0</v>
      </c>
      <c r="AG60">
        <f t="shared" si="24"/>
        <v>-1.8975818010303403E-6</v>
      </c>
      <c r="AH60">
        <f t="shared" si="5"/>
        <v>-0.12817845010098186</v>
      </c>
      <c r="AI60">
        <f t="shared" si="25"/>
        <v>-0.12818034768278289</v>
      </c>
      <c r="AJ60">
        <f t="shared" si="7"/>
        <v>-6.5702751010635438</v>
      </c>
      <c r="AK60">
        <f t="shared" si="22"/>
        <v>-4.2931328474933883</v>
      </c>
      <c r="AL60">
        <f t="shared" si="26"/>
        <v>-10.991588296239716</v>
      </c>
      <c r="AN60">
        <f t="shared" si="27"/>
        <v>0</v>
      </c>
      <c r="AO60">
        <f t="shared" si="27"/>
        <v>0</v>
      </c>
      <c r="AP60">
        <f t="shared" si="27"/>
        <v>-2.9701146528978271E-9</v>
      </c>
      <c r="AQ60">
        <f t="shared" si="27"/>
        <v>-2.0062623525581133E-4</v>
      </c>
      <c r="AR60">
        <f t="shared" si="27"/>
        <v>-2.0062920537046423E-4</v>
      </c>
      <c r="AS60">
        <f t="shared" si="27"/>
        <v>-1.0283862514197125E-2</v>
      </c>
      <c r="AT60">
        <f t="shared" si="27"/>
        <v>-6.719655916943108E-3</v>
      </c>
      <c r="AU60">
        <f t="shared" si="23"/>
        <v>-1.7204147636510698E-2</v>
      </c>
      <c r="AW60">
        <v>57</v>
      </c>
      <c r="AX60">
        <f>IF(Z60&gt;0, (R60*SUMPRODUCT(K60:$K$98, X60:$X$98)-K60*$AZ$3)/Z60, 0)</f>
        <v>-1442894164.5390084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0.76675259399999995</v>
      </c>
      <c r="Q61" s="4">
        <f t="shared" si="21"/>
        <v>50</v>
      </c>
      <c r="R61">
        <f t="shared" si="0"/>
        <v>1000000</v>
      </c>
      <c r="S61">
        <f t="shared" si="1"/>
        <v>-5770740905.0683975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-54.760194148841997</v>
      </c>
      <c r="AC61">
        <f t="shared" si="2"/>
        <v>-48.89320417794152</v>
      </c>
      <c r="AE61">
        <f t="shared" si="3"/>
        <v>0</v>
      </c>
      <c r="AF61">
        <f t="shared" si="24"/>
        <v>0</v>
      </c>
      <c r="AG61">
        <f t="shared" si="24"/>
        <v>-4.2363021475283174E-7</v>
      </c>
      <c r="AH61">
        <f t="shared" si="5"/>
        <v>-2.9099515365344105E-2</v>
      </c>
      <c r="AI61">
        <f t="shared" si="25"/>
        <v>-2.9099938995558856E-2</v>
      </c>
      <c r="AJ61">
        <f t="shared" si="7"/>
        <v>-5.8669899709004767</v>
      </c>
      <c r="AK61">
        <f t="shared" si="22"/>
        <v>-3.8332135904189402</v>
      </c>
      <c r="AL61">
        <f t="shared" si="26"/>
        <v>-9.7293035003149768</v>
      </c>
      <c r="AN61">
        <f t="shared" si="27"/>
        <v>0</v>
      </c>
      <c r="AO61">
        <f t="shared" si="27"/>
        <v>0</v>
      </c>
      <c r="AP61">
        <f t="shared" si="27"/>
        <v>-5.9202713551967005E-10</v>
      </c>
      <c r="AQ61">
        <f t="shared" si="27"/>
        <v>-4.0666841331907469E-5</v>
      </c>
      <c r="AR61">
        <f t="shared" si="27"/>
        <v>-4.0667433359042989E-5</v>
      </c>
      <c r="AS61">
        <f t="shared" si="27"/>
        <v>-8.1991726407461673E-3</v>
      </c>
      <c r="AT61">
        <f t="shared" si="27"/>
        <v>-5.3569513758475965E-3</v>
      </c>
      <c r="AU61">
        <f t="shared" si="23"/>
        <v>-1.3596791449952808E-2</v>
      </c>
      <c r="AW61">
        <v>58</v>
      </c>
      <c r="AX61">
        <f>IF(Z61&gt;0, (R61*SUMPRODUCT(K61:$K$98, X61:$X$98)-K61*$AZ$3)/Z61, 0)</f>
        <v>-5770740905.0683975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0.76980532899999998</v>
      </c>
      <c r="Q62" s="4">
        <f t="shared" si="21"/>
        <v>50</v>
      </c>
      <c r="R62">
        <f t="shared" si="0"/>
        <v>1000000</v>
      </c>
      <c r="S62">
        <f t="shared" si="1"/>
        <v>-23399528111.598305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-48.89320417794152</v>
      </c>
      <c r="AC62">
        <f t="shared" si="2"/>
        <v>-43.654681811625963</v>
      </c>
      <c r="AE62">
        <f t="shared" si="3"/>
        <v>0</v>
      </c>
      <c r="AF62">
        <f t="shared" si="24"/>
        <v>0</v>
      </c>
      <c r="AG62">
        <f t="shared" si="24"/>
        <v>-9.3281115763159143E-8</v>
      </c>
      <c r="AH62">
        <f t="shared" si="5"/>
        <v>-6.5222559368428856E-3</v>
      </c>
      <c r="AI62">
        <f t="shared" si="25"/>
        <v>-6.5223492179586487E-3</v>
      </c>
      <c r="AJ62">
        <f t="shared" si="7"/>
        <v>-5.2385223663155571</v>
      </c>
      <c r="AK62">
        <f t="shared" si="22"/>
        <v>-3.4225242924559067</v>
      </c>
      <c r="AL62">
        <f t="shared" si="26"/>
        <v>-8.6675690079894228</v>
      </c>
      <c r="AN62">
        <f t="shared" si="27"/>
        <v>0</v>
      </c>
      <c r="AO62">
        <f t="shared" si="27"/>
        <v>0</v>
      </c>
      <c r="AP62">
        <f t="shared" si="27"/>
        <v>-1.1639394672216622E-10</v>
      </c>
      <c r="AQ62">
        <f t="shared" si="27"/>
        <v>-8.1383150684936988E-6</v>
      </c>
      <c r="AR62">
        <f t="shared" si="27"/>
        <v>-8.1384314624404206E-6</v>
      </c>
      <c r="AS62">
        <f t="shared" si="27"/>
        <v>-6.5365030019143427E-3</v>
      </c>
      <c r="AT62">
        <f t="shared" si="27"/>
        <v>-4.2705440098172896E-3</v>
      </c>
      <c r="AU62">
        <f t="shared" si="23"/>
        <v>-1.0815185443194073E-2</v>
      </c>
      <c r="AW62">
        <v>59</v>
      </c>
      <c r="AX62">
        <f>IF(Z62&gt;0, (R62*SUMPRODUCT(K62:$K$98, X62:$X$98)-K62*$AZ$3)/Z62, 0)</f>
        <v>-23399528111.598305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0.772959481</v>
      </c>
      <c r="Q63" s="4">
        <f t="shared" si="21"/>
        <v>50</v>
      </c>
      <c r="R63">
        <f t="shared" si="0"/>
        <v>1000000</v>
      </c>
      <c r="S63">
        <f t="shared" si="1"/>
        <v>-96260549369.286392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-43.654681811625963</v>
      </c>
      <c r="AC63">
        <f t="shared" si="2"/>
        <v>-38.977401527479522</v>
      </c>
      <c r="AE63">
        <f t="shared" si="3"/>
        <v>0</v>
      </c>
      <c r="AF63">
        <f t="shared" si="24"/>
        <v>0</v>
      </c>
      <c r="AG63">
        <f t="shared" si="24"/>
        <v>-2.0245781778135136E-8</v>
      </c>
      <c r="AH63">
        <f t="shared" si="5"/>
        <v>-1.4420504565478484E-3</v>
      </c>
      <c r="AI63">
        <f t="shared" si="25"/>
        <v>-1.4420707023296265E-3</v>
      </c>
      <c r="AJ63">
        <f t="shared" si="7"/>
        <v>-4.6772802841464411</v>
      </c>
      <c r="AK63">
        <f t="shared" si="22"/>
        <v>-3.0558277268138179</v>
      </c>
      <c r="AL63">
        <f t="shared" si="26"/>
        <v>-7.7345500816625883</v>
      </c>
      <c r="AN63">
        <f t="shared" si="27"/>
        <v>0</v>
      </c>
      <c r="AO63">
        <f t="shared" si="27"/>
        <v>0</v>
      </c>
      <c r="AP63">
        <f t="shared" si="27"/>
        <v>-2.2555538040211874E-11</v>
      </c>
      <c r="AQ63">
        <f t="shared" si="27"/>
        <v>-1.6065679401769155E-6</v>
      </c>
      <c r="AR63">
        <f t="shared" si="27"/>
        <v>-1.6065904957149557E-6</v>
      </c>
      <c r="AS63">
        <f t="shared" si="27"/>
        <v>-5.2108915590374236E-3</v>
      </c>
      <c r="AT63">
        <f t="shared" si="27"/>
        <v>-3.4044542854315056E-3</v>
      </c>
      <c r="AU63">
        <f t="shared" si="23"/>
        <v>-8.6169524349646431E-3</v>
      </c>
      <c r="AW63">
        <v>60</v>
      </c>
      <c r="AX63">
        <f>IF(Z63&gt;0, (R63*SUMPRODUCT(K63:$K$98, X63:$X$98)-K63*$AZ$3)/Z63, 0)</f>
        <v>-96260549369.286392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0.77634382000000002</v>
      </c>
      <c r="Q64" s="4">
        <f t="shared" si="21"/>
        <v>50</v>
      </c>
      <c r="R64">
        <f t="shared" si="0"/>
        <v>1000000</v>
      </c>
      <c r="S64">
        <f t="shared" si="1"/>
        <v>-402267430410.92291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-38.977401527479522</v>
      </c>
      <c r="AC64">
        <f t="shared" si="2"/>
        <v>-34.801252756849685</v>
      </c>
      <c r="AE64">
        <f t="shared" si="3"/>
        <v>0</v>
      </c>
      <c r="AF64">
        <f t="shared" si="24"/>
        <v>0</v>
      </c>
      <c r="AG64">
        <f t="shared" si="24"/>
        <v>-4.3256363958299609E-9</v>
      </c>
      <c r="AH64">
        <f t="shared" si="5"/>
        <v>-3.1435375129047646E-4</v>
      </c>
      <c r="AI64">
        <f t="shared" si="25"/>
        <v>-3.143580769268723E-4</v>
      </c>
      <c r="AJ64">
        <f t="shared" si="7"/>
        <v>-4.1761487706298368</v>
      </c>
      <c r="AK64">
        <f t="shared" si="22"/>
        <v>-2.7284181069235669</v>
      </c>
      <c r="AL64">
        <f t="shared" si="26"/>
        <v>-6.9048812356303308</v>
      </c>
      <c r="AN64">
        <f t="shared" si="27"/>
        <v>0</v>
      </c>
      <c r="AO64">
        <f t="shared" si="27"/>
        <v>0</v>
      </c>
      <c r="AP64">
        <f t="shared" si="27"/>
        <v>-4.3027947281396028E-12</v>
      </c>
      <c r="AQ64">
        <f t="shared" si="27"/>
        <v>-3.1269379579095352E-7</v>
      </c>
      <c r="AR64">
        <f t="shared" si="27"/>
        <v>-3.126980985856817E-7</v>
      </c>
      <c r="AS64">
        <f t="shared" si="27"/>
        <v>-4.1540964773450423E-3</v>
      </c>
      <c r="AT64">
        <f t="shared" si="27"/>
        <v>-2.7140106038382908E-3</v>
      </c>
      <c r="AU64">
        <f t="shared" si="23"/>
        <v>-6.8684197792819191E-3</v>
      </c>
      <c r="AW64">
        <v>61</v>
      </c>
      <c r="AX64">
        <f>IF(Z64&gt;0, (R64*SUMPRODUCT(K64:$K$98, X64:$X$98)-K64*$AZ$3)/Z64, 0)</f>
        <v>-402267430410.92291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0.77982431100000005</v>
      </c>
      <c r="Q65" s="4">
        <f t="shared" si="21"/>
        <v>50</v>
      </c>
      <c r="R65">
        <f t="shared" si="0"/>
        <v>1000000</v>
      </c>
      <c r="S65">
        <f t="shared" si="1"/>
        <v>-1708891039805.196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-34.801252756849685</v>
      </c>
      <c r="AC65">
        <f t="shared" si="2"/>
        <v>-31.072547375616889</v>
      </c>
      <c r="AE65">
        <f t="shared" si="3"/>
        <v>0</v>
      </c>
      <c r="AF65">
        <f t="shared" si="24"/>
        <v>0</v>
      </c>
      <c r="AG65">
        <f t="shared" si="24"/>
        <v>-9.0914360985703877E-10</v>
      </c>
      <c r="AH65">
        <f t="shared" si="5"/>
        <v>-6.746472844029245E-5</v>
      </c>
      <c r="AI65">
        <f t="shared" si="25"/>
        <v>-6.7465637583902306E-5</v>
      </c>
      <c r="AJ65">
        <f t="shared" si="7"/>
        <v>-3.7287053812327962</v>
      </c>
      <c r="AK65">
        <f t="shared" si="22"/>
        <v>-2.4360876929794784</v>
      </c>
      <c r="AL65">
        <f t="shared" si="26"/>
        <v>-6.1648605398498582</v>
      </c>
      <c r="AN65">
        <f t="shared" si="27"/>
        <v>0</v>
      </c>
      <c r="AO65">
        <f t="shared" si="27"/>
        <v>0</v>
      </c>
      <c r="AP65">
        <f t="shared" si="27"/>
        <v>-8.0744897018956131E-13</v>
      </c>
      <c r="AQ65">
        <f t="shared" si="27"/>
        <v>-5.9918284540105323E-8</v>
      </c>
      <c r="AR65">
        <f t="shared" si="27"/>
        <v>-5.991909198907551E-8</v>
      </c>
      <c r="AS65">
        <f t="shared" si="27"/>
        <v>-3.3116212747622241E-3</v>
      </c>
      <c r="AT65">
        <f t="shared" si="27"/>
        <v>-2.16359272359298E-3</v>
      </c>
      <c r="AU65">
        <f t="shared" si="23"/>
        <v>-5.475273917447193E-3</v>
      </c>
      <c r="AW65">
        <v>62</v>
      </c>
      <c r="AX65">
        <f>IF(Z65&gt;0, (R65*SUMPRODUCT(K65:$K$98, X65:$X$98)-K65*$AZ$3)/Z65, 0)</f>
        <v>-1708891039805.196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0.78351069500000003</v>
      </c>
      <c r="Q66" s="4">
        <f t="shared" si="21"/>
        <v>50</v>
      </c>
      <c r="R66">
        <f t="shared" si="0"/>
        <v>1000000</v>
      </c>
      <c r="S66">
        <f t="shared" si="1"/>
        <v>-7389223253549.4043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-31.072547375616889</v>
      </c>
      <c r="AC66">
        <f t="shared" si="2"/>
        <v>-27.743345923100719</v>
      </c>
      <c r="AE66">
        <f t="shared" si="3"/>
        <v>0</v>
      </c>
      <c r="AF66">
        <f t="shared" si="24"/>
        <v>0</v>
      </c>
      <c r="AG66">
        <f t="shared" si="24"/>
        <v>-1.8772843214457107E-10</v>
      </c>
      <c r="AH66">
        <f t="shared" si="5"/>
        <v>-1.4246474832277945E-5</v>
      </c>
      <c r="AI66">
        <f t="shared" si="25"/>
        <v>-1.424666256071009E-5</v>
      </c>
      <c r="AJ66">
        <f t="shared" si="7"/>
        <v>-3.3292014525161697</v>
      </c>
      <c r="AK66">
        <f t="shared" si="22"/>
        <v>-2.1750783162931824</v>
      </c>
      <c r="AL66">
        <f t="shared" si="26"/>
        <v>-5.5042940154719133</v>
      </c>
      <c r="AN66">
        <f t="shared" si="27"/>
        <v>0</v>
      </c>
      <c r="AO66">
        <f t="shared" si="27"/>
        <v>0</v>
      </c>
      <c r="AP66">
        <f t="shared" si="27"/>
        <v>-1.4886569346197163E-13</v>
      </c>
      <c r="AQ66">
        <f t="shared" si="27"/>
        <v>-1.1297230425183169E-8</v>
      </c>
      <c r="AR66">
        <f t="shared" si="27"/>
        <v>-1.129737929087663E-8</v>
      </c>
      <c r="AS66">
        <f t="shared" si="27"/>
        <v>-2.6400043788878742E-3</v>
      </c>
      <c r="AT66">
        <f t="shared" si="27"/>
        <v>-1.7248028878210928E-3</v>
      </c>
      <c r="AU66">
        <f t="shared" si="23"/>
        <v>-4.3648185640882582E-3</v>
      </c>
      <c r="AW66">
        <v>63</v>
      </c>
      <c r="AX66">
        <f>IF(Z66&gt;0, (R66*SUMPRODUCT(K66:$K$98, X66:$X$98)-K66*$AZ$3)/Z66, 0)</f>
        <v>-7389223253549.4043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0.78741316699999997</v>
      </c>
      <c r="Q67" s="4">
        <f t="shared" si="21"/>
        <v>50</v>
      </c>
      <c r="R67">
        <f t="shared" ref="R67:R89" si="28">$C$6</f>
        <v>1000000</v>
      </c>
      <c r="S67">
        <f t="shared" ref="S67:S89" si="29">AX67</f>
        <v>-32566384828728.184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-27.743345923100719</v>
      </c>
      <c r="AC67">
        <f t="shared" ref="AC67:AC89" si="30">S67*Z67</f>
        <v>-24.770844584010046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-3.8031308532224061E-11</v>
      </c>
      <c r="AH67">
        <f t="shared" ref="AH67:AH89" si="33">-X67*R67</f>
        <v>-2.9563967858180257E-6</v>
      </c>
      <c r="AI67">
        <f t="shared" ref="AI67:AI89" si="34">SUM(AE67:AH67)</f>
        <v>-2.9564348171265579E-6</v>
      </c>
      <c r="AJ67">
        <f t="shared" ref="AJ67:AJ89" si="35">AB67-AC67</f>
        <v>-2.9725013390906732</v>
      </c>
      <c r="AK67">
        <f t="shared" si="22"/>
        <v>-1.9420342146170506</v>
      </c>
      <c r="AL67">
        <f t="shared" si="26"/>
        <v>-4.914538510142541</v>
      </c>
      <c r="AN67">
        <f t="shared" ref="AN67:AT89" si="36">AE67*$K67</f>
        <v>0</v>
      </c>
      <c r="AO67">
        <f t="shared" si="36"/>
        <v>0</v>
      </c>
      <c r="AP67">
        <f t="shared" si="36"/>
        <v>-2.6926990518580039E-14</v>
      </c>
      <c r="AQ67">
        <f t="shared" si="36"/>
        <v>-2.0931929847596832E-9</v>
      </c>
      <c r="AR67">
        <f t="shared" si="36"/>
        <v>-2.0932199117502014E-9</v>
      </c>
      <c r="AS67">
        <f t="shared" si="36"/>
        <v>-2.1045953574366869E-3</v>
      </c>
      <c r="AT67">
        <f t="shared" si="36"/>
        <v>-1.3750023047311979E-3</v>
      </c>
      <c r="AU67">
        <f t="shared" si="23"/>
        <v>-3.4795997553877969E-3</v>
      </c>
      <c r="AW67">
        <v>64</v>
      </c>
      <c r="AX67">
        <f>IF(Z67&gt;0, (R67*SUMPRODUCT(K67:$K$98, X67:$X$98)-K67*$AZ$3)/Z67, 0)</f>
        <v>-32566384828728.184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0.79138766699999996</v>
      </c>
      <c r="Q68" s="4">
        <f t="shared" si="21"/>
        <v>50</v>
      </c>
      <c r="R68">
        <f t="shared" si="28"/>
        <v>1000000</v>
      </c>
      <c r="S68">
        <f t="shared" si="29"/>
        <v>-146401428725759.72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-24.770844584010046</v>
      </c>
      <c r="AC68">
        <f t="shared" si="30"/>
        <v>-22.116825523256889</v>
      </c>
      <c r="AE68">
        <f t="shared" si="31"/>
        <v>0</v>
      </c>
      <c r="AF68">
        <f t="shared" si="32"/>
        <v>0</v>
      </c>
      <c r="AG68">
        <f t="shared" si="32"/>
        <v>-7.553486914627827E-12</v>
      </c>
      <c r="AH68">
        <f t="shared" si="33"/>
        <v>-6.0195017064547976E-7</v>
      </c>
      <c r="AI68">
        <f t="shared" si="34"/>
        <v>-6.019577241323944E-7</v>
      </c>
      <c r="AJ68">
        <f t="shared" si="35"/>
        <v>-2.6540190607531571</v>
      </c>
      <c r="AK68">
        <f t="shared" si="22"/>
        <v>-1.7339591208807035</v>
      </c>
      <c r="AL68">
        <f t="shared" si="26"/>
        <v>-4.3879787835915849</v>
      </c>
      <c r="AN68">
        <f t="shared" si="36"/>
        <v>0</v>
      </c>
      <c r="AO68">
        <f t="shared" si="36"/>
        <v>0</v>
      </c>
      <c r="AP68">
        <f t="shared" si="36"/>
        <v>-4.7750289353250549E-15</v>
      </c>
      <c r="AQ68">
        <f t="shared" si="36"/>
        <v>-3.8053014653268167E-10</v>
      </c>
      <c r="AR68">
        <f t="shared" si="36"/>
        <v>-3.8053492156161699E-10</v>
      </c>
      <c r="AS68">
        <f t="shared" si="36"/>
        <v>-1.6777705387240975E-3</v>
      </c>
      <c r="AT68">
        <f t="shared" si="36"/>
        <v>-1.0961434193844908E-3</v>
      </c>
      <c r="AU68">
        <f t="shared" si="23"/>
        <v>-2.7739143386435101E-3</v>
      </c>
      <c r="AW68">
        <v>65</v>
      </c>
      <c r="AX68">
        <f>IF(Z68&gt;0, (R68*SUMPRODUCT(K68:$K$98, X68:$X$98)-K68*$AZ$3)/Z68, 0)</f>
        <v>-146401428725759.72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0.79554122000000005</v>
      </c>
      <c r="Q69" s="4">
        <f t="shared" ref="Q69:Q89" si="48">$C$8</f>
        <v>50</v>
      </c>
      <c r="R69">
        <f t="shared" si="28"/>
        <v>1000000</v>
      </c>
      <c r="S69">
        <f t="shared" si="29"/>
        <v>-672201899880665.38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-22.116825523256889</v>
      </c>
      <c r="AC69">
        <f t="shared" si="30"/>
        <v>-19.747165646096047</v>
      </c>
      <c r="AE69">
        <f t="shared" si="31"/>
        <v>0</v>
      </c>
      <c r="AF69">
        <f t="shared" si="32"/>
        <v>0</v>
      </c>
      <c r="AG69">
        <f t="shared" si="32"/>
        <v>-1.4688418501644907E-12</v>
      </c>
      <c r="AH69">
        <f t="shared" si="33"/>
        <v>-1.2018220390634117E-7</v>
      </c>
      <c r="AI69">
        <f t="shared" si="34"/>
        <v>-1.2018367274819134E-7</v>
      </c>
      <c r="AJ69">
        <f t="shared" si="35"/>
        <v>-2.3696598771608421</v>
      </c>
      <c r="AK69">
        <f t="shared" si="22"/>
        <v>-1.5481777866279824</v>
      </c>
      <c r="AL69">
        <f t="shared" si="26"/>
        <v>-3.9178377839724972</v>
      </c>
      <c r="AN69">
        <f t="shared" si="36"/>
        <v>0</v>
      </c>
      <c r="AO69">
        <f t="shared" si="36"/>
        <v>0</v>
      </c>
      <c r="AP69">
        <f t="shared" si="36"/>
        <v>-8.2905919752500773E-16</v>
      </c>
      <c r="AQ69">
        <f t="shared" si="36"/>
        <v>-6.783450615613921E-11</v>
      </c>
      <c r="AR69">
        <f t="shared" si="36"/>
        <v>-6.7835335215336747E-11</v>
      </c>
      <c r="AS69">
        <f t="shared" si="36"/>
        <v>-1.3375084022464151E-3</v>
      </c>
      <c r="AT69">
        <f t="shared" si="36"/>
        <v>-8.7383882292303933E-4</v>
      </c>
      <c r="AU69">
        <f t="shared" si="23"/>
        <v>-2.2113472930047895E-3</v>
      </c>
      <c r="AW69">
        <v>66</v>
      </c>
      <c r="AX69">
        <f>IF(Z69&gt;0, (R69*SUMPRODUCT(K69:$K$98, X69:$X$98)-K69*$AZ$3)/Z69, 0)</f>
        <v>-672201899880665.38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0.79972280399999995</v>
      </c>
      <c r="Q70" s="4">
        <f t="shared" si="48"/>
        <v>50</v>
      </c>
      <c r="R70">
        <f t="shared" si="28"/>
        <v>1000000</v>
      </c>
      <c r="S70">
        <f t="shared" si="29"/>
        <v>-3154241708252856.5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-19.747165646096047</v>
      </c>
      <c r="AC70">
        <f t="shared" si="30"/>
        <v>-17.631397898359079</v>
      </c>
      <c r="AE70">
        <f t="shared" si="31"/>
        <v>0</v>
      </c>
      <c r="AF70">
        <f t="shared" si="32"/>
        <v>0</v>
      </c>
      <c r="AG70">
        <f t="shared" si="32"/>
        <v>-2.7948710861675149E-13</v>
      </c>
      <c r="AH70">
        <f t="shared" si="33"/>
        <v>-2.3493326460921884E-8</v>
      </c>
      <c r="AI70">
        <f t="shared" si="34"/>
        <v>-2.3493605948030501E-8</v>
      </c>
      <c r="AJ70">
        <f t="shared" si="35"/>
        <v>-2.1157677477369674</v>
      </c>
      <c r="AK70">
        <f t="shared" si="22"/>
        <v>-1.3823015952267235</v>
      </c>
      <c r="AL70">
        <f t="shared" si="26"/>
        <v>-3.4980693664572966</v>
      </c>
      <c r="AN70">
        <f t="shared" si="36"/>
        <v>0</v>
      </c>
      <c r="AO70">
        <f t="shared" si="36"/>
        <v>0</v>
      </c>
      <c r="AP70">
        <f t="shared" si="36"/>
        <v>-1.4084916019916844E-16</v>
      </c>
      <c r="AQ70">
        <f t="shared" si="36"/>
        <v>-1.1839599037976588E-11</v>
      </c>
      <c r="AR70">
        <f t="shared" si="36"/>
        <v>-1.1839739887136789E-11</v>
      </c>
      <c r="AS70">
        <f t="shared" si="36"/>
        <v>-1.0662535095809303E-3</v>
      </c>
      <c r="AT70">
        <f t="shared" si="36"/>
        <v>-6.9661895961231266E-4</v>
      </c>
      <c r="AU70">
        <f t="shared" si="23"/>
        <v>-1.7628724810329827E-3</v>
      </c>
      <c r="AW70">
        <v>67</v>
      </c>
      <c r="AX70">
        <f>IF(Z70&gt;0, (R70*SUMPRODUCT(K70:$K$98, X70:$X$98)-K70*$AZ$3)/Z70, 0)</f>
        <v>-3154241708252856.5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0.80383592599999998</v>
      </c>
      <c r="Q71" s="4">
        <f t="shared" si="48"/>
        <v>50</v>
      </c>
      <c r="R71">
        <f t="shared" si="28"/>
        <v>1000000</v>
      </c>
      <c r="S71">
        <f t="shared" si="29"/>
        <v>-1.5127984572970414E+16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-17.631397898359079</v>
      </c>
      <c r="AC71">
        <f t="shared" si="30"/>
        <v>-15.742319552116632</v>
      </c>
      <c r="AE71">
        <f t="shared" si="31"/>
        <v>0</v>
      </c>
      <c r="AF71">
        <f t="shared" si="32"/>
        <v>0</v>
      </c>
      <c r="AG71">
        <f t="shared" si="32"/>
        <v>-5.2030458770574989E-14</v>
      </c>
      <c r="AH71">
        <f t="shared" si="33"/>
        <v>-4.4932355752001805E-9</v>
      </c>
      <c r="AI71">
        <f t="shared" si="34"/>
        <v>-4.493287605658951E-9</v>
      </c>
      <c r="AJ71">
        <f t="shared" si="35"/>
        <v>-1.8890783462424476</v>
      </c>
      <c r="AK71">
        <f t="shared" si="22"/>
        <v>-1.2341978528851356</v>
      </c>
      <c r="AL71">
        <f t="shared" si="26"/>
        <v>-3.123276203620871</v>
      </c>
      <c r="AN71">
        <f t="shared" si="36"/>
        <v>0</v>
      </c>
      <c r="AO71">
        <f t="shared" si="36"/>
        <v>0</v>
      </c>
      <c r="AP71">
        <f t="shared" si="36"/>
        <v>-2.3411654894782018E-17</v>
      </c>
      <c r="AQ71">
        <f t="shared" si="36"/>
        <v>-2.0217788413396589E-12</v>
      </c>
      <c r="AR71">
        <f t="shared" si="36"/>
        <v>-2.0218022529945536E-12</v>
      </c>
      <c r="AS71">
        <f t="shared" si="36"/>
        <v>-8.5001076977713082E-4</v>
      </c>
      <c r="AT71">
        <f t="shared" si="36"/>
        <v>-5.5534036959075663E-4</v>
      </c>
      <c r="AU71">
        <f t="shared" si="23"/>
        <v>-1.4053511413896899E-3</v>
      </c>
      <c r="AW71">
        <v>68</v>
      </c>
      <c r="AX71">
        <f>IF(Z71&gt;0, (R71*SUMPRODUCT(K71:$K$98, X71:$X$98)-K71*$AZ$3)/Z71, 0)</f>
        <v>-1.5127984572970414E+16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0.80804740799999997</v>
      </c>
      <c r="Q72" s="4">
        <f t="shared" si="48"/>
        <v>50</v>
      </c>
      <c r="R72">
        <f t="shared" si="28"/>
        <v>1000000</v>
      </c>
      <c r="S72">
        <f t="shared" si="29"/>
        <v>-7.423433178138504E+16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-15.742319552116632</v>
      </c>
      <c r="AC72">
        <f t="shared" si="30"/>
        <v>-14.055642457248753</v>
      </c>
      <c r="AE72">
        <f t="shared" si="31"/>
        <v>0</v>
      </c>
      <c r="AF72">
        <f t="shared" si="32"/>
        <v>0</v>
      </c>
      <c r="AG72">
        <f t="shared" si="32"/>
        <v>-9.4670768362552558E-15</v>
      </c>
      <c r="AH72">
        <f t="shared" si="33"/>
        <v>-8.4086154693227963E-10</v>
      </c>
      <c r="AI72">
        <f t="shared" si="34"/>
        <v>-8.4087101400911588E-10</v>
      </c>
      <c r="AJ72">
        <f t="shared" si="35"/>
        <v>-1.6866770948678784</v>
      </c>
      <c r="AK72">
        <f t="shared" ref="AK72:AK89" si="49">G72*SUM(AB72:AB72, AE72:AF72)</f>
        <v>-1.1019623686481643</v>
      </c>
      <c r="AL72">
        <f t="shared" si="26"/>
        <v>-2.7886394643569137</v>
      </c>
      <c r="AN72">
        <f t="shared" si="36"/>
        <v>0</v>
      </c>
      <c r="AO72">
        <f t="shared" si="36"/>
        <v>0</v>
      </c>
      <c r="AP72">
        <f t="shared" si="36"/>
        <v>-3.8034029384956038E-18</v>
      </c>
      <c r="AQ72">
        <f t="shared" si="36"/>
        <v>-3.3781655454855567E-13</v>
      </c>
      <c r="AR72">
        <f t="shared" si="36"/>
        <v>-3.3782035795149413E-13</v>
      </c>
      <c r="AS72">
        <f t="shared" si="36"/>
        <v>-6.7762338152219364E-4</v>
      </c>
      <c r="AT72">
        <f t="shared" si="36"/>
        <v>-4.4271394259496201E-4</v>
      </c>
      <c r="AU72">
        <f t="shared" si="23"/>
        <v>-1.120337324454976E-3</v>
      </c>
      <c r="AW72">
        <v>69</v>
      </c>
      <c r="AX72">
        <f>IF(Z72&gt;0, (R72*SUMPRODUCT(K72:$K$98, X72:$X$98)-K72*$AZ$3)/Z72, 0)</f>
        <v>-7.423433178138504E+16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0.81233261800000001</v>
      </c>
      <c r="Q73" s="4">
        <f t="shared" si="48"/>
        <v>50</v>
      </c>
      <c r="R73">
        <f t="shared" si="28"/>
        <v>1000000</v>
      </c>
      <c r="S73">
        <f t="shared" si="29"/>
        <v>-3.7306033685034093E+17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-14.055642457248753</v>
      </c>
      <c r="AC73">
        <f t="shared" si="30"/>
        <v>-12.549680765400964</v>
      </c>
      <c r="AE73">
        <f t="shared" si="31"/>
        <v>0</v>
      </c>
      <c r="AF73">
        <f t="shared" si="32"/>
        <v>0</v>
      </c>
      <c r="AG73">
        <f t="shared" si="32"/>
        <v>-1.6819907566903136E-15</v>
      </c>
      <c r="AH73">
        <f t="shared" si="33"/>
        <v>-1.5380830622404779E-10</v>
      </c>
      <c r="AI73">
        <f t="shared" si="34"/>
        <v>-1.5380998821480449E-10</v>
      </c>
      <c r="AJ73">
        <f t="shared" si="35"/>
        <v>-1.5059616918477889</v>
      </c>
      <c r="AK73">
        <f t="shared" si="49"/>
        <v>-0.98389497200741283</v>
      </c>
      <c r="AL73">
        <f t="shared" si="26"/>
        <v>-2.4898566640090118</v>
      </c>
      <c r="AN73">
        <f t="shared" si="36"/>
        <v>0</v>
      </c>
      <c r="AO73">
        <f t="shared" si="36"/>
        <v>0</v>
      </c>
      <c r="AP73">
        <f t="shared" si="36"/>
        <v>-6.0333985961930418E-19</v>
      </c>
      <c r="AQ73">
        <f t="shared" si="36"/>
        <v>-5.5171933327446903E-14</v>
      </c>
      <c r="AR73">
        <f t="shared" si="36"/>
        <v>-5.5172536667306525E-14</v>
      </c>
      <c r="AS73">
        <f t="shared" si="36"/>
        <v>-5.4019721103543887E-4</v>
      </c>
      <c r="AT73">
        <f t="shared" si="36"/>
        <v>-3.5292884454322183E-4</v>
      </c>
      <c r="AU73">
        <f t="shared" si="23"/>
        <v>-8.9312605563383321E-4</v>
      </c>
      <c r="AW73">
        <v>70</v>
      </c>
      <c r="AX73">
        <f>IF(Z73&gt;0, (R73*SUMPRODUCT(K73:$K$98, X73:$X$98)-K73*$AZ$3)/Z73, 0)</f>
        <v>-3.7306033685034093E+17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0.81666386499999999</v>
      </c>
      <c r="Q74" s="4">
        <f t="shared" si="48"/>
        <v>50</v>
      </c>
      <c r="R74">
        <f t="shared" si="28"/>
        <v>1000000</v>
      </c>
      <c r="S74">
        <f t="shared" si="29"/>
        <v>-1.9216396308451208E+18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-12.549680765400964</v>
      </c>
      <c r="AC74">
        <f t="shared" si="30"/>
        <v>-11.205072111965194</v>
      </c>
      <c r="AE74">
        <f t="shared" si="31"/>
        <v>0</v>
      </c>
      <c r="AF74">
        <f t="shared" si="32"/>
        <v>0</v>
      </c>
      <c r="AG74">
        <f t="shared" si="32"/>
        <v>-2.9154977687042442E-16</v>
      </c>
      <c r="AH74">
        <f t="shared" si="33"/>
        <v>-2.7472421445059719E-11</v>
      </c>
      <c r="AI74">
        <f t="shared" si="34"/>
        <v>-2.7472712994836589E-11</v>
      </c>
      <c r="AJ74">
        <f t="shared" si="35"/>
        <v>-1.3446086534357704</v>
      </c>
      <c r="AK74">
        <f t="shared" si="49"/>
        <v>-0.87847765357806762</v>
      </c>
      <c r="AL74">
        <f t="shared" si="26"/>
        <v>-2.2230863070413109</v>
      </c>
      <c r="AN74">
        <f t="shared" si="36"/>
        <v>0</v>
      </c>
      <c r="AO74">
        <f t="shared" si="36"/>
        <v>0</v>
      </c>
      <c r="AP74">
        <f t="shared" si="36"/>
        <v>-9.337553514093998E-20</v>
      </c>
      <c r="AQ74">
        <f t="shared" si="36"/>
        <v>-8.798676101165327E-15</v>
      </c>
      <c r="AR74">
        <f t="shared" si="36"/>
        <v>-8.7987694767004679E-15</v>
      </c>
      <c r="AS74">
        <f t="shared" si="36"/>
        <v>-4.3064190930766665E-4</v>
      </c>
      <c r="AT74">
        <f t="shared" si="36"/>
        <v>-2.8135271408101877E-4</v>
      </c>
      <c r="AU74">
        <f t="shared" si="23"/>
        <v>-7.1199462339748432E-4</v>
      </c>
      <c r="AW74">
        <v>71</v>
      </c>
      <c r="AX74">
        <f>IF(Z74&gt;0, (R74*SUMPRODUCT(K74:$K$98, X74:$X$98)-K74*$AZ$3)/Z74, 0)</f>
        <v>-1.9216396308451208E+18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0.82101379900000004</v>
      </c>
      <c r="Q75" s="4">
        <f t="shared" si="48"/>
        <v>50</v>
      </c>
      <c r="R75">
        <f t="shared" si="28"/>
        <v>1000000</v>
      </c>
      <c r="S75">
        <f t="shared" si="29"/>
        <v>-1.015319393089043E+19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-11.205072111965194</v>
      </c>
      <c r="AC75">
        <f t="shared" si="30"/>
        <v>-10.004528671397502</v>
      </c>
      <c r="AE75">
        <f t="shared" si="31"/>
        <v>0</v>
      </c>
      <c r="AF75">
        <f t="shared" si="32"/>
        <v>0</v>
      </c>
      <c r="AG75">
        <f t="shared" si="32"/>
        <v>-4.9267889195730695E-17</v>
      </c>
      <c r="AH75">
        <f t="shared" si="33"/>
        <v>-4.7873277981197893E-12</v>
      </c>
      <c r="AI75">
        <f t="shared" si="34"/>
        <v>-4.7873770660089846E-12</v>
      </c>
      <c r="AJ75">
        <f t="shared" si="35"/>
        <v>-1.2005434405676922</v>
      </c>
      <c r="AK75">
        <f t="shared" si="49"/>
        <v>-0.7843550478375636</v>
      </c>
      <c r="AL75">
        <f t="shared" si="26"/>
        <v>-1.9848984884100431</v>
      </c>
      <c r="AN75">
        <f t="shared" si="36"/>
        <v>0</v>
      </c>
      <c r="AO75">
        <f t="shared" si="36"/>
        <v>0</v>
      </c>
      <c r="AP75">
        <f t="shared" si="36"/>
        <v>-1.4088550848044148E-20</v>
      </c>
      <c r="AQ75">
        <f t="shared" si="36"/>
        <v>-1.3689750507093058E-15</v>
      </c>
      <c r="AR75">
        <f t="shared" si="36"/>
        <v>-1.3689891392601537E-15</v>
      </c>
      <c r="AS75">
        <f t="shared" si="36"/>
        <v>-3.4330509351696513E-4</v>
      </c>
      <c r="AT75">
        <f t="shared" si="36"/>
        <v>-2.2429266109775189E-4</v>
      </c>
      <c r="AU75">
        <f t="shared" si="23"/>
        <v>-5.6759775461608596E-4</v>
      </c>
      <c r="AW75">
        <v>72</v>
      </c>
      <c r="AX75">
        <f>IF(Z75&gt;0, (R75*SUMPRODUCT(K75:$K$98, X75:$X$98)-K75*$AZ$3)/Z75, 0)</f>
        <v>-1.015319393089043E+19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0.82538683700000004</v>
      </c>
      <c r="Q76" s="4">
        <f t="shared" si="48"/>
        <v>50</v>
      </c>
      <c r="R76">
        <f t="shared" si="28"/>
        <v>1000000</v>
      </c>
      <c r="S76">
        <f t="shared" si="29"/>
        <v>-5.5070636872516198E+19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-10.004528671397502</v>
      </c>
      <c r="AC76">
        <f t="shared" si="30"/>
        <v>-8.9326148851763421</v>
      </c>
      <c r="AE76">
        <f t="shared" si="31"/>
        <v>0</v>
      </c>
      <c r="AF76">
        <f t="shared" si="32"/>
        <v>0</v>
      </c>
      <c r="AG76">
        <f t="shared" si="32"/>
        <v>-8.1101430748427519E-18</v>
      </c>
      <c r="AH76">
        <f t="shared" si="33"/>
        <v>-8.1330134457861268E-13</v>
      </c>
      <c r="AI76">
        <f t="shared" si="34"/>
        <v>-8.1330945472168747E-13</v>
      </c>
      <c r="AJ76">
        <f t="shared" si="35"/>
        <v>-1.0719137862211596</v>
      </c>
      <c r="AK76">
        <f t="shared" si="49"/>
        <v>-0.70031700699782518</v>
      </c>
      <c r="AL76">
        <f t="shared" si="26"/>
        <v>-1.7722307932197983</v>
      </c>
      <c r="AN76">
        <f t="shared" si="36"/>
        <v>0</v>
      </c>
      <c r="AO76">
        <f t="shared" si="36"/>
        <v>0</v>
      </c>
      <c r="AP76">
        <f t="shared" si="36"/>
        <v>-2.0706793903418558E-21</v>
      </c>
      <c r="AQ76">
        <f t="shared" si="36"/>
        <v>-2.0765186468537192E-16</v>
      </c>
      <c r="AR76">
        <f t="shared" si="36"/>
        <v>-2.0765393536476225E-16</v>
      </c>
      <c r="AS76">
        <f t="shared" si="36"/>
        <v>-2.7368071868380658E-4</v>
      </c>
      <c r="AT76">
        <f t="shared" si="36"/>
        <v>-1.7880473620675384E-4</v>
      </c>
      <c r="AU76">
        <f t="shared" si="23"/>
        <v>-4.5248545489076809E-4</v>
      </c>
      <c r="AW76">
        <v>73</v>
      </c>
      <c r="AX76">
        <f>IF(Z76&gt;0, (R76*SUMPRODUCT(K76:$K$98, X76:$X$98)-K76*$AZ$3)/Z76, 0)</f>
        <v>-5.5070636872516198E+19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0.82979096200000002</v>
      </c>
      <c r="Q77" s="4">
        <f t="shared" si="48"/>
        <v>50</v>
      </c>
      <c r="R77">
        <f t="shared" si="28"/>
        <v>1000000</v>
      </c>
      <c r="S77">
        <f t="shared" si="29"/>
        <v>-3.0691284403891136E+20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-8.9326148851763421</v>
      </c>
      <c r="AC77">
        <f t="shared" si="30"/>
        <v>-7.9755490046217341</v>
      </c>
      <c r="AE77">
        <f t="shared" si="31"/>
        <v>0</v>
      </c>
      <c r="AF77">
        <f t="shared" si="32"/>
        <v>0</v>
      </c>
      <c r="AG77">
        <f t="shared" si="32"/>
        <v>-1.2993182200629194E-18</v>
      </c>
      <c r="AH77">
        <f t="shared" si="33"/>
        <v>-1.345944684806281E-13</v>
      </c>
      <c r="AI77">
        <f t="shared" si="34"/>
        <v>-1.3459576779884815E-13</v>
      </c>
      <c r="AJ77">
        <f t="shared" si="35"/>
        <v>-0.95706588055460795</v>
      </c>
      <c r="AK77">
        <f t="shared" si="49"/>
        <v>-0.62528304196234397</v>
      </c>
      <c r="AL77">
        <f t="shared" si="26"/>
        <v>-1.5823489225170864</v>
      </c>
      <c r="AN77">
        <f t="shared" si="36"/>
        <v>0</v>
      </c>
      <c r="AO77">
        <f t="shared" si="36"/>
        <v>0</v>
      </c>
      <c r="AP77">
        <f t="shared" si="36"/>
        <v>-2.9619781529740643E-22</v>
      </c>
      <c r="AQ77">
        <f t="shared" si="36"/>
        <v>-3.0682697201881108E-17</v>
      </c>
      <c r="AR77">
        <f t="shared" si="36"/>
        <v>-3.0682993399696402E-17</v>
      </c>
      <c r="AS77">
        <f t="shared" si="36"/>
        <v>-2.18176593338494E-4</v>
      </c>
      <c r="AT77">
        <f t="shared" si="36"/>
        <v>-1.4254204098114944E-4</v>
      </c>
      <c r="AU77">
        <f t="shared" si="23"/>
        <v>-3.607186343196741E-4</v>
      </c>
      <c r="AW77">
        <v>74</v>
      </c>
      <c r="AX77">
        <f>IF(Z77&gt;0, (R77*SUMPRODUCT(K77:$K$98, X77:$X$98)-K77*$AZ$3)/Z77, 0)</f>
        <v>-3.0691284403891136E+20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0.834201203</v>
      </c>
      <c r="Q78" s="4">
        <f t="shared" si="48"/>
        <v>50</v>
      </c>
      <c r="R78">
        <f t="shared" si="28"/>
        <v>1000000</v>
      </c>
      <c r="S78">
        <f t="shared" si="29"/>
        <v>-1.7588667583533542E+21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-7.9755490046217341</v>
      </c>
      <c r="AC78">
        <f t="shared" si="30"/>
        <v>-7.1210258969836904</v>
      </c>
      <c r="AE78">
        <f t="shared" si="31"/>
        <v>0</v>
      </c>
      <c r="AF78">
        <f t="shared" si="32"/>
        <v>0</v>
      </c>
      <c r="AG78">
        <f t="shared" si="32"/>
        <v>-2.024322156059841E-19</v>
      </c>
      <c r="AH78">
        <f t="shared" si="33"/>
        <v>-2.1677856445126122E-14</v>
      </c>
      <c r="AI78">
        <f t="shared" si="34"/>
        <v>-2.1678058877341729E-14</v>
      </c>
      <c r="AJ78">
        <f t="shared" si="35"/>
        <v>-0.85452310763804373</v>
      </c>
      <c r="AK78">
        <f t="shared" si="49"/>
        <v>-0.55828843032352149</v>
      </c>
      <c r="AL78">
        <f t="shared" si="26"/>
        <v>-1.4128115379615869</v>
      </c>
      <c r="AN78">
        <f t="shared" si="36"/>
        <v>0</v>
      </c>
      <c r="AO78">
        <f t="shared" si="36"/>
        <v>0</v>
      </c>
      <c r="AP78">
        <f t="shared" si="36"/>
        <v>-4.1202913658360816E-23</v>
      </c>
      <c r="AQ78">
        <f t="shared" si="36"/>
        <v>-4.4122959615547903E-18</v>
      </c>
      <c r="AR78">
        <f t="shared" si="36"/>
        <v>-4.4123371644684488E-18</v>
      </c>
      <c r="AS78">
        <f t="shared" si="36"/>
        <v>-1.7392904443438634E-4</v>
      </c>
      <c r="AT78">
        <f t="shared" si="36"/>
        <v>-1.1363364236379899E-4</v>
      </c>
      <c r="AU78">
        <f t="shared" si="23"/>
        <v>-2.8756268679818971E-4</v>
      </c>
      <c r="AW78">
        <v>75</v>
      </c>
      <c r="AX78">
        <f>IF(Z78&gt;0, (R78*SUMPRODUCT(K78:$K$98, X78:$X$98)-K78*$AZ$3)/Z78, 0)</f>
        <v>-1.7588667583533542E+21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0.83859190800000005</v>
      </c>
      <c r="Q79" s="4">
        <f t="shared" si="48"/>
        <v>50</v>
      </c>
      <c r="R79">
        <f t="shared" si="28"/>
        <v>1000000</v>
      </c>
      <c r="S79">
        <f t="shared" si="29"/>
        <v>-1.0372079376905309E+22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-7.1210258969836904</v>
      </c>
      <c r="AC79">
        <f t="shared" si="30"/>
        <v>-6.3580588365925808</v>
      </c>
      <c r="AE79">
        <f t="shared" si="31"/>
        <v>0</v>
      </c>
      <c r="AF79">
        <f t="shared" si="32"/>
        <v>0</v>
      </c>
      <c r="AG79">
        <f t="shared" si="32"/>
        <v>-3.0649875524234653E-20</v>
      </c>
      <c r="AH79">
        <f t="shared" si="33"/>
        <v>-3.395160358513792E-15</v>
      </c>
      <c r="AI79">
        <f t="shared" si="34"/>
        <v>-3.3951910083893161E-15</v>
      </c>
      <c r="AJ79">
        <f t="shared" si="35"/>
        <v>-0.76296706039110962</v>
      </c>
      <c r="AK79">
        <f t="shared" si="49"/>
        <v>-0.49847181278885838</v>
      </c>
      <c r="AL79">
        <f t="shared" si="26"/>
        <v>-1.2614388731799715</v>
      </c>
      <c r="AN79">
        <f t="shared" si="36"/>
        <v>0</v>
      </c>
      <c r="AO79">
        <f t="shared" si="36"/>
        <v>0</v>
      </c>
      <c r="AP79">
        <f t="shared" si="36"/>
        <v>-5.5700486980831668E-24</v>
      </c>
      <c r="AQ79">
        <f t="shared" si="36"/>
        <v>-6.1700767821292966E-19</v>
      </c>
      <c r="AR79">
        <f t="shared" si="36"/>
        <v>-6.1701324826162776E-19</v>
      </c>
      <c r="AS79">
        <f t="shared" si="36"/>
        <v>-1.3865516935139202E-4</v>
      </c>
      <c r="AT79">
        <f t="shared" si="36"/>
        <v>-9.0588043976242807E-5</v>
      </c>
      <c r="AU79">
        <f t="shared" si="23"/>
        <v>-2.2924321332763546E-4</v>
      </c>
      <c r="AW79">
        <v>76</v>
      </c>
      <c r="AX79">
        <f>IF(Z79&gt;0, (R79*SUMPRODUCT(K79:$K$98, X79:$X$98)-K79*$AZ$3)/Z79, 0)</f>
        <v>-1.0372079376905309E+22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0.84368948200000005</v>
      </c>
      <c r="Q80" s="4">
        <f t="shared" si="48"/>
        <v>50</v>
      </c>
      <c r="R80">
        <f t="shared" si="28"/>
        <v>1000000</v>
      </c>
      <c r="S80">
        <f t="shared" si="29"/>
        <v>-6.3295416382513048E+22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-6.3580588365925808</v>
      </c>
      <c r="AC80">
        <f t="shared" si="30"/>
        <v>-5.6768382469576606</v>
      </c>
      <c r="AE80">
        <f t="shared" si="31"/>
        <v>0</v>
      </c>
      <c r="AF80">
        <f t="shared" si="32"/>
        <v>0</v>
      </c>
      <c r="AG80">
        <f t="shared" si="32"/>
        <v>-4.484399164586292E-21</v>
      </c>
      <c r="AH80">
        <f t="shared" si="33"/>
        <v>-5.1717955208812028E-16</v>
      </c>
      <c r="AI80">
        <f t="shared" si="34"/>
        <v>-5.1718403648728484E-16</v>
      </c>
      <c r="AJ80">
        <f t="shared" si="35"/>
        <v>-0.68122058963492016</v>
      </c>
      <c r="AK80">
        <f t="shared" si="49"/>
        <v>-0.4450641185614807</v>
      </c>
      <c r="AL80">
        <f t="shared" si="26"/>
        <v>-1.1262847081964014</v>
      </c>
      <c r="AN80">
        <f t="shared" si="36"/>
        <v>0</v>
      </c>
      <c r="AO80">
        <f t="shared" si="36"/>
        <v>0</v>
      </c>
      <c r="AP80">
        <f t="shared" si="36"/>
        <v>-7.2763991991229757E-25</v>
      </c>
      <c r="AQ80">
        <f t="shared" si="36"/>
        <v>-8.3917705371438588E-20</v>
      </c>
      <c r="AR80">
        <f t="shared" si="36"/>
        <v>-8.3918433011358502E-20</v>
      </c>
      <c r="AS80">
        <f t="shared" si="36"/>
        <v>-1.1053505209772973E-4</v>
      </c>
      <c r="AT80">
        <f t="shared" si="36"/>
        <v>-7.2216234037183352E-5</v>
      </c>
      <c r="AU80">
        <f t="shared" si="23"/>
        <v>-1.8275128613491317E-4</v>
      </c>
      <c r="AW80">
        <v>77</v>
      </c>
      <c r="AX80">
        <f>IF(Z80&gt;0, (R80*SUMPRODUCT(K80:$K$98, X80:$X$98)-K80*$AZ$3)/Z80, 0)</f>
        <v>-6.3295416382513048E+22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0.84875936500000004</v>
      </c>
      <c r="Q81" s="4">
        <f t="shared" si="48"/>
        <v>50</v>
      </c>
      <c r="R81">
        <f t="shared" si="28"/>
        <v>1000000</v>
      </c>
      <c r="S81">
        <f t="shared" si="29"/>
        <v>-4.0012397726223613E+23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-5.6768382469576606</v>
      </c>
      <c r="AC81">
        <f t="shared" si="30"/>
        <v>-5.0686055776407679</v>
      </c>
      <c r="AE81">
        <f t="shared" si="31"/>
        <v>0</v>
      </c>
      <c r="AF81">
        <f t="shared" si="32"/>
        <v>0</v>
      </c>
      <c r="AG81">
        <f t="shared" si="32"/>
        <v>-6.3337938559963736E-22</v>
      </c>
      <c r="AH81">
        <f t="shared" si="33"/>
        <v>-7.612351574681584E-17</v>
      </c>
      <c r="AI81">
        <f t="shared" si="34"/>
        <v>-7.612414912620144E-17</v>
      </c>
      <c r="AJ81">
        <f t="shared" si="35"/>
        <v>-0.60823266931689268</v>
      </c>
      <c r="AK81">
        <f t="shared" si="49"/>
        <v>-0.3973786772870363</v>
      </c>
      <c r="AL81">
        <f t="shared" si="26"/>
        <v>-1.0056113466039291</v>
      </c>
      <c r="AN81">
        <f t="shared" si="36"/>
        <v>0</v>
      </c>
      <c r="AO81">
        <f t="shared" si="36"/>
        <v>0</v>
      </c>
      <c r="AP81">
        <f t="shared" si="36"/>
        <v>-9.1761003874787539E-26</v>
      </c>
      <c r="AQ81">
        <f t="shared" si="36"/>
        <v>-1.1028414220953797E-20</v>
      </c>
      <c r="AR81">
        <f t="shared" si="36"/>
        <v>-1.1028505981957671E-20</v>
      </c>
      <c r="AS81">
        <f t="shared" si="36"/>
        <v>-8.8117866787093161E-5</v>
      </c>
      <c r="AT81">
        <f t="shared" si="36"/>
        <v>-5.7570339634234161E-5</v>
      </c>
      <c r="AU81">
        <f t="shared" si="23"/>
        <v>-1.4568820642132734E-4</v>
      </c>
      <c r="AW81">
        <v>78</v>
      </c>
      <c r="AX81">
        <f>IF(Z81&gt;0, (R81*SUMPRODUCT(K81:$K$98, X81:$X$98)-K81*$AZ$3)/Z81, 0)</f>
        <v>-4.0012397726223613E+23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0.85379527200000005</v>
      </c>
      <c r="Q82" s="4">
        <f t="shared" si="48"/>
        <v>50</v>
      </c>
      <c r="R82">
        <f t="shared" si="28"/>
        <v>1000000</v>
      </c>
      <c r="S82">
        <f t="shared" si="29"/>
        <v>-2.6229159323088749E+24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-5.0686055776407679</v>
      </c>
      <c r="AC82">
        <f t="shared" si="30"/>
        <v>-4.5255406943221139</v>
      </c>
      <c r="AE82">
        <f t="shared" si="31"/>
        <v>0</v>
      </c>
      <c r="AF82">
        <f t="shared" si="32"/>
        <v>0</v>
      </c>
      <c r="AG82">
        <f t="shared" si="32"/>
        <v>-8.6269266936405673E-23</v>
      </c>
      <c r="AH82">
        <f t="shared" si="33"/>
        <v>-1.0815526496144707E-17</v>
      </c>
      <c r="AI82">
        <f t="shared" si="34"/>
        <v>-1.0815612765411643E-17</v>
      </c>
      <c r="AJ82">
        <f t="shared" si="35"/>
        <v>-0.54306488331865399</v>
      </c>
      <c r="AK82">
        <f t="shared" si="49"/>
        <v>-0.35480239043485379</v>
      </c>
      <c r="AL82">
        <f t="shared" si="26"/>
        <v>-0.89786727375350783</v>
      </c>
      <c r="AN82">
        <f t="shared" si="36"/>
        <v>0</v>
      </c>
      <c r="AO82">
        <f t="shared" si="36"/>
        <v>0</v>
      </c>
      <c r="AP82">
        <f t="shared" si="36"/>
        <v>-1.1159180869439619E-26</v>
      </c>
      <c r="AQ82">
        <f t="shared" si="36"/>
        <v>-1.3990198439690586E-21</v>
      </c>
      <c r="AR82">
        <f t="shared" si="36"/>
        <v>-1.3990310031499281E-21</v>
      </c>
      <c r="AS82">
        <f t="shared" si="36"/>
        <v>-7.0247023905527047E-5</v>
      </c>
      <c r="AT82">
        <f t="shared" si="36"/>
        <v>-4.5894722284944316E-5</v>
      </c>
      <c r="AU82">
        <f t="shared" si="23"/>
        <v>-1.1614174619047136E-4</v>
      </c>
      <c r="AW82">
        <v>79</v>
      </c>
      <c r="AX82">
        <f>IF(Z82&gt;0, (R82*SUMPRODUCT(K82:$K$98, X82:$X$98)-K82*$AZ$3)/Z82, 0)</f>
        <v>-2.6229159323088749E+24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0.85879091799999996</v>
      </c>
      <c r="Q83" s="4">
        <f t="shared" si="48"/>
        <v>50</v>
      </c>
      <c r="R83">
        <f t="shared" si="28"/>
        <v>1000000</v>
      </c>
      <c r="S83">
        <f t="shared" si="29"/>
        <v>-1.784852991560279E+25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-4.5255406943221139</v>
      </c>
      <c r="AC83">
        <f t="shared" si="30"/>
        <v>-4.0406613342161721</v>
      </c>
      <c r="AE83">
        <f t="shared" si="31"/>
        <v>0</v>
      </c>
      <c r="AF83">
        <f t="shared" si="32"/>
        <v>0</v>
      </c>
      <c r="AG83">
        <f t="shared" si="32"/>
        <v>-1.1319311319538745E-23</v>
      </c>
      <c r="AH83">
        <f t="shared" si="33"/>
        <v>-1.4817452589500575E-18</v>
      </c>
      <c r="AI83">
        <f t="shared" si="34"/>
        <v>-1.481756578261377E-18</v>
      </c>
      <c r="AJ83">
        <f t="shared" si="35"/>
        <v>-0.48487936010594179</v>
      </c>
      <c r="AK83">
        <f t="shared" si="49"/>
        <v>-0.31678784860254799</v>
      </c>
      <c r="AL83">
        <f t="shared" si="26"/>
        <v>-0.80166720870848973</v>
      </c>
      <c r="AN83">
        <f t="shared" si="36"/>
        <v>0</v>
      </c>
      <c r="AO83">
        <f t="shared" si="36"/>
        <v>0</v>
      </c>
      <c r="AP83">
        <f t="shared" si="36"/>
        <v>-1.307308819420656E-27</v>
      </c>
      <c r="AQ83">
        <f t="shared" si="36"/>
        <v>-1.71132199696323E-22</v>
      </c>
      <c r="AR83">
        <f t="shared" si="36"/>
        <v>-1.7113350700514241E-22</v>
      </c>
      <c r="AS83">
        <f t="shared" si="36"/>
        <v>-5.6000497373666401E-5</v>
      </c>
      <c r="AT83">
        <f t="shared" si="36"/>
        <v>-3.6586991617461976E-5</v>
      </c>
      <c r="AU83">
        <f t="shared" si="23"/>
        <v>-9.2587488991128378E-5</v>
      </c>
      <c r="AW83">
        <v>80</v>
      </c>
      <c r="AX83">
        <f>IF(Z83&gt;0, (R83*SUMPRODUCT(K83:$K$98, X83:$X$98)-K83*$AZ$3)/Z83, 0)</f>
        <v>-1.784852991560279E+25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0.86374018699999999</v>
      </c>
      <c r="Q84" s="4">
        <f t="shared" si="48"/>
        <v>50</v>
      </c>
      <c r="R84">
        <f t="shared" si="28"/>
        <v>1000000</v>
      </c>
      <c r="S84">
        <f t="shared" si="29"/>
        <v>-1.262174166585004E+26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-4.0406613342161721</v>
      </c>
      <c r="AC84">
        <f t="shared" si="30"/>
        <v>-3.6077333341215825</v>
      </c>
      <c r="AE84">
        <f t="shared" si="31"/>
        <v>0</v>
      </c>
      <c r="AF84">
        <f t="shared" si="32"/>
        <v>0</v>
      </c>
      <c r="AG84">
        <f t="shared" si="32"/>
        <v>-1.4291741304937456E-24</v>
      </c>
      <c r="AH84">
        <f t="shared" si="33"/>
        <v>-1.9553888151699225E-19</v>
      </c>
      <c r="AI84">
        <f t="shared" si="34"/>
        <v>-1.9554031069112274E-19</v>
      </c>
      <c r="AJ84">
        <f t="shared" si="35"/>
        <v>-0.43292800009458965</v>
      </c>
      <c r="AK84">
        <f t="shared" si="49"/>
        <v>-0.28284629339513206</v>
      </c>
      <c r="AL84">
        <f t="shared" si="26"/>
        <v>-0.71577429348972177</v>
      </c>
      <c r="AN84">
        <f t="shared" si="36"/>
        <v>0</v>
      </c>
      <c r="AO84">
        <f t="shared" si="36"/>
        <v>0</v>
      </c>
      <c r="AP84">
        <f t="shared" si="36"/>
        <v>-1.4737550631544896E-28</v>
      </c>
      <c r="AQ84">
        <f t="shared" si="36"/>
        <v>-2.0163842217020476E-23</v>
      </c>
      <c r="AR84">
        <f t="shared" si="36"/>
        <v>-2.0163989592526791E-23</v>
      </c>
      <c r="AS84">
        <f t="shared" si="36"/>
        <v>-4.4643253646098726E-5</v>
      </c>
      <c r="AT84">
        <f t="shared" si="36"/>
        <v>-2.9166925715451185E-5</v>
      </c>
      <c r="AU84">
        <f t="shared" si="23"/>
        <v>-7.3810179361549918E-5</v>
      </c>
      <c r="AW84">
        <v>81</v>
      </c>
      <c r="AX84">
        <f>IF(Z84&gt;0, (R84*SUMPRODUCT(K84:$K$98, X84:$X$98)-K84*$AZ$3)/Z84, 0)</f>
        <v>-1.262174166585004E+26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0.86866431399999999</v>
      </c>
      <c r="Q85" s="4">
        <f t="shared" si="48"/>
        <v>50</v>
      </c>
      <c r="R85">
        <f t="shared" si="28"/>
        <v>1000000</v>
      </c>
      <c r="S85">
        <f t="shared" si="29"/>
        <v>-9.2877969978690543E+26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-3.6077333341215825</v>
      </c>
      <c r="AC85">
        <f t="shared" si="30"/>
        <v>-3.2211904768942698</v>
      </c>
      <c r="AE85">
        <f t="shared" si="31"/>
        <v>0</v>
      </c>
      <c r="AF85">
        <f t="shared" si="32"/>
        <v>0</v>
      </c>
      <c r="AG85">
        <f t="shared" si="32"/>
        <v>-1.7340982353691214E-25</v>
      </c>
      <c r="AH85">
        <f t="shared" si="33"/>
        <v>-2.4829451313037921E-20</v>
      </c>
      <c r="AI85">
        <f t="shared" si="34"/>
        <v>-2.4829624722861457E-20</v>
      </c>
      <c r="AJ85">
        <f t="shared" si="35"/>
        <v>-0.38654285722731263</v>
      </c>
      <c r="AK85">
        <f t="shared" si="49"/>
        <v>-0.25254133338851081</v>
      </c>
      <c r="AL85">
        <f t="shared" si="26"/>
        <v>-0.63908419061582344</v>
      </c>
      <c r="AN85">
        <f t="shared" si="36"/>
        <v>0</v>
      </c>
      <c r="AO85">
        <f t="shared" si="36"/>
        <v>0</v>
      </c>
      <c r="AP85">
        <f t="shared" si="36"/>
        <v>-1.5965989427127081E-29</v>
      </c>
      <c r="AQ85">
        <f t="shared" si="36"/>
        <v>-2.2860686266770028E-24</v>
      </c>
      <c r="AR85">
        <f t="shared" si="36"/>
        <v>-2.2860845926664295E-24</v>
      </c>
      <c r="AS85">
        <f t="shared" si="36"/>
        <v>-3.5589328480627214E-5</v>
      </c>
      <c r="AT85">
        <f t="shared" si="36"/>
        <v>-2.3251694607343104E-5</v>
      </c>
      <c r="AU85">
        <f t="shared" si="23"/>
        <v>-5.8841023087970319E-5</v>
      </c>
      <c r="AW85">
        <v>82</v>
      </c>
      <c r="AX85">
        <f>IF(Z85&gt;0, (R85*SUMPRODUCT(K85:$K$98, X85:$X$98)-K85*$AZ$3)/Z85, 0)</f>
        <v>-9.2877969978690543E+26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0.87358826999999994</v>
      </c>
      <c r="Q86" s="4">
        <f t="shared" si="48"/>
        <v>50</v>
      </c>
      <c r="R86">
        <f t="shared" si="28"/>
        <v>1000000</v>
      </c>
      <c r="S86">
        <f t="shared" si="29"/>
        <v>-7.1235741372063666E+27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-3.2211904768942698</v>
      </c>
      <c r="AC86">
        <f t="shared" si="30"/>
        <v>-2.8760629257984549</v>
      </c>
      <c r="AE86">
        <f t="shared" si="31"/>
        <v>0</v>
      </c>
      <c r="AF86">
        <f t="shared" si="32"/>
        <v>0</v>
      </c>
      <c r="AG86">
        <f t="shared" si="32"/>
        <v>-2.0186937556926676E-26</v>
      </c>
      <c r="AH86">
        <f t="shared" si="33"/>
        <v>-3.0297757548923267E-21</v>
      </c>
      <c r="AI86">
        <f t="shared" si="34"/>
        <v>-3.0297959418298838E-21</v>
      </c>
      <c r="AJ86">
        <f t="shared" si="35"/>
        <v>-0.34512755109581494</v>
      </c>
      <c r="AK86">
        <f t="shared" si="49"/>
        <v>-0.22548333338259891</v>
      </c>
      <c r="AL86">
        <f t="shared" si="26"/>
        <v>-0.5706108844784139</v>
      </c>
      <c r="AN86">
        <f t="shared" si="36"/>
        <v>0</v>
      </c>
      <c r="AO86">
        <f t="shared" si="36"/>
        <v>0</v>
      </c>
      <c r="AP86">
        <f t="shared" si="36"/>
        <v>-1.659489687833548E-30</v>
      </c>
      <c r="AQ86">
        <f t="shared" si="36"/>
        <v>-2.4906609075861135E-25</v>
      </c>
      <c r="AR86">
        <f t="shared" si="36"/>
        <v>-2.4906775024829919E-25</v>
      </c>
      <c r="AS86">
        <f t="shared" si="36"/>
        <v>-2.837159477090818E-5</v>
      </c>
      <c r="AT86">
        <f t="shared" si="36"/>
        <v>-1.8536108583659994E-5</v>
      </c>
      <c r="AU86">
        <f t="shared" si="23"/>
        <v>-4.6907703354568181E-5</v>
      </c>
      <c r="AW86">
        <v>83</v>
      </c>
      <c r="AX86">
        <f>IF(Z86&gt;0, (R86*SUMPRODUCT(K86:$K$98, X86:$X$98)-K86*$AZ$3)/Z86, 0)</f>
        <v>-7.1235741372063666E+27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0.87851239699999994</v>
      </c>
      <c r="Q87" s="4">
        <f t="shared" si="48"/>
        <v>50</v>
      </c>
      <c r="R87">
        <f t="shared" si="28"/>
        <v>1000000</v>
      </c>
      <c r="S87">
        <f t="shared" si="29"/>
        <v>-5.7049697723585578E+28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-2.8760629257984549</v>
      </c>
      <c r="AC87">
        <f t="shared" si="30"/>
        <v>-2.5679133266057632</v>
      </c>
      <c r="AE87">
        <f t="shared" si="31"/>
        <v>0</v>
      </c>
      <c r="AF87">
        <f t="shared" si="32"/>
        <v>0</v>
      </c>
      <c r="AG87">
        <f t="shared" si="32"/>
        <v>-2.2505932801324312E-27</v>
      </c>
      <c r="AH87">
        <f t="shared" si="33"/>
        <v>-3.5468949802449952E-22</v>
      </c>
      <c r="AI87">
        <f t="shared" si="34"/>
        <v>-3.5469174861777964E-22</v>
      </c>
      <c r="AJ87">
        <f t="shared" si="35"/>
        <v>-0.30814959919269169</v>
      </c>
      <c r="AK87">
        <f t="shared" si="49"/>
        <v>-0.20132440480589187</v>
      </c>
      <c r="AL87">
        <f t="shared" si="26"/>
        <v>-0.50947400399858356</v>
      </c>
      <c r="AN87">
        <f t="shared" si="36"/>
        <v>0</v>
      </c>
      <c r="AO87">
        <f t="shared" si="36"/>
        <v>0</v>
      </c>
      <c r="AP87">
        <f t="shared" si="36"/>
        <v>-1.6518975669623261E-31</v>
      </c>
      <c r="AQ87">
        <f t="shared" si="36"/>
        <v>-2.6033611847418426E-26</v>
      </c>
      <c r="AR87">
        <f t="shared" si="36"/>
        <v>-2.6033777037175118E-26</v>
      </c>
      <c r="AS87">
        <f t="shared" si="36"/>
        <v>-2.261766164772653E-5</v>
      </c>
      <c r="AT87">
        <f t="shared" si="36"/>
        <v>-1.4776872276514664E-5</v>
      </c>
      <c r="AU87">
        <f t="shared" si="23"/>
        <v>-3.7394533924241192E-5</v>
      </c>
      <c r="AW87">
        <v>84</v>
      </c>
      <c r="AX87">
        <f>IF(Z87&gt;0, (R87*SUMPRODUCT(K87:$K$98, X87:$X$98)-K87*$AZ$3)/Z87, 0)</f>
        <v>-5.7049697723585578E+28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0.88343652399999995</v>
      </c>
      <c r="Q88" s="4">
        <f t="shared" si="48"/>
        <v>50</v>
      </c>
      <c r="R88">
        <f t="shared" si="28"/>
        <v>1000000</v>
      </c>
      <c r="S88">
        <f t="shared" si="29"/>
        <v>-4.7799895444799721E+29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-2.5679133266057632</v>
      </c>
      <c r="AC88">
        <f t="shared" si="30"/>
        <v>-2.2927797558980028</v>
      </c>
      <c r="AE88">
        <f t="shared" si="31"/>
        <v>0</v>
      </c>
      <c r="AF88">
        <f t="shared" si="32"/>
        <v>0</v>
      </c>
      <c r="AG88">
        <f t="shared" si="32"/>
        <v>-2.3983104299315371E-28</v>
      </c>
      <c r="AH88">
        <f t="shared" si="33"/>
        <v>-3.9765126086759065E-23</v>
      </c>
      <c r="AI88">
        <f t="shared" si="34"/>
        <v>-3.9765365917802056E-23</v>
      </c>
      <c r="AJ88">
        <f t="shared" si="35"/>
        <v>-0.27513357070776046</v>
      </c>
      <c r="AK88">
        <f t="shared" si="49"/>
        <v>-0.17975393286240343</v>
      </c>
      <c r="AL88">
        <f t="shared" si="26"/>
        <v>-0.45488750357016389</v>
      </c>
      <c r="AN88">
        <f t="shared" si="36"/>
        <v>0</v>
      </c>
      <c r="AO88">
        <f t="shared" si="36"/>
        <v>0</v>
      </c>
      <c r="AP88">
        <f t="shared" si="36"/>
        <v>-1.5717138101022167E-32</v>
      </c>
      <c r="AQ88">
        <f t="shared" si="36"/>
        <v>-2.6059761510022401E-27</v>
      </c>
      <c r="AR88">
        <f t="shared" si="36"/>
        <v>-2.6059918681403411E-27</v>
      </c>
      <c r="AS88">
        <f t="shared" si="36"/>
        <v>-1.8030661390088112E-5</v>
      </c>
      <c r="AT88">
        <f t="shared" si="36"/>
        <v>-1.1780032108190897E-5</v>
      </c>
      <c r="AU88">
        <f t="shared" si="23"/>
        <v>-2.981069349827901E-5</v>
      </c>
      <c r="AW88">
        <v>85</v>
      </c>
      <c r="AX88">
        <f>IF(Z88&gt;0, (R88*SUMPRODUCT(K88:$K$98, X88:$X$98)-K88*$AZ$3)/Z88, 0)</f>
        <v>-4.7799895444799721E+29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8"/>
        <v>1000000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-2.2927797558980028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-4.7966208598630743E-24</v>
      </c>
      <c r="AI89">
        <f t="shared" si="34"/>
        <v>-4.7966208598630743E-24</v>
      </c>
      <c r="AJ89">
        <f t="shared" si="35"/>
        <v>-2.2927797558980028</v>
      </c>
      <c r="AK89">
        <f t="shared" si="49"/>
        <v>-0.1604945829128602</v>
      </c>
      <c r="AL89">
        <f t="shared" si="26"/>
        <v>-2.4532743388108629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-2.8066318037539589E-28</v>
      </c>
      <c r="AR89">
        <f t="shared" si="36"/>
        <v>-2.8066318037539589E-28</v>
      </c>
      <c r="AS89">
        <f t="shared" si="36"/>
        <v>-1.3415670677148888E-4</v>
      </c>
      <c r="AT89">
        <f t="shared" si="36"/>
        <v>-9.390969474004222E-6</v>
      </c>
      <c r="AU89">
        <f t="shared" si="23"/>
        <v>-1.4354767624549309E-4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66618.86565531978</v>
      </c>
      <c r="AO91" s="8">
        <f t="shared" si="50"/>
        <v>-6661.8865655319787</v>
      </c>
      <c r="AP91" s="8">
        <f t="shared" si="50"/>
        <v>-2841.467359314227</v>
      </c>
      <c r="AQ91" s="8">
        <f t="shared" si="50"/>
        <v>-34985.997875455774</v>
      </c>
      <c r="AR91" s="8">
        <f t="shared" si="50"/>
        <v>22129.513855017816</v>
      </c>
      <c r="AS91" s="8">
        <f t="shared" si="50"/>
        <v>-10089.976500806084</v>
      </c>
      <c r="AT91" s="8">
        <f t="shared" si="50"/>
        <v>5885.8196254702079</v>
      </c>
      <c r="AU91" s="8">
        <f t="shared" si="50"/>
        <v>17925.356979681936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2D3A6-41F6-449A-BEFF-ABB0477DC8E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171043.47144601439</v>
      </c>
      <c r="K3">
        <v>1</v>
      </c>
      <c r="L3" s="2">
        <v>0</v>
      </c>
      <c r="O3">
        <f>$C$3</f>
        <v>171043.47144601439</v>
      </c>
      <c r="P3">
        <f>O3*C5</f>
        <v>17104.347144601441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171043.47144601439</v>
      </c>
      <c r="AF3">
        <f t="shared" ref="AF3:AG34" si="4">-$Z3*P3</f>
        <v>-17104.347144601441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151419.21609741295</v>
      </c>
      <c r="AJ3">
        <f t="shared" ref="AJ3:AJ66" si="7">AB3-AC3</f>
        <v>0</v>
      </c>
      <c r="AL3">
        <f t="shared" ref="AL3:AL34" si="8">SUM(AI3:AK3)</f>
        <v>151419.21609741295</v>
      </c>
      <c r="AN3">
        <f t="shared" ref="AN3:AU34" si="9">AE3*$K3</f>
        <v>171043.47144601439</v>
      </c>
      <c r="AO3">
        <f t="shared" si="9"/>
        <v>-17104.347144601441</v>
      </c>
      <c r="AP3">
        <f t="shared" si="9"/>
        <v>-2519.9082039999998</v>
      </c>
      <c r="AQ3">
        <f t="shared" si="9"/>
        <v>0</v>
      </c>
      <c r="AR3">
        <f t="shared" si="9"/>
        <v>151419.21609741295</v>
      </c>
      <c r="AS3">
        <f t="shared" si="9"/>
        <v>0</v>
      </c>
      <c r="AT3">
        <f t="shared" si="9"/>
        <v>0</v>
      </c>
      <c r="AU3">
        <f t="shared" si="9"/>
        <v>151419.21609741295</v>
      </c>
      <c r="AW3">
        <v>0</v>
      </c>
      <c r="AX3">
        <f>IF(Z3&gt;0, (R3*SUMPRODUCT(K3:$K$98, X3:$X$98)-K3*$AZ$3)/Z3, 0)</f>
        <v>0</v>
      </c>
      <c r="AZ3">
        <f>C6*ABS(SUMPRODUCT(X4:X79, K4:K79))/1</f>
        <v>92831.277735832802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2.2202060000000002E-3</v>
      </c>
      <c r="R4">
        <f t="shared" si="0"/>
        <v>1000000</v>
      </c>
      <c r="S4">
        <f t="shared" si="1"/>
        <v>10069.256720227293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9946.2083288392314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-2220.2060000000001</v>
      </c>
      <c r="AI4">
        <f t="shared" si="6"/>
        <v>-2220.2060000000001</v>
      </c>
      <c r="AJ4">
        <f t="shared" si="7"/>
        <v>-9946.2083288392314</v>
      </c>
      <c r="AK4">
        <f>G4*SUM(AB4, AE4:AF4)</f>
        <v>0</v>
      </c>
      <c r="AL4">
        <f t="shared" si="8"/>
        <v>-12166.414328839232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-1982.3267857142857</v>
      </c>
      <c r="AR4">
        <f t="shared" si="9"/>
        <v>-1982.3267857142857</v>
      </c>
      <c r="AS4">
        <f t="shared" si="9"/>
        <v>-8880.543150749314</v>
      </c>
      <c r="AT4">
        <f t="shared" si="9"/>
        <v>0</v>
      </c>
      <c r="AU4">
        <f t="shared" si="9"/>
        <v>-10862.8699364636</v>
      </c>
      <c r="AW4">
        <v>1</v>
      </c>
      <c r="AX4">
        <f>IF(Z4&gt;0, (R4*SUMPRODUCT(K4:$K$98, X4:$X$98)-K4*$AZ$3)/Z4, 0)</f>
        <v>10069.256720227293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2.3617970000000001E-3</v>
      </c>
      <c r="Q5" s="4">
        <f t="shared" ref="Q5:Q68" si="21">$C$8</f>
        <v>50</v>
      </c>
      <c r="R5">
        <f t="shared" si="0"/>
        <v>1000000</v>
      </c>
      <c r="S5">
        <f t="shared" si="1"/>
        <v>17266.255534678945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9946.2083288392314</v>
      </c>
      <c r="AC5">
        <f t="shared" si="2"/>
        <v>16844.424693874273</v>
      </c>
      <c r="AE5">
        <f t="shared" si="3"/>
        <v>0</v>
      </c>
      <c r="AF5">
        <f t="shared" si="4"/>
        <v>0</v>
      </c>
      <c r="AG5">
        <f t="shared" si="4"/>
        <v>-48.778453035293509</v>
      </c>
      <c r="AH5">
        <f t="shared" si="5"/>
        <v>-2332.9353541298183</v>
      </c>
      <c r="AI5">
        <f t="shared" si="6"/>
        <v>-2381.7138071651116</v>
      </c>
      <c r="AJ5">
        <f t="shared" si="7"/>
        <v>-6898.2163650350412</v>
      </c>
      <c r="AK5">
        <f>G5*SUM(AB5, AE5:AF5)</f>
        <v>696.23458301874632</v>
      </c>
      <c r="AL5">
        <f t="shared" si="8"/>
        <v>-8583.6955891814068</v>
      </c>
      <c r="AN5">
        <f t="shared" si="9"/>
        <v>0</v>
      </c>
      <c r="AO5">
        <f t="shared" si="9"/>
        <v>0</v>
      </c>
      <c r="AP5">
        <f t="shared" si="9"/>
        <v>-38.885884116145967</v>
      </c>
      <c r="AQ5">
        <f t="shared" si="9"/>
        <v>-1859.8017810346125</v>
      </c>
      <c r="AR5">
        <f t="shared" si="9"/>
        <v>-1898.6876651507584</v>
      </c>
      <c r="AS5">
        <f t="shared" si="9"/>
        <v>-5499.2158522281889</v>
      </c>
      <c r="AT5">
        <f t="shared" si="9"/>
        <v>555.03394692183213</v>
      </c>
      <c r="AU5">
        <f t="shared" si="9"/>
        <v>-6842.8695704571155</v>
      </c>
      <c r="AW5">
        <v>2</v>
      </c>
      <c r="AX5">
        <f>IF(Z5&gt;0, (R5*SUMPRODUCT(K5:$K$98, X5:$X$98)-K5*$AZ$3)/Z5, 0)</f>
        <v>17266.255534678945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2.52864E-3</v>
      </c>
      <c r="Q6" s="4">
        <f t="shared" si="21"/>
        <v>50</v>
      </c>
      <c r="R6">
        <f t="shared" si="0"/>
        <v>1000000</v>
      </c>
      <c r="S6">
        <f t="shared" si="1"/>
        <v>23785.500987849311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16844.424693874273</v>
      </c>
      <c r="AC6">
        <f t="shared" si="2"/>
        <v>22913.679297437251</v>
      </c>
      <c r="AE6">
        <f t="shared" si="3"/>
        <v>0</v>
      </c>
      <c r="AF6">
        <f t="shared" si="4"/>
        <v>0</v>
      </c>
      <c r="AG6">
        <f t="shared" si="4"/>
        <v>-48.167325357457415</v>
      </c>
      <c r="AH6">
        <f t="shared" si="5"/>
        <v>-2466.8629496632916</v>
      </c>
      <c r="AI6">
        <f t="shared" si="6"/>
        <v>-2515.0302750207488</v>
      </c>
      <c r="AJ6">
        <f t="shared" si="7"/>
        <v>-6069.2546035629784</v>
      </c>
      <c r="AK6">
        <f>G6*SUM(AB6, AE6:AF6)</f>
        <v>1179.1097285711992</v>
      </c>
      <c r="AL6">
        <f t="shared" si="8"/>
        <v>-7405.1751500125274</v>
      </c>
      <c r="AN6">
        <f t="shared" si="9"/>
        <v>0</v>
      </c>
      <c r="AO6">
        <f t="shared" si="9"/>
        <v>0</v>
      </c>
      <c r="AP6">
        <f t="shared" si="9"/>
        <v>-34.284550779440231</v>
      </c>
      <c r="AQ6">
        <f t="shared" si="9"/>
        <v>-1755.8643216330597</v>
      </c>
      <c r="AR6">
        <f t="shared" si="9"/>
        <v>-1790.1488724124997</v>
      </c>
      <c r="AS6">
        <f t="shared" si="9"/>
        <v>-4319.9755457667425</v>
      </c>
      <c r="AT6">
        <f t="shared" si="9"/>
        <v>839.26701480161194</v>
      </c>
      <c r="AU6">
        <f t="shared" si="9"/>
        <v>-5270.8574033776295</v>
      </c>
      <c r="AW6">
        <v>3</v>
      </c>
      <c r="AX6">
        <f>IF(Z6&gt;0, (R6*SUMPRODUCT(K6:$K$98, X6:$X$98)-K6*$AZ$3)/Z6, 0)</f>
        <v>23785.500987849311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2.719834E-3</v>
      </c>
      <c r="Q7" s="4">
        <f t="shared" si="21"/>
        <v>50</v>
      </c>
      <c r="R7">
        <f t="shared" si="0"/>
        <v>1000000</v>
      </c>
      <c r="S7">
        <f t="shared" si="1"/>
        <v>29689.349610264133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22913.679297437251</v>
      </c>
      <c r="AC7">
        <f t="shared" si="2"/>
        <v>28237.329604909195</v>
      </c>
      <c r="AE7">
        <f t="shared" si="3"/>
        <v>0</v>
      </c>
      <c r="AF7">
        <f t="shared" si="4"/>
        <v>0</v>
      </c>
      <c r="AG7">
        <f t="shared" si="4"/>
        <v>-47.554644974686568</v>
      </c>
      <c r="AH7">
        <f t="shared" si="5"/>
        <v>-2620.1425839254966</v>
      </c>
      <c r="AI7">
        <f t="shared" si="6"/>
        <v>-2667.6972289001833</v>
      </c>
      <c r="AJ7">
        <f t="shared" si="7"/>
        <v>-5323.650307471944</v>
      </c>
      <c r="AK7">
        <f>G7*SUM(AB7, AE7:AF7)</f>
        <v>1603.9575508206078</v>
      </c>
      <c r="AL7">
        <f t="shared" si="8"/>
        <v>-6387.3899855515192</v>
      </c>
      <c r="AN7">
        <f t="shared" si="9"/>
        <v>0</v>
      </c>
      <c r="AO7">
        <f t="shared" si="9"/>
        <v>0</v>
      </c>
      <c r="AP7">
        <f t="shared" si="9"/>
        <v>-30.221836593536771</v>
      </c>
      <c r="AQ7">
        <f t="shared" si="9"/>
        <v>-1665.1479800830009</v>
      </c>
      <c r="AR7">
        <f t="shared" si="9"/>
        <v>-1695.3698166765375</v>
      </c>
      <c r="AS7">
        <f t="shared" si="9"/>
        <v>-3383.2760135038588</v>
      </c>
      <c r="AT7">
        <f t="shared" si="9"/>
        <v>1019.3440205404321</v>
      </c>
      <c r="AU7">
        <f t="shared" si="9"/>
        <v>-4059.3018096399642</v>
      </c>
      <c r="AW7">
        <v>4</v>
      </c>
      <c r="AX7">
        <f>IF(Z7&gt;0, (R7*SUMPRODUCT(K7:$K$98, X7:$X$98)-K7*$AZ$3)/Z7, 0)</f>
        <v>29689.349610264133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4.2403780000000004E-3</v>
      </c>
      <c r="Q8" s="4">
        <f t="shared" si="21"/>
        <v>50</v>
      </c>
      <c r="R8">
        <f t="shared" si="0"/>
        <v>1000000</v>
      </c>
      <c r="S8">
        <f t="shared" si="1"/>
        <v>35084.222406615285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28237.329604909195</v>
      </c>
      <c r="AC8">
        <f t="shared" si="2"/>
        <v>32893.176829384232</v>
      </c>
      <c r="AE8">
        <f t="shared" si="3"/>
        <v>0</v>
      </c>
      <c r="AF8">
        <f t="shared" si="4"/>
        <v>0</v>
      </c>
      <c r="AG8">
        <f t="shared" si="4"/>
        <v>-46.877448854591229</v>
      </c>
      <c r="AH8">
        <f t="shared" si="5"/>
        <v>-4032.99340696943</v>
      </c>
      <c r="AI8">
        <f t="shared" si="6"/>
        <v>-4079.8708558240214</v>
      </c>
      <c r="AJ8">
        <f t="shared" si="7"/>
        <v>-4655.8472244750374</v>
      </c>
      <c r="AK8">
        <f t="shared" ref="AK8:AK71" si="22">G8*SUM(AB8:AB8, AE8:AF8)</f>
        <v>1976.6130723436438</v>
      </c>
      <c r="AL8">
        <f t="shared" si="8"/>
        <v>-6759.1050079554152</v>
      </c>
      <c r="AN8">
        <f t="shared" si="9"/>
        <v>0</v>
      </c>
      <c r="AO8">
        <f t="shared" si="9"/>
        <v>0</v>
      </c>
      <c r="AP8">
        <f t="shared" si="9"/>
        <v>-26.599523407670155</v>
      </c>
      <c r="AQ8">
        <f t="shared" si="9"/>
        <v>-2288.4287680505049</v>
      </c>
      <c r="AR8">
        <f t="shared" si="9"/>
        <v>-2315.0282914581753</v>
      </c>
      <c r="AS8">
        <f t="shared" si="9"/>
        <v>-2641.8527512900382</v>
      </c>
      <c r="AT8">
        <f t="shared" si="9"/>
        <v>1121.583340612234</v>
      </c>
      <c r="AU8">
        <f t="shared" si="9"/>
        <v>-3835.2977021359793</v>
      </c>
      <c r="AW8">
        <v>5</v>
      </c>
      <c r="AX8">
        <f>IF(Z8&gt;0, (R8*SUMPRODUCT(K8:$K$98, X8:$X$98)-K8*$AZ$3)/Z8, 0)</f>
        <v>35084.222406615285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5.9098179999999998E-3</v>
      </c>
      <c r="Q9" s="4">
        <f t="shared" si="21"/>
        <v>50</v>
      </c>
      <c r="R9">
        <f t="shared" si="0"/>
        <v>1000000</v>
      </c>
      <c r="S9">
        <f t="shared" si="1"/>
        <v>39288.106817207234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32893.176829384232</v>
      </c>
      <c r="AC9">
        <f t="shared" si="2"/>
        <v>36248.493779689117</v>
      </c>
      <c r="AE9">
        <f t="shared" si="3"/>
        <v>0</v>
      </c>
      <c r="AF9">
        <f t="shared" si="4"/>
        <v>0</v>
      </c>
      <c r="AG9">
        <f t="shared" si="4"/>
        <v>-46.131637175010376</v>
      </c>
      <c r="AH9">
        <f t="shared" si="5"/>
        <v>-5540.7438206988527</v>
      </c>
      <c r="AI9">
        <f t="shared" si="6"/>
        <v>-5586.8754578738626</v>
      </c>
      <c r="AJ9">
        <f t="shared" si="7"/>
        <v>-3355.3169503048848</v>
      </c>
      <c r="AK9">
        <f t="shared" si="22"/>
        <v>2302.5223780568963</v>
      </c>
      <c r="AL9">
        <f t="shared" si="8"/>
        <v>-6639.6700301218516</v>
      </c>
      <c r="AN9">
        <f t="shared" si="9"/>
        <v>0</v>
      </c>
      <c r="AO9">
        <f t="shared" si="9"/>
        <v>0</v>
      </c>
      <c r="AP9">
        <f t="shared" si="9"/>
        <v>-23.371723063720879</v>
      </c>
      <c r="AQ9">
        <f t="shared" si="9"/>
        <v>-2807.1132540369717</v>
      </c>
      <c r="AR9">
        <f t="shared" si="9"/>
        <v>-2830.4849771006925</v>
      </c>
      <c r="AS9">
        <f t="shared" si="9"/>
        <v>-1699.9079884382325</v>
      </c>
      <c r="AT9">
        <f t="shared" si="9"/>
        <v>1166.5294939308362</v>
      </c>
      <c r="AU9">
        <f t="shared" si="9"/>
        <v>-3363.8634716080887</v>
      </c>
      <c r="AW9">
        <v>6</v>
      </c>
      <c r="AX9">
        <f>IF(Z9&gt;0, (R9*SUMPRODUCT(K9:$K$98, X9:$X$98)-K9*$AZ$3)/Z9, 0)</f>
        <v>39288.106817207234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7.7019840000000003E-3</v>
      </c>
      <c r="Q10" s="4">
        <f t="shared" si="21"/>
        <v>50</v>
      </c>
      <c r="R10">
        <f t="shared" si="0"/>
        <v>1000000</v>
      </c>
      <c r="S10">
        <f t="shared" si="1"/>
        <v>42458.817052406004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36248.493779689117</v>
      </c>
      <c r="AC10">
        <f t="shared" si="2"/>
        <v>38480.439202755166</v>
      </c>
      <c r="AE10">
        <f t="shared" si="3"/>
        <v>0</v>
      </c>
      <c r="AF10">
        <f t="shared" si="4"/>
        <v>0</v>
      </c>
      <c r="AG10">
        <f t="shared" si="4"/>
        <v>-45.315015671844542</v>
      </c>
      <c r="AH10">
        <f t="shared" si="5"/>
        <v>-7106.102628314703</v>
      </c>
      <c r="AI10">
        <f t="shared" si="6"/>
        <v>-7151.4176439865478</v>
      </c>
      <c r="AJ10">
        <f t="shared" si="7"/>
        <v>-2231.9454230660485</v>
      </c>
      <c r="AK10">
        <f t="shared" si="22"/>
        <v>2537.3945645782383</v>
      </c>
      <c r="AL10">
        <f t="shared" si="8"/>
        <v>-6845.9685024743576</v>
      </c>
      <c r="AN10">
        <f t="shared" si="9"/>
        <v>0</v>
      </c>
      <c r="AO10">
        <f t="shared" si="9"/>
        <v>0</v>
      </c>
      <c r="AP10">
        <f t="shared" si="9"/>
        <v>-20.498211782137911</v>
      </c>
      <c r="AQ10">
        <f t="shared" si="9"/>
        <v>-3214.439948021593</v>
      </c>
      <c r="AR10">
        <f t="shared" si="9"/>
        <v>-3234.9381598037307</v>
      </c>
      <c r="AS10">
        <f t="shared" si="9"/>
        <v>-1009.618760798698</v>
      </c>
      <c r="AT10">
        <f t="shared" si="9"/>
        <v>1147.7884402870648</v>
      </c>
      <c r="AU10">
        <f t="shared" si="9"/>
        <v>-3096.7684803153638</v>
      </c>
      <c r="AW10">
        <v>7</v>
      </c>
      <c r="AX10">
        <f>IF(Z10&gt;0, (R10*SUMPRODUCT(K10:$K$98, X10:$X$98)-K10*$AZ$3)/Z10, 0)</f>
        <v>42458.817052406004</v>
      </c>
    </row>
    <row r="11" spans="1:52" x14ac:dyDescent="0.25">
      <c r="A11" t="s">
        <v>33</v>
      </c>
      <c r="C11" s="12">
        <f>AU81</f>
        <v>48630.878426469353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9.7648700000000001E-3</v>
      </c>
      <c r="Q11" s="4">
        <f t="shared" si="21"/>
        <v>50</v>
      </c>
      <c r="R11">
        <f t="shared" si="0"/>
        <v>1000000</v>
      </c>
      <c r="S11">
        <f t="shared" si="1"/>
        <v>44761.056425329414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38480.439202755166</v>
      </c>
      <c r="AC11">
        <f t="shared" si="2"/>
        <v>39765.158787861277</v>
      </c>
      <c r="AE11">
        <f t="shared" si="3"/>
        <v>0</v>
      </c>
      <c r="AF11">
        <f t="shared" si="4"/>
        <v>0</v>
      </c>
      <c r="AG11">
        <f t="shared" si="4"/>
        <v>-44.419370278042571</v>
      </c>
      <c r="AH11">
        <f t="shared" si="5"/>
        <v>-8849.9047416704907</v>
      </c>
      <c r="AI11">
        <f t="shared" si="6"/>
        <v>-8894.3241119485338</v>
      </c>
      <c r="AJ11">
        <f t="shared" si="7"/>
        <v>-1284.7195851061115</v>
      </c>
      <c r="AK11">
        <f t="shared" si="22"/>
        <v>2693.630744192862</v>
      </c>
      <c r="AL11">
        <f t="shared" si="8"/>
        <v>-7485.4129528617832</v>
      </c>
      <c r="AN11">
        <f t="shared" si="9"/>
        <v>0</v>
      </c>
      <c r="AO11">
        <f t="shared" si="9"/>
        <v>0</v>
      </c>
      <c r="AP11">
        <f t="shared" si="9"/>
        <v>-17.940238652706686</v>
      </c>
      <c r="AQ11">
        <f t="shared" si="9"/>
        <v>-3574.3280943758032</v>
      </c>
      <c r="AR11">
        <f t="shared" si="9"/>
        <v>-3592.2683330285104</v>
      </c>
      <c r="AS11">
        <f t="shared" si="9"/>
        <v>-518.87669308097225</v>
      </c>
      <c r="AT11">
        <f t="shared" si="9"/>
        <v>1087.9122799490835</v>
      </c>
      <c r="AU11">
        <f t="shared" si="9"/>
        <v>-3023.2327461603986</v>
      </c>
      <c r="AW11">
        <v>8</v>
      </c>
      <c r="AX11">
        <f>IF(Z11&gt;0, (R11*SUMPRODUCT(K11:$K$98, X11:$X$98)-K11*$AZ$3)/Z11, 0)</f>
        <v>44761.056425329414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1.2112915E-2</v>
      </c>
      <c r="Q12" s="4">
        <f t="shared" si="21"/>
        <v>50</v>
      </c>
      <c r="R12">
        <f t="shared" si="0"/>
        <v>1000000</v>
      </c>
      <c r="S12">
        <f t="shared" si="1"/>
        <v>46282.913708435095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39765.158787861277</v>
      </c>
      <c r="AC12">
        <f t="shared" si="2"/>
        <v>40207.937419492351</v>
      </c>
      <c r="AE12">
        <f t="shared" si="3"/>
        <v>0</v>
      </c>
      <c r="AF12">
        <f t="shared" si="4"/>
        <v>0</v>
      </c>
      <c r="AG12">
        <f t="shared" si="4"/>
        <v>-43.437128518730688</v>
      </c>
      <c r="AH12">
        <f t="shared" si="5"/>
        <v>-10760.961130629119</v>
      </c>
      <c r="AI12">
        <f t="shared" si="6"/>
        <v>-10804.398259147849</v>
      </c>
      <c r="AJ12">
        <f t="shared" si="7"/>
        <v>-442.77863163107395</v>
      </c>
      <c r="AK12">
        <f t="shared" si="22"/>
        <v>2783.5611151502899</v>
      </c>
      <c r="AL12">
        <f t="shared" si="8"/>
        <v>-8463.6157756286339</v>
      </c>
      <c r="AN12">
        <f t="shared" si="9"/>
        <v>0</v>
      </c>
      <c r="AO12">
        <f t="shared" si="9"/>
        <v>0</v>
      </c>
      <c r="AP12">
        <f t="shared" si="9"/>
        <v>-15.663864000267559</v>
      </c>
      <c r="AQ12">
        <f t="shared" si="9"/>
        <v>-3880.5104621419741</v>
      </c>
      <c r="AR12">
        <f t="shared" si="9"/>
        <v>-3896.1743261422412</v>
      </c>
      <c r="AS12">
        <f t="shared" si="9"/>
        <v>-159.67041341379121</v>
      </c>
      <c r="AT12">
        <f t="shared" si="9"/>
        <v>1003.7800432720996</v>
      </c>
      <c r="AU12">
        <f t="shared" si="9"/>
        <v>-3052.0646962839332</v>
      </c>
      <c r="AW12">
        <v>9</v>
      </c>
      <c r="AX12">
        <f>IF(Z12&gt;0, (R12*SUMPRODUCT(K12:$K$98, X12:$X$98)-K12*$AZ$3)/Z12, 0)</f>
        <v>46282.913708435095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1.471273E-2</v>
      </c>
      <c r="Q13" s="4">
        <f t="shared" si="21"/>
        <v>50</v>
      </c>
      <c r="R13">
        <f t="shared" si="0"/>
        <v>1000000</v>
      </c>
      <c r="S13">
        <f t="shared" si="1"/>
        <v>47108.904153608753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40207.937419492351</v>
      </c>
      <c r="AC13">
        <f t="shared" si="2"/>
        <v>39914.129391285096</v>
      </c>
      <c r="AE13">
        <f t="shared" si="3"/>
        <v>0</v>
      </c>
      <c r="AF13">
        <f t="shared" si="4"/>
        <v>0</v>
      </c>
      <c r="AG13">
        <f t="shared" si="4"/>
        <v>-42.363678489671997</v>
      </c>
      <c r="AH13">
        <f t="shared" si="5"/>
        <v>-12781.574877427691</v>
      </c>
      <c r="AI13">
        <f t="shared" si="6"/>
        <v>-12823.938555917362</v>
      </c>
      <c r="AJ13">
        <f t="shared" si="7"/>
        <v>293.80802820725512</v>
      </c>
      <c r="AK13">
        <f t="shared" si="22"/>
        <v>2814.5556193644647</v>
      </c>
      <c r="AL13">
        <f t="shared" si="8"/>
        <v>-9715.5749083456431</v>
      </c>
      <c r="AN13">
        <f t="shared" si="9"/>
        <v>0</v>
      </c>
      <c r="AO13">
        <f t="shared" si="9"/>
        <v>0</v>
      </c>
      <c r="AP13">
        <f t="shared" si="9"/>
        <v>-13.639970677207343</v>
      </c>
      <c r="AQ13">
        <f t="shared" si="9"/>
        <v>-4115.3250320117231</v>
      </c>
      <c r="AR13">
        <f t="shared" si="9"/>
        <v>-4128.9650026889303</v>
      </c>
      <c r="AS13">
        <f t="shared" si="9"/>
        <v>94.598321778220452</v>
      </c>
      <c r="AT13">
        <f t="shared" si="9"/>
        <v>906.2115823313078</v>
      </c>
      <c r="AU13">
        <f t="shared" si="9"/>
        <v>-3128.155098579402</v>
      </c>
      <c r="AW13">
        <v>10</v>
      </c>
      <c r="AX13">
        <f>IF(Z13&gt;0, (R13*SUMPRODUCT(K13:$K$98, X13:$X$98)-K13*$AZ$3)/Z13, 0)</f>
        <v>47108.904153608753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1.7665382E-2</v>
      </c>
      <c r="Q14" s="4">
        <f t="shared" si="21"/>
        <v>50</v>
      </c>
      <c r="R14">
        <f t="shared" si="0"/>
        <v>1000000</v>
      </c>
      <c r="S14">
        <f t="shared" si="1"/>
        <v>47341.144661138635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39914.129391285096</v>
      </c>
      <c r="AC14">
        <f t="shared" si="2"/>
        <v>39001.217246715096</v>
      </c>
      <c r="AE14">
        <f t="shared" si="3"/>
        <v>0</v>
      </c>
      <c r="AF14">
        <f t="shared" si="4"/>
        <v>0</v>
      </c>
      <c r="AG14">
        <f t="shared" si="4"/>
        <v>-41.19167114133004</v>
      </c>
      <c r="AH14">
        <f t="shared" si="5"/>
        <v>-14967.411268904778</v>
      </c>
      <c r="AI14">
        <f t="shared" si="6"/>
        <v>-15008.602940046108</v>
      </c>
      <c r="AJ14">
        <f t="shared" si="7"/>
        <v>912.91214457000024</v>
      </c>
      <c r="AK14">
        <f t="shared" si="22"/>
        <v>2793.989057389957</v>
      </c>
      <c r="AL14">
        <f t="shared" si="8"/>
        <v>-11301.701738086151</v>
      </c>
      <c r="AN14">
        <f t="shared" si="9"/>
        <v>0</v>
      </c>
      <c r="AO14">
        <f t="shared" si="9"/>
        <v>0</v>
      </c>
      <c r="AP14">
        <f t="shared" si="9"/>
        <v>-11.841621141030002</v>
      </c>
      <c r="AQ14">
        <f t="shared" si="9"/>
        <v>-4302.7730800297568</v>
      </c>
      <c r="AR14">
        <f t="shared" si="9"/>
        <v>-4314.6147011707872</v>
      </c>
      <c r="AS14">
        <f t="shared" si="9"/>
        <v>262.44042670549675</v>
      </c>
      <c r="AT14">
        <f t="shared" si="9"/>
        <v>803.20508911324316</v>
      </c>
      <c r="AU14">
        <f t="shared" si="9"/>
        <v>-3248.9691853520471</v>
      </c>
      <c r="AW14">
        <v>11</v>
      </c>
      <c r="AX14">
        <f>IF(Z14&gt;0, (R14*SUMPRODUCT(K14:$K$98, X14:$X$98)-K14*$AZ$3)/Z14, 0)</f>
        <v>47341.144661138635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2.1010579000000001E-2</v>
      </c>
      <c r="Q15" s="4">
        <f t="shared" si="21"/>
        <v>50</v>
      </c>
      <c r="R15">
        <f t="shared" si="0"/>
        <v>1000000</v>
      </c>
      <c r="S15">
        <f t="shared" si="1"/>
        <v>47047.98460537046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39001.217246715096</v>
      </c>
      <c r="AC15">
        <f t="shared" si="2"/>
        <v>37557.741387615446</v>
      </c>
      <c r="AE15">
        <f t="shared" si="3"/>
        <v>0</v>
      </c>
      <c r="AF15">
        <f t="shared" si="4"/>
        <v>0</v>
      </c>
      <c r="AG15">
        <f t="shared" si="4"/>
        <v>-39.914293569259804</v>
      </c>
      <c r="AH15">
        <f t="shared" si="5"/>
        <v>-17309.217213138698</v>
      </c>
      <c r="AI15">
        <f t="shared" si="6"/>
        <v>-17349.131506707956</v>
      </c>
      <c r="AJ15">
        <f t="shared" si="7"/>
        <v>1443.4758590996498</v>
      </c>
      <c r="AK15">
        <f t="shared" si="22"/>
        <v>2730.0852072700568</v>
      </c>
      <c r="AL15">
        <f t="shared" si="8"/>
        <v>-13175.57044033825</v>
      </c>
      <c r="AN15">
        <f t="shared" si="9"/>
        <v>0</v>
      </c>
      <c r="AO15">
        <f t="shared" si="9"/>
        <v>0</v>
      </c>
      <c r="AP15">
        <f t="shared" si="9"/>
        <v>-10.245005011739304</v>
      </c>
      <c r="AQ15">
        <f t="shared" si="9"/>
        <v>-4442.8449369943028</v>
      </c>
      <c r="AR15">
        <f t="shared" si="9"/>
        <v>-4453.0899420060423</v>
      </c>
      <c r="AS15">
        <f t="shared" si="9"/>
        <v>370.5043002988279</v>
      </c>
      <c r="AT15">
        <f t="shared" si="9"/>
        <v>700.74487432487354</v>
      </c>
      <c r="AU15">
        <f t="shared" si="9"/>
        <v>-3381.8407673823408</v>
      </c>
      <c r="AW15">
        <v>12</v>
      </c>
      <c r="AX15">
        <f>IF(Z15&gt;0, (R15*SUMPRODUCT(K15:$K$98, X15:$X$98)-K15*$AZ$3)/Z15, 0)</f>
        <v>47047.98460537046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2.4499257999999999E-2</v>
      </c>
      <c r="Q16" s="4">
        <f t="shared" si="21"/>
        <v>50</v>
      </c>
      <c r="R16">
        <f t="shared" si="0"/>
        <v>1000000</v>
      </c>
      <c r="S16">
        <f t="shared" si="1"/>
        <v>46277.059959391685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37557.741387615446</v>
      </c>
      <c r="AC16">
        <f t="shared" si="2"/>
        <v>35667.840397880158</v>
      </c>
      <c r="AE16">
        <f t="shared" si="3"/>
        <v>0</v>
      </c>
      <c r="AF16">
        <f t="shared" si="4"/>
        <v>0</v>
      </c>
      <c r="AG16">
        <f t="shared" si="4"/>
        <v>-38.537280057526168</v>
      </c>
      <c r="AH16">
        <f t="shared" si="5"/>
        <v>-19557.411520820733</v>
      </c>
      <c r="AI16">
        <f t="shared" si="6"/>
        <v>-19595.948800878261</v>
      </c>
      <c r="AJ16">
        <f t="shared" si="7"/>
        <v>1889.900989735288</v>
      </c>
      <c r="AK16">
        <f t="shared" si="22"/>
        <v>2629.0418971330814</v>
      </c>
      <c r="AL16">
        <f t="shared" si="8"/>
        <v>-15077.005914009891</v>
      </c>
      <c r="AN16">
        <f t="shared" si="9"/>
        <v>0</v>
      </c>
      <c r="AO16">
        <f t="shared" si="9"/>
        <v>0</v>
      </c>
      <c r="AP16">
        <f t="shared" si="9"/>
        <v>-8.8317499469892997</v>
      </c>
      <c r="AQ16">
        <f t="shared" si="9"/>
        <v>-4482.0539463195391</v>
      </c>
      <c r="AR16">
        <f t="shared" si="9"/>
        <v>-4490.8856962665286</v>
      </c>
      <c r="AS16">
        <f t="shared" si="9"/>
        <v>433.11652874811409</v>
      </c>
      <c r="AT16">
        <f t="shared" si="9"/>
        <v>602.50854759281754</v>
      </c>
      <c r="AU16">
        <f t="shared" si="9"/>
        <v>-3455.260619925597</v>
      </c>
      <c r="AW16">
        <v>13</v>
      </c>
      <c r="AX16">
        <f>IF(Z16&gt;0, (R16*SUMPRODUCT(K16:$K$98, X16:$X$98)-K16*$AZ$3)/Z16, 0)</f>
        <v>46277.059959391685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2.8232486000000001E-2</v>
      </c>
      <c r="Q17" s="4">
        <f t="shared" si="21"/>
        <v>50</v>
      </c>
      <c r="R17">
        <f t="shared" si="0"/>
        <v>1000000</v>
      </c>
      <c r="S17">
        <f t="shared" si="1"/>
        <v>45145.272144770104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35667.840397880158</v>
      </c>
      <c r="AC17">
        <f t="shared" si="2"/>
        <v>33465.200690184734</v>
      </c>
      <c r="AE17">
        <f t="shared" si="3"/>
        <v>0</v>
      </c>
      <c r="AF17">
        <f t="shared" si="4"/>
        <v>0</v>
      </c>
      <c r="AG17">
        <f t="shared" si="4"/>
        <v>-37.063904037248719</v>
      </c>
      <c r="AH17">
        <f t="shared" si="5"/>
        <v>-21760.064394043733</v>
      </c>
      <c r="AI17">
        <f t="shared" si="6"/>
        <v>-21797.128298080981</v>
      </c>
      <c r="AJ17">
        <f t="shared" si="7"/>
        <v>2202.6397076954236</v>
      </c>
      <c r="AK17">
        <f t="shared" si="22"/>
        <v>2496.7488278516112</v>
      </c>
      <c r="AL17">
        <f t="shared" si="8"/>
        <v>-17097.739762533947</v>
      </c>
      <c r="AN17">
        <f t="shared" si="9"/>
        <v>0</v>
      </c>
      <c r="AO17">
        <f t="shared" si="9"/>
        <v>0</v>
      </c>
      <c r="AP17">
        <f t="shared" si="9"/>
        <v>-7.5840090989156517</v>
      </c>
      <c r="AQ17">
        <f t="shared" si="9"/>
        <v>-4452.5402988192163</v>
      </c>
      <c r="AR17">
        <f t="shared" si="9"/>
        <v>-4460.1243079181322</v>
      </c>
      <c r="AS17">
        <f t="shared" si="9"/>
        <v>450.70372424898545</v>
      </c>
      <c r="AT17">
        <f t="shared" si="9"/>
        <v>510.88427730397268</v>
      </c>
      <c r="AU17">
        <f t="shared" si="9"/>
        <v>-3498.5363063651739</v>
      </c>
      <c r="AW17">
        <v>14</v>
      </c>
      <c r="AX17">
        <f>IF(Z17&gt;0, (R17*SUMPRODUCT(K17:$K$98, X17:$X$98)-K17*$AZ$3)/Z17, 0)</f>
        <v>45145.272144770104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3.2345626000000002E-2</v>
      </c>
      <c r="Q18" s="4">
        <f t="shared" si="21"/>
        <v>50</v>
      </c>
      <c r="R18">
        <f t="shared" si="0"/>
        <v>1000000</v>
      </c>
      <c r="S18">
        <f t="shared" si="1"/>
        <v>43736.255701056121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33465.200690184734</v>
      </c>
      <c r="AC18">
        <f t="shared" si="2"/>
        <v>31047.851675851336</v>
      </c>
      <c r="AE18">
        <f t="shared" si="3"/>
        <v>0</v>
      </c>
      <c r="AF18">
        <f t="shared" si="4"/>
        <v>0</v>
      </c>
      <c r="AG18">
        <f t="shared" si="4"/>
        <v>-35.494409818787496</v>
      </c>
      <c r="AH18">
        <f t="shared" si="5"/>
        <v>-23977.103561774744</v>
      </c>
      <c r="AI18">
        <f t="shared" si="6"/>
        <v>-24012.597971593532</v>
      </c>
      <c r="AJ18">
        <f t="shared" si="7"/>
        <v>2417.3490143333984</v>
      </c>
      <c r="AK18">
        <f t="shared" si="22"/>
        <v>2342.5640483129318</v>
      </c>
      <c r="AL18">
        <f t="shared" si="8"/>
        <v>-19252.684908947202</v>
      </c>
      <c r="AN18">
        <f t="shared" si="9"/>
        <v>0</v>
      </c>
      <c r="AO18">
        <f t="shared" si="9"/>
        <v>0</v>
      </c>
      <c r="AP18">
        <f t="shared" si="9"/>
        <v>-6.484695969671761</v>
      </c>
      <c r="AQ18">
        <f t="shared" si="9"/>
        <v>-4380.5271766807618</v>
      </c>
      <c r="AR18">
        <f t="shared" si="9"/>
        <v>-4387.0118726504343</v>
      </c>
      <c r="AS18">
        <f t="shared" si="9"/>
        <v>441.64062708940924</v>
      </c>
      <c r="AT18">
        <f t="shared" si="9"/>
        <v>427.97769339869978</v>
      </c>
      <c r="AU18">
        <f t="shared" si="9"/>
        <v>-3517.3935521623252</v>
      </c>
      <c r="AW18">
        <v>15</v>
      </c>
      <c r="AX18">
        <f>IF(Z18&gt;0, (R18*SUMPRODUCT(K18:$K$98, X18:$X$98)-K18*$AZ$3)/Z18, 0)</f>
        <v>43736.255701056121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3.7265510000000002E-2</v>
      </c>
      <c r="Q19" s="4">
        <f t="shared" si="21"/>
        <v>50</v>
      </c>
      <c r="R19">
        <f t="shared" si="0"/>
        <v>1000000</v>
      </c>
      <c r="S19">
        <f t="shared" si="1"/>
        <v>42115.905418947186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31047.851675851336</v>
      </c>
      <c r="AC19">
        <f t="shared" si="2"/>
        <v>28484.459574604341</v>
      </c>
      <c r="AE19">
        <f t="shared" si="3"/>
        <v>0</v>
      </c>
      <c r="AF19">
        <f t="shared" si="4"/>
        <v>0</v>
      </c>
      <c r="AG19">
        <f t="shared" si="4"/>
        <v>-33.816748436553496</v>
      </c>
      <c r="AH19">
        <f t="shared" si="5"/>
        <v>-26454.345680922474</v>
      </c>
      <c r="AI19">
        <f t="shared" si="6"/>
        <v>-26488.162429359028</v>
      </c>
      <c r="AJ19">
        <f t="shared" si="7"/>
        <v>2563.3921012469946</v>
      </c>
      <c r="AK19">
        <f t="shared" si="22"/>
        <v>2173.3496173095937</v>
      </c>
      <c r="AL19">
        <f t="shared" si="8"/>
        <v>-21751.420710802442</v>
      </c>
      <c r="AN19">
        <f t="shared" si="9"/>
        <v>0</v>
      </c>
      <c r="AO19">
        <f t="shared" si="9"/>
        <v>0</v>
      </c>
      <c r="AP19">
        <f t="shared" si="9"/>
        <v>-5.5162442030984646</v>
      </c>
      <c r="AQ19">
        <f t="shared" si="9"/>
        <v>-4315.2768304421916</v>
      </c>
      <c r="AR19">
        <f t="shared" si="9"/>
        <v>-4320.7930746452903</v>
      </c>
      <c r="AS19">
        <f t="shared" si="9"/>
        <v>418.14477951071939</v>
      </c>
      <c r="AT19">
        <f t="shared" si="9"/>
        <v>354.52040134146523</v>
      </c>
      <c r="AU19">
        <f t="shared" si="9"/>
        <v>-3548.1278937931061</v>
      </c>
      <c r="AW19">
        <v>16</v>
      </c>
      <c r="AX19">
        <f>IF(Z19&gt;0, (R19*SUMPRODUCT(K19:$K$98, X19:$X$98)-K19*$AZ$3)/Z19, 0)</f>
        <v>42115.905418947186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4.2512064000000002E-2</v>
      </c>
      <c r="Q20" s="4">
        <f t="shared" si="21"/>
        <v>50</v>
      </c>
      <c r="R20">
        <f t="shared" si="0"/>
        <v>1000000</v>
      </c>
      <c r="S20">
        <f t="shared" si="1"/>
        <v>40247.894924577966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28484.459574604341</v>
      </c>
      <c r="AC20">
        <f t="shared" si="2"/>
        <v>25791.624775799442</v>
      </c>
      <c r="AE20">
        <f t="shared" si="3"/>
        <v>0</v>
      </c>
      <c r="AF20">
        <f t="shared" si="4"/>
        <v>0</v>
      </c>
      <c r="AG20">
        <f t="shared" si="4"/>
        <v>-32.040961178381295</v>
      </c>
      <c r="AH20">
        <f t="shared" si="5"/>
        <v>-28752.395476133242</v>
      </c>
      <c r="AI20">
        <f t="shared" si="6"/>
        <v>-28784.436437311622</v>
      </c>
      <c r="AJ20">
        <f t="shared" si="7"/>
        <v>2692.834798804899</v>
      </c>
      <c r="AK20">
        <f t="shared" si="22"/>
        <v>1993.912170222304</v>
      </c>
      <c r="AL20">
        <f t="shared" si="8"/>
        <v>-24097.689468284418</v>
      </c>
      <c r="AN20">
        <f t="shared" si="9"/>
        <v>0</v>
      </c>
      <c r="AO20">
        <f t="shared" si="9"/>
        <v>0</v>
      </c>
      <c r="AP20">
        <f t="shared" si="9"/>
        <v>-4.6665846736301146</v>
      </c>
      <c r="AQ20">
        <f t="shared" si="9"/>
        <v>-4187.6236893169807</v>
      </c>
      <c r="AR20">
        <f t="shared" si="9"/>
        <v>-4192.2902739906103</v>
      </c>
      <c r="AS20">
        <f t="shared" si="9"/>
        <v>392.19614950875905</v>
      </c>
      <c r="AT20">
        <f t="shared" si="9"/>
        <v>290.40202390688825</v>
      </c>
      <c r="AU20">
        <f t="shared" si="9"/>
        <v>-3509.6921005749628</v>
      </c>
      <c r="AW20">
        <v>17</v>
      </c>
      <c r="AX20">
        <f>IF(Z20&gt;0, (R20*SUMPRODUCT(K20:$K$98, X20:$X$98)-K20*$AZ$3)/Z20, 0)</f>
        <v>40247.894924577966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4.7737861999999999E-2</v>
      </c>
      <c r="Q21" s="4">
        <f t="shared" si="21"/>
        <v>50</v>
      </c>
      <c r="R21">
        <f t="shared" si="0"/>
        <v>1000000</v>
      </c>
      <c r="S21">
        <f t="shared" si="1"/>
        <v>38177.969949160848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25791.624775799442</v>
      </c>
      <c r="AC21">
        <f t="shared" si="2"/>
        <v>23052.610043301473</v>
      </c>
      <c r="AE21">
        <f t="shared" si="3"/>
        <v>0</v>
      </c>
      <c r="AF21">
        <f t="shared" si="4"/>
        <v>0</v>
      </c>
      <c r="AG21">
        <f t="shared" si="4"/>
        <v>-30.19098458351656</v>
      </c>
      <c r="AH21">
        <f t="shared" si="5"/>
        <v>-30591.339661618469</v>
      </c>
      <c r="AI21">
        <f t="shared" si="6"/>
        <v>-30621.530646201987</v>
      </c>
      <c r="AJ21">
        <f t="shared" si="7"/>
        <v>2739.0147324979698</v>
      </c>
      <c r="AK21">
        <f t="shared" si="22"/>
        <v>1805.413734305961</v>
      </c>
      <c r="AL21">
        <f t="shared" si="8"/>
        <v>-26077.102179398054</v>
      </c>
      <c r="AN21">
        <f t="shared" si="9"/>
        <v>0</v>
      </c>
      <c r="AO21">
        <f t="shared" si="9"/>
        <v>0</v>
      </c>
      <c r="AP21">
        <f t="shared" si="9"/>
        <v>-3.926023260475664</v>
      </c>
      <c r="AQ21">
        <f t="shared" si="9"/>
        <v>-3978.085270733382</v>
      </c>
      <c r="AR21">
        <f t="shared" si="9"/>
        <v>-3982.0112939938576</v>
      </c>
      <c r="AS21">
        <f t="shared" si="9"/>
        <v>356.18035313905051</v>
      </c>
      <c r="AT21">
        <f t="shared" si="9"/>
        <v>234.77526200113849</v>
      </c>
      <c r="AU21">
        <f t="shared" si="9"/>
        <v>-3391.0556788536687</v>
      </c>
      <c r="AW21">
        <v>18</v>
      </c>
      <c r="AX21">
        <f>IF(Z21&gt;0, (R21*SUMPRODUCT(K21:$K$98, X21:$X$98)-K21*$AZ$3)/Z21, 0)</f>
        <v>38177.969949160848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5.3487053E-2</v>
      </c>
      <c r="Q22" s="4">
        <f t="shared" si="21"/>
        <v>50</v>
      </c>
      <c r="R22">
        <f t="shared" si="0"/>
        <v>1000000</v>
      </c>
      <c r="S22">
        <f t="shared" si="1"/>
        <v>36018.509964243451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23052.610043301473</v>
      </c>
      <c r="AC22">
        <f t="shared" si="2"/>
        <v>20367.925626870776</v>
      </c>
      <c r="AE22">
        <f t="shared" si="3"/>
        <v>0</v>
      </c>
      <c r="AF22">
        <f t="shared" si="4"/>
        <v>0</v>
      </c>
      <c r="AG22">
        <f t="shared" si="4"/>
        <v>-28.274247945140662</v>
      </c>
      <c r="AH22">
        <f t="shared" si="5"/>
        <v>-32296.535850814664</v>
      </c>
      <c r="AI22">
        <f t="shared" si="6"/>
        <v>-32324.810098759805</v>
      </c>
      <c r="AJ22">
        <f t="shared" si="7"/>
        <v>2684.6844164306967</v>
      </c>
      <c r="AK22">
        <f t="shared" si="22"/>
        <v>1613.6827030311033</v>
      </c>
      <c r="AL22">
        <f t="shared" si="8"/>
        <v>-28026.442979298005</v>
      </c>
      <c r="AN22">
        <f t="shared" si="9"/>
        <v>0</v>
      </c>
      <c r="AO22">
        <f t="shared" si="9"/>
        <v>0</v>
      </c>
      <c r="AP22">
        <f t="shared" si="9"/>
        <v>-3.2828317979094752</v>
      </c>
      <c r="AQ22">
        <f t="shared" si="9"/>
        <v>-3749.846682362404</v>
      </c>
      <c r="AR22">
        <f t="shared" si="9"/>
        <v>-3753.1295141603136</v>
      </c>
      <c r="AS22">
        <f t="shared" si="9"/>
        <v>311.71005455957459</v>
      </c>
      <c r="AT22">
        <f t="shared" si="9"/>
        <v>187.35949757268298</v>
      </c>
      <c r="AU22">
        <f t="shared" si="9"/>
        <v>-3254.0599620280559</v>
      </c>
      <c r="AW22">
        <v>19</v>
      </c>
      <c r="AX22">
        <f>IF(Z22&gt;0, (R22*SUMPRODUCT(K22:$K$98, X22:$X$98)-K22*$AZ$3)/Z22, 0)</f>
        <v>36018.509964243451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5.9601715E-2</v>
      </c>
      <c r="Q23" s="4">
        <f t="shared" si="21"/>
        <v>50</v>
      </c>
      <c r="R23">
        <f t="shared" si="0"/>
        <v>1000000</v>
      </c>
      <c r="S23">
        <f t="shared" si="1"/>
        <v>33780.678326257112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20367.925626870776</v>
      </c>
      <c r="AC23">
        <f t="shared" si="2"/>
        <v>17772.901135850057</v>
      </c>
      <c r="AE23">
        <f t="shared" si="3"/>
        <v>0</v>
      </c>
      <c r="AF23">
        <f t="shared" si="4"/>
        <v>0</v>
      </c>
      <c r="AG23">
        <f t="shared" si="4"/>
        <v>-26.306311797823646</v>
      </c>
      <c r="AH23">
        <f t="shared" si="5"/>
        <v>-33703.873357312186</v>
      </c>
      <c r="AI23">
        <f t="shared" si="6"/>
        <v>-33730.17966911001</v>
      </c>
      <c r="AJ23">
        <f t="shared" si="7"/>
        <v>2595.0244910207184</v>
      </c>
      <c r="AK23">
        <f t="shared" si="22"/>
        <v>1425.7547938809544</v>
      </c>
      <c r="AL23">
        <f t="shared" si="8"/>
        <v>-29709.400384208337</v>
      </c>
      <c r="AN23">
        <f t="shared" si="9"/>
        <v>0</v>
      </c>
      <c r="AO23">
        <f t="shared" si="9"/>
        <v>0</v>
      </c>
      <c r="AP23">
        <f t="shared" si="9"/>
        <v>-2.7270902452843235</v>
      </c>
      <c r="AQ23">
        <f t="shared" si="9"/>
        <v>-3493.9715216417526</v>
      </c>
      <c r="AR23">
        <f t="shared" si="9"/>
        <v>-3496.6986118870368</v>
      </c>
      <c r="AS23">
        <f t="shared" si="9"/>
        <v>269.01779428927762</v>
      </c>
      <c r="AT23">
        <f t="shared" si="9"/>
        <v>147.80338727992211</v>
      </c>
      <c r="AU23">
        <f t="shared" si="9"/>
        <v>-3079.877430317837</v>
      </c>
      <c r="AW23">
        <v>20</v>
      </c>
      <c r="AX23">
        <f>IF(Z23&gt;0, (R23*SUMPRODUCT(K23:$K$98, X23:$X$98)-K23*$AZ$3)/Z23, 0)</f>
        <v>33780.678326257112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6.6409420999999996E-2</v>
      </c>
      <c r="Q24" s="4">
        <f t="shared" si="21"/>
        <v>50</v>
      </c>
      <c r="R24">
        <f t="shared" si="0"/>
        <v>1000000</v>
      </c>
      <c r="S24">
        <f t="shared" si="1"/>
        <v>31506.947483008014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17772.901135850057</v>
      </c>
      <c r="AC24">
        <f t="shared" si="2"/>
        <v>15310.020856477669</v>
      </c>
      <c r="AE24">
        <f t="shared" si="3"/>
        <v>0</v>
      </c>
      <c r="AF24">
        <f t="shared" si="4"/>
        <v>0</v>
      </c>
      <c r="AG24">
        <f t="shared" si="4"/>
        <v>-24.29626174470647</v>
      </c>
      <c r="AH24">
        <f t="shared" si="5"/>
        <v>-34939.738702778741</v>
      </c>
      <c r="AI24">
        <f t="shared" si="6"/>
        <v>-34964.034964523446</v>
      </c>
      <c r="AJ24">
        <f t="shared" si="7"/>
        <v>2462.880279372388</v>
      </c>
      <c r="AK24">
        <f t="shared" si="22"/>
        <v>1244.1030795095041</v>
      </c>
      <c r="AL24">
        <f t="shared" si="8"/>
        <v>-31257.051605641554</v>
      </c>
      <c r="AN24">
        <f t="shared" si="9"/>
        <v>0</v>
      </c>
      <c r="AO24">
        <f t="shared" si="9"/>
        <v>0</v>
      </c>
      <c r="AP24">
        <f t="shared" si="9"/>
        <v>-2.2488525523458929</v>
      </c>
      <c r="AQ24">
        <f t="shared" si="9"/>
        <v>-3234.008646501426</v>
      </c>
      <c r="AR24">
        <f t="shared" si="9"/>
        <v>-3236.2574990537719</v>
      </c>
      <c r="AS24">
        <f t="shared" si="9"/>
        <v>227.96324227103335</v>
      </c>
      <c r="AT24">
        <f t="shared" si="9"/>
        <v>115.15369792827917</v>
      </c>
      <c r="AU24">
        <f t="shared" si="9"/>
        <v>-2893.1405588544594</v>
      </c>
      <c r="AW24">
        <v>21</v>
      </c>
      <c r="AX24">
        <f>IF(Z24&gt;0, (R24*SUMPRODUCT(K24:$K$98, X24:$X$98)-K24*$AZ$3)/Z24, 0)</f>
        <v>31506.947483008014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7.4261202999999998E-2</v>
      </c>
      <c r="Q25" s="4">
        <f t="shared" si="21"/>
        <v>50</v>
      </c>
      <c r="R25">
        <f t="shared" si="0"/>
        <v>1000000</v>
      </c>
      <c r="S25">
        <f t="shared" si="1"/>
        <v>29207.182698876786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15310.020856477669</v>
      </c>
      <c r="AC25">
        <f t="shared" si="2"/>
        <v>12996.629390573889</v>
      </c>
      <c r="AE25">
        <f t="shared" si="3"/>
        <v>0</v>
      </c>
      <c r="AF25">
        <f t="shared" si="4"/>
        <v>0</v>
      </c>
      <c r="AG25">
        <f t="shared" si="4"/>
        <v>-22.249029501694626</v>
      </c>
      <c r="AH25">
        <f t="shared" si="5"/>
        <v>-36085.392511295628</v>
      </c>
      <c r="AI25">
        <f t="shared" si="6"/>
        <v>-36107.641540797325</v>
      </c>
      <c r="AJ25">
        <f t="shared" si="7"/>
        <v>2313.39146590378</v>
      </c>
      <c r="AK25">
        <f t="shared" si="22"/>
        <v>1071.7014599534371</v>
      </c>
      <c r="AL25">
        <f t="shared" si="8"/>
        <v>-32722.548614940104</v>
      </c>
      <c r="AN25">
        <f t="shared" si="9"/>
        <v>0</v>
      </c>
      <c r="AO25">
        <f t="shared" si="9"/>
        <v>0</v>
      </c>
      <c r="AP25">
        <f t="shared" si="9"/>
        <v>-1.8387156526032211</v>
      </c>
      <c r="AQ25">
        <f t="shared" si="9"/>
        <v>-2982.1874269076156</v>
      </c>
      <c r="AR25">
        <f t="shared" si="9"/>
        <v>-2984.0261425602193</v>
      </c>
      <c r="AS25">
        <f t="shared" si="9"/>
        <v>191.18447834463993</v>
      </c>
      <c r="AT25">
        <f t="shared" si="9"/>
        <v>88.568099079738246</v>
      </c>
      <c r="AU25">
        <f t="shared" si="9"/>
        <v>-2704.2735651358407</v>
      </c>
      <c r="AW25">
        <v>22</v>
      </c>
      <c r="AX25">
        <f>IF(Z25&gt;0, (R25*SUMPRODUCT(K25:$K$98, X25:$X$98)-K25*$AZ$3)/Z25, 0)</f>
        <v>29207.182698876786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8.2657132999999994E-2</v>
      </c>
      <c r="Q26" s="4">
        <f t="shared" si="21"/>
        <v>50</v>
      </c>
      <c r="R26">
        <f t="shared" si="0"/>
        <v>1000000</v>
      </c>
      <c r="S26">
        <f t="shared" si="1"/>
        <v>26839.436648451014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12996.629390573889</v>
      </c>
      <c r="AC26">
        <f t="shared" si="2"/>
        <v>10836.421589199883</v>
      </c>
      <c r="AE26">
        <f t="shared" si="3"/>
        <v>0</v>
      </c>
      <c r="AF26">
        <f t="shared" si="4"/>
        <v>0</v>
      </c>
      <c r="AG26">
        <f t="shared" si="4"/>
        <v>-20.187498216035181</v>
      </c>
      <c r="AH26">
        <f t="shared" si="5"/>
        <v>-36780.819812849928</v>
      </c>
      <c r="AI26">
        <f t="shared" si="6"/>
        <v>-36801.007311065965</v>
      </c>
      <c r="AJ26">
        <f t="shared" si="7"/>
        <v>2160.2078013740065</v>
      </c>
      <c r="AK26">
        <f t="shared" si="22"/>
        <v>909.76405734017237</v>
      </c>
      <c r="AL26">
        <f t="shared" si="8"/>
        <v>-33731.035452351789</v>
      </c>
      <c r="AN26">
        <f t="shared" si="9"/>
        <v>0</v>
      </c>
      <c r="AO26">
        <f t="shared" si="9"/>
        <v>0</v>
      </c>
      <c r="AP26">
        <f t="shared" si="9"/>
        <v>-1.4895942248489129</v>
      </c>
      <c r="AQ26">
        <f t="shared" si="9"/>
        <v>-2713.9815044001116</v>
      </c>
      <c r="AR26">
        <f t="shared" si="9"/>
        <v>-2715.4710986249606</v>
      </c>
      <c r="AS26">
        <f t="shared" si="9"/>
        <v>159.39731763514524</v>
      </c>
      <c r="AT26">
        <f t="shared" si="9"/>
        <v>67.129629996083423</v>
      </c>
      <c r="AU26">
        <f t="shared" si="9"/>
        <v>-2488.9441509937319</v>
      </c>
      <c r="AW26">
        <v>23</v>
      </c>
      <c r="AX26">
        <f>IF(Z26&gt;0, (R26*SUMPRODUCT(K26:$K$98, X26:$X$98)-K26*$AZ$3)/Z26, 0)</f>
        <v>26839.436648451014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9.1575552000000005E-2</v>
      </c>
      <c r="Q27" s="4">
        <f t="shared" si="21"/>
        <v>50</v>
      </c>
      <c r="R27">
        <f t="shared" si="0"/>
        <v>1000000</v>
      </c>
      <c r="S27">
        <f t="shared" si="1"/>
        <v>24415.225271801872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10836.421589199883</v>
      </c>
      <c r="AC27">
        <f t="shared" si="2"/>
        <v>8856.3504647404916</v>
      </c>
      <c r="AE27">
        <f t="shared" si="3"/>
        <v>0</v>
      </c>
      <c r="AF27">
        <f t="shared" si="4"/>
        <v>0</v>
      </c>
      <c r="AG27">
        <f t="shared" si="4"/>
        <v>-18.136941941242394</v>
      </c>
      <c r="AH27">
        <f t="shared" si="5"/>
        <v>-36973.625852648744</v>
      </c>
      <c r="AI27">
        <f t="shared" si="6"/>
        <v>-36991.762794589988</v>
      </c>
      <c r="AJ27">
        <f t="shared" si="7"/>
        <v>1980.0711244593913</v>
      </c>
      <c r="AK27">
        <f t="shared" si="22"/>
        <v>758.5495112439919</v>
      </c>
      <c r="AL27">
        <f t="shared" si="8"/>
        <v>-34253.142158886607</v>
      </c>
      <c r="AN27">
        <f t="shared" si="9"/>
        <v>0</v>
      </c>
      <c r="AO27">
        <f t="shared" si="9"/>
        <v>0</v>
      </c>
      <c r="AP27">
        <f t="shared" si="9"/>
        <v>-1.1948998832177433</v>
      </c>
      <c r="AQ27">
        <f t="shared" si="9"/>
        <v>-2435.9002392241305</v>
      </c>
      <c r="AR27">
        <f t="shared" si="9"/>
        <v>-2437.0951391073486</v>
      </c>
      <c r="AS27">
        <f t="shared" si="9"/>
        <v>130.45125043926123</v>
      </c>
      <c r="AT27">
        <f t="shared" si="9"/>
        <v>49.974837287163616</v>
      </c>
      <c r="AU27">
        <f t="shared" si="9"/>
        <v>-2256.669051380924</v>
      </c>
      <c r="AW27">
        <v>24</v>
      </c>
      <c r="AX27">
        <f>IF(Z27&gt;0, (R27*SUMPRODUCT(K27:$K$98, X27:$X$98)-K27*$AZ$3)/Z27, 0)</f>
        <v>24415.225271801872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0.101620166</v>
      </c>
      <c r="Q28" s="4">
        <f t="shared" si="21"/>
        <v>50</v>
      </c>
      <c r="R28">
        <f t="shared" si="0"/>
        <v>1000000</v>
      </c>
      <c r="S28">
        <f t="shared" si="1"/>
        <v>21957.269876279894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8856.3504647404916</v>
      </c>
      <c r="AC28">
        <f t="shared" si="2"/>
        <v>7075.727350463435</v>
      </c>
      <c r="AE28">
        <f t="shared" si="3"/>
        <v>0</v>
      </c>
      <c r="AF28">
        <f t="shared" si="4"/>
        <v>0</v>
      </c>
      <c r="AG28">
        <f t="shared" si="4"/>
        <v>-16.112493471028554</v>
      </c>
      <c r="AH28">
        <f t="shared" si="5"/>
        <v>-36861.581016028285</v>
      </c>
      <c r="AI28">
        <f t="shared" si="6"/>
        <v>-36877.693509499317</v>
      </c>
      <c r="AJ28">
        <f t="shared" si="7"/>
        <v>1780.6231142770566</v>
      </c>
      <c r="AK28">
        <f t="shared" si="22"/>
        <v>619.94453253183451</v>
      </c>
      <c r="AL28">
        <f t="shared" si="8"/>
        <v>-34477.125862690424</v>
      </c>
      <c r="AN28">
        <f t="shared" si="9"/>
        <v>0</v>
      </c>
      <c r="AO28">
        <f t="shared" si="9"/>
        <v>0</v>
      </c>
      <c r="AP28">
        <f t="shared" si="9"/>
        <v>-0.94779014276749807</v>
      </c>
      <c r="AQ28">
        <f t="shared" si="9"/>
        <v>-2168.3200801065655</v>
      </c>
      <c r="AR28">
        <f t="shared" si="9"/>
        <v>-2169.2678702493331</v>
      </c>
      <c r="AS28">
        <f t="shared" si="9"/>
        <v>104.74213930514789</v>
      </c>
      <c r="AT28">
        <f t="shared" si="9"/>
        <v>36.467187282513684</v>
      </c>
      <c r="AU28">
        <f t="shared" si="9"/>
        <v>-2028.0585436616714</v>
      </c>
      <c r="AW28">
        <v>25</v>
      </c>
      <c r="AX28">
        <f>IF(Z28&gt;0, (R28*SUMPRODUCT(K28:$K$98, X28:$X$98)-K28*$AZ$3)/Z28, 0)</f>
        <v>21957.269876279894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0.112947091</v>
      </c>
      <c r="Q29" s="4">
        <f t="shared" si="21"/>
        <v>50</v>
      </c>
      <c r="R29">
        <f t="shared" si="0"/>
        <v>1000000</v>
      </c>
      <c r="S29">
        <f t="shared" si="1"/>
        <v>19433.437812524677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7075.727350463435</v>
      </c>
      <c r="AC29">
        <f t="shared" si="2"/>
        <v>5492.4761319167574</v>
      </c>
      <c r="AE29">
        <f t="shared" si="3"/>
        <v>0</v>
      </c>
      <c r="AF29">
        <f t="shared" si="4"/>
        <v>0</v>
      </c>
      <c r="AG29">
        <f t="shared" si="4"/>
        <v>-14.131509270009101</v>
      </c>
      <c r="AH29">
        <f t="shared" si="5"/>
        <v>-36397.18532618336</v>
      </c>
      <c r="AI29">
        <f t="shared" si="6"/>
        <v>-36411.31683545337</v>
      </c>
      <c r="AJ29">
        <f t="shared" si="7"/>
        <v>1583.2512185466776</v>
      </c>
      <c r="AK29">
        <f t="shared" si="22"/>
        <v>495.30091453244052</v>
      </c>
      <c r="AL29">
        <f t="shared" si="8"/>
        <v>-34332.764702374254</v>
      </c>
      <c r="AN29">
        <f t="shared" si="9"/>
        <v>0</v>
      </c>
      <c r="AO29">
        <f t="shared" si="9"/>
        <v>0</v>
      </c>
      <c r="AP29">
        <f t="shared" si="9"/>
        <v>-0.74219830521049945</v>
      </c>
      <c r="AQ29">
        <f t="shared" si="9"/>
        <v>-1911.6096340011356</v>
      </c>
      <c r="AR29">
        <f t="shared" si="9"/>
        <v>-1912.3518323063461</v>
      </c>
      <c r="AS29">
        <f t="shared" si="9"/>
        <v>83.153635515893171</v>
      </c>
      <c r="AT29">
        <f t="shared" si="9"/>
        <v>26.01360493852976</v>
      </c>
      <c r="AU29">
        <f t="shared" si="9"/>
        <v>-1803.1845918519232</v>
      </c>
      <c r="AW29">
        <v>26</v>
      </c>
      <c r="AX29">
        <f>IF(Z29&gt;0, (R29*SUMPRODUCT(K29:$K$98, X29:$X$98)-K29*$AZ$3)/Z29, 0)</f>
        <v>19433.437812524677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0.12591097000000001</v>
      </c>
      <c r="Q30" s="4">
        <f t="shared" si="21"/>
        <v>50</v>
      </c>
      <c r="R30">
        <f t="shared" si="0"/>
        <v>1000000</v>
      </c>
      <c r="S30">
        <f t="shared" si="1"/>
        <v>16801.609268678112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5492.4761319167574</v>
      </c>
      <c r="AC30">
        <f t="shared" si="2"/>
        <v>4103.2494100226677</v>
      </c>
      <c r="AE30">
        <f t="shared" si="3"/>
        <v>0</v>
      </c>
      <c r="AF30">
        <f t="shared" si="4"/>
        <v>0</v>
      </c>
      <c r="AG30">
        <f t="shared" si="4"/>
        <v>-12.210882137558173</v>
      </c>
      <c r="AH30">
        <f t="shared" si="5"/>
        <v>-35586.240795016762</v>
      </c>
      <c r="AI30">
        <f t="shared" si="6"/>
        <v>-35598.45167715432</v>
      </c>
      <c r="AJ30">
        <f t="shared" si="7"/>
        <v>1389.2267218940897</v>
      </c>
      <c r="AK30">
        <f t="shared" si="22"/>
        <v>384.47332923417304</v>
      </c>
      <c r="AL30">
        <f t="shared" si="8"/>
        <v>-33824.75162602606</v>
      </c>
      <c r="AN30">
        <f t="shared" si="9"/>
        <v>0</v>
      </c>
      <c r="AO30">
        <f t="shared" si="9"/>
        <v>0</v>
      </c>
      <c r="AP30">
        <f t="shared" si="9"/>
        <v>-0.57261197644373607</v>
      </c>
      <c r="AQ30">
        <f t="shared" si="9"/>
        <v>-1668.7662239537508</v>
      </c>
      <c r="AR30">
        <f t="shared" si="9"/>
        <v>-1669.3388359301946</v>
      </c>
      <c r="AS30">
        <f t="shared" si="9"/>
        <v>65.145814200062532</v>
      </c>
      <c r="AT30">
        <f t="shared" si="9"/>
        <v>18.029330761086815</v>
      </c>
      <c r="AU30">
        <f t="shared" si="9"/>
        <v>-1586.1636909690453</v>
      </c>
      <c r="AW30">
        <v>27</v>
      </c>
      <c r="AX30">
        <f>IF(Z30&gt;0, (R30*SUMPRODUCT(K30:$K$98, X30:$X$98)-K30*$AZ$3)/Z30, 0)</f>
        <v>16801.609268678112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0.140869152</v>
      </c>
      <c r="Q31" s="4">
        <f t="shared" si="21"/>
        <v>50</v>
      </c>
      <c r="R31">
        <f t="shared" si="0"/>
        <v>1000000</v>
      </c>
      <c r="S31">
        <f t="shared" si="1"/>
        <v>13988.803847516299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4103.2494100226677</v>
      </c>
      <c r="AC31">
        <f t="shared" si="2"/>
        <v>2900.8965004502033</v>
      </c>
      <c r="AE31">
        <f t="shared" si="3"/>
        <v>0</v>
      </c>
      <c r="AF31">
        <f t="shared" si="4"/>
        <v>0</v>
      </c>
      <c r="AG31">
        <f t="shared" si="4"/>
        <v>-10.368636704292824</v>
      </c>
      <c r="AH31">
        <f t="shared" si="5"/>
        <v>-34402.732237795346</v>
      </c>
      <c r="AI31">
        <f t="shared" si="6"/>
        <v>-34413.100874499636</v>
      </c>
      <c r="AJ31">
        <f t="shared" si="7"/>
        <v>1202.3529095724643</v>
      </c>
      <c r="AK31">
        <f t="shared" si="22"/>
        <v>287.22745870158678</v>
      </c>
      <c r="AL31">
        <f t="shared" si="8"/>
        <v>-32923.520506225585</v>
      </c>
      <c r="AN31">
        <f t="shared" si="9"/>
        <v>0</v>
      </c>
      <c r="AO31">
        <f t="shared" si="9"/>
        <v>0</v>
      </c>
      <c r="AP31">
        <f t="shared" si="9"/>
        <v>-0.43412722601127285</v>
      </c>
      <c r="AQ31">
        <f t="shared" si="9"/>
        <v>-1440.4172061905906</v>
      </c>
      <c r="AR31">
        <f t="shared" si="9"/>
        <v>-1440.8513334166018</v>
      </c>
      <c r="AS31">
        <f t="shared" si="9"/>
        <v>50.341635858759425</v>
      </c>
      <c r="AT31">
        <f t="shared" si="9"/>
        <v>12.026003363466462</v>
      </c>
      <c r="AU31">
        <f t="shared" si="9"/>
        <v>-1378.4836941943759</v>
      </c>
      <c r="AW31">
        <v>28</v>
      </c>
      <c r="AX31">
        <f>IF(Z31&gt;0, (R31*SUMPRODUCT(K31:$K$98, X31:$X$98)-K31*$AZ$3)/Z31, 0)</f>
        <v>13988.803847516299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0.15811491799999999</v>
      </c>
      <c r="Q32" s="4">
        <f t="shared" si="21"/>
        <v>50</v>
      </c>
      <c r="R32">
        <f t="shared" si="0"/>
        <v>1000000</v>
      </c>
      <c r="S32">
        <f t="shared" si="1"/>
        <v>10880.045589752952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2900.8965004502033</v>
      </c>
      <c r="AC32">
        <f t="shared" si="2"/>
        <v>1876.9197535286214</v>
      </c>
      <c r="AE32">
        <f t="shared" si="3"/>
        <v>0</v>
      </c>
      <c r="AF32">
        <f t="shared" si="4"/>
        <v>0</v>
      </c>
      <c r="AG32">
        <f t="shared" si="4"/>
        <v>-8.6255141949788445</v>
      </c>
      <c r="AH32">
        <f t="shared" si="5"/>
        <v>-32788.722845420998</v>
      </c>
      <c r="AI32">
        <f t="shared" si="6"/>
        <v>-32797.348359615979</v>
      </c>
      <c r="AJ32">
        <f t="shared" si="7"/>
        <v>1023.9767469215819</v>
      </c>
      <c r="AK32">
        <f t="shared" si="22"/>
        <v>203.06275503151426</v>
      </c>
      <c r="AL32">
        <f t="shared" si="8"/>
        <v>-31570.308857662883</v>
      </c>
      <c r="AN32">
        <f t="shared" si="9"/>
        <v>0</v>
      </c>
      <c r="AO32">
        <f t="shared" si="9"/>
        <v>0</v>
      </c>
      <c r="AP32">
        <f t="shared" si="9"/>
        <v>-0.32244996697216088</v>
      </c>
      <c r="AQ32">
        <f t="shared" si="9"/>
        <v>-1225.7498346846403</v>
      </c>
      <c r="AR32">
        <f t="shared" si="9"/>
        <v>-1226.0722846516126</v>
      </c>
      <c r="AS32">
        <f t="shared" si="9"/>
        <v>38.279604063179519</v>
      </c>
      <c r="AT32">
        <f t="shared" si="9"/>
        <v>7.5911507619225898</v>
      </c>
      <c r="AU32">
        <f t="shared" si="9"/>
        <v>-1180.2015298265105</v>
      </c>
      <c r="AW32">
        <v>29</v>
      </c>
      <c r="AX32">
        <f>IF(Z32&gt;0, (R32*SUMPRODUCT(K32:$K$98, X32:$X$98)-K32*$AZ$3)/Z32, 0)</f>
        <v>10880.045589752952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0.17865895700000001</v>
      </c>
      <c r="Q33" s="4">
        <f t="shared" si="21"/>
        <v>50</v>
      </c>
      <c r="R33">
        <f t="shared" si="0"/>
        <v>1000000</v>
      </c>
      <c r="S33">
        <f t="shared" si="1"/>
        <v>7308.9282507716116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1876.9197535286214</v>
      </c>
      <c r="AC33">
        <f t="shared" si="2"/>
        <v>1022.9917574770229</v>
      </c>
      <c r="AE33">
        <f t="shared" si="3"/>
        <v>0</v>
      </c>
      <c r="AF33">
        <f t="shared" si="4"/>
        <v>0</v>
      </c>
      <c r="AG33">
        <f t="shared" si="4"/>
        <v>-6.9982336833654415</v>
      </c>
      <c r="AH33">
        <f t="shared" si="5"/>
        <v>-30820.507393272303</v>
      </c>
      <c r="AI33">
        <f t="shared" si="6"/>
        <v>-30827.505626955666</v>
      </c>
      <c r="AJ33">
        <f t="shared" si="7"/>
        <v>853.92799605159848</v>
      </c>
      <c r="AK33">
        <f t="shared" si="22"/>
        <v>131.38438274700351</v>
      </c>
      <c r="AL33">
        <f t="shared" si="8"/>
        <v>-29842.193248157062</v>
      </c>
      <c r="AN33">
        <f t="shared" si="9"/>
        <v>0</v>
      </c>
      <c r="AO33">
        <f t="shared" si="9"/>
        <v>0</v>
      </c>
      <c r="AP33">
        <f t="shared" si="9"/>
        <v>-0.2335865111772398</v>
      </c>
      <c r="AQ33">
        <f t="shared" si="9"/>
        <v>-1028.7245497130484</v>
      </c>
      <c r="AR33">
        <f t="shared" si="9"/>
        <v>-1028.9581362242257</v>
      </c>
      <c r="AS33">
        <f t="shared" si="9"/>
        <v>28.502343651139942</v>
      </c>
      <c r="AT33">
        <f t="shared" si="9"/>
        <v>4.3853379263393055</v>
      </c>
      <c r="AU33">
        <f t="shared" si="9"/>
        <v>-996.07045464674638</v>
      </c>
      <c r="AW33">
        <v>30</v>
      </c>
      <c r="AX33">
        <f>IF(Z33&gt;0, (R33*SUMPRODUCT(K33:$K$98, X33:$X$98)-K33*$AZ$3)/Z33, 0)</f>
        <v>7308.9282507716116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0.202352371</v>
      </c>
      <c r="Q34" s="4">
        <f t="shared" si="21"/>
        <v>50</v>
      </c>
      <c r="R34">
        <f t="shared" si="0"/>
        <v>1000000</v>
      </c>
      <c r="S34">
        <f t="shared" si="1"/>
        <v>2959.3847756525411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1022.9917574770229</v>
      </c>
      <c r="AC34">
        <f t="shared" si="2"/>
        <v>326.25099225776421</v>
      </c>
      <c r="AE34">
        <f t="shared" si="3"/>
        <v>0</v>
      </c>
      <c r="AF34">
        <f t="shared" si="4"/>
        <v>0</v>
      </c>
      <c r="AG34">
        <f t="shared" si="4"/>
        <v>-5.512142167890727</v>
      </c>
      <c r="AH34">
        <f t="shared" si="5"/>
        <v>-28322.183572821206</v>
      </c>
      <c r="AI34">
        <f t="shared" si="6"/>
        <v>-28327.695714989099</v>
      </c>
      <c r="AJ34">
        <f t="shared" si="7"/>
        <v>696.74076521925872</v>
      </c>
      <c r="AK34">
        <f t="shared" si="22"/>
        <v>71.609423023391614</v>
      </c>
      <c r="AL34">
        <f t="shared" si="8"/>
        <v>-27559.345526746449</v>
      </c>
      <c r="AN34">
        <f t="shared" si="9"/>
        <v>0</v>
      </c>
      <c r="AO34">
        <f t="shared" si="9"/>
        <v>0</v>
      </c>
      <c r="AP34">
        <f t="shared" si="9"/>
        <v>-0.16427130508494189</v>
      </c>
      <c r="AQ34">
        <f t="shared" si="9"/>
        <v>-844.04972089879413</v>
      </c>
      <c r="AR34">
        <f t="shared" si="9"/>
        <v>-844.21399220387912</v>
      </c>
      <c r="AS34">
        <f t="shared" si="9"/>
        <v>20.764071629931458</v>
      </c>
      <c r="AT34">
        <f t="shared" si="9"/>
        <v>2.1340838131781337</v>
      </c>
      <c r="AU34">
        <f t="shared" ref="AU34:AU79" si="23">AL34*$K34</f>
        <v>-821.31583676076957</v>
      </c>
      <c r="AW34">
        <v>31</v>
      </c>
      <c r="AX34">
        <f>IF(Z34&gt;0, (R34*SUMPRODUCT(K34:$K$98, X34:$X$98)-K34*$AZ$3)/Z34, 0)</f>
        <v>2959.3847756525411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0.22956153600000001</v>
      </c>
      <c r="Q35" s="4">
        <f t="shared" si="21"/>
        <v>50</v>
      </c>
      <c r="R35">
        <f t="shared" si="0"/>
        <v>1000000</v>
      </c>
      <c r="S35">
        <f t="shared" si="1"/>
        <v>-2640.7846965019876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326.25099225776421</v>
      </c>
      <c r="AC35">
        <f t="shared" si="2"/>
        <v>-221.3846353430049</v>
      </c>
      <c r="AE35">
        <f t="shared" si="3"/>
        <v>0</v>
      </c>
      <c r="AF35">
        <f t="shared" ref="AF35:AG66" si="24">-$Z35*P35</f>
        <v>0</v>
      </c>
      <c r="AG35">
        <f t="shared" si="24"/>
        <v>-4.1916449235004549</v>
      </c>
      <c r="AH35">
        <f t="shared" si="5"/>
        <v>-25307.516454227305</v>
      </c>
      <c r="AI35">
        <f t="shared" ref="AI35:AI66" si="25">SUM(AE35:AH35)</f>
        <v>-25311.708099150805</v>
      </c>
      <c r="AJ35">
        <f t="shared" si="7"/>
        <v>547.63562760076911</v>
      </c>
      <c r="AK35">
        <f t="shared" si="22"/>
        <v>22.837569458043497</v>
      </c>
      <c r="AL35">
        <f t="shared" ref="AL35:AL79" si="26">SUM(AI35:AK35)</f>
        <v>-24741.234902091994</v>
      </c>
      <c r="AN35">
        <f t="shared" ref="AN35:AT66" si="27">AE35*$K35</f>
        <v>0</v>
      </c>
      <c r="AO35">
        <f t="shared" si="27"/>
        <v>0</v>
      </c>
      <c r="AP35">
        <f t="shared" si="27"/>
        <v>-0.11153412403398982</v>
      </c>
      <c r="AQ35">
        <f t="shared" si="27"/>
        <v>-673.39951992899773</v>
      </c>
      <c r="AR35">
        <f t="shared" si="27"/>
        <v>-673.51105405303167</v>
      </c>
      <c r="AS35">
        <f t="shared" si="27"/>
        <v>14.571859288894133</v>
      </c>
      <c r="AT35">
        <f t="shared" si="27"/>
        <v>0.60767749918118863</v>
      </c>
      <c r="AU35">
        <f t="shared" si="23"/>
        <v>-658.33151726495646</v>
      </c>
      <c r="AW35">
        <v>32</v>
      </c>
      <c r="AX35">
        <f>IF(Z35&gt;0, (R35*SUMPRODUCT(K35:$K$98, X35:$X$98)-K35*$AZ$3)/Z35, 0)</f>
        <v>-2640.7846965019876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0.26099212799999999</v>
      </c>
      <c r="Q36" s="4">
        <f t="shared" si="21"/>
        <v>50</v>
      </c>
      <c r="R36">
        <f t="shared" si="0"/>
        <v>1000000</v>
      </c>
      <c r="S36">
        <f t="shared" si="1"/>
        <v>-10310.567527448531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-221.3846353430049</v>
      </c>
      <c r="AC36">
        <f t="shared" si="2"/>
        <v>-630.12871482733817</v>
      </c>
      <c r="AE36">
        <f t="shared" si="3"/>
        <v>0</v>
      </c>
      <c r="AF36">
        <f t="shared" si="24"/>
        <v>0</v>
      </c>
      <c r="AG36">
        <f t="shared" si="24"/>
        <v>-3.0557421458606693</v>
      </c>
      <c r="AH36">
        <f t="shared" si="5"/>
        <v>-21879.726568095615</v>
      </c>
      <c r="AI36">
        <f t="shared" si="25"/>
        <v>-21882.782310241477</v>
      </c>
      <c r="AJ36">
        <f t="shared" si="7"/>
        <v>408.74407948433327</v>
      </c>
      <c r="AK36">
        <f t="shared" si="22"/>
        <v>-15.496924474010344</v>
      </c>
      <c r="AL36">
        <f t="shared" si="26"/>
        <v>-21489.535155231151</v>
      </c>
      <c r="AN36">
        <f t="shared" si="27"/>
        <v>0</v>
      </c>
      <c r="AO36">
        <f t="shared" si="27"/>
        <v>0</v>
      </c>
      <c r="AP36">
        <f t="shared" si="27"/>
        <v>-7.2597548586966931E-2</v>
      </c>
      <c r="AQ36">
        <f t="shared" si="27"/>
        <v>-519.81300671869542</v>
      </c>
      <c r="AR36">
        <f t="shared" si="27"/>
        <v>-519.88560426728236</v>
      </c>
      <c r="AS36">
        <f t="shared" si="27"/>
        <v>9.7108383998287717</v>
      </c>
      <c r="AT36">
        <f t="shared" si="27"/>
        <v>-0.36817200985839355</v>
      </c>
      <c r="AU36">
        <f t="shared" si="23"/>
        <v>-510.54293787731194</v>
      </c>
      <c r="AW36">
        <v>33</v>
      </c>
      <c r="AX36">
        <f>IF(Z36&gt;0, (R36*SUMPRODUCT(K36:$K$98, X36:$X$98)-K36*$AZ$3)/Z36, 0)</f>
        <v>-10310.567527448531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0.29613519399999999</v>
      </c>
      <c r="Q37" s="4">
        <f t="shared" si="21"/>
        <v>50</v>
      </c>
      <c r="R37">
        <f t="shared" si="0"/>
        <v>1000000</v>
      </c>
      <c r="S37">
        <f t="shared" si="1"/>
        <v>-21545.401976380832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-630.12871482733817</v>
      </c>
      <c r="AC37">
        <f t="shared" si="2"/>
        <v>-913.64222114901111</v>
      </c>
      <c r="AE37">
        <f t="shared" si="3"/>
        <v>0</v>
      </c>
      <c r="AF37">
        <f t="shared" si="24"/>
        <v>0</v>
      </c>
      <c r="AG37">
        <f t="shared" si="24"/>
        <v>-2.1202719312236371</v>
      </c>
      <c r="AH37">
        <f t="shared" si="5"/>
        <v>-18098.255863568513</v>
      </c>
      <c r="AI37">
        <f t="shared" si="25"/>
        <v>-18100.376135499737</v>
      </c>
      <c r="AJ37">
        <f t="shared" si="7"/>
        <v>283.51350632167293</v>
      </c>
      <c r="AK37">
        <f t="shared" si="22"/>
        <v>-44.109010037913677</v>
      </c>
      <c r="AL37">
        <f t="shared" si="26"/>
        <v>-17860.971639215979</v>
      </c>
      <c r="AN37">
        <f t="shared" si="27"/>
        <v>0</v>
      </c>
      <c r="AO37">
        <f t="shared" si="27"/>
        <v>0</v>
      </c>
      <c r="AP37">
        <f t="shared" si="27"/>
        <v>-4.4975789255688743E-2</v>
      </c>
      <c r="AQ37">
        <f t="shared" si="27"/>
        <v>-383.90516312010499</v>
      </c>
      <c r="AR37">
        <f t="shared" si="27"/>
        <v>-383.9501389093607</v>
      </c>
      <c r="AS37">
        <f t="shared" si="27"/>
        <v>6.0139661916412894</v>
      </c>
      <c r="AT37">
        <f t="shared" si="27"/>
        <v>-0.93565240879143541</v>
      </c>
      <c r="AU37">
        <f t="shared" si="23"/>
        <v>-378.87182512651088</v>
      </c>
      <c r="AW37">
        <v>34</v>
      </c>
      <c r="AX37">
        <f>IF(Z37&gt;0, (R37*SUMPRODUCT(K37:$K$98, X37:$X$98)-K37*$AZ$3)/Z37, 0)</f>
        <v>-21545.401976380832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0.33524791700000001</v>
      </c>
      <c r="Q38" s="4">
        <f t="shared" si="21"/>
        <v>50</v>
      </c>
      <c r="R38">
        <f t="shared" si="0"/>
        <v>1000000</v>
      </c>
      <c r="S38">
        <f t="shared" si="1"/>
        <v>-39134.297113022491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-913.64222114901111</v>
      </c>
      <c r="AC38">
        <f t="shared" si="2"/>
        <v>-1086.5656874860601</v>
      </c>
      <c r="AE38">
        <f t="shared" si="3"/>
        <v>0</v>
      </c>
      <c r="AF38">
        <f t="shared" si="24"/>
        <v>0</v>
      </c>
      <c r="AG38">
        <f t="shared" si="24"/>
        <v>-1.388252463495109</v>
      </c>
      <c r="AH38">
        <f t="shared" si="5"/>
        <v>-14216.334968325831</v>
      </c>
      <c r="AI38">
        <f t="shared" si="25"/>
        <v>-14217.723220789327</v>
      </c>
      <c r="AJ38">
        <f t="shared" si="7"/>
        <v>172.92346633704904</v>
      </c>
      <c r="AK38">
        <f t="shared" si="22"/>
        <v>-63.954955480430783</v>
      </c>
      <c r="AL38">
        <f t="shared" si="26"/>
        <v>-14108.754709932708</v>
      </c>
      <c r="AN38">
        <f t="shared" si="27"/>
        <v>0</v>
      </c>
      <c r="AO38">
        <f t="shared" si="27"/>
        <v>0</v>
      </c>
      <c r="AP38">
        <f t="shared" si="27"/>
        <v>-2.6292849731902875E-2</v>
      </c>
      <c r="AQ38">
        <f t="shared" si="27"/>
        <v>-269.25070827501122</v>
      </c>
      <c r="AR38">
        <f t="shared" si="27"/>
        <v>-269.27700112474315</v>
      </c>
      <c r="AS38">
        <f t="shared" si="27"/>
        <v>3.2750892471481747</v>
      </c>
      <c r="AT38">
        <f t="shared" si="27"/>
        <v>-1.2112768233985052</v>
      </c>
      <c r="AU38">
        <f t="shared" si="23"/>
        <v>-267.2131887009935</v>
      </c>
      <c r="AW38">
        <v>35</v>
      </c>
      <c r="AX38">
        <f>IF(Z38&gt;0, (R38*SUMPRODUCT(K38:$K$98, X38:$X$98)-K38*$AZ$3)/Z38, 0)</f>
        <v>-39134.297113022491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0.37793865599999998</v>
      </c>
      <c r="Q39" s="4">
        <f t="shared" si="21"/>
        <v>50</v>
      </c>
      <c r="R39">
        <f t="shared" si="0"/>
        <v>1000000</v>
      </c>
      <c r="S39">
        <f t="shared" si="1"/>
        <v>-68697.530415497167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-1086.5656874860601</v>
      </c>
      <c r="AC39">
        <f t="shared" si="2"/>
        <v>-1167.4398807762</v>
      </c>
      <c r="AE39">
        <f t="shared" si="3"/>
        <v>0</v>
      </c>
      <c r="AF39">
        <f t="shared" si="24"/>
        <v>0</v>
      </c>
      <c r="AG39">
        <f t="shared" si="24"/>
        <v>-0.84969566861812729</v>
      </c>
      <c r="AH39">
        <f t="shared" si="5"/>
        <v>-10493.48540484061</v>
      </c>
      <c r="AI39">
        <f t="shared" si="25"/>
        <v>-10494.335100509228</v>
      </c>
      <c r="AJ39">
        <f t="shared" si="7"/>
        <v>80.874193290139829</v>
      </c>
      <c r="AK39">
        <f t="shared" si="22"/>
        <v>-76.05959812402422</v>
      </c>
      <c r="AL39">
        <f t="shared" si="26"/>
        <v>-10489.520505343113</v>
      </c>
      <c r="AN39">
        <f t="shared" si="27"/>
        <v>0</v>
      </c>
      <c r="AO39">
        <f t="shared" si="27"/>
        <v>0</v>
      </c>
      <c r="AP39">
        <f t="shared" si="27"/>
        <v>-1.4368604414730812E-2</v>
      </c>
      <c r="AQ39">
        <f t="shared" si="27"/>
        <v>-177.44793375152375</v>
      </c>
      <c r="AR39">
        <f t="shared" si="27"/>
        <v>-177.46230235593848</v>
      </c>
      <c r="AS39">
        <f t="shared" si="27"/>
        <v>1.3676064662496801</v>
      </c>
      <c r="AT39">
        <f t="shared" si="27"/>
        <v>-1.2861902416954261</v>
      </c>
      <c r="AU39">
        <f t="shared" si="23"/>
        <v>-177.38088613138424</v>
      </c>
      <c r="AW39">
        <v>36</v>
      </c>
      <c r="AX39">
        <f>IF(Z39&gt;0, (R39*SUMPRODUCT(K39:$K$98, X39:$X$98)-K39*$AZ$3)/Z39, 0)</f>
        <v>-68697.530415497167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0.42486345599999997</v>
      </c>
      <c r="Q40" s="4">
        <f t="shared" si="21"/>
        <v>50</v>
      </c>
      <c r="R40">
        <f t="shared" si="0"/>
        <v>1000000</v>
      </c>
      <c r="S40">
        <f t="shared" si="1"/>
        <v>-122522.80507332005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-1167.4398807762</v>
      </c>
      <c r="AC40">
        <f t="shared" si="2"/>
        <v>-1176.6944975769461</v>
      </c>
      <c r="AE40">
        <f t="shared" si="3"/>
        <v>0</v>
      </c>
      <c r="AF40">
        <f t="shared" si="24"/>
        <v>0</v>
      </c>
      <c r="AG40">
        <f t="shared" si="24"/>
        <v>-0.48019407361461774</v>
      </c>
      <c r="AH40">
        <f t="shared" si="5"/>
        <v>-7220.0927663465663</v>
      </c>
      <c r="AI40">
        <f t="shared" si="25"/>
        <v>-7220.5729604201806</v>
      </c>
      <c r="AJ40">
        <f t="shared" si="7"/>
        <v>9.2546168007461347</v>
      </c>
      <c r="AK40">
        <f t="shared" si="22"/>
        <v>-81.720791654334008</v>
      </c>
      <c r="AL40">
        <f t="shared" si="26"/>
        <v>-7293.0391352737679</v>
      </c>
      <c r="AN40">
        <f t="shared" si="27"/>
        <v>0</v>
      </c>
      <c r="AO40">
        <f t="shared" si="27"/>
        <v>0</v>
      </c>
      <c r="AP40">
        <f t="shared" si="27"/>
        <v>-7.250199500932245E-3</v>
      </c>
      <c r="AQ40">
        <f t="shared" si="27"/>
        <v>-109.01240945606054</v>
      </c>
      <c r="AR40">
        <f t="shared" si="27"/>
        <v>-109.01965965556147</v>
      </c>
      <c r="AS40">
        <f t="shared" si="27"/>
        <v>0.13973062517206011</v>
      </c>
      <c r="AT40">
        <f t="shared" si="27"/>
        <v>-1.2338595485115211</v>
      </c>
      <c r="AU40">
        <f t="shared" si="23"/>
        <v>-110.11378857890092</v>
      </c>
      <c r="AW40">
        <v>37</v>
      </c>
      <c r="AX40">
        <f>IF(Z40&gt;0, (R40*SUMPRODUCT(K40:$K$98, X40:$X$98)-K40*$AZ$3)/Z40, 0)</f>
        <v>-122522.80507332005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0.47765295400000002</v>
      </c>
      <c r="Q41" s="4">
        <f t="shared" si="21"/>
        <v>50</v>
      </c>
      <c r="R41">
        <f t="shared" si="0"/>
        <v>1000000</v>
      </c>
      <c r="S41">
        <f t="shared" si="1"/>
        <v>-230775.2499353051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-1176.6944975769461</v>
      </c>
      <c r="AC41">
        <f t="shared" si="2"/>
        <v>-1135.5343026126693</v>
      </c>
      <c r="AE41">
        <f t="shared" si="3"/>
        <v>0</v>
      </c>
      <c r="AF41">
        <f t="shared" si="24"/>
        <v>0</v>
      </c>
      <c r="AG41">
        <f t="shared" si="24"/>
        <v>-0.24602601512315594</v>
      </c>
      <c r="AH41">
        <f t="shared" si="5"/>
        <v>-4587.322355106312</v>
      </c>
      <c r="AI41">
        <f t="shared" si="25"/>
        <v>-4587.5683811214349</v>
      </c>
      <c r="AJ41">
        <f t="shared" si="7"/>
        <v>-41.160194964276798</v>
      </c>
      <c r="AK41">
        <f t="shared" si="22"/>
        <v>-82.368614830386235</v>
      </c>
      <c r="AL41">
        <f t="shared" si="26"/>
        <v>-4711.097190916098</v>
      </c>
      <c r="AN41">
        <f t="shared" si="27"/>
        <v>0</v>
      </c>
      <c r="AO41">
        <f t="shared" si="27"/>
        <v>0</v>
      </c>
      <c r="AP41">
        <f t="shared" si="27"/>
        <v>-3.3166234796547407E-3</v>
      </c>
      <c r="AQ41">
        <f t="shared" si="27"/>
        <v>-61.840700155528786</v>
      </c>
      <c r="AR41">
        <f t="shared" si="27"/>
        <v>-61.844016779008435</v>
      </c>
      <c r="AS41">
        <f t="shared" si="27"/>
        <v>-0.55487168288829747</v>
      </c>
      <c r="AT41">
        <f t="shared" si="27"/>
        <v>-1.1103934752442546</v>
      </c>
      <c r="AU41">
        <f t="shared" si="23"/>
        <v>-63.50928193714099</v>
      </c>
      <c r="AW41">
        <v>38</v>
      </c>
      <c r="AX41">
        <f>IF(Z41&gt;0, (R41*SUMPRODUCT(K41:$K$98, X41:$X$98)-K41*$AZ$3)/Z41, 0)</f>
        <v>-230775.2499353051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0.53697763200000004</v>
      </c>
      <c r="Q42" s="4">
        <f t="shared" si="21"/>
        <v>50</v>
      </c>
      <c r="R42">
        <f t="shared" si="0"/>
        <v>1000000</v>
      </c>
      <c r="S42">
        <f t="shared" si="1"/>
        <v>-477003.98056707898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-1135.5343026126693</v>
      </c>
      <c r="AC42">
        <f t="shared" si="2"/>
        <v>-1063.2923202500397</v>
      </c>
      <c r="AE42">
        <f t="shared" si="3"/>
        <v>0</v>
      </c>
      <c r="AF42">
        <f t="shared" si="24"/>
        <v>0</v>
      </c>
      <c r="AG42">
        <f t="shared" si="24"/>
        <v>-0.11145528796069591</v>
      </c>
      <c r="AH42">
        <f t="shared" si="5"/>
        <v>-2642.20934022457</v>
      </c>
      <c r="AI42">
        <f t="shared" si="25"/>
        <v>-2642.3207955125308</v>
      </c>
      <c r="AJ42">
        <f t="shared" si="7"/>
        <v>-72.241982362629642</v>
      </c>
      <c r="AK42">
        <f t="shared" si="22"/>
        <v>-79.487401182886856</v>
      </c>
      <c r="AL42">
        <f t="shared" si="26"/>
        <v>-2794.0501790580474</v>
      </c>
      <c r="AN42">
        <f t="shared" si="27"/>
        <v>0</v>
      </c>
      <c r="AO42">
        <f t="shared" si="27"/>
        <v>0</v>
      </c>
      <c r="AP42">
        <f t="shared" si="27"/>
        <v>-1.3415219843907057E-3</v>
      </c>
      <c r="AQ42">
        <f t="shared" si="27"/>
        <v>-31.802725398939344</v>
      </c>
      <c r="AR42">
        <f t="shared" si="27"/>
        <v>-31.804066920923734</v>
      </c>
      <c r="AS42">
        <f t="shared" si="27"/>
        <v>-0.86953440530887627</v>
      </c>
      <c r="AT42">
        <f t="shared" si="27"/>
        <v>-0.95674326557328015</v>
      </c>
      <c r="AU42">
        <f t="shared" si="23"/>
        <v>-33.630344591805894</v>
      </c>
      <c r="AW42">
        <v>39</v>
      </c>
      <c r="AX42">
        <f>IF(Z42&gt;0, (R42*SUMPRODUCT(K42:$K$98, X42:$X$98)-K42*$AZ$3)/Z42, 0)</f>
        <v>-477003.98056707898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0.60388337299999995</v>
      </c>
      <c r="Q43" s="4">
        <f t="shared" si="21"/>
        <v>50</v>
      </c>
      <c r="R43">
        <f t="shared" si="0"/>
        <v>1000000</v>
      </c>
      <c r="S43">
        <f t="shared" si="1"/>
        <v>-1133245.3365100489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-1063.2923202500397</v>
      </c>
      <c r="AC43">
        <f t="shared" si="2"/>
        <v>-975.37836482919477</v>
      </c>
      <c r="AE43">
        <f t="shared" si="3"/>
        <v>0</v>
      </c>
      <c r="AF43">
        <f t="shared" si="24"/>
        <v>0</v>
      </c>
      <c r="AG43">
        <f t="shared" si="24"/>
        <v>-4.3034739848697615E-2</v>
      </c>
      <c r="AH43">
        <f t="shared" si="5"/>
        <v>-1346.1199046478266</v>
      </c>
      <c r="AI43">
        <f t="shared" si="25"/>
        <v>-1346.1629393876754</v>
      </c>
      <c r="AJ43">
        <f t="shared" si="7"/>
        <v>-87.9139554208449</v>
      </c>
      <c r="AK43">
        <f t="shared" si="22"/>
        <v>-74.430462417502781</v>
      </c>
      <c r="AL43">
        <f t="shared" si="26"/>
        <v>-1508.507357226023</v>
      </c>
      <c r="AN43">
        <f t="shared" si="27"/>
        <v>0</v>
      </c>
      <c r="AO43">
        <f t="shared" si="27"/>
        <v>0</v>
      </c>
      <c r="AP43">
        <f t="shared" si="27"/>
        <v>-4.6248566398150525E-4</v>
      </c>
      <c r="AQ43">
        <f t="shared" si="27"/>
        <v>-14.466478944419865</v>
      </c>
      <c r="AR43">
        <f t="shared" si="27"/>
        <v>-14.466941430083848</v>
      </c>
      <c r="AS43">
        <f t="shared" si="27"/>
        <v>-0.94479353631506591</v>
      </c>
      <c r="AT43">
        <f t="shared" si="27"/>
        <v>-0.79988915821576667</v>
      </c>
      <c r="AU43">
        <f t="shared" si="23"/>
        <v>-16.21162412461468</v>
      </c>
      <c r="AW43">
        <v>40</v>
      </c>
      <c r="AX43">
        <f>IF(Z43&gt;0, (R43*SUMPRODUCT(K43:$K$98, X43:$X$98)-K43*$AZ$3)/Z43, 0)</f>
        <v>-1133245.3365100489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0.676158394</v>
      </c>
      <c r="Q44" s="4">
        <f t="shared" si="21"/>
        <v>50</v>
      </c>
      <c r="R44">
        <f t="shared" si="0"/>
        <v>1000000</v>
      </c>
      <c r="S44">
        <f t="shared" si="1"/>
        <v>-3268728.5071803699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-975.37836482919477</v>
      </c>
      <c r="AC44">
        <f t="shared" si="2"/>
        <v>-882.95495018452152</v>
      </c>
      <c r="AE44">
        <f t="shared" si="3"/>
        <v>0</v>
      </c>
      <c r="AF44">
        <f t="shared" si="24"/>
        <v>0</v>
      </c>
      <c r="AG44">
        <f t="shared" si="24"/>
        <v>-1.3506091867907457E-2</v>
      </c>
      <c r="AH44">
        <f t="shared" si="5"/>
        <v>-581.96601164606363</v>
      </c>
      <c r="AI44">
        <f t="shared" si="25"/>
        <v>-581.97951773793159</v>
      </c>
      <c r="AJ44">
        <f t="shared" si="7"/>
        <v>-92.423414644673244</v>
      </c>
      <c r="AK44">
        <f t="shared" si="22"/>
        <v>-68.276485538043644</v>
      </c>
      <c r="AL44">
        <f t="shared" si="26"/>
        <v>-742.67941792064846</v>
      </c>
      <c r="AN44">
        <f t="shared" si="27"/>
        <v>0</v>
      </c>
      <c r="AO44">
        <f t="shared" si="27"/>
        <v>0</v>
      </c>
      <c r="AP44">
        <f t="shared" si="27"/>
        <v>-1.2959575315708212E-4</v>
      </c>
      <c r="AQ44">
        <f t="shared" si="27"/>
        <v>-5.5841707822456828</v>
      </c>
      <c r="AR44">
        <f t="shared" si="27"/>
        <v>-5.58430037799884</v>
      </c>
      <c r="AS44">
        <f t="shared" si="27"/>
        <v>-0.88683552187931791</v>
      </c>
      <c r="AT44">
        <f t="shared" si="27"/>
        <v>-0.65513715238724302</v>
      </c>
      <c r="AU44">
        <f t="shared" si="23"/>
        <v>-7.1262730522654012</v>
      </c>
      <c r="AW44">
        <v>41</v>
      </c>
      <c r="AX44">
        <f>IF(Z44&gt;0, (R44*SUMPRODUCT(K44:$K$98, X44:$X$98)-K44*$AZ$3)/Z44, 0)</f>
        <v>-3268728.5071803699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0.75167664000000001</v>
      </c>
      <c r="Q45" s="4">
        <f t="shared" si="21"/>
        <v>50</v>
      </c>
      <c r="R45">
        <f t="shared" si="0"/>
        <v>1000000</v>
      </c>
      <c r="S45">
        <f t="shared" si="1"/>
        <v>-12319769.469190838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-882.95495018452152</v>
      </c>
      <c r="AC45">
        <f t="shared" si="2"/>
        <v>-793.10171597650549</v>
      </c>
      <c r="AE45">
        <f t="shared" si="3"/>
        <v>0</v>
      </c>
      <c r="AF45">
        <f t="shared" si="24"/>
        <v>0</v>
      </c>
      <c r="AG45">
        <f t="shared" si="24"/>
        <v>-3.2188171944283806E-3</v>
      </c>
      <c r="AH45">
        <f t="shared" si="5"/>
        <v>-203.04427509600004</v>
      </c>
      <c r="AI45">
        <f t="shared" si="25"/>
        <v>-203.04749391319447</v>
      </c>
      <c r="AJ45">
        <f t="shared" si="7"/>
        <v>-89.853234208016033</v>
      </c>
      <c r="AK45">
        <f t="shared" si="22"/>
        <v>-61.806846512916515</v>
      </c>
      <c r="AL45">
        <f t="shared" si="26"/>
        <v>-354.70757463412701</v>
      </c>
      <c r="AN45">
        <f t="shared" si="27"/>
        <v>0</v>
      </c>
      <c r="AO45">
        <f t="shared" si="27"/>
        <v>0</v>
      </c>
      <c r="AP45">
        <f t="shared" si="27"/>
        <v>-2.7576513691184291E-5</v>
      </c>
      <c r="AQ45">
        <f t="shared" si="27"/>
        <v>-1.7395375052033013</v>
      </c>
      <c r="AR45">
        <f t="shared" si="27"/>
        <v>-1.7395650817169925</v>
      </c>
      <c r="AS45">
        <f t="shared" si="27"/>
        <v>-0.76979797039221864</v>
      </c>
      <c r="AT45">
        <f t="shared" si="27"/>
        <v>-0.52951666594258096</v>
      </c>
      <c r="AU45">
        <f t="shared" si="23"/>
        <v>-3.0388797180517919</v>
      </c>
      <c r="AW45">
        <v>42</v>
      </c>
      <c r="AX45">
        <f>IF(Z45&gt;0, (R45*SUMPRODUCT(K45:$K$98, X45:$X$98)-K45*$AZ$3)/Z45, 0)</f>
        <v>-12319769.469190838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0.75374016600000004</v>
      </c>
      <c r="Q46" s="4">
        <f t="shared" si="21"/>
        <v>50</v>
      </c>
      <c r="R46">
        <f t="shared" si="0"/>
        <v>1000000</v>
      </c>
      <c r="S46">
        <f t="shared" si="1"/>
        <v>-46656840.585119404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-793.10171597650549</v>
      </c>
      <c r="AC46">
        <f t="shared" si="2"/>
        <v>-709.62928474040382</v>
      </c>
      <c r="AE46">
        <f t="shared" si="3"/>
        <v>0</v>
      </c>
      <c r="AF46">
        <f t="shared" si="24"/>
        <v>0</v>
      </c>
      <c r="AG46">
        <f t="shared" si="24"/>
        <v>-7.6047721603199488E-4</v>
      </c>
      <c r="AH46">
        <f t="shared" si="5"/>
        <v>-48.52303612904204</v>
      </c>
      <c r="AI46">
        <f t="shared" si="25"/>
        <v>-48.523796606258074</v>
      </c>
      <c r="AJ46">
        <f t="shared" si="7"/>
        <v>-83.47243123610167</v>
      </c>
      <c r="AK46">
        <f t="shared" si="22"/>
        <v>-55.517120118355386</v>
      </c>
      <c r="AL46">
        <f t="shared" si="26"/>
        <v>-187.51334796071515</v>
      </c>
      <c r="AN46">
        <f t="shared" si="27"/>
        <v>0</v>
      </c>
      <c r="AO46">
        <f t="shared" si="27"/>
        <v>0</v>
      </c>
      <c r="AP46">
        <f t="shared" si="27"/>
        <v>-5.8171629883731493E-6</v>
      </c>
      <c r="AQ46">
        <f t="shared" si="27"/>
        <v>-0.37117010727311645</v>
      </c>
      <c r="AR46">
        <f t="shared" si="27"/>
        <v>-0.37117592443610481</v>
      </c>
      <c r="AS46">
        <f t="shared" si="27"/>
        <v>-0.63851056586519006</v>
      </c>
      <c r="AT46">
        <f t="shared" si="27"/>
        <v>-0.42467036429921923</v>
      </c>
      <c r="AU46">
        <f t="shared" si="23"/>
        <v>-1.4343568546005143</v>
      </c>
      <c r="AW46">
        <v>43</v>
      </c>
      <c r="AX46">
        <f>IF(Z46&gt;0, (R46*SUMPRODUCT(K46:$K$98, X46:$X$98)-K46*$AZ$3)/Z46, 0)</f>
        <v>-46656840.585119404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0.75596915499999995</v>
      </c>
      <c r="Q47" s="4">
        <f t="shared" si="21"/>
        <v>50</v>
      </c>
      <c r="R47">
        <f t="shared" si="0"/>
        <v>1000000</v>
      </c>
      <c r="S47">
        <f t="shared" si="1"/>
        <v>-178091836.77260825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-709.62928474040382</v>
      </c>
      <c r="AC47">
        <f t="shared" si="2"/>
        <v>-633.91833990008308</v>
      </c>
      <c r="AE47">
        <f t="shared" si="3"/>
        <v>0</v>
      </c>
      <c r="AF47">
        <f t="shared" si="24"/>
        <v>0</v>
      </c>
      <c r="AG47">
        <f t="shared" si="24"/>
        <v>-1.7797512547121532E-4</v>
      </c>
      <c r="AH47">
        <f t="shared" si="5"/>
        <v>-11.497946368009192</v>
      </c>
      <c r="AI47">
        <f t="shared" si="25"/>
        <v>-11.498124343134663</v>
      </c>
      <c r="AJ47">
        <f t="shared" si="7"/>
        <v>-75.710944840320735</v>
      </c>
      <c r="AK47">
        <f t="shared" si="22"/>
        <v>-49.674049931828272</v>
      </c>
      <c r="AL47">
        <f t="shared" si="26"/>
        <v>-136.88311911528368</v>
      </c>
      <c r="AN47">
        <f t="shared" si="27"/>
        <v>0</v>
      </c>
      <c r="AO47">
        <f t="shared" si="27"/>
        <v>0</v>
      </c>
      <c r="AP47">
        <f t="shared" si="27"/>
        <v>-1.2155317586354404E-6</v>
      </c>
      <c r="AQ47">
        <f t="shared" si="27"/>
        <v>-7.8528496228887926E-2</v>
      </c>
      <c r="AR47">
        <f t="shared" si="27"/>
        <v>-7.8529711760646562E-2</v>
      </c>
      <c r="AS47">
        <f t="shared" si="27"/>
        <v>-0.51708943980820588</v>
      </c>
      <c r="AT47">
        <f t="shared" si="27"/>
        <v>-0.33926305775772847</v>
      </c>
      <c r="AU47">
        <f t="shared" si="23"/>
        <v>-0.93488220932658095</v>
      </c>
      <c r="AW47">
        <v>44</v>
      </c>
      <c r="AX47">
        <f>IF(Z47&gt;0, (R47*SUMPRODUCT(K47:$K$98, X47:$X$98)-K47*$AZ$3)/Z47, 0)</f>
        <v>-178091836.77260825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0.75842527199999998</v>
      </c>
      <c r="Q48" s="4">
        <f t="shared" si="21"/>
        <v>50</v>
      </c>
      <c r="R48">
        <f t="shared" si="0"/>
        <v>1000000</v>
      </c>
      <c r="S48">
        <f t="shared" si="1"/>
        <v>-686731419.48750174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-633.91833990008308</v>
      </c>
      <c r="AC48">
        <f t="shared" si="2"/>
        <v>-566.06640862167467</v>
      </c>
      <c r="AE48">
        <f t="shared" si="3"/>
        <v>0</v>
      </c>
      <c r="AF48">
        <f t="shared" si="24"/>
        <v>0</v>
      </c>
      <c r="AG48">
        <f t="shared" si="24"/>
        <v>-4.1214541271762568E-5</v>
      </c>
      <c r="AH48">
        <f t="shared" si="5"/>
        <v>-2.6996166588948118</v>
      </c>
      <c r="AI48">
        <f t="shared" si="25"/>
        <v>-2.6996578734360837</v>
      </c>
      <c r="AJ48">
        <f t="shared" si="7"/>
        <v>-67.851931278408415</v>
      </c>
      <c r="AK48">
        <f t="shared" si="22"/>
        <v>-44.374283793005823</v>
      </c>
      <c r="AL48">
        <f t="shared" si="26"/>
        <v>-114.92587294485031</v>
      </c>
      <c r="AN48">
        <f t="shared" si="27"/>
        <v>0</v>
      </c>
      <c r="AO48">
        <f t="shared" si="27"/>
        <v>0</v>
      </c>
      <c r="AP48">
        <f t="shared" si="27"/>
        <v>-2.5132717534050336E-7</v>
      </c>
      <c r="AQ48">
        <f t="shared" si="27"/>
        <v>-1.6462321511923606E-2</v>
      </c>
      <c r="AR48">
        <f t="shared" si="27"/>
        <v>-1.6462572839098948E-2</v>
      </c>
      <c r="AS48">
        <f t="shared" si="27"/>
        <v>-0.41376256300307118</v>
      </c>
      <c r="AT48">
        <f t="shared" si="27"/>
        <v>-0.27059535443853039</v>
      </c>
      <c r="AU48">
        <f t="shared" si="23"/>
        <v>-0.70082049028070048</v>
      </c>
      <c r="AW48">
        <v>45</v>
      </c>
      <c r="AX48">
        <f>IF(Z48&gt;0, (R48*SUMPRODUCT(K48:$K$98, X48:$X$98)-K48*$AZ$3)/Z48, 0)</f>
        <v>-686731419.48750174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0.76114147499999996</v>
      </c>
      <c r="Q49" s="4">
        <f t="shared" si="21"/>
        <v>50</v>
      </c>
      <c r="R49">
        <f t="shared" si="0"/>
        <v>1000000</v>
      </c>
      <c r="S49">
        <f t="shared" si="1"/>
        <v>-2679254909.4918075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-566.06640862167467</v>
      </c>
      <c r="AC49">
        <f t="shared" si="2"/>
        <v>-505.43067471583174</v>
      </c>
      <c r="AE49">
        <f t="shared" si="3"/>
        <v>0</v>
      </c>
      <c r="AF49">
        <f t="shared" si="24"/>
        <v>0</v>
      </c>
      <c r="AG49">
        <f t="shared" si="24"/>
        <v>-9.4322991240072092E-6</v>
      </c>
      <c r="AH49">
        <f t="shared" si="5"/>
        <v>-0.62740193470075467</v>
      </c>
      <c r="AI49">
        <f t="shared" si="25"/>
        <v>-0.62741136699987865</v>
      </c>
      <c r="AJ49">
        <f t="shared" si="7"/>
        <v>-60.635733905842926</v>
      </c>
      <c r="AK49">
        <f t="shared" si="22"/>
        <v>-39.62464860351723</v>
      </c>
      <c r="AL49">
        <f t="shared" si="26"/>
        <v>-100.88779387636004</v>
      </c>
      <c r="AN49">
        <f t="shared" si="27"/>
        <v>0</v>
      </c>
      <c r="AO49">
        <f t="shared" si="27"/>
        <v>0</v>
      </c>
      <c r="AP49">
        <f t="shared" si="27"/>
        <v>-5.1355684500753569E-8</v>
      </c>
      <c r="AQ49">
        <f t="shared" si="27"/>
        <v>-3.4159917311831129E-3</v>
      </c>
      <c r="AR49">
        <f t="shared" si="27"/>
        <v>-3.4160430868676135E-3</v>
      </c>
      <c r="AS49">
        <f t="shared" si="27"/>
        <v>-0.33014110123101892</v>
      </c>
      <c r="AT49">
        <f t="shared" si="27"/>
        <v>-0.21574283484671017</v>
      </c>
      <c r="AU49">
        <f t="shared" si="23"/>
        <v>-0.54929997916459672</v>
      </c>
      <c r="AW49">
        <v>46</v>
      </c>
      <c r="AX49">
        <f>IF(Z49&gt;0, (R49*SUMPRODUCT(K49:$K$98, X49:$X$98)-K49*$AZ$3)/Z49, 0)</f>
        <v>-2679254909.4918075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0.76383916100000004</v>
      </c>
      <c r="Q50" s="4">
        <f t="shared" si="21"/>
        <v>50</v>
      </c>
      <c r="R50">
        <f t="shared" si="0"/>
        <v>1000000</v>
      </c>
      <c r="S50">
        <f t="shared" si="1"/>
        <v>-10577461435.321981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-505.43067471583174</v>
      </c>
      <c r="AC50">
        <f t="shared" si="2"/>
        <v>-451.28034407599625</v>
      </c>
      <c r="AE50">
        <f t="shared" si="3"/>
        <v>0</v>
      </c>
      <c r="AF50">
        <f t="shared" si="24"/>
        <v>0</v>
      </c>
      <c r="AG50">
        <f t="shared" si="24"/>
        <v>-2.1332166835844348E-6</v>
      </c>
      <c r="AH50">
        <f t="shared" si="5"/>
        <v>-0.14409518898365403</v>
      </c>
      <c r="AI50">
        <f t="shared" si="25"/>
        <v>-0.14409732220033761</v>
      </c>
      <c r="AJ50">
        <f t="shared" si="7"/>
        <v>-54.150330639835488</v>
      </c>
      <c r="AK50">
        <f t="shared" si="22"/>
        <v>-35.380147230108228</v>
      </c>
      <c r="AL50">
        <f t="shared" si="26"/>
        <v>-89.674575192144061</v>
      </c>
      <c r="AN50">
        <f t="shared" si="27"/>
        <v>0</v>
      </c>
      <c r="AO50">
        <f t="shared" si="27"/>
        <v>0</v>
      </c>
      <c r="AP50">
        <f t="shared" si="27"/>
        <v>-1.0370218476883676E-8</v>
      </c>
      <c r="AQ50">
        <f t="shared" si="27"/>
        <v>-7.0049076717207685E-4</v>
      </c>
      <c r="AR50">
        <f t="shared" si="27"/>
        <v>-7.0050113739055376E-4</v>
      </c>
      <c r="AS50">
        <f t="shared" si="27"/>
        <v>-0.26324131235792275</v>
      </c>
      <c r="AT50">
        <f t="shared" si="27"/>
        <v>-0.17199371228619539</v>
      </c>
      <c r="AU50">
        <f t="shared" si="23"/>
        <v>-0.43593552578150874</v>
      </c>
      <c r="AW50">
        <v>47</v>
      </c>
      <c r="AX50">
        <f>IF(Z50&gt;0, (R50*SUMPRODUCT(K50:$K$98, X50:$X$98)-K50*$AZ$3)/Z50, 0)</f>
        <v>-10577461435.321981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0.76675259399999995</v>
      </c>
      <c r="Q51" s="4">
        <f t="shared" si="21"/>
        <v>50</v>
      </c>
      <c r="R51">
        <f t="shared" si="0"/>
        <v>1000000</v>
      </c>
      <c r="S51">
        <f t="shared" si="1"/>
        <v>-42303632454.842415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-451.28034407599625</v>
      </c>
      <c r="AC51">
        <f t="shared" si="2"/>
        <v>-402.92948507429321</v>
      </c>
      <c r="AE51">
        <f t="shared" si="3"/>
        <v>0</v>
      </c>
      <c r="AF51">
        <f t="shared" si="24"/>
        <v>0</v>
      </c>
      <c r="AG51">
        <f t="shared" si="24"/>
        <v>-4.7623509104614806E-7</v>
      </c>
      <c r="AH51">
        <f t="shared" si="5"/>
        <v>-3.271298851404885E-2</v>
      </c>
      <c r="AI51">
        <f t="shared" si="25"/>
        <v>-3.2713464749139894E-2</v>
      </c>
      <c r="AJ51">
        <f t="shared" si="7"/>
        <v>-48.350859001703043</v>
      </c>
      <c r="AK51">
        <f t="shared" si="22"/>
        <v>-31.589624085319741</v>
      </c>
      <c r="AL51">
        <f t="shared" si="26"/>
        <v>-79.973196551771935</v>
      </c>
      <c r="AN51">
        <f t="shared" si="27"/>
        <v>0</v>
      </c>
      <c r="AO51">
        <f t="shared" si="27"/>
        <v>0</v>
      </c>
      <c r="AP51">
        <f t="shared" si="27"/>
        <v>-2.067075334479958E-9</v>
      </c>
      <c r="AQ51">
        <f t="shared" si="27"/>
        <v>-1.4198914138388013E-4</v>
      </c>
      <c r="AR51">
        <f t="shared" si="27"/>
        <v>-1.419912084592146E-4</v>
      </c>
      <c r="AS51">
        <f t="shared" si="27"/>
        <v>-0.20986456042915527</v>
      </c>
      <c r="AT51">
        <f t="shared" si="27"/>
        <v>-0.13711323251887569</v>
      </c>
      <c r="AU51">
        <f t="shared" si="23"/>
        <v>-0.34711978415649025</v>
      </c>
      <c r="AW51">
        <v>48</v>
      </c>
      <c r="AX51">
        <f>IF(Z51&gt;0, (R51*SUMPRODUCT(K51:$K$98, X51:$X$98)-K51*$AZ$3)/Z51, 0)</f>
        <v>-42303632454.842415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0.76980532899999998</v>
      </c>
      <c r="Q52" s="4">
        <f t="shared" si="21"/>
        <v>50</v>
      </c>
      <c r="R52">
        <f t="shared" si="0"/>
        <v>1000000</v>
      </c>
      <c r="S52">
        <f t="shared" si="1"/>
        <v>-171535092774.45718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-402.92948507429321</v>
      </c>
      <c r="AC52">
        <f t="shared" si="2"/>
        <v>-359.75859180230037</v>
      </c>
      <c r="AE52">
        <f t="shared" si="3"/>
        <v>0</v>
      </c>
      <c r="AF52">
        <f t="shared" si="24"/>
        <v>0</v>
      </c>
      <c r="AG52">
        <f t="shared" si="24"/>
        <v>-1.0486442919156162E-7</v>
      </c>
      <c r="AH52">
        <f t="shared" si="5"/>
        <v>-7.3321662188824991E-3</v>
      </c>
      <c r="AI52">
        <f t="shared" si="25"/>
        <v>-7.3322710833116905E-3</v>
      </c>
      <c r="AJ52">
        <f t="shared" si="7"/>
        <v>-43.170893271992838</v>
      </c>
      <c r="AK52">
        <f t="shared" si="22"/>
        <v>-28.205063955200526</v>
      </c>
      <c r="AL52">
        <f t="shared" si="26"/>
        <v>-71.383289498276682</v>
      </c>
      <c r="AN52">
        <f t="shared" si="27"/>
        <v>0</v>
      </c>
      <c r="AO52">
        <f t="shared" si="27"/>
        <v>0</v>
      </c>
      <c r="AP52">
        <f t="shared" si="27"/>
        <v>-4.0639194036431184E-10</v>
      </c>
      <c r="AQ52">
        <f t="shared" si="27"/>
        <v>-2.8415100141555873E-5</v>
      </c>
      <c r="AR52">
        <f t="shared" si="27"/>
        <v>-2.8415506533496237E-5</v>
      </c>
      <c r="AS52">
        <f t="shared" si="27"/>
        <v>-0.16730461624901083</v>
      </c>
      <c r="AT52">
        <f t="shared" si="27"/>
        <v>-0.10930599400788822</v>
      </c>
      <c r="AU52">
        <f t="shared" si="23"/>
        <v>-0.27663902576343258</v>
      </c>
      <c r="AW52">
        <v>49</v>
      </c>
      <c r="AX52">
        <f>IF(Z52&gt;0, (R52*SUMPRODUCT(K52:$K$98, X52:$X$98)-K52*$AZ$3)/Z52, 0)</f>
        <v>-171535092774.45718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0.772959481</v>
      </c>
      <c r="Q53" s="4">
        <f t="shared" si="21"/>
        <v>50</v>
      </c>
      <c r="R53">
        <f t="shared" si="0"/>
        <v>1000000</v>
      </c>
      <c r="S53">
        <f t="shared" si="1"/>
        <v>-705657843435.72339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-359.75859180230037</v>
      </c>
      <c r="AC53">
        <f t="shared" si="2"/>
        <v>-321.21305301995937</v>
      </c>
      <c r="AE53">
        <f t="shared" si="3"/>
        <v>0</v>
      </c>
      <c r="AF53">
        <f t="shared" si="24"/>
        <v>0</v>
      </c>
      <c r="AG53">
        <f t="shared" si="24"/>
        <v>-2.2759830136375281E-8</v>
      </c>
      <c r="AH53">
        <f t="shared" si="5"/>
        <v>-1.6211190952654143E-3</v>
      </c>
      <c r="AI53">
        <f t="shared" si="25"/>
        <v>-1.6211418550955508E-3</v>
      </c>
      <c r="AJ53">
        <f t="shared" si="7"/>
        <v>-38.545538782340998</v>
      </c>
      <c r="AK53">
        <f t="shared" si="22"/>
        <v>-25.183101426161027</v>
      </c>
      <c r="AL53">
        <f t="shared" si="26"/>
        <v>-63.730261350357125</v>
      </c>
      <c r="AN53">
        <f t="shared" si="27"/>
        <v>0</v>
      </c>
      <c r="AO53">
        <f t="shared" si="27"/>
        <v>0</v>
      </c>
      <c r="AP53">
        <f t="shared" si="27"/>
        <v>-7.8753140762577926E-11</v>
      </c>
      <c r="AQ53">
        <f t="shared" si="27"/>
        <v>-5.6093661304746677E-6</v>
      </c>
      <c r="AR53">
        <f t="shared" si="27"/>
        <v>-5.6094448836154307E-6</v>
      </c>
      <c r="AS53">
        <f t="shared" si="27"/>
        <v>-0.13337455610635557</v>
      </c>
      <c r="AT53">
        <f t="shared" si="27"/>
        <v>-8.7138098991479881E-2</v>
      </c>
      <c r="AU53">
        <f t="shared" si="23"/>
        <v>-0.22051826454271906</v>
      </c>
      <c r="AW53">
        <v>50</v>
      </c>
      <c r="AX53">
        <f>IF(Z53&gt;0, (R53*SUMPRODUCT(K53:$K$98, X53:$X$98)-K53*$AZ$3)/Z53, 0)</f>
        <v>-705657843435.72339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0.77634382000000002</v>
      </c>
      <c r="Q54" s="4">
        <f t="shared" si="21"/>
        <v>50</v>
      </c>
      <c r="R54">
        <f t="shared" si="0"/>
        <v>1000000</v>
      </c>
      <c r="S54">
        <f t="shared" si="1"/>
        <v>-2948904434263.4165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-321.21305301995937</v>
      </c>
      <c r="AC54">
        <f t="shared" si="2"/>
        <v>-286.79737363161007</v>
      </c>
      <c r="AE54">
        <f t="shared" si="3"/>
        <v>0</v>
      </c>
      <c r="AF54">
        <f t="shared" si="24"/>
        <v>0</v>
      </c>
      <c r="AG54">
        <f t="shared" si="24"/>
        <v>-4.8627783643868223E-9</v>
      </c>
      <c r="AH54">
        <f t="shared" si="5"/>
        <v>-3.5338906941249416E-4</v>
      </c>
      <c r="AI54">
        <f t="shared" si="25"/>
        <v>-3.5339393219085854E-4</v>
      </c>
      <c r="AJ54">
        <f t="shared" si="7"/>
        <v>-34.415679388349304</v>
      </c>
      <c r="AK54">
        <f t="shared" si="22"/>
        <v>-22.484913711397159</v>
      </c>
      <c r="AL54">
        <f t="shared" si="26"/>
        <v>-56.90094649367866</v>
      </c>
      <c r="AN54">
        <f t="shared" si="27"/>
        <v>0</v>
      </c>
      <c r="AO54">
        <f t="shared" si="27"/>
        <v>0</v>
      </c>
      <c r="AP54">
        <f t="shared" si="27"/>
        <v>-1.5023299302084542E-11</v>
      </c>
      <c r="AQ54">
        <f t="shared" si="27"/>
        <v>-1.091777038153883E-6</v>
      </c>
      <c r="AR54">
        <f t="shared" si="27"/>
        <v>-1.0917920614531853E-6</v>
      </c>
      <c r="AS54">
        <f t="shared" si="27"/>
        <v>-0.10632544060044773</v>
      </c>
      <c r="AT54">
        <f t="shared" si="27"/>
        <v>-6.9465964342888376E-2</v>
      </c>
      <c r="AU54">
        <f t="shared" si="23"/>
        <v>-0.17579249673539757</v>
      </c>
      <c r="AW54">
        <v>51</v>
      </c>
      <c r="AX54">
        <f>IF(Z54&gt;0, (R54*SUMPRODUCT(K54:$K$98, X54:$X$98)-K54*$AZ$3)/Z54, 0)</f>
        <v>-2948904434263.4165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0.77982431100000005</v>
      </c>
      <c r="Q55" s="4">
        <f t="shared" si="21"/>
        <v>50</v>
      </c>
      <c r="R55">
        <f t="shared" si="0"/>
        <v>1000000</v>
      </c>
      <c r="S55">
        <f t="shared" si="1"/>
        <v>-12527378451817.615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-286.79737363161007</v>
      </c>
      <c r="AC55">
        <f t="shared" si="2"/>
        <v>-256.06908454685555</v>
      </c>
      <c r="AE55">
        <f t="shared" si="3"/>
        <v>0</v>
      </c>
      <c r="AF55">
        <f t="shared" si="24"/>
        <v>0</v>
      </c>
      <c r="AG55">
        <f t="shared" si="24"/>
        <v>-1.0220377931892931E-9</v>
      </c>
      <c r="AH55">
        <f t="shared" si="5"/>
        <v>-7.5842255751073216E-5</v>
      </c>
      <c r="AI55">
        <f t="shared" si="25"/>
        <v>-7.5843277788866398E-5</v>
      </c>
      <c r="AJ55">
        <f t="shared" si="7"/>
        <v>-30.728289084754522</v>
      </c>
      <c r="AK55">
        <f t="shared" si="22"/>
        <v>-20.075816154212706</v>
      </c>
      <c r="AL55">
        <f t="shared" si="26"/>
        <v>-50.804181082245016</v>
      </c>
      <c r="AN55">
        <f t="shared" si="27"/>
        <v>0</v>
      </c>
      <c r="AO55">
        <f t="shared" si="27"/>
        <v>0</v>
      </c>
      <c r="AP55">
        <f t="shared" si="27"/>
        <v>-2.8192252516686038E-12</v>
      </c>
      <c r="AQ55">
        <f t="shared" si="27"/>
        <v>-2.0920596477133674E-7</v>
      </c>
      <c r="AR55">
        <f t="shared" si="27"/>
        <v>-2.092087839965884E-7</v>
      </c>
      <c r="AS55">
        <f t="shared" si="27"/>
        <v>-8.4762001078239793E-2</v>
      </c>
      <c r="AT55">
        <f t="shared" si="27"/>
        <v>-5.5377842411479486E-2</v>
      </c>
      <c r="AU55">
        <f t="shared" si="23"/>
        <v>-0.14014005269850327</v>
      </c>
      <c r="AW55">
        <v>52</v>
      </c>
      <c r="AX55">
        <f>IF(Z55&gt;0, (R55*SUMPRODUCT(K55:$K$98, X55:$X$98)-K55*$AZ$3)/Z55, 0)</f>
        <v>-12527378451817.615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0.78351069500000003</v>
      </c>
      <c r="Q56" s="4">
        <f t="shared" si="21"/>
        <v>50</v>
      </c>
      <c r="R56">
        <f t="shared" si="0"/>
        <v>1000000</v>
      </c>
      <c r="S56">
        <f t="shared" si="1"/>
        <v>-54168226005044.898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-256.06908454685555</v>
      </c>
      <c r="AC56">
        <f t="shared" si="2"/>
        <v>-228.63311138415827</v>
      </c>
      <c r="AE56">
        <f t="shared" si="3"/>
        <v>0</v>
      </c>
      <c r="AF56">
        <f t="shared" si="24"/>
        <v>0</v>
      </c>
      <c r="AG56">
        <f t="shared" si="24"/>
        <v>-2.1103987359939089E-10</v>
      </c>
      <c r="AH56">
        <f t="shared" si="5"/>
        <v>-1.6015550833160184E-5</v>
      </c>
      <c r="AI56">
        <f t="shared" si="25"/>
        <v>-1.6015761873033782E-5</v>
      </c>
      <c r="AJ56">
        <f t="shared" si="7"/>
        <v>-27.43597316269728</v>
      </c>
      <c r="AK56">
        <f t="shared" si="22"/>
        <v>-17.924835918279889</v>
      </c>
      <c r="AL56">
        <f t="shared" si="26"/>
        <v>-45.360825096739042</v>
      </c>
      <c r="AN56">
        <f t="shared" si="27"/>
        <v>0</v>
      </c>
      <c r="AO56">
        <f t="shared" si="27"/>
        <v>0</v>
      </c>
      <c r="AP56">
        <f t="shared" si="27"/>
        <v>-5.1976773469241089E-13</v>
      </c>
      <c r="AQ56">
        <f t="shared" si="27"/>
        <v>-3.9444520291007453E-8</v>
      </c>
      <c r="AR56">
        <f t="shared" si="27"/>
        <v>-3.9445040058742145E-8</v>
      </c>
      <c r="AS56">
        <f t="shared" si="27"/>
        <v>-6.757175019412115E-2</v>
      </c>
      <c r="AT56">
        <f t="shared" si="27"/>
        <v>-4.4146877085716699E-2</v>
      </c>
      <c r="AU56">
        <f t="shared" si="23"/>
        <v>-0.1117186667248779</v>
      </c>
      <c r="AW56">
        <v>53</v>
      </c>
      <c r="AX56">
        <f>IF(Z56&gt;0, (R56*SUMPRODUCT(K56:$K$98, X56:$X$98)-K56*$AZ$3)/Z56, 0)</f>
        <v>-54168226005044.898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0.78741316699999997</v>
      </c>
      <c r="Q57" s="4">
        <f t="shared" si="21"/>
        <v>50</v>
      </c>
      <c r="R57">
        <f t="shared" si="0"/>
        <v>1000000</v>
      </c>
      <c r="S57">
        <f t="shared" si="1"/>
        <v>-238734604793500.25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-228.63311138415827</v>
      </c>
      <c r="AC57">
        <f t="shared" si="2"/>
        <v>-204.13670662726068</v>
      </c>
      <c r="AE57">
        <f t="shared" si="3"/>
        <v>0</v>
      </c>
      <c r="AF57">
        <f t="shared" si="24"/>
        <v>0</v>
      </c>
      <c r="AG57">
        <f t="shared" si="24"/>
        <v>-4.2753899629220927E-11</v>
      </c>
      <c r="AH57">
        <f t="shared" si="5"/>
        <v>-3.3235115046835211E-6</v>
      </c>
      <c r="AI57">
        <f t="shared" si="25"/>
        <v>-3.3235542585831505E-6</v>
      </c>
      <c r="AJ57">
        <f t="shared" si="7"/>
        <v>-24.49640475689759</v>
      </c>
      <c r="AK57">
        <f t="shared" si="22"/>
        <v>-16.00431779689108</v>
      </c>
      <c r="AL57">
        <f t="shared" si="26"/>
        <v>-40.50072587734293</v>
      </c>
      <c r="AN57">
        <f t="shared" si="27"/>
        <v>0</v>
      </c>
      <c r="AO57">
        <f t="shared" si="27"/>
        <v>0</v>
      </c>
      <c r="AP57">
        <f t="shared" si="27"/>
        <v>-9.4016160059749799E-14</v>
      </c>
      <c r="AQ57">
        <f t="shared" si="27"/>
        <v>-7.3084278228315521E-9</v>
      </c>
      <c r="AR57">
        <f t="shared" si="27"/>
        <v>-7.3085218389916125E-9</v>
      </c>
      <c r="AS57">
        <f t="shared" si="27"/>
        <v>-5.3867785874176344E-2</v>
      </c>
      <c r="AT57">
        <f t="shared" si="27"/>
        <v>-3.5193620153685906E-2</v>
      </c>
      <c r="AU57">
        <f t="shared" si="23"/>
        <v>-8.9061413336384093E-2</v>
      </c>
      <c r="AW57">
        <v>54</v>
      </c>
      <c r="AX57">
        <f>IF(Z57&gt;0, (R57*SUMPRODUCT(K57:$K$98, X57:$X$98)-K57*$AZ$3)/Z57, 0)</f>
        <v>-238734604793500.25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0.79138766699999996</v>
      </c>
      <c r="Q58" s="4">
        <f t="shared" si="21"/>
        <v>50</v>
      </c>
      <c r="R58">
        <f t="shared" si="0"/>
        <v>1000000</v>
      </c>
      <c r="S58">
        <f t="shared" si="1"/>
        <v>-1073225886453298.1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-204.13670662726068</v>
      </c>
      <c r="AC58">
        <f t="shared" si="2"/>
        <v>-182.26491663783503</v>
      </c>
      <c r="AE58">
        <f t="shared" si="3"/>
        <v>0</v>
      </c>
      <c r="AF58">
        <f t="shared" si="24"/>
        <v>0</v>
      </c>
      <c r="AG58">
        <f t="shared" si="24"/>
        <v>-8.491451750207405E-12</v>
      </c>
      <c r="AH58">
        <f t="shared" si="5"/>
        <v>-6.766981776544262E-7</v>
      </c>
      <c r="AI58">
        <f t="shared" si="25"/>
        <v>-6.7670666910617639E-7</v>
      </c>
      <c r="AJ58">
        <f t="shared" si="7"/>
        <v>-21.87178998942565</v>
      </c>
      <c r="AK58">
        <f t="shared" si="22"/>
        <v>-14.289569463908249</v>
      </c>
      <c r="AL58">
        <f t="shared" si="26"/>
        <v>-36.16136013004057</v>
      </c>
      <c r="AN58">
        <f t="shared" si="27"/>
        <v>0</v>
      </c>
      <c r="AO58">
        <f t="shared" si="27"/>
        <v>0</v>
      </c>
      <c r="AP58">
        <f t="shared" si="27"/>
        <v>-1.6672115079614579E-14</v>
      </c>
      <c r="AQ58">
        <f t="shared" si="27"/>
        <v>-1.3286290994639991E-9</v>
      </c>
      <c r="AR58">
        <f t="shared" si="27"/>
        <v>-1.3286457715790786E-9</v>
      </c>
      <c r="AS58">
        <f t="shared" si="27"/>
        <v>-4.2943069150921095E-2</v>
      </c>
      <c r="AT58">
        <f t="shared" si="27"/>
        <v>-2.8056138520083533E-2</v>
      </c>
      <c r="AU58">
        <f t="shared" si="23"/>
        <v>-7.0999208999650398E-2</v>
      </c>
      <c r="AW58">
        <v>55</v>
      </c>
      <c r="AX58">
        <f>IF(Z58&gt;0, (R58*SUMPRODUCT(K58:$K$98, X58:$X$98)-K58*$AZ$3)/Z58, 0)</f>
        <v>-1073225886453298.1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0.79554122000000005</v>
      </c>
      <c r="Q59" s="4">
        <f t="shared" si="21"/>
        <v>50</v>
      </c>
      <c r="R59">
        <f t="shared" si="0"/>
        <v>1000000</v>
      </c>
      <c r="S59">
        <f t="shared" si="1"/>
        <v>-4927714750785851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-182.26491663783503</v>
      </c>
      <c r="AC59">
        <f t="shared" si="2"/>
        <v>-162.73653271350824</v>
      </c>
      <c r="AE59">
        <f t="shared" si="3"/>
        <v>0</v>
      </c>
      <c r="AF59">
        <f t="shared" si="24"/>
        <v>0</v>
      </c>
      <c r="AG59">
        <f t="shared" si="24"/>
        <v>-1.6512373477741961E-12</v>
      </c>
      <c r="AH59">
        <f t="shared" si="5"/>
        <v>-1.351059976986227E-7</v>
      </c>
      <c r="AI59">
        <f t="shared" si="25"/>
        <v>-1.3510764893597047E-7</v>
      </c>
      <c r="AJ59">
        <f t="shared" si="7"/>
        <v>-19.528383924326789</v>
      </c>
      <c r="AK59">
        <f t="shared" si="22"/>
        <v>-12.758544164648454</v>
      </c>
      <c r="AL59">
        <f t="shared" si="26"/>
        <v>-32.286928224082892</v>
      </c>
      <c r="AN59">
        <f t="shared" si="27"/>
        <v>0</v>
      </c>
      <c r="AO59">
        <f t="shared" si="27"/>
        <v>0</v>
      </c>
      <c r="AP59">
        <f t="shared" si="27"/>
        <v>-2.8946778200012968E-15</v>
      </c>
      <c r="AQ59">
        <f t="shared" si="27"/>
        <v>-2.3684562090030322E-10</v>
      </c>
      <c r="AR59">
        <f t="shared" si="27"/>
        <v>-2.3684851557812316E-10</v>
      </c>
      <c r="AS59">
        <f t="shared" si="27"/>
        <v>-3.4233951819474466E-2</v>
      </c>
      <c r="AT59">
        <f t="shared" si="27"/>
        <v>-2.2366181856713442E-2</v>
      </c>
      <c r="AU59">
        <f t="shared" si="23"/>
        <v>-5.6600133913036428E-2</v>
      </c>
      <c r="AW59">
        <v>56</v>
      </c>
      <c r="AX59">
        <f>IF(Z59&gt;0, (R59*SUMPRODUCT(K59:$K$98, X59:$X$98)-K59*$AZ$3)/Z59, 0)</f>
        <v>-4927714750785851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0.79972280399999995</v>
      </c>
      <c r="Q60" s="4">
        <f t="shared" si="21"/>
        <v>50</v>
      </c>
      <c r="R60">
        <f t="shared" si="0"/>
        <v>1000000</v>
      </c>
      <c r="S60">
        <f t="shared" si="1"/>
        <v>-2.312281978975502E+16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-162.73653271350824</v>
      </c>
      <c r="AC60">
        <f t="shared" si="2"/>
        <v>-145.30047563726708</v>
      </c>
      <c r="AE60">
        <f t="shared" si="3"/>
        <v>0</v>
      </c>
      <c r="AF60">
        <f t="shared" si="24"/>
        <v>0</v>
      </c>
      <c r="AG60">
        <f t="shared" si="24"/>
        <v>-3.141928124649509E-13</v>
      </c>
      <c r="AH60">
        <f t="shared" si="5"/>
        <v>-2.6410643236630065E-8</v>
      </c>
      <c r="AI60">
        <f t="shared" si="25"/>
        <v>-2.6410957429442531E-8</v>
      </c>
      <c r="AJ60">
        <f t="shared" si="7"/>
        <v>-17.436057076241156</v>
      </c>
      <c r="AK60">
        <f t="shared" si="22"/>
        <v>-11.391557289945577</v>
      </c>
      <c r="AL60">
        <f t="shared" si="26"/>
        <v>-28.827614392597692</v>
      </c>
      <c r="AN60">
        <f t="shared" si="27"/>
        <v>0</v>
      </c>
      <c r="AO60">
        <f t="shared" si="27"/>
        <v>0</v>
      </c>
      <c r="AP60">
        <f t="shared" si="27"/>
        <v>-4.9177783831539234E-16</v>
      </c>
      <c r="AQ60">
        <f t="shared" si="27"/>
        <v>-4.1338211837286502E-11</v>
      </c>
      <c r="AR60">
        <f t="shared" si="27"/>
        <v>-4.1338703615124821E-11</v>
      </c>
      <c r="AS60">
        <f t="shared" si="27"/>
        <v>-2.7291096796347638E-2</v>
      </c>
      <c r="AT60">
        <f t="shared" si="27"/>
        <v>-1.7830183240491276E-2</v>
      </c>
      <c r="AU60">
        <f t="shared" si="23"/>
        <v>-4.5121280078177617E-2</v>
      </c>
      <c r="AW60">
        <v>57</v>
      </c>
      <c r="AX60">
        <f>IF(Z60&gt;0, (R60*SUMPRODUCT(K60:$K$98, X60:$X$98)-K60*$AZ$3)/Z60, 0)</f>
        <v>-2.312281978975502E+16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0.80383592599999998</v>
      </c>
      <c r="Q61" s="4">
        <f t="shared" si="21"/>
        <v>50</v>
      </c>
      <c r="R61">
        <f t="shared" si="0"/>
        <v>1000000</v>
      </c>
      <c r="S61">
        <f t="shared" si="1"/>
        <v>-1.1089881290568978E+17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-145.30047563726708</v>
      </c>
      <c r="AC61">
        <f t="shared" si="2"/>
        <v>-129.73256753331015</v>
      </c>
      <c r="AE61">
        <f t="shared" si="3"/>
        <v>0</v>
      </c>
      <c r="AF61">
        <f t="shared" si="24"/>
        <v>0</v>
      </c>
      <c r="AG61">
        <f t="shared" si="24"/>
        <v>-5.8491413989993252E-14</v>
      </c>
      <c r="AH61">
        <f t="shared" si="5"/>
        <v>-5.0511894070061627E-9</v>
      </c>
      <c r="AI61">
        <f t="shared" si="25"/>
        <v>-5.0512478984201525E-9</v>
      </c>
      <c r="AJ61">
        <f t="shared" si="7"/>
        <v>-15.567908103956938</v>
      </c>
      <c r="AK61">
        <f t="shared" si="22"/>
        <v>-10.171033294608696</v>
      </c>
      <c r="AL61">
        <f t="shared" si="26"/>
        <v>-25.738941403616884</v>
      </c>
      <c r="AN61">
        <f t="shared" si="27"/>
        <v>0</v>
      </c>
      <c r="AO61">
        <f t="shared" si="27"/>
        <v>0</v>
      </c>
      <c r="AP61">
        <f t="shared" si="27"/>
        <v>-8.1742290967595307E-17</v>
      </c>
      <c r="AQ61">
        <f t="shared" si="27"/>
        <v>-7.0590838222952079E-12</v>
      </c>
      <c r="AR61">
        <f t="shared" si="27"/>
        <v>-7.0591655645861749E-12</v>
      </c>
      <c r="AS61">
        <f t="shared" si="27"/>
        <v>-2.1756295277938448E-2</v>
      </c>
      <c r="AT61">
        <f t="shared" si="27"/>
        <v>-1.4214112914952622E-2</v>
      </c>
      <c r="AU61">
        <f t="shared" si="23"/>
        <v>-3.5970408199950239E-2</v>
      </c>
      <c r="AW61">
        <v>58</v>
      </c>
      <c r="AX61">
        <f>IF(Z61&gt;0, (R61*SUMPRODUCT(K61:$K$98, X61:$X$98)-K61*$AZ$3)/Z61, 0)</f>
        <v>-1.1089881290568978E+17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0.80804740799999997</v>
      </c>
      <c r="Q62" s="4">
        <f t="shared" si="21"/>
        <v>50</v>
      </c>
      <c r="R62">
        <f t="shared" si="0"/>
        <v>1000000</v>
      </c>
      <c r="S62">
        <f t="shared" si="1"/>
        <v>-5.4419008901630938E+17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-129.73256753331015</v>
      </c>
      <c r="AC62">
        <f t="shared" si="2"/>
        <v>-115.83264958331878</v>
      </c>
      <c r="AE62">
        <f t="shared" si="3"/>
        <v>0</v>
      </c>
      <c r="AF62">
        <f t="shared" si="24"/>
        <v>0</v>
      </c>
      <c r="AG62">
        <f t="shared" si="24"/>
        <v>-1.0642664385224339E-14</v>
      </c>
      <c r="AH62">
        <f t="shared" si="5"/>
        <v>-9.4527670929737965E-10</v>
      </c>
      <c r="AI62">
        <f t="shared" si="25"/>
        <v>-9.4528735196176484E-10</v>
      </c>
      <c r="AJ62">
        <f t="shared" si="7"/>
        <v>-13.899917949991362</v>
      </c>
      <c r="AK62">
        <f t="shared" si="22"/>
        <v>-9.0812797273317116</v>
      </c>
      <c r="AL62">
        <f t="shared" si="26"/>
        <v>-22.981197678268359</v>
      </c>
      <c r="AN62">
        <f t="shared" si="27"/>
        <v>0</v>
      </c>
      <c r="AO62">
        <f t="shared" si="27"/>
        <v>0</v>
      </c>
      <c r="AP62">
        <f t="shared" si="27"/>
        <v>-1.3279662247832286E-17</v>
      </c>
      <c r="AQ62">
        <f t="shared" si="27"/>
        <v>-1.1794936846490572E-12</v>
      </c>
      <c r="AR62">
        <f t="shared" si="27"/>
        <v>-1.1795069643113048E-12</v>
      </c>
      <c r="AS62">
        <f t="shared" si="27"/>
        <v>-1.7343985393801904E-2</v>
      </c>
      <c r="AT62">
        <f t="shared" si="27"/>
        <v>-1.1331403790622261E-2</v>
      </c>
      <c r="AU62">
        <f t="shared" si="23"/>
        <v>-2.8675389185603667E-2</v>
      </c>
      <c r="AW62">
        <v>59</v>
      </c>
      <c r="AX62">
        <f>IF(Z62&gt;0, (R62*SUMPRODUCT(K62:$K$98, X62:$X$98)-K62*$AZ$3)/Z62, 0)</f>
        <v>-5.4419008901630938E+17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0.81233261800000001</v>
      </c>
      <c r="Q63" s="4">
        <f t="shared" si="21"/>
        <v>50</v>
      </c>
      <c r="R63">
        <f t="shared" si="0"/>
        <v>1000000</v>
      </c>
      <c r="S63">
        <f t="shared" si="1"/>
        <v>-2.7347957885160996E+18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-115.83264958331878</v>
      </c>
      <c r="AC63">
        <f t="shared" si="2"/>
        <v>-103.42200855653566</v>
      </c>
      <c r="AE63">
        <f t="shared" si="3"/>
        <v>0</v>
      </c>
      <c r="AF63">
        <f t="shared" si="24"/>
        <v>0</v>
      </c>
      <c r="AG63">
        <f t="shared" si="24"/>
        <v>-1.8908543188274482E-15</v>
      </c>
      <c r="AH63">
        <f t="shared" si="5"/>
        <v>-1.7290766845089297E-10</v>
      </c>
      <c r="AI63">
        <f t="shared" si="25"/>
        <v>-1.729095593052118E-10</v>
      </c>
      <c r="AJ63">
        <f t="shared" si="7"/>
        <v>-12.410641026783125</v>
      </c>
      <c r="AK63">
        <f t="shared" si="22"/>
        <v>-8.1082854708323158</v>
      </c>
      <c r="AL63">
        <f t="shared" si="26"/>
        <v>-20.51892649778835</v>
      </c>
      <c r="AN63">
        <f t="shared" si="27"/>
        <v>0</v>
      </c>
      <c r="AO63">
        <f t="shared" si="27"/>
        <v>0</v>
      </c>
      <c r="AP63">
        <f t="shared" si="27"/>
        <v>-2.1065739512648196E-18</v>
      </c>
      <c r="AQ63">
        <f t="shared" si="27"/>
        <v>-1.9263397857031012E-13</v>
      </c>
      <c r="AR63">
        <f t="shared" si="27"/>
        <v>-1.9263608514426137E-13</v>
      </c>
      <c r="AS63">
        <f t="shared" si="27"/>
        <v>-1.3826518968278908E-2</v>
      </c>
      <c r="AT63">
        <f t="shared" si="27"/>
        <v>-9.0333257259429707E-3</v>
      </c>
      <c r="AU63">
        <f t="shared" si="23"/>
        <v>-2.2859844694414513E-2</v>
      </c>
      <c r="AW63">
        <v>60</v>
      </c>
      <c r="AX63">
        <f>IF(Z63&gt;0, (R63*SUMPRODUCT(K63:$K$98, X63:$X$98)-K63*$AZ$3)/Z63, 0)</f>
        <v>-2.7347957885160996E+18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0.81666386499999999</v>
      </c>
      <c r="Q64" s="4">
        <f t="shared" si="21"/>
        <v>50</v>
      </c>
      <c r="R64">
        <f t="shared" si="0"/>
        <v>1000000</v>
      </c>
      <c r="S64">
        <f t="shared" si="1"/>
        <v>-1.4086975886662261E+19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-103.42200855653566</v>
      </c>
      <c r="AC64">
        <f t="shared" si="2"/>
        <v>-92.34107906833556</v>
      </c>
      <c r="AE64">
        <f t="shared" si="3"/>
        <v>0</v>
      </c>
      <c r="AF64">
        <f t="shared" si="24"/>
        <v>0</v>
      </c>
      <c r="AG64">
        <f t="shared" si="24"/>
        <v>-3.2775337947360775E-16</v>
      </c>
      <c r="AH64">
        <f t="shared" si="5"/>
        <v>-3.0883847923311316E-11</v>
      </c>
      <c r="AI64">
        <f t="shared" si="25"/>
        <v>-3.0884175676690791E-11</v>
      </c>
      <c r="AJ64">
        <f t="shared" si="7"/>
        <v>-11.080929488200098</v>
      </c>
      <c r="AK64">
        <f t="shared" si="22"/>
        <v>-7.2395405989574968</v>
      </c>
      <c r="AL64">
        <f t="shared" si="26"/>
        <v>-18.320470087188479</v>
      </c>
      <c r="AN64">
        <f t="shared" si="27"/>
        <v>0</v>
      </c>
      <c r="AO64">
        <f t="shared" si="27"/>
        <v>0</v>
      </c>
      <c r="AP64">
        <f t="shared" si="27"/>
        <v>-3.2602266678921636E-19</v>
      </c>
      <c r="AQ64">
        <f t="shared" si="27"/>
        <v>-3.0720764731218727E-14</v>
      </c>
      <c r="AR64">
        <f t="shared" si="27"/>
        <v>-3.072109075388552E-14</v>
      </c>
      <c r="AS64">
        <f t="shared" si="27"/>
        <v>-1.1022416269355871E-2</v>
      </c>
      <c r="AT64">
        <f t="shared" si="27"/>
        <v>-7.2013119626459345E-3</v>
      </c>
      <c r="AU64">
        <f t="shared" si="23"/>
        <v>-1.8223728232032527E-2</v>
      </c>
      <c r="AW64">
        <v>61</v>
      </c>
      <c r="AX64">
        <f>IF(Z64&gt;0, (R64*SUMPRODUCT(K64:$K$98, X64:$X$98)-K64*$AZ$3)/Z64, 0)</f>
        <v>-1.4086975886662261E+19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0.82101379900000004</v>
      </c>
      <c r="Q65" s="4">
        <f t="shared" si="21"/>
        <v>50</v>
      </c>
      <c r="R65">
        <f t="shared" si="0"/>
        <v>1000000</v>
      </c>
      <c r="S65">
        <f t="shared" si="1"/>
        <v>-7.4430083446060401E+19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-92.34107906833556</v>
      </c>
      <c r="AC65">
        <f t="shared" si="2"/>
        <v>-82.447392025299635</v>
      </c>
      <c r="AE65">
        <f t="shared" si="3"/>
        <v>0</v>
      </c>
      <c r="AF65">
        <f t="shared" si="24"/>
        <v>0</v>
      </c>
      <c r="AG65">
        <f t="shared" si="24"/>
        <v>-5.5385798462156356E-17</v>
      </c>
      <c r="AH65">
        <f t="shared" si="5"/>
        <v>-5.3818009443343065E-12</v>
      </c>
      <c r="AI65">
        <f t="shared" si="25"/>
        <v>-5.3818563301327685E-12</v>
      </c>
      <c r="AJ65">
        <f t="shared" si="7"/>
        <v>-9.8936870430359249</v>
      </c>
      <c r="AK65">
        <f t="shared" si="22"/>
        <v>-6.4638755347834902</v>
      </c>
      <c r="AL65">
        <f t="shared" si="26"/>
        <v>-16.357562577824798</v>
      </c>
      <c r="AN65">
        <f t="shared" si="27"/>
        <v>0</v>
      </c>
      <c r="AO65">
        <f t="shared" si="27"/>
        <v>0</v>
      </c>
      <c r="AP65">
        <f t="shared" si="27"/>
        <v>-4.9190474911248693E-20</v>
      </c>
      <c r="AQ65">
        <f t="shared" si="27"/>
        <v>-4.7798055039415292E-15</v>
      </c>
      <c r="AR65">
        <f t="shared" si="27"/>
        <v>-4.7798546944164406E-15</v>
      </c>
      <c r="AS65">
        <f t="shared" si="27"/>
        <v>-8.787002765749367E-3</v>
      </c>
      <c r="AT65">
        <f t="shared" si="27"/>
        <v>-5.74084180695627E-3</v>
      </c>
      <c r="AU65">
        <f t="shared" si="23"/>
        <v>-1.4527844572710419E-2</v>
      </c>
      <c r="AW65">
        <v>62</v>
      </c>
      <c r="AX65">
        <f>IF(Z65&gt;0, (R65*SUMPRODUCT(K65:$K$98, X65:$X$98)-K65*$AZ$3)/Z65, 0)</f>
        <v>-7.4430083446060401E+19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0.82538683700000004</v>
      </c>
      <c r="Q66" s="4">
        <f t="shared" si="21"/>
        <v>50</v>
      </c>
      <c r="R66">
        <f t="shared" si="0"/>
        <v>1000000</v>
      </c>
      <c r="S66">
        <f t="shared" si="1"/>
        <v>-4.0370666863541322E+20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-82.447392025299635</v>
      </c>
      <c r="AC66">
        <f t="shared" si="2"/>
        <v>-73.613742879731817</v>
      </c>
      <c r="AE66">
        <f t="shared" si="3"/>
        <v>0</v>
      </c>
      <c r="AF66">
        <f t="shared" si="24"/>
        <v>0</v>
      </c>
      <c r="AG66">
        <f t="shared" si="24"/>
        <v>-9.1172314701360869E-18</v>
      </c>
      <c r="AH66">
        <f t="shared" si="5"/>
        <v>-9.1429418014797422E-13</v>
      </c>
      <c r="AI66">
        <f t="shared" si="25"/>
        <v>-9.143032973794443E-13</v>
      </c>
      <c r="AJ66">
        <f t="shared" si="7"/>
        <v>-8.8336491455678186</v>
      </c>
      <c r="AK66">
        <f t="shared" si="22"/>
        <v>-5.7713174417709752</v>
      </c>
      <c r="AL66">
        <f t="shared" si="26"/>
        <v>-14.604966587339709</v>
      </c>
      <c r="AN66">
        <f t="shared" si="27"/>
        <v>0</v>
      </c>
      <c r="AO66">
        <f t="shared" si="27"/>
        <v>0</v>
      </c>
      <c r="AP66">
        <f t="shared" si="27"/>
        <v>-7.2298211291185593E-21</v>
      </c>
      <c r="AQ66">
        <f t="shared" si="27"/>
        <v>-7.2502090174148976E-16</v>
      </c>
      <c r="AR66">
        <f t="shared" si="27"/>
        <v>-7.2502813156261888E-16</v>
      </c>
      <c r="AS66">
        <f t="shared" si="27"/>
        <v>-7.0049448068793011E-3</v>
      </c>
      <c r="AT66">
        <f t="shared" si="27"/>
        <v>-4.5765639404944771E-3</v>
      </c>
      <c r="AU66">
        <f t="shared" si="23"/>
        <v>-1.1581508747374503E-2</v>
      </c>
      <c r="AW66">
        <v>63</v>
      </c>
      <c r="AX66">
        <f>IF(Z66&gt;0, (R66*SUMPRODUCT(K66:$K$98, X66:$X$98)-K66*$AZ$3)/Z66, 0)</f>
        <v>-4.0370666863541322E+20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0.82979096200000002</v>
      </c>
      <c r="Q67" s="4">
        <f t="shared" si="21"/>
        <v>50</v>
      </c>
      <c r="R67">
        <f t="shared" ref="R67:R79" si="28">$C$6</f>
        <v>1000000</v>
      </c>
      <c r="S67">
        <f t="shared" ref="S67:S79" si="29">AX67</f>
        <v>-2.2498879414667625E+21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-73.613742879731817</v>
      </c>
      <c r="AC67">
        <f t="shared" ref="AC67:AC79" si="30">S67*Z67</f>
        <v>-65.726556142617696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-1.4606628830538287E-18</v>
      </c>
      <c r="AH67">
        <f t="shared" ref="AH67:AH79" si="33">-X67*R67</f>
        <v>-1.5130792544761796E-13</v>
      </c>
      <c r="AI67">
        <f t="shared" ref="AI67:AI79" si="34">SUM(AE67:AH67)</f>
        <v>-1.5130938611050102E-13</v>
      </c>
      <c r="AJ67">
        <f t="shared" ref="AJ67:AJ79" si="35">AB67-AC67</f>
        <v>-7.8871867371141207</v>
      </c>
      <c r="AK67">
        <f t="shared" si="22"/>
        <v>-5.1529620015812281</v>
      </c>
      <c r="AL67">
        <f t="shared" si="26"/>
        <v>-13.0401487386955</v>
      </c>
      <c r="AN67">
        <f t="shared" ref="AN67:AT79" si="36">AE67*$K67</f>
        <v>0</v>
      </c>
      <c r="AO67">
        <f t="shared" si="36"/>
        <v>0</v>
      </c>
      <c r="AP67">
        <f t="shared" si="36"/>
        <v>-1.0341809714358558E-21</v>
      </c>
      <c r="AQ67">
        <f t="shared" si="36"/>
        <v>-1.0712928981820027E-16</v>
      </c>
      <c r="AR67">
        <f t="shared" si="36"/>
        <v>-1.0713032399917172E-16</v>
      </c>
      <c r="AS67">
        <f t="shared" si="36"/>
        <v>-5.584299112626992E-3</v>
      </c>
      <c r="AT67">
        <f t="shared" si="36"/>
        <v>-3.6484087535829696E-3</v>
      </c>
      <c r="AU67">
        <f t="shared" si="23"/>
        <v>-9.2327078662100687E-3</v>
      </c>
      <c r="AW67">
        <v>64</v>
      </c>
      <c r="AX67">
        <f>IF(Z67&gt;0, (R67*SUMPRODUCT(K67:$K$98, X67:$X$98)-K67*$AZ$3)/Z67, 0)</f>
        <v>-2.2498879414667625E+21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0.834201203</v>
      </c>
      <c r="Q68" s="4">
        <f t="shared" si="21"/>
        <v>50</v>
      </c>
      <c r="R68">
        <f t="shared" si="28"/>
        <v>1000000</v>
      </c>
      <c r="S68">
        <f t="shared" si="29"/>
        <v>-1.2893735753086417E+22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-65.726556142617696</v>
      </c>
      <c r="AC68">
        <f t="shared" si="30"/>
        <v>-58.684425127337228</v>
      </c>
      <c r="AE68">
        <f t="shared" si="31"/>
        <v>0</v>
      </c>
      <c r="AF68">
        <f t="shared" si="32"/>
        <v>0</v>
      </c>
      <c r="AG68">
        <f t="shared" si="32"/>
        <v>-2.275695200023381E-19</v>
      </c>
      <c r="AH68">
        <f t="shared" si="33"/>
        <v>-2.4369734684419046E-14</v>
      </c>
      <c r="AI68">
        <f t="shared" si="34"/>
        <v>-2.4369962253939048E-14</v>
      </c>
      <c r="AJ68">
        <f t="shared" si="35"/>
        <v>-7.0421310152804679</v>
      </c>
      <c r="AK68">
        <f t="shared" si="22"/>
        <v>-4.6008589299832394</v>
      </c>
      <c r="AL68">
        <f t="shared" si="26"/>
        <v>-11.642989945263732</v>
      </c>
      <c r="AN68">
        <f t="shared" si="36"/>
        <v>0</v>
      </c>
      <c r="AO68">
        <f t="shared" si="36"/>
        <v>0</v>
      </c>
      <c r="AP68">
        <f t="shared" si="36"/>
        <v>-1.4386084931249788E-22</v>
      </c>
      <c r="AQ68">
        <f t="shared" si="36"/>
        <v>-1.5405625187348206E-17</v>
      </c>
      <c r="AR68">
        <f t="shared" si="36"/>
        <v>-1.5405769048197518E-17</v>
      </c>
      <c r="AS68">
        <f t="shared" si="36"/>
        <v>-4.4517690629998358E-3</v>
      </c>
      <c r="AT68">
        <f t="shared" si="36"/>
        <v>-2.9084891211598931E-3</v>
      </c>
      <c r="AU68">
        <f t="shared" si="23"/>
        <v>-7.3602581841597445E-3</v>
      </c>
      <c r="AW68">
        <v>65</v>
      </c>
      <c r="AX68">
        <f>IF(Z68&gt;0, (R68*SUMPRODUCT(K68:$K$98, X68:$X$98)-K68*$AZ$3)/Z68, 0)</f>
        <v>-1.2893735753086417E+22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0.83859190800000005</v>
      </c>
      <c r="Q69" s="4">
        <f t="shared" ref="Q69:Q79" si="48">$C$8</f>
        <v>50</v>
      </c>
      <c r="R69">
        <f t="shared" si="28"/>
        <v>1000000</v>
      </c>
      <c r="S69">
        <f t="shared" si="29"/>
        <v>-7.6034668379915464E+22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-58.684425127337228</v>
      </c>
      <c r="AC69">
        <f t="shared" si="30"/>
        <v>-52.396808149408237</v>
      </c>
      <c r="AE69">
        <f t="shared" si="31"/>
        <v>0</v>
      </c>
      <c r="AF69">
        <f t="shared" si="32"/>
        <v>0</v>
      </c>
      <c r="AG69">
        <f t="shared" si="32"/>
        <v>-3.445586682090984E-20</v>
      </c>
      <c r="AH69">
        <f t="shared" si="33"/>
        <v>-3.8167591596280973E-15</v>
      </c>
      <c r="AI69">
        <f t="shared" si="34"/>
        <v>-3.8167936154949183E-15</v>
      </c>
      <c r="AJ69">
        <f t="shared" si="35"/>
        <v>-6.287616977928991</v>
      </c>
      <c r="AK69">
        <f t="shared" si="22"/>
        <v>-4.107909758913606</v>
      </c>
      <c r="AL69">
        <f t="shared" si="26"/>
        <v>-10.395526736842601</v>
      </c>
      <c r="AN69">
        <f t="shared" si="36"/>
        <v>0</v>
      </c>
      <c r="AO69">
        <f t="shared" si="36"/>
        <v>0</v>
      </c>
      <c r="AP69">
        <f t="shared" si="36"/>
        <v>-1.9447943489200724E-23</v>
      </c>
      <c r="AQ69">
        <f t="shared" si="36"/>
        <v>-2.1542954305619298E-18</v>
      </c>
      <c r="AR69">
        <f t="shared" si="36"/>
        <v>-2.1543148785054194E-18</v>
      </c>
      <c r="AS69">
        <f t="shared" si="36"/>
        <v>-3.5489230412945128E-3</v>
      </c>
      <c r="AT69">
        <f t="shared" si="36"/>
        <v>-2.3186297203124143E-3</v>
      </c>
      <c r="AU69">
        <f t="shared" si="23"/>
        <v>-5.8675527616069301E-3</v>
      </c>
      <c r="AW69">
        <v>66</v>
      </c>
      <c r="AX69">
        <f>IF(Z69&gt;0, (R69*SUMPRODUCT(K69:$K$98, X69:$X$98)-K69*$AZ$3)/Z69, 0)</f>
        <v>-7.6034668379915464E+22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0.84368948200000005</v>
      </c>
      <c r="Q70" s="4">
        <f t="shared" si="48"/>
        <v>50</v>
      </c>
      <c r="R70">
        <f t="shared" si="28"/>
        <v>1000000</v>
      </c>
      <c r="S70">
        <f t="shared" si="29"/>
        <v>-4.6400011219823353E+23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-52.396808149408237</v>
      </c>
      <c r="AC70">
        <f t="shared" si="30"/>
        <v>-46.782864419114496</v>
      </c>
      <c r="AE70">
        <f t="shared" si="31"/>
        <v>0</v>
      </c>
      <c r="AF70">
        <f t="shared" si="32"/>
        <v>0</v>
      </c>
      <c r="AG70">
        <f t="shared" si="32"/>
        <v>-5.0412557227063318E-21</v>
      </c>
      <c r="AH70">
        <f t="shared" si="33"/>
        <v>-5.814010485998882E-16</v>
      </c>
      <c r="AI70">
        <f t="shared" si="34"/>
        <v>-5.8140608985561087E-16</v>
      </c>
      <c r="AJ70">
        <f t="shared" si="35"/>
        <v>-5.6139437302937409</v>
      </c>
      <c r="AK70">
        <f t="shared" si="22"/>
        <v>-3.6677765704585767</v>
      </c>
      <c r="AL70">
        <f t="shared" si="26"/>
        <v>-9.281720300752319</v>
      </c>
      <c r="AN70">
        <f t="shared" si="36"/>
        <v>0</v>
      </c>
      <c r="AO70">
        <f t="shared" si="36"/>
        <v>0</v>
      </c>
      <c r="AP70">
        <f t="shared" si="36"/>
        <v>-2.5405702553032906E-24</v>
      </c>
      <c r="AQ70">
        <f t="shared" si="36"/>
        <v>-2.9300045300658983E-19</v>
      </c>
      <c r="AR70">
        <f t="shared" si="36"/>
        <v>-2.9300299357684513E-19</v>
      </c>
      <c r="AS70">
        <f t="shared" si="36"/>
        <v>-2.8291797204197324E-3</v>
      </c>
      <c r="AT70">
        <f t="shared" si="36"/>
        <v>-1.8483974173408916E-3</v>
      </c>
      <c r="AU70">
        <f t="shared" si="23"/>
        <v>-4.6775771377606246E-3</v>
      </c>
      <c r="AW70">
        <v>67</v>
      </c>
      <c r="AX70">
        <f>IF(Z70&gt;0, (R70*SUMPRODUCT(K70:$K$98, X70:$X$98)-K70*$AZ$3)/Z70, 0)</f>
        <v>-4.6400011219823353E+23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0.84875936500000004</v>
      </c>
      <c r="Q71" s="4">
        <f t="shared" si="48"/>
        <v>50</v>
      </c>
      <c r="R71">
        <f t="shared" si="28"/>
        <v>1000000</v>
      </c>
      <c r="S71">
        <f t="shared" si="29"/>
        <v>-2.9331913897350326E+24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-46.782864419114496</v>
      </c>
      <c r="AC71">
        <f t="shared" si="30"/>
        <v>-41.770414659923652</v>
      </c>
      <c r="AE71">
        <f t="shared" si="31"/>
        <v>0</v>
      </c>
      <c r="AF71">
        <f t="shared" si="32"/>
        <v>0</v>
      </c>
      <c r="AG71">
        <f t="shared" si="32"/>
        <v>-7.1203015947242621E-22</v>
      </c>
      <c r="AH71">
        <f t="shared" si="33"/>
        <v>-8.5576260120136845E-17</v>
      </c>
      <c r="AI71">
        <f t="shared" si="34"/>
        <v>-8.5576972150296314E-17</v>
      </c>
      <c r="AJ71">
        <f t="shared" si="35"/>
        <v>-5.0124497591908437</v>
      </c>
      <c r="AK71">
        <f t="shared" si="22"/>
        <v>-3.2748005093380153</v>
      </c>
      <c r="AL71">
        <f t="shared" si="26"/>
        <v>-8.287250268528858</v>
      </c>
      <c r="AN71">
        <f t="shared" si="36"/>
        <v>0</v>
      </c>
      <c r="AO71">
        <f t="shared" si="36"/>
        <v>0</v>
      </c>
      <c r="AP71">
        <f t="shared" si="36"/>
        <v>-3.2038549653673999E-25</v>
      </c>
      <c r="AQ71">
        <f t="shared" si="36"/>
        <v>-3.8505942796948367E-20</v>
      </c>
      <c r="AR71">
        <f t="shared" si="36"/>
        <v>-3.8506263182444898E-20</v>
      </c>
      <c r="AS71">
        <f t="shared" si="36"/>
        <v>-2.2554047516101195E-3</v>
      </c>
      <c r="AT71">
        <f t="shared" si="36"/>
        <v>-1.473531104385277E-3</v>
      </c>
      <c r="AU71">
        <f t="shared" si="23"/>
        <v>-3.7289358559953962E-3</v>
      </c>
      <c r="AW71">
        <v>68</v>
      </c>
      <c r="AX71">
        <f>IF(Z71&gt;0, (R71*SUMPRODUCT(K71:$K$98, X71:$X$98)-K71*$AZ$3)/Z71, 0)</f>
        <v>-2.9331913897350326E+24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0.85379527200000005</v>
      </c>
      <c r="Q72" s="4">
        <f t="shared" si="48"/>
        <v>50</v>
      </c>
      <c r="R72">
        <f t="shared" si="28"/>
        <v>1000000</v>
      </c>
      <c r="S72">
        <f t="shared" si="29"/>
        <v>-1.9227826538385616E+25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-41.770414659923652</v>
      </c>
      <c r="AC72">
        <f t="shared" si="30"/>
        <v>-37.295013089217548</v>
      </c>
      <c r="AE72">
        <f t="shared" si="31"/>
        <v>0</v>
      </c>
      <c r="AF72">
        <f t="shared" si="32"/>
        <v>0</v>
      </c>
      <c r="AG72">
        <f t="shared" si="32"/>
        <v>-9.6981874198738391E-23</v>
      </c>
      <c r="AH72">
        <f t="shared" si="33"/>
        <v>-1.2158559673579269E-17</v>
      </c>
      <c r="AI72">
        <f t="shared" si="34"/>
        <v>-1.2158656655453468E-17</v>
      </c>
      <c r="AJ72">
        <f t="shared" si="35"/>
        <v>-4.4754015707061043</v>
      </c>
      <c r="AK72">
        <f t="shared" ref="AK72:AK79" si="49">G72*SUM(AB72:AB72, AE72:AF72)</f>
        <v>-2.923929026194656</v>
      </c>
      <c r="AL72">
        <f t="shared" si="26"/>
        <v>-7.3993305969007608</v>
      </c>
      <c r="AN72">
        <f t="shared" si="36"/>
        <v>0</v>
      </c>
      <c r="AO72">
        <f t="shared" si="36"/>
        <v>0</v>
      </c>
      <c r="AP72">
        <f t="shared" si="36"/>
        <v>-3.8962517331188922E-26</v>
      </c>
      <c r="AQ72">
        <f t="shared" si="36"/>
        <v>-4.8847075385793026E-21</v>
      </c>
      <c r="AR72">
        <f t="shared" si="36"/>
        <v>-4.8847465010966339E-21</v>
      </c>
      <c r="AS72">
        <f t="shared" si="36"/>
        <v>-1.7979948593830647E-3</v>
      </c>
      <c r="AT72">
        <f t="shared" si="36"/>
        <v>-1.1746899747969361E-3</v>
      </c>
      <c r="AU72">
        <f t="shared" si="23"/>
        <v>-2.9726848341800009E-3</v>
      </c>
      <c r="AW72">
        <v>69</v>
      </c>
      <c r="AX72">
        <f>IF(Z72&gt;0, (R72*SUMPRODUCT(K72:$K$98, X72:$X$98)-K72*$AZ$3)/Z72, 0)</f>
        <v>-1.9227826538385616E+25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0.85879091799999996</v>
      </c>
      <c r="Q73" s="4">
        <f t="shared" si="48"/>
        <v>50</v>
      </c>
      <c r="R73">
        <f t="shared" si="28"/>
        <v>1000000</v>
      </c>
      <c r="S73">
        <f t="shared" si="29"/>
        <v>-1.3084233198442554E+26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-37.295013089217548</v>
      </c>
      <c r="AC73">
        <f t="shared" si="30"/>
        <v>-33.299118829658518</v>
      </c>
      <c r="AE73">
        <f t="shared" si="31"/>
        <v>0</v>
      </c>
      <c r="AF73">
        <f t="shared" si="32"/>
        <v>0</v>
      </c>
      <c r="AG73">
        <f t="shared" si="32"/>
        <v>-1.2724902684255959E-23</v>
      </c>
      <c r="AH73">
        <f t="shared" si="33"/>
        <v>-1.665743055449901E-18</v>
      </c>
      <c r="AI73">
        <f t="shared" si="34"/>
        <v>-1.6657557803525853E-18</v>
      </c>
      <c r="AJ73">
        <f t="shared" si="35"/>
        <v>-3.9958942595590301</v>
      </c>
      <c r="AK73">
        <f t="shared" si="49"/>
        <v>-2.6106509162452287</v>
      </c>
      <c r="AL73">
        <f t="shared" si="26"/>
        <v>-6.6065451758042588</v>
      </c>
      <c r="AN73">
        <f t="shared" si="36"/>
        <v>0</v>
      </c>
      <c r="AO73">
        <f t="shared" si="36"/>
        <v>0</v>
      </c>
      <c r="AP73">
        <f t="shared" si="36"/>
        <v>-4.5644965459235637E-27</v>
      </c>
      <c r="AQ73">
        <f t="shared" si="36"/>
        <v>-5.9751171475790423E-22</v>
      </c>
      <c r="AR73">
        <f t="shared" si="36"/>
        <v>-5.9751627925445015E-22</v>
      </c>
      <c r="AS73">
        <f t="shared" si="36"/>
        <v>-1.43335049376839E-3</v>
      </c>
      <c r="AT73">
        <f t="shared" si="36"/>
        <v>-9.3645565592867985E-4</v>
      </c>
      <c r="AU73">
        <f t="shared" si="23"/>
        <v>-2.3698061496970698E-3</v>
      </c>
      <c r="AW73">
        <v>70</v>
      </c>
      <c r="AX73">
        <f>IF(Z73&gt;0, (R73*SUMPRODUCT(K73:$K$98, X73:$X$98)-K73*$AZ$3)/Z73, 0)</f>
        <v>-1.3084233198442554E+26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0.86374018699999999</v>
      </c>
      <c r="Q74" s="4">
        <f t="shared" si="48"/>
        <v>50</v>
      </c>
      <c r="R74">
        <f t="shared" si="28"/>
        <v>1000000</v>
      </c>
      <c r="S74">
        <f t="shared" si="29"/>
        <v>-9.2526282056492445E+26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-33.299118829658518</v>
      </c>
      <c r="AC74">
        <f t="shared" si="30"/>
        <v>-29.731356097909387</v>
      </c>
      <c r="AE74">
        <f t="shared" si="31"/>
        <v>0</v>
      </c>
      <c r="AF74">
        <f t="shared" si="32"/>
        <v>0</v>
      </c>
      <c r="AG74">
        <f t="shared" si="32"/>
        <v>-1.6066438333573557E-24</v>
      </c>
      <c r="AH74">
        <f t="shared" si="33"/>
        <v>-2.1982019648112088E-19</v>
      </c>
      <c r="AI74">
        <f t="shared" si="34"/>
        <v>-2.1982180312495424E-19</v>
      </c>
      <c r="AJ74">
        <f t="shared" si="35"/>
        <v>-3.5677627317491307</v>
      </c>
      <c r="AK74">
        <f t="shared" si="49"/>
        <v>-2.3309383180760963</v>
      </c>
      <c r="AL74">
        <f t="shared" si="26"/>
        <v>-5.8987010498252275</v>
      </c>
      <c r="AN74">
        <f t="shared" si="36"/>
        <v>0</v>
      </c>
      <c r="AO74">
        <f t="shared" si="36"/>
        <v>0</v>
      </c>
      <c r="AP74">
        <f t="shared" si="36"/>
        <v>-5.1456471457808493E-28</v>
      </c>
      <c r="AQ74">
        <f t="shared" si="36"/>
        <v>-7.0402483931015575E-23</v>
      </c>
      <c r="AR74">
        <f t="shared" si="36"/>
        <v>-7.0402998495730157E-23</v>
      </c>
      <c r="AS74">
        <f t="shared" si="36"/>
        <v>-1.1426582380168913E-3</v>
      </c>
      <c r="AT74">
        <f t="shared" si="36"/>
        <v>-7.4653671550436822E-4</v>
      </c>
      <c r="AU74">
        <f t="shared" si="23"/>
        <v>-1.8891949535212596E-3</v>
      </c>
      <c r="AW74">
        <v>71</v>
      </c>
      <c r="AX74">
        <f>IF(Z74&gt;0, (R74*SUMPRODUCT(K74:$K$98, X74:$X$98)-K74*$AZ$3)/Z74, 0)</f>
        <v>-9.2526282056492445E+26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0.86866431399999999</v>
      </c>
      <c r="Q75" s="4">
        <f t="shared" si="48"/>
        <v>50</v>
      </c>
      <c r="R75">
        <f t="shared" si="28"/>
        <v>1000000</v>
      </c>
      <c r="S75">
        <f t="shared" si="29"/>
        <v>-6.8086112634789063E+27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-29.731356097909387</v>
      </c>
      <c r="AC75">
        <f t="shared" si="30"/>
        <v>-26.545853658847669</v>
      </c>
      <c r="AE75">
        <f t="shared" si="31"/>
        <v>0</v>
      </c>
      <c r="AF75">
        <f t="shared" si="32"/>
        <v>0</v>
      </c>
      <c r="AG75">
        <f t="shared" si="32"/>
        <v>-1.9494323167808442E-25</v>
      </c>
      <c r="AH75">
        <f t="shared" si="33"/>
        <v>-2.7912683266913953E-20</v>
      </c>
      <c r="AI75">
        <f t="shared" si="34"/>
        <v>-2.7912878210145632E-20</v>
      </c>
      <c r="AJ75">
        <f t="shared" si="35"/>
        <v>-3.1855024390617181</v>
      </c>
      <c r="AK75">
        <f t="shared" si="49"/>
        <v>-2.0811949268536574</v>
      </c>
      <c r="AL75">
        <f t="shared" si="26"/>
        <v>-5.2666973659153751</v>
      </c>
      <c r="AN75">
        <f t="shared" si="36"/>
        <v>0</v>
      </c>
      <c r="AO75">
        <f t="shared" si="36"/>
        <v>0</v>
      </c>
      <c r="AP75">
        <f t="shared" si="36"/>
        <v>-5.5745591638148331E-29</v>
      </c>
      <c r="AQ75">
        <f t="shared" si="36"/>
        <v>-7.9818572285281767E-24</v>
      </c>
      <c r="AR75">
        <f t="shared" si="36"/>
        <v>-7.9819129741198147E-24</v>
      </c>
      <c r="AS75">
        <f t="shared" si="36"/>
        <v>-9.109201514803007E-4</v>
      </c>
      <c r="AT75">
        <f t="shared" si="36"/>
        <v>-5.9513449896713018E-4</v>
      </c>
      <c r="AU75">
        <f t="shared" si="23"/>
        <v>-1.5060546504474309E-3</v>
      </c>
      <c r="AW75">
        <v>72</v>
      </c>
      <c r="AX75">
        <f>IF(Z75&gt;0, (R75*SUMPRODUCT(K75:$K$98, X75:$X$98)-K75*$AZ$3)/Z75, 0)</f>
        <v>-6.8086112634789063E+27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0.87358826999999994</v>
      </c>
      <c r="Q76" s="4">
        <f t="shared" si="48"/>
        <v>50</v>
      </c>
      <c r="R76">
        <f t="shared" si="28"/>
        <v>1000000</v>
      </c>
      <c r="S76">
        <f t="shared" si="29"/>
        <v>-5.2220830319545364E+28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-26.545853658847669</v>
      </c>
      <c r="AC76">
        <f t="shared" si="30"/>
        <v>-23.701655052542559</v>
      </c>
      <c r="AE76">
        <f t="shared" si="31"/>
        <v>0</v>
      </c>
      <c r="AF76">
        <f t="shared" si="32"/>
        <v>0</v>
      </c>
      <c r="AG76">
        <f t="shared" si="32"/>
        <v>-2.2693678851436639E-26</v>
      </c>
      <c r="AH76">
        <f t="shared" si="33"/>
        <v>-3.4060024101973384E-21</v>
      </c>
      <c r="AI76">
        <f t="shared" si="34"/>
        <v>-3.4060251038761901E-21</v>
      </c>
      <c r="AJ76">
        <f t="shared" si="35"/>
        <v>-2.8441986063051097</v>
      </c>
      <c r="AK76">
        <f t="shared" si="49"/>
        <v>-1.8582097561193369</v>
      </c>
      <c r="AL76">
        <f t="shared" si="26"/>
        <v>-4.7024083624244462</v>
      </c>
      <c r="AN76">
        <f t="shared" si="36"/>
        <v>0</v>
      </c>
      <c r="AO76">
        <f t="shared" si="36"/>
        <v>0</v>
      </c>
      <c r="AP76">
        <f t="shared" si="36"/>
        <v>-5.7941435379199899E-30</v>
      </c>
      <c r="AQ76">
        <f t="shared" si="36"/>
        <v>-8.6961955284457946E-25</v>
      </c>
      <c r="AR76">
        <f t="shared" si="36"/>
        <v>-8.6962534698811742E-25</v>
      </c>
      <c r="AS76">
        <f t="shared" si="36"/>
        <v>-7.2617996769794486E-4</v>
      </c>
      <c r="AT76">
        <f t="shared" si="36"/>
        <v>-4.7443757889599025E-4</v>
      </c>
      <c r="AU76">
        <f t="shared" si="23"/>
        <v>-1.200617546593935E-3</v>
      </c>
      <c r="AW76">
        <v>73</v>
      </c>
      <c r="AX76">
        <f>IF(Z76&gt;0, (R76*SUMPRODUCT(K76:$K$98, X76:$X$98)-K76*$AZ$3)/Z76, 0)</f>
        <v>-5.2220830319545364E+28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0.87851239699999994</v>
      </c>
      <c r="Q77" s="4">
        <f t="shared" si="48"/>
        <v>50</v>
      </c>
      <c r="R77">
        <f t="shared" si="28"/>
        <v>1000000</v>
      </c>
      <c r="S77">
        <f t="shared" si="29"/>
        <v>-4.1821458262706488E+29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-23.701655052542559</v>
      </c>
      <c r="AC77">
        <f t="shared" si="30"/>
        <v>-21.162192011198712</v>
      </c>
      <c r="AE77">
        <f t="shared" si="31"/>
        <v>0</v>
      </c>
      <c r="AF77">
        <f t="shared" si="32"/>
        <v>0</v>
      </c>
      <c r="AG77">
        <f t="shared" si="32"/>
        <v>-2.5300638583984654E-27</v>
      </c>
      <c r="AH77">
        <f t="shared" si="33"/>
        <v>-3.9873356409047617E-22</v>
      </c>
      <c r="AI77">
        <f t="shared" si="34"/>
        <v>-3.9873609415433455E-22</v>
      </c>
      <c r="AJ77">
        <f t="shared" si="35"/>
        <v>-2.539463041343847</v>
      </c>
      <c r="AK77">
        <f t="shared" si="49"/>
        <v>-1.6591158536779793</v>
      </c>
      <c r="AL77">
        <f t="shared" si="26"/>
        <v>-4.1985788950218268</v>
      </c>
      <c r="AN77">
        <f t="shared" si="36"/>
        <v>0</v>
      </c>
      <c r="AO77">
        <f t="shared" si="36"/>
        <v>0</v>
      </c>
      <c r="AP77">
        <f t="shared" si="36"/>
        <v>-5.7676354864342825E-31</v>
      </c>
      <c r="AQ77">
        <f t="shared" si="36"/>
        <v>-9.0896909429645546E-26</v>
      </c>
      <c r="AR77">
        <f t="shared" si="36"/>
        <v>-9.0897486193194184E-26</v>
      </c>
      <c r="AS77">
        <f t="shared" si="36"/>
        <v>-5.7890622424899916E-4</v>
      </c>
      <c r="AT77">
        <f t="shared" si="36"/>
        <v>-3.7821873317601262E-4</v>
      </c>
      <c r="AU77">
        <f t="shared" si="23"/>
        <v>-9.5712495742501184E-4</v>
      </c>
      <c r="AW77">
        <v>74</v>
      </c>
      <c r="AX77">
        <f>IF(Z77&gt;0, (R77*SUMPRODUCT(K77:$K$98, X77:$X$98)-K77*$AZ$3)/Z77, 0)</f>
        <v>-4.1821458262706488E+29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0.88343652399999995</v>
      </c>
      <c r="Q78" s="4">
        <f t="shared" si="48"/>
        <v>50</v>
      </c>
      <c r="R78">
        <f t="shared" si="28"/>
        <v>1000000</v>
      </c>
      <c r="S78">
        <f t="shared" si="29"/>
        <v>-3.5040699812156415E+30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-21.162192011198712</v>
      </c>
      <c r="AC78">
        <f t="shared" si="30"/>
        <v>-18.894814295713136</v>
      </c>
      <c r="AE78">
        <f t="shared" si="31"/>
        <v>0</v>
      </c>
      <c r="AF78">
        <f t="shared" si="32"/>
        <v>0</v>
      </c>
      <c r="AG78">
        <f t="shared" si="32"/>
        <v>-2.6961239925291242E-28</v>
      </c>
      <c r="AH78">
        <f t="shared" si="33"/>
        <v>-4.4703016411231362E-23</v>
      </c>
      <c r="AI78">
        <f t="shared" si="34"/>
        <v>-4.4703286023630618E-23</v>
      </c>
      <c r="AJ78">
        <f t="shared" si="35"/>
        <v>-2.2673777154855763</v>
      </c>
      <c r="AK78">
        <f t="shared" si="49"/>
        <v>-1.48135344078391</v>
      </c>
      <c r="AL78">
        <f t="shared" si="26"/>
        <v>-3.7487311562694865</v>
      </c>
      <c r="AN78">
        <f t="shared" si="36"/>
        <v>0</v>
      </c>
      <c r="AO78">
        <f t="shared" si="36"/>
        <v>0</v>
      </c>
      <c r="AP78">
        <f t="shared" si="36"/>
        <v>-5.4876721940659665E-32</v>
      </c>
      <c r="AQ78">
        <f t="shared" si="36"/>
        <v>-9.0988211532759821E-27</v>
      </c>
      <c r="AR78">
        <f t="shared" si="36"/>
        <v>-9.0988760299979234E-27</v>
      </c>
      <c r="AS78">
        <f t="shared" si="36"/>
        <v>-4.6150049764747986E-4</v>
      </c>
      <c r="AT78">
        <f t="shared" si="36"/>
        <v>-3.0151365846302022E-4</v>
      </c>
      <c r="AU78">
        <f t="shared" si="23"/>
        <v>-7.6301415611050008E-4</v>
      </c>
      <c r="AW78">
        <v>75</v>
      </c>
      <c r="AX78">
        <f>IF(Z78&gt;0, (R78*SUMPRODUCT(K78:$K$98, X78:$X$98)-K78*$AZ$3)/Z78, 0)</f>
        <v>-3.5040699812156415E+30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8"/>
        <v>1000000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-18.894814295713136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-5.3922479850582484E-24</v>
      </c>
      <c r="AI79">
        <f t="shared" si="34"/>
        <v>-5.3922479850582484E-24</v>
      </c>
      <c r="AJ79">
        <f t="shared" si="35"/>
        <v>-18.894814295713136</v>
      </c>
      <c r="AK79">
        <f t="shared" si="49"/>
        <v>-1.3226370006999197</v>
      </c>
      <c r="AL79">
        <f t="shared" si="26"/>
        <v>-20.217451296413056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-9.7994146322606544E-28</v>
      </c>
      <c r="AR79">
        <f t="shared" si="36"/>
        <v>-9.7994146322606544E-28</v>
      </c>
      <c r="AS79">
        <f t="shared" si="36"/>
        <v>-3.4337834646389872E-3</v>
      </c>
      <c r="AT79">
        <f t="shared" si="36"/>
        <v>-2.4036484252472915E-4</v>
      </c>
      <c r="AU79">
        <f t="shared" si="23"/>
        <v>-3.6741483071637162E-3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171043.47144601439</v>
      </c>
      <c r="AO81" s="8">
        <f t="shared" si="50"/>
        <v>-17104.347144601441</v>
      </c>
      <c r="AP81" s="8">
        <f t="shared" si="50"/>
        <v>-2816.591264435498</v>
      </c>
      <c r="AQ81" s="8">
        <f t="shared" si="50"/>
        <v>-92831.277735832817</v>
      </c>
      <c r="AR81" s="8">
        <f t="shared" si="50"/>
        <v>58291.255301144622</v>
      </c>
      <c r="AS81" s="8">
        <f t="shared" si="50"/>
        <v>-23184.904499220698</v>
      </c>
      <c r="AT81" s="8">
        <f t="shared" si="50"/>
        <v>13524.527624545392</v>
      </c>
      <c r="AU81" s="8">
        <f t="shared" si="50"/>
        <v>48630.878426469353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5EB02-40FF-4E71-8659-7BB9BE1FEC3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410621.16234930296</v>
      </c>
      <c r="K3">
        <v>1</v>
      </c>
      <c r="L3" s="2">
        <v>0</v>
      </c>
      <c r="O3">
        <f>$C$3</f>
        <v>410621.16234930296</v>
      </c>
      <c r="P3" s="2">
        <f>O3*C5</f>
        <v>41062.116234930298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410621.16234930296</v>
      </c>
      <c r="AF3">
        <f t="shared" ref="AF3:AG34" si="4">-$Z3*P3</f>
        <v>-41062.116234930298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367039.13791037269</v>
      </c>
      <c r="AJ3">
        <f t="shared" ref="AJ3:AJ66" si="7">AB3-AC3</f>
        <v>0</v>
      </c>
      <c r="AL3">
        <f t="shared" ref="AL3:AL34" si="8">SUM(AI3:AK3)</f>
        <v>367039.13791037269</v>
      </c>
      <c r="AN3">
        <f t="shared" ref="AN3:AU34" si="9">AE3*$K3</f>
        <v>410621.16234930296</v>
      </c>
      <c r="AO3">
        <f t="shared" si="9"/>
        <v>-41062.116234930298</v>
      </c>
      <c r="AP3">
        <f t="shared" si="9"/>
        <v>-2519.9082039999998</v>
      </c>
      <c r="AQ3">
        <f t="shared" si="9"/>
        <v>0</v>
      </c>
      <c r="AR3">
        <f t="shared" si="9"/>
        <v>367039.13791037269</v>
      </c>
      <c r="AS3">
        <f t="shared" si="9"/>
        <v>0</v>
      </c>
      <c r="AT3">
        <f t="shared" si="9"/>
        <v>0</v>
      </c>
      <c r="AU3">
        <f t="shared" si="9"/>
        <v>367039.13791037269</v>
      </c>
      <c r="AW3">
        <v>0</v>
      </c>
      <c r="AX3">
        <f>IF(Z3&gt;0, (R3*SUMPRODUCT(K3:$K$98, X3:$X$98)-K3*$AZ$3)/Z3, 0)</f>
        <v>0</v>
      </c>
      <c r="AZ3">
        <f>C6*ABS(SUMPRODUCT(X4:X69, K4:K69))/1</f>
        <v>240792.27464357833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1.7665382E-2</v>
      </c>
      <c r="R4">
        <f t="shared" si="0"/>
        <v>1000000</v>
      </c>
      <c r="S4">
        <f t="shared" si="1"/>
        <v>26533.224062624668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25799.172283240565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-17665.382000000001</v>
      </c>
      <c r="AI4">
        <f t="shared" si="6"/>
        <v>-17665.382000000001</v>
      </c>
      <c r="AJ4">
        <f t="shared" si="7"/>
        <v>-25799.172283240565</v>
      </c>
      <c r="AK4">
        <f>G4*SUM(AB4, AE4:AF4)</f>
        <v>0</v>
      </c>
      <c r="AL4">
        <f t="shared" si="8"/>
        <v>-43464.554283240563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-15772.6625</v>
      </c>
      <c r="AR4">
        <f t="shared" si="9"/>
        <v>-15772.6625</v>
      </c>
      <c r="AS4">
        <f t="shared" si="9"/>
        <v>-23034.97525289336</v>
      </c>
      <c r="AT4">
        <f t="shared" si="9"/>
        <v>0</v>
      </c>
      <c r="AU4">
        <f t="shared" si="9"/>
        <v>-38807.637752893359</v>
      </c>
      <c r="AW4">
        <v>1</v>
      </c>
      <c r="AX4">
        <f>IF(Z4&gt;0, (R4*SUMPRODUCT(K4:$K$98, X4:$X$98)-K4*$AZ$3)/Z4, 0)</f>
        <v>26533.224062624668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2.1010579000000001E-2</v>
      </c>
      <c r="Q5" s="4">
        <f t="shared" ref="Q5:Q68" si="21">$C$8</f>
        <v>50</v>
      </c>
      <c r="R5">
        <f t="shared" si="0"/>
        <v>1000000</v>
      </c>
      <c r="S5">
        <f t="shared" si="1"/>
        <v>35090.339755895366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25799.172283240565</v>
      </c>
      <c r="AC5">
        <f t="shared" si="2"/>
        <v>33061.485036133847</v>
      </c>
      <c r="AE5">
        <f t="shared" si="3"/>
        <v>0</v>
      </c>
      <c r="AF5">
        <f t="shared" si="4"/>
        <v>0</v>
      </c>
      <c r="AG5">
        <f t="shared" si="4"/>
        <v>-47.109097925703807</v>
      </c>
      <c r="AH5">
        <f t="shared" si="5"/>
        <v>-20429.313305923821</v>
      </c>
      <c r="AI5">
        <f t="shared" si="6"/>
        <v>-20476.422403849523</v>
      </c>
      <c r="AJ5">
        <f t="shared" si="7"/>
        <v>-7262.3127528932819</v>
      </c>
      <c r="AK5">
        <f>G5*SUM(AB5, AE5:AF5)</f>
        <v>1805.9420598268398</v>
      </c>
      <c r="AL5">
        <f t="shared" si="8"/>
        <v>-25932.793096915964</v>
      </c>
      <c r="AN5">
        <f t="shared" si="9"/>
        <v>0</v>
      </c>
      <c r="AO5">
        <f t="shared" si="9"/>
        <v>0</v>
      </c>
      <c r="AP5">
        <f t="shared" si="9"/>
        <v>-37.555084443322549</v>
      </c>
      <c r="AQ5">
        <f t="shared" si="9"/>
        <v>-16286.123490054064</v>
      </c>
      <c r="AR5">
        <f t="shared" si="9"/>
        <v>-16323.678574497386</v>
      </c>
      <c r="AS5">
        <f t="shared" si="9"/>
        <v>-5789.4712634672205</v>
      </c>
      <c r="AT5">
        <f t="shared" si="9"/>
        <v>1439.6859533058353</v>
      </c>
      <c r="AU5">
        <f t="shared" si="9"/>
        <v>-20673.46388465877</v>
      </c>
      <c r="AW5">
        <v>2</v>
      </c>
      <c r="AX5">
        <f>IF(Z5&gt;0, (R5*SUMPRODUCT(K5:$K$98, X5:$X$98)-K5*$AZ$3)/Z5, 0)</f>
        <v>35090.339755895366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2.4499257999999999E-2</v>
      </c>
      <c r="Q6" s="4">
        <f t="shared" si="21"/>
        <v>50</v>
      </c>
      <c r="R6">
        <f t="shared" si="0"/>
        <v>1000000</v>
      </c>
      <c r="S6">
        <f t="shared" si="1"/>
        <v>41050.051980343189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33061.485036133847</v>
      </c>
      <c r="AC6">
        <f t="shared" si="2"/>
        <v>37342.303736163129</v>
      </c>
      <c r="AE6">
        <f t="shared" si="3"/>
        <v>0</v>
      </c>
      <c r="AF6">
        <f t="shared" si="4"/>
        <v>0</v>
      </c>
      <c r="AG6">
        <f t="shared" si="4"/>
        <v>-45.483869002217688</v>
      </c>
      <c r="AH6">
        <f t="shared" si="5"/>
        <v>-23082.75888458165</v>
      </c>
      <c r="AI6">
        <f t="shared" si="6"/>
        <v>-23128.242753583869</v>
      </c>
      <c r="AJ6">
        <f t="shared" si="7"/>
        <v>-4280.8187000292819</v>
      </c>
      <c r="AK6">
        <f>G6*SUM(AB6, AE6:AF6)</f>
        <v>2314.3039525293693</v>
      </c>
      <c r="AL6">
        <f t="shared" si="8"/>
        <v>-25094.757501083783</v>
      </c>
      <c r="AN6">
        <f t="shared" si="9"/>
        <v>0</v>
      </c>
      <c r="AO6">
        <f t="shared" si="9"/>
        <v>0</v>
      </c>
      <c r="AP6">
        <f t="shared" si="9"/>
        <v>-32.374519549911227</v>
      </c>
      <c r="AQ6">
        <f t="shared" si="9"/>
        <v>-16429.851839084742</v>
      </c>
      <c r="AR6">
        <f t="shared" si="9"/>
        <v>-16462.226358634653</v>
      </c>
      <c r="AS6">
        <f t="shared" si="9"/>
        <v>-3047.0021951511262</v>
      </c>
      <c r="AT6">
        <f t="shared" si="9"/>
        <v>1647.275840846911</v>
      </c>
      <c r="AU6">
        <f t="shared" si="9"/>
        <v>-17861.95271293887</v>
      </c>
      <c r="AW6">
        <v>3</v>
      </c>
      <c r="AX6">
        <f>IF(Z6&gt;0, (R6*SUMPRODUCT(K6:$K$98, X6:$X$98)-K6*$AZ$3)/Z6, 0)</f>
        <v>41050.051980343189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2.8232486000000001E-2</v>
      </c>
      <c r="Q7" s="4">
        <f t="shared" si="21"/>
        <v>50</v>
      </c>
      <c r="R7">
        <f t="shared" si="0"/>
        <v>1000000</v>
      </c>
      <c r="S7">
        <f t="shared" si="1"/>
        <v>44891.846019848119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37342.303736163129</v>
      </c>
      <c r="AC7">
        <f t="shared" si="2"/>
        <v>39275.793138224224</v>
      </c>
      <c r="AE7">
        <f t="shared" si="3"/>
        <v>0</v>
      </c>
      <c r="AF7">
        <f t="shared" si="4"/>
        <v>0</v>
      </c>
      <c r="AG7">
        <f t="shared" si="4"/>
        <v>-43.744907617364568</v>
      </c>
      <c r="AH7">
        <f t="shared" si="5"/>
        <v>-25682.453896618899</v>
      </c>
      <c r="AI7">
        <f t="shared" si="6"/>
        <v>-25726.198804236265</v>
      </c>
      <c r="AJ7">
        <f t="shared" si="7"/>
        <v>-1933.4894020610955</v>
      </c>
      <c r="AK7">
        <f>G7*SUM(AB7, AE7:AF7)</f>
        <v>2613.961261531419</v>
      </c>
      <c r="AL7">
        <f t="shared" si="8"/>
        <v>-25045.726944765942</v>
      </c>
      <c r="AN7">
        <f t="shared" si="9"/>
        <v>0</v>
      </c>
      <c r="AO7">
        <f t="shared" si="9"/>
        <v>0</v>
      </c>
      <c r="AP7">
        <f t="shared" si="9"/>
        <v>-27.800679628984394</v>
      </c>
      <c r="AQ7">
        <f t="shared" si="9"/>
        <v>-16321.663749099913</v>
      </c>
      <c r="AR7">
        <f t="shared" si="9"/>
        <v>-16349.464428728897</v>
      </c>
      <c r="AS7">
        <f t="shared" si="9"/>
        <v>-1228.7674694139735</v>
      </c>
      <c r="AT7">
        <f t="shared" si="9"/>
        <v>1661.2196379531158</v>
      </c>
      <c r="AU7">
        <f t="shared" si="9"/>
        <v>-15917.012260189755</v>
      </c>
      <c r="AW7">
        <v>4</v>
      </c>
      <c r="AX7">
        <f>IF(Z7&gt;0, (R7*SUMPRODUCT(K7:$K$98, X7:$X$98)-K7*$AZ$3)/Z7, 0)</f>
        <v>44891.846019848119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3.2345626000000002E-2</v>
      </c>
      <c r="Q8" s="4">
        <f t="shared" si="21"/>
        <v>50</v>
      </c>
      <c r="R8">
        <f t="shared" si="0"/>
        <v>1000000</v>
      </c>
      <c r="S8">
        <f t="shared" si="1"/>
        <v>46965.408834129965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39275.793138224224</v>
      </c>
      <c r="AC8">
        <f t="shared" si="2"/>
        <v>39349.969783004519</v>
      </c>
      <c r="AE8">
        <f t="shared" si="3"/>
        <v>0</v>
      </c>
      <c r="AF8">
        <f t="shared" si="4"/>
        <v>0</v>
      </c>
      <c r="AG8">
        <f t="shared" si="4"/>
        <v>-41.892502119995093</v>
      </c>
      <c r="AH8">
        <f t="shared" si="5"/>
        <v>-28299.128423916511</v>
      </c>
      <c r="AI8">
        <f t="shared" si="6"/>
        <v>-28341.020926036505</v>
      </c>
      <c r="AJ8">
        <f t="shared" si="7"/>
        <v>-74.176644780294737</v>
      </c>
      <c r="AK8">
        <f t="shared" ref="AK8:AK69" si="22">G8*SUM(AB8:AB8, AE8:AF8)</f>
        <v>2749.3055196756959</v>
      </c>
      <c r="AL8">
        <f t="shared" si="8"/>
        <v>-25665.892051141105</v>
      </c>
      <c r="AN8">
        <f t="shared" si="9"/>
        <v>0</v>
      </c>
      <c r="AO8">
        <f t="shared" si="9"/>
        <v>0</v>
      </c>
      <c r="AP8">
        <f t="shared" si="9"/>
        <v>-23.77093075613357</v>
      </c>
      <c r="AQ8">
        <f t="shared" si="9"/>
        <v>-16057.685461159786</v>
      </c>
      <c r="AR8">
        <f t="shared" si="9"/>
        <v>-16081.456391915919</v>
      </c>
      <c r="AS8">
        <f t="shared" si="9"/>
        <v>-42.089820315438097</v>
      </c>
      <c r="AT8">
        <f t="shared" si="9"/>
        <v>1560.0297864393697</v>
      </c>
      <c r="AU8">
        <f t="shared" si="9"/>
        <v>-14563.516425791988</v>
      </c>
      <c r="AW8">
        <v>5</v>
      </c>
      <c r="AX8">
        <f>IF(Z8&gt;0, (R8*SUMPRODUCT(K8:$K$98, X8:$X$98)-K8*$AZ$3)/Z8, 0)</f>
        <v>46965.408834129965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3.7265510000000002E-2</v>
      </c>
      <c r="Q9" s="4">
        <f t="shared" si="21"/>
        <v>50</v>
      </c>
      <c r="R9">
        <f t="shared" si="0"/>
        <v>1000000</v>
      </c>
      <c r="S9">
        <f t="shared" si="1"/>
        <v>47518.311926952789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39349.969783004519</v>
      </c>
      <c r="AC9">
        <f t="shared" si="2"/>
        <v>37931.427530666348</v>
      </c>
      <c r="AE9">
        <f t="shared" si="3"/>
        <v>0</v>
      </c>
      <c r="AF9">
        <f t="shared" si="4"/>
        <v>0</v>
      </c>
      <c r="AG9">
        <f t="shared" si="4"/>
        <v>-39.912431642117447</v>
      </c>
      <c r="AH9">
        <f t="shared" si="5"/>
        <v>-31222.909133553971</v>
      </c>
      <c r="AI9">
        <f t="shared" si="6"/>
        <v>-31262.821565196089</v>
      </c>
      <c r="AJ9">
        <f t="shared" si="7"/>
        <v>1418.5422523381712</v>
      </c>
      <c r="AK9">
        <f t="shared" si="22"/>
        <v>2754.4978848103165</v>
      </c>
      <c r="AL9">
        <f t="shared" si="8"/>
        <v>-27089.781428047601</v>
      </c>
      <c r="AN9">
        <f t="shared" si="9"/>
        <v>0</v>
      </c>
      <c r="AO9">
        <f t="shared" si="9"/>
        <v>0</v>
      </c>
      <c r="AP9">
        <f t="shared" si="9"/>
        <v>-20.220879991759137</v>
      </c>
      <c r="AQ9">
        <f t="shared" si="9"/>
        <v>-15818.497460750057</v>
      </c>
      <c r="AR9">
        <f t="shared" si="9"/>
        <v>-15838.718340741818</v>
      </c>
      <c r="AS9">
        <f t="shared" si="9"/>
        <v>718.67765173948965</v>
      </c>
      <c r="AT9">
        <f t="shared" si="9"/>
        <v>1395.5143516620092</v>
      </c>
      <c r="AU9">
        <f t="shared" si="9"/>
        <v>-13724.526337340318</v>
      </c>
      <c r="AW9">
        <v>6</v>
      </c>
      <c r="AX9">
        <f>IF(Z9&gt;0, (R9*SUMPRODUCT(K9:$K$98, X9:$X$98)-K9*$AZ$3)/Z9, 0)</f>
        <v>47518.311926952789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4.2512064000000002E-2</v>
      </c>
      <c r="Q10" s="4">
        <f t="shared" si="21"/>
        <v>50</v>
      </c>
      <c r="R10">
        <f t="shared" si="0"/>
        <v>1000000</v>
      </c>
      <c r="S10">
        <f t="shared" si="1"/>
        <v>46518.780793397433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37931.427530666348</v>
      </c>
      <c r="AC10">
        <f t="shared" si="2"/>
        <v>35183.593649221308</v>
      </c>
      <c r="AE10">
        <f t="shared" si="3"/>
        <v>0</v>
      </c>
      <c r="AF10">
        <f t="shared" si="4"/>
        <v>0</v>
      </c>
      <c r="AG10">
        <f t="shared" si="4"/>
        <v>-37.81654747733095</v>
      </c>
      <c r="AH10">
        <f t="shared" si="5"/>
        <v>-33935.196967306445</v>
      </c>
      <c r="AI10">
        <f t="shared" si="6"/>
        <v>-33973.013514783779</v>
      </c>
      <c r="AJ10">
        <f t="shared" si="7"/>
        <v>2747.8338814450399</v>
      </c>
      <c r="AK10">
        <f t="shared" si="22"/>
        <v>2655.1999271466448</v>
      </c>
      <c r="AL10">
        <f t="shared" si="8"/>
        <v>-28569.979706192094</v>
      </c>
      <c r="AN10">
        <f t="shared" si="9"/>
        <v>0</v>
      </c>
      <c r="AO10">
        <f t="shared" si="9"/>
        <v>0</v>
      </c>
      <c r="AP10">
        <f t="shared" si="9"/>
        <v>-17.106285578121035</v>
      </c>
      <c r="AQ10">
        <f t="shared" si="9"/>
        <v>-15350.559720464</v>
      </c>
      <c r="AR10">
        <f t="shared" si="9"/>
        <v>-15367.666006042122</v>
      </c>
      <c r="AS10">
        <f t="shared" si="9"/>
        <v>1242.9805001477944</v>
      </c>
      <c r="AT10">
        <f t="shared" si="9"/>
        <v>1201.0776036073617</v>
      </c>
      <c r="AU10">
        <f t="shared" si="9"/>
        <v>-12923.607902286965</v>
      </c>
      <c r="AW10">
        <v>7</v>
      </c>
      <c r="AX10">
        <f>IF(Z10&gt;0, (R10*SUMPRODUCT(K10:$K$98, X10:$X$98)-K10*$AZ$3)/Z10, 0)</f>
        <v>46518.780793397433</v>
      </c>
    </row>
    <row r="11" spans="1:52" x14ac:dyDescent="0.25">
      <c r="A11" t="s">
        <v>33</v>
      </c>
      <c r="C11" s="12">
        <f>AU71</f>
        <v>117538.26078011241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4.7737861999999999E-2</v>
      </c>
      <c r="Q11" s="4">
        <f t="shared" si="21"/>
        <v>50</v>
      </c>
      <c r="R11">
        <f t="shared" si="0"/>
        <v>1000000</v>
      </c>
      <c r="S11">
        <f t="shared" si="1"/>
        <v>44205.062836781522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35183.593649221308</v>
      </c>
      <c r="AC11">
        <f t="shared" si="2"/>
        <v>31503.269267422511</v>
      </c>
      <c r="AE11">
        <f t="shared" si="3"/>
        <v>0</v>
      </c>
      <c r="AF11">
        <f t="shared" si="4"/>
        <v>0</v>
      </c>
      <c r="AG11">
        <f t="shared" si="4"/>
        <v>-35.633100877768371</v>
      </c>
      <c r="AH11">
        <f t="shared" si="5"/>
        <v>-36105.622495785465</v>
      </c>
      <c r="AI11">
        <f t="shared" si="6"/>
        <v>-36141.255596663235</v>
      </c>
      <c r="AJ11">
        <f t="shared" si="7"/>
        <v>3680.3243817987968</v>
      </c>
      <c r="AK11">
        <f t="shared" si="22"/>
        <v>2462.8515554454916</v>
      </c>
      <c r="AL11">
        <f t="shared" si="8"/>
        <v>-29998.079659418945</v>
      </c>
      <c r="AN11">
        <f t="shared" si="9"/>
        <v>0</v>
      </c>
      <c r="AO11">
        <f t="shared" si="9"/>
        <v>0</v>
      </c>
      <c r="AP11">
        <f t="shared" si="9"/>
        <v>-14.391611805427583</v>
      </c>
      <c r="AQ11">
        <f t="shared" si="9"/>
        <v>-14582.455361802362</v>
      </c>
      <c r="AR11">
        <f t="shared" si="9"/>
        <v>-14596.846973607791</v>
      </c>
      <c r="AS11">
        <f t="shared" si="9"/>
        <v>1486.4212913320746</v>
      </c>
      <c r="AT11">
        <f t="shared" si="9"/>
        <v>994.70443624733559</v>
      </c>
      <c r="AU11">
        <f t="shared" si="9"/>
        <v>-12115.721246028381</v>
      </c>
      <c r="AW11">
        <v>8</v>
      </c>
      <c r="AX11">
        <f>IF(Z11&gt;0, (R11*SUMPRODUCT(K11:$K$98, X11:$X$98)-K11*$AZ$3)/Z11, 0)</f>
        <v>44205.062836781522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5.3487053E-2</v>
      </c>
      <c r="Q12" s="4">
        <f t="shared" si="21"/>
        <v>50</v>
      </c>
      <c r="R12">
        <f t="shared" si="0"/>
        <v>1000000</v>
      </c>
      <c r="S12">
        <f t="shared" si="1"/>
        <v>40964.881680433522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31503.269267422511</v>
      </c>
      <c r="AC12">
        <f t="shared" si="2"/>
        <v>27340.6668865713</v>
      </c>
      <c r="AE12">
        <f t="shared" si="3"/>
        <v>0</v>
      </c>
      <c r="AF12">
        <f t="shared" si="4"/>
        <v>0</v>
      </c>
      <c r="AG12">
        <f t="shared" si="4"/>
        <v>-33.370860313787141</v>
      </c>
      <c r="AH12">
        <f t="shared" si="5"/>
        <v>-38118.191104070866</v>
      </c>
      <c r="AI12">
        <f t="shared" si="6"/>
        <v>-38151.561964384651</v>
      </c>
      <c r="AJ12">
        <f t="shared" si="7"/>
        <v>4162.6023808512109</v>
      </c>
      <c r="AK12">
        <f t="shared" si="22"/>
        <v>2205.228848719576</v>
      </c>
      <c r="AL12">
        <f t="shared" si="8"/>
        <v>-31783.730734813864</v>
      </c>
      <c r="AN12">
        <f t="shared" si="9"/>
        <v>0</v>
      </c>
      <c r="AO12">
        <f t="shared" si="9"/>
        <v>0</v>
      </c>
      <c r="AP12">
        <f t="shared" si="9"/>
        <v>-12.033866771411585</v>
      </c>
      <c r="AQ12">
        <f t="shared" si="9"/>
        <v>-13745.801846291621</v>
      </c>
      <c r="AR12">
        <f t="shared" si="9"/>
        <v>-13757.835713063032</v>
      </c>
      <c r="AS12">
        <f t="shared" si="9"/>
        <v>1501.076148547138</v>
      </c>
      <c r="AT12">
        <f t="shared" si="9"/>
        <v>795.22763022686638</v>
      </c>
      <c r="AU12">
        <f t="shared" si="9"/>
        <v>-11461.531934289027</v>
      </c>
      <c r="AW12">
        <v>9</v>
      </c>
      <c r="AX12">
        <f>IF(Z12&gt;0, (R12*SUMPRODUCT(K12:$K$98, X12:$X$98)-K12*$AZ$3)/Z12, 0)</f>
        <v>40964.881680433522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5.9601715E-2</v>
      </c>
      <c r="Q13" s="4">
        <f t="shared" si="21"/>
        <v>50</v>
      </c>
      <c r="R13">
        <f t="shared" si="0"/>
        <v>1000000</v>
      </c>
      <c r="S13">
        <f t="shared" si="1"/>
        <v>36875.425448637776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27340.6668865713</v>
      </c>
      <c r="AC13">
        <f t="shared" si="2"/>
        <v>22898.305201843134</v>
      </c>
      <c r="AE13">
        <f t="shared" si="3"/>
        <v>0</v>
      </c>
      <c r="AF13">
        <f t="shared" si="4"/>
        <v>0</v>
      </c>
      <c r="AG13">
        <f t="shared" si="4"/>
        <v>-31.048191204922119</v>
      </c>
      <c r="AH13">
        <f t="shared" si="5"/>
        <v>-39779.210114543035</v>
      </c>
      <c r="AI13">
        <f t="shared" si="6"/>
        <v>-39810.258305747957</v>
      </c>
      <c r="AJ13">
        <f t="shared" si="7"/>
        <v>4442.3616847281664</v>
      </c>
      <c r="AK13">
        <f t="shared" si="22"/>
        <v>1913.8466820599913</v>
      </c>
      <c r="AL13">
        <f t="shared" si="8"/>
        <v>-33454.049938959797</v>
      </c>
      <c r="AN13">
        <f t="shared" si="9"/>
        <v>0</v>
      </c>
      <c r="AO13">
        <f t="shared" si="9"/>
        <v>0</v>
      </c>
      <c r="AP13">
        <f t="shared" si="9"/>
        <v>-9.9966866125355569</v>
      </c>
      <c r="AQ13">
        <f t="shared" si="9"/>
        <v>-12807.841029600773</v>
      </c>
      <c r="AR13">
        <f t="shared" si="9"/>
        <v>-12817.837716213309</v>
      </c>
      <c r="AS13">
        <f t="shared" si="9"/>
        <v>1430.3215697384251</v>
      </c>
      <c r="AT13">
        <f t="shared" si="9"/>
        <v>616.20741056122017</v>
      </c>
      <c r="AU13">
        <f t="shared" si="9"/>
        <v>-10771.308735913663</v>
      </c>
      <c r="AW13">
        <v>10</v>
      </c>
      <c r="AX13">
        <f>IF(Z13&gt;0, (R13*SUMPRODUCT(K13:$K$98, X13:$X$98)-K13*$AZ$3)/Z13, 0)</f>
        <v>36875.425448637776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6.6409420999999996E-2</v>
      </c>
      <c r="Q14" s="4">
        <f t="shared" si="21"/>
        <v>50</v>
      </c>
      <c r="R14">
        <f t="shared" si="0"/>
        <v>1000000</v>
      </c>
      <c r="S14">
        <f t="shared" si="1"/>
        <v>32077.738609885346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22898.305201843134</v>
      </c>
      <c r="AC14">
        <f t="shared" si="2"/>
        <v>18397.107173638302</v>
      </c>
      <c r="AE14">
        <f t="shared" si="3"/>
        <v>0</v>
      </c>
      <c r="AF14">
        <f t="shared" si="4"/>
        <v>0</v>
      </c>
      <c r="AG14">
        <f t="shared" si="4"/>
        <v>-28.67581689185673</v>
      </c>
      <c r="AH14">
        <f t="shared" si="5"/>
        <v>-41237.848020323407</v>
      </c>
      <c r="AI14">
        <f t="shared" si="6"/>
        <v>-41266.52383721526</v>
      </c>
      <c r="AJ14">
        <f t="shared" si="7"/>
        <v>4501.1980282048316</v>
      </c>
      <c r="AK14">
        <f t="shared" si="22"/>
        <v>1602.8813641290194</v>
      </c>
      <c r="AL14">
        <f t="shared" si="8"/>
        <v>-35162.44444488141</v>
      </c>
      <c r="AN14">
        <f t="shared" si="9"/>
        <v>0</v>
      </c>
      <c r="AO14">
        <f t="shared" si="9"/>
        <v>0</v>
      </c>
      <c r="AP14">
        <f t="shared" si="9"/>
        <v>-8.243612121922558</v>
      </c>
      <c r="AQ14">
        <f t="shared" si="9"/>
        <v>-11854.895890302458</v>
      </c>
      <c r="AR14">
        <f t="shared" si="9"/>
        <v>-11863.139502424379</v>
      </c>
      <c r="AS14">
        <f t="shared" si="9"/>
        <v>1293.9868729256864</v>
      </c>
      <c r="AT14">
        <f t="shared" si="9"/>
        <v>460.79008989243778</v>
      </c>
      <c r="AU14">
        <f t="shared" si="9"/>
        <v>-10108.362539606256</v>
      </c>
      <c r="AW14">
        <v>11</v>
      </c>
      <c r="AX14">
        <f>IF(Z14&gt;0, (R14*SUMPRODUCT(K14:$K$98, X14:$X$98)-K14*$AZ$3)/Z14, 0)</f>
        <v>32077.738609885346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7.4261202999999998E-2</v>
      </c>
      <c r="Q15" s="4">
        <f t="shared" si="21"/>
        <v>50</v>
      </c>
      <c r="R15">
        <f t="shared" si="0"/>
        <v>1000000</v>
      </c>
      <c r="S15">
        <f t="shared" si="1"/>
        <v>26578.62098539466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18397.107173638302</v>
      </c>
      <c r="AC15">
        <f t="shared" si="2"/>
        <v>13958.856820296496</v>
      </c>
      <c r="AE15">
        <f t="shared" si="3"/>
        <v>0</v>
      </c>
      <c r="AF15">
        <f t="shared" si="4"/>
        <v>0</v>
      </c>
      <c r="AG15">
        <f t="shared" si="4"/>
        <v>-26.259558063541167</v>
      </c>
      <c r="AH15">
        <f t="shared" si="5"/>
        <v>-42590.013187940036</v>
      </c>
      <c r="AI15">
        <f t="shared" si="6"/>
        <v>-42616.272746003575</v>
      </c>
      <c r="AJ15">
        <f t="shared" si="7"/>
        <v>4438.2503533418057</v>
      </c>
      <c r="AK15">
        <f t="shared" si="22"/>
        <v>1287.7975021546813</v>
      </c>
      <c r="AL15">
        <f t="shared" si="8"/>
        <v>-36890.224890507088</v>
      </c>
      <c r="AN15">
        <f t="shared" si="9"/>
        <v>0</v>
      </c>
      <c r="AO15">
        <f t="shared" si="9"/>
        <v>0</v>
      </c>
      <c r="AP15">
        <f t="shared" si="9"/>
        <v>-6.7401745066642693</v>
      </c>
      <c r="AQ15">
        <f t="shared" si="9"/>
        <v>-10931.795593559853</v>
      </c>
      <c r="AR15">
        <f t="shared" si="9"/>
        <v>-10938.535768066517</v>
      </c>
      <c r="AS15">
        <f t="shared" si="9"/>
        <v>1139.1883219589138</v>
      </c>
      <c r="AT15">
        <f t="shared" si="9"/>
        <v>330.54554356039267</v>
      </c>
      <c r="AU15">
        <f t="shared" si="9"/>
        <v>-9468.8019025472113</v>
      </c>
      <c r="AW15">
        <v>12</v>
      </c>
      <c r="AX15">
        <f>IF(Z15&gt;0, (R15*SUMPRODUCT(K15:$K$98, X15:$X$98)-K15*$AZ$3)/Z15, 0)</f>
        <v>26578.62098539466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8.2657132999999994E-2</v>
      </c>
      <c r="Q16" s="4">
        <f t="shared" si="21"/>
        <v>50</v>
      </c>
      <c r="R16">
        <f t="shared" si="0"/>
        <v>1000000</v>
      </c>
      <c r="S16">
        <f t="shared" si="1"/>
        <v>20248.667397819871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13958.856820296496</v>
      </c>
      <c r="AC16">
        <f t="shared" si="2"/>
        <v>9649.0661704515151</v>
      </c>
      <c r="AE16">
        <f t="shared" si="3"/>
        <v>0</v>
      </c>
      <c r="AF16">
        <f t="shared" si="4"/>
        <v>0</v>
      </c>
      <c r="AG16">
        <f t="shared" si="4"/>
        <v>-23.826422699526411</v>
      </c>
      <c r="AH16">
        <f t="shared" si="5"/>
        <v>-43410.795667586892</v>
      </c>
      <c r="AI16">
        <f t="shared" si="6"/>
        <v>-43434.622090286415</v>
      </c>
      <c r="AJ16">
        <f t="shared" si="7"/>
        <v>4309.7906498449811</v>
      </c>
      <c r="AK16">
        <f t="shared" si="22"/>
        <v>977.11997742075482</v>
      </c>
      <c r="AL16">
        <f t="shared" si="8"/>
        <v>-38147.711463020678</v>
      </c>
      <c r="AN16">
        <f t="shared" si="9"/>
        <v>0</v>
      </c>
      <c r="AO16">
        <f t="shared" si="9"/>
        <v>0</v>
      </c>
      <c r="AP16">
        <f t="shared" si="9"/>
        <v>-5.4604011258545251</v>
      </c>
      <c r="AQ16">
        <f t="shared" si="9"/>
        <v>-9948.6339400099623</v>
      </c>
      <c r="AR16">
        <f t="shared" si="9"/>
        <v>-9954.0943411358148</v>
      </c>
      <c r="AS16">
        <f t="shared" si="9"/>
        <v>987.69278180725814</v>
      </c>
      <c r="AT16">
        <f t="shared" si="9"/>
        <v>223.93067948506132</v>
      </c>
      <c r="AU16">
        <f t="shared" si="9"/>
        <v>-8742.4708798434949</v>
      </c>
      <c r="AW16">
        <v>13</v>
      </c>
      <c r="AX16">
        <f>IF(Z16&gt;0, (R16*SUMPRODUCT(K16:$K$98, X16:$X$98)-K16*$AZ$3)/Z16, 0)</f>
        <v>20248.667397819871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9.1575552000000005E-2</v>
      </c>
      <c r="Q17" s="4">
        <f t="shared" si="21"/>
        <v>50</v>
      </c>
      <c r="R17">
        <f t="shared" si="0"/>
        <v>1000000</v>
      </c>
      <c r="S17">
        <f t="shared" si="1"/>
        <v>13110.514669985812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9649.0661704515151</v>
      </c>
      <c r="AC17">
        <f t="shared" si="2"/>
        <v>5612.9366444726911</v>
      </c>
      <c r="AE17">
        <f t="shared" si="3"/>
        <v>0</v>
      </c>
      <c r="AF17">
        <f t="shared" si="4"/>
        <v>0</v>
      </c>
      <c r="AG17">
        <f t="shared" si="4"/>
        <v>-21.406240661636687</v>
      </c>
      <c r="AH17">
        <f t="shared" si="5"/>
        <v>-43638.356217889232</v>
      </c>
      <c r="AI17">
        <f t="shared" si="6"/>
        <v>-43659.762458550867</v>
      </c>
      <c r="AJ17">
        <f t="shared" si="7"/>
        <v>4036.1295259788239</v>
      </c>
      <c r="AK17">
        <f t="shared" si="22"/>
        <v>675.43463193160608</v>
      </c>
      <c r="AL17">
        <f t="shared" si="8"/>
        <v>-38948.198300640441</v>
      </c>
      <c r="AN17">
        <f t="shared" si="9"/>
        <v>0</v>
      </c>
      <c r="AO17">
        <f t="shared" si="9"/>
        <v>0</v>
      </c>
      <c r="AP17">
        <f t="shared" si="9"/>
        <v>-4.3801409529950277</v>
      </c>
      <c r="AQ17">
        <f t="shared" si="9"/>
        <v>-8929.2722721705304</v>
      </c>
      <c r="AR17">
        <f t="shared" si="9"/>
        <v>-8933.6524131235255</v>
      </c>
      <c r="AS17">
        <f t="shared" si="9"/>
        <v>825.87206729930131</v>
      </c>
      <c r="AT17">
        <f t="shared" si="9"/>
        <v>138.2073078201368</v>
      </c>
      <c r="AU17">
        <f t="shared" si="9"/>
        <v>-7969.5730380040877</v>
      </c>
      <c r="AW17">
        <v>14</v>
      </c>
      <c r="AX17">
        <f>IF(Z17&gt;0, (R17*SUMPRODUCT(K17:$K$98, X17:$X$98)-K17*$AZ$3)/Z17, 0)</f>
        <v>13110.514669985812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0.101620166</v>
      </c>
      <c r="Q18" s="4">
        <f t="shared" si="21"/>
        <v>50</v>
      </c>
      <c r="R18">
        <f t="shared" si="0"/>
        <v>1000000</v>
      </c>
      <c r="S18">
        <f t="shared" si="1"/>
        <v>5160.3810455883495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5612.9366444726911</v>
      </c>
      <c r="AC18">
        <f t="shared" si="2"/>
        <v>1962.6861705442427</v>
      </c>
      <c r="AE18">
        <f t="shared" si="3"/>
        <v>0</v>
      </c>
      <c r="AF18">
        <f t="shared" si="4"/>
        <v>0</v>
      </c>
      <c r="AG18">
        <f t="shared" si="4"/>
        <v>-19.016872525548852</v>
      </c>
      <c r="AH18">
        <f t="shared" si="5"/>
        <v>-43506.114589429395</v>
      </c>
      <c r="AI18">
        <f t="shared" si="6"/>
        <v>-43525.131461954945</v>
      </c>
      <c r="AJ18">
        <f t="shared" si="7"/>
        <v>3650.2504739284486</v>
      </c>
      <c r="AK18">
        <f t="shared" si="22"/>
        <v>392.90556511308841</v>
      </c>
      <c r="AL18">
        <f t="shared" si="8"/>
        <v>-39481.975422913405</v>
      </c>
      <c r="AN18">
        <f t="shared" si="9"/>
        <v>0</v>
      </c>
      <c r="AO18">
        <f t="shared" si="9"/>
        <v>0</v>
      </c>
      <c r="AP18">
        <f t="shared" si="9"/>
        <v>-3.4743115113556464</v>
      </c>
      <c r="AQ18">
        <f t="shared" si="9"/>
        <v>-7948.4044776205856</v>
      </c>
      <c r="AR18">
        <f t="shared" si="9"/>
        <v>-7951.8787891319416</v>
      </c>
      <c r="AS18">
        <f t="shared" si="9"/>
        <v>666.88711426459918</v>
      </c>
      <c r="AT18">
        <f t="shared" si="9"/>
        <v>71.782377776058667</v>
      </c>
      <c r="AU18">
        <f t="shared" si="9"/>
        <v>-7213.2092970912827</v>
      </c>
      <c r="AW18">
        <v>15</v>
      </c>
      <c r="AX18">
        <f>IF(Z18&gt;0, (R18*SUMPRODUCT(K18:$K$98, X18:$X$98)-K18*$AZ$3)/Z18, 0)</f>
        <v>5160.3810455883495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0.112947091</v>
      </c>
      <c r="Q19" s="4">
        <f t="shared" si="21"/>
        <v>50</v>
      </c>
      <c r="R19">
        <f t="shared" si="0"/>
        <v>1000000</v>
      </c>
      <c r="S19">
        <f t="shared" si="1"/>
        <v>-3814.1404964683402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1962.6861705442427</v>
      </c>
      <c r="AC19">
        <f t="shared" si="2"/>
        <v>-1272.3059872173253</v>
      </c>
      <c r="AE19">
        <f t="shared" si="3"/>
        <v>0</v>
      </c>
      <c r="AF19">
        <f t="shared" si="4"/>
        <v>0</v>
      </c>
      <c r="AG19">
        <f t="shared" si="4"/>
        <v>-16.678803368614798</v>
      </c>
      <c r="AH19">
        <f t="shared" si="5"/>
        <v>-42958.00863357132</v>
      </c>
      <c r="AI19">
        <f t="shared" si="6"/>
        <v>-42974.687436939937</v>
      </c>
      <c r="AJ19">
        <f t="shared" si="7"/>
        <v>3234.9921577615678</v>
      </c>
      <c r="AK19">
        <f t="shared" si="22"/>
        <v>137.38803193809701</v>
      </c>
      <c r="AL19">
        <f t="shared" si="8"/>
        <v>-39602.307247240271</v>
      </c>
      <c r="AN19">
        <f t="shared" si="9"/>
        <v>0</v>
      </c>
      <c r="AO19">
        <f t="shared" si="9"/>
        <v>0</v>
      </c>
      <c r="AP19">
        <f t="shared" si="9"/>
        <v>-2.7206741230416576</v>
      </c>
      <c r="AQ19">
        <f t="shared" si="9"/>
        <v>-7007.3817577756026</v>
      </c>
      <c r="AR19">
        <f t="shared" si="9"/>
        <v>-7010.1024318986447</v>
      </c>
      <c r="AS19">
        <f t="shared" si="9"/>
        <v>527.69729682325283</v>
      </c>
      <c r="AT19">
        <f t="shared" si="9"/>
        <v>22.410964087086366</v>
      </c>
      <c r="AU19">
        <f t="shared" si="9"/>
        <v>-6459.9941709883051</v>
      </c>
      <c r="AW19">
        <v>16</v>
      </c>
      <c r="AX19">
        <f>IF(Z19&gt;0, (R19*SUMPRODUCT(K19:$K$98, X19:$X$98)-K19*$AZ$3)/Z19, 0)</f>
        <v>-3814.1404964683402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0.12591097000000001</v>
      </c>
      <c r="Q20" s="4">
        <f t="shared" si="21"/>
        <v>50</v>
      </c>
      <c r="R20">
        <f t="shared" si="0"/>
        <v>1000000</v>
      </c>
      <c r="S20">
        <f t="shared" si="1"/>
        <v>-14124.660260203476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-1272.3059872173253</v>
      </c>
      <c r="AC20">
        <f t="shared" si="2"/>
        <v>-4071.283887975987</v>
      </c>
      <c r="AE20">
        <f t="shared" si="3"/>
        <v>0</v>
      </c>
      <c r="AF20">
        <f t="shared" si="4"/>
        <v>0</v>
      </c>
      <c r="AG20">
        <f t="shared" si="4"/>
        <v>-14.411971024347093</v>
      </c>
      <c r="AH20">
        <f t="shared" si="5"/>
        <v>-42000.886211631136</v>
      </c>
      <c r="AI20">
        <f t="shared" si="6"/>
        <v>-42015.298182655482</v>
      </c>
      <c r="AJ20">
        <f t="shared" si="7"/>
        <v>2798.9779007586617</v>
      </c>
      <c r="AK20">
        <f t="shared" si="22"/>
        <v>-89.061419105212778</v>
      </c>
      <c r="AL20">
        <f t="shared" si="8"/>
        <v>-39305.381701002036</v>
      </c>
      <c r="AN20">
        <f t="shared" si="9"/>
        <v>0</v>
      </c>
      <c r="AO20">
        <f t="shared" si="9"/>
        <v>0</v>
      </c>
      <c r="AP20">
        <f t="shared" si="9"/>
        <v>-2.0990220213617556</v>
      </c>
      <c r="AQ20">
        <f t="shared" si="9"/>
        <v>-6117.191390822758</v>
      </c>
      <c r="AR20">
        <f t="shared" si="9"/>
        <v>-6119.2904128441196</v>
      </c>
      <c r="AS20">
        <f t="shared" si="9"/>
        <v>407.65529163721658</v>
      </c>
      <c r="AT20">
        <f t="shared" si="9"/>
        <v>-12.97129168798334</v>
      </c>
      <c r="AU20">
        <f t="shared" si="9"/>
        <v>-5724.6064128948865</v>
      </c>
      <c r="AW20">
        <v>17</v>
      </c>
      <c r="AX20">
        <f>IF(Z20&gt;0, (R20*SUMPRODUCT(K20:$K$98, X20:$X$98)-K20*$AZ$3)/Z20, 0)</f>
        <v>-14124.660260203476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0.140869152</v>
      </c>
      <c r="Q21" s="4">
        <f t="shared" si="21"/>
        <v>50</v>
      </c>
      <c r="R21">
        <f t="shared" si="0"/>
        <v>1000000</v>
      </c>
      <c r="S21">
        <f t="shared" si="1"/>
        <v>-26275.356246468105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-4071.283887975987</v>
      </c>
      <c r="AC21">
        <f t="shared" si="2"/>
        <v>-6430.9718350335934</v>
      </c>
      <c r="AE21">
        <f t="shared" si="3"/>
        <v>0</v>
      </c>
      <c r="AF21">
        <f t="shared" si="4"/>
        <v>0</v>
      </c>
      <c r="AG21">
        <f t="shared" si="4"/>
        <v>-12.237649177255275</v>
      </c>
      <c r="AH21">
        <f t="shared" si="5"/>
        <v>-40604.042736966927</v>
      </c>
      <c r="AI21">
        <f t="shared" si="6"/>
        <v>-40616.280386144179</v>
      </c>
      <c r="AJ21">
        <f t="shared" si="7"/>
        <v>2359.6879470576064</v>
      </c>
      <c r="AK21">
        <f t="shared" si="22"/>
        <v>-284.98987215831914</v>
      </c>
      <c r="AL21">
        <f t="shared" si="8"/>
        <v>-38541.582311244885</v>
      </c>
      <c r="AN21">
        <f t="shared" si="9"/>
        <v>0</v>
      </c>
      <c r="AO21">
        <f t="shared" si="9"/>
        <v>0</v>
      </c>
      <c r="AP21">
        <f t="shared" si="9"/>
        <v>-1.5913788830085547</v>
      </c>
      <c r="AQ21">
        <f t="shared" si="9"/>
        <v>-5280.1330746170779</v>
      </c>
      <c r="AR21">
        <f t="shared" si="9"/>
        <v>-5281.7244535000864</v>
      </c>
      <c r="AS21">
        <f t="shared" si="9"/>
        <v>306.85285343990472</v>
      </c>
      <c r="AT21">
        <f t="shared" si="9"/>
        <v>-37.05996616302545</v>
      </c>
      <c r="AU21">
        <f t="shared" si="9"/>
        <v>-5011.9315662232057</v>
      </c>
      <c r="AW21">
        <v>18</v>
      </c>
      <c r="AX21">
        <f>IF(Z21&gt;0, (R21*SUMPRODUCT(K21:$K$98, X21:$X$98)-K21*$AZ$3)/Z21, 0)</f>
        <v>-26275.356246468105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0.15811491799999999</v>
      </c>
      <c r="Q22" s="4">
        <f t="shared" si="21"/>
        <v>50</v>
      </c>
      <c r="R22">
        <f t="shared" si="0"/>
        <v>1000000</v>
      </c>
      <c r="S22">
        <f t="shared" si="1"/>
        <v>-41040.914898308154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-6430.9718350335934</v>
      </c>
      <c r="AC22">
        <f t="shared" si="2"/>
        <v>-8356.1911205746401</v>
      </c>
      <c r="AE22">
        <f t="shared" si="3"/>
        <v>0</v>
      </c>
      <c r="AF22">
        <f t="shared" si="4"/>
        <v>0</v>
      </c>
      <c r="AG22">
        <f t="shared" si="4"/>
        <v>-10.180317789308239</v>
      </c>
      <c r="AH22">
        <f t="shared" si="5"/>
        <v>-38699.097923489702</v>
      </c>
      <c r="AI22">
        <f t="shared" si="6"/>
        <v>-38709.278241279011</v>
      </c>
      <c r="AJ22">
        <f t="shared" si="7"/>
        <v>1925.2192855410467</v>
      </c>
      <c r="AK22">
        <f t="shared" si="22"/>
        <v>-450.16802845235156</v>
      </c>
      <c r="AL22">
        <f t="shared" si="8"/>
        <v>-37234.226984190318</v>
      </c>
      <c r="AN22">
        <f t="shared" si="9"/>
        <v>0</v>
      </c>
      <c r="AO22">
        <f t="shared" si="9"/>
        <v>0</v>
      </c>
      <c r="AP22">
        <f t="shared" si="9"/>
        <v>-1.1820038862362858</v>
      </c>
      <c r="AQ22">
        <f t="shared" si="9"/>
        <v>-4493.227528461236</v>
      </c>
      <c r="AR22">
        <f t="shared" si="9"/>
        <v>-4494.4095323474721</v>
      </c>
      <c r="AS22">
        <f t="shared" si="9"/>
        <v>223.53100605135361</v>
      </c>
      <c r="AT22">
        <f t="shared" si="9"/>
        <v>-52.267558842695337</v>
      </c>
      <c r="AU22">
        <f t="shared" si="9"/>
        <v>-4323.1460851388138</v>
      </c>
      <c r="AW22">
        <v>19</v>
      </c>
      <c r="AX22">
        <f>IF(Z22&gt;0, (R22*SUMPRODUCT(K22:$K$98, X22:$X$98)-K22*$AZ$3)/Z22, 0)</f>
        <v>-41040.914898308154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0.17865895700000001</v>
      </c>
      <c r="Q23" s="4">
        <f t="shared" si="21"/>
        <v>50</v>
      </c>
      <c r="R23">
        <f t="shared" si="0"/>
        <v>1000000</v>
      </c>
      <c r="S23">
        <f t="shared" si="1"/>
        <v>-59650.764509098452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-8356.1911205746401</v>
      </c>
      <c r="AC23">
        <f t="shared" si="2"/>
        <v>-9853.9599087894276</v>
      </c>
      <c r="AE23">
        <f t="shared" si="3"/>
        <v>0</v>
      </c>
      <c r="AF23">
        <f t="shared" si="4"/>
        <v>0</v>
      </c>
      <c r="AG23">
        <f t="shared" si="4"/>
        <v>-8.2597096532487999</v>
      </c>
      <c r="AH23">
        <f t="shared" si="5"/>
        <v>-36376.099163327111</v>
      </c>
      <c r="AI23">
        <f t="shared" si="6"/>
        <v>-36384.35887298036</v>
      </c>
      <c r="AJ23">
        <f t="shared" si="7"/>
        <v>1497.7687882147875</v>
      </c>
      <c r="AK23">
        <f t="shared" si="22"/>
        <v>-584.93337844022483</v>
      </c>
      <c r="AL23">
        <f t="shared" si="8"/>
        <v>-35471.523463205798</v>
      </c>
      <c r="AN23">
        <f t="shared" si="9"/>
        <v>0</v>
      </c>
      <c r="AO23">
        <f t="shared" si="9"/>
        <v>0</v>
      </c>
      <c r="AP23">
        <f t="shared" si="9"/>
        <v>-0.85625738025803699</v>
      </c>
      <c r="AQ23">
        <f t="shared" si="9"/>
        <v>-3770.9925265164547</v>
      </c>
      <c r="AR23">
        <f t="shared" si="9"/>
        <v>-3771.8487838967126</v>
      </c>
      <c r="AS23">
        <f t="shared" si="9"/>
        <v>155.26884511304959</v>
      </c>
      <c r="AT23">
        <f t="shared" si="9"/>
        <v>-60.638151130616151</v>
      </c>
      <c r="AU23">
        <f t="shared" si="9"/>
        <v>-3677.2180899142795</v>
      </c>
      <c r="AW23">
        <v>20</v>
      </c>
      <c r="AX23">
        <f>IF(Z23&gt;0, (R23*SUMPRODUCT(K23:$K$98, X23:$X$98)-K23*$AZ$3)/Z23, 0)</f>
        <v>-59650.764509098452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0.202352371</v>
      </c>
      <c r="Q24" s="4">
        <f t="shared" si="21"/>
        <v>50</v>
      </c>
      <c r="R24">
        <f t="shared" si="0"/>
        <v>1000000</v>
      </c>
      <c r="S24">
        <f t="shared" si="1"/>
        <v>-84159.791839842437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-9853.9599087894276</v>
      </c>
      <c r="AC24">
        <f t="shared" si="2"/>
        <v>-10950.435702942979</v>
      </c>
      <c r="AE24">
        <f t="shared" si="3"/>
        <v>0</v>
      </c>
      <c r="AF24">
        <f t="shared" si="4"/>
        <v>0</v>
      </c>
      <c r="AG24">
        <f t="shared" si="4"/>
        <v>-6.5057407246098293</v>
      </c>
      <c r="AH24">
        <f t="shared" si="5"/>
        <v>-33427.436642129644</v>
      </c>
      <c r="AI24">
        <f t="shared" si="6"/>
        <v>-33433.942382854257</v>
      </c>
      <c r="AJ24">
        <f t="shared" si="7"/>
        <v>1096.4757941535518</v>
      </c>
      <c r="AK24">
        <f t="shared" si="22"/>
        <v>-689.77719361525999</v>
      </c>
      <c r="AL24">
        <f t="shared" si="8"/>
        <v>-33027.243782315963</v>
      </c>
      <c r="AN24">
        <f t="shared" si="9"/>
        <v>0</v>
      </c>
      <c r="AO24">
        <f t="shared" si="9"/>
        <v>0</v>
      </c>
      <c r="AP24">
        <f t="shared" si="9"/>
        <v>-0.60216883515535191</v>
      </c>
      <c r="AQ24">
        <f t="shared" si="9"/>
        <v>-3094.0305550261128</v>
      </c>
      <c r="AR24">
        <f t="shared" si="9"/>
        <v>-3094.6327238612685</v>
      </c>
      <c r="AS24">
        <f t="shared" si="9"/>
        <v>101.48937372247984</v>
      </c>
      <c r="AT24">
        <f t="shared" si="9"/>
        <v>-63.845509186187158</v>
      </c>
      <c r="AU24">
        <f t="shared" si="9"/>
        <v>-3056.9888593249757</v>
      </c>
      <c r="AW24">
        <v>21</v>
      </c>
      <c r="AX24">
        <f>IF(Z24&gt;0, (R24*SUMPRODUCT(K24:$K$98, X24:$X$98)-K24*$AZ$3)/Z24, 0)</f>
        <v>-84159.791839842437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0.22956153600000001</v>
      </c>
      <c r="Q25" s="4">
        <f t="shared" si="21"/>
        <v>50</v>
      </c>
      <c r="R25">
        <f t="shared" si="0"/>
        <v>1000000</v>
      </c>
      <c r="S25">
        <f t="shared" si="1"/>
        <v>-117808.74441337003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-10950.435702942979</v>
      </c>
      <c r="AC25">
        <f t="shared" si="2"/>
        <v>-11656.50488978793</v>
      </c>
      <c r="AE25">
        <f t="shared" si="3"/>
        <v>0</v>
      </c>
      <c r="AF25">
        <f t="shared" si="4"/>
        <v>0</v>
      </c>
      <c r="AG25">
        <f t="shared" si="4"/>
        <v>-4.9472154838045457</v>
      </c>
      <c r="AH25">
        <f t="shared" si="5"/>
        <v>-29869.356671183708</v>
      </c>
      <c r="AI25">
        <f t="shared" si="6"/>
        <v>-29874.303886667512</v>
      </c>
      <c r="AJ25">
        <f t="shared" si="7"/>
        <v>706.06918684495031</v>
      </c>
      <c r="AK25">
        <f t="shared" si="22"/>
        <v>-766.53049920600859</v>
      </c>
      <c r="AL25">
        <f t="shared" si="8"/>
        <v>-29934.76519902857</v>
      </c>
      <c r="AN25">
        <f t="shared" si="9"/>
        <v>0</v>
      </c>
      <c r="AO25">
        <f t="shared" si="9"/>
        <v>0</v>
      </c>
      <c r="AP25">
        <f t="shared" si="9"/>
        <v>-0.40885030720911164</v>
      </c>
      <c r="AQ25">
        <f t="shared" si="9"/>
        <v>-2468.4786201713105</v>
      </c>
      <c r="AR25">
        <f t="shared" si="9"/>
        <v>-2468.8874704785194</v>
      </c>
      <c r="AS25">
        <f t="shared" si="9"/>
        <v>58.351330136613591</v>
      </c>
      <c r="AT25">
        <f t="shared" si="9"/>
        <v>-63.348004773893521</v>
      </c>
      <c r="AU25">
        <f t="shared" si="9"/>
        <v>-2473.8841451157996</v>
      </c>
      <c r="AW25">
        <v>22</v>
      </c>
      <c r="AX25">
        <f>IF(Z25&gt;0, (R25*SUMPRODUCT(K25:$K$98, X25:$X$98)-K25*$AZ$3)/Z25, 0)</f>
        <v>-117808.74441337003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0.26099212799999999</v>
      </c>
      <c r="Q26" s="4">
        <f t="shared" si="21"/>
        <v>50</v>
      </c>
      <c r="R26">
        <f t="shared" si="0"/>
        <v>1000000</v>
      </c>
      <c r="S26">
        <f t="shared" si="1"/>
        <v>-166264.78366948056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-11656.50488978793</v>
      </c>
      <c r="AC26">
        <f t="shared" si="2"/>
        <v>-11992.875145511767</v>
      </c>
      <c r="AE26">
        <f t="shared" si="3"/>
        <v>0</v>
      </c>
      <c r="AF26">
        <f t="shared" si="4"/>
        <v>0</v>
      </c>
      <c r="AG26">
        <f t="shared" si="4"/>
        <v>-3.6065590321738021</v>
      </c>
      <c r="AH26">
        <f t="shared" si="5"/>
        <v>-25823.685935853955</v>
      </c>
      <c r="AI26">
        <f t="shared" si="6"/>
        <v>-25827.292494886129</v>
      </c>
      <c r="AJ26">
        <f t="shared" si="7"/>
        <v>336.37025572383754</v>
      </c>
      <c r="AK26">
        <f t="shared" si="22"/>
        <v>-815.9553422851551</v>
      </c>
      <c r="AL26">
        <f t="shared" si="8"/>
        <v>-26306.877581447447</v>
      </c>
      <c r="AN26">
        <f t="shared" si="9"/>
        <v>0</v>
      </c>
      <c r="AO26">
        <f t="shared" si="9"/>
        <v>0</v>
      </c>
      <c r="AP26">
        <f t="shared" si="9"/>
        <v>-0.26612061823666133</v>
      </c>
      <c r="AQ26">
        <f t="shared" si="9"/>
        <v>-1905.4769948564244</v>
      </c>
      <c r="AR26">
        <f t="shared" si="9"/>
        <v>-1905.7431154746612</v>
      </c>
      <c r="AS26">
        <f t="shared" si="9"/>
        <v>24.820073541316081</v>
      </c>
      <c r="AT26">
        <f t="shared" si="9"/>
        <v>-60.20767668165756</v>
      </c>
      <c r="AU26">
        <f t="shared" si="9"/>
        <v>-1941.1307186150025</v>
      </c>
      <c r="AW26">
        <v>23</v>
      </c>
      <c r="AX26">
        <f>IF(Z26&gt;0, (R26*SUMPRODUCT(K26:$K$98, X26:$X$98)-K26*$AZ$3)/Z26, 0)</f>
        <v>-166264.78366948056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0.29613519399999999</v>
      </c>
      <c r="Q27" s="4">
        <f t="shared" si="21"/>
        <v>50</v>
      </c>
      <c r="R27">
        <f t="shared" si="0"/>
        <v>1000000</v>
      </c>
      <c r="S27">
        <f t="shared" si="1"/>
        <v>-239657.43605411268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-11992.875145511767</v>
      </c>
      <c r="AC27">
        <f t="shared" si="2"/>
        <v>-11994.683957825811</v>
      </c>
      <c r="AE27">
        <f t="shared" si="3"/>
        <v>0</v>
      </c>
      <c r="AF27">
        <f t="shared" si="4"/>
        <v>0</v>
      </c>
      <c r="AG27">
        <f t="shared" si="4"/>
        <v>-2.502464383186823</v>
      </c>
      <c r="AH27">
        <f t="shared" si="5"/>
        <v>-21360.581173304821</v>
      </c>
      <c r="AI27">
        <f t="shared" si="6"/>
        <v>-21363.083637688007</v>
      </c>
      <c r="AJ27">
        <f t="shared" si="7"/>
        <v>1.8088123140441894</v>
      </c>
      <c r="AK27">
        <f t="shared" si="22"/>
        <v>-839.50126018582375</v>
      </c>
      <c r="AL27">
        <f t="shared" si="8"/>
        <v>-22200.776085559788</v>
      </c>
      <c r="AN27">
        <f t="shared" si="9"/>
        <v>0</v>
      </c>
      <c r="AO27">
        <f t="shared" si="9"/>
        <v>0</v>
      </c>
      <c r="AP27">
        <f t="shared" si="9"/>
        <v>-0.16486761709409023</v>
      </c>
      <c r="AQ27">
        <f t="shared" si="9"/>
        <v>-1407.2800162306005</v>
      </c>
      <c r="AR27">
        <f t="shared" si="9"/>
        <v>-1407.4448838476944</v>
      </c>
      <c r="AS27">
        <f t="shared" si="9"/>
        <v>0.11916835979385418</v>
      </c>
      <c r="AT27">
        <f t="shared" si="9"/>
        <v>-55.308108776383641</v>
      </c>
      <c r="AU27">
        <f t="shared" si="9"/>
        <v>-1462.6338242642844</v>
      </c>
      <c r="AW27">
        <v>24</v>
      </c>
      <c r="AX27">
        <f>IF(Z27&gt;0, (R27*SUMPRODUCT(K27:$K$98, X27:$X$98)-K27*$AZ$3)/Z27, 0)</f>
        <v>-239657.43605411268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0.33524791700000001</v>
      </c>
      <c r="Q28" s="4">
        <f t="shared" si="21"/>
        <v>50</v>
      </c>
      <c r="R28">
        <f t="shared" si="0"/>
        <v>1000000</v>
      </c>
      <c r="S28">
        <f t="shared" si="1"/>
        <v>-357104.20361625997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-11994.683957825811</v>
      </c>
      <c r="AC28">
        <f t="shared" si="2"/>
        <v>-11702.26023964357</v>
      </c>
      <c r="AE28">
        <f t="shared" si="3"/>
        <v>0</v>
      </c>
      <c r="AF28">
        <f t="shared" si="4"/>
        <v>0</v>
      </c>
      <c r="AG28">
        <f t="shared" si="4"/>
        <v>-1.6384937675248825</v>
      </c>
      <c r="AH28">
        <f t="shared" si="5"/>
        <v>-16778.919436601445</v>
      </c>
      <c r="AI28">
        <f t="shared" si="6"/>
        <v>-16780.55793036897</v>
      </c>
      <c r="AJ28">
        <f t="shared" si="7"/>
        <v>-292.42371818224092</v>
      </c>
      <c r="AK28">
        <f t="shared" si="22"/>
        <v>-839.62787704780692</v>
      </c>
      <c r="AL28">
        <f t="shared" si="8"/>
        <v>-17912.609525599019</v>
      </c>
      <c r="AN28">
        <f t="shared" si="9"/>
        <v>0</v>
      </c>
      <c r="AO28">
        <f t="shared" si="9"/>
        <v>0</v>
      </c>
      <c r="AP28">
        <f t="shared" si="9"/>
        <v>-9.6381621171073198E-2</v>
      </c>
      <c r="AQ28">
        <f t="shared" si="9"/>
        <v>-986.9915216347739</v>
      </c>
      <c r="AR28">
        <f t="shared" si="9"/>
        <v>-987.08790325594498</v>
      </c>
      <c r="AS28">
        <f t="shared" si="9"/>
        <v>-17.201330017783789</v>
      </c>
      <c r="AT28">
        <f t="shared" si="9"/>
        <v>-49.389688001401083</v>
      </c>
      <c r="AU28">
        <f t="shared" si="9"/>
        <v>-1053.6789212751298</v>
      </c>
      <c r="AW28">
        <v>25</v>
      </c>
      <c r="AX28">
        <f>IF(Z28&gt;0, (R28*SUMPRODUCT(K28:$K$98, X28:$X$98)-K28*$AZ$3)/Z28, 0)</f>
        <v>-357104.20361625997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0.37793865599999998</v>
      </c>
      <c r="Q29" s="4">
        <f t="shared" si="21"/>
        <v>50</v>
      </c>
      <c r="R29">
        <f t="shared" si="0"/>
        <v>1000000</v>
      </c>
      <c r="S29">
        <f t="shared" si="1"/>
        <v>-556990.68917995668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-11702.26023964357</v>
      </c>
      <c r="AC29">
        <f t="shared" si="2"/>
        <v>-11171.659141266879</v>
      </c>
      <c r="AE29">
        <f t="shared" si="3"/>
        <v>0</v>
      </c>
      <c r="AF29">
        <f t="shared" si="4"/>
        <v>0</v>
      </c>
      <c r="AG29">
        <f t="shared" si="4"/>
        <v>-1.0028586974869032</v>
      </c>
      <c r="AH29">
        <f t="shared" si="5"/>
        <v>-12385.002647254611</v>
      </c>
      <c r="AI29">
        <f t="shared" si="6"/>
        <v>-12386.005505952098</v>
      </c>
      <c r="AJ29">
        <f t="shared" si="7"/>
        <v>-530.60109837669188</v>
      </c>
      <c r="AK29">
        <f t="shared" si="22"/>
        <v>-819.15821677505005</v>
      </c>
      <c r="AL29">
        <f t="shared" si="8"/>
        <v>-13735.764821103839</v>
      </c>
      <c r="AN29">
        <f t="shared" si="9"/>
        <v>0</v>
      </c>
      <c r="AO29">
        <f t="shared" si="9"/>
        <v>0</v>
      </c>
      <c r="AP29">
        <f t="shared" si="9"/>
        <v>-5.2670950527558845E-2</v>
      </c>
      <c r="AQ29">
        <f t="shared" si="9"/>
        <v>-650.47036372315256</v>
      </c>
      <c r="AR29">
        <f t="shared" si="9"/>
        <v>-650.52303467368017</v>
      </c>
      <c r="AS29">
        <f t="shared" si="9"/>
        <v>-27.867599166763071</v>
      </c>
      <c r="AT29">
        <f t="shared" si="9"/>
        <v>-43.022852589425192</v>
      </c>
      <c r="AU29">
        <f t="shared" si="9"/>
        <v>-721.41348642986839</v>
      </c>
      <c r="AW29">
        <v>26</v>
      </c>
      <c r="AX29">
        <f>IF(Z29&gt;0, (R29*SUMPRODUCT(K29:$K$98, X29:$X$98)-K29*$AZ$3)/Z29, 0)</f>
        <v>-556990.68917995668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0.42486345599999997</v>
      </c>
      <c r="Q30" s="4">
        <f t="shared" si="21"/>
        <v>50</v>
      </c>
      <c r="R30">
        <f t="shared" si="0"/>
        <v>1000000</v>
      </c>
      <c r="S30">
        <f t="shared" si="1"/>
        <v>-923431.61352919764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-11171.659141266879</v>
      </c>
      <c r="AC30">
        <f t="shared" si="2"/>
        <v>-10467.136094265508</v>
      </c>
      <c r="AE30">
        <f t="shared" si="3"/>
        <v>0</v>
      </c>
      <c r="AF30">
        <f t="shared" si="4"/>
        <v>0</v>
      </c>
      <c r="AG30">
        <f t="shared" si="4"/>
        <v>-0.56675209841808993</v>
      </c>
      <c r="AH30">
        <f t="shared" si="5"/>
        <v>-8521.560241878884</v>
      </c>
      <c r="AI30">
        <f t="shared" si="6"/>
        <v>-8522.1269939773028</v>
      </c>
      <c r="AJ30">
        <f t="shared" si="7"/>
        <v>-704.52304700137029</v>
      </c>
      <c r="AK30">
        <f t="shared" si="22"/>
        <v>-782.01613988868155</v>
      </c>
      <c r="AL30">
        <f t="shared" si="8"/>
        <v>-10008.666180867354</v>
      </c>
      <c r="AN30">
        <f t="shared" si="9"/>
        <v>0</v>
      </c>
      <c r="AO30">
        <f t="shared" si="9"/>
        <v>0</v>
      </c>
      <c r="AP30">
        <f t="shared" si="9"/>
        <v>-2.657703477708891E-2</v>
      </c>
      <c r="AQ30">
        <f t="shared" si="9"/>
        <v>-399.6064655704227</v>
      </c>
      <c r="AR30">
        <f t="shared" si="9"/>
        <v>-399.63304260519982</v>
      </c>
      <c r="AS30">
        <f t="shared" si="9"/>
        <v>-33.03760775421668</v>
      </c>
      <c r="AT30">
        <f t="shared" si="9"/>
        <v>-36.671536292635508</v>
      </c>
      <c r="AU30">
        <f t="shared" si="9"/>
        <v>-469.34218665205202</v>
      </c>
      <c r="AW30">
        <v>27</v>
      </c>
      <c r="AX30">
        <f>IF(Z30&gt;0, (R30*SUMPRODUCT(K30:$K$98, X30:$X$98)-K30*$AZ$3)/Z30, 0)</f>
        <v>-923431.61352919764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0.47765295400000002</v>
      </c>
      <c r="Q31" s="4">
        <f t="shared" si="21"/>
        <v>50</v>
      </c>
      <c r="R31">
        <f t="shared" si="0"/>
        <v>1000000</v>
      </c>
      <c r="S31">
        <f t="shared" si="1"/>
        <v>-1662844.2770073439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-10467.136094265508</v>
      </c>
      <c r="AC31">
        <f t="shared" si="2"/>
        <v>-9656.9270145461796</v>
      </c>
      <c r="AE31">
        <f t="shared" si="3"/>
        <v>0</v>
      </c>
      <c r="AF31">
        <f t="shared" si="4"/>
        <v>0</v>
      </c>
      <c r="AG31">
        <f t="shared" si="4"/>
        <v>-0.29037376343880966</v>
      </c>
      <c r="AH31">
        <f t="shared" si="5"/>
        <v>-5414.2162799019879</v>
      </c>
      <c r="AI31">
        <f t="shared" si="6"/>
        <v>-5414.5066536654267</v>
      </c>
      <c r="AJ31">
        <f t="shared" si="7"/>
        <v>-810.20907971932866</v>
      </c>
      <c r="AK31">
        <f t="shared" si="22"/>
        <v>-732.69952659858563</v>
      </c>
      <c r="AL31">
        <f t="shared" si="8"/>
        <v>-6957.4152599833415</v>
      </c>
      <c r="AN31">
        <f t="shared" si="9"/>
        <v>0</v>
      </c>
      <c r="AO31">
        <f t="shared" si="9"/>
        <v>0</v>
      </c>
      <c r="AP31">
        <f t="shared" si="9"/>
        <v>-1.2157736838822117E-2</v>
      </c>
      <c r="AQ31">
        <f t="shared" si="9"/>
        <v>-226.68927088995088</v>
      </c>
      <c r="AR31">
        <f t="shared" si="9"/>
        <v>-226.70142862678969</v>
      </c>
      <c r="AS31">
        <f t="shared" si="9"/>
        <v>-33.922860863865886</v>
      </c>
      <c r="AT31">
        <f t="shared" si="9"/>
        <v>-30.677592633786013</v>
      </c>
      <c r="AU31">
        <f t="shared" si="9"/>
        <v>-291.30188212444159</v>
      </c>
      <c r="AW31">
        <v>28</v>
      </c>
      <c r="AX31">
        <f>IF(Z31&gt;0, (R31*SUMPRODUCT(K31:$K$98, X31:$X$98)-K31*$AZ$3)/Z31, 0)</f>
        <v>-1662844.2770073439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0.53697763200000004</v>
      </c>
      <c r="Q32" s="4">
        <f t="shared" si="21"/>
        <v>50</v>
      </c>
      <c r="R32">
        <f t="shared" si="0"/>
        <v>1000000</v>
      </c>
      <c r="S32">
        <f t="shared" si="1"/>
        <v>-3346143.7653408046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-9656.9270145461796</v>
      </c>
      <c r="AC32">
        <f t="shared" si="2"/>
        <v>-8803.4238342845674</v>
      </c>
      <c r="AE32">
        <f t="shared" si="3"/>
        <v>0</v>
      </c>
      <c r="AF32">
        <f t="shared" si="4"/>
        <v>0</v>
      </c>
      <c r="AG32">
        <f t="shared" si="4"/>
        <v>-0.13154580991812137</v>
      </c>
      <c r="AH32">
        <f t="shared" si="5"/>
        <v>-3118.4843177260041</v>
      </c>
      <c r="AI32">
        <f t="shared" si="6"/>
        <v>-3118.615863535922</v>
      </c>
      <c r="AJ32">
        <f t="shared" si="7"/>
        <v>-853.50318026161221</v>
      </c>
      <c r="AK32">
        <f t="shared" si="22"/>
        <v>-675.98489101823259</v>
      </c>
      <c r="AL32">
        <f t="shared" si="8"/>
        <v>-4648.1039348157665</v>
      </c>
      <c r="AN32">
        <f t="shared" si="9"/>
        <v>0</v>
      </c>
      <c r="AO32">
        <f t="shared" si="9"/>
        <v>0</v>
      </c>
      <c r="AP32">
        <f t="shared" si="9"/>
        <v>-4.9176131537893115E-3</v>
      </c>
      <c r="AQ32">
        <f t="shared" si="9"/>
        <v>-116.57915603910475</v>
      </c>
      <c r="AR32">
        <f t="shared" si="9"/>
        <v>-116.58407365225852</v>
      </c>
      <c r="AS32">
        <f t="shared" si="9"/>
        <v>-31.906743883883451</v>
      </c>
      <c r="AT32">
        <f t="shared" si="9"/>
        <v>-25.270528904745888</v>
      </c>
      <c r="AU32">
        <f t="shared" si="9"/>
        <v>-173.76134644088785</v>
      </c>
      <c r="AW32">
        <v>29</v>
      </c>
      <c r="AX32">
        <f>IF(Z32&gt;0, (R32*SUMPRODUCT(K32:$K$98, X32:$X$98)-K32*$AZ$3)/Z32, 0)</f>
        <v>-3346143.7653408046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0.60388337299999995</v>
      </c>
      <c r="Q33" s="4">
        <f t="shared" si="21"/>
        <v>50</v>
      </c>
      <c r="R33">
        <f t="shared" si="0"/>
        <v>1000000</v>
      </c>
      <c r="S33">
        <f t="shared" si="1"/>
        <v>-7831490.805153273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-8803.4238342845674</v>
      </c>
      <c r="AC33">
        <f t="shared" si="2"/>
        <v>-7955.5454446526337</v>
      </c>
      <c r="AE33">
        <f t="shared" si="3"/>
        <v>0</v>
      </c>
      <c r="AF33">
        <f t="shared" si="4"/>
        <v>0</v>
      </c>
      <c r="AG33">
        <f t="shared" si="4"/>
        <v>-5.0792024421568174E-2</v>
      </c>
      <c r="AH33">
        <f t="shared" si="5"/>
        <v>-1588.7665479474394</v>
      </c>
      <c r="AI33">
        <f t="shared" si="6"/>
        <v>-1588.817339971861</v>
      </c>
      <c r="AJ33">
        <f t="shared" si="7"/>
        <v>-847.87838963193371</v>
      </c>
      <c r="AK33">
        <f t="shared" si="22"/>
        <v>-616.23966839991976</v>
      </c>
      <c r="AL33">
        <f t="shared" si="8"/>
        <v>-3052.935398003714</v>
      </c>
      <c r="AN33">
        <f t="shared" si="9"/>
        <v>0</v>
      </c>
      <c r="AO33">
        <f t="shared" si="9"/>
        <v>0</v>
      </c>
      <c r="AP33">
        <f t="shared" si="9"/>
        <v>-1.6953323248499654E-3</v>
      </c>
      <c r="AQ33">
        <f t="shared" si="9"/>
        <v>-53.029728900347436</v>
      </c>
      <c r="AR33">
        <f t="shared" si="9"/>
        <v>-53.031424232672286</v>
      </c>
      <c r="AS33">
        <f t="shared" si="9"/>
        <v>-28.30042034856092</v>
      </c>
      <c r="AT33">
        <f t="shared" si="9"/>
        <v>-20.568800743637546</v>
      </c>
      <c r="AU33">
        <f t="shared" si="9"/>
        <v>-101.90064532487074</v>
      </c>
      <c r="AW33">
        <v>30</v>
      </c>
      <c r="AX33">
        <f>IF(Z33&gt;0, (R33*SUMPRODUCT(K33:$K$98, X33:$X$98)-K33*$AZ$3)/Z33, 0)</f>
        <v>-7831490.805153273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0.676158394</v>
      </c>
      <c r="Q34" s="4">
        <f t="shared" si="21"/>
        <v>50</v>
      </c>
      <c r="R34">
        <f t="shared" si="0"/>
        <v>1000000</v>
      </c>
      <c r="S34">
        <f t="shared" si="1"/>
        <v>-22418948.2027083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-7955.5454446526337</v>
      </c>
      <c r="AC34">
        <f t="shared" si="2"/>
        <v>-7147.4523649181265</v>
      </c>
      <c r="AE34">
        <f t="shared" si="3"/>
        <v>0</v>
      </c>
      <c r="AF34">
        <f t="shared" si="4"/>
        <v>0</v>
      </c>
      <c r="AG34">
        <f t="shared" si="4"/>
        <v>-1.5940650516456174E-2</v>
      </c>
      <c r="AH34">
        <f t="shared" si="5"/>
        <v>-686.86907321792637</v>
      </c>
      <c r="AI34">
        <f t="shared" si="6"/>
        <v>-686.8850138684428</v>
      </c>
      <c r="AJ34">
        <f t="shared" si="7"/>
        <v>-808.09307973450723</v>
      </c>
      <c r="AK34">
        <f t="shared" si="22"/>
        <v>-556.88818112568447</v>
      </c>
      <c r="AL34">
        <f t="shared" si="8"/>
        <v>-2051.8662747286344</v>
      </c>
      <c r="AN34">
        <f t="shared" si="9"/>
        <v>0</v>
      </c>
      <c r="AO34">
        <f t="shared" si="9"/>
        <v>0</v>
      </c>
      <c r="AP34">
        <f t="shared" si="9"/>
        <v>-4.7505876744163101E-4</v>
      </c>
      <c r="AQ34">
        <f t="shared" si="9"/>
        <v>-20.469878251193553</v>
      </c>
      <c r="AR34">
        <f t="shared" si="9"/>
        <v>-20.470353309960995</v>
      </c>
      <c r="AS34">
        <f t="shared" si="9"/>
        <v>-24.082561877915825</v>
      </c>
      <c r="AT34">
        <f t="shared" si="9"/>
        <v>-16.596224392177035</v>
      </c>
      <c r="AU34">
        <f t="shared" ref="AU34:AU69" si="23">AL34*$K34</f>
        <v>-61.149139580053856</v>
      </c>
      <c r="AW34">
        <v>31</v>
      </c>
      <c r="AX34">
        <f>IF(Z34&gt;0, (R34*SUMPRODUCT(K34:$K$98, X34:$X$98)-K34*$AZ$3)/Z34, 0)</f>
        <v>-22418948.2027083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0.75167664000000001</v>
      </c>
      <c r="Q35" s="4">
        <f t="shared" si="21"/>
        <v>50</v>
      </c>
      <c r="R35">
        <f t="shared" si="0"/>
        <v>1000000</v>
      </c>
      <c r="S35">
        <f t="shared" si="1"/>
        <v>-84219703.677965432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-7147.4523649181265</v>
      </c>
      <c r="AC35">
        <f t="shared" si="2"/>
        <v>-6399.0625926024832</v>
      </c>
      <c r="AE35">
        <f t="shared" si="3"/>
        <v>0</v>
      </c>
      <c r="AF35">
        <f t="shared" ref="AF35:AG69" si="24">-$Z35*P35</f>
        <v>0</v>
      </c>
      <c r="AG35">
        <f t="shared" si="24"/>
        <v>-3.7990293916675714E-3</v>
      </c>
      <c r="AH35">
        <f t="shared" si="5"/>
        <v>-239.64429239248085</v>
      </c>
      <c r="AI35">
        <f t="shared" ref="AI35:AI66" si="25">SUM(AE35:AH35)</f>
        <v>-239.64809142187252</v>
      </c>
      <c r="AJ35">
        <f t="shared" si="7"/>
        <v>-748.38977231564331</v>
      </c>
      <c r="AK35">
        <f t="shared" si="22"/>
        <v>-500.32166554426891</v>
      </c>
      <c r="AL35">
        <f t="shared" ref="AL35:AL69" si="26">SUM(AI35:AK35)</f>
        <v>-1488.3595292817847</v>
      </c>
      <c r="AN35">
        <f t="shared" ref="AN35:AT69" si="27">AE35*$K35</f>
        <v>0</v>
      </c>
      <c r="AO35">
        <f t="shared" si="27"/>
        <v>0</v>
      </c>
      <c r="AP35">
        <f t="shared" si="27"/>
        <v>-1.0108714433406083E-4</v>
      </c>
      <c r="AQ35">
        <f t="shared" si="27"/>
        <v>-6.3766174663047606</v>
      </c>
      <c r="AR35">
        <f t="shared" si="27"/>
        <v>-6.3767185534490949</v>
      </c>
      <c r="AS35">
        <f t="shared" si="27"/>
        <v>-19.913661394180185</v>
      </c>
      <c r="AT35">
        <f t="shared" si="27"/>
        <v>-13.31289737564547</v>
      </c>
      <c r="AU35">
        <f t="shared" si="23"/>
        <v>-39.603277323274753</v>
      </c>
      <c r="AW35">
        <v>32</v>
      </c>
      <c r="AX35">
        <f>IF(Z35&gt;0, (R35*SUMPRODUCT(K35:$K$98, X35:$X$98)-K35*$AZ$3)/Z35, 0)</f>
        <v>-84219703.677965432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0.75374016600000004</v>
      </c>
      <c r="Q36" s="4">
        <f t="shared" si="21"/>
        <v>50</v>
      </c>
      <c r="R36">
        <f t="shared" si="0"/>
        <v>1000000</v>
      </c>
      <c r="S36">
        <f t="shared" si="1"/>
        <v>-318584260.77896786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-6399.0625926024832</v>
      </c>
      <c r="AC36">
        <f t="shared" si="2"/>
        <v>-5718.9573792055417</v>
      </c>
      <c r="AE36">
        <f t="shared" si="3"/>
        <v>0</v>
      </c>
      <c r="AF36">
        <f t="shared" si="24"/>
        <v>0</v>
      </c>
      <c r="AG36">
        <f t="shared" si="24"/>
        <v>-8.9755805343650122E-4</v>
      </c>
      <c r="AH36">
        <f t="shared" si="5"/>
        <v>-57.269620886287889</v>
      </c>
      <c r="AI36">
        <f t="shared" si="25"/>
        <v>-57.270518444341327</v>
      </c>
      <c r="AJ36">
        <f t="shared" si="7"/>
        <v>-680.10521339694151</v>
      </c>
      <c r="AK36">
        <f t="shared" si="22"/>
        <v>-447.93438148217388</v>
      </c>
      <c r="AL36">
        <f t="shared" si="26"/>
        <v>-1185.3101133234568</v>
      </c>
      <c r="AN36">
        <f t="shared" si="27"/>
        <v>0</v>
      </c>
      <c r="AO36">
        <f t="shared" si="27"/>
        <v>0</v>
      </c>
      <c r="AP36">
        <f t="shared" si="27"/>
        <v>-2.1323957089195754E-5</v>
      </c>
      <c r="AQ36">
        <f t="shared" si="27"/>
        <v>-1.3605971598360886</v>
      </c>
      <c r="AR36">
        <f t="shared" si="27"/>
        <v>-1.3606184837931778</v>
      </c>
      <c r="AS36">
        <f t="shared" si="27"/>
        <v>-16.157767546164301</v>
      </c>
      <c r="AT36">
        <f t="shared" si="27"/>
        <v>-10.641911676832907</v>
      </c>
      <c r="AU36">
        <f t="shared" si="23"/>
        <v>-28.160297706790388</v>
      </c>
      <c r="AW36">
        <v>33</v>
      </c>
      <c r="AX36">
        <f>IF(Z36&gt;0, (R36*SUMPRODUCT(K36:$K$98, X36:$X$98)-K36*$AZ$3)/Z36, 0)</f>
        <v>-318584260.77896786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0.75596915499999995</v>
      </c>
      <c r="Q37" s="4">
        <f t="shared" si="21"/>
        <v>50</v>
      </c>
      <c r="R37">
        <f t="shared" si="0"/>
        <v>1000000</v>
      </c>
      <c r="S37">
        <f t="shared" si="1"/>
        <v>-1215718954.2502513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-5718.9573792055417</v>
      </c>
      <c r="AC37">
        <f t="shared" si="2"/>
        <v>-5107.3877702374793</v>
      </c>
      <c r="AE37">
        <f t="shared" si="3"/>
        <v>0</v>
      </c>
      <c r="AF37">
        <f t="shared" si="24"/>
        <v>0</v>
      </c>
      <c r="AG37">
        <f t="shared" si="24"/>
        <v>-2.1005626968229955E-4</v>
      </c>
      <c r="AH37">
        <f t="shared" si="5"/>
        <v>-13.570524064396732</v>
      </c>
      <c r="AI37">
        <f t="shared" si="25"/>
        <v>-13.570734120666415</v>
      </c>
      <c r="AJ37">
        <f t="shared" si="7"/>
        <v>-611.56960896806231</v>
      </c>
      <c r="AK37">
        <f t="shared" si="22"/>
        <v>-400.32701654438796</v>
      </c>
      <c r="AL37">
        <f t="shared" si="26"/>
        <v>-1025.4673596331168</v>
      </c>
      <c r="AN37">
        <f t="shared" si="27"/>
        <v>0</v>
      </c>
      <c r="AO37">
        <f t="shared" si="27"/>
        <v>0</v>
      </c>
      <c r="AP37">
        <f t="shared" si="27"/>
        <v>-4.4557711574359129E-6</v>
      </c>
      <c r="AQ37">
        <f t="shared" si="27"/>
        <v>-0.28786167539242091</v>
      </c>
      <c r="AR37">
        <f t="shared" si="27"/>
        <v>-0.2878661311635784</v>
      </c>
      <c r="AS37">
        <f t="shared" si="27"/>
        <v>-12.972782143211962</v>
      </c>
      <c r="AT37">
        <f t="shared" si="27"/>
        <v>-8.4918463826798263</v>
      </c>
      <c r="AU37">
        <f t="shared" si="23"/>
        <v>-21.752494657055369</v>
      </c>
      <c r="AW37">
        <v>34</v>
      </c>
      <c r="AX37">
        <f>IF(Z37&gt;0, (R37*SUMPRODUCT(K37:$K$98, X37:$X$98)-K37*$AZ$3)/Z37, 0)</f>
        <v>-1215718954.2502513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0.75842527199999998</v>
      </c>
      <c r="Q38" s="4">
        <f t="shared" si="21"/>
        <v>50</v>
      </c>
      <c r="R38">
        <f t="shared" si="0"/>
        <v>1000000</v>
      </c>
      <c r="S38">
        <f t="shared" si="1"/>
        <v>-4687569319.9798641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-5107.3877702374793</v>
      </c>
      <c r="AC38">
        <f t="shared" si="2"/>
        <v>-4560.4165192986775</v>
      </c>
      <c r="AE38">
        <f t="shared" si="3"/>
        <v>0</v>
      </c>
      <c r="AF38">
        <f t="shared" si="24"/>
        <v>0</v>
      </c>
      <c r="AG38">
        <f t="shared" si="24"/>
        <v>-4.8643723516373165E-5</v>
      </c>
      <c r="AH38">
        <f t="shared" si="5"/>
        <v>-3.1862396693820676</v>
      </c>
      <c r="AI38">
        <f t="shared" si="25"/>
        <v>-3.1862883131055839</v>
      </c>
      <c r="AJ38">
        <f t="shared" si="7"/>
        <v>-546.97125093880186</v>
      </c>
      <c r="AK38">
        <f t="shared" si="22"/>
        <v>-357.51714391662358</v>
      </c>
      <c r="AL38">
        <f t="shared" si="26"/>
        <v>-907.67468316853103</v>
      </c>
      <c r="AN38">
        <f t="shared" si="27"/>
        <v>0</v>
      </c>
      <c r="AO38">
        <f t="shared" si="27"/>
        <v>0</v>
      </c>
      <c r="AP38">
        <f t="shared" si="27"/>
        <v>-9.2128928019059538E-7</v>
      </c>
      <c r="AQ38">
        <f t="shared" si="27"/>
        <v>-6.0345883072287269E-2</v>
      </c>
      <c r="AR38">
        <f t="shared" si="27"/>
        <v>-6.034680436156746E-2</v>
      </c>
      <c r="AS38">
        <f t="shared" si="27"/>
        <v>-10.35937863376644</v>
      </c>
      <c r="AT38">
        <f t="shared" si="27"/>
        <v>-6.771206814870526</v>
      </c>
      <c r="AU38">
        <f t="shared" si="23"/>
        <v>-17.190932252998532</v>
      </c>
      <c r="AW38">
        <v>35</v>
      </c>
      <c r="AX38">
        <f>IF(Z38&gt;0, (R38*SUMPRODUCT(K38:$K$98, X38:$X$98)-K38*$AZ$3)/Z38, 0)</f>
        <v>-4687569319.9798641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0.76114147499999996</v>
      </c>
      <c r="Q39" s="4">
        <f t="shared" si="21"/>
        <v>50</v>
      </c>
      <c r="R39">
        <f t="shared" si="0"/>
        <v>1000000</v>
      </c>
      <c r="S39">
        <f t="shared" si="1"/>
        <v>-18288081683.096581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-4560.4165192986775</v>
      </c>
      <c r="AC39">
        <f t="shared" si="2"/>
        <v>-4071.8526574905036</v>
      </c>
      <c r="AE39">
        <f t="shared" si="3"/>
        <v>0</v>
      </c>
      <c r="AF39">
        <f t="shared" si="24"/>
        <v>0</v>
      </c>
      <c r="AG39">
        <f t="shared" si="24"/>
        <v>-1.1132530814464975E-5</v>
      </c>
      <c r="AH39">
        <f t="shared" si="5"/>
        <v>-0.74049510933488916</v>
      </c>
      <c r="AI39">
        <f t="shared" si="25"/>
        <v>-0.74050624186570357</v>
      </c>
      <c r="AJ39">
        <f t="shared" si="7"/>
        <v>-488.5638618081739</v>
      </c>
      <c r="AK39">
        <f t="shared" si="22"/>
        <v>-319.22915635090743</v>
      </c>
      <c r="AL39">
        <f t="shared" si="26"/>
        <v>-808.53352440094704</v>
      </c>
      <c r="AN39">
        <f t="shared" si="27"/>
        <v>0</v>
      </c>
      <c r="AO39">
        <f t="shared" si="27"/>
        <v>0</v>
      </c>
      <c r="AP39">
        <f t="shared" si="27"/>
        <v>-1.8825438014529584E-7</v>
      </c>
      <c r="AQ39">
        <f t="shared" si="27"/>
        <v>-1.2521990743320678E-2</v>
      </c>
      <c r="AR39">
        <f t="shared" si="27"/>
        <v>-1.2522178997700821E-2</v>
      </c>
      <c r="AS39">
        <f t="shared" si="27"/>
        <v>-8.2617590284666989</v>
      </c>
      <c r="AT39">
        <f t="shared" si="27"/>
        <v>-5.3982592058097083</v>
      </c>
      <c r="AU39">
        <f t="shared" si="23"/>
        <v>-13.67254041327411</v>
      </c>
      <c r="AW39">
        <v>36</v>
      </c>
      <c r="AX39">
        <f>IF(Z39&gt;0, (R39*SUMPRODUCT(K39:$K$98, X39:$X$98)-K39*$AZ$3)/Z39, 0)</f>
        <v>-18288081683.096581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0.76383916100000004</v>
      </c>
      <c r="Q40" s="4">
        <f t="shared" si="21"/>
        <v>50</v>
      </c>
      <c r="R40">
        <f t="shared" si="0"/>
        <v>1000000</v>
      </c>
      <c r="S40">
        <f t="shared" si="1"/>
        <v>-72199471395.445923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-4071.8526574905036</v>
      </c>
      <c r="AC40">
        <f t="shared" si="2"/>
        <v>-3635.5935654712066</v>
      </c>
      <c r="AE40">
        <f t="shared" si="3"/>
        <v>0</v>
      </c>
      <c r="AF40">
        <f t="shared" si="24"/>
        <v>0</v>
      </c>
      <c r="AG40">
        <f t="shared" si="24"/>
        <v>-2.5177425091927517E-6</v>
      </c>
      <c r="AH40">
        <f t="shared" si="5"/>
        <v>-0.17006925994255148</v>
      </c>
      <c r="AI40">
        <f t="shared" si="25"/>
        <v>-0.17007177768506068</v>
      </c>
      <c r="AJ40">
        <f t="shared" si="7"/>
        <v>-436.25909201929699</v>
      </c>
      <c r="AK40">
        <f t="shared" si="22"/>
        <v>-285.02968602433526</v>
      </c>
      <c r="AL40">
        <f t="shared" si="26"/>
        <v>-721.45884982131724</v>
      </c>
      <c r="AN40">
        <f t="shared" si="27"/>
        <v>0</v>
      </c>
      <c r="AO40">
        <f t="shared" si="27"/>
        <v>0</v>
      </c>
      <c r="AP40">
        <f t="shared" si="27"/>
        <v>-3.8014079070611639E-8</v>
      </c>
      <c r="AQ40">
        <f t="shared" si="27"/>
        <v>-2.5677869247278185E-3</v>
      </c>
      <c r="AR40">
        <f t="shared" si="27"/>
        <v>-2.5678249388068892E-3</v>
      </c>
      <c r="AS40">
        <f t="shared" si="27"/>
        <v>-6.5868481620910542</v>
      </c>
      <c r="AT40">
        <f t="shared" si="27"/>
        <v>-4.3035143516223568</v>
      </c>
      <c r="AU40">
        <f t="shared" si="23"/>
        <v>-10.892930338652217</v>
      </c>
      <c r="AW40">
        <v>37</v>
      </c>
      <c r="AX40">
        <f>IF(Z40&gt;0, (R40*SUMPRODUCT(K40:$K$98, X40:$X$98)-K40*$AZ$3)/Z40, 0)</f>
        <v>-72199471395.445923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0.76675259399999995</v>
      </c>
      <c r="Q41" s="4">
        <f t="shared" si="21"/>
        <v>50</v>
      </c>
      <c r="R41">
        <f t="shared" si="0"/>
        <v>1000000</v>
      </c>
      <c r="S41">
        <f t="shared" si="1"/>
        <v>-288755238180.74725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-3635.5935654712066</v>
      </c>
      <c r="AC41">
        <f t="shared" si="2"/>
        <v>-3246.0679064634523</v>
      </c>
      <c r="AE41">
        <f t="shared" si="3"/>
        <v>0</v>
      </c>
      <c r="AF41">
        <f t="shared" si="24"/>
        <v>0</v>
      </c>
      <c r="AG41">
        <f t="shared" si="24"/>
        <v>-5.6207948415321322E-7</v>
      </c>
      <c r="AH41">
        <f t="shared" si="5"/>
        <v>-3.8609711998952218E-2</v>
      </c>
      <c r="AI41">
        <f t="shared" si="25"/>
        <v>-3.8610274078436368E-2</v>
      </c>
      <c r="AJ41">
        <f t="shared" si="7"/>
        <v>-389.52565900775426</v>
      </c>
      <c r="AK41">
        <f t="shared" si="22"/>
        <v>-254.49154958298448</v>
      </c>
      <c r="AL41">
        <f t="shared" si="26"/>
        <v>-644.05581886481718</v>
      </c>
      <c r="AN41">
        <f t="shared" si="27"/>
        <v>0</v>
      </c>
      <c r="AO41">
        <f t="shared" si="27"/>
        <v>0</v>
      </c>
      <c r="AP41">
        <f t="shared" si="27"/>
        <v>-7.5772719142794134E-9</v>
      </c>
      <c r="AQ41">
        <f t="shared" si="27"/>
        <v>-5.204891738555818E-4</v>
      </c>
      <c r="AR41">
        <f t="shared" si="27"/>
        <v>-5.2049675112749599E-4</v>
      </c>
      <c r="AS41">
        <f t="shared" si="27"/>
        <v>-5.2511111312614576</v>
      </c>
      <c r="AT41">
        <f t="shared" si="27"/>
        <v>-3.430745518103556</v>
      </c>
      <c r="AU41">
        <f t="shared" si="23"/>
        <v>-8.6823771461161421</v>
      </c>
      <c r="AW41">
        <v>38</v>
      </c>
      <c r="AX41">
        <f>IF(Z41&gt;0, (R41*SUMPRODUCT(K41:$K$98, X41:$X$98)-K41*$AZ$3)/Z41, 0)</f>
        <v>-288755238180.74725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0.76980532899999998</v>
      </c>
      <c r="Q42" s="4">
        <f t="shared" si="21"/>
        <v>50</v>
      </c>
      <c r="R42">
        <f t="shared" si="0"/>
        <v>1000000</v>
      </c>
      <c r="S42">
        <f t="shared" si="1"/>
        <v>-1170860384040.7729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-3246.0679064634523</v>
      </c>
      <c r="AC42">
        <f t="shared" si="2"/>
        <v>-2898.2753673145198</v>
      </c>
      <c r="AE42">
        <f t="shared" si="3"/>
        <v>0</v>
      </c>
      <c r="AF42">
        <f t="shared" si="24"/>
        <v>0</v>
      </c>
      <c r="AG42">
        <f t="shared" si="24"/>
        <v>-1.2376690708896652E-7</v>
      </c>
      <c r="AH42">
        <f t="shared" si="5"/>
        <v>-8.6538356444542906E-3</v>
      </c>
      <c r="AI42">
        <f t="shared" si="25"/>
        <v>-8.65395941136138E-3</v>
      </c>
      <c r="AJ42">
        <f t="shared" si="7"/>
        <v>-347.79253914893252</v>
      </c>
      <c r="AK42">
        <f t="shared" si="22"/>
        <v>-227.22475345244169</v>
      </c>
      <c r="AL42">
        <f t="shared" si="26"/>
        <v>-575.02594656078554</v>
      </c>
      <c r="AN42">
        <f t="shared" si="27"/>
        <v>0</v>
      </c>
      <c r="AO42">
        <f t="shared" si="27"/>
        <v>0</v>
      </c>
      <c r="AP42">
        <f t="shared" si="27"/>
        <v>-1.4897097287877642E-9</v>
      </c>
      <c r="AQ42">
        <f t="shared" si="27"/>
        <v>-1.0416114819454147E-4</v>
      </c>
      <c r="AR42">
        <f t="shared" si="27"/>
        <v>-1.0416263790427027E-4</v>
      </c>
      <c r="AS42">
        <f t="shared" si="27"/>
        <v>-4.1861749748463435</v>
      </c>
      <c r="AT42">
        <f t="shared" si="27"/>
        <v>-2.7349711954600484</v>
      </c>
      <c r="AU42">
        <f t="shared" si="23"/>
        <v>-6.9212503329442949</v>
      </c>
      <c r="AW42">
        <v>39</v>
      </c>
      <c r="AX42">
        <f>IF(Z42&gt;0, (R42*SUMPRODUCT(K42:$K$98, X42:$X$98)-K42*$AZ$3)/Z42, 0)</f>
        <v>-1170860384040.7729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0.772959481</v>
      </c>
      <c r="Q43" s="4">
        <f t="shared" si="21"/>
        <v>50</v>
      </c>
      <c r="R43">
        <f t="shared" si="0"/>
        <v>1000000</v>
      </c>
      <c r="S43">
        <f t="shared" si="1"/>
        <v>-4816663259297.6094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-2898.2753673145198</v>
      </c>
      <c r="AC43">
        <f t="shared" si="2"/>
        <v>-2587.7459539416441</v>
      </c>
      <c r="AE43">
        <f t="shared" si="3"/>
        <v>0</v>
      </c>
      <c r="AF43">
        <f t="shared" si="24"/>
        <v>0</v>
      </c>
      <c r="AG43">
        <f t="shared" si="24"/>
        <v>-2.6862433749614068E-8</v>
      </c>
      <c r="AH43">
        <f t="shared" si="5"/>
        <v>-1.9133360853692556E-3</v>
      </c>
      <c r="AI43">
        <f t="shared" si="25"/>
        <v>-1.9133629478030052E-3</v>
      </c>
      <c r="AJ43">
        <f t="shared" si="7"/>
        <v>-310.52941337287575</v>
      </c>
      <c r="AK43">
        <f t="shared" si="22"/>
        <v>-202.87927571201641</v>
      </c>
      <c r="AL43">
        <f t="shared" si="26"/>
        <v>-513.41060244783989</v>
      </c>
      <c r="AN43">
        <f t="shared" si="27"/>
        <v>0</v>
      </c>
      <c r="AO43">
        <f t="shared" si="27"/>
        <v>0</v>
      </c>
      <c r="AP43">
        <f t="shared" si="27"/>
        <v>-2.8868515419236204E-10</v>
      </c>
      <c r="AQ43">
        <f t="shared" si="27"/>
        <v>-2.0562236764365015E-5</v>
      </c>
      <c r="AR43">
        <f t="shared" si="27"/>
        <v>-2.0562525449519206E-5</v>
      </c>
      <c r="AS43">
        <f t="shared" si="27"/>
        <v>-3.3371969351846347</v>
      </c>
      <c r="AT43">
        <f t="shared" si="27"/>
        <v>-2.1803026314471463</v>
      </c>
      <c r="AU43">
        <f t="shared" si="23"/>
        <v>-5.51752012915723</v>
      </c>
      <c r="AW43">
        <v>40</v>
      </c>
      <c r="AX43">
        <f>IF(Z43&gt;0, (R43*SUMPRODUCT(K43:$K$98, X43:$X$98)-K43*$AZ$3)/Z43, 0)</f>
        <v>-4816663259297.6094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0.77634382000000002</v>
      </c>
      <c r="Q44" s="4">
        <f t="shared" si="21"/>
        <v>50</v>
      </c>
      <c r="R44">
        <f t="shared" si="0"/>
        <v>1000000</v>
      </c>
      <c r="S44">
        <f t="shared" si="1"/>
        <v>-20128564635890.793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-2587.7459539416441</v>
      </c>
      <c r="AC44">
        <f t="shared" si="2"/>
        <v>-2310.4874767056458</v>
      </c>
      <c r="AE44">
        <f t="shared" si="3"/>
        <v>0</v>
      </c>
      <c r="AF44">
        <f t="shared" si="24"/>
        <v>0</v>
      </c>
      <c r="AG44">
        <f t="shared" si="24"/>
        <v>-5.7393249804456186E-9</v>
      </c>
      <c r="AH44">
        <f t="shared" si="5"/>
        <v>-4.1708968863344616E-4</v>
      </c>
      <c r="AI44">
        <f t="shared" si="25"/>
        <v>-4.1709542795842659E-4</v>
      </c>
      <c r="AJ44">
        <f t="shared" si="7"/>
        <v>-277.25847723599827</v>
      </c>
      <c r="AK44">
        <f t="shared" si="22"/>
        <v>-181.1422167759151</v>
      </c>
      <c r="AL44">
        <f t="shared" si="26"/>
        <v>-458.40111110734131</v>
      </c>
      <c r="AN44">
        <f t="shared" si="27"/>
        <v>0</v>
      </c>
      <c r="AO44">
        <f t="shared" si="27"/>
        <v>0</v>
      </c>
      <c r="AP44">
        <f t="shared" si="27"/>
        <v>-5.5070863631652736E-11</v>
      </c>
      <c r="AQ44">
        <f t="shared" si="27"/>
        <v>-4.0021238461247744E-6</v>
      </c>
      <c r="AR44">
        <f t="shared" si="27"/>
        <v>-4.0021789169884059E-6</v>
      </c>
      <c r="AS44">
        <f t="shared" si="27"/>
        <v>-2.6603936599871427</v>
      </c>
      <c r="AT44">
        <f t="shared" si="27"/>
        <v>-1.7381239696287696</v>
      </c>
      <c r="AU44">
        <f t="shared" si="23"/>
        <v>-4.3985216317948286</v>
      </c>
      <c r="AW44">
        <v>41</v>
      </c>
      <c r="AX44">
        <f>IF(Z44&gt;0, (R44*SUMPRODUCT(K44:$K$98, X44:$X$98)-K44*$AZ$3)/Z44, 0)</f>
        <v>-20128564635890.793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0.77982431100000005</v>
      </c>
      <c r="Q45" s="4">
        <f t="shared" si="21"/>
        <v>50</v>
      </c>
      <c r="R45">
        <f t="shared" si="0"/>
        <v>1000000</v>
      </c>
      <c r="S45">
        <f t="shared" si="1"/>
        <v>-85509093969786.641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-2310.4874767056458</v>
      </c>
      <c r="AC45">
        <f t="shared" si="2"/>
        <v>-2062.9352505307743</v>
      </c>
      <c r="AE45">
        <f t="shared" si="3"/>
        <v>0</v>
      </c>
      <c r="AF45">
        <f t="shared" si="24"/>
        <v>0</v>
      </c>
      <c r="AG45">
        <f t="shared" si="24"/>
        <v>-1.2062665821600691E-9</v>
      </c>
      <c r="AH45">
        <f t="shared" si="5"/>
        <v>-8.9513302969621865E-5</v>
      </c>
      <c r="AI45">
        <f t="shared" si="25"/>
        <v>-8.9514509236204024E-5</v>
      </c>
      <c r="AJ45">
        <f t="shared" si="7"/>
        <v>-247.55222617487152</v>
      </c>
      <c r="AK45">
        <f t="shared" si="22"/>
        <v>-161.73412336939523</v>
      </c>
      <c r="AL45">
        <f t="shared" si="26"/>
        <v>-409.28643905877595</v>
      </c>
      <c r="AN45">
        <f t="shared" si="27"/>
        <v>0</v>
      </c>
      <c r="AO45">
        <f t="shared" si="27"/>
        <v>0</v>
      </c>
      <c r="AP45">
        <f t="shared" si="27"/>
        <v>-1.0334425631792547E-11</v>
      </c>
      <c r="AQ45">
        <f t="shared" si="27"/>
        <v>-7.6688568370943834E-7</v>
      </c>
      <c r="AR45">
        <f t="shared" si="27"/>
        <v>-7.6689601813507018E-7</v>
      </c>
      <c r="AS45">
        <f t="shared" si="27"/>
        <v>-2.120849660617901</v>
      </c>
      <c r="AT45">
        <f t="shared" si="27"/>
        <v>-1.385621797705062</v>
      </c>
      <c r="AU45">
        <f t="shared" si="23"/>
        <v>-3.5064722252189808</v>
      </c>
      <c r="AW45">
        <v>42</v>
      </c>
      <c r="AX45">
        <f>IF(Z45&gt;0, (R45*SUMPRODUCT(K45:$K$98, X45:$X$98)-K45*$AZ$3)/Z45, 0)</f>
        <v>-85509093969786.641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0.78351069500000003</v>
      </c>
      <c r="Q46" s="4">
        <f t="shared" si="21"/>
        <v>50</v>
      </c>
      <c r="R46">
        <f t="shared" si="0"/>
        <v>1000000</v>
      </c>
      <c r="S46">
        <f t="shared" si="1"/>
        <v>-369740240821484.56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-2062.9352505307743</v>
      </c>
      <c r="AC46">
        <f t="shared" si="2"/>
        <v>-1841.9064743539136</v>
      </c>
      <c r="AE46">
        <f t="shared" si="3"/>
        <v>0</v>
      </c>
      <c r="AF46">
        <f t="shared" si="24"/>
        <v>0</v>
      </c>
      <c r="AG46">
        <f t="shared" si="24"/>
        <v>-2.4908114819495804E-10</v>
      </c>
      <c r="AH46">
        <f t="shared" si="5"/>
        <v>-1.8902455362870206E-5</v>
      </c>
      <c r="AI46">
        <f t="shared" si="25"/>
        <v>-1.89027044440184E-5</v>
      </c>
      <c r="AJ46">
        <f t="shared" si="7"/>
        <v>-221.02877617686067</v>
      </c>
      <c r="AK46">
        <f t="shared" si="22"/>
        <v>-144.40546753715421</v>
      </c>
      <c r="AL46">
        <f t="shared" si="26"/>
        <v>-365.43426261671937</v>
      </c>
      <c r="AN46">
        <f t="shared" si="27"/>
        <v>0</v>
      </c>
      <c r="AO46">
        <f t="shared" si="27"/>
        <v>0</v>
      </c>
      <c r="AP46">
        <f t="shared" si="27"/>
        <v>-1.9053110413241326E-12</v>
      </c>
      <c r="AQ46">
        <f t="shared" si="27"/>
        <v>-1.4459166087842127E-7</v>
      </c>
      <c r="AR46">
        <f t="shared" si="27"/>
        <v>-1.4459356618946257E-7</v>
      </c>
      <c r="AS46">
        <f t="shared" si="27"/>
        <v>-1.6907283861182136</v>
      </c>
      <c r="AT46">
        <f t="shared" si="27"/>
        <v>-1.1046092155909006</v>
      </c>
      <c r="AU46">
        <f t="shared" si="23"/>
        <v>-2.7953377463026809</v>
      </c>
      <c r="AW46">
        <v>43</v>
      </c>
      <c r="AX46">
        <f>IF(Z46&gt;0, (R46*SUMPRODUCT(K46:$K$98, X46:$X$98)-K46*$AZ$3)/Z46, 0)</f>
        <v>-369740240821484.56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0.78741316699999997</v>
      </c>
      <c r="Q47" s="4">
        <f t="shared" si="21"/>
        <v>50</v>
      </c>
      <c r="R47">
        <f t="shared" si="0"/>
        <v>1000000</v>
      </c>
      <c r="S47">
        <f t="shared" si="1"/>
        <v>-1629549216776561.8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-1841.9064743539136</v>
      </c>
      <c r="AC47">
        <f t="shared" si="2"/>
        <v>-1644.5593522273032</v>
      </c>
      <c r="AE47">
        <f t="shared" si="3"/>
        <v>0</v>
      </c>
      <c r="AF47">
        <f t="shared" si="24"/>
        <v>0</v>
      </c>
      <c r="AG47">
        <f t="shared" si="24"/>
        <v>-5.0460560972820241E-11</v>
      </c>
      <c r="AH47">
        <f t="shared" si="5"/>
        <v>-3.9225955148037648E-6</v>
      </c>
      <c r="AI47">
        <f t="shared" si="25"/>
        <v>-3.9226459753647374E-6</v>
      </c>
      <c r="AJ47">
        <f t="shared" si="7"/>
        <v>-197.34712212661043</v>
      </c>
      <c r="AK47">
        <f t="shared" si="22"/>
        <v>-128.93345320477397</v>
      </c>
      <c r="AL47">
        <f t="shared" si="26"/>
        <v>-326.28057925403039</v>
      </c>
      <c r="AN47">
        <f t="shared" si="27"/>
        <v>0</v>
      </c>
      <c r="AO47">
        <f t="shared" si="27"/>
        <v>0</v>
      </c>
      <c r="AP47">
        <f t="shared" si="27"/>
        <v>-3.4463475869802526E-13</v>
      </c>
      <c r="AQ47">
        <f t="shared" si="27"/>
        <v>-2.6790482163733979E-8</v>
      </c>
      <c r="AR47">
        <f t="shared" si="27"/>
        <v>-2.6790826798492674E-8</v>
      </c>
      <c r="AS47">
        <f t="shared" si="27"/>
        <v>-1.347838321704113</v>
      </c>
      <c r="AT47">
        <f t="shared" si="27"/>
        <v>-0.88058770407377296</v>
      </c>
      <c r="AU47">
        <f t="shared" si="23"/>
        <v>-2.2284260525687127</v>
      </c>
      <c r="AW47">
        <v>44</v>
      </c>
      <c r="AX47">
        <f>IF(Z47&gt;0, (R47*SUMPRODUCT(K47:$K$98, X47:$X$98)-K47*$AZ$3)/Z47, 0)</f>
        <v>-1629549216776561.8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0.79138766699999996</v>
      </c>
      <c r="Q48" s="4">
        <f t="shared" si="21"/>
        <v>50</v>
      </c>
      <c r="R48">
        <f t="shared" si="0"/>
        <v>1000000</v>
      </c>
      <c r="S48">
        <f t="shared" si="1"/>
        <v>-7325600761455679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-1644.5593522273032</v>
      </c>
      <c r="AC48">
        <f t="shared" si="2"/>
        <v>-1468.3565645119493</v>
      </c>
      <c r="AE48">
        <f t="shared" si="3"/>
        <v>0</v>
      </c>
      <c r="AF48">
        <f t="shared" si="24"/>
        <v>0</v>
      </c>
      <c r="AG48">
        <f t="shared" si="24"/>
        <v>-1.0022089739300578E-11</v>
      </c>
      <c r="AH48">
        <f t="shared" si="5"/>
        <v>-7.9867731247582917E-7</v>
      </c>
      <c r="AI48">
        <f t="shared" si="25"/>
        <v>-7.9868733456556843E-7</v>
      </c>
      <c r="AJ48">
        <f t="shared" si="7"/>
        <v>-176.20278771535391</v>
      </c>
      <c r="AK48">
        <f t="shared" si="22"/>
        <v>-115.11915465591123</v>
      </c>
      <c r="AL48">
        <f t="shared" si="26"/>
        <v>-291.32194316995248</v>
      </c>
      <c r="AN48">
        <f t="shared" si="27"/>
        <v>0</v>
      </c>
      <c r="AO48">
        <f t="shared" si="27"/>
        <v>0</v>
      </c>
      <c r="AP48">
        <f t="shared" si="27"/>
        <v>-6.1114922730273949E-14</v>
      </c>
      <c r="AQ48">
        <f t="shared" si="27"/>
        <v>-4.8703517438060372E-9</v>
      </c>
      <c r="AR48">
        <f t="shared" si="27"/>
        <v>-4.8704128587287672E-9</v>
      </c>
      <c r="AS48">
        <f t="shared" si="27"/>
        <v>-1.0744884586150432</v>
      </c>
      <c r="AT48">
        <f t="shared" si="27"/>
        <v>-0.70199912638793294</v>
      </c>
      <c r="AU48">
        <f t="shared" si="23"/>
        <v>-1.7764875898733892</v>
      </c>
      <c r="AW48">
        <v>45</v>
      </c>
      <c r="AX48">
        <f>IF(Z48&gt;0, (R48*SUMPRODUCT(K48:$K$98, X48:$X$98)-K48*$AZ$3)/Z48, 0)</f>
        <v>-7325600761455679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0.79554122000000005</v>
      </c>
      <c r="Q49" s="4">
        <f t="shared" si="21"/>
        <v>50</v>
      </c>
      <c r="R49">
        <f t="shared" si="0"/>
        <v>1000000</v>
      </c>
      <c r="S49">
        <f t="shared" si="1"/>
        <v>-3.3635482880261628E+16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-1468.3565645119493</v>
      </c>
      <c r="AC49">
        <f t="shared" si="2"/>
        <v>-1311.0326468899048</v>
      </c>
      <c r="AE49">
        <f t="shared" si="3"/>
        <v>0</v>
      </c>
      <c r="AF49">
        <f t="shared" si="24"/>
        <v>0</v>
      </c>
      <c r="AG49">
        <f t="shared" si="24"/>
        <v>-1.9488833437549079E-12</v>
      </c>
      <c r="AH49">
        <f t="shared" si="5"/>
        <v>-1.5945970996305328E-7</v>
      </c>
      <c r="AI49">
        <f t="shared" si="25"/>
        <v>-1.5946165884639704E-7</v>
      </c>
      <c r="AJ49">
        <f t="shared" si="7"/>
        <v>-157.32391762204452</v>
      </c>
      <c r="AK49">
        <f t="shared" si="22"/>
        <v>-102.78495951583646</v>
      </c>
      <c r="AL49">
        <f t="shared" si="26"/>
        <v>-260.10887729734264</v>
      </c>
      <c r="AN49">
        <f t="shared" si="27"/>
        <v>0</v>
      </c>
      <c r="AO49">
        <f t="shared" si="27"/>
        <v>0</v>
      </c>
      <c r="AP49">
        <f t="shared" si="27"/>
        <v>-1.0611011887431552E-14</v>
      </c>
      <c r="AQ49">
        <f t="shared" si="27"/>
        <v>-8.6820428909014045E-10</v>
      </c>
      <c r="AR49">
        <f t="shared" si="27"/>
        <v>-8.6821490010202803E-10</v>
      </c>
      <c r="AS49">
        <f t="shared" si="27"/>
        <v>-0.85657562081086602</v>
      </c>
      <c r="AT49">
        <f t="shared" si="27"/>
        <v>-0.55962940561149987</v>
      </c>
      <c r="AU49">
        <f t="shared" si="23"/>
        <v>-1.4162050272905808</v>
      </c>
      <c r="AW49">
        <v>46</v>
      </c>
      <c r="AX49">
        <f>IF(Z49&gt;0, (R49*SUMPRODUCT(K49:$K$98, X49:$X$98)-K49*$AZ$3)/Z49, 0)</f>
        <v>-3.3635482880261628E+16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0.79972280399999995</v>
      </c>
      <c r="Q50" s="4">
        <f t="shared" si="21"/>
        <v>50</v>
      </c>
      <c r="R50">
        <f t="shared" si="0"/>
        <v>1000000</v>
      </c>
      <c r="S50">
        <f t="shared" si="1"/>
        <v>-1.578312155867071E+17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-1311.0326468899048</v>
      </c>
      <c r="AC50">
        <f t="shared" si="2"/>
        <v>-1170.5648632953132</v>
      </c>
      <c r="AE50">
        <f t="shared" si="3"/>
        <v>0</v>
      </c>
      <c r="AF50">
        <f t="shared" si="24"/>
        <v>0</v>
      </c>
      <c r="AG50">
        <f t="shared" si="24"/>
        <v>-3.7082805798078797E-13</v>
      </c>
      <c r="AH50">
        <f t="shared" si="5"/>
        <v>-3.1171329046731414E-8</v>
      </c>
      <c r="AI50">
        <f t="shared" si="25"/>
        <v>-3.1171699874789393E-8</v>
      </c>
      <c r="AJ50">
        <f t="shared" si="7"/>
        <v>-140.46778359459154</v>
      </c>
      <c r="AK50">
        <f t="shared" si="22"/>
        <v>-91.772285282293339</v>
      </c>
      <c r="AL50">
        <f t="shared" si="26"/>
        <v>-232.24006890805657</v>
      </c>
      <c r="AN50">
        <f t="shared" si="27"/>
        <v>0</v>
      </c>
      <c r="AO50">
        <f t="shared" si="27"/>
        <v>0</v>
      </c>
      <c r="AP50">
        <f t="shared" si="27"/>
        <v>-1.8027085613063776E-15</v>
      </c>
      <c r="AQ50">
        <f t="shared" si="27"/>
        <v>-1.5153336035525163E-10</v>
      </c>
      <c r="AR50">
        <f t="shared" si="27"/>
        <v>-1.5153516306381293E-10</v>
      </c>
      <c r="AS50">
        <f t="shared" si="27"/>
        <v>-0.68285684058680585</v>
      </c>
      <c r="AT50">
        <f t="shared" si="27"/>
        <v>-0.44613313585244568</v>
      </c>
      <c r="AU50">
        <f t="shared" si="23"/>
        <v>-1.1289899765907867</v>
      </c>
      <c r="AW50">
        <v>47</v>
      </c>
      <c r="AX50">
        <f>IF(Z50&gt;0, (R50*SUMPRODUCT(K50:$K$98, X50:$X$98)-K50*$AZ$3)/Z50, 0)</f>
        <v>-1.578312155867071E+17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0.80383592599999998</v>
      </c>
      <c r="Q51" s="4">
        <f t="shared" si="21"/>
        <v>50</v>
      </c>
      <c r="R51">
        <f t="shared" si="0"/>
        <v>1000000</v>
      </c>
      <c r="S51">
        <f t="shared" si="1"/>
        <v>-7.5697058607792845E+17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-1170.5648632953132</v>
      </c>
      <c r="AC51">
        <f t="shared" si="2"/>
        <v>-1045.1471993709472</v>
      </c>
      <c r="AE51">
        <f t="shared" si="3"/>
        <v>0</v>
      </c>
      <c r="AF51">
        <f t="shared" si="24"/>
        <v>0</v>
      </c>
      <c r="AG51">
        <f t="shared" si="24"/>
        <v>-6.9034862027211693E-14</v>
      </c>
      <c r="AH51">
        <f t="shared" si="5"/>
        <v>-5.9616983074753673E-9</v>
      </c>
      <c r="AI51">
        <f t="shared" si="25"/>
        <v>-5.9617673423373944E-9</v>
      </c>
      <c r="AJ51">
        <f t="shared" si="7"/>
        <v>-125.41766392436602</v>
      </c>
      <c r="AK51">
        <f t="shared" si="22"/>
        <v>-81.93954043067194</v>
      </c>
      <c r="AL51">
        <f t="shared" si="26"/>
        <v>-207.35720436099973</v>
      </c>
      <c r="AN51">
        <f t="shared" si="27"/>
        <v>0</v>
      </c>
      <c r="AO51">
        <f t="shared" si="27"/>
        <v>0</v>
      </c>
      <c r="AP51">
        <f t="shared" si="27"/>
        <v>-2.9964247322095894E-16</v>
      </c>
      <c r="AQ51">
        <f t="shared" si="27"/>
        <v>-2.5876462601532855E-11</v>
      </c>
      <c r="AR51">
        <f t="shared" si="27"/>
        <v>-2.5876762244006074E-11</v>
      </c>
      <c r="AS51">
        <f t="shared" si="27"/>
        <v>-0.54436929256234134</v>
      </c>
      <c r="AT51">
        <f t="shared" si="27"/>
        <v>-0.35565460447443692</v>
      </c>
      <c r="AU51">
        <f t="shared" si="23"/>
        <v>-0.90002389706265506</v>
      </c>
      <c r="AW51">
        <v>48</v>
      </c>
      <c r="AX51">
        <f>IF(Z51&gt;0, (R51*SUMPRODUCT(K51:$K$98, X51:$X$98)-K51*$AZ$3)/Z51, 0)</f>
        <v>-7.5697058607792845E+17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0.80804740799999997</v>
      </c>
      <c r="Q52" s="4">
        <f t="shared" si="21"/>
        <v>50</v>
      </c>
      <c r="R52">
        <f t="shared" si="0"/>
        <v>1000000</v>
      </c>
      <c r="S52">
        <f t="shared" si="1"/>
        <v>-3.7145202895073469E+18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-1045.1471993709472</v>
      </c>
      <c r="AC52">
        <f t="shared" si="2"/>
        <v>-933.16714229551121</v>
      </c>
      <c r="AE52">
        <f t="shared" si="3"/>
        <v>0</v>
      </c>
      <c r="AF52">
        <f t="shared" si="24"/>
        <v>0</v>
      </c>
      <c r="AG52">
        <f t="shared" si="24"/>
        <v>-1.2561072084213548E-14</v>
      </c>
      <c r="AH52">
        <f t="shared" si="5"/>
        <v>-1.1156688264545206E-9</v>
      </c>
      <c r="AI52">
        <f t="shared" si="25"/>
        <v>-1.1156813875266049E-9</v>
      </c>
      <c r="AJ52">
        <f t="shared" si="7"/>
        <v>-111.98005707543598</v>
      </c>
      <c r="AK52">
        <f t="shared" si="22"/>
        <v>-73.160303955966313</v>
      </c>
      <c r="AL52">
        <f t="shared" si="26"/>
        <v>-185.14036103251797</v>
      </c>
      <c r="AN52">
        <f t="shared" si="27"/>
        <v>0</v>
      </c>
      <c r="AO52">
        <f t="shared" si="27"/>
        <v>0</v>
      </c>
      <c r="AP52">
        <f t="shared" si="27"/>
        <v>-4.8679218460575077E-17</v>
      </c>
      <c r="AQ52">
        <f t="shared" si="27"/>
        <v>-4.3236664966590218E-12</v>
      </c>
      <c r="AR52">
        <f t="shared" si="27"/>
        <v>-4.3237151758774828E-12</v>
      </c>
      <c r="AS52">
        <f t="shared" si="27"/>
        <v>-0.43396786715790181</v>
      </c>
      <c r="AT52">
        <f t="shared" si="27"/>
        <v>-0.28352567320988659</v>
      </c>
      <c r="AU52">
        <f t="shared" si="23"/>
        <v>-0.7174935403721121</v>
      </c>
      <c r="AW52">
        <v>49</v>
      </c>
      <c r="AX52">
        <f>IF(Z52&gt;0, (R52*SUMPRODUCT(K52:$K$98, X52:$X$98)-K52*$AZ$3)/Z52, 0)</f>
        <v>-3.7145202895073469E+18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0.81233261800000001</v>
      </c>
      <c r="Q53" s="4">
        <f t="shared" si="21"/>
        <v>50</v>
      </c>
      <c r="R53">
        <f t="shared" si="0"/>
        <v>1000000</v>
      </c>
      <c r="S53">
        <f t="shared" si="1"/>
        <v>-1.8667106676758667E+19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-933.16714229551121</v>
      </c>
      <c r="AC53">
        <f t="shared" si="2"/>
        <v>-833.18494847813872</v>
      </c>
      <c r="AE53">
        <f t="shared" si="3"/>
        <v>0</v>
      </c>
      <c r="AF53">
        <f t="shared" si="24"/>
        <v>0</v>
      </c>
      <c r="AG53">
        <f t="shared" si="24"/>
        <v>-2.2316927923155036E-15</v>
      </c>
      <c r="AH53">
        <f t="shared" si="5"/>
        <v>-2.0407537142111815E-10</v>
      </c>
      <c r="AI53">
        <f t="shared" si="25"/>
        <v>-2.0407760311391045E-10</v>
      </c>
      <c r="AJ53">
        <f t="shared" si="7"/>
        <v>-99.98219381737249</v>
      </c>
      <c r="AK53">
        <f t="shared" si="22"/>
        <v>-65.321699960685791</v>
      </c>
      <c r="AL53">
        <f t="shared" si="26"/>
        <v>-165.30389377826236</v>
      </c>
      <c r="AN53">
        <f t="shared" si="27"/>
        <v>0</v>
      </c>
      <c r="AO53">
        <f t="shared" si="27"/>
        <v>0</v>
      </c>
      <c r="AP53">
        <f t="shared" si="27"/>
        <v>-7.7220618765146783E-18</v>
      </c>
      <c r="AQ53">
        <f t="shared" si="27"/>
        <v>-7.0613780311201563E-13</v>
      </c>
      <c r="AR53">
        <f t="shared" si="27"/>
        <v>-7.0614552517389212E-13</v>
      </c>
      <c r="AS53">
        <f t="shared" si="27"/>
        <v>-0.34595652675221938</v>
      </c>
      <c r="AT53">
        <f t="shared" si="27"/>
        <v>-0.22602493081145841</v>
      </c>
      <c r="AU53">
        <f t="shared" si="23"/>
        <v>-0.5719814575643839</v>
      </c>
      <c r="AW53">
        <v>50</v>
      </c>
      <c r="AX53">
        <f>IF(Z53&gt;0, (R53*SUMPRODUCT(K53:$K$98, X53:$X$98)-K53*$AZ$3)/Z53, 0)</f>
        <v>-1.8667106676758667E+19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0.81666386499999999</v>
      </c>
      <c r="Q54" s="4">
        <f t="shared" si="21"/>
        <v>50</v>
      </c>
      <c r="R54">
        <f t="shared" si="0"/>
        <v>1000000</v>
      </c>
      <c r="S54">
        <f t="shared" si="1"/>
        <v>-9.6154558498839544E+19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-833.18494847813872</v>
      </c>
      <c r="AC54">
        <f t="shared" si="2"/>
        <v>-743.91513256976725</v>
      </c>
      <c r="AE54">
        <f t="shared" si="3"/>
        <v>0</v>
      </c>
      <c r="AF54">
        <f t="shared" si="24"/>
        <v>0</v>
      </c>
      <c r="AG54">
        <f t="shared" si="24"/>
        <v>-3.8683300312732716E-16</v>
      </c>
      <c r="AH54">
        <f t="shared" si="5"/>
        <v>-3.6450857225300435E-11</v>
      </c>
      <c r="AI54">
        <f t="shared" si="25"/>
        <v>-3.6451244058303562E-11</v>
      </c>
      <c r="AJ54">
        <f t="shared" si="7"/>
        <v>-89.26981590837147</v>
      </c>
      <c r="AK54">
        <f t="shared" si="22"/>
        <v>-58.322946393469714</v>
      </c>
      <c r="AL54">
        <f t="shared" si="26"/>
        <v>-147.59276230187763</v>
      </c>
      <c r="AN54">
        <f t="shared" si="27"/>
        <v>0</v>
      </c>
      <c r="AO54">
        <f t="shared" si="27"/>
        <v>0</v>
      </c>
      <c r="AP54">
        <f t="shared" si="27"/>
        <v>-1.195100321344555E-18</v>
      </c>
      <c r="AQ54">
        <f t="shared" si="27"/>
        <v>-1.1261301603292197E-13</v>
      </c>
      <c r="AR54">
        <f t="shared" si="27"/>
        <v>-1.1261421113324331E-13</v>
      </c>
      <c r="AS54">
        <f t="shared" si="27"/>
        <v>-0.27579442502569484</v>
      </c>
      <c r="AT54">
        <f t="shared" si="27"/>
        <v>-0.18018569101678839</v>
      </c>
      <c r="AU54">
        <f t="shared" si="23"/>
        <v>-0.45598011604259586</v>
      </c>
      <c r="AW54">
        <v>51</v>
      </c>
      <c r="AX54">
        <f>IF(Z54&gt;0, (R54*SUMPRODUCT(K54:$K$98, X54:$X$98)-K54*$AZ$3)/Z54, 0)</f>
        <v>-9.6154558498839544E+19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0.82101379900000004</v>
      </c>
      <c r="Q55" s="4">
        <f t="shared" si="21"/>
        <v>50</v>
      </c>
      <c r="R55">
        <f t="shared" si="0"/>
        <v>1000000</v>
      </c>
      <c r="S55">
        <f t="shared" si="1"/>
        <v>-5.0804316486151379E+20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-743.91513256976725</v>
      </c>
      <c r="AC55">
        <f t="shared" si="2"/>
        <v>-664.20993979443506</v>
      </c>
      <c r="AE55">
        <f t="shared" si="3"/>
        <v>0</v>
      </c>
      <c r="AF55">
        <f t="shared" si="24"/>
        <v>0</v>
      </c>
      <c r="AG55">
        <f t="shared" si="24"/>
        <v>-6.5369439619908122E-17</v>
      </c>
      <c r="AH55">
        <f t="shared" si="5"/>
        <v>-6.3519046695229152E-12</v>
      </c>
      <c r="AI55">
        <f t="shared" si="25"/>
        <v>-6.351970038962535E-12</v>
      </c>
      <c r="AJ55">
        <f t="shared" si="7"/>
        <v>-79.705192775332193</v>
      </c>
      <c r="AK55">
        <f t="shared" si="22"/>
        <v>-52.074059279883713</v>
      </c>
      <c r="AL55">
        <f t="shared" si="26"/>
        <v>-131.77925205522226</v>
      </c>
      <c r="AN55">
        <f t="shared" si="27"/>
        <v>0</v>
      </c>
      <c r="AO55">
        <f t="shared" si="27"/>
        <v>0</v>
      </c>
      <c r="AP55">
        <f t="shared" si="27"/>
        <v>-1.8031737778383528E-19</v>
      </c>
      <c r="AQ55">
        <f t="shared" si="27"/>
        <v>-1.7521318839521676E-14</v>
      </c>
      <c r="AR55">
        <f t="shared" si="27"/>
        <v>-1.752149915689946E-14</v>
      </c>
      <c r="AS55">
        <f t="shared" si="27"/>
        <v>-0.21986162709318929</v>
      </c>
      <c r="AT55">
        <f t="shared" si="27"/>
        <v>-0.14364292970088371</v>
      </c>
      <c r="AU55">
        <f t="shared" si="23"/>
        <v>-0.36350455679409055</v>
      </c>
      <c r="AW55">
        <v>52</v>
      </c>
      <c r="AX55">
        <f>IF(Z55&gt;0, (R55*SUMPRODUCT(K55:$K$98, X55:$X$98)-K55*$AZ$3)/Z55, 0)</f>
        <v>-5.0804316486151379E+20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0.82538683700000004</v>
      </c>
      <c r="Q56" s="4">
        <f t="shared" si="21"/>
        <v>50</v>
      </c>
      <c r="R56">
        <f t="shared" si="0"/>
        <v>1000000</v>
      </c>
      <c r="S56">
        <f t="shared" si="1"/>
        <v>-2.7556117649373628E+21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-664.20993979443506</v>
      </c>
      <c r="AC56">
        <f t="shared" si="2"/>
        <v>-593.0445891021742</v>
      </c>
      <c r="AE56">
        <f t="shared" si="3"/>
        <v>0</v>
      </c>
      <c r="AF56">
        <f t="shared" si="24"/>
        <v>0</v>
      </c>
      <c r="AG56">
        <f t="shared" si="24"/>
        <v>-1.0760670219370589E-17</v>
      </c>
      <c r="AH56">
        <f t="shared" si="5"/>
        <v>-1.0791015000867691E-12</v>
      </c>
      <c r="AI56">
        <f t="shared" si="25"/>
        <v>-1.0791122607569884E-12</v>
      </c>
      <c r="AJ56">
        <f t="shared" si="7"/>
        <v>-71.165350692260859</v>
      </c>
      <c r="AK56">
        <f t="shared" si="22"/>
        <v>-46.49469578561046</v>
      </c>
      <c r="AL56">
        <f t="shared" si="26"/>
        <v>-117.6600464778724</v>
      </c>
      <c r="AN56">
        <f t="shared" si="27"/>
        <v>0</v>
      </c>
      <c r="AO56">
        <f t="shared" si="27"/>
        <v>0</v>
      </c>
      <c r="AP56">
        <f t="shared" si="27"/>
        <v>-2.6502333840056287E-20</v>
      </c>
      <c r="AQ56">
        <f t="shared" si="27"/>
        <v>-2.6577069661631053E-15</v>
      </c>
      <c r="AR56">
        <f t="shared" si="27"/>
        <v>-2.6577334684969451E-15</v>
      </c>
      <c r="AS56">
        <f t="shared" si="27"/>
        <v>-0.17527234302709599</v>
      </c>
      <c r="AT56">
        <f t="shared" si="27"/>
        <v>-0.11451126411103613</v>
      </c>
      <c r="AU56">
        <f t="shared" si="23"/>
        <v>-0.28978360713813478</v>
      </c>
      <c r="AW56">
        <v>53</v>
      </c>
      <c r="AX56">
        <f>IF(Z56&gt;0, (R56*SUMPRODUCT(K56:$K$98, X56:$X$98)-K56*$AZ$3)/Z56, 0)</f>
        <v>-2.7556117649373628E+21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0.82979096200000002</v>
      </c>
      <c r="Q57" s="4">
        <f t="shared" si="21"/>
        <v>50</v>
      </c>
      <c r="R57">
        <f t="shared" si="0"/>
        <v>1000000</v>
      </c>
      <c r="S57">
        <f t="shared" si="1"/>
        <v>-1.5357233761465454E+22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-593.0445891021742</v>
      </c>
      <c r="AC57">
        <f t="shared" si="2"/>
        <v>-529.50409741265548</v>
      </c>
      <c r="AE57">
        <f t="shared" si="3"/>
        <v>0</v>
      </c>
      <c r="AF57">
        <f t="shared" si="24"/>
        <v>0</v>
      </c>
      <c r="AG57">
        <f t="shared" si="24"/>
        <v>-1.7239566240806115E-18</v>
      </c>
      <c r="AH57">
        <f t="shared" si="5"/>
        <v>-1.7858213786192545E-13</v>
      </c>
      <c r="AI57">
        <f t="shared" si="25"/>
        <v>-1.7858386181854953E-13</v>
      </c>
      <c r="AJ57">
        <f t="shared" si="7"/>
        <v>-63.540491689518717</v>
      </c>
      <c r="AK57">
        <f t="shared" si="22"/>
        <v>-41.513121237152198</v>
      </c>
      <c r="AL57">
        <f t="shared" si="26"/>
        <v>-105.05361292667109</v>
      </c>
      <c r="AN57">
        <f t="shared" si="27"/>
        <v>0</v>
      </c>
      <c r="AO57">
        <f t="shared" si="27"/>
        <v>0</v>
      </c>
      <c r="AP57">
        <f t="shared" si="27"/>
        <v>-3.7909941154198791E-21</v>
      </c>
      <c r="AQ57">
        <f t="shared" si="27"/>
        <v>-3.927035195068832E-16</v>
      </c>
      <c r="AR57">
        <f t="shared" si="27"/>
        <v>-3.9270731050099863E-16</v>
      </c>
      <c r="AS57">
        <f t="shared" si="27"/>
        <v>-0.13972603876522341</v>
      </c>
      <c r="AT57">
        <f t="shared" si="27"/>
        <v>-9.1287678659945887E-2</v>
      </c>
      <c r="AU57">
        <f t="shared" si="23"/>
        <v>-0.23101371742516968</v>
      </c>
      <c r="AW57">
        <v>54</v>
      </c>
      <c r="AX57">
        <f>IF(Z57&gt;0, (R57*SUMPRODUCT(K57:$K$98, X57:$X$98)-K57*$AZ$3)/Z57, 0)</f>
        <v>-1.5357233761465454E+22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0.834201203</v>
      </c>
      <c r="Q58" s="4">
        <f t="shared" si="21"/>
        <v>50</v>
      </c>
      <c r="R58">
        <f t="shared" si="0"/>
        <v>1000000</v>
      </c>
      <c r="S58">
        <f t="shared" si="1"/>
        <v>-8.8009767228506198E+22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-529.50409741265548</v>
      </c>
      <c r="AC58">
        <f t="shared" si="2"/>
        <v>-472.77151554701373</v>
      </c>
      <c r="AE58">
        <f t="shared" si="3"/>
        <v>0</v>
      </c>
      <c r="AF58">
        <f t="shared" si="24"/>
        <v>0</v>
      </c>
      <c r="AG58">
        <f t="shared" si="24"/>
        <v>-2.6859036811194063E-19</v>
      </c>
      <c r="AH58">
        <f t="shared" si="5"/>
        <v>-2.8762533794557295E-14</v>
      </c>
      <c r="AI58">
        <f t="shared" si="25"/>
        <v>-2.8762802384925407E-14</v>
      </c>
      <c r="AJ58">
        <f t="shared" si="7"/>
        <v>-56.732581865641748</v>
      </c>
      <c r="AK58">
        <f t="shared" si="22"/>
        <v>-37.065286818885887</v>
      </c>
      <c r="AL58">
        <f t="shared" si="26"/>
        <v>-93.797868684527657</v>
      </c>
      <c r="AN58">
        <f t="shared" si="27"/>
        <v>0</v>
      </c>
      <c r="AO58">
        <f t="shared" si="27"/>
        <v>0</v>
      </c>
      <c r="AP58">
        <f t="shared" si="27"/>
        <v>-5.2735028805044325E-22</v>
      </c>
      <c r="AQ58">
        <f t="shared" si="27"/>
        <v>-5.6472354493735415E-17</v>
      </c>
      <c r="AR58">
        <f t="shared" si="27"/>
        <v>-5.6472881844023461E-17</v>
      </c>
      <c r="AS58">
        <f t="shared" si="27"/>
        <v>-0.11138874263809269</v>
      </c>
      <c r="AT58">
        <f t="shared" si="27"/>
        <v>-7.2773978523553787E-2</v>
      </c>
      <c r="AU58">
        <f t="shared" si="23"/>
        <v>-0.1841627211616465</v>
      </c>
      <c r="AW58">
        <v>55</v>
      </c>
      <c r="AX58">
        <f>IF(Z58&gt;0, (R58*SUMPRODUCT(K58:$K$98, X58:$X$98)-K58*$AZ$3)/Z58, 0)</f>
        <v>-8.8009767228506198E+22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0.83859190800000005</v>
      </c>
      <c r="Q59" s="4">
        <f t="shared" si="21"/>
        <v>50</v>
      </c>
      <c r="R59">
        <f t="shared" si="0"/>
        <v>1000000</v>
      </c>
      <c r="S59">
        <f t="shared" si="1"/>
        <v>-5.1899570408143232E+23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-472.77151554701373</v>
      </c>
      <c r="AC59">
        <f t="shared" si="2"/>
        <v>-422.11742459554796</v>
      </c>
      <c r="AE59">
        <f t="shared" si="3"/>
        <v>0</v>
      </c>
      <c r="AF59">
        <f t="shared" si="24"/>
        <v>0</v>
      </c>
      <c r="AG59">
        <f t="shared" si="24"/>
        <v>-4.066675516540655E-20</v>
      </c>
      <c r="AH59">
        <f t="shared" si="5"/>
        <v>-4.5047541853082929E-15</v>
      </c>
      <c r="AI59">
        <f t="shared" si="25"/>
        <v>-4.5047948520634585E-15</v>
      </c>
      <c r="AJ59">
        <f t="shared" si="7"/>
        <v>-50.654090951465776</v>
      </c>
      <c r="AK59">
        <f t="shared" si="22"/>
        <v>-33.094006088290968</v>
      </c>
      <c r="AL59">
        <f t="shared" si="26"/>
        <v>-83.748097039756743</v>
      </c>
      <c r="AN59">
        <f t="shared" si="27"/>
        <v>0</v>
      </c>
      <c r="AO59">
        <f t="shared" si="27"/>
        <v>0</v>
      </c>
      <c r="AP59">
        <f t="shared" si="27"/>
        <v>-7.1290268686935689E-23</v>
      </c>
      <c r="AQ59">
        <f t="shared" si="27"/>
        <v>-7.8969943614387645E-18</v>
      </c>
      <c r="AR59">
        <f t="shared" si="27"/>
        <v>-7.8970656517074508E-18</v>
      </c>
      <c r="AS59">
        <f t="shared" si="27"/>
        <v>-8.8798423659193659E-2</v>
      </c>
      <c r="AT59">
        <f t="shared" si="27"/>
        <v>-5.8014970124006512E-2</v>
      </c>
      <c r="AU59">
        <f t="shared" si="23"/>
        <v>-0.14681339378320016</v>
      </c>
      <c r="AW59">
        <v>56</v>
      </c>
      <c r="AX59">
        <f>IF(Z59&gt;0, (R59*SUMPRODUCT(K59:$K$98, X59:$X$98)-K59*$AZ$3)/Z59, 0)</f>
        <v>-5.1899570408143232E+23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0.84368948200000005</v>
      </c>
      <c r="Q60" s="4">
        <f t="shared" si="21"/>
        <v>50</v>
      </c>
      <c r="R60">
        <f t="shared" si="0"/>
        <v>1000000</v>
      </c>
      <c r="S60">
        <f t="shared" si="1"/>
        <v>-3.1671613759256814E+24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-422.11742459554796</v>
      </c>
      <c r="AC60">
        <f t="shared" si="2"/>
        <v>-376.89055767459638</v>
      </c>
      <c r="AE60">
        <f t="shared" si="3"/>
        <v>0</v>
      </c>
      <c r="AF60">
        <f t="shared" si="24"/>
        <v>0</v>
      </c>
      <c r="AG60">
        <f t="shared" si="24"/>
        <v>-5.9499740136298047E-21</v>
      </c>
      <c r="AH60">
        <f t="shared" si="5"/>
        <v>-6.8620227200245367E-16</v>
      </c>
      <c r="AI60">
        <f t="shared" si="25"/>
        <v>-6.8620822197646732E-16</v>
      </c>
      <c r="AJ60">
        <f t="shared" si="7"/>
        <v>-45.226866920951579</v>
      </c>
      <c r="AK60">
        <f t="shared" si="22"/>
        <v>-29.548219721688358</v>
      </c>
      <c r="AL60">
        <f t="shared" si="26"/>
        <v>-74.775086642639934</v>
      </c>
      <c r="AN60">
        <f t="shared" si="27"/>
        <v>0</v>
      </c>
      <c r="AO60">
        <f t="shared" si="27"/>
        <v>0</v>
      </c>
      <c r="AP60">
        <f t="shared" si="27"/>
        <v>-9.3129608392363701E-24</v>
      </c>
      <c r="AQ60">
        <f t="shared" si="27"/>
        <v>-1.0740508903593143E-18</v>
      </c>
      <c r="AR60">
        <f t="shared" si="27"/>
        <v>-1.0740602033201535E-18</v>
      </c>
      <c r="AS60">
        <f t="shared" si="27"/>
        <v>-7.078955967729085E-2</v>
      </c>
      <c r="AT60">
        <f t="shared" si="27"/>
        <v>-4.6249178989163343E-2</v>
      </c>
      <c r="AU60">
        <f t="shared" si="23"/>
        <v>-0.11703873866645419</v>
      </c>
      <c r="AW60">
        <v>57</v>
      </c>
      <c r="AX60">
        <f>IF(Z60&gt;0, (R60*SUMPRODUCT(K60:$K$98, X60:$X$98)-K60*$AZ$3)/Z60, 0)</f>
        <v>-3.1671613759256814E+24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0.84875936500000004</v>
      </c>
      <c r="Q61" s="4">
        <f t="shared" si="21"/>
        <v>50</v>
      </c>
      <c r="R61">
        <f t="shared" si="0"/>
        <v>1000000</v>
      </c>
      <c r="S61">
        <f t="shared" si="1"/>
        <v>-2.0021310843557886E+25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-376.89055767459638</v>
      </c>
      <c r="AC61">
        <f t="shared" si="2"/>
        <v>-336.50942649517532</v>
      </c>
      <c r="AE61">
        <f t="shared" si="3"/>
        <v>0</v>
      </c>
      <c r="AF61">
        <f t="shared" si="24"/>
        <v>0</v>
      </c>
      <c r="AG61">
        <f t="shared" si="24"/>
        <v>-8.4037810791857204E-22</v>
      </c>
      <c r="AH61">
        <f t="shared" si="5"/>
        <v>-1.0100192331149869E-16</v>
      </c>
      <c r="AI61">
        <f t="shared" si="25"/>
        <v>-1.0100276368960661E-16</v>
      </c>
      <c r="AJ61">
        <f t="shared" si="7"/>
        <v>-40.381131179421061</v>
      </c>
      <c r="AK61">
        <f t="shared" si="22"/>
        <v>-26.382339037221747</v>
      </c>
      <c r="AL61">
        <f t="shared" si="26"/>
        <v>-66.763470216642816</v>
      </c>
      <c r="AN61">
        <f t="shared" si="27"/>
        <v>0</v>
      </c>
      <c r="AO61">
        <f t="shared" si="27"/>
        <v>0</v>
      </c>
      <c r="AP61">
        <f t="shared" si="27"/>
        <v>-1.1744361630927475E-24</v>
      </c>
      <c r="AQ61">
        <f t="shared" si="27"/>
        <v>-1.411511201460737E-19</v>
      </c>
      <c r="AR61">
        <f t="shared" si="27"/>
        <v>-1.4115229458223678E-19</v>
      </c>
      <c r="AS61">
        <f t="shared" si="27"/>
        <v>-5.6433003569268857E-2</v>
      </c>
      <c r="AT61">
        <f t="shared" si="27"/>
        <v>-3.6869562331922304E-2</v>
      </c>
      <c r="AU61">
        <f t="shared" si="23"/>
        <v>-9.3302565901191167E-2</v>
      </c>
      <c r="AW61">
        <v>58</v>
      </c>
      <c r="AX61">
        <f>IF(Z61&gt;0, (R61*SUMPRODUCT(K61:$K$98, X61:$X$98)-K61*$AZ$3)/Z61, 0)</f>
        <v>-2.0021310843557886E+25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0.85379527200000005</v>
      </c>
      <c r="Q62" s="4">
        <f t="shared" si="21"/>
        <v>50</v>
      </c>
      <c r="R62">
        <f t="shared" si="0"/>
        <v>1000000</v>
      </c>
      <c r="S62">
        <f t="shared" si="1"/>
        <v>-1.3124485954726791E+26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-336.50942649517532</v>
      </c>
      <c r="AC62">
        <f t="shared" si="2"/>
        <v>-300.45484508497793</v>
      </c>
      <c r="AE62">
        <f t="shared" si="3"/>
        <v>0</v>
      </c>
      <c r="AF62">
        <f t="shared" si="24"/>
        <v>0</v>
      </c>
      <c r="AG62">
        <f t="shared" si="24"/>
        <v>-1.1446347160620373E-22</v>
      </c>
      <c r="AH62">
        <f t="shared" si="5"/>
        <v>-1.4350217104663651E-17</v>
      </c>
      <c r="AI62">
        <f t="shared" si="25"/>
        <v>-1.4350331568135256E-17</v>
      </c>
      <c r="AJ62">
        <f t="shared" si="7"/>
        <v>-36.054581410197386</v>
      </c>
      <c r="AK62">
        <f t="shared" si="22"/>
        <v>-23.555659854662274</v>
      </c>
      <c r="AL62">
        <f t="shared" si="26"/>
        <v>-59.61024126485966</v>
      </c>
      <c r="AN62">
        <f t="shared" si="27"/>
        <v>0</v>
      </c>
      <c r="AO62">
        <f t="shared" si="27"/>
        <v>0</v>
      </c>
      <c r="AP62">
        <f t="shared" si="27"/>
        <v>-1.4282478406018864E-25</v>
      </c>
      <c r="AQ62">
        <f t="shared" si="27"/>
        <v>-1.7905857916328724E-20</v>
      </c>
      <c r="AR62">
        <f t="shared" si="27"/>
        <v>-1.7906000741112784E-20</v>
      </c>
      <c r="AS62">
        <f t="shared" si="27"/>
        <v>-4.4988044937236023E-2</v>
      </c>
      <c r="AT62">
        <f t="shared" si="27"/>
        <v>-2.9392189358994181E-2</v>
      </c>
      <c r="AU62">
        <f t="shared" si="23"/>
        <v>-7.438023429623021E-2</v>
      </c>
      <c r="AW62">
        <v>59</v>
      </c>
      <c r="AX62">
        <f>IF(Z62&gt;0, (R62*SUMPRODUCT(K62:$K$98, X62:$X$98)-K62*$AZ$3)/Z62, 0)</f>
        <v>-1.3124485954726791E+26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0.85879091799999996</v>
      </c>
      <c r="Q63" s="4">
        <f t="shared" si="21"/>
        <v>50</v>
      </c>
      <c r="R63">
        <f t="shared" si="0"/>
        <v>1000000</v>
      </c>
      <c r="S63">
        <f t="shared" si="1"/>
        <v>-8.9310060343277643E+26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-300.45484508497793</v>
      </c>
      <c r="AC63">
        <f t="shared" si="2"/>
        <v>-268.26325454015887</v>
      </c>
      <c r="AE63">
        <f t="shared" si="3"/>
        <v>0</v>
      </c>
      <c r="AF63">
        <f t="shared" si="24"/>
        <v>0</v>
      </c>
      <c r="AG63">
        <f t="shared" si="24"/>
        <v>-1.5018647031983054E-23</v>
      </c>
      <c r="AH63">
        <f t="shared" si="5"/>
        <v>-1.9660037971631727E-18</v>
      </c>
      <c r="AI63">
        <f t="shared" si="25"/>
        <v>-1.9660188158102047E-18</v>
      </c>
      <c r="AJ63">
        <f t="shared" si="7"/>
        <v>-32.191590544819064</v>
      </c>
      <c r="AK63">
        <f t="shared" si="22"/>
        <v>-21.031839155948457</v>
      </c>
      <c r="AL63">
        <f t="shared" si="26"/>
        <v>-53.223429700767525</v>
      </c>
      <c r="AN63">
        <f t="shared" si="27"/>
        <v>0</v>
      </c>
      <c r="AO63">
        <f t="shared" si="27"/>
        <v>0</v>
      </c>
      <c r="AP63">
        <f t="shared" si="27"/>
        <v>-1.6732061431594267E-26</v>
      </c>
      <c r="AQ63">
        <f t="shared" si="27"/>
        <v>-2.1902969181464495E-21</v>
      </c>
      <c r="AR63">
        <f t="shared" si="27"/>
        <v>-2.190313650207881E-21</v>
      </c>
      <c r="AS63">
        <f t="shared" si="27"/>
        <v>-3.5864193986954708E-2</v>
      </c>
      <c r="AT63">
        <f t="shared" si="27"/>
        <v>-2.343127340481041E-2</v>
      </c>
      <c r="AU63">
        <f t="shared" si="23"/>
        <v>-5.9295467391765118E-2</v>
      </c>
      <c r="AW63">
        <v>60</v>
      </c>
      <c r="AX63">
        <f>IF(Z63&gt;0, (R63*SUMPRODUCT(K63:$K$98, X63:$X$98)-K63*$AZ$3)/Z63, 0)</f>
        <v>-8.9310060343277643E+26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0.86374018699999999</v>
      </c>
      <c r="Q64" s="4">
        <f t="shared" si="21"/>
        <v>50</v>
      </c>
      <c r="R64">
        <f t="shared" si="0"/>
        <v>1000000</v>
      </c>
      <c r="S64">
        <f t="shared" si="1"/>
        <v>-6.3156378432540468E+27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-268.26325454015887</v>
      </c>
      <c r="AC64">
        <f t="shared" si="2"/>
        <v>-239.52076298228468</v>
      </c>
      <c r="AE64">
        <f t="shared" si="3"/>
        <v>0</v>
      </c>
      <c r="AF64">
        <f t="shared" si="24"/>
        <v>0</v>
      </c>
      <c r="AG64">
        <f t="shared" si="24"/>
        <v>-1.8962515657711844E-24</v>
      </c>
      <c r="AH64">
        <f t="shared" si="5"/>
        <v>-2.5944417991784077E-19</v>
      </c>
      <c r="AI64">
        <f t="shared" si="25"/>
        <v>-2.5944607616940655E-19</v>
      </c>
      <c r="AJ64">
        <f t="shared" si="7"/>
        <v>-28.742491557874189</v>
      </c>
      <c r="AK64">
        <f t="shared" si="22"/>
        <v>-18.778427817811124</v>
      </c>
      <c r="AL64">
        <f t="shared" si="26"/>
        <v>-47.52091937568531</v>
      </c>
      <c r="AN64">
        <f t="shared" si="27"/>
        <v>0</v>
      </c>
      <c r="AO64">
        <f t="shared" si="27"/>
        <v>0</v>
      </c>
      <c r="AP64">
        <f t="shared" si="27"/>
        <v>-1.8862383459442887E-27</v>
      </c>
      <c r="AQ64">
        <f t="shared" si="27"/>
        <v>-2.580741762467986E-22</v>
      </c>
      <c r="AR64">
        <f t="shared" si="27"/>
        <v>-2.5807606248514453E-22</v>
      </c>
      <c r="AS64">
        <f t="shared" si="27"/>
        <v>-2.8590715869702434E-2</v>
      </c>
      <c r="AT64">
        <f t="shared" si="27"/>
        <v>-1.8679267701538913E-2</v>
      </c>
      <c r="AU64">
        <f t="shared" si="23"/>
        <v>-4.726998357124134E-2</v>
      </c>
      <c r="AW64">
        <v>61</v>
      </c>
      <c r="AX64">
        <f>IF(Z64&gt;0, (R64*SUMPRODUCT(K64:$K$98, X64:$X$98)-K64*$AZ$3)/Z64, 0)</f>
        <v>-6.3156378432540468E+27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0.86866431399999999</v>
      </c>
      <c r="Q65" s="4">
        <f t="shared" si="21"/>
        <v>50</v>
      </c>
      <c r="R65">
        <f t="shared" si="0"/>
        <v>1000000</v>
      </c>
      <c r="S65">
        <f t="shared" si="1"/>
        <v>-4.6474063368696447E+28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-239.52076298228468</v>
      </c>
      <c r="AC65">
        <f t="shared" si="2"/>
        <v>-213.85782409132563</v>
      </c>
      <c r="AE65">
        <f t="shared" si="3"/>
        <v>0</v>
      </c>
      <c r="AF65">
        <f t="shared" si="24"/>
        <v>0</v>
      </c>
      <c r="AG65">
        <f t="shared" si="24"/>
        <v>-2.300829845614209E-25</v>
      </c>
      <c r="AH65">
        <f t="shared" si="5"/>
        <v>-3.2944121311041033E-20</v>
      </c>
      <c r="AI65">
        <f t="shared" si="25"/>
        <v>-3.2944351394025594E-20</v>
      </c>
      <c r="AJ65">
        <f t="shared" si="7"/>
        <v>-25.662938890959055</v>
      </c>
      <c r="AK65">
        <f t="shared" si="22"/>
        <v>-16.766453408759929</v>
      </c>
      <c r="AL65">
        <f t="shared" si="26"/>
        <v>-42.429392299718984</v>
      </c>
      <c r="AN65">
        <f t="shared" si="27"/>
        <v>0</v>
      </c>
      <c r="AO65">
        <f t="shared" si="27"/>
        <v>0</v>
      </c>
      <c r="AP65">
        <f t="shared" si="27"/>
        <v>-2.0434644970058543E-28</v>
      </c>
      <c r="AQ65">
        <f t="shared" si="27"/>
        <v>-2.9259070336074819E-23</v>
      </c>
      <c r="AR65">
        <f t="shared" si="27"/>
        <v>-2.925927468252452E-23</v>
      </c>
      <c r="AS65">
        <f t="shared" si="27"/>
        <v>-2.2792343646127537E-2</v>
      </c>
      <c r="AT65">
        <f t="shared" si="27"/>
        <v>-1.4890997848803336E-2</v>
      </c>
      <c r="AU65">
        <f t="shared" si="23"/>
        <v>-3.7683341494930876E-2</v>
      </c>
      <c r="AW65">
        <v>62</v>
      </c>
      <c r="AX65">
        <f>IF(Z65&gt;0, (R65*SUMPRODUCT(K65:$K$98, X65:$X$98)-K65*$AZ$3)/Z65, 0)</f>
        <v>-4.6474063368696447E+28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0.87358826999999994</v>
      </c>
      <c r="Q66" s="4">
        <f t="shared" si="21"/>
        <v>50</v>
      </c>
      <c r="R66">
        <f t="shared" si="0"/>
        <v>1000000</v>
      </c>
      <c r="S66">
        <f t="shared" si="1"/>
        <v>-3.5644775175436443E+29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-213.85782409132563</v>
      </c>
      <c r="AC66">
        <f t="shared" si="2"/>
        <v>-190.94448579582641</v>
      </c>
      <c r="AE66">
        <f t="shared" si="3"/>
        <v>0</v>
      </c>
      <c r="AF66">
        <f t="shared" si="24"/>
        <v>0</v>
      </c>
      <c r="AG66">
        <f t="shared" si="24"/>
        <v>-2.6784358276358303E-26</v>
      </c>
      <c r="AH66">
        <f t="shared" si="5"/>
        <v>-4.0199559287889673E-21</v>
      </c>
      <c r="AI66">
        <f t="shared" si="25"/>
        <v>-4.0199827131472436E-21</v>
      </c>
      <c r="AJ66">
        <f t="shared" si="7"/>
        <v>-22.913338295499216</v>
      </c>
      <c r="AK66">
        <f t="shared" si="22"/>
        <v>-14.970047686392796</v>
      </c>
      <c r="AL66">
        <f t="shared" si="26"/>
        <v>-37.883385981892012</v>
      </c>
      <c r="AN66">
        <f t="shared" si="27"/>
        <v>0</v>
      </c>
      <c r="AO66">
        <f t="shared" si="27"/>
        <v>0</v>
      </c>
      <c r="AP66">
        <f t="shared" si="27"/>
        <v>-2.1239574758038515E-29</v>
      </c>
      <c r="AQ66">
        <f t="shared" si="27"/>
        <v>-3.1877618120460073E-24</v>
      </c>
      <c r="AR66">
        <f t="shared" si="27"/>
        <v>-3.1877830516207655E-24</v>
      </c>
      <c r="AS66">
        <f t="shared" si="27"/>
        <v>-1.8169916809731821E-2</v>
      </c>
      <c r="AT66">
        <f t="shared" si="27"/>
        <v>-1.1871012315691437E-2</v>
      </c>
      <c r="AU66">
        <f t="shared" si="23"/>
        <v>-3.004092912542326E-2</v>
      </c>
      <c r="AW66">
        <v>63</v>
      </c>
      <c r="AX66">
        <f>IF(Z66&gt;0, (R66*SUMPRODUCT(K66:$K$98, X66:$X$98)-K66*$AZ$3)/Z66, 0)</f>
        <v>-3.5644775175436443E+29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0.87851239699999994</v>
      </c>
      <c r="Q67" s="4">
        <f t="shared" si="21"/>
        <v>50</v>
      </c>
      <c r="R67">
        <f t="shared" ref="R67:R69" si="28">$C$6</f>
        <v>1000000</v>
      </c>
      <c r="S67">
        <f t="shared" ref="S67:S69" si="29">AX67</f>
        <v>-2.8546395531461341E+30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-190.94448579582641</v>
      </c>
      <c r="AC67">
        <f t="shared" ref="AC67:AC69" si="30">S67*Z67</f>
        <v>-170.48614803198785</v>
      </c>
      <c r="AE67">
        <f t="shared" ref="AE67:AE69" si="31">$Z67*O67</f>
        <v>0</v>
      </c>
      <c r="AF67">
        <f t="shared" si="24"/>
        <v>0</v>
      </c>
      <c r="AG67">
        <f t="shared" si="24"/>
        <v>-2.9861239021244021E-27</v>
      </c>
      <c r="AH67">
        <f t="shared" ref="AH67:AH69" si="32">-X67*R67</f>
        <v>-4.7060781582940636E-22</v>
      </c>
      <c r="AI67">
        <f t="shared" ref="AI67:AI69" si="33">SUM(AE67:AH67)</f>
        <v>-4.7061080195330852E-22</v>
      </c>
      <c r="AJ67">
        <f t="shared" ref="AJ67:AJ69" si="34">AB67-AC67</f>
        <v>-20.458337763838557</v>
      </c>
      <c r="AK67">
        <f t="shared" si="22"/>
        <v>-13.36611400570785</v>
      </c>
      <c r="AL67">
        <f t="shared" si="26"/>
        <v>-33.824451769546407</v>
      </c>
      <c r="AN67">
        <f t="shared" si="27"/>
        <v>0</v>
      </c>
      <c r="AO67">
        <f t="shared" si="27"/>
        <v>0</v>
      </c>
      <c r="AP67">
        <f t="shared" si="27"/>
        <v>-2.1142404272437692E-30</v>
      </c>
      <c r="AQ67">
        <f t="shared" si="27"/>
        <v>-3.332005309275912E-25</v>
      </c>
      <c r="AR67">
        <f t="shared" si="27"/>
        <v>-3.3320264516801846E-25</v>
      </c>
      <c r="AS67">
        <f t="shared" si="27"/>
        <v>-1.4484946436329558E-2</v>
      </c>
      <c r="AT67">
        <f t="shared" si="27"/>
        <v>-9.4634983384019721E-3</v>
      </c>
      <c r="AU67">
        <f t="shared" si="23"/>
        <v>-2.3948444774731528E-2</v>
      </c>
      <c r="AW67">
        <v>64</v>
      </c>
      <c r="AX67">
        <f>IF(Z67&gt;0, (R67*SUMPRODUCT(K67:$K$98, X67:$X$98)-K67*$AZ$3)/Z67, 0)</f>
        <v>-2.8546395531461341E+30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0.88343652399999995</v>
      </c>
      <c r="Q68" s="4">
        <f t="shared" si="21"/>
        <v>50</v>
      </c>
      <c r="R68">
        <f t="shared" si="28"/>
        <v>1000000</v>
      </c>
      <c r="S68">
        <f t="shared" si="29"/>
        <v>-2.391800090407191E+31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-170.48614803198785</v>
      </c>
      <c r="AC68">
        <f t="shared" si="30"/>
        <v>-152.2197750285606</v>
      </c>
      <c r="AE68">
        <f t="shared" si="31"/>
        <v>0</v>
      </c>
      <c r="AF68">
        <f t="shared" si="24"/>
        <v>0</v>
      </c>
      <c r="AG68">
        <f t="shared" si="24"/>
        <v>-3.1821174277706043E-28</v>
      </c>
      <c r="AH68">
        <f t="shared" si="32"/>
        <v>-5.2761018406521949E-23</v>
      </c>
      <c r="AI68">
        <f t="shared" si="33"/>
        <v>-5.2761336618264726E-23</v>
      </c>
      <c r="AJ68">
        <f t="shared" si="34"/>
        <v>-18.266373003427248</v>
      </c>
      <c r="AK68">
        <f t="shared" si="22"/>
        <v>-11.934030362239151</v>
      </c>
      <c r="AL68">
        <f t="shared" si="26"/>
        <v>-30.200403365666396</v>
      </c>
      <c r="AN68">
        <f t="shared" si="27"/>
        <v>0</v>
      </c>
      <c r="AO68">
        <f t="shared" si="27"/>
        <v>0</v>
      </c>
      <c r="AP68">
        <f t="shared" si="27"/>
        <v>-2.0116143663109053E-31</v>
      </c>
      <c r="AQ68">
        <f t="shared" si="27"/>
        <v>-3.3353521677580538E-26</v>
      </c>
      <c r="AR68">
        <f t="shared" si="27"/>
        <v>-3.3353722839017166E-26</v>
      </c>
      <c r="AS68">
        <f t="shared" si="27"/>
        <v>-1.1547310615696372E-2</v>
      </c>
      <c r="AT68">
        <f t="shared" si="27"/>
        <v>-7.5442429355883061E-3</v>
      </c>
      <c r="AU68">
        <f t="shared" si="23"/>
        <v>-1.9091553551284675E-2</v>
      </c>
      <c r="AW68">
        <v>65</v>
      </c>
      <c r="AX68">
        <f>IF(Z68&gt;0, (R68*SUMPRODUCT(K68:$K$98, X68:$X$98)-K68*$AZ$3)/Z68, 0)</f>
        <v>-2.391800090407191E+31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1000000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-152.2197750285606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-6.3642348555412083E-24</v>
      </c>
      <c r="AI69">
        <f t="shared" si="33"/>
        <v>-6.3642348555412083E-24</v>
      </c>
      <c r="AJ69">
        <f t="shared" si="34"/>
        <v>-152.2197750285606</v>
      </c>
      <c r="AK69">
        <f t="shared" si="22"/>
        <v>-10.655384251999243</v>
      </c>
      <c r="AL69">
        <f t="shared" si="26"/>
        <v>-162.87515928055984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-3.5921685112694739E-27</v>
      </c>
      <c r="AR69">
        <f t="shared" si="27"/>
        <v>-3.5921685112694739E-27</v>
      </c>
      <c r="AS69">
        <f t="shared" si="27"/>
        <v>-8.5917489700121932E-2</v>
      </c>
      <c r="AT69">
        <f t="shared" si="27"/>
        <v>-6.0142242790085353E-3</v>
      </c>
      <c r="AU69">
        <f t="shared" si="23"/>
        <v>-9.1931713979130456E-2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410621.16234930296</v>
      </c>
      <c r="AO71" s="8">
        <f t="shared" si="47"/>
        <v>-41062.116234930298</v>
      </c>
      <c r="AP71" s="8">
        <f t="shared" si="47"/>
        <v>-2753.5437363994124</v>
      </c>
      <c r="AQ71" s="8">
        <f t="shared" si="47"/>
        <v>-240792.27464357836</v>
      </c>
      <c r="AR71" s="8">
        <f t="shared" si="47"/>
        <v>126013.22773439492</v>
      </c>
      <c r="AS71" s="8">
        <f t="shared" si="47"/>
        <v>-20339.920690277988</v>
      </c>
      <c r="AT71" s="8">
        <f t="shared" si="47"/>
        <v>11864.953735995492</v>
      </c>
      <c r="AU71" s="8">
        <f t="shared" si="47"/>
        <v>117538.26078011241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2B759-203D-4737-8C91-07ADD18E9C48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64458.274199751017</v>
      </c>
      <c r="K3">
        <v>1</v>
      </c>
      <c r="L3" s="2">
        <v>0</v>
      </c>
      <c r="O3">
        <f>$C$3</f>
        <v>64458.274199751017</v>
      </c>
      <c r="P3">
        <f>O3*C5</f>
        <v>6445.8274199751022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64458.274199751017</v>
      </c>
      <c r="AF3">
        <f t="shared" ref="AF3:AG34" si="4">-$Z3*P3</f>
        <v>-6445.8274199751022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55492.538575775914</v>
      </c>
      <c r="AJ3">
        <f t="shared" ref="AJ3:AJ66" si="7">AB3-AC3</f>
        <v>0</v>
      </c>
      <c r="AL3">
        <f t="shared" ref="AL3:AL34" si="8">SUM(AI3:AK3)</f>
        <v>55492.538575775914</v>
      </c>
      <c r="AN3">
        <f t="shared" ref="AN3:AU34" si="9">AE3*$K3</f>
        <v>64458.274199751017</v>
      </c>
      <c r="AO3">
        <f t="shared" si="9"/>
        <v>-6445.8274199751022</v>
      </c>
      <c r="AP3">
        <f t="shared" si="9"/>
        <v>-2519.9082039999998</v>
      </c>
      <c r="AQ3">
        <f t="shared" si="9"/>
        <v>0</v>
      </c>
      <c r="AR3">
        <f t="shared" si="9"/>
        <v>55492.538575775914</v>
      </c>
      <c r="AS3">
        <f t="shared" si="9"/>
        <v>0</v>
      </c>
      <c r="AT3">
        <f t="shared" si="9"/>
        <v>0</v>
      </c>
      <c r="AU3">
        <f t="shared" si="9"/>
        <v>55492.538575775914</v>
      </c>
      <c r="AW3">
        <v>0</v>
      </c>
      <c r="AX3">
        <f>IF(Z3&gt;0, (R3*SUMPRODUCT(K3:$K$98, X3:$X$98)-K3*$AZ$3)/Z3, 0)</f>
        <v>0</v>
      </c>
      <c r="AZ3">
        <f>C6*SUMPRODUCT(X4:X98, K4:K98)/1</f>
        <v>34159.969008279666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1.0468929999999999E-3</v>
      </c>
      <c r="R4">
        <f t="shared" si="0"/>
        <v>2000000</v>
      </c>
      <c r="S4">
        <f t="shared" si="1"/>
        <v>3700.8799037612389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3659.996679458538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-2093.7859999999996</v>
      </c>
      <c r="AI4">
        <f t="shared" si="6"/>
        <v>-2093.7859999999996</v>
      </c>
      <c r="AJ4">
        <f t="shared" si="7"/>
        <v>-3659.996679458538</v>
      </c>
      <c r="AK4">
        <f>G4*SUM(AB4, AE4:AF4)</f>
        <v>0</v>
      </c>
      <c r="AL4">
        <f t="shared" si="8"/>
        <v>-5753.782679458538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-1869.4517857142853</v>
      </c>
      <c r="AR4">
        <f t="shared" si="9"/>
        <v>-1869.4517857142853</v>
      </c>
      <c r="AS4">
        <f t="shared" si="9"/>
        <v>-3267.85417808798</v>
      </c>
      <c r="AT4">
        <f t="shared" si="9"/>
        <v>0</v>
      </c>
      <c r="AU4">
        <f t="shared" si="9"/>
        <v>-5137.305963802266</v>
      </c>
      <c r="AW4">
        <v>1</v>
      </c>
      <c r="AX4">
        <f>IF(Z4&gt;0, (R4*SUMPRODUCT(K4:$K$98, X4:$X$98)-K4*$AZ$3)/Z4, 0)</f>
        <v>3700.8799037612389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1.057716E-3</v>
      </c>
      <c r="Q5" s="4">
        <f t="shared" ref="Q5:Q68" si="21">$C$8</f>
        <v>50</v>
      </c>
      <c r="R5">
        <f t="shared" si="0"/>
        <v>2000000</v>
      </c>
      <c r="S5">
        <f t="shared" si="1"/>
        <v>5172.0944074752479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3659.996679458538</v>
      </c>
      <c r="AC5">
        <f t="shared" si="2"/>
        <v>5058.3990718322384</v>
      </c>
      <c r="AE5">
        <f t="shared" si="3"/>
        <v>0</v>
      </c>
      <c r="AF5">
        <f t="shared" si="4"/>
        <v>0</v>
      </c>
      <c r="AG5">
        <f t="shared" si="4"/>
        <v>-48.900877220273813</v>
      </c>
      <c r="AH5">
        <f t="shared" si="5"/>
        <v>-2092.0630490472236</v>
      </c>
      <c r="AI5">
        <f t="shared" si="6"/>
        <v>-2140.9639262674973</v>
      </c>
      <c r="AJ5">
        <f t="shared" si="7"/>
        <v>-1398.4023923737004</v>
      </c>
      <c r="AK5">
        <f>G5*SUM(AB5, AE5:AF5)</f>
        <v>256.19976756209769</v>
      </c>
      <c r="AL5">
        <f t="shared" si="8"/>
        <v>-3283.1665510790999</v>
      </c>
      <c r="AN5">
        <f t="shared" si="9"/>
        <v>0</v>
      </c>
      <c r="AO5">
        <f t="shared" si="9"/>
        <v>0</v>
      </c>
      <c r="AP5">
        <f t="shared" si="9"/>
        <v>-38.983479926876441</v>
      </c>
      <c r="AQ5">
        <f t="shared" si="9"/>
        <v>-1667.7798541511665</v>
      </c>
      <c r="AR5">
        <f t="shared" si="9"/>
        <v>-1706.763334078043</v>
      </c>
      <c r="AS5">
        <f t="shared" si="9"/>
        <v>-1114.7978255530136</v>
      </c>
      <c r="AT5">
        <f t="shared" si="9"/>
        <v>204.24088613049878</v>
      </c>
      <c r="AU5">
        <f t="shared" si="9"/>
        <v>-2617.3202735005575</v>
      </c>
      <c r="AW5">
        <v>2</v>
      </c>
      <c r="AX5">
        <f>IF(Z5&gt;0, (R5*SUMPRODUCT(K5:$K$98, X5:$X$98)-K5*$AZ$3)/Z5, 0)</f>
        <v>5172.0944074752479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1.0712440000000001E-3</v>
      </c>
      <c r="Q6" s="4">
        <f t="shared" si="21"/>
        <v>50</v>
      </c>
      <c r="R6">
        <f t="shared" si="0"/>
        <v>2000000</v>
      </c>
      <c r="S6">
        <f t="shared" si="1"/>
        <v>6522.3464797193992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5058.3990718322384</v>
      </c>
      <c r="AC6">
        <f t="shared" si="2"/>
        <v>6308.3461624025003</v>
      </c>
      <c r="AE6">
        <f t="shared" si="3"/>
        <v>0</v>
      </c>
      <c r="AF6">
        <f t="shared" si="4"/>
        <v>0</v>
      </c>
      <c r="AG6">
        <f t="shared" si="4"/>
        <v>-48.359483676754124</v>
      </c>
      <c r="AH6">
        <f t="shared" si="5"/>
        <v>-2095.3908526782002</v>
      </c>
      <c r="AI6">
        <f t="shared" si="6"/>
        <v>-2143.7503363549545</v>
      </c>
      <c r="AJ6">
        <f t="shared" si="7"/>
        <v>-1249.9470905702619</v>
      </c>
      <c r="AK6">
        <f>G6*SUM(AB6, AE6:AF6)</f>
        <v>354.08793502825671</v>
      </c>
      <c r="AL6">
        <f t="shared" si="8"/>
        <v>-3039.6094918969598</v>
      </c>
      <c r="AN6">
        <f t="shared" si="9"/>
        <v>0</v>
      </c>
      <c r="AO6">
        <f t="shared" si="9"/>
        <v>0</v>
      </c>
      <c r="AP6">
        <f t="shared" si="9"/>
        <v>-34.421325275568655</v>
      </c>
      <c r="AQ6">
        <f t="shared" si="9"/>
        <v>-1491.4578203852438</v>
      </c>
      <c r="AR6">
        <f t="shared" si="9"/>
        <v>-1525.8791456608126</v>
      </c>
      <c r="AS6">
        <f t="shared" si="9"/>
        <v>-889.68764987975305</v>
      </c>
      <c r="AT6">
        <f t="shared" si="9"/>
        <v>252.03279814215153</v>
      </c>
      <c r="AU6">
        <f t="shared" si="9"/>
        <v>-2163.5339973984142</v>
      </c>
      <c r="AW6">
        <v>3</v>
      </c>
      <c r="AX6">
        <f>IF(Z6&gt;0, (R6*SUMPRODUCT(K6:$K$98, X6:$X$98)-K6*$AZ$3)/Z6, 0)</f>
        <v>6522.3464797193992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1.0856730000000001E-3</v>
      </c>
      <c r="Q7" s="4">
        <f t="shared" si="21"/>
        <v>50</v>
      </c>
      <c r="R7">
        <f t="shared" si="0"/>
        <v>2000000</v>
      </c>
      <c r="S7">
        <f t="shared" si="1"/>
        <v>7759.8035886225452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6308.3461624025003</v>
      </c>
      <c r="AC7">
        <f t="shared" si="2"/>
        <v>7422.0016855185204</v>
      </c>
      <c r="AE7">
        <f t="shared" si="3"/>
        <v>0</v>
      </c>
      <c r="AF7">
        <f t="shared" si="4"/>
        <v>0</v>
      </c>
      <c r="AG7">
        <f t="shared" si="4"/>
        <v>-47.82338625426479</v>
      </c>
      <c r="AH7">
        <f t="shared" si="5"/>
        <v>-2100.1034288717074</v>
      </c>
      <c r="AI7">
        <f t="shared" si="6"/>
        <v>-2147.9268151259721</v>
      </c>
      <c r="AJ7">
        <f t="shared" si="7"/>
        <v>-1113.65552311602</v>
      </c>
      <c r="AK7">
        <f>G7*SUM(AB7, AE7:AF7)</f>
        <v>441.58423136817504</v>
      </c>
      <c r="AL7">
        <f t="shared" si="8"/>
        <v>-2819.9981068738171</v>
      </c>
      <c r="AN7">
        <f t="shared" si="9"/>
        <v>0</v>
      </c>
      <c r="AO7">
        <f t="shared" si="9"/>
        <v>0</v>
      </c>
      <c r="AP7">
        <f t="shared" si="9"/>
        <v>-30.392626535122378</v>
      </c>
      <c r="AQ7">
        <f t="shared" si="9"/>
        <v>-1334.6536955679446</v>
      </c>
      <c r="AR7">
        <f t="shared" si="9"/>
        <v>-1365.046322103067</v>
      </c>
      <c r="AS7">
        <f t="shared" si="9"/>
        <v>-707.7482180556201</v>
      </c>
      <c r="AT7">
        <f t="shared" si="9"/>
        <v>280.63476217297699</v>
      </c>
      <c r="AU7">
        <f t="shared" si="9"/>
        <v>-1792.15977798571</v>
      </c>
      <c r="AW7">
        <v>4</v>
      </c>
      <c r="AX7">
        <f>IF(Z7&gt;0, (R7*SUMPRODUCT(K7:$K$98, X7:$X$98)-K7*$AZ$3)/Z7, 0)</f>
        <v>7759.8035886225452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1.1037099999999999E-3</v>
      </c>
      <c r="Q8" s="4">
        <f t="shared" si="21"/>
        <v>50</v>
      </c>
      <c r="R8">
        <f t="shared" si="0"/>
        <v>2000000</v>
      </c>
      <c r="S8">
        <f t="shared" si="1"/>
        <v>8895.03125079444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7422.0016855185204</v>
      </c>
      <c r="AC8">
        <f t="shared" si="2"/>
        <v>8413.3420466481293</v>
      </c>
      <c r="AE8">
        <f t="shared" si="3"/>
        <v>0</v>
      </c>
      <c r="AF8">
        <f t="shared" si="4"/>
        <v>0</v>
      </c>
      <c r="AG8">
        <f t="shared" si="4"/>
        <v>-47.292369242079445</v>
      </c>
      <c r="AH8">
        <f t="shared" si="5"/>
        <v>-2111.3259857077833</v>
      </c>
      <c r="AI8">
        <f t="shared" si="6"/>
        <v>-2158.6183549498628</v>
      </c>
      <c r="AJ8">
        <f t="shared" si="7"/>
        <v>-991.34036112960894</v>
      </c>
      <c r="AK8">
        <f>G8*SUM(AB8, AE8:AF8)</f>
        <v>519.54011798629642</v>
      </c>
      <c r="AL8">
        <f t="shared" si="8"/>
        <v>-2630.4185980931752</v>
      </c>
      <c r="AN8">
        <f t="shared" si="9"/>
        <v>0</v>
      </c>
      <c r="AO8">
        <f t="shared" si="9"/>
        <v>0</v>
      </c>
      <c r="AP8">
        <f t="shared" si="9"/>
        <v>-26.834960378516136</v>
      </c>
      <c r="AQ8">
        <f t="shared" si="9"/>
        <v>-1198.0230654671398</v>
      </c>
      <c r="AR8">
        <f t="shared" si="9"/>
        <v>-1224.8580258456559</v>
      </c>
      <c r="AS8">
        <f t="shared" si="9"/>
        <v>-562.51314406271479</v>
      </c>
      <c r="AT8">
        <f t="shared" si="9"/>
        <v>294.80101556863428</v>
      </c>
      <c r="AU8">
        <f t="shared" si="9"/>
        <v>-1492.5701543397363</v>
      </c>
      <c r="AW8">
        <v>5</v>
      </c>
      <c r="AX8">
        <f>IF(Z8&gt;0, (R8*SUMPRODUCT(K8:$K$98, X8:$X$98)-K8*$AZ$3)/Z8, 0)</f>
        <v>8895.03125079444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1.131668E-3</v>
      </c>
      <c r="Q9" s="4">
        <f t="shared" si="21"/>
        <v>50</v>
      </c>
      <c r="R9">
        <f t="shared" si="0"/>
        <v>2000000</v>
      </c>
      <c r="S9">
        <f t="shared" si="1"/>
        <v>9934.6897691870563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8413.3420466481293</v>
      </c>
      <c r="AC9">
        <f t="shared" si="2"/>
        <v>9292.0993889466627</v>
      </c>
      <c r="AE9">
        <f t="shared" si="3"/>
        <v>0</v>
      </c>
      <c r="AF9">
        <f t="shared" si="4"/>
        <v>0</v>
      </c>
      <c r="AG9">
        <f t="shared" si="4"/>
        <v>-46.765926288743202</v>
      </c>
      <c r="AH9">
        <f t="shared" si="5"/>
        <v>-2140.7704366178223</v>
      </c>
      <c r="AI9">
        <f t="shared" si="6"/>
        <v>-2187.5363629065655</v>
      </c>
      <c r="AJ9">
        <f t="shared" si="7"/>
        <v>-878.75734229853333</v>
      </c>
      <c r="AK9">
        <f t="shared" ref="AK9:AK72" si="22">G9*SUM(AB9:AB9, AE9:AF9)</f>
        <v>588.93394326536907</v>
      </c>
      <c r="AL9">
        <f t="shared" si="8"/>
        <v>-2477.3597619397297</v>
      </c>
      <c r="AN9">
        <f t="shared" si="9"/>
        <v>0</v>
      </c>
      <c r="AO9">
        <f t="shared" si="9"/>
        <v>0</v>
      </c>
      <c r="AP9">
        <f t="shared" si="9"/>
        <v>-23.693073668561908</v>
      </c>
      <c r="AQ9">
        <f t="shared" si="9"/>
        <v>-1084.5809264869499</v>
      </c>
      <c r="AR9">
        <f t="shared" si="9"/>
        <v>-1108.2740001555117</v>
      </c>
      <c r="AS9">
        <f t="shared" si="9"/>
        <v>-445.20581757150859</v>
      </c>
      <c r="AT9">
        <f t="shared" si="9"/>
        <v>298.37226397591456</v>
      </c>
      <c r="AU9">
        <f t="shared" si="9"/>
        <v>-1255.1075537511058</v>
      </c>
      <c r="AW9">
        <v>6</v>
      </c>
      <c r="AX9">
        <f>IF(Z9&gt;0, (R9*SUMPRODUCT(K9:$K$98, X9:$X$98)-K9*$AZ$3)/Z9, 0)</f>
        <v>9934.6897691870563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1.1650359999999999E-3</v>
      </c>
      <c r="Q10" s="4">
        <f t="shared" si="21"/>
        <v>50</v>
      </c>
      <c r="R10">
        <f t="shared" si="0"/>
        <v>2000000</v>
      </c>
      <c r="S10">
        <f t="shared" si="1"/>
        <v>10879.069598801007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9292.0993889466627</v>
      </c>
      <c r="AC10">
        <f t="shared" si="2"/>
        <v>10061.78668367906</v>
      </c>
      <c r="AE10">
        <f t="shared" si="3"/>
        <v>0</v>
      </c>
      <c r="AF10">
        <f t="shared" si="4"/>
        <v>0</v>
      </c>
      <c r="AG10">
        <f t="shared" si="4"/>
        <v>-46.243783038156039</v>
      </c>
      <c r="AH10">
        <f t="shared" si="5"/>
        <v>-2179.3595079892893</v>
      </c>
      <c r="AI10">
        <f t="shared" si="6"/>
        <v>-2225.6032910274453</v>
      </c>
      <c r="AJ10">
        <f t="shared" si="7"/>
        <v>-769.68729473239728</v>
      </c>
      <c r="AK10">
        <f t="shared" si="22"/>
        <v>650.44695722626648</v>
      </c>
      <c r="AL10">
        <f t="shared" si="8"/>
        <v>-2344.8436285335761</v>
      </c>
      <c r="AN10">
        <f t="shared" si="9"/>
        <v>0</v>
      </c>
      <c r="AO10">
        <f t="shared" si="9"/>
        <v>0</v>
      </c>
      <c r="AP10">
        <f t="shared" si="9"/>
        <v>-20.918338971519432</v>
      </c>
      <c r="AQ10">
        <f t="shared" si="9"/>
        <v>-985.83156337595335</v>
      </c>
      <c r="AR10">
        <f t="shared" si="9"/>
        <v>-1006.7499023474728</v>
      </c>
      <c r="AS10">
        <f t="shared" si="9"/>
        <v>-348.16744382697624</v>
      </c>
      <c r="AT10">
        <f t="shared" si="9"/>
        <v>294.22917071957158</v>
      </c>
      <c r="AU10">
        <f t="shared" si="9"/>
        <v>-1060.6881754548774</v>
      </c>
      <c r="AW10">
        <v>7</v>
      </c>
      <c r="AX10">
        <f>IF(Z10&gt;0, (R10*SUMPRODUCT(K10:$K$98, X10:$X$98)-K10*$AZ$3)/Z10, 0)</f>
        <v>10879.069598801007</v>
      </c>
    </row>
    <row r="11" spans="1:52" x14ac:dyDescent="0.25">
      <c r="A11" t="s">
        <v>33</v>
      </c>
      <c r="C11" s="12">
        <f>AU100</f>
        <v>17611.214446908762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1.1975029999999999E-3</v>
      </c>
      <c r="Q11" s="4">
        <f t="shared" si="21"/>
        <v>50</v>
      </c>
      <c r="R11">
        <f t="shared" si="0"/>
        <v>2000000</v>
      </c>
      <c r="S11">
        <f t="shared" si="1"/>
        <v>11734.635900768211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10061.78668367906</v>
      </c>
      <c r="AC11">
        <f t="shared" si="2"/>
        <v>10731.55174639181</v>
      </c>
      <c r="AE11">
        <f t="shared" si="3"/>
        <v>0</v>
      </c>
      <c r="AF11">
        <f t="shared" si="4"/>
        <v>0</v>
      </c>
      <c r="AG11">
        <f t="shared" si="4"/>
        <v>-45.725968138854931</v>
      </c>
      <c r="AH11">
        <f t="shared" si="5"/>
        <v>-2215.0827567816386</v>
      </c>
      <c r="AI11">
        <f t="shared" si="6"/>
        <v>-2260.8087249204937</v>
      </c>
      <c r="AJ11">
        <f t="shared" si="7"/>
        <v>-669.76506271274957</v>
      </c>
      <c r="AK11">
        <f t="shared" si="22"/>
        <v>704.32506785753424</v>
      </c>
      <c r="AL11">
        <f t="shared" si="8"/>
        <v>-2226.2487197757091</v>
      </c>
      <c r="AN11">
        <f t="shared" si="9"/>
        <v>0</v>
      </c>
      <c r="AO11">
        <f t="shared" si="9"/>
        <v>0</v>
      </c>
      <c r="AP11">
        <f t="shared" si="9"/>
        <v>-18.467951614402519</v>
      </c>
      <c r="AQ11">
        <f t="shared" si="9"/>
        <v>-894.63477405040817</v>
      </c>
      <c r="AR11">
        <f t="shared" si="9"/>
        <v>-913.10272566481081</v>
      </c>
      <c r="AS11">
        <f t="shared" si="9"/>
        <v>-270.50687551622997</v>
      </c>
      <c r="AT11">
        <f t="shared" si="9"/>
        <v>284.46508195308917</v>
      </c>
      <c r="AU11">
        <f t="shared" si="9"/>
        <v>-899.1445192279516</v>
      </c>
      <c r="AW11">
        <v>8</v>
      </c>
      <c r="AX11">
        <f>IF(Z11&gt;0, (R11*SUMPRODUCT(K11:$K$98, X11:$X$98)-K11*$AZ$3)/Z11, 0)</f>
        <v>11734.635900768211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1.2389879999999999E-3</v>
      </c>
      <c r="Q12" s="4">
        <f t="shared" si="21"/>
        <v>50</v>
      </c>
      <c r="R12">
        <f t="shared" si="0"/>
        <v>2000000</v>
      </c>
      <c r="S12">
        <f t="shared" si="1"/>
        <v>12513.397547232582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10731.55174639181</v>
      </c>
      <c r="AC12">
        <f t="shared" si="2"/>
        <v>11315.128245634889</v>
      </c>
      <c r="AE12">
        <f t="shared" si="3"/>
        <v>0</v>
      </c>
      <c r="AF12">
        <f t="shared" si="4"/>
        <v>0</v>
      </c>
      <c r="AG12">
        <f t="shared" si="4"/>
        <v>-45.212054531653962</v>
      </c>
      <c r="AH12">
        <f t="shared" si="5"/>
        <v>-2266.1570324969434</v>
      </c>
      <c r="AI12">
        <f t="shared" si="6"/>
        <v>-2311.3690870285973</v>
      </c>
      <c r="AJ12">
        <f t="shared" si="7"/>
        <v>-583.57649924307952</v>
      </c>
      <c r="AK12">
        <f t="shared" si="22"/>
        <v>751.20862224742677</v>
      </c>
      <c r="AL12">
        <f t="shared" si="8"/>
        <v>-2143.73696402425</v>
      </c>
      <c r="AN12">
        <f t="shared" si="9"/>
        <v>0</v>
      </c>
      <c r="AO12">
        <f t="shared" si="9"/>
        <v>0</v>
      </c>
      <c r="AP12">
        <f t="shared" si="9"/>
        <v>-16.303920114128275</v>
      </c>
      <c r="AQ12">
        <f t="shared" si="9"/>
        <v>-817.19894410090512</v>
      </c>
      <c r="AR12">
        <f t="shared" si="9"/>
        <v>-833.50286421503336</v>
      </c>
      <c r="AS12">
        <f t="shared" si="9"/>
        <v>-210.44353597070969</v>
      </c>
      <c r="AT12">
        <f t="shared" si="9"/>
        <v>270.89336003502257</v>
      </c>
      <c r="AU12">
        <f t="shared" si="9"/>
        <v>-773.05304015072045</v>
      </c>
      <c r="AW12">
        <v>9</v>
      </c>
      <c r="AX12">
        <f>IF(Z12&gt;0, (R12*SUMPRODUCT(K12:$K$98, X12:$X$98)-K12*$AZ$3)/Z12, 0)</f>
        <v>12513.397547232582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1.2822770000000001E-3</v>
      </c>
      <c r="Q13" s="4">
        <f t="shared" si="21"/>
        <v>50</v>
      </c>
      <c r="R13">
        <f t="shared" si="0"/>
        <v>2000000</v>
      </c>
      <c r="S13">
        <f t="shared" si="1"/>
        <v>13218.392324403832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11315.128245634889</v>
      </c>
      <c r="AC13">
        <f t="shared" si="2"/>
        <v>11817.760795546026</v>
      </c>
      <c r="AE13">
        <f t="shared" si="3"/>
        <v>0</v>
      </c>
      <c r="AF13">
        <f t="shared" si="4"/>
        <v>0</v>
      </c>
      <c r="AG13">
        <f t="shared" si="4"/>
        <v>-44.701959608688732</v>
      </c>
      <c r="AH13">
        <f t="shared" si="5"/>
        <v>-2318.9751059474256</v>
      </c>
      <c r="AI13">
        <f t="shared" si="6"/>
        <v>-2363.6770655561145</v>
      </c>
      <c r="AJ13">
        <f t="shared" si="7"/>
        <v>-502.63254991113718</v>
      </c>
      <c r="AK13">
        <f t="shared" si="22"/>
        <v>792.05897719444226</v>
      </c>
      <c r="AL13">
        <f t="shared" si="8"/>
        <v>-2074.2506382728093</v>
      </c>
      <c r="AN13">
        <f t="shared" si="9"/>
        <v>0</v>
      </c>
      <c r="AO13">
        <f t="shared" si="9"/>
        <v>0</v>
      </c>
      <c r="AP13">
        <f t="shared" si="9"/>
        <v>-14.392834617156076</v>
      </c>
      <c r="AQ13">
        <f t="shared" si="9"/>
        <v>-746.6479204351449</v>
      </c>
      <c r="AR13">
        <f t="shared" si="9"/>
        <v>-761.04075505230105</v>
      </c>
      <c r="AS13">
        <f t="shared" si="9"/>
        <v>-161.8342289107234</v>
      </c>
      <c r="AT13">
        <f t="shared" si="9"/>
        <v>255.02179245801088</v>
      </c>
      <c r="AU13">
        <f t="shared" si="9"/>
        <v>-667.85319150501346</v>
      </c>
      <c r="AW13">
        <v>10</v>
      </c>
      <c r="AX13">
        <f>IF(Z13&gt;0, (R13*SUMPRODUCT(K13:$K$98, X13:$X$98)-K13*$AZ$3)/Z13, 0)</f>
        <v>13218.392324403832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1.3327809999999999E-3</v>
      </c>
      <c r="Q14" s="4">
        <f t="shared" si="21"/>
        <v>50</v>
      </c>
      <c r="R14">
        <f t="shared" si="0"/>
        <v>2000000</v>
      </c>
      <c r="S14">
        <f t="shared" si="1"/>
        <v>13858.392908869489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11817.760795546026</v>
      </c>
      <c r="AC14">
        <f t="shared" si="2"/>
        <v>12249.533851907354</v>
      </c>
      <c r="AE14">
        <f t="shared" si="3"/>
        <v>0</v>
      </c>
      <c r="AF14">
        <f t="shared" si="4"/>
        <v>0</v>
      </c>
      <c r="AG14">
        <f t="shared" si="4"/>
        <v>-44.195362090172615</v>
      </c>
      <c r="AH14">
        <f t="shared" si="5"/>
        <v>-2383.1168971691109</v>
      </c>
      <c r="AI14">
        <f t="shared" si="6"/>
        <v>-2427.3122592592836</v>
      </c>
      <c r="AJ14">
        <f t="shared" si="7"/>
        <v>-431.77305636132769</v>
      </c>
      <c r="AK14">
        <f t="shared" si="22"/>
        <v>827.24325568822189</v>
      </c>
      <c r="AL14">
        <f t="shared" si="8"/>
        <v>-2031.8420599323895</v>
      </c>
      <c r="AN14">
        <f t="shared" si="9"/>
        <v>0</v>
      </c>
      <c r="AO14">
        <f t="shared" si="9"/>
        <v>0</v>
      </c>
      <c r="AP14">
        <f t="shared" si="9"/>
        <v>-12.705110512920202</v>
      </c>
      <c r="AQ14">
        <f t="shared" si="9"/>
        <v>-685.08916121028176</v>
      </c>
      <c r="AR14">
        <f t="shared" si="9"/>
        <v>-697.79427172320197</v>
      </c>
      <c r="AS14">
        <f t="shared" si="9"/>
        <v>-124.1244360976015</v>
      </c>
      <c r="AT14">
        <f t="shared" si="9"/>
        <v>237.81266828728707</v>
      </c>
      <c r="AU14">
        <f t="shared" si="9"/>
        <v>-584.10603953351642</v>
      </c>
      <c r="AW14">
        <v>11</v>
      </c>
      <c r="AX14">
        <f>IF(Z14&gt;0, (R14*SUMPRODUCT(K14:$K$98, X14:$X$98)-K14*$AZ$3)/Z14, 0)</f>
        <v>13858.392908869489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1.4022240000000001E-3</v>
      </c>
      <c r="Q15" s="4">
        <f t="shared" si="21"/>
        <v>50</v>
      </c>
      <c r="R15">
        <f t="shared" si="0"/>
        <v>2000000</v>
      </c>
      <c r="S15">
        <f t="shared" si="1"/>
        <v>14438.305579052461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12249.533851907354</v>
      </c>
      <c r="AC15">
        <f t="shared" si="2"/>
        <v>12616.606277122486</v>
      </c>
      <c r="AE15">
        <f t="shared" si="3"/>
        <v>0</v>
      </c>
      <c r="AF15">
        <f t="shared" si="4"/>
        <v>0</v>
      </c>
      <c r="AG15">
        <f t="shared" si="4"/>
        <v>-43.691436671859364</v>
      </c>
      <c r="AH15">
        <f t="shared" si="5"/>
        <v>-2478.871896461209</v>
      </c>
      <c r="AI15">
        <f t="shared" si="6"/>
        <v>-2522.5633331330682</v>
      </c>
      <c r="AJ15">
        <f t="shared" si="7"/>
        <v>-367.07242521513217</v>
      </c>
      <c r="AK15">
        <f t="shared" si="22"/>
        <v>857.46736963351486</v>
      </c>
      <c r="AL15">
        <f t="shared" si="8"/>
        <v>-2032.1683887146855</v>
      </c>
      <c r="AN15">
        <f t="shared" si="9"/>
        <v>0</v>
      </c>
      <c r="AO15">
        <f t="shared" si="9"/>
        <v>0</v>
      </c>
      <c r="AP15">
        <f t="shared" si="9"/>
        <v>-11.214503568667082</v>
      </c>
      <c r="AQ15">
        <f t="shared" si="9"/>
        <v>-636.26467442389355</v>
      </c>
      <c r="AR15">
        <f t="shared" si="9"/>
        <v>-647.47917799256061</v>
      </c>
      <c r="AS15">
        <f t="shared" si="9"/>
        <v>-94.218348859783418</v>
      </c>
      <c r="AT15">
        <f t="shared" si="9"/>
        <v>220.09051679832069</v>
      </c>
      <c r="AU15">
        <f t="shared" si="9"/>
        <v>-521.60701005402336</v>
      </c>
      <c r="AW15">
        <v>12</v>
      </c>
      <c r="AX15">
        <f>IF(Z15&gt;0, (R15*SUMPRODUCT(K15:$K$98, X15:$X$98)-K15*$AZ$3)/Z15, 0)</f>
        <v>14438.305579052461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1.482489E-3</v>
      </c>
      <c r="Q16" s="4">
        <f t="shared" si="21"/>
        <v>50</v>
      </c>
      <c r="R16">
        <f t="shared" si="0"/>
        <v>2000000</v>
      </c>
      <c r="S16">
        <f t="shared" si="1"/>
        <v>14956.988083414324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12616.606277122486</v>
      </c>
      <c r="AC16">
        <f t="shared" si="2"/>
        <v>12919.771590578426</v>
      </c>
      <c r="AE16">
        <f t="shared" si="3"/>
        <v>0</v>
      </c>
      <c r="AF16">
        <f t="shared" si="4"/>
        <v>0</v>
      </c>
      <c r="AG16">
        <f t="shared" si="4"/>
        <v>-43.189750230880541</v>
      </c>
      <c r="AH16">
        <f t="shared" si="5"/>
        <v>-2590.8829704091245</v>
      </c>
      <c r="AI16">
        <f t="shared" si="6"/>
        <v>-2634.0727206400052</v>
      </c>
      <c r="AJ16">
        <f t="shared" si="7"/>
        <v>-303.16531345594012</v>
      </c>
      <c r="AK16">
        <f t="shared" si="22"/>
        <v>883.16243939857407</v>
      </c>
      <c r="AL16">
        <f t="shared" si="8"/>
        <v>-2054.0755946973713</v>
      </c>
      <c r="AN16">
        <f t="shared" si="9"/>
        <v>0</v>
      </c>
      <c r="AO16">
        <f t="shared" si="9"/>
        <v>0</v>
      </c>
      <c r="AP16">
        <f t="shared" si="9"/>
        <v>-9.8979760310708933</v>
      </c>
      <c r="AQ16">
        <f t="shared" si="9"/>
        <v>-593.76350646463186</v>
      </c>
      <c r="AR16">
        <f t="shared" si="9"/>
        <v>-603.66148249570278</v>
      </c>
      <c r="AS16">
        <f t="shared" si="9"/>
        <v>-69.477665186715569</v>
      </c>
      <c r="AT16">
        <f t="shared" si="9"/>
        <v>202.39803680223704</v>
      </c>
      <c r="AU16">
        <f t="shared" si="9"/>
        <v>-470.74111088018128</v>
      </c>
      <c r="AW16">
        <v>13</v>
      </c>
      <c r="AX16">
        <f>IF(Z16&gt;0, (R16*SUMPRODUCT(K16:$K$98, X16:$X$98)-K16*$AZ$3)/Z16, 0)</f>
        <v>14956.988083414324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1.564558E-3</v>
      </c>
      <c r="Q17" s="4">
        <f t="shared" si="21"/>
        <v>50</v>
      </c>
      <c r="R17">
        <f t="shared" si="0"/>
        <v>2000000</v>
      </c>
      <c r="S17">
        <f t="shared" si="1"/>
        <v>15418.948882961384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12919.771590578426</v>
      </c>
      <c r="AC17">
        <f t="shared" si="2"/>
        <v>13164.784859006506</v>
      </c>
      <c r="AE17">
        <f t="shared" si="3"/>
        <v>0</v>
      </c>
      <c r="AF17">
        <f t="shared" si="4"/>
        <v>0</v>
      </c>
      <c r="AG17">
        <f t="shared" si="4"/>
        <v>-42.690279859330012</v>
      </c>
      <c r="AH17">
        <f t="shared" si="5"/>
        <v>-2702.9147696690397</v>
      </c>
      <c r="AI17">
        <f t="shared" si="6"/>
        <v>-2745.6050495283698</v>
      </c>
      <c r="AJ17">
        <f t="shared" si="7"/>
        <v>-245.01326842807975</v>
      </c>
      <c r="AK17">
        <f t="shared" si="22"/>
        <v>904.38401134048991</v>
      </c>
      <c r="AL17">
        <f t="shared" si="8"/>
        <v>-2086.2343066159597</v>
      </c>
      <c r="AN17">
        <f t="shared" si="9"/>
        <v>0</v>
      </c>
      <c r="AO17">
        <f t="shared" si="9"/>
        <v>0</v>
      </c>
      <c r="AP17">
        <f t="shared" si="9"/>
        <v>-8.7352770653365752</v>
      </c>
      <c r="AQ17">
        <f t="shared" si="9"/>
        <v>-553.06991368643617</v>
      </c>
      <c r="AR17">
        <f t="shared" si="9"/>
        <v>-561.80519075177278</v>
      </c>
      <c r="AS17">
        <f t="shared" si="9"/>
        <v>-50.134569074163679</v>
      </c>
      <c r="AT17">
        <f t="shared" si="9"/>
        <v>185.05488693330994</v>
      </c>
      <c r="AU17">
        <f t="shared" si="9"/>
        <v>-426.88487289262645</v>
      </c>
      <c r="AW17">
        <v>14</v>
      </c>
      <c r="AX17">
        <f>IF(Z17&gt;0, (R17*SUMPRODUCT(K17:$K$98, X17:$X$98)-K17*$AZ$3)/Z17, 0)</f>
        <v>15418.948882961384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1.6511360000000001E-3</v>
      </c>
      <c r="Q18" s="4">
        <f t="shared" si="21"/>
        <v>50</v>
      </c>
      <c r="R18">
        <f t="shared" si="0"/>
        <v>2000000</v>
      </c>
      <c r="S18">
        <f t="shared" si="1"/>
        <v>15832.789488724207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13164.784859006506</v>
      </c>
      <c r="AC18">
        <f t="shared" si="2"/>
        <v>13360.622780045705</v>
      </c>
      <c r="AE18">
        <f t="shared" si="3"/>
        <v>0</v>
      </c>
      <c r="AF18">
        <f t="shared" si="4"/>
        <v>0</v>
      </c>
      <c r="AG18">
        <f t="shared" si="4"/>
        <v>-42.192889602810894</v>
      </c>
      <c r="AH18">
        <f t="shared" si="5"/>
        <v>-2819.4983170325886</v>
      </c>
      <c r="AI18">
        <f t="shared" si="6"/>
        <v>-2861.6912066353993</v>
      </c>
      <c r="AJ18">
        <f t="shared" si="7"/>
        <v>-195.8379210391995</v>
      </c>
      <c r="AK18">
        <f t="shared" si="22"/>
        <v>921.53494013045554</v>
      </c>
      <c r="AL18">
        <f t="shared" si="8"/>
        <v>-2135.9941875441432</v>
      </c>
      <c r="AN18">
        <f t="shared" si="9"/>
        <v>0</v>
      </c>
      <c r="AO18">
        <f t="shared" si="9"/>
        <v>0</v>
      </c>
      <c r="AP18">
        <f t="shared" si="9"/>
        <v>-7.7084831823666571</v>
      </c>
      <c r="AQ18">
        <f t="shared" si="9"/>
        <v>-515.11180116255605</v>
      </c>
      <c r="AR18">
        <f t="shared" si="9"/>
        <v>-522.8202843449227</v>
      </c>
      <c r="AS18">
        <f t="shared" si="9"/>
        <v>-35.778855987615223</v>
      </c>
      <c r="AT18">
        <f t="shared" si="9"/>
        <v>168.36098818616196</v>
      </c>
      <c r="AU18">
        <f t="shared" si="9"/>
        <v>-390.23815214637591</v>
      </c>
      <c r="AW18">
        <v>15</v>
      </c>
      <c r="AX18">
        <f>IF(Z18&gt;0, (R18*SUMPRODUCT(K18:$K$98, X18:$X$98)-K18*$AZ$3)/Z18, 0)</f>
        <v>15832.789488724207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1.7512420000000001E-3</v>
      </c>
      <c r="Q19" s="4">
        <f t="shared" si="21"/>
        <v>50</v>
      </c>
      <c r="R19">
        <f t="shared" si="0"/>
        <v>2000000</v>
      </c>
      <c r="S19">
        <f t="shared" si="1"/>
        <v>16205.189533156195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13360.622780045705</v>
      </c>
      <c r="AC19">
        <f t="shared" si="2"/>
        <v>13514.178688459604</v>
      </c>
      <c r="AE19">
        <f t="shared" si="3"/>
        <v>0</v>
      </c>
      <c r="AF19">
        <f t="shared" si="4"/>
        <v>0</v>
      </c>
      <c r="AG19">
        <f t="shared" si="4"/>
        <v>-41.697070746408983</v>
      </c>
      <c r="AH19">
        <f t="shared" si="5"/>
        <v>-2955.5984149522305</v>
      </c>
      <c r="AI19">
        <f t="shared" si="6"/>
        <v>-2997.2954856986394</v>
      </c>
      <c r="AJ19">
        <f t="shared" si="7"/>
        <v>-153.55590841389858</v>
      </c>
      <c r="AK19">
        <f t="shared" si="22"/>
        <v>935.24359460319943</v>
      </c>
      <c r="AL19">
        <f t="shared" si="8"/>
        <v>-2215.6077995093383</v>
      </c>
      <c r="AN19">
        <f t="shared" si="9"/>
        <v>0</v>
      </c>
      <c r="AO19">
        <f t="shared" si="9"/>
        <v>0</v>
      </c>
      <c r="AP19">
        <f t="shared" si="9"/>
        <v>-6.8016954741408364</v>
      </c>
      <c r="AQ19">
        <f t="shared" si="9"/>
        <v>-482.12212518764824</v>
      </c>
      <c r="AR19">
        <f t="shared" si="9"/>
        <v>-488.92382066178908</v>
      </c>
      <c r="AS19">
        <f t="shared" si="9"/>
        <v>-25.04829496629203</v>
      </c>
      <c r="AT19">
        <f t="shared" si="9"/>
        <v>152.55848937972769</v>
      </c>
      <c r="AU19">
        <f t="shared" si="9"/>
        <v>-361.41362624835335</v>
      </c>
      <c r="AW19">
        <v>16</v>
      </c>
      <c r="AX19">
        <f>IF(Z19&gt;0, (R19*SUMPRODUCT(K19:$K$98, X19:$X$98)-K19*$AZ$3)/Z19, 0)</f>
        <v>16205.189533156195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1.8504459999999999E-3</v>
      </c>
      <c r="Q20" s="4">
        <f t="shared" si="21"/>
        <v>50</v>
      </c>
      <c r="R20">
        <f t="shared" si="0"/>
        <v>2000000</v>
      </c>
      <c r="S20">
        <f t="shared" si="1"/>
        <v>16538.966258631674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13514.178688459604</v>
      </c>
      <c r="AC20">
        <f t="shared" si="2"/>
        <v>13629.081303965224</v>
      </c>
      <c r="AE20">
        <f t="shared" si="3"/>
        <v>0</v>
      </c>
      <c r="AF20">
        <f t="shared" si="4"/>
        <v>0</v>
      </c>
      <c r="AG20">
        <f t="shared" si="4"/>
        <v>-41.202941861170487</v>
      </c>
      <c r="AH20">
        <f t="shared" si="5"/>
        <v>-3086.3271109763805</v>
      </c>
      <c r="AI20">
        <f t="shared" si="6"/>
        <v>-3127.530052837551</v>
      </c>
      <c r="AJ20">
        <f t="shared" si="7"/>
        <v>-114.90261550561991</v>
      </c>
      <c r="AK20">
        <f t="shared" si="22"/>
        <v>945.99250819217241</v>
      </c>
      <c r="AL20">
        <f t="shared" si="8"/>
        <v>-2296.4401601509985</v>
      </c>
      <c r="AN20">
        <f t="shared" si="9"/>
        <v>0</v>
      </c>
      <c r="AO20">
        <f t="shared" si="9"/>
        <v>0</v>
      </c>
      <c r="AP20">
        <f t="shared" si="9"/>
        <v>-6.0009753118000768</v>
      </c>
      <c r="AQ20">
        <f t="shared" si="9"/>
        <v>-449.50607797650048</v>
      </c>
      <c r="AR20">
        <f t="shared" si="9"/>
        <v>-455.50705328830054</v>
      </c>
      <c r="AS20">
        <f t="shared" si="9"/>
        <v>-16.734915706596436</v>
      </c>
      <c r="AT20">
        <f t="shared" si="9"/>
        <v>137.77845538157868</v>
      </c>
      <c r="AU20">
        <f t="shared" si="9"/>
        <v>-334.4635136133183</v>
      </c>
      <c r="AW20">
        <v>17</v>
      </c>
      <c r="AX20">
        <f>IF(Z20&gt;0, (R20*SUMPRODUCT(K20:$K$98, X20:$X$98)-K20*$AZ$3)/Z20, 0)</f>
        <v>16538.966258631674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1.9640790000000001E-3</v>
      </c>
      <c r="Q21" s="4">
        <f t="shared" si="21"/>
        <v>50</v>
      </c>
      <c r="R21">
        <f t="shared" si="0"/>
        <v>2000000</v>
      </c>
      <c r="S21">
        <f t="shared" si="1"/>
        <v>16841.854016857011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13629.081303965224</v>
      </c>
      <c r="AC21">
        <f t="shared" si="2"/>
        <v>13712.633030179139</v>
      </c>
      <c r="AE21">
        <f t="shared" si="3"/>
        <v>0</v>
      </c>
      <c r="AF21">
        <f t="shared" si="4"/>
        <v>0</v>
      </c>
      <c r="AG21">
        <f t="shared" si="4"/>
        <v>-40.709986609711038</v>
      </c>
      <c r="AH21">
        <f t="shared" si="5"/>
        <v>-3237.0333139098348</v>
      </c>
      <c r="AI21">
        <f t="shared" si="6"/>
        <v>-3277.7433005195458</v>
      </c>
      <c r="AJ21">
        <f t="shared" si="7"/>
        <v>-83.551726213914662</v>
      </c>
      <c r="AK21">
        <f t="shared" si="22"/>
        <v>954.03569127756577</v>
      </c>
      <c r="AL21">
        <f t="shared" si="8"/>
        <v>-2407.2593354558949</v>
      </c>
      <c r="AN21">
        <f t="shared" si="9"/>
        <v>0</v>
      </c>
      <c r="AO21">
        <f t="shared" si="9"/>
        <v>0</v>
      </c>
      <c r="AP21">
        <f t="shared" si="9"/>
        <v>-5.2939099724041521</v>
      </c>
      <c r="AQ21">
        <f t="shared" si="9"/>
        <v>-420.94248533660652</v>
      </c>
      <c r="AR21">
        <f t="shared" si="9"/>
        <v>-426.23639530901067</v>
      </c>
      <c r="AS21">
        <f t="shared" si="9"/>
        <v>-10.865032230443267</v>
      </c>
      <c r="AT21">
        <f t="shared" si="9"/>
        <v>124.06241025092895</v>
      </c>
      <c r="AU21">
        <f t="shared" si="9"/>
        <v>-313.03901728852497</v>
      </c>
      <c r="AW21">
        <v>18</v>
      </c>
      <c r="AX21">
        <f>IF(Z21&gt;0, (R21*SUMPRODUCT(K21:$K$98, X21:$X$98)-K21*$AZ$3)/Z21, 0)</f>
        <v>16841.854016857011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2.086732E-3</v>
      </c>
      <c r="Q22" s="4">
        <f t="shared" si="21"/>
        <v>50</v>
      </c>
      <c r="R22">
        <f t="shared" si="0"/>
        <v>2000000</v>
      </c>
      <c r="S22">
        <f t="shared" si="1"/>
        <v>17116.287423415437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13712.633030179139</v>
      </c>
      <c r="AC22">
        <f t="shared" si="2"/>
        <v>13767.635012869687</v>
      </c>
      <c r="AE22">
        <f t="shared" si="3"/>
        <v>0</v>
      </c>
      <c r="AF22">
        <f t="shared" si="4"/>
        <v>0</v>
      </c>
      <c r="AG22">
        <f t="shared" si="4"/>
        <v>-40.217935911835866</v>
      </c>
      <c r="AH22">
        <f t="shared" si="5"/>
        <v>-3398.0332711222209</v>
      </c>
      <c r="AI22">
        <f t="shared" si="6"/>
        <v>-3438.2512070340567</v>
      </c>
      <c r="AJ22">
        <f t="shared" si="7"/>
        <v>-55.001982690548175</v>
      </c>
      <c r="AK22">
        <f t="shared" si="22"/>
        <v>959.88431211253976</v>
      </c>
      <c r="AL22">
        <f t="shared" si="8"/>
        <v>-2533.3688776120653</v>
      </c>
      <c r="AN22">
        <f t="shared" si="9"/>
        <v>0</v>
      </c>
      <c r="AO22">
        <f t="shared" si="9"/>
        <v>0</v>
      </c>
      <c r="AP22">
        <f t="shared" si="9"/>
        <v>-4.6695749119067633</v>
      </c>
      <c r="AQ22">
        <f t="shared" si="9"/>
        <v>-394.53469087624501</v>
      </c>
      <c r="AR22">
        <f t="shared" si="9"/>
        <v>-399.20426578815176</v>
      </c>
      <c r="AS22">
        <f t="shared" si="9"/>
        <v>-6.3861029327795205</v>
      </c>
      <c r="AT22">
        <f t="shared" si="9"/>
        <v>111.44907366701783</v>
      </c>
      <c r="AU22">
        <f t="shared" si="9"/>
        <v>-294.14129505391344</v>
      </c>
      <c r="AW22">
        <v>19</v>
      </c>
      <c r="AX22">
        <f>IF(Z22&gt;0, (R22*SUMPRODUCT(K22:$K$98, X22:$X$98)-K22*$AZ$3)/Z22, 0)</f>
        <v>17116.287423415437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2.2202060000000002E-3</v>
      </c>
      <c r="Q23" s="4">
        <f t="shared" si="21"/>
        <v>50</v>
      </c>
      <c r="R23">
        <f t="shared" si="0"/>
        <v>2000000</v>
      </c>
      <c r="S23">
        <f t="shared" si="1"/>
        <v>17366.321079499743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13767.635012869687</v>
      </c>
      <c r="AC23">
        <f t="shared" si="2"/>
        <v>13798.050739874832</v>
      </c>
      <c r="AE23">
        <f t="shared" si="3"/>
        <v>0</v>
      </c>
      <c r="AF23">
        <f t="shared" si="4"/>
        <v>0</v>
      </c>
      <c r="AG23">
        <f t="shared" si="4"/>
        <v>-39.726464450098433</v>
      </c>
      <c r="AH23">
        <f t="shared" si="5"/>
        <v>-3571.6841047629387</v>
      </c>
      <c r="AI23">
        <f t="shared" si="6"/>
        <v>-3611.410569213037</v>
      </c>
      <c r="AJ23">
        <f t="shared" si="7"/>
        <v>-30.415727005145527</v>
      </c>
      <c r="AK23">
        <f t="shared" si="22"/>
        <v>963.73445090087819</v>
      </c>
      <c r="AL23">
        <f t="shared" si="8"/>
        <v>-2678.0918453173044</v>
      </c>
      <c r="AN23">
        <f t="shared" si="9"/>
        <v>0</v>
      </c>
      <c r="AO23">
        <f t="shared" si="9"/>
        <v>0</v>
      </c>
      <c r="AP23">
        <f t="shared" si="9"/>
        <v>-4.1183140576346702</v>
      </c>
      <c r="AQ23">
        <f t="shared" si="9"/>
        <v>-370.26493703088818</v>
      </c>
      <c r="AR23">
        <f t="shared" si="9"/>
        <v>-374.3832510885228</v>
      </c>
      <c r="AS23">
        <f t="shared" si="9"/>
        <v>-3.1531000262007693</v>
      </c>
      <c r="AT23">
        <f t="shared" si="9"/>
        <v>99.907232921707489</v>
      </c>
      <c r="AU23">
        <f t="shared" si="9"/>
        <v>-277.6291181930161</v>
      </c>
      <c r="AW23">
        <v>20</v>
      </c>
      <c r="AX23">
        <f>IF(Z23&gt;0, (R23*SUMPRODUCT(K23:$K$98, X23:$X$98)-K23*$AZ$3)/Z23, 0)</f>
        <v>17366.321079499743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2.3617970000000001E-3</v>
      </c>
      <c r="Q24" s="4">
        <f t="shared" si="21"/>
        <v>50</v>
      </c>
      <c r="R24">
        <f t="shared" si="0"/>
        <v>2000000</v>
      </c>
      <c r="S24">
        <f t="shared" si="1"/>
        <v>17595.353917768523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13798.050739874832</v>
      </c>
      <c r="AC24">
        <f t="shared" si="2"/>
        <v>13807.205818809474</v>
      </c>
      <c r="AE24">
        <f t="shared" si="3"/>
        <v>0</v>
      </c>
      <c r="AF24">
        <f t="shared" si="4"/>
        <v>0</v>
      </c>
      <c r="AG24">
        <f t="shared" si="4"/>
        <v>-39.235373961038604</v>
      </c>
      <c r="AH24">
        <f t="shared" si="5"/>
        <v>-3753.0337823539658</v>
      </c>
      <c r="AI24">
        <f t="shared" si="6"/>
        <v>-3792.2691563150042</v>
      </c>
      <c r="AJ24">
        <f t="shared" si="7"/>
        <v>-9.1550789346420061</v>
      </c>
      <c r="AK24">
        <f t="shared" si="22"/>
        <v>965.86355179123836</v>
      </c>
      <c r="AL24">
        <f t="shared" si="8"/>
        <v>-2835.5606834584078</v>
      </c>
      <c r="AN24">
        <f t="shared" si="9"/>
        <v>0</v>
      </c>
      <c r="AO24">
        <f t="shared" si="9"/>
        <v>0</v>
      </c>
      <c r="AP24">
        <f t="shared" si="9"/>
        <v>-3.6316109779213792</v>
      </c>
      <c r="AQ24">
        <f t="shared" si="9"/>
        <v>-347.37934951354976</v>
      </c>
      <c r="AR24">
        <f t="shared" si="9"/>
        <v>-351.01096049147111</v>
      </c>
      <c r="AS24">
        <f t="shared" si="9"/>
        <v>-0.84739055108275996</v>
      </c>
      <c r="AT24">
        <f t="shared" si="9"/>
        <v>89.399955288876384</v>
      </c>
      <c r="AU24">
        <f t="shared" si="9"/>
        <v>-262.45839575367745</v>
      </c>
      <c r="AW24">
        <v>21</v>
      </c>
      <c r="AX24">
        <f>IF(Z24&gt;0, (R24*SUMPRODUCT(K24:$K$98, X24:$X$98)-K24*$AZ$3)/Z24, 0)</f>
        <v>17595.353917768523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2.52864E-3</v>
      </c>
      <c r="Q25" s="4">
        <f t="shared" si="21"/>
        <v>50</v>
      </c>
      <c r="R25">
        <f t="shared" si="0"/>
        <v>2000000</v>
      </c>
      <c r="S25">
        <f t="shared" si="1"/>
        <v>17807.483340658011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13807.205818809474</v>
      </c>
      <c r="AC25">
        <f t="shared" si="2"/>
        <v>13798.594340693711</v>
      </c>
      <c r="AE25">
        <f t="shared" si="3"/>
        <v>0</v>
      </c>
      <c r="AF25">
        <f t="shared" si="4"/>
        <v>0</v>
      </c>
      <c r="AG25">
        <f t="shared" si="4"/>
        <v>-38.743808085415381</v>
      </c>
      <c r="AH25">
        <f t="shared" si="5"/>
        <v>-3968.4854405136261</v>
      </c>
      <c r="AI25">
        <f t="shared" si="6"/>
        <v>-4007.2292485990415</v>
      </c>
      <c r="AJ25">
        <f t="shared" si="7"/>
        <v>8.6114781157630205</v>
      </c>
      <c r="AK25">
        <f t="shared" si="22"/>
        <v>966.50440731666333</v>
      </c>
      <c r="AL25">
        <f t="shared" si="8"/>
        <v>-3032.1133631666153</v>
      </c>
      <c r="AN25">
        <f t="shared" si="9"/>
        <v>0</v>
      </c>
      <c r="AO25">
        <f t="shared" si="9"/>
        <v>0</v>
      </c>
      <c r="AP25">
        <f t="shared" si="9"/>
        <v>-3.2018855637133519</v>
      </c>
      <c r="AQ25">
        <f t="shared" si="9"/>
        <v>-327.96559940039697</v>
      </c>
      <c r="AR25">
        <f t="shared" si="9"/>
        <v>-331.16748496411032</v>
      </c>
      <c r="AS25">
        <f t="shared" si="9"/>
        <v>0.71167416998110133</v>
      </c>
      <c r="AT25">
        <f t="shared" si="9"/>
        <v>79.874350560225153</v>
      </c>
      <c r="AU25">
        <f t="shared" si="9"/>
        <v>-250.58146023390407</v>
      </c>
      <c r="AW25">
        <v>22</v>
      </c>
      <c r="AX25">
        <f>IF(Z25&gt;0, (R25*SUMPRODUCT(K25:$K$98, X25:$X$98)-K25*$AZ$3)/Z25, 0)</f>
        <v>17807.483340658011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2.719834E-3</v>
      </c>
      <c r="Q26" s="4">
        <f t="shared" si="21"/>
        <v>50</v>
      </c>
      <c r="R26">
        <f t="shared" si="0"/>
        <v>2000000</v>
      </c>
      <c r="S26">
        <f t="shared" si="1"/>
        <v>18003.584841479329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13798.594340693711</v>
      </c>
      <c r="AC26">
        <f t="shared" si="2"/>
        <v>13773.100055041348</v>
      </c>
      <c r="AE26">
        <f t="shared" si="3"/>
        <v>0</v>
      </c>
      <c r="AF26">
        <f t="shared" si="4"/>
        <v>0</v>
      </c>
      <c r="AG26">
        <f t="shared" si="4"/>
        <v>-38.250993278041037</v>
      </c>
      <c r="AH26">
        <f t="shared" si="5"/>
        <v>-4215.0690608075065</v>
      </c>
      <c r="AI26">
        <f t="shared" si="6"/>
        <v>-4253.3200540855478</v>
      </c>
      <c r="AJ26">
        <f t="shared" si="7"/>
        <v>25.494285652363033</v>
      </c>
      <c r="AK26">
        <f t="shared" si="22"/>
        <v>965.90160384855983</v>
      </c>
      <c r="AL26">
        <f t="shared" si="8"/>
        <v>-3261.924164584625</v>
      </c>
      <c r="AN26">
        <f t="shared" si="9"/>
        <v>0</v>
      </c>
      <c r="AO26">
        <f t="shared" si="9"/>
        <v>0</v>
      </c>
      <c r="AP26">
        <f t="shared" si="9"/>
        <v>-2.8224625989785013</v>
      </c>
      <c r="AQ26">
        <f t="shared" si="9"/>
        <v>-311.02132929631216</v>
      </c>
      <c r="AR26">
        <f t="shared" si="9"/>
        <v>-313.84379189529068</v>
      </c>
      <c r="AS26">
        <f t="shared" si="9"/>
        <v>1.8811712213177338</v>
      </c>
      <c r="AT26">
        <f t="shared" si="9"/>
        <v>71.271904793148622</v>
      </c>
      <c r="AU26">
        <f t="shared" si="9"/>
        <v>-240.69071588082434</v>
      </c>
      <c r="AW26">
        <v>23</v>
      </c>
      <c r="AX26">
        <f>IF(Z26&gt;0, (R26*SUMPRODUCT(K26:$K$98, X26:$X$98)-K26*$AZ$3)/Z26, 0)</f>
        <v>18003.584841479329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4.2403780000000004E-3</v>
      </c>
      <c r="Q27" s="4">
        <f t="shared" si="21"/>
        <v>50</v>
      </c>
      <c r="R27">
        <f t="shared" si="0"/>
        <v>2000000</v>
      </c>
      <c r="S27">
        <f t="shared" si="1"/>
        <v>18209.354908785852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13773.100055041348</v>
      </c>
      <c r="AC27">
        <f t="shared" si="2"/>
        <v>13732.142398734342</v>
      </c>
      <c r="AE27">
        <f t="shared" si="3"/>
        <v>0</v>
      </c>
      <c r="AF27">
        <f t="shared" si="4"/>
        <v>0</v>
      </c>
      <c r="AG27">
        <f t="shared" si="4"/>
        <v>-37.706284674886277</v>
      </c>
      <c r="AH27">
        <f t="shared" si="5"/>
        <v>-6487.9468149741251</v>
      </c>
      <c r="AI27">
        <f t="shared" si="6"/>
        <v>-6525.653099649011</v>
      </c>
      <c r="AJ27">
        <f t="shared" si="7"/>
        <v>40.957656307005891</v>
      </c>
      <c r="AK27">
        <f t="shared" si="22"/>
        <v>964.11700385289441</v>
      </c>
      <c r="AL27">
        <f t="shared" si="8"/>
        <v>-5520.5784394891107</v>
      </c>
      <c r="AN27">
        <f t="shared" si="9"/>
        <v>0</v>
      </c>
      <c r="AO27">
        <f t="shared" si="9"/>
        <v>0</v>
      </c>
      <c r="AP27">
        <f t="shared" si="9"/>
        <v>-2.484169343462665</v>
      </c>
      <c r="AQ27">
        <f t="shared" si="9"/>
        <v>-427.43958251897357</v>
      </c>
      <c r="AR27">
        <f t="shared" si="9"/>
        <v>-429.92375186243623</v>
      </c>
      <c r="AS27">
        <f t="shared" si="9"/>
        <v>2.6983765453219153</v>
      </c>
      <c r="AT27">
        <f t="shared" si="9"/>
        <v>63.518056078264621</v>
      </c>
      <c r="AU27">
        <f t="shared" si="9"/>
        <v>-363.70731923884966</v>
      </c>
      <c r="AW27">
        <v>24</v>
      </c>
      <c r="AX27">
        <f>IF(Z27&gt;0, (R27*SUMPRODUCT(K27:$K$98, X27:$X$98)-K27*$AZ$3)/Z27, 0)</f>
        <v>18209.354908785852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5.9098179999999998E-3</v>
      </c>
      <c r="Q28" s="4">
        <f t="shared" si="21"/>
        <v>50</v>
      </c>
      <c r="R28">
        <f t="shared" si="0"/>
        <v>2000000</v>
      </c>
      <c r="S28">
        <f t="shared" si="1"/>
        <v>18252.695945161802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13732.142398734342</v>
      </c>
      <c r="AC28">
        <f t="shared" si="2"/>
        <v>13545.831095670113</v>
      </c>
      <c r="AE28">
        <f t="shared" si="3"/>
        <v>0</v>
      </c>
      <c r="AF28">
        <f t="shared" si="4"/>
        <v>0</v>
      </c>
      <c r="AG28">
        <f t="shared" si="4"/>
        <v>-37.106384548252649</v>
      </c>
      <c r="AH28">
        <f t="shared" si="5"/>
        <v>-8913.4911953906812</v>
      </c>
      <c r="AI28">
        <f t="shared" si="6"/>
        <v>-8950.5975799389344</v>
      </c>
      <c r="AJ28">
        <f t="shared" si="7"/>
        <v>186.31130306422892</v>
      </c>
      <c r="AK28">
        <f t="shared" si="22"/>
        <v>961.24996791140404</v>
      </c>
      <c r="AL28">
        <f t="shared" si="8"/>
        <v>-7803.0363089633011</v>
      </c>
      <c r="AN28">
        <f t="shared" si="9"/>
        <v>0</v>
      </c>
      <c r="AO28">
        <f t="shared" si="9"/>
        <v>0</v>
      </c>
      <c r="AP28">
        <f t="shared" si="9"/>
        <v>-2.1827202333276738</v>
      </c>
      <c r="AQ28">
        <f t="shared" si="9"/>
        <v>-524.32102503727992</v>
      </c>
      <c r="AR28">
        <f t="shared" si="9"/>
        <v>-526.50374527060762</v>
      </c>
      <c r="AS28">
        <f t="shared" si="9"/>
        <v>10.959446894296972</v>
      </c>
      <c r="AT28">
        <f t="shared" si="9"/>
        <v>56.543901535796508</v>
      </c>
      <c r="AU28">
        <f t="shared" si="9"/>
        <v>-459.0003968405141</v>
      </c>
      <c r="AW28">
        <v>25</v>
      </c>
      <c r="AX28">
        <f>IF(Z28&gt;0, (R28*SUMPRODUCT(K28:$K$98, X28:$X$98)-K28*$AZ$3)/Z28, 0)</f>
        <v>18252.695945161802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7.7019840000000003E-3</v>
      </c>
      <c r="Q29" s="4">
        <f t="shared" si="21"/>
        <v>50</v>
      </c>
      <c r="R29">
        <f t="shared" si="0"/>
        <v>2000000</v>
      </c>
      <c r="S29">
        <f t="shared" si="1"/>
        <v>18157.715520167167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13545.831095670113</v>
      </c>
      <c r="AC29">
        <f t="shared" si="2"/>
        <v>13236.803177288855</v>
      </c>
      <c r="AE29">
        <f t="shared" si="3"/>
        <v>0</v>
      </c>
      <c r="AF29">
        <f t="shared" si="4"/>
        <v>0</v>
      </c>
      <c r="AG29">
        <f t="shared" si="4"/>
        <v>-36.449527922681632</v>
      </c>
      <c r="AH29">
        <f t="shared" si="5"/>
        <v>-11431.711203539564</v>
      </c>
      <c r="AI29">
        <f t="shared" si="6"/>
        <v>-11468.160731462245</v>
      </c>
      <c r="AJ29">
        <f t="shared" si="7"/>
        <v>309.02791838125813</v>
      </c>
      <c r="AK29">
        <f t="shared" si="22"/>
        <v>948.20817669690803</v>
      </c>
      <c r="AL29">
        <f t="shared" si="8"/>
        <v>-10210.924636384079</v>
      </c>
      <c r="AN29">
        <f t="shared" si="9"/>
        <v>0</v>
      </c>
      <c r="AO29">
        <f t="shared" si="9"/>
        <v>0</v>
      </c>
      <c r="AP29">
        <f t="shared" si="9"/>
        <v>-1.9143587095364558</v>
      </c>
      <c r="AQ29">
        <f t="shared" si="9"/>
        <v>-600.40272548450014</v>
      </c>
      <c r="AR29">
        <f t="shared" si="9"/>
        <v>-602.31708419403662</v>
      </c>
      <c r="AS29">
        <f t="shared" si="9"/>
        <v>16.230396407272828</v>
      </c>
      <c r="AT29">
        <f t="shared" si="9"/>
        <v>49.80066094035331</v>
      </c>
      <c r="AU29">
        <f t="shared" si="9"/>
        <v>-536.28602684641055</v>
      </c>
      <c r="AW29">
        <v>26</v>
      </c>
      <c r="AX29">
        <f>IF(Z29&gt;0, (R29*SUMPRODUCT(K29:$K$98, X29:$X$98)-K29*$AZ$3)/Z29, 0)</f>
        <v>18157.715520167167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9.7648700000000001E-3</v>
      </c>
      <c r="Q30" s="4">
        <f t="shared" si="21"/>
        <v>50</v>
      </c>
      <c r="R30">
        <f t="shared" si="0"/>
        <v>2000000</v>
      </c>
      <c r="S30">
        <f t="shared" si="1"/>
        <v>17952.62637486379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13236.803177288855</v>
      </c>
      <c r="AC30">
        <f t="shared" si="2"/>
        <v>12828.626439890086</v>
      </c>
      <c r="AE30">
        <f t="shared" si="3"/>
        <v>0</v>
      </c>
      <c r="AF30">
        <f t="shared" si="4"/>
        <v>0</v>
      </c>
      <c r="AG30">
        <f t="shared" si="4"/>
        <v>-35.729107741728455</v>
      </c>
      <c r="AH30">
        <f t="shared" si="5"/>
        <v>-14236.996069054247</v>
      </c>
      <c r="AI30">
        <f t="shared" si="6"/>
        <v>-14272.725176795975</v>
      </c>
      <c r="AJ30">
        <f t="shared" si="7"/>
        <v>408.17673739876955</v>
      </c>
      <c r="AK30">
        <f t="shared" si="22"/>
        <v>926.57622241022</v>
      </c>
      <c r="AL30">
        <f t="shared" si="8"/>
        <v>-12937.972216986986</v>
      </c>
      <c r="AN30">
        <f t="shared" si="9"/>
        <v>0</v>
      </c>
      <c r="AO30">
        <f t="shared" si="9"/>
        <v>0</v>
      </c>
      <c r="AP30">
        <f t="shared" si="9"/>
        <v>-1.6754657665259818</v>
      </c>
      <c r="AQ30">
        <f t="shared" si="9"/>
        <v>-667.62371185683025</v>
      </c>
      <c r="AR30">
        <f t="shared" si="9"/>
        <v>-669.29917762335629</v>
      </c>
      <c r="AS30">
        <f t="shared" si="9"/>
        <v>19.140868424351524</v>
      </c>
      <c r="AT30">
        <f t="shared" si="9"/>
        <v>43.450476064146621</v>
      </c>
      <c r="AU30">
        <f t="shared" si="9"/>
        <v>-606.70783313485811</v>
      </c>
      <c r="AW30">
        <v>27</v>
      </c>
      <c r="AX30">
        <f>IF(Z30&gt;0, (R30*SUMPRODUCT(K30:$K$98, X30:$X$98)-K30*$AZ$3)/Z30, 0)</f>
        <v>17952.62637486379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1.2112915E-2</v>
      </c>
      <c r="Q31" s="4">
        <f t="shared" si="21"/>
        <v>50</v>
      </c>
      <c r="R31">
        <f t="shared" si="0"/>
        <v>2000000</v>
      </c>
      <c r="S31">
        <f t="shared" si="1"/>
        <v>17648.789918939354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12828.626439890086</v>
      </c>
      <c r="AC31">
        <f t="shared" si="2"/>
        <v>12332.633074538375</v>
      </c>
      <c r="AE31">
        <f t="shared" si="3"/>
        <v>0</v>
      </c>
      <c r="AF31">
        <f t="shared" si="4"/>
        <v>0</v>
      </c>
      <c r="AG31">
        <f t="shared" si="4"/>
        <v>-34.939033019209774</v>
      </c>
      <c r="AH31">
        <f t="shared" si="5"/>
        <v>-17311.345804055949</v>
      </c>
      <c r="AI31">
        <f t="shared" si="6"/>
        <v>-17346.28483707516</v>
      </c>
      <c r="AJ31">
        <f t="shared" si="7"/>
        <v>495.99336535171096</v>
      </c>
      <c r="AK31">
        <f t="shared" si="22"/>
        <v>898.00385079230614</v>
      </c>
      <c r="AL31">
        <f t="shared" si="8"/>
        <v>-15952.287620931143</v>
      </c>
      <c r="AN31">
        <f t="shared" si="9"/>
        <v>0</v>
      </c>
      <c r="AO31">
        <f t="shared" si="9"/>
        <v>0</v>
      </c>
      <c r="AP31">
        <f t="shared" si="9"/>
        <v>-1.4628717271833775</v>
      </c>
      <c r="AQ31">
        <f t="shared" si="9"/>
        <v>-724.81337197639505</v>
      </c>
      <c r="AR31">
        <f t="shared" si="9"/>
        <v>-726.27624370357842</v>
      </c>
      <c r="AS31">
        <f t="shared" si="9"/>
        <v>20.76687899875839</v>
      </c>
      <c r="AT31">
        <f t="shared" si="9"/>
        <v>37.598763637894649</v>
      </c>
      <c r="AU31">
        <f t="shared" si="9"/>
        <v>-667.91060106692544</v>
      </c>
      <c r="AW31">
        <v>28</v>
      </c>
      <c r="AX31">
        <f>IF(Z31&gt;0, (R31*SUMPRODUCT(K31:$K$98, X31:$X$98)-K31*$AZ$3)/Z31, 0)</f>
        <v>17648.789918939354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1.471273E-2</v>
      </c>
      <c r="Q32" s="4">
        <f t="shared" si="21"/>
        <v>50</v>
      </c>
      <c r="R32">
        <f t="shared" si="0"/>
        <v>2000000</v>
      </c>
      <c r="S32">
        <f t="shared" si="1"/>
        <v>17257.308909404695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12332.633074538375</v>
      </c>
      <c r="AC32">
        <f t="shared" si="2"/>
        <v>11761.061083370121</v>
      </c>
      <c r="AE32">
        <f t="shared" si="3"/>
        <v>0</v>
      </c>
      <c r="AF32">
        <f t="shared" si="4"/>
        <v>0</v>
      </c>
      <c r="AG32">
        <f t="shared" si="4"/>
        <v>-34.075594129744964</v>
      </c>
      <c r="AH32">
        <f t="shared" si="5"/>
        <v>-20561.942370908731</v>
      </c>
      <c r="AI32">
        <f t="shared" si="6"/>
        <v>-20596.017965038478</v>
      </c>
      <c r="AJ32">
        <f t="shared" si="7"/>
        <v>571.57199116825359</v>
      </c>
      <c r="AK32">
        <f t="shared" si="22"/>
        <v>863.2843152176863</v>
      </c>
      <c r="AL32">
        <f t="shared" si="8"/>
        <v>-19161.161658652538</v>
      </c>
      <c r="AN32">
        <f t="shared" si="9"/>
        <v>0</v>
      </c>
      <c r="AO32">
        <f t="shared" si="9"/>
        <v>0</v>
      </c>
      <c r="AP32">
        <f t="shared" si="9"/>
        <v>-1.273857297468626</v>
      </c>
      <c r="AQ32">
        <f t="shared" si="9"/>
        <v>-768.6727409529534</v>
      </c>
      <c r="AR32">
        <f t="shared" si="9"/>
        <v>-769.94659825042208</v>
      </c>
      <c r="AS32">
        <f t="shared" si="9"/>
        <v>21.367232782679064</v>
      </c>
      <c r="AT32">
        <f t="shared" si="9"/>
        <v>32.272394739269245</v>
      </c>
      <c r="AU32">
        <f t="shared" si="9"/>
        <v>-716.30697072847374</v>
      </c>
      <c r="AW32">
        <v>29</v>
      </c>
      <c r="AX32">
        <f>IF(Z32&gt;0, (R32*SUMPRODUCT(K32:$K$98, X32:$X$98)-K32*$AZ$3)/Z32, 0)</f>
        <v>17257.308909404695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1.7665382E-2</v>
      </c>
      <c r="Q33" s="4">
        <f t="shared" si="21"/>
        <v>50</v>
      </c>
      <c r="R33">
        <f t="shared" si="0"/>
        <v>2000000</v>
      </c>
      <c r="S33">
        <f t="shared" si="1"/>
        <v>16794.813898770855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11761.061083370121</v>
      </c>
      <c r="AC33">
        <f t="shared" si="2"/>
        <v>11129.211003853005</v>
      </c>
      <c r="AE33">
        <f t="shared" si="3"/>
        <v>0</v>
      </c>
      <c r="AF33">
        <f t="shared" si="4"/>
        <v>0</v>
      </c>
      <c r="AG33">
        <f t="shared" si="4"/>
        <v>-33.132879801268608</v>
      </c>
      <c r="AH33">
        <f t="shared" si="5"/>
        <v>-24078.335487156091</v>
      </c>
      <c r="AI33">
        <f t="shared" si="6"/>
        <v>-24111.468366957361</v>
      </c>
      <c r="AJ33">
        <f t="shared" si="7"/>
        <v>631.85007951711668</v>
      </c>
      <c r="AK33">
        <f t="shared" si="22"/>
        <v>823.27427583590861</v>
      </c>
      <c r="AL33">
        <f t="shared" si="8"/>
        <v>-22656.344011604335</v>
      </c>
      <c r="AN33">
        <f t="shared" si="9"/>
        <v>0</v>
      </c>
      <c r="AO33">
        <f t="shared" si="9"/>
        <v>0</v>
      </c>
      <c r="AP33">
        <f t="shared" si="9"/>
        <v>-1.1059067399291684</v>
      </c>
      <c r="AQ33">
        <f t="shared" si="9"/>
        <v>-803.68484904538968</v>
      </c>
      <c r="AR33">
        <f t="shared" si="9"/>
        <v>-804.79075578531888</v>
      </c>
      <c r="AS33">
        <f t="shared" si="9"/>
        <v>21.089843857641547</v>
      </c>
      <c r="AT33">
        <f t="shared" si="9"/>
        <v>27.479186111144386</v>
      </c>
      <c r="AU33">
        <f t="shared" si="9"/>
        <v>-756.22172581653285</v>
      </c>
      <c r="AW33">
        <v>30</v>
      </c>
      <c r="AX33">
        <f>IF(Z33&gt;0, (R33*SUMPRODUCT(K33:$K$98, X33:$X$98)-K33*$AZ$3)/Z33, 0)</f>
        <v>16794.813898770855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2.1010579000000001E-2</v>
      </c>
      <c r="Q34" s="4">
        <f t="shared" si="21"/>
        <v>50</v>
      </c>
      <c r="R34">
        <f t="shared" si="0"/>
        <v>2000000</v>
      </c>
      <c r="S34">
        <f t="shared" si="1"/>
        <v>16270.917020828698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11129.211003853005</v>
      </c>
      <c r="AC34">
        <f t="shared" si="2"/>
        <v>10447.68924537533</v>
      </c>
      <c r="AE34">
        <f t="shared" si="3"/>
        <v>0</v>
      </c>
      <c r="AF34">
        <f t="shared" si="4"/>
        <v>0</v>
      </c>
      <c r="AG34">
        <f t="shared" si="4"/>
        <v>-32.105410014693867</v>
      </c>
      <c r="AH34">
        <f t="shared" si="5"/>
        <v>-27845.639542482339</v>
      </c>
      <c r="AI34">
        <f t="shared" si="6"/>
        <v>-27877.744952497033</v>
      </c>
      <c r="AJ34">
        <f t="shared" si="7"/>
        <v>681.52175847767467</v>
      </c>
      <c r="AK34">
        <f t="shared" si="22"/>
        <v>779.0447702697104</v>
      </c>
      <c r="AL34">
        <f t="shared" si="8"/>
        <v>-26417.17842374965</v>
      </c>
      <c r="AN34">
        <f t="shared" si="9"/>
        <v>0</v>
      </c>
      <c r="AO34">
        <f t="shared" si="9"/>
        <v>0</v>
      </c>
      <c r="AP34">
        <f t="shared" si="9"/>
        <v>-0.95679636750353803</v>
      </c>
      <c r="AQ34">
        <f t="shared" si="9"/>
        <v>-829.84789021122322</v>
      </c>
      <c r="AR34">
        <f t="shared" si="9"/>
        <v>-830.80468657872677</v>
      </c>
      <c r="AS34">
        <f t="shared" si="9"/>
        <v>20.310519086584556</v>
      </c>
      <c r="AT34">
        <f t="shared" si="9"/>
        <v>23.216872358133461</v>
      </c>
      <c r="AU34">
        <f t="shared" ref="AU34:AU97" si="23">AL34*$K34</f>
        <v>-787.27729513400891</v>
      </c>
      <c r="AW34">
        <v>31</v>
      </c>
      <c r="AX34">
        <f>IF(Z34&gt;0, (R34*SUMPRODUCT(K34:$K$98, X34:$X$98)-K34*$AZ$3)/Z34, 0)</f>
        <v>16270.917020828698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2.4499257999999999E-2</v>
      </c>
      <c r="Q35" s="4">
        <f t="shared" si="21"/>
        <v>50</v>
      </c>
      <c r="R35">
        <f t="shared" si="0"/>
        <v>2000000</v>
      </c>
      <c r="S35">
        <f t="shared" si="1"/>
        <v>15689.688339965749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10447.68924537533</v>
      </c>
      <c r="AC35">
        <f t="shared" si="2"/>
        <v>9726.9155431709951</v>
      </c>
      <c r="AE35">
        <f t="shared" si="3"/>
        <v>0</v>
      </c>
      <c r="AF35">
        <f t="shared" ref="AF35:AG66" si="24">-$Z35*P35</f>
        <v>0</v>
      </c>
      <c r="AG35">
        <f t="shared" si="24"/>
        <v>-30.997797191401155</v>
      </c>
      <c r="AH35">
        <f t="shared" si="5"/>
        <v>-31462.348925830745</v>
      </c>
      <c r="AI35">
        <f t="shared" ref="AI35:AI66" si="25">SUM(AE35:AH35)</f>
        <v>-31493.346723022147</v>
      </c>
      <c r="AJ35">
        <f t="shared" si="7"/>
        <v>720.77370220433477</v>
      </c>
      <c r="AK35">
        <f t="shared" si="22"/>
        <v>731.33824717627317</v>
      </c>
      <c r="AL35">
        <f t="shared" ref="AL35:AL98" si="26">SUM(AI35:AK35)</f>
        <v>-30041.23477364154</v>
      </c>
      <c r="AN35">
        <f t="shared" ref="AN35:AT66" si="27">AE35*$K35</f>
        <v>0</v>
      </c>
      <c r="AO35">
        <f t="shared" si="27"/>
        <v>0</v>
      </c>
      <c r="AP35">
        <f t="shared" si="27"/>
        <v>-0.82481035961390226</v>
      </c>
      <c r="AQ35">
        <f t="shared" si="27"/>
        <v>-837.17146646185677</v>
      </c>
      <c r="AR35">
        <f t="shared" si="27"/>
        <v>-837.99627682147059</v>
      </c>
      <c r="AS35">
        <f t="shared" si="27"/>
        <v>19.17883431666289</v>
      </c>
      <c r="AT35">
        <f t="shared" si="27"/>
        <v>19.459942876850484</v>
      </c>
      <c r="AU35">
        <f t="shared" si="23"/>
        <v>-799.35749962795728</v>
      </c>
      <c r="AW35">
        <v>32</v>
      </c>
      <c r="AX35">
        <f>IF(Z35&gt;0, (R35*SUMPRODUCT(K35:$K$98, X35:$X$98)-K35*$AZ$3)/Z35, 0)</f>
        <v>15689.688339965749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2.8232486000000001E-2</v>
      </c>
      <c r="Q36" s="4">
        <f t="shared" si="21"/>
        <v>50</v>
      </c>
      <c r="R36">
        <f t="shared" si="0"/>
        <v>2000000</v>
      </c>
      <c r="S36">
        <f t="shared" si="1"/>
        <v>15072.669497538331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9726.9155431709951</v>
      </c>
      <c r="AC36">
        <f t="shared" si="2"/>
        <v>8987.1317445724326</v>
      </c>
      <c r="AE36">
        <f t="shared" si="3"/>
        <v>0</v>
      </c>
      <c r="AF36">
        <f t="shared" si="24"/>
        <v>0</v>
      </c>
      <c r="AG36">
        <f t="shared" si="24"/>
        <v>-29.812674344250073</v>
      </c>
      <c r="AH36">
        <f t="shared" si="5"/>
        <v>-35005.795009482899</v>
      </c>
      <c r="AI36">
        <f t="shared" si="25"/>
        <v>-35035.607683827147</v>
      </c>
      <c r="AJ36">
        <f t="shared" si="7"/>
        <v>739.7837985985625</v>
      </c>
      <c r="AK36">
        <f t="shared" si="22"/>
        <v>680.88408802196977</v>
      </c>
      <c r="AL36">
        <f t="shared" si="26"/>
        <v>-33614.939797206614</v>
      </c>
      <c r="AN36">
        <f t="shared" si="27"/>
        <v>0</v>
      </c>
      <c r="AO36">
        <f t="shared" si="27"/>
        <v>0</v>
      </c>
      <c r="AP36">
        <f t="shared" si="27"/>
        <v>-0.70828197239938284</v>
      </c>
      <c r="AQ36">
        <f t="shared" si="27"/>
        <v>-831.65881894480219</v>
      </c>
      <c r="AR36">
        <f t="shared" si="27"/>
        <v>-832.36710091720147</v>
      </c>
      <c r="AS36">
        <f t="shared" si="27"/>
        <v>17.575596270569267</v>
      </c>
      <c r="AT36">
        <f t="shared" si="27"/>
        <v>16.1762718523965</v>
      </c>
      <c r="AU36">
        <f t="shared" si="23"/>
        <v>-798.61523279423568</v>
      </c>
      <c r="AW36">
        <v>33</v>
      </c>
      <c r="AX36">
        <f>IF(Z36&gt;0, (R36*SUMPRODUCT(K36:$K$98, X36:$X$98)-K36*$AZ$3)/Z36, 0)</f>
        <v>15072.669497538331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3.2345626000000002E-2</v>
      </c>
      <c r="Q37" s="4">
        <f t="shared" si="21"/>
        <v>50</v>
      </c>
      <c r="R37">
        <f t="shared" si="0"/>
        <v>2000000</v>
      </c>
      <c r="S37">
        <f t="shared" si="1"/>
        <v>14434.95182847403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8987.1317445724326</v>
      </c>
      <c r="AC37">
        <f t="shared" si="2"/>
        <v>8242.4262005055698</v>
      </c>
      <c r="AE37">
        <f t="shared" si="3"/>
        <v>0</v>
      </c>
      <c r="AF37">
        <f t="shared" si="24"/>
        <v>0</v>
      </c>
      <c r="AG37">
        <f t="shared" si="24"/>
        <v>-28.550237986408668</v>
      </c>
      <c r="AH37">
        <f t="shared" si="5"/>
        <v>-38572.384575956326</v>
      </c>
      <c r="AI37">
        <f t="shared" si="25"/>
        <v>-38600.934813942738</v>
      </c>
      <c r="AJ37">
        <f t="shared" si="7"/>
        <v>744.70554406686279</v>
      </c>
      <c r="AK37">
        <f t="shared" si="22"/>
        <v>629.09922212007029</v>
      </c>
      <c r="AL37">
        <f t="shared" si="26"/>
        <v>-37227.130047755803</v>
      </c>
      <c r="AN37">
        <f t="shared" si="27"/>
        <v>0</v>
      </c>
      <c r="AO37">
        <f t="shared" si="27"/>
        <v>0</v>
      </c>
      <c r="AP37">
        <f t="shared" si="27"/>
        <v>-0.60561547222644307</v>
      </c>
      <c r="AQ37">
        <f t="shared" si="27"/>
        <v>-818.20799220616993</v>
      </c>
      <c r="AR37">
        <f t="shared" si="27"/>
        <v>-818.81360767839647</v>
      </c>
      <c r="AS37">
        <f t="shared" si="27"/>
        <v>15.796898083805965</v>
      </c>
      <c r="AT37">
        <f t="shared" si="27"/>
        <v>13.344625101300579</v>
      </c>
      <c r="AU37">
        <f t="shared" si="23"/>
        <v>-789.67208449328996</v>
      </c>
      <c r="AW37">
        <v>34</v>
      </c>
      <c r="AX37">
        <f>IF(Z37&gt;0, (R37*SUMPRODUCT(K37:$K$98, X37:$X$98)-K37*$AZ$3)/Z37, 0)</f>
        <v>14434.95182847403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3.7265510000000002E-2</v>
      </c>
      <c r="Q38" s="4">
        <f t="shared" si="21"/>
        <v>50</v>
      </c>
      <c r="R38">
        <f t="shared" si="0"/>
        <v>2000000</v>
      </c>
      <c r="S38">
        <f t="shared" si="1"/>
        <v>13789.77097399125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8242.4262005055698</v>
      </c>
      <c r="AC38">
        <f t="shared" si="2"/>
        <v>7501.8550608689893</v>
      </c>
      <c r="AE38">
        <f t="shared" si="3"/>
        <v>0</v>
      </c>
      <c r="AF38">
        <f t="shared" si="24"/>
        <v>0</v>
      </c>
      <c r="AG38">
        <f t="shared" si="24"/>
        <v>-27.200796427359684</v>
      </c>
      <c r="AH38">
        <f t="shared" si="5"/>
        <v>-42557.567167395682</v>
      </c>
      <c r="AI38">
        <f t="shared" si="25"/>
        <v>-42584.76796382304</v>
      </c>
      <c r="AJ38">
        <f t="shared" si="7"/>
        <v>740.57113963658048</v>
      </c>
      <c r="AK38">
        <f t="shared" si="22"/>
        <v>576.96983403538991</v>
      </c>
      <c r="AL38">
        <f t="shared" si="26"/>
        <v>-41267.226990151066</v>
      </c>
      <c r="AN38">
        <f t="shared" si="27"/>
        <v>0</v>
      </c>
      <c r="AO38">
        <f t="shared" si="27"/>
        <v>0</v>
      </c>
      <c r="AP38">
        <f t="shared" si="27"/>
        <v>-0.51517031077479403</v>
      </c>
      <c r="AQ38">
        <f t="shared" si="27"/>
        <v>-806.02033701461562</v>
      </c>
      <c r="AR38">
        <f t="shared" si="27"/>
        <v>-806.53550732539043</v>
      </c>
      <c r="AS38">
        <f t="shared" si="27"/>
        <v>14.026069610729182</v>
      </c>
      <c r="AT38">
        <f t="shared" si="27"/>
        <v>10.927537710209073</v>
      </c>
      <c r="AU38">
        <f t="shared" si="23"/>
        <v>-781.58190000445211</v>
      </c>
      <c r="AW38">
        <v>35</v>
      </c>
      <c r="AX38">
        <f>IF(Z38&gt;0, (R38*SUMPRODUCT(K38:$K$98, X38:$X$98)-K38*$AZ$3)/Z38, 0)</f>
        <v>13789.77097399125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4.2512064000000002E-2</v>
      </c>
      <c r="Q39" s="4">
        <f t="shared" si="21"/>
        <v>50</v>
      </c>
      <c r="R39">
        <f t="shared" si="0"/>
        <v>2000000</v>
      </c>
      <c r="S39">
        <f t="shared" si="1"/>
        <v>13124.789300562539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7501.8550608689893</v>
      </c>
      <c r="AC39">
        <f t="shared" si="2"/>
        <v>6765.1533422200791</v>
      </c>
      <c r="AE39">
        <f t="shared" si="3"/>
        <v>0</v>
      </c>
      <c r="AF39">
        <f t="shared" si="24"/>
        <v>0</v>
      </c>
      <c r="AG39">
        <f t="shared" si="24"/>
        <v>-25.772426464515203</v>
      </c>
      <c r="AH39">
        <f t="shared" si="5"/>
        <v>-46254.47994283546</v>
      </c>
      <c r="AI39">
        <f t="shared" si="25"/>
        <v>-46280.252369299975</v>
      </c>
      <c r="AJ39">
        <f t="shared" si="7"/>
        <v>736.70171864891017</v>
      </c>
      <c r="AK39">
        <f t="shared" si="22"/>
        <v>525.12985426082935</v>
      </c>
      <c r="AL39">
        <f t="shared" si="26"/>
        <v>-45018.420796390237</v>
      </c>
      <c r="AN39">
        <f t="shared" si="27"/>
        <v>0</v>
      </c>
      <c r="AO39">
        <f t="shared" si="27"/>
        <v>0</v>
      </c>
      <c r="AP39">
        <f t="shared" si="27"/>
        <v>-0.43581933432543585</v>
      </c>
      <c r="AQ39">
        <f t="shared" si="27"/>
        <v>-782.17690080564057</v>
      </c>
      <c r="AR39">
        <f t="shared" si="27"/>
        <v>-782.61272013996597</v>
      </c>
      <c r="AS39">
        <f t="shared" si="27"/>
        <v>12.457843387778663</v>
      </c>
      <c r="AT39">
        <f t="shared" si="27"/>
        <v>8.880100747730383</v>
      </c>
      <c r="AU39">
        <f t="shared" si="23"/>
        <v>-761.27477600445695</v>
      </c>
      <c r="AW39">
        <v>36</v>
      </c>
      <c r="AX39">
        <f>IF(Z39&gt;0, (R39*SUMPRODUCT(K39:$K$98, X39:$X$98)-K39*$AZ$3)/Z39, 0)</f>
        <v>13124.789300562539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4.7737861999999999E-2</v>
      </c>
      <c r="Q40" s="4">
        <f t="shared" si="21"/>
        <v>50</v>
      </c>
      <c r="R40">
        <f t="shared" si="0"/>
        <v>2000000</v>
      </c>
      <c r="S40">
        <f t="shared" si="1"/>
        <v>12445.999550481929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6765.1533422200791</v>
      </c>
      <c r="AC40">
        <f t="shared" si="2"/>
        <v>6044.8680649552471</v>
      </c>
      <c r="AE40">
        <f t="shared" si="3"/>
        <v>0</v>
      </c>
      <c r="AF40">
        <f t="shared" si="24"/>
        <v>0</v>
      </c>
      <c r="AG40">
        <f t="shared" si="24"/>
        <v>-24.284381661901875</v>
      </c>
      <c r="AH40">
        <f t="shared" si="5"/>
        <v>-49212.821518726982</v>
      </c>
      <c r="AI40">
        <f t="shared" si="25"/>
        <v>-49237.10590038888</v>
      </c>
      <c r="AJ40">
        <f t="shared" si="7"/>
        <v>720.28527726483208</v>
      </c>
      <c r="AK40">
        <f t="shared" si="22"/>
        <v>473.56073395540557</v>
      </c>
      <c r="AL40">
        <f t="shared" si="26"/>
        <v>-48043.259889168643</v>
      </c>
      <c r="AN40">
        <f t="shared" si="27"/>
        <v>0</v>
      </c>
      <c r="AO40">
        <f t="shared" si="27"/>
        <v>0</v>
      </c>
      <c r="AP40">
        <f t="shared" si="27"/>
        <v>-0.36665719441359101</v>
      </c>
      <c r="AQ40">
        <f t="shared" si="27"/>
        <v>-743.03868710569702</v>
      </c>
      <c r="AR40">
        <f t="shared" si="27"/>
        <v>-743.40534430011053</v>
      </c>
      <c r="AS40">
        <f t="shared" si="27"/>
        <v>10.875211179606191</v>
      </c>
      <c r="AT40">
        <f t="shared" si="27"/>
        <v>7.150046170165961</v>
      </c>
      <c r="AU40">
        <f t="shared" si="23"/>
        <v>-725.38008695033841</v>
      </c>
      <c r="AW40">
        <v>37</v>
      </c>
      <c r="AX40">
        <f>IF(Z40&gt;0, (R40*SUMPRODUCT(K40:$K$98, X40:$X$98)-K40*$AZ$3)/Z40, 0)</f>
        <v>12445.999550481929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5.3487053E-2</v>
      </c>
      <c r="Q41" s="4">
        <f t="shared" si="21"/>
        <v>50</v>
      </c>
      <c r="R41">
        <f t="shared" si="0"/>
        <v>2000000</v>
      </c>
      <c r="S41">
        <f t="shared" si="1"/>
        <v>11777.635018814155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6044.8680649552471</v>
      </c>
      <c r="AC41">
        <f t="shared" si="2"/>
        <v>5357.0897560109852</v>
      </c>
      <c r="AE41">
        <f t="shared" si="3"/>
        <v>0</v>
      </c>
      <c r="AF41">
        <f t="shared" si="24"/>
        <v>0</v>
      </c>
      <c r="AG41">
        <f t="shared" si="24"/>
        <v>-22.742637836260485</v>
      </c>
      <c r="AH41">
        <f t="shared" si="5"/>
        <v>-51956.000360894948</v>
      </c>
      <c r="AI41">
        <f t="shared" si="25"/>
        <v>-51978.742998731206</v>
      </c>
      <c r="AJ41">
        <f t="shared" si="7"/>
        <v>687.77830894426188</v>
      </c>
      <c r="AK41">
        <f t="shared" si="22"/>
        <v>423.14076454686733</v>
      </c>
      <c r="AL41">
        <f t="shared" si="26"/>
        <v>-50867.823925240082</v>
      </c>
      <c r="AN41">
        <f t="shared" si="27"/>
        <v>0</v>
      </c>
      <c r="AO41">
        <f t="shared" si="27"/>
        <v>0</v>
      </c>
      <c r="AP41">
        <f t="shared" si="27"/>
        <v>-0.30658858007055723</v>
      </c>
      <c r="AQ41">
        <f t="shared" si="27"/>
        <v>-700.40759965825168</v>
      </c>
      <c r="AR41">
        <f t="shared" si="27"/>
        <v>-700.71418823832221</v>
      </c>
      <c r="AS41">
        <f t="shared" si="27"/>
        <v>9.2717905750735152</v>
      </c>
      <c r="AT41">
        <f t="shared" si="27"/>
        <v>5.7042690960656497</v>
      </c>
      <c r="AU41">
        <f t="shared" si="23"/>
        <v>-685.73812856718303</v>
      </c>
      <c r="AW41">
        <v>38</v>
      </c>
      <c r="AX41">
        <f>IF(Z41&gt;0, (R41*SUMPRODUCT(K41:$K$98, X41:$X$98)-K41*$AZ$3)/Z41, 0)</f>
        <v>11777.635018814155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5.9601715E-2</v>
      </c>
      <c r="Q42" s="4">
        <f t="shared" si="21"/>
        <v>50</v>
      </c>
      <c r="R42">
        <f t="shared" si="0"/>
        <v>2000000</v>
      </c>
      <c r="S42">
        <f t="shared" si="1"/>
        <v>11120.241024333025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5357.0897560109852</v>
      </c>
      <c r="AC42">
        <f t="shared" si="2"/>
        <v>4706.0217797111582</v>
      </c>
      <c r="AE42">
        <f t="shared" si="3"/>
        <v>0</v>
      </c>
      <c r="AF42">
        <f t="shared" si="24"/>
        <v>0</v>
      </c>
      <c r="AG42">
        <f t="shared" si="24"/>
        <v>-21.159711239232866</v>
      </c>
      <c r="AH42">
        <f t="shared" si="5"/>
        <v>-54220.008746600557</v>
      </c>
      <c r="AI42">
        <f t="shared" si="25"/>
        <v>-54241.168457839791</v>
      </c>
      <c r="AJ42">
        <f t="shared" si="7"/>
        <v>651.06797629982702</v>
      </c>
      <c r="AK42">
        <f t="shared" si="22"/>
        <v>374.99628292076898</v>
      </c>
      <c r="AL42">
        <f t="shared" si="26"/>
        <v>-53215.104198619192</v>
      </c>
      <c r="AN42">
        <f t="shared" si="27"/>
        <v>0</v>
      </c>
      <c r="AO42">
        <f t="shared" si="27"/>
        <v>0</v>
      </c>
      <c r="AP42">
        <f t="shared" si="27"/>
        <v>-0.25468704383770679</v>
      </c>
      <c r="AQ42">
        <f t="shared" si="27"/>
        <v>-652.61447041500094</v>
      </c>
      <c r="AR42">
        <f t="shared" si="27"/>
        <v>-652.86915745883869</v>
      </c>
      <c r="AS42">
        <f t="shared" si="27"/>
        <v>7.8365236815591226</v>
      </c>
      <c r="AT42">
        <f t="shared" si="27"/>
        <v>4.5136104962593775</v>
      </c>
      <c r="AU42">
        <f t="shared" si="23"/>
        <v>-640.51902328102017</v>
      </c>
      <c r="AW42">
        <v>39</v>
      </c>
      <c r="AX42">
        <f>IF(Z42&gt;0, (R42*SUMPRODUCT(K42:$K$98, X42:$X$98)-K42*$AZ$3)/Z42, 0)</f>
        <v>11120.241024333025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6.6409420999999996E-2</v>
      </c>
      <c r="Q43" s="4">
        <f t="shared" si="21"/>
        <v>50</v>
      </c>
      <c r="R43">
        <f t="shared" si="0"/>
        <v>2000000</v>
      </c>
      <c r="S43">
        <f t="shared" si="1"/>
        <v>10483.240607182241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4706.0217797111582</v>
      </c>
      <c r="AC43">
        <f t="shared" si="2"/>
        <v>4097.4605444376066</v>
      </c>
      <c r="AE43">
        <f t="shared" si="3"/>
        <v>0</v>
      </c>
      <c r="AF43">
        <f t="shared" si="24"/>
        <v>0</v>
      </c>
      <c r="AG43">
        <f t="shared" si="24"/>
        <v>-19.542909954915892</v>
      </c>
      <c r="AH43">
        <f t="shared" si="5"/>
        <v>-56208.166876985873</v>
      </c>
      <c r="AI43">
        <f t="shared" si="25"/>
        <v>-56227.709786940788</v>
      </c>
      <c r="AJ43">
        <f t="shared" si="7"/>
        <v>608.56123527355157</v>
      </c>
      <c r="AK43">
        <f t="shared" si="22"/>
        <v>329.42152457978108</v>
      </c>
      <c r="AL43">
        <f t="shared" si="26"/>
        <v>-55289.727027087458</v>
      </c>
      <c r="AN43">
        <f t="shared" si="27"/>
        <v>0</v>
      </c>
      <c r="AO43">
        <f t="shared" si="27"/>
        <v>0</v>
      </c>
      <c r="AP43">
        <f t="shared" si="27"/>
        <v>-0.21002370918023749</v>
      </c>
      <c r="AQ43">
        <f t="shared" si="27"/>
        <v>-604.05782562370428</v>
      </c>
      <c r="AR43">
        <f t="shared" si="27"/>
        <v>-604.26784933288445</v>
      </c>
      <c r="AS43">
        <f t="shared" si="27"/>
        <v>6.5400847770527708</v>
      </c>
      <c r="AT43">
        <f t="shared" si="27"/>
        <v>3.5402266415627128</v>
      </c>
      <c r="AU43">
        <f t="shared" si="23"/>
        <v>-594.187537914269</v>
      </c>
      <c r="AW43">
        <v>40</v>
      </c>
      <c r="AX43">
        <f>IF(Z43&gt;0, (R43*SUMPRODUCT(K43:$K$98, X43:$X$98)-K43*$AZ$3)/Z43, 0)</f>
        <v>10483.240607182241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7.4261202999999998E-2</v>
      </c>
      <c r="Q44" s="4">
        <f t="shared" si="21"/>
        <v>50</v>
      </c>
      <c r="R44">
        <f t="shared" si="0"/>
        <v>2000000</v>
      </c>
      <c r="S44">
        <f t="shared" si="1"/>
        <v>9870.0724072458452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4097.4605444376066</v>
      </c>
      <c r="AC44">
        <f t="shared" si="2"/>
        <v>3532.7359644759122</v>
      </c>
      <c r="AE44">
        <f t="shared" si="3"/>
        <v>0</v>
      </c>
      <c r="AF44">
        <f t="shared" si="24"/>
        <v>0</v>
      </c>
      <c r="AG44">
        <f t="shared" si="24"/>
        <v>-17.896200851994003</v>
      </c>
      <c r="AH44">
        <f t="shared" si="5"/>
        <v>-58051.200134909195</v>
      </c>
      <c r="AI44">
        <f t="shared" si="25"/>
        <v>-58069.096335761191</v>
      </c>
      <c r="AJ44">
        <f t="shared" si="7"/>
        <v>564.72457996169442</v>
      </c>
      <c r="AK44">
        <f t="shared" si="22"/>
        <v>286.8222381106325</v>
      </c>
      <c r="AL44">
        <f t="shared" si="26"/>
        <v>-57217.549517688865</v>
      </c>
      <c r="AN44">
        <f t="shared" si="27"/>
        <v>0</v>
      </c>
      <c r="AO44">
        <f t="shared" si="27"/>
        <v>0</v>
      </c>
      <c r="AP44">
        <f t="shared" si="27"/>
        <v>-0.17172040963052548</v>
      </c>
      <c r="AQ44">
        <f t="shared" si="27"/>
        <v>-557.02190365166359</v>
      </c>
      <c r="AR44">
        <f t="shared" si="27"/>
        <v>-557.19362406129403</v>
      </c>
      <c r="AS44">
        <f t="shared" si="27"/>
        <v>5.4187331155619898</v>
      </c>
      <c r="AT44">
        <f t="shared" si="27"/>
        <v>2.7521613456866243</v>
      </c>
      <c r="AU44">
        <f t="shared" si="23"/>
        <v>-549.02272960004552</v>
      </c>
      <c r="AW44">
        <v>41</v>
      </c>
      <c r="AX44">
        <f>IF(Z44&gt;0, (R44*SUMPRODUCT(K44:$K$98, X44:$X$98)-K44*$AZ$3)/Z44, 0)</f>
        <v>9870.0724072458452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8.2657132999999994E-2</v>
      </c>
      <c r="Q45" s="4">
        <f t="shared" si="21"/>
        <v>50</v>
      </c>
      <c r="R45">
        <f t="shared" si="0"/>
        <v>2000000</v>
      </c>
      <c r="S45">
        <f t="shared" si="1"/>
        <v>9270.9534709547097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3532.7359644759122</v>
      </c>
      <c r="AC45">
        <f t="shared" si="2"/>
        <v>3010.8330301653282</v>
      </c>
      <c r="AE45">
        <f t="shared" si="3"/>
        <v>0</v>
      </c>
      <c r="AF45">
        <f t="shared" si="24"/>
        <v>0</v>
      </c>
      <c r="AG45">
        <f t="shared" si="24"/>
        <v>-16.237990189456085</v>
      </c>
      <c r="AH45">
        <f t="shared" si="5"/>
        <v>-59169.946160719264</v>
      </c>
      <c r="AI45">
        <f t="shared" si="25"/>
        <v>-59186.184150908717</v>
      </c>
      <c r="AJ45">
        <f t="shared" si="7"/>
        <v>521.90293431058399</v>
      </c>
      <c r="AK45">
        <f t="shared" si="22"/>
        <v>247.29151751331386</v>
      </c>
      <c r="AL45">
        <f t="shared" si="26"/>
        <v>-58416.989699084814</v>
      </c>
      <c r="AN45">
        <f t="shared" si="27"/>
        <v>0</v>
      </c>
      <c r="AO45">
        <f t="shared" si="27"/>
        <v>0</v>
      </c>
      <c r="AP45">
        <f t="shared" si="27"/>
        <v>-0.13911543642551374</v>
      </c>
      <c r="AQ45">
        <f t="shared" si="27"/>
        <v>-506.92559777302938</v>
      </c>
      <c r="AR45">
        <f t="shared" si="27"/>
        <v>-507.06471320945485</v>
      </c>
      <c r="AS45">
        <f t="shared" si="27"/>
        <v>4.4712894657072786</v>
      </c>
      <c r="AT45">
        <f t="shared" si="27"/>
        <v>2.1186160960690041</v>
      </c>
      <c r="AU45">
        <f t="shared" si="23"/>
        <v>-500.47480764767852</v>
      </c>
      <c r="AW45">
        <v>42</v>
      </c>
      <c r="AX45">
        <f>IF(Z45&gt;0, (R45*SUMPRODUCT(K45:$K$98, X45:$X$98)-K45*$AZ$3)/Z45, 0)</f>
        <v>9270.9534709547097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9.1575552000000005E-2</v>
      </c>
      <c r="Q46" s="4">
        <f t="shared" si="21"/>
        <v>50</v>
      </c>
      <c r="R46">
        <f t="shared" si="0"/>
        <v>2000000</v>
      </c>
      <c r="S46">
        <f t="shared" si="1"/>
        <v>8689.1900997398043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3010.8330301653282</v>
      </c>
      <c r="AC46">
        <f t="shared" si="2"/>
        <v>2535.2636550182633</v>
      </c>
      <c r="AE46">
        <f t="shared" si="3"/>
        <v>0</v>
      </c>
      <c r="AF46">
        <f t="shared" si="24"/>
        <v>0</v>
      </c>
      <c r="AG46">
        <f t="shared" si="24"/>
        <v>-14.588607372591497</v>
      </c>
      <c r="AH46">
        <f t="shared" si="5"/>
        <v>-59480.116598801025</v>
      </c>
      <c r="AI46">
        <f t="shared" si="25"/>
        <v>-59494.705206173618</v>
      </c>
      <c r="AJ46">
        <f t="shared" si="7"/>
        <v>475.56937514706487</v>
      </c>
      <c r="AK46">
        <f t="shared" si="22"/>
        <v>210.75831211157299</v>
      </c>
      <c r="AL46">
        <f t="shared" si="26"/>
        <v>-58808.377518914975</v>
      </c>
      <c r="AN46">
        <f t="shared" si="27"/>
        <v>0</v>
      </c>
      <c r="AO46">
        <f t="shared" si="27"/>
        <v>0</v>
      </c>
      <c r="AP46">
        <f t="shared" si="27"/>
        <v>-0.11159349033827792</v>
      </c>
      <c r="AQ46">
        <f t="shared" si="27"/>
        <v>-454.98474579954745</v>
      </c>
      <c r="AR46">
        <f t="shared" si="27"/>
        <v>-455.09633928988575</v>
      </c>
      <c r="AS46">
        <f t="shared" si="27"/>
        <v>3.637800724581945</v>
      </c>
      <c r="AT46">
        <f t="shared" si="27"/>
        <v>1.61216592274062</v>
      </c>
      <c r="AU46">
        <f t="shared" si="23"/>
        <v>-449.84637264256315</v>
      </c>
      <c r="AW46">
        <v>43</v>
      </c>
      <c r="AX46">
        <f>IF(Z46&gt;0, (R46*SUMPRODUCT(K46:$K$98, X46:$X$98)-K46*$AZ$3)/Z46, 0)</f>
        <v>8689.1900997398043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0.101620166</v>
      </c>
      <c r="Q47" s="4">
        <f t="shared" si="21"/>
        <v>50</v>
      </c>
      <c r="R47">
        <f t="shared" si="0"/>
        <v>2000000</v>
      </c>
      <c r="S47">
        <f t="shared" si="1"/>
        <v>8133.6381208297043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2535.2636550182633</v>
      </c>
      <c r="AC47">
        <f t="shared" si="2"/>
        <v>2108.2755365633261</v>
      </c>
      <c r="AE47">
        <f t="shared" si="3"/>
        <v>0</v>
      </c>
      <c r="AF47">
        <f t="shared" si="24"/>
        <v>0</v>
      </c>
      <c r="AG47">
        <f t="shared" si="24"/>
        <v>-12.960224595954012</v>
      </c>
      <c r="AH47">
        <f t="shared" si="5"/>
        <v>-59299.868116462872</v>
      </c>
      <c r="AI47">
        <f t="shared" si="25"/>
        <v>-59312.828341058826</v>
      </c>
      <c r="AJ47">
        <f t="shared" si="7"/>
        <v>426.98811845493719</v>
      </c>
      <c r="AK47">
        <f t="shared" si="22"/>
        <v>177.46845585127843</v>
      </c>
      <c r="AL47">
        <f t="shared" si="26"/>
        <v>-58708.371766752607</v>
      </c>
      <c r="AN47">
        <f t="shared" si="27"/>
        <v>0</v>
      </c>
      <c r="AO47">
        <f t="shared" si="27"/>
        <v>0</v>
      </c>
      <c r="AP47">
        <f t="shared" si="27"/>
        <v>-8.8515541448392798E-2</v>
      </c>
      <c r="AQ47">
        <f t="shared" si="27"/>
        <v>-405.00532188197133</v>
      </c>
      <c r="AR47">
        <f t="shared" si="27"/>
        <v>-405.0938374234197</v>
      </c>
      <c r="AS47">
        <f t="shared" si="27"/>
        <v>2.9162368458389456</v>
      </c>
      <c r="AT47">
        <f t="shared" si="27"/>
        <v>1.2120713143034676</v>
      </c>
      <c r="AU47">
        <f t="shared" si="23"/>
        <v>-400.96552926327729</v>
      </c>
      <c r="AW47">
        <v>44</v>
      </c>
      <c r="AX47">
        <f>IF(Z47&gt;0, (R47*SUMPRODUCT(K47:$K$98, X47:$X$98)-K47*$AZ$3)/Z47, 0)</f>
        <v>8133.6381208297043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0.112947091</v>
      </c>
      <c r="Q48" s="4">
        <f t="shared" si="21"/>
        <v>50</v>
      </c>
      <c r="R48">
        <f t="shared" si="0"/>
        <v>2000000</v>
      </c>
      <c r="S48">
        <f t="shared" si="1"/>
        <v>7602.257431371122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2108.2755365633261</v>
      </c>
      <c r="AC48">
        <f t="shared" si="2"/>
        <v>1728.2672033818992</v>
      </c>
      <c r="AE48">
        <f t="shared" si="3"/>
        <v>0</v>
      </c>
      <c r="AF48">
        <f t="shared" si="24"/>
        <v>0</v>
      </c>
      <c r="AG48">
        <f t="shared" si="24"/>
        <v>-11.366802683174816</v>
      </c>
      <c r="AH48">
        <f t="shared" si="5"/>
        <v>-58552.786672786242</v>
      </c>
      <c r="AI48">
        <f t="shared" si="25"/>
        <v>-58564.153475469415</v>
      </c>
      <c r="AJ48">
        <f t="shared" si="7"/>
        <v>380.00833318142691</v>
      </c>
      <c r="AK48">
        <f t="shared" si="22"/>
        <v>147.57928755943283</v>
      </c>
      <c r="AL48">
        <f t="shared" si="26"/>
        <v>-58036.565854728557</v>
      </c>
      <c r="AN48">
        <f t="shared" si="27"/>
        <v>0</v>
      </c>
      <c r="AO48">
        <f t="shared" si="27"/>
        <v>0</v>
      </c>
      <c r="AP48">
        <f t="shared" si="27"/>
        <v>-6.931501171341338E-2</v>
      </c>
      <c r="AQ48">
        <f t="shared" si="27"/>
        <v>-357.05617553163904</v>
      </c>
      <c r="AR48">
        <f t="shared" si="27"/>
        <v>-357.12549054335244</v>
      </c>
      <c r="AS48">
        <f t="shared" si="27"/>
        <v>2.3172991385391324</v>
      </c>
      <c r="AT48">
        <f t="shared" si="27"/>
        <v>0.89994172776316173</v>
      </c>
      <c r="AU48">
        <f t="shared" si="23"/>
        <v>-353.90824967705015</v>
      </c>
      <c r="AW48">
        <v>45</v>
      </c>
      <c r="AX48">
        <f>IF(Z48&gt;0, (R48*SUMPRODUCT(K48:$K$98, X48:$X$98)-K48*$AZ$3)/Z48, 0)</f>
        <v>7602.257431371122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0.12591097000000001</v>
      </c>
      <c r="Q49" s="4">
        <f t="shared" si="21"/>
        <v>50</v>
      </c>
      <c r="R49">
        <f t="shared" si="0"/>
        <v>2000000</v>
      </c>
      <c r="S49">
        <f t="shared" si="1"/>
        <v>7093.9715414053198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1728.2672033818992</v>
      </c>
      <c r="AC49">
        <f t="shared" si="2"/>
        <v>1393.5297677614615</v>
      </c>
      <c r="AE49">
        <f t="shared" si="3"/>
        <v>0</v>
      </c>
      <c r="AF49">
        <f t="shared" si="24"/>
        <v>0</v>
      </c>
      <c r="AG49">
        <f t="shared" si="24"/>
        <v>-9.8219295047059241</v>
      </c>
      <c r="AH49">
        <f t="shared" si="5"/>
        <v>-57248.206065485756</v>
      </c>
      <c r="AI49">
        <f t="shared" si="25"/>
        <v>-57258.027994990465</v>
      </c>
      <c r="AJ49">
        <f t="shared" si="7"/>
        <v>334.73743562043774</v>
      </c>
      <c r="AK49">
        <f t="shared" si="22"/>
        <v>120.97870423673295</v>
      </c>
      <c r="AL49">
        <f t="shared" si="26"/>
        <v>-56802.311855133295</v>
      </c>
      <c r="AN49">
        <f t="shared" si="27"/>
        <v>0</v>
      </c>
      <c r="AO49">
        <f t="shared" si="27"/>
        <v>0</v>
      </c>
      <c r="AP49">
        <f t="shared" si="27"/>
        <v>-5.3477090389180353E-2</v>
      </c>
      <c r="AQ49">
        <f t="shared" si="27"/>
        <v>-311.69715572847286</v>
      </c>
      <c r="AR49">
        <f t="shared" si="27"/>
        <v>-311.75063281886207</v>
      </c>
      <c r="AS49">
        <f t="shared" si="27"/>
        <v>1.8225323336661996</v>
      </c>
      <c r="AT49">
        <f t="shared" si="27"/>
        <v>0.65868820362984148</v>
      </c>
      <c r="AU49">
        <f t="shared" si="23"/>
        <v>-309.26941228156602</v>
      </c>
      <c r="AW49">
        <v>46</v>
      </c>
      <c r="AX49">
        <f>IF(Z49&gt;0, (R49*SUMPRODUCT(K49:$K$98, X49:$X$98)-K49*$AZ$3)/Z49, 0)</f>
        <v>7093.9715414053198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0.140869152</v>
      </c>
      <c r="Q50" s="4">
        <f t="shared" si="21"/>
        <v>50</v>
      </c>
      <c r="R50">
        <f t="shared" si="0"/>
        <v>2000000</v>
      </c>
      <c r="S50">
        <f t="shared" si="1"/>
        <v>6605.1942936248961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1393.5297677614615</v>
      </c>
      <c r="AC50">
        <f t="shared" si="2"/>
        <v>1101.7600583822752</v>
      </c>
      <c r="AE50">
        <f t="shared" si="3"/>
        <v>0</v>
      </c>
      <c r="AF50">
        <f t="shared" si="24"/>
        <v>0</v>
      </c>
      <c r="AG50">
        <f t="shared" si="24"/>
        <v>-8.340103329327162</v>
      </c>
      <c r="AH50">
        <f t="shared" si="5"/>
        <v>-55344.275213268142</v>
      </c>
      <c r="AI50">
        <f t="shared" si="25"/>
        <v>-55352.615316597468</v>
      </c>
      <c r="AJ50">
        <f t="shared" si="7"/>
        <v>291.76970937918622</v>
      </c>
      <c r="AK50">
        <f t="shared" si="22"/>
        <v>97.547083743302309</v>
      </c>
      <c r="AL50">
        <f t="shared" si="26"/>
        <v>-54963.298523474979</v>
      </c>
      <c r="AN50">
        <f t="shared" si="27"/>
        <v>0</v>
      </c>
      <c r="AO50">
        <f t="shared" si="27"/>
        <v>0</v>
      </c>
      <c r="AP50">
        <f t="shared" si="27"/>
        <v>-4.0543792063158363E-2</v>
      </c>
      <c r="AQ50">
        <f t="shared" si="27"/>
        <v>-269.04544194825661</v>
      </c>
      <c r="AR50">
        <f t="shared" si="27"/>
        <v>-269.08598574031976</v>
      </c>
      <c r="AS50">
        <f t="shared" si="27"/>
        <v>1.418381758628908</v>
      </c>
      <c r="AT50">
        <f t="shared" si="27"/>
        <v>0.47420619667250669</v>
      </c>
      <c r="AU50">
        <f t="shared" si="23"/>
        <v>-267.19339778501836</v>
      </c>
      <c r="AW50">
        <v>47</v>
      </c>
      <c r="AX50">
        <f>IF(Z50&gt;0, (R50*SUMPRODUCT(K50:$K$98, X50:$X$98)-K50*$AZ$3)/Z50, 0)</f>
        <v>6605.1942936248961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0.15811491799999999</v>
      </c>
      <c r="Q51" s="4">
        <f t="shared" si="21"/>
        <v>50</v>
      </c>
      <c r="R51">
        <f t="shared" si="0"/>
        <v>2000000</v>
      </c>
      <c r="S51">
        <f t="shared" si="1"/>
        <v>6129.33161355427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1101.7600583822752</v>
      </c>
      <c r="AC51">
        <f t="shared" si="2"/>
        <v>850.50697924588189</v>
      </c>
      <c r="AE51">
        <f t="shared" si="3"/>
        <v>0</v>
      </c>
      <c r="AF51">
        <f t="shared" si="24"/>
        <v>0</v>
      </c>
      <c r="AG51">
        <f t="shared" si="24"/>
        <v>-6.9380075420057992</v>
      </c>
      <c r="AH51">
        <f t="shared" si="5"/>
        <v>-52747.790161123645</v>
      </c>
      <c r="AI51">
        <f t="shared" si="25"/>
        <v>-52754.72816866565</v>
      </c>
      <c r="AJ51">
        <f t="shared" si="7"/>
        <v>251.25307913639335</v>
      </c>
      <c r="AK51">
        <f t="shared" si="22"/>
        <v>77.123204086759273</v>
      </c>
      <c r="AL51">
        <f t="shared" si="26"/>
        <v>-52426.351885442491</v>
      </c>
      <c r="AN51">
        <f t="shared" si="27"/>
        <v>0</v>
      </c>
      <c r="AO51">
        <f t="shared" si="27"/>
        <v>0</v>
      </c>
      <c r="AP51">
        <f t="shared" si="27"/>
        <v>-3.0114085522367356E-2</v>
      </c>
      <c r="AQ51">
        <f t="shared" si="27"/>
        <v>-228.9492270526905</v>
      </c>
      <c r="AR51">
        <f t="shared" si="27"/>
        <v>-228.97934113821287</v>
      </c>
      <c r="AS51">
        <f t="shared" si="27"/>
        <v>1.090551814344678</v>
      </c>
      <c r="AT51">
        <f t="shared" si="27"/>
        <v>0.33474952997185992</v>
      </c>
      <c r="AU51">
        <f t="shared" si="23"/>
        <v>-227.55403979389632</v>
      </c>
      <c r="AW51">
        <v>48</v>
      </c>
      <c r="AX51">
        <f>IF(Z51&gt;0, (R51*SUMPRODUCT(K51:$K$98, X51:$X$98)-K51*$AZ$3)/Z51, 0)</f>
        <v>6129.33161355427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0.17865895700000001</v>
      </c>
      <c r="Q52" s="4">
        <f t="shared" si="21"/>
        <v>50</v>
      </c>
      <c r="R52">
        <f t="shared" si="0"/>
        <v>2000000</v>
      </c>
      <c r="S52">
        <f t="shared" si="1"/>
        <v>5662.0498093230844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850.50697924588189</v>
      </c>
      <c r="AC52">
        <f t="shared" si="2"/>
        <v>637.44379041806974</v>
      </c>
      <c r="AE52">
        <f t="shared" si="3"/>
        <v>0</v>
      </c>
      <c r="AF52">
        <f t="shared" si="24"/>
        <v>0</v>
      </c>
      <c r="AG52">
        <f t="shared" si="24"/>
        <v>-5.6290902754728513</v>
      </c>
      <c r="AH52">
        <f t="shared" si="5"/>
        <v>-49581.48764451559</v>
      </c>
      <c r="AI52">
        <f t="shared" si="25"/>
        <v>-49587.11673479106</v>
      </c>
      <c r="AJ52">
        <f t="shared" si="7"/>
        <v>213.06318882781216</v>
      </c>
      <c r="AK52">
        <f t="shared" si="22"/>
        <v>59.535488547211742</v>
      </c>
      <c r="AL52">
        <f t="shared" si="26"/>
        <v>-49314.518057416033</v>
      </c>
      <c r="AN52">
        <f t="shared" si="27"/>
        <v>0</v>
      </c>
      <c r="AO52">
        <f t="shared" si="27"/>
        <v>0</v>
      </c>
      <c r="AP52">
        <f t="shared" si="27"/>
        <v>-2.1814994247061365E-2</v>
      </c>
      <c r="AQ52">
        <f t="shared" si="27"/>
        <v>-192.14825394410542</v>
      </c>
      <c r="AR52">
        <f t="shared" si="27"/>
        <v>-192.17006893835247</v>
      </c>
      <c r="AS52">
        <f t="shared" si="27"/>
        <v>0.8257057554737538</v>
      </c>
      <c r="AT52">
        <f t="shared" si="27"/>
        <v>0.23072402050690399</v>
      </c>
      <c r="AU52">
        <f t="shared" si="23"/>
        <v>-191.11363916237181</v>
      </c>
      <c r="AW52">
        <v>49</v>
      </c>
      <c r="AX52">
        <f>IF(Z52&gt;0, (R52*SUMPRODUCT(K52:$K$98, X52:$X$98)-K52*$AZ$3)/Z52, 0)</f>
        <v>5662.0498093230844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0.202352371</v>
      </c>
      <c r="Q53" s="4">
        <f t="shared" si="21"/>
        <v>50</v>
      </c>
      <c r="R53">
        <f t="shared" si="0"/>
        <v>2000000</v>
      </c>
      <c r="S53">
        <f t="shared" si="1"/>
        <v>5181.6247649286015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637.44379041806974</v>
      </c>
      <c r="AC53">
        <f t="shared" si="2"/>
        <v>459.47949917474813</v>
      </c>
      <c r="AE53">
        <f t="shared" si="3"/>
        <v>0</v>
      </c>
      <c r="AF53">
        <f t="shared" si="24"/>
        <v>0</v>
      </c>
      <c r="AG53">
        <f t="shared" si="24"/>
        <v>-4.4337396089031484</v>
      </c>
      <c r="AH53">
        <f t="shared" si="5"/>
        <v>-45562.390552598983</v>
      </c>
      <c r="AI53">
        <f t="shared" si="25"/>
        <v>-45566.824292207886</v>
      </c>
      <c r="AJ53">
        <f t="shared" si="7"/>
        <v>177.96429124332161</v>
      </c>
      <c r="AK53">
        <f t="shared" si="22"/>
        <v>44.621065329264887</v>
      </c>
      <c r="AL53">
        <f t="shared" si="26"/>
        <v>-45344.238935635301</v>
      </c>
      <c r="AN53">
        <f t="shared" si="27"/>
        <v>0</v>
      </c>
      <c r="AO53">
        <f t="shared" si="27"/>
        <v>0</v>
      </c>
      <c r="AP53">
        <f t="shared" si="27"/>
        <v>-1.5341543299416539E-2</v>
      </c>
      <c r="AQ53">
        <f t="shared" si="27"/>
        <v>-157.65413604443665</v>
      </c>
      <c r="AR53">
        <f t="shared" si="27"/>
        <v>-157.66947758773608</v>
      </c>
      <c r="AS53">
        <f t="shared" si="27"/>
        <v>0.61578872931034012</v>
      </c>
      <c r="AT53">
        <f t="shared" si="27"/>
        <v>0.15439698002119751</v>
      </c>
      <c r="AU53">
        <f t="shared" si="23"/>
        <v>-156.89929187840454</v>
      </c>
      <c r="AW53">
        <v>50</v>
      </c>
      <c r="AX53">
        <f>IF(Z53&gt;0, (R53*SUMPRODUCT(K53:$K$98, X53:$X$98)-K53*$AZ$3)/Z53, 0)</f>
        <v>5181.6247649286015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0.22956153600000001</v>
      </c>
      <c r="Q54" s="4">
        <f t="shared" si="21"/>
        <v>50</v>
      </c>
      <c r="R54">
        <f t="shared" si="0"/>
        <v>2000000</v>
      </c>
      <c r="S54">
        <f t="shared" si="1"/>
        <v>4663.8229407813897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459.47949917474813</v>
      </c>
      <c r="AC54">
        <f t="shared" si="2"/>
        <v>314.48961554172553</v>
      </c>
      <c r="AE54">
        <f t="shared" si="3"/>
        <v>0</v>
      </c>
      <c r="AF54">
        <f t="shared" si="24"/>
        <v>0</v>
      </c>
      <c r="AG54">
        <f t="shared" si="24"/>
        <v>-3.3715861379702705</v>
      </c>
      <c r="AH54">
        <f t="shared" si="5"/>
        <v>-40712.642993753841</v>
      </c>
      <c r="AI54">
        <f t="shared" si="25"/>
        <v>-40716.014579891809</v>
      </c>
      <c r="AJ54">
        <f t="shared" si="7"/>
        <v>144.9898836330226</v>
      </c>
      <c r="AK54">
        <f t="shared" si="22"/>
        <v>32.16356494223237</v>
      </c>
      <c r="AL54">
        <f t="shared" si="26"/>
        <v>-40538.861131316553</v>
      </c>
      <c r="AN54">
        <f t="shared" si="27"/>
        <v>0</v>
      </c>
      <c r="AO54">
        <f t="shared" si="27"/>
        <v>0</v>
      </c>
      <c r="AP54">
        <f t="shared" si="27"/>
        <v>-1.0416338948212324E-2</v>
      </c>
      <c r="AQ54">
        <f t="shared" si="27"/>
        <v>-125.77958015802029</v>
      </c>
      <c r="AR54">
        <f t="shared" si="27"/>
        <v>-125.7899964969685</v>
      </c>
      <c r="AS54">
        <f t="shared" si="27"/>
        <v>0.44793865859604587</v>
      </c>
      <c r="AT54">
        <f t="shared" si="27"/>
        <v>9.9367650865601481E-2</v>
      </c>
      <c r="AU54">
        <f t="shared" si="23"/>
        <v>-125.24269018750685</v>
      </c>
      <c r="AW54">
        <v>51</v>
      </c>
      <c r="AX54">
        <f>IF(Z54&gt;0, (R54*SUMPRODUCT(K54:$K$98, X54:$X$98)-K54*$AZ$3)/Z54, 0)</f>
        <v>4663.8229407813897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0.26099212799999999</v>
      </c>
      <c r="Q55" s="4">
        <f t="shared" si="21"/>
        <v>50</v>
      </c>
      <c r="R55">
        <f t="shared" si="0"/>
        <v>2000000</v>
      </c>
      <c r="S55">
        <f t="shared" si="1"/>
        <v>4068.8465575854502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314.48961554172553</v>
      </c>
      <c r="AC55">
        <f t="shared" si="2"/>
        <v>200.01740360818201</v>
      </c>
      <c r="AE55">
        <f t="shared" si="3"/>
        <v>0</v>
      </c>
      <c r="AF55">
        <f t="shared" si="24"/>
        <v>0</v>
      </c>
      <c r="AG55">
        <f t="shared" si="24"/>
        <v>-2.4579128357064053</v>
      </c>
      <c r="AH55">
        <f t="shared" si="5"/>
        <v>-35198.2976353665</v>
      </c>
      <c r="AI55">
        <f t="shared" si="25"/>
        <v>-35200.755548202207</v>
      </c>
      <c r="AJ55">
        <f t="shared" si="7"/>
        <v>114.47221193354352</v>
      </c>
      <c r="AK55">
        <f t="shared" si="22"/>
        <v>22.014273087920788</v>
      </c>
      <c r="AL55">
        <f t="shared" si="26"/>
        <v>-35064.269063180742</v>
      </c>
      <c r="AN55">
        <f t="shared" si="27"/>
        <v>0</v>
      </c>
      <c r="AO55">
        <f t="shared" si="27"/>
        <v>0</v>
      </c>
      <c r="AP55">
        <f t="shared" si="27"/>
        <v>-6.7799938309526641E-3</v>
      </c>
      <c r="AQ55">
        <f t="shared" si="27"/>
        <v>-97.092231002257719</v>
      </c>
      <c r="AR55">
        <f t="shared" si="27"/>
        <v>-97.099010996088666</v>
      </c>
      <c r="AS55">
        <f t="shared" si="27"/>
        <v>0.31576420426718405</v>
      </c>
      <c r="AT55">
        <f t="shared" si="27"/>
        <v>6.0724950682034165E-2</v>
      </c>
      <c r="AU55">
        <f t="shared" si="23"/>
        <v>-96.722521841139454</v>
      </c>
      <c r="AW55">
        <v>52</v>
      </c>
      <c r="AX55">
        <f>IF(Z55&gt;0, (R55*SUMPRODUCT(K55:$K$98, X55:$X$98)-K55*$AZ$3)/Z55, 0)</f>
        <v>4068.8465575854502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0.29613519399999999</v>
      </c>
      <c r="Q56" s="4">
        <f t="shared" si="21"/>
        <v>50</v>
      </c>
      <c r="R56">
        <f t="shared" si="0"/>
        <v>2000000</v>
      </c>
      <c r="S56">
        <f t="shared" si="1"/>
        <v>3313.5074775275216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200.01740360818201</v>
      </c>
      <c r="AC56">
        <f t="shared" si="2"/>
        <v>113.02103709206446</v>
      </c>
      <c r="AE56">
        <f t="shared" si="3"/>
        <v>0</v>
      </c>
      <c r="AF56">
        <f t="shared" si="24"/>
        <v>0</v>
      </c>
      <c r="AG56">
        <f t="shared" si="24"/>
        <v>-1.7054592129123347</v>
      </c>
      <c r="AH56">
        <f t="shared" si="5"/>
        <v>-29114.979777480261</v>
      </c>
      <c r="AI56">
        <f t="shared" si="25"/>
        <v>-29116.685236693174</v>
      </c>
      <c r="AJ56">
        <f t="shared" si="7"/>
        <v>86.996366516117547</v>
      </c>
      <c r="AK56">
        <f t="shared" si="22"/>
        <v>14.001218252572741</v>
      </c>
      <c r="AL56">
        <f t="shared" si="26"/>
        <v>-29015.687651924487</v>
      </c>
      <c r="AN56">
        <f t="shared" si="27"/>
        <v>0</v>
      </c>
      <c r="AO56">
        <f t="shared" si="27"/>
        <v>0</v>
      </c>
      <c r="AP56">
        <f t="shared" si="27"/>
        <v>-4.200356343031399E-3</v>
      </c>
      <c r="AQ56">
        <f t="shared" si="27"/>
        <v>-71.706956730284659</v>
      </c>
      <c r="AR56">
        <f t="shared" si="27"/>
        <v>-71.711157086627694</v>
      </c>
      <c r="AS56">
        <f t="shared" si="27"/>
        <v>0.21426237411603355</v>
      </c>
      <c r="AT56">
        <f t="shared" si="27"/>
        <v>3.4483443199402927E-2</v>
      </c>
      <c r="AU56">
        <f t="shared" si="23"/>
        <v>-71.46241126931227</v>
      </c>
      <c r="AW56">
        <v>53</v>
      </c>
      <c r="AX56">
        <f>IF(Z56&gt;0, (R56*SUMPRODUCT(K56:$K$98, X56:$X$98)-K56*$AZ$3)/Z56, 0)</f>
        <v>3313.5074775275216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0.33524791700000001</v>
      </c>
      <c r="Q57" s="4">
        <f t="shared" si="21"/>
        <v>50</v>
      </c>
      <c r="R57">
        <f t="shared" si="0"/>
        <v>2000000</v>
      </c>
      <c r="S57">
        <f t="shared" si="1"/>
        <v>2253.5311478969375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113.02103709206446</v>
      </c>
      <c r="AC57">
        <f t="shared" si="2"/>
        <v>50.328245081547749</v>
      </c>
      <c r="AE57">
        <f t="shared" si="3"/>
        <v>0</v>
      </c>
      <c r="AF57">
        <f t="shared" si="24"/>
        <v>0</v>
      </c>
      <c r="AG57">
        <f t="shared" si="24"/>
        <v>-1.1166529721258918</v>
      </c>
      <c r="AH57">
        <f t="shared" si="5"/>
        <v>-22870.065946292791</v>
      </c>
      <c r="AI57">
        <f t="shared" si="25"/>
        <v>-22871.182599264917</v>
      </c>
      <c r="AJ57">
        <f t="shared" si="7"/>
        <v>62.692792010516712</v>
      </c>
      <c r="AK57">
        <f t="shared" si="22"/>
        <v>7.9114725964445132</v>
      </c>
      <c r="AL57">
        <f t="shared" si="26"/>
        <v>-22800.578334657959</v>
      </c>
      <c r="AN57">
        <f t="shared" si="27"/>
        <v>0</v>
      </c>
      <c r="AO57">
        <f t="shared" si="27"/>
        <v>0</v>
      </c>
      <c r="AP57">
        <f t="shared" si="27"/>
        <v>-2.4555286294125635E-3</v>
      </c>
      <c r="AQ57">
        <f t="shared" si="27"/>
        <v>-50.291454094964784</v>
      </c>
      <c r="AR57">
        <f t="shared" si="27"/>
        <v>-50.293909623594203</v>
      </c>
      <c r="AS57">
        <f t="shared" si="27"/>
        <v>0.13786194053337042</v>
      </c>
      <c r="AT57">
        <f t="shared" si="27"/>
        <v>1.7397390188643374E-2</v>
      </c>
      <c r="AU57">
        <f t="shared" si="23"/>
        <v>-50.138650292872192</v>
      </c>
      <c r="AW57">
        <v>54</v>
      </c>
      <c r="AX57">
        <f>IF(Z57&gt;0, (R57*SUMPRODUCT(K57:$K$98, X57:$X$98)-K57*$AZ$3)/Z57, 0)</f>
        <v>2253.5311478969375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0.37793865599999998</v>
      </c>
      <c r="Q58" s="4">
        <f t="shared" si="21"/>
        <v>50</v>
      </c>
      <c r="R58">
        <f t="shared" si="0"/>
        <v>2000000</v>
      </c>
      <c r="S58">
        <f t="shared" si="1"/>
        <v>591.486768571065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50.328245081547749</v>
      </c>
      <c r="AC58">
        <f t="shared" si="2"/>
        <v>8.0851523435185868</v>
      </c>
      <c r="AE58">
        <f t="shared" si="3"/>
        <v>0</v>
      </c>
      <c r="AF58">
        <f t="shared" si="24"/>
        <v>0</v>
      </c>
      <c r="AG58">
        <f t="shared" si="24"/>
        <v>-0.68346011890096792</v>
      </c>
      <c r="AH58">
        <f t="shared" si="5"/>
        <v>-16881.052940146597</v>
      </c>
      <c r="AI58">
        <f t="shared" si="25"/>
        <v>-16881.736400265498</v>
      </c>
      <c r="AJ58">
        <f t="shared" si="7"/>
        <v>42.243092738029162</v>
      </c>
      <c r="AK58">
        <f t="shared" si="22"/>
        <v>3.5229771557083427</v>
      </c>
      <c r="AL58">
        <f t="shared" si="26"/>
        <v>-16835.970330371758</v>
      </c>
      <c r="AN58">
        <f t="shared" si="27"/>
        <v>0</v>
      </c>
      <c r="AO58">
        <f t="shared" si="27"/>
        <v>0</v>
      </c>
      <c r="AP58">
        <f t="shared" si="27"/>
        <v>-1.341905493882796E-3</v>
      </c>
      <c r="AQ58">
        <f t="shared" si="27"/>
        <v>-33.144256784632361</v>
      </c>
      <c r="AR58">
        <f t="shared" si="27"/>
        <v>-33.145598690126242</v>
      </c>
      <c r="AS58">
        <f t="shared" si="27"/>
        <v>8.2940081880586658E-2</v>
      </c>
      <c r="AT58">
        <f t="shared" si="27"/>
        <v>6.9170128136673585E-3</v>
      </c>
      <c r="AU58">
        <f t="shared" si="23"/>
        <v>-33.055741595431982</v>
      </c>
      <c r="AW58">
        <v>55</v>
      </c>
      <c r="AX58">
        <f>IF(Z58&gt;0, (R58*SUMPRODUCT(K58:$K$98, X58:$X$98)-K58*$AZ$3)/Z58, 0)</f>
        <v>591.486768571065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0.42486345599999997</v>
      </c>
      <c r="Q59" s="4">
        <f t="shared" si="21"/>
        <v>50</v>
      </c>
      <c r="R59">
        <f t="shared" si="0"/>
        <v>2000000</v>
      </c>
      <c r="S59">
        <f t="shared" si="1"/>
        <v>-2313.6759434913465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8.0851523435185868</v>
      </c>
      <c r="AC59">
        <f t="shared" si="2"/>
        <v>-17.873067515278372</v>
      </c>
      <c r="AE59">
        <f t="shared" si="3"/>
        <v>0</v>
      </c>
      <c r="AF59">
        <f t="shared" si="24"/>
        <v>0</v>
      </c>
      <c r="AG59">
        <f t="shared" si="24"/>
        <v>-0.38624828955752205</v>
      </c>
      <c r="AH59">
        <f t="shared" si="5"/>
        <v>-11615.089126177443</v>
      </c>
      <c r="AI59">
        <f t="shared" si="25"/>
        <v>-11615.475374467002</v>
      </c>
      <c r="AJ59">
        <f t="shared" si="7"/>
        <v>25.958219858796959</v>
      </c>
      <c r="AK59">
        <f t="shared" si="22"/>
        <v>0.56596066404630108</v>
      </c>
      <c r="AL59">
        <f t="shared" si="26"/>
        <v>-11588.951193944158</v>
      </c>
      <c r="AN59">
        <f t="shared" si="27"/>
        <v>0</v>
      </c>
      <c r="AO59">
        <f t="shared" si="27"/>
        <v>0</v>
      </c>
      <c r="AP59">
        <f t="shared" si="27"/>
        <v>-6.7710699391744316E-4</v>
      </c>
      <c r="AQ59">
        <f t="shared" si="27"/>
        <v>-20.36166449130112</v>
      </c>
      <c r="AR59">
        <f t="shared" si="27"/>
        <v>-20.362341598295039</v>
      </c>
      <c r="AS59">
        <f t="shared" si="27"/>
        <v>4.5505682979653697E-2</v>
      </c>
      <c r="AT59">
        <f t="shared" si="27"/>
        <v>9.9214918038061724E-4</v>
      </c>
      <c r="AU59">
        <f t="shared" si="23"/>
        <v>-20.315843766135004</v>
      </c>
      <c r="AW59">
        <v>56</v>
      </c>
      <c r="AX59">
        <f>IF(Z59&gt;0, (R59*SUMPRODUCT(K59:$K$98, X59:$X$98)-K59*$AZ$3)/Z59, 0)</f>
        <v>-2313.6759434913465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0.47765295400000002</v>
      </c>
      <c r="Q60" s="4">
        <f t="shared" si="21"/>
        <v>50</v>
      </c>
      <c r="R60">
        <f t="shared" si="0"/>
        <v>2000000</v>
      </c>
      <c r="S60">
        <f t="shared" si="1"/>
        <v>-8039.3445564586145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-17.873067515278372</v>
      </c>
      <c r="AC60">
        <f t="shared" si="2"/>
        <v>-31.818627608512188</v>
      </c>
      <c r="AE60">
        <f t="shared" si="3"/>
        <v>0</v>
      </c>
      <c r="AF60">
        <f t="shared" si="24"/>
        <v>0</v>
      </c>
      <c r="AG60">
        <f t="shared" si="24"/>
        <v>-0.19789317017734906</v>
      </c>
      <c r="AH60">
        <f t="shared" si="5"/>
        <v>-7379.7054593839102</v>
      </c>
      <c r="AI60">
        <f t="shared" si="25"/>
        <v>-7379.9033525540872</v>
      </c>
      <c r="AJ60">
        <f t="shared" si="7"/>
        <v>13.945560093233816</v>
      </c>
      <c r="AK60">
        <f t="shared" si="22"/>
        <v>-1.2511147260694861</v>
      </c>
      <c r="AL60">
        <f t="shared" si="26"/>
        <v>-7367.2089071869223</v>
      </c>
      <c r="AN60">
        <f t="shared" si="27"/>
        <v>0</v>
      </c>
      <c r="AO60">
        <f t="shared" si="27"/>
        <v>0</v>
      </c>
      <c r="AP60">
        <f t="shared" si="27"/>
        <v>-3.0974443585673388E-4</v>
      </c>
      <c r="AQ60">
        <f t="shared" si="27"/>
        <v>-11.55079127924024</v>
      </c>
      <c r="AR60">
        <f t="shared" si="27"/>
        <v>-11.551101023676097</v>
      </c>
      <c r="AS60">
        <f t="shared" si="27"/>
        <v>2.18277348324541E-2</v>
      </c>
      <c r="AT60">
        <f t="shared" si="27"/>
        <v>-1.9582577037456621E-3</v>
      </c>
      <c r="AU60">
        <f t="shared" si="23"/>
        <v>-11.531231546547387</v>
      </c>
      <c r="AW60">
        <v>57</v>
      </c>
      <c r="AX60">
        <f>IF(Z60&gt;0, (R60*SUMPRODUCT(K60:$K$98, X60:$X$98)-K60*$AZ$3)/Z60, 0)</f>
        <v>-8039.3445564586145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0.53697763200000004</v>
      </c>
      <c r="Q61" s="4">
        <f t="shared" si="21"/>
        <v>50</v>
      </c>
      <c r="R61">
        <f t="shared" si="0"/>
        <v>2000000</v>
      </c>
      <c r="S61">
        <f t="shared" si="1"/>
        <v>-20993.162617886665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-31.818627608512188</v>
      </c>
      <c r="AC61">
        <f t="shared" si="2"/>
        <v>-37.640754246620887</v>
      </c>
      <c r="AE61">
        <f t="shared" si="3"/>
        <v>0</v>
      </c>
      <c r="AF61">
        <f t="shared" si="24"/>
        <v>0</v>
      </c>
      <c r="AG61">
        <f t="shared" si="24"/>
        <v>-8.9650032564769652E-2</v>
      </c>
      <c r="AH61">
        <f t="shared" si="5"/>
        <v>-4250.5682364322374</v>
      </c>
      <c r="AI61">
        <f t="shared" si="25"/>
        <v>-4250.6578864648018</v>
      </c>
      <c r="AJ61">
        <f t="shared" si="7"/>
        <v>5.8221266381086991</v>
      </c>
      <c r="AK61">
        <f t="shared" si="22"/>
        <v>-2.2273039325958535</v>
      </c>
      <c r="AL61">
        <f t="shared" si="26"/>
        <v>-4247.0630637592885</v>
      </c>
      <c r="AN61">
        <f t="shared" si="27"/>
        <v>0</v>
      </c>
      <c r="AO61">
        <f t="shared" si="27"/>
        <v>0</v>
      </c>
      <c r="AP61">
        <f t="shared" si="27"/>
        <v>-1.2528674804164434E-4</v>
      </c>
      <c r="AQ61">
        <f t="shared" si="27"/>
        <v>-5.9402083461258872</v>
      </c>
      <c r="AR61">
        <f t="shared" si="27"/>
        <v>-5.9403336328739282</v>
      </c>
      <c r="AS61">
        <f t="shared" si="27"/>
        <v>8.1364757190497804E-3</v>
      </c>
      <c r="AT61">
        <f t="shared" si="27"/>
        <v>-3.1126778053727224E-3</v>
      </c>
      <c r="AU61">
        <f t="shared" si="23"/>
        <v>-5.9353098349602504</v>
      </c>
      <c r="AW61">
        <v>58</v>
      </c>
      <c r="AX61">
        <f>IF(Z61&gt;0, (R61*SUMPRODUCT(K61:$K$98, X61:$X$98)-K61*$AZ$3)/Z61, 0)</f>
        <v>-20993.162617886665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0.60388337299999995</v>
      </c>
      <c r="Q62" s="4">
        <f t="shared" si="21"/>
        <v>50</v>
      </c>
      <c r="R62">
        <f t="shared" si="0"/>
        <v>2000000</v>
      </c>
      <c r="S62">
        <f t="shared" si="1"/>
        <v>-55562.146911196767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-37.640754246620887</v>
      </c>
      <c r="AC62">
        <f t="shared" si="2"/>
        <v>-38.466083448879338</v>
      </c>
      <c r="AE62">
        <f t="shared" si="3"/>
        <v>0</v>
      </c>
      <c r="AF62">
        <f t="shared" si="24"/>
        <v>0</v>
      </c>
      <c r="AG62">
        <f t="shared" si="24"/>
        <v>-3.4615368184349023E-2</v>
      </c>
      <c r="AH62">
        <f t="shared" si="5"/>
        <v>-2165.526562190917</v>
      </c>
      <c r="AI62">
        <f t="shared" si="25"/>
        <v>-2165.5611775591015</v>
      </c>
      <c r="AJ62">
        <f t="shared" si="7"/>
        <v>0.82532920225845174</v>
      </c>
      <c r="AK62">
        <f t="shared" si="22"/>
        <v>-2.6348527972634623</v>
      </c>
      <c r="AL62">
        <f t="shared" si="26"/>
        <v>-2167.3707011541064</v>
      </c>
      <c r="AN62">
        <f t="shared" si="27"/>
        <v>0</v>
      </c>
      <c r="AO62">
        <f t="shared" si="27"/>
        <v>0</v>
      </c>
      <c r="AP62">
        <f t="shared" si="27"/>
        <v>-4.3192229072891585E-5</v>
      </c>
      <c r="AQ62">
        <f t="shared" si="27"/>
        <v>-2.7020922856996181</v>
      </c>
      <c r="AR62">
        <f t="shared" si="27"/>
        <v>-2.702135477928691</v>
      </c>
      <c r="AS62">
        <f t="shared" si="27"/>
        <v>1.0298260522507371E-3</v>
      </c>
      <c r="AT62">
        <f t="shared" si="27"/>
        <v>-3.2877063443805419E-3</v>
      </c>
      <c r="AU62">
        <f t="shared" si="23"/>
        <v>-2.7043933582208211</v>
      </c>
      <c r="AW62">
        <v>59</v>
      </c>
      <c r="AX62">
        <f>IF(Z62&gt;0, (R62*SUMPRODUCT(K62:$K$98, X62:$X$98)-K62*$AZ$3)/Z62, 0)</f>
        <v>-55562.146911196767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0.676158394</v>
      </c>
      <c r="Q63" s="4">
        <f t="shared" si="21"/>
        <v>50</v>
      </c>
      <c r="R63">
        <f t="shared" si="0"/>
        <v>2000000</v>
      </c>
      <c r="S63">
        <f t="shared" si="1"/>
        <v>-168456.30562654187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-38.466083448879338</v>
      </c>
      <c r="AC63">
        <f t="shared" si="2"/>
        <v>-36.601319356125899</v>
      </c>
      <c r="AE63">
        <f t="shared" si="3"/>
        <v>0</v>
      </c>
      <c r="AF63">
        <f t="shared" si="24"/>
        <v>0</v>
      </c>
      <c r="AG63">
        <f t="shared" si="24"/>
        <v>-1.0863742743257401E-2</v>
      </c>
      <c r="AH63">
        <f t="shared" si="5"/>
        <v>-936.2188703699253</v>
      </c>
      <c r="AI63">
        <f t="shared" si="25"/>
        <v>-936.22973411266855</v>
      </c>
      <c r="AJ63">
        <f t="shared" si="7"/>
        <v>-1.8647640927534397</v>
      </c>
      <c r="AK63">
        <f t="shared" si="22"/>
        <v>-2.6926258414215538</v>
      </c>
      <c r="AL63">
        <f t="shared" si="26"/>
        <v>-940.78712404684359</v>
      </c>
      <c r="AN63">
        <f t="shared" si="27"/>
        <v>0</v>
      </c>
      <c r="AO63">
        <f t="shared" si="27"/>
        <v>0</v>
      </c>
      <c r="AP63">
        <f t="shared" si="27"/>
        <v>-1.2103141552639452E-5</v>
      </c>
      <c r="AQ63">
        <f t="shared" si="27"/>
        <v>-1.0430281515430888</v>
      </c>
      <c r="AR63">
        <f t="shared" si="27"/>
        <v>-1.0430402546846413</v>
      </c>
      <c r="AS63">
        <f t="shared" si="27"/>
        <v>-2.0775072008108772E-3</v>
      </c>
      <c r="AT63">
        <f t="shared" si="27"/>
        <v>-2.9998162214625833E-3</v>
      </c>
      <c r="AU63">
        <f t="shared" si="23"/>
        <v>-1.048117578106915</v>
      </c>
      <c r="AW63">
        <v>60</v>
      </c>
      <c r="AX63">
        <f>IF(Z63&gt;0, (R63*SUMPRODUCT(K63:$K$98, X63:$X$98)-K63*$AZ$3)/Z63, 0)</f>
        <v>-168456.30562654187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0.75167664000000001</v>
      </c>
      <c r="Q64" s="4">
        <f t="shared" si="21"/>
        <v>50</v>
      </c>
      <c r="R64">
        <f t="shared" si="0"/>
        <v>2000000</v>
      </c>
      <c r="S64">
        <f t="shared" si="1"/>
        <v>-648237.0099327073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-36.601319356125899</v>
      </c>
      <c r="AC64">
        <f t="shared" si="2"/>
        <v>-33.566797169764463</v>
      </c>
      <c r="AE64">
        <f t="shared" si="3"/>
        <v>0</v>
      </c>
      <c r="AF64">
        <f t="shared" si="24"/>
        <v>0</v>
      </c>
      <c r="AG64">
        <f t="shared" si="24"/>
        <v>-2.5890836727487216E-3</v>
      </c>
      <c r="AH64">
        <f t="shared" si="5"/>
        <v>-326.64086572304421</v>
      </c>
      <c r="AI64">
        <f t="shared" si="25"/>
        <v>-326.64345480671699</v>
      </c>
      <c r="AJ64">
        <f t="shared" si="7"/>
        <v>-3.0345221863614356</v>
      </c>
      <c r="AK64">
        <f t="shared" si="22"/>
        <v>-2.5620923549288133</v>
      </c>
      <c r="AL64">
        <f t="shared" si="26"/>
        <v>-332.24006934800724</v>
      </c>
      <c r="AN64">
        <f t="shared" si="27"/>
        <v>0</v>
      </c>
      <c r="AO64">
        <f t="shared" si="27"/>
        <v>0</v>
      </c>
      <c r="AP64">
        <f t="shared" si="27"/>
        <v>-2.5754119298041531E-6</v>
      </c>
      <c r="AQ64">
        <f t="shared" si="27"/>
        <v>-0.32491602770472877</v>
      </c>
      <c r="AR64">
        <f t="shared" si="27"/>
        <v>-0.3249186031166586</v>
      </c>
      <c r="AS64">
        <f t="shared" si="27"/>
        <v>-3.0184982904448241E-3</v>
      </c>
      <c r="AT64">
        <f t="shared" si="27"/>
        <v>-2.5485631405409125E-3</v>
      </c>
      <c r="AU64">
        <f t="shared" si="23"/>
        <v>-0.33048566454764433</v>
      </c>
      <c r="AW64">
        <v>61</v>
      </c>
      <c r="AX64">
        <f>IF(Z64&gt;0, (R64*SUMPRODUCT(K64:$K$98, X64:$X$98)-K64*$AZ$3)/Z64, 0)</f>
        <v>-648237.0099327073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0.75374016600000004</v>
      </c>
      <c r="Q65" s="4">
        <f t="shared" si="21"/>
        <v>50</v>
      </c>
      <c r="R65">
        <f t="shared" si="0"/>
        <v>2000000</v>
      </c>
      <c r="S65">
        <f t="shared" si="1"/>
        <v>-2472716.805190342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-33.566797169764463</v>
      </c>
      <c r="AC65">
        <f t="shared" si="2"/>
        <v>-30.251043252911582</v>
      </c>
      <c r="AE65">
        <f t="shared" si="3"/>
        <v>0</v>
      </c>
      <c r="AF65">
        <f t="shared" si="24"/>
        <v>0</v>
      </c>
      <c r="AG65">
        <f t="shared" si="24"/>
        <v>-6.1169647873572305E-4</v>
      </c>
      <c r="AH65">
        <f t="shared" si="5"/>
        <v>-78.05985429142045</v>
      </c>
      <c r="AI65">
        <f t="shared" si="25"/>
        <v>-78.060465987899192</v>
      </c>
      <c r="AJ65">
        <f t="shared" si="7"/>
        <v>-3.3157539168528807</v>
      </c>
      <c r="AK65">
        <f t="shared" si="22"/>
        <v>-2.3496758018835124</v>
      </c>
      <c r="AL65">
        <f t="shared" si="26"/>
        <v>-83.725895706635583</v>
      </c>
      <c r="AN65">
        <f t="shared" si="27"/>
        <v>0</v>
      </c>
      <c r="AO65">
        <f t="shared" si="27"/>
        <v>0</v>
      </c>
      <c r="AP65">
        <f t="shared" si="27"/>
        <v>-5.4327356697959687E-7</v>
      </c>
      <c r="AQ65">
        <f t="shared" si="27"/>
        <v>-6.9328264838891512E-2</v>
      </c>
      <c r="AR65">
        <f t="shared" si="27"/>
        <v>-6.9328808112458506E-2</v>
      </c>
      <c r="AS65">
        <f t="shared" si="27"/>
        <v>-2.944861578013911E-3</v>
      </c>
      <c r="AT65">
        <f t="shared" si="27"/>
        <v>-2.0868466609015842E-3</v>
      </c>
      <c r="AU65">
        <f t="shared" si="23"/>
        <v>-7.4360516351374001E-2</v>
      </c>
      <c r="AW65">
        <v>62</v>
      </c>
      <c r="AX65">
        <f>IF(Z65&gt;0, (R65*SUMPRODUCT(K65:$K$98, X65:$X$98)-K65*$AZ$3)/Z65, 0)</f>
        <v>-2472716.805190342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0.75596915499999995</v>
      </c>
      <c r="Q66" s="4">
        <f t="shared" si="21"/>
        <v>50</v>
      </c>
      <c r="R66">
        <f t="shared" si="0"/>
        <v>2000000</v>
      </c>
      <c r="S66">
        <f t="shared" si="1"/>
        <v>-9454651.8793876972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-30.251043252911582</v>
      </c>
      <c r="AC66">
        <f t="shared" si="2"/>
        <v>-27.069773352966891</v>
      </c>
      <c r="AE66">
        <f t="shared" si="3"/>
        <v>0</v>
      </c>
      <c r="AF66">
        <f t="shared" si="24"/>
        <v>0</v>
      </c>
      <c r="AG66">
        <f t="shared" si="24"/>
        <v>-1.4315584380204585E-4</v>
      </c>
      <c r="AH66">
        <f t="shared" si="5"/>
        <v>-18.496946805852797</v>
      </c>
      <c r="AI66">
        <f t="shared" si="25"/>
        <v>-18.497089961696599</v>
      </c>
      <c r="AJ66">
        <f t="shared" si="7"/>
        <v>-3.1812698999446916</v>
      </c>
      <c r="AK66">
        <f t="shared" si="22"/>
        <v>-2.117573027703811</v>
      </c>
      <c r="AL66">
        <f t="shared" si="26"/>
        <v>-23.795932889345103</v>
      </c>
      <c r="AN66">
        <f t="shared" si="27"/>
        <v>0</v>
      </c>
      <c r="AO66">
        <f t="shared" si="27"/>
        <v>0</v>
      </c>
      <c r="AP66">
        <f t="shared" si="27"/>
        <v>-1.1352033209499928E-7</v>
      </c>
      <c r="AQ66">
        <f t="shared" si="27"/>
        <v>-1.4667787834407203E-2</v>
      </c>
      <c r="AR66">
        <f t="shared" si="27"/>
        <v>-1.4667901354739298E-2</v>
      </c>
      <c r="AS66">
        <f t="shared" si="27"/>
        <v>-2.5226969848672395E-3</v>
      </c>
      <c r="AT66">
        <f t="shared" si="27"/>
        <v>-1.6792020986076879E-3</v>
      </c>
      <c r="AU66">
        <f t="shared" si="23"/>
        <v>-1.8869800438214224E-2</v>
      </c>
      <c r="AW66">
        <v>63</v>
      </c>
      <c r="AX66">
        <f>IF(Z66&gt;0, (R66*SUMPRODUCT(K66:$K$98, X66:$X$98)-K66*$AZ$3)/Z66, 0)</f>
        <v>-9454651.8793876972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0.75842527199999998</v>
      </c>
      <c r="Q67" s="4">
        <f t="shared" si="21"/>
        <v>50</v>
      </c>
      <c r="R67">
        <f t="shared" ref="R67:R98" si="28">$C$6</f>
        <v>2000000</v>
      </c>
      <c r="S67">
        <f t="shared" ref="S67:S98" si="29">AX67</f>
        <v>-36472384.426226899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-27.069773352966891</v>
      </c>
      <c r="AC67">
        <f t="shared" ref="AC67:AC98" si="30">S67*Z67</f>
        <v>-24.182121350815958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-3.3151275590069254E-5</v>
      </c>
      <c r="AH67">
        <f t="shared" ref="AH67:AH98" si="33">-X67*R67</f>
        <v>-4.3429203909582457</v>
      </c>
      <c r="AI67">
        <f t="shared" ref="AI67:AI98" si="34">SUM(AE67:AH67)</f>
        <v>-4.3429535422338361</v>
      </c>
      <c r="AJ67">
        <f t="shared" ref="AJ67:AJ98" si="35">AB67-AC67</f>
        <v>-2.8876520021509329</v>
      </c>
      <c r="AK67">
        <f t="shared" si="22"/>
        <v>-1.8948841347076826</v>
      </c>
      <c r="AL67">
        <f t="shared" si="26"/>
        <v>-9.1254896790924516</v>
      </c>
      <c r="AN67">
        <f t="shared" ref="AN67:AU98" si="36">AE67*$K67</f>
        <v>0</v>
      </c>
      <c r="AO67">
        <f t="shared" si="36"/>
        <v>0</v>
      </c>
      <c r="AP67">
        <f t="shared" si="36"/>
        <v>-2.3471821453008152E-8</v>
      </c>
      <c r="AQ67">
        <f t="shared" si="36"/>
        <v>-3.0748817409528631E-3</v>
      </c>
      <c r="AR67">
        <f t="shared" si="36"/>
        <v>-3.0749052127743166E-3</v>
      </c>
      <c r="AS67">
        <f t="shared" si="36"/>
        <v>-2.0445201883336223E-3</v>
      </c>
      <c r="AT67">
        <f t="shared" si="36"/>
        <v>-1.341619026488376E-3</v>
      </c>
      <c r="AU67">
        <f t="shared" si="23"/>
        <v>-6.4610444275963151E-3</v>
      </c>
      <c r="AW67">
        <v>64</v>
      </c>
      <c r="AX67">
        <f>IF(Z67&gt;0, (R67*SUMPRODUCT(K67:$K$98, X67:$X$98)-K67*$AZ$3)/Z67, 0)</f>
        <v>-36472384.426226899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0.76114147499999996</v>
      </c>
      <c r="Q68" s="4">
        <f t="shared" si="21"/>
        <v>50</v>
      </c>
      <c r="R68">
        <f t="shared" si="28"/>
        <v>2000000</v>
      </c>
      <c r="S68">
        <f t="shared" si="29"/>
        <v>-142309053.6365391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-24.182121350815958</v>
      </c>
      <c r="AC68">
        <f t="shared" si="30"/>
        <v>-21.593839277212858</v>
      </c>
      <c r="AE68">
        <f t="shared" si="31"/>
        <v>0</v>
      </c>
      <c r="AF68">
        <f t="shared" si="32"/>
        <v>0</v>
      </c>
      <c r="AG68">
        <f t="shared" si="32"/>
        <v>-7.5869520334117558E-6</v>
      </c>
      <c r="AH68">
        <f t="shared" si="33"/>
        <v>-1.0093124320302724</v>
      </c>
      <c r="AI68">
        <f t="shared" si="34"/>
        <v>-1.0093200189823059</v>
      </c>
      <c r="AJ68">
        <f t="shared" si="35"/>
        <v>-2.5882820736031</v>
      </c>
      <c r="AK68">
        <f t="shared" si="22"/>
        <v>-1.6927484945571172</v>
      </c>
      <c r="AL68">
        <f t="shared" si="26"/>
        <v>-5.2903505871425232</v>
      </c>
      <c r="AN68">
        <f t="shared" si="36"/>
        <v>0</v>
      </c>
      <c r="AO68">
        <f t="shared" si="36"/>
        <v>0</v>
      </c>
      <c r="AP68">
        <f t="shared" si="36"/>
        <v>-4.7961843185703607E-9</v>
      </c>
      <c r="AQ68">
        <f t="shared" si="36"/>
        <v>-6.3804917148854539E-4</v>
      </c>
      <c r="AR68">
        <f t="shared" si="36"/>
        <v>-6.3805396767286401E-4</v>
      </c>
      <c r="AS68">
        <f t="shared" si="36"/>
        <v>-1.6362141000474469E-3</v>
      </c>
      <c r="AT68">
        <f t="shared" si="36"/>
        <v>-1.0700916190223414E-3</v>
      </c>
      <c r="AU68">
        <f t="shared" si="23"/>
        <v>-3.3443596867426522E-3</v>
      </c>
      <c r="AW68">
        <v>65</v>
      </c>
      <c r="AX68">
        <f>IF(Z68&gt;0, (R68*SUMPRODUCT(K68:$K$98, X68:$X$98)-K68*$AZ$3)/Z68, 0)</f>
        <v>-142309053.6365391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0.76383916100000004</v>
      </c>
      <c r="Q69" s="4">
        <f t="shared" ref="Q69:Q98" si="48">$C$8</f>
        <v>50</v>
      </c>
      <c r="R69">
        <f t="shared" si="28"/>
        <v>2000000</v>
      </c>
      <c r="S69">
        <f t="shared" si="29"/>
        <v>-561835966.83456588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-21.593839277212858</v>
      </c>
      <c r="AC69">
        <f t="shared" si="30"/>
        <v>-19.280765759112871</v>
      </c>
      <c r="AE69">
        <f t="shared" si="31"/>
        <v>0</v>
      </c>
      <c r="AF69">
        <f t="shared" si="32"/>
        <v>0</v>
      </c>
      <c r="AG69">
        <f t="shared" si="32"/>
        <v>-1.7158714373291578E-6</v>
      </c>
      <c r="AH69">
        <f t="shared" si="33"/>
        <v>-0.23180844302993919</v>
      </c>
      <c r="AI69">
        <f t="shared" si="34"/>
        <v>-0.23181015890137652</v>
      </c>
      <c r="AJ69">
        <f t="shared" si="35"/>
        <v>-2.3130735180999871</v>
      </c>
      <c r="AK69">
        <f t="shared" si="22"/>
        <v>-1.5115687494049002</v>
      </c>
      <c r="AL69">
        <f t="shared" si="26"/>
        <v>-4.0564524264062634</v>
      </c>
      <c r="AN69">
        <f t="shared" si="36"/>
        <v>0</v>
      </c>
      <c r="AO69">
        <f t="shared" si="36"/>
        <v>0</v>
      </c>
      <c r="AP69">
        <f t="shared" si="36"/>
        <v>-9.6849024061296013E-10</v>
      </c>
      <c r="AQ69">
        <f t="shared" si="36"/>
        <v>-1.3083976449636218E-4</v>
      </c>
      <c r="AR69">
        <f t="shared" si="36"/>
        <v>-1.308407329866028E-4</v>
      </c>
      <c r="AS69">
        <f t="shared" si="36"/>
        <v>-1.3055693330889012E-3</v>
      </c>
      <c r="AT69">
        <f t="shared" si="36"/>
        <v>-8.5317556430269644E-4</v>
      </c>
      <c r="AU69">
        <f t="shared" si="23"/>
        <v>-2.2895856303782E-3</v>
      </c>
      <c r="AW69">
        <v>66</v>
      </c>
      <c r="AX69">
        <f>IF(Z69&gt;0, (R69*SUMPRODUCT(K69:$K$98, X69:$X$98)-K69*$AZ$3)/Z69, 0)</f>
        <v>-561835966.83456588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0.76675259399999995</v>
      </c>
      <c r="Q70" s="4">
        <f t="shared" si="48"/>
        <v>50</v>
      </c>
      <c r="R70">
        <f t="shared" si="28"/>
        <v>2000000</v>
      </c>
      <c r="S70">
        <f t="shared" si="29"/>
        <v>-2247025243.4129133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-19.280765759112871</v>
      </c>
      <c r="AC70">
        <f t="shared" si="30"/>
        <v>-17.215082699527837</v>
      </c>
      <c r="AE70">
        <f t="shared" si="31"/>
        <v>0</v>
      </c>
      <c r="AF70">
        <f t="shared" si="32"/>
        <v>0</v>
      </c>
      <c r="AG70">
        <f t="shared" si="32"/>
        <v>-3.8306384741322626E-7</v>
      </c>
      <c r="AH70">
        <f t="shared" si="33"/>
        <v>-5.2625955021705605E-2</v>
      </c>
      <c r="AI70">
        <f t="shared" si="34"/>
        <v>-5.2626338085553018E-2</v>
      </c>
      <c r="AJ70">
        <f t="shared" si="35"/>
        <v>-2.0656830595850337</v>
      </c>
      <c r="AK70">
        <f t="shared" si="22"/>
        <v>-1.3496536031379012</v>
      </c>
      <c r="AL70">
        <f t="shared" si="26"/>
        <v>-3.4679630008084876</v>
      </c>
      <c r="AN70">
        <f t="shared" si="36"/>
        <v>0</v>
      </c>
      <c r="AO70">
        <f t="shared" si="36"/>
        <v>0</v>
      </c>
      <c r="AP70">
        <f t="shared" si="36"/>
        <v>-1.9304726245817798E-10</v>
      </c>
      <c r="AQ70">
        <f t="shared" si="36"/>
        <v>-2.6521157294773976E-5</v>
      </c>
      <c r="AR70">
        <f t="shared" si="36"/>
        <v>-2.6521350342036434E-5</v>
      </c>
      <c r="AS70">
        <f t="shared" si="36"/>
        <v>-1.0410130385626033E-3</v>
      </c>
      <c r="AT70">
        <f t="shared" si="36"/>
        <v>-6.8016581338077987E-4</v>
      </c>
      <c r="AU70">
        <f t="shared" si="23"/>
        <v>-1.7477002022854196E-3</v>
      </c>
      <c r="AW70">
        <v>67</v>
      </c>
      <c r="AX70">
        <f>IF(Z70&gt;0, (R70*SUMPRODUCT(K70:$K$98, X70:$X$98)-K70*$AZ$3)/Z70, 0)</f>
        <v>-2247025243.4129133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0.76980532899999998</v>
      </c>
      <c r="Q71" s="4">
        <f t="shared" si="48"/>
        <v>50</v>
      </c>
      <c r="R71">
        <f t="shared" si="28"/>
        <v>2000000</v>
      </c>
      <c r="S71">
        <f t="shared" si="29"/>
        <v>-9111371896.8089752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-17.215082699527837</v>
      </c>
      <c r="AC71">
        <f t="shared" si="30"/>
        <v>-15.370632524837333</v>
      </c>
      <c r="AE71">
        <f t="shared" si="31"/>
        <v>0</v>
      </c>
      <c r="AF71">
        <f t="shared" si="32"/>
        <v>0</v>
      </c>
      <c r="AG71">
        <f t="shared" si="32"/>
        <v>-8.4348617853149554E-8</v>
      </c>
      <c r="AH71">
        <f t="shared" si="33"/>
        <v>-1.1795383643437778E-2</v>
      </c>
      <c r="AI71">
        <f t="shared" si="34"/>
        <v>-1.1795467992055631E-2</v>
      </c>
      <c r="AJ71">
        <f t="shared" si="35"/>
        <v>-1.844450174690504</v>
      </c>
      <c r="AK71">
        <f t="shared" si="22"/>
        <v>-1.2050557889669486</v>
      </c>
      <c r="AL71">
        <f t="shared" si="26"/>
        <v>-3.0613014316495084</v>
      </c>
      <c r="AN71">
        <f t="shared" si="36"/>
        <v>0</v>
      </c>
      <c r="AO71">
        <f t="shared" si="36"/>
        <v>0</v>
      </c>
      <c r="AP71">
        <f t="shared" si="36"/>
        <v>-3.795355218252602E-11</v>
      </c>
      <c r="AQ71">
        <f t="shared" si="36"/>
        <v>-5.3074575496131084E-6</v>
      </c>
      <c r="AR71">
        <f t="shared" si="36"/>
        <v>-5.3074955031652907E-6</v>
      </c>
      <c r="AS71">
        <f t="shared" si="36"/>
        <v>-8.2992985225983007E-4</v>
      </c>
      <c r="AT71">
        <f t="shared" si="36"/>
        <v>-5.4222758989410486E-4</v>
      </c>
      <c r="AU71">
        <f t="shared" si="23"/>
        <v>-1.3774649376571003E-3</v>
      </c>
      <c r="AW71">
        <v>68</v>
      </c>
      <c r="AX71">
        <f>IF(Z71&gt;0, (R71*SUMPRODUCT(K71:$K$98, X71:$X$98)-K71*$AZ$3)/Z71, 0)</f>
        <v>-9111371896.8089752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0.772959481</v>
      </c>
      <c r="Q72" s="4">
        <f t="shared" si="48"/>
        <v>50</v>
      </c>
      <c r="R72">
        <f t="shared" si="28"/>
        <v>2000000</v>
      </c>
      <c r="S72">
        <f t="shared" si="29"/>
        <v>-37482200297.354424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-15.370632524837333</v>
      </c>
      <c r="AC72">
        <f t="shared" si="30"/>
        <v>-13.723783639573636</v>
      </c>
      <c r="AE72">
        <f t="shared" si="31"/>
        <v>0</v>
      </c>
      <c r="AF72">
        <f t="shared" si="32"/>
        <v>0</v>
      </c>
      <c r="AG72">
        <f t="shared" si="32"/>
        <v>-1.8307067795780242E-8</v>
      </c>
      <c r="AH72">
        <f t="shared" si="33"/>
        <v>-2.6079225551535129E-3</v>
      </c>
      <c r="AI72">
        <f t="shared" si="34"/>
        <v>-2.6079408622213087E-3</v>
      </c>
      <c r="AJ72">
        <f t="shared" si="35"/>
        <v>-1.6468488852636973</v>
      </c>
      <c r="AK72">
        <f t="shared" si="22"/>
        <v>-1.0759442767386134</v>
      </c>
      <c r="AL72">
        <f t="shared" si="26"/>
        <v>-2.7254011028645317</v>
      </c>
      <c r="AN72">
        <f t="shared" si="36"/>
        <v>0</v>
      </c>
      <c r="AO72">
        <f t="shared" si="36"/>
        <v>0</v>
      </c>
      <c r="AP72">
        <f t="shared" si="36"/>
        <v>-7.3548738067759178E-12</v>
      </c>
      <c r="AQ72">
        <f t="shared" si="36"/>
        <v>-1.0477342141825618E-6</v>
      </c>
      <c r="AR72">
        <f t="shared" si="36"/>
        <v>-1.0477415690563686E-6</v>
      </c>
      <c r="AS72">
        <f t="shared" si="36"/>
        <v>-6.6162237803784024E-4</v>
      </c>
      <c r="AT72">
        <f t="shared" si="36"/>
        <v>-4.3226116092492565E-4</v>
      </c>
      <c r="AU72">
        <f t="shared" si="23"/>
        <v>-1.0949312805318221E-3</v>
      </c>
      <c r="AW72">
        <v>69</v>
      </c>
      <c r="AX72">
        <f>IF(Z72&gt;0, (R72*SUMPRODUCT(K72:$K$98, X72:$X$98)-K72*$AZ$3)/Z72, 0)</f>
        <v>-37482200297.354424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0.77634382000000002</v>
      </c>
      <c r="Q73" s="4">
        <f t="shared" si="48"/>
        <v>50</v>
      </c>
      <c r="R73">
        <f t="shared" si="28"/>
        <v>2000000</v>
      </c>
      <c r="S73">
        <f t="shared" si="29"/>
        <v>-156636015614.91821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-13.723783639573636</v>
      </c>
      <c r="AC73">
        <f t="shared" si="30"/>
        <v>-12.253379158092452</v>
      </c>
      <c r="AE73">
        <f t="shared" si="31"/>
        <v>0</v>
      </c>
      <c r="AF73">
        <f t="shared" si="32"/>
        <v>0</v>
      </c>
      <c r="AG73">
        <f t="shared" si="32"/>
        <v>-3.9114181722474249E-9</v>
      </c>
      <c r="AH73">
        <f t="shared" si="33"/>
        <v>-5.6850315782300059E-4</v>
      </c>
      <c r="AI73">
        <f t="shared" si="34"/>
        <v>-5.685070692411728E-4</v>
      </c>
      <c r="AJ73">
        <f t="shared" si="35"/>
        <v>-1.4704044814811841</v>
      </c>
      <c r="AK73">
        <f t="shared" ref="AK73:AK98" si="49">G73*SUM(AB73:AB73, AE73:AF73)</f>
        <v>-0.96066485477015462</v>
      </c>
      <c r="AL73">
        <f t="shared" si="26"/>
        <v>-2.4316378433205799</v>
      </c>
      <c r="AN73">
        <f t="shared" si="36"/>
        <v>0</v>
      </c>
      <c r="AO73">
        <f t="shared" si="36"/>
        <v>0</v>
      </c>
      <c r="AP73">
        <f t="shared" si="36"/>
        <v>-1.4030484303016072E-12</v>
      </c>
      <c r="AQ73">
        <f t="shared" si="36"/>
        <v>-2.0392538667036995E-7</v>
      </c>
      <c r="AR73">
        <f t="shared" si="36"/>
        <v>-2.0392678971880023E-7</v>
      </c>
      <c r="AS73">
        <f t="shared" si="36"/>
        <v>-5.2744263302975766E-4</v>
      </c>
      <c r="AT73">
        <f t="shared" si="36"/>
        <v>-3.4459606648417571E-4</v>
      </c>
      <c r="AU73">
        <f t="shared" si="23"/>
        <v>-8.7224262630365213E-4</v>
      </c>
      <c r="AW73">
        <v>70</v>
      </c>
      <c r="AX73">
        <f>IF(Z73&gt;0, (R73*SUMPRODUCT(K73:$K$98, X73:$X$98)-K73*$AZ$3)/Z73, 0)</f>
        <v>-156636015614.91821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0.77982431100000005</v>
      </c>
      <c r="Q74" s="4">
        <f t="shared" si="48"/>
        <v>50</v>
      </c>
      <c r="R74">
        <f t="shared" si="28"/>
        <v>2000000</v>
      </c>
      <c r="S74">
        <f t="shared" si="29"/>
        <v>-665412771084.41504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-12.253379158092452</v>
      </c>
      <c r="AC74">
        <f t="shared" si="30"/>
        <v>-10.940517282361231</v>
      </c>
      <c r="AE74">
        <f t="shared" si="31"/>
        <v>0</v>
      </c>
      <c r="AF74">
        <f t="shared" si="32"/>
        <v>0</v>
      </c>
      <c r="AG74">
        <f t="shared" si="32"/>
        <v>-8.2208500931922343E-10</v>
      </c>
      <c r="AH74">
        <f t="shared" si="33"/>
        <v>-1.2200875924822911E-4</v>
      </c>
      <c r="AI74">
        <f t="shared" si="34"/>
        <v>-1.2200958133323843E-4</v>
      </c>
      <c r="AJ74">
        <f t="shared" si="35"/>
        <v>-1.3128618757312207</v>
      </c>
      <c r="AK74">
        <f t="shared" si="49"/>
        <v>-0.85773654106647168</v>
      </c>
      <c r="AL74">
        <f t="shared" si="26"/>
        <v>-2.1707204263790256</v>
      </c>
      <c r="AN74">
        <f t="shared" si="36"/>
        <v>0</v>
      </c>
      <c r="AO74">
        <f t="shared" si="36"/>
        <v>0</v>
      </c>
      <c r="AP74">
        <f t="shared" si="36"/>
        <v>-2.63291670124115E-13</v>
      </c>
      <c r="AQ74">
        <f t="shared" si="36"/>
        <v>-3.9076116980699361E-8</v>
      </c>
      <c r="AR74">
        <f t="shared" si="36"/>
        <v>-3.9076380272369487E-8</v>
      </c>
      <c r="AS74">
        <f t="shared" si="36"/>
        <v>-4.2047427210696912E-4</v>
      </c>
      <c r="AT74">
        <f t="shared" si="36"/>
        <v>-2.7470989479651129E-4</v>
      </c>
      <c r="AU74">
        <f t="shared" si="23"/>
        <v>-6.9522324328375276E-4</v>
      </c>
      <c r="AW74">
        <v>71</v>
      </c>
      <c r="AX74">
        <f>IF(Z74&gt;0, (R74*SUMPRODUCT(K74:$K$98, X74:$X$98)-K74*$AZ$3)/Z74, 0)</f>
        <v>-665412771084.41504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0.78351069500000003</v>
      </c>
      <c r="Q75" s="4">
        <f t="shared" si="48"/>
        <v>50</v>
      </c>
      <c r="R75">
        <f t="shared" si="28"/>
        <v>2000000</v>
      </c>
      <c r="S75">
        <f t="shared" si="29"/>
        <v>-2877236415097.7134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-10.940517282361231</v>
      </c>
      <c r="AC75">
        <f t="shared" si="30"/>
        <v>-9.7683190360296646</v>
      </c>
      <c r="AE75">
        <f t="shared" si="31"/>
        <v>0</v>
      </c>
      <c r="AF75">
        <f t="shared" si="32"/>
        <v>0</v>
      </c>
      <c r="AG75">
        <f t="shared" si="32"/>
        <v>-1.6975176222524496E-10</v>
      </c>
      <c r="AH75">
        <f t="shared" si="33"/>
        <v>-2.5764495880031447E-5</v>
      </c>
      <c r="AI75">
        <f t="shared" si="34"/>
        <v>-2.5764665631793671E-5</v>
      </c>
      <c r="AJ75">
        <f t="shared" si="35"/>
        <v>-1.1721982463315666</v>
      </c>
      <c r="AK75">
        <f t="shared" si="49"/>
        <v>-0.76583620976528621</v>
      </c>
      <c r="AL75">
        <f t="shared" si="26"/>
        <v>-1.9380602207624846</v>
      </c>
      <c r="AN75">
        <f t="shared" si="36"/>
        <v>0</v>
      </c>
      <c r="AO75">
        <f t="shared" si="36"/>
        <v>0</v>
      </c>
      <c r="AP75">
        <f t="shared" si="36"/>
        <v>-4.8541887478765857E-14</v>
      </c>
      <c r="AQ75">
        <f t="shared" si="36"/>
        <v>-7.3675656945234306E-9</v>
      </c>
      <c r="AR75">
        <f t="shared" si="36"/>
        <v>-7.3676142364109086E-9</v>
      </c>
      <c r="AS75">
        <f t="shared" si="36"/>
        <v>-3.3519955628343674E-4</v>
      </c>
      <c r="AT75">
        <f t="shared" si="36"/>
        <v>-2.189970497759138E-4</v>
      </c>
      <c r="AU75">
        <f t="shared" si="23"/>
        <v>-5.5420397367358693E-4</v>
      </c>
      <c r="AW75">
        <v>72</v>
      </c>
      <c r="AX75">
        <f>IF(Z75&gt;0, (R75*SUMPRODUCT(K75:$K$98, X75:$X$98)-K75*$AZ$3)/Z75, 0)</f>
        <v>-2877236415097.7134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0.78741316699999997</v>
      </c>
      <c r="Q76" s="4">
        <f t="shared" si="48"/>
        <v>50</v>
      </c>
      <c r="R76">
        <f t="shared" si="28"/>
        <v>2000000</v>
      </c>
      <c r="S76">
        <f t="shared" si="29"/>
        <v>-12680790003729.705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-9.7683190360296646</v>
      </c>
      <c r="AC76">
        <f t="shared" si="30"/>
        <v>-8.7217134314260836</v>
      </c>
      <c r="AE76">
        <f t="shared" si="31"/>
        <v>0</v>
      </c>
      <c r="AF76">
        <f t="shared" si="32"/>
        <v>0</v>
      </c>
      <c r="AG76">
        <f t="shared" si="32"/>
        <v>-3.4389471905381417E-11</v>
      </c>
      <c r="AH76">
        <f t="shared" si="33"/>
        <v>-5.3465909079044439E-6</v>
      </c>
      <c r="AI76">
        <f t="shared" si="34"/>
        <v>-5.346625297376349E-6</v>
      </c>
      <c r="AJ76">
        <f t="shared" si="35"/>
        <v>-1.046605604603581</v>
      </c>
      <c r="AK76">
        <f t="shared" si="49"/>
        <v>-0.68378233252207654</v>
      </c>
      <c r="AL76">
        <f t="shared" si="26"/>
        <v>-1.730393283750955</v>
      </c>
      <c r="AN76">
        <f t="shared" si="36"/>
        <v>0</v>
      </c>
      <c r="AO76">
        <f t="shared" si="36"/>
        <v>0</v>
      </c>
      <c r="AP76">
        <f t="shared" si="36"/>
        <v>-8.7803100465763682E-15</v>
      </c>
      <c r="AQ76">
        <f t="shared" si="36"/>
        <v>-1.3650900482790238E-9</v>
      </c>
      <c r="AR76">
        <f t="shared" si="36"/>
        <v>-1.3650988285890703E-9</v>
      </c>
      <c r="AS76">
        <f t="shared" si="36"/>
        <v>-2.6721904105383889E-4</v>
      </c>
      <c r="AT76">
        <f t="shared" si="36"/>
        <v>-1.7458310788935106E-4</v>
      </c>
      <c r="AU76">
        <f t="shared" si="23"/>
        <v>-4.4180351404201858E-4</v>
      </c>
      <c r="AW76">
        <v>73</v>
      </c>
      <c r="AX76">
        <f>IF(Z76&gt;0, (R76*SUMPRODUCT(K76:$K$98, X76:$X$98)-K76*$AZ$3)/Z76, 0)</f>
        <v>-12680790003729.705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0.79138766699999996</v>
      </c>
      <c r="Q77" s="4">
        <f t="shared" si="48"/>
        <v>50</v>
      </c>
      <c r="R77">
        <f t="shared" si="28"/>
        <v>2000000</v>
      </c>
      <c r="S77">
        <f t="shared" si="29"/>
        <v>-57006197765305.031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-8.7217134314260836</v>
      </c>
      <c r="AC77">
        <f t="shared" si="30"/>
        <v>-7.7872441363883649</v>
      </c>
      <c r="AE77">
        <f t="shared" si="31"/>
        <v>0</v>
      </c>
      <c r="AF77">
        <f t="shared" si="32"/>
        <v>0</v>
      </c>
      <c r="AG77">
        <f t="shared" si="32"/>
        <v>-6.830173245765759E-12</v>
      </c>
      <c r="AH77">
        <f t="shared" si="33"/>
        <v>-1.0886161576224736E-6</v>
      </c>
      <c r="AI77">
        <f t="shared" si="34"/>
        <v>-1.0886229877957194E-6</v>
      </c>
      <c r="AJ77">
        <f t="shared" si="35"/>
        <v>-0.93446929503771869</v>
      </c>
      <c r="AK77">
        <f t="shared" si="49"/>
        <v>-0.61051994019982592</v>
      </c>
      <c r="AL77">
        <f t="shared" si="26"/>
        <v>-1.5449903238605325</v>
      </c>
      <c r="AN77">
        <f t="shared" si="36"/>
        <v>0</v>
      </c>
      <c r="AO77">
        <f t="shared" si="36"/>
        <v>0</v>
      </c>
      <c r="AP77">
        <f t="shared" si="36"/>
        <v>-1.5570338060838135E-15</v>
      </c>
      <c r="AQ77">
        <f t="shared" si="36"/>
        <v>-2.481653244034547E-10</v>
      </c>
      <c r="AR77">
        <f t="shared" si="36"/>
        <v>-2.4816688143726079E-10</v>
      </c>
      <c r="AS77">
        <f t="shared" si="36"/>
        <v>-2.1302538468157277E-4</v>
      </c>
      <c r="AT77">
        <f t="shared" si="36"/>
        <v>-1.3917658483534139E-4</v>
      </c>
      <c r="AU77">
        <f t="shared" si="23"/>
        <v>-3.522022176837956E-4</v>
      </c>
      <c r="AW77">
        <v>74</v>
      </c>
      <c r="AX77">
        <f>IF(Z77&gt;0, (R77*SUMPRODUCT(K77:$K$98, X77:$X$98)-K77*$AZ$3)/Z77, 0)</f>
        <v>-57006197765305.031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0.79554122000000005</v>
      </c>
      <c r="Q78" s="4">
        <f t="shared" si="48"/>
        <v>50</v>
      </c>
      <c r="R78">
        <f t="shared" si="28"/>
        <v>2000000</v>
      </c>
      <c r="S78">
        <f t="shared" si="29"/>
        <v>-261743855759351.91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-7.7872441363883649</v>
      </c>
      <c r="AC78">
        <f t="shared" si="30"/>
        <v>-6.9528965505625937</v>
      </c>
      <c r="AE78">
        <f t="shared" si="31"/>
        <v>0</v>
      </c>
      <c r="AF78">
        <f t="shared" si="32"/>
        <v>0</v>
      </c>
      <c r="AG78">
        <f t="shared" si="32"/>
        <v>-1.3281871565602495E-12</v>
      </c>
      <c r="AH78">
        <f t="shared" si="33"/>
        <v>-2.1734737426991409E-7</v>
      </c>
      <c r="AI78">
        <f t="shared" si="34"/>
        <v>-2.1734870245707065E-7</v>
      </c>
      <c r="AJ78">
        <f t="shared" si="35"/>
        <v>-0.83434758582577118</v>
      </c>
      <c r="AK78">
        <f t="shared" si="49"/>
        <v>-0.54510708954718556</v>
      </c>
      <c r="AL78">
        <f t="shared" si="26"/>
        <v>-1.3794548927216592</v>
      </c>
      <c r="AN78">
        <f t="shared" si="36"/>
        <v>0</v>
      </c>
      <c r="AO78">
        <f t="shared" si="36"/>
        <v>0</v>
      </c>
      <c r="AP78">
        <f t="shared" si="36"/>
        <v>-2.7033829852662046E-16</v>
      </c>
      <c r="AQ78">
        <f t="shared" si="36"/>
        <v>-4.4238734774041444E-11</v>
      </c>
      <c r="AR78">
        <f t="shared" si="36"/>
        <v>-4.4239005112339969E-11</v>
      </c>
      <c r="AS78">
        <f t="shared" si="36"/>
        <v>-1.6982253262866925E-4</v>
      </c>
      <c r="AT78">
        <f t="shared" si="36"/>
        <v>-1.1095072134609935E-4</v>
      </c>
      <c r="AU78">
        <f t="shared" si="23"/>
        <v>-2.8077329821377372E-4</v>
      </c>
      <c r="AW78">
        <v>75</v>
      </c>
      <c r="AX78">
        <f>IF(Z78&gt;0, (R78*SUMPRODUCT(K78:$K$98, X78:$X$98)-K78*$AZ$3)/Z78, 0)</f>
        <v>-261743855759351.91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0.79972280399999995</v>
      </c>
      <c r="Q79" s="4">
        <f t="shared" si="48"/>
        <v>50</v>
      </c>
      <c r="R79">
        <f t="shared" si="28"/>
        <v>2000000</v>
      </c>
      <c r="S79">
        <f t="shared" si="29"/>
        <v>-1228207458003304.3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-6.9528965505625937</v>
      </c>
      <c r="AC79">
        <f t="shared" si="30"/>
        <v>-6.2079433487551041</v>
      </c>
      <c r="AE79">
        <f t="shared" si="31"/>
        <v>0</v>
      </c>
      <c r="AF79">
        <f t="shared" si="32"/>
        <v>0</v>
      </c>
      <c r="AG79">
        <f t="shared" si="32"/>
        <v>-2.5272372791349727E-13</v>
      </c>
      <c r="AH79">
        <f t="shared" si="33"/>
        <v>-4.2487262283245991E-8</v>
      </c>
      <c r="AI79">
        <f t="shared" si="34"/>
        <v>-4.2487515006973904E-8</v>
      </c>
      <c r="AJ79">
        <f t="shared" si="35"/>
        <v>-0.74495320180748958</v>
      </c>
      <c r="AK79">
        <f t="shared" si="49"/>
        <v>-0.48670275853938161</v>
      </c>
      <c r="AL79">
        <f t="shared" si="26"/>
        <v>-1.2316560028343861</v>
      </c>
      <c r="AN79">
        <f t="shared" si="36"/>
        <v>0</v>
      </c>
      <c r="AO79">
        <f t="shared" si="36"/>
        <v>0</v>
      </c>
      <c r="AP79">
        <f t="shared" si="36"/>
        <v>-4.5927869120585951E-17</v>
      </c>
      <c r="AQ79">
        <f t="shared" si="36"/>
        <v>-7.7212750759392139E-12</v>
      </c>
      <c r="AR79">
        <f t="shared" si="36"/>
        <v>-7.7213210038083333E-12</v>
      </c>
      <c r="AS79">
        <f t="shared" si="36"/>
        <v>-1.3538148331401119E-4</v>
      </c>
      <c r="AT79">
        <f t="shared" si="36"/>
        <v>-8.8449235769725459E-5</v>
      </c>
      <c r="AU79">
        <f t="shared" si="23"/>
        <v>-2.2383072680505766E-4</v>
      </c>
      <c r="AW79">
        <v>76</v>
      </c>
      <c r="AX79">
        <f>IF(Z79&gt;0, (R79*SUMPRODUCT(K79:$K$98, X79:$X$98)-K79*$AZ$3)/Z79, 0)</f>
        <v>-1228207458003304.3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0.80383592599999998</v>
      </c>
      <c r="Q80" s="4">
        <f t="shared" si="48"/>
        <v>50</v>
      </c>
      <c r="R80">
        <f t="shared" si="28"/>
        <v>2000000</v>
      </c>
      <c r="S80">
        <f t="shared" si="29"/>
        <v>-5890576942305175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-6.2079433487551041</v>
      </c>
      <c r="AC80">
        <f t="shared" si="30"/>
        <v>-5.5428065613952082</v>
      </c>
      <c r="AE80">
        <f t="shared" si="31"/>
        <v>0</v>
      </c>
      <c r="AF80">
        <f t="shared" si="32"/>
        <v>0</v>
      </c>
      <c r="AG80">
        <f t="shared" si="32"/>
        <v>-4.7048078784844181E-14</v>
      </c>
      <c r="AH80">
        <f t="shared" si="33"/>
        <v>-8.1259364739807252E-9</v>
      </c>
      <c r="AI80">
        <f t="shared" si="34"/>
        <v>-8.1259835220595098E-9</v>
      </c>
      <c r="AJ80">
        <f t="shared" si="35"/>
        <v>-0.6651367873598959</v>
      </c>
      <c r="AK80">
        <f t="shared" si="49"/>
        <v>-0.43455603441285734</v>
      </c>
      <c r="AL80">
        <f t="shared" si="26"/>
        <v>-1.0996928298987367</v>
      </c>
      <c r="AN80">
        <f t="shared" si="36"/>
        <v>0</v>
      </c>
      <c r="AO80">
        <f t="shared" si="36"/>
        <v>0</v>
      </c>
      <c r="AP80">
        <f t="shared" si="36"/>
        <v>-7.6340350228813198E-18</v>
      </c>
      <c r="AQ80">
        <f t="shared" si="36"/>
        <v>-1.3185168287054647E-12</v>
      </c>
      <c r="AR80">
        <f t="shared" si="36"/>
        <v>-1.3185244627404875E-12</v>
      </c>
      <c r="AS80">
        <f t="shared" si="36"/>
        <v>-1.07925289636862E-4</v>
      </c>
      <c r="AT80">
        <f t="shared" si="36"/>
        <v>-7.0511189230129155E-5</v>
      </c>
      <c r="AU80">
        <f t="shared" si="23"/>
        <v>-1.7843648018551561E-4</v>
      </c>
      <c r="AW80">
        <v>77</v>
      </c>
      <c r="AX80">
        <f>IF(Z80&gt;0, (R80*SUMPRODUCT(K80:$K$98, X80:$X$98)-K80*$AZ$3)/Z80, 0)</f>
        <v>-5890576942305175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0.80804740799999997</v>
      </c>
      <c r="Q81" s="4">
        <f t="shared" si="48"/>
        <v>50</v>
      </c>
      <c r="R81">
        <f t="shared" si="28"/>
        <v>2000000</v>
      </c>
      <c r="S81">
        <f t="shared" si="29"/>
        <v>-2.8905571724353256E+16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-5.5428065613952082</v>
      </c>
      <c r="AC81">
        <f t="shared" si="30"/>
        <v>-4.9489344298182996</v>
      </c>
      <c r="AE81">
        <f t="shared" si="31"/>
        <v>0</v>
      </c>
      <c r="AF81">
        <f t="shared" si="32"/>
        <v>0</v>
      </c>
      <c r="AG81">
        <f t="shared" si="32"/>
        <v>-8.5605198835226092E-15</v>
      </c>
      <c r="AH81">
        <f t="shared" si="33"/>
        <v>-1.5206831245389251E-9</v>
      </c>
      <c r="AI81">
        <f t="shared" si="34"/>
        <v>-1.5206916850588086E-9</v>
      </c>
      <c r="AJ81">
        <f t="shared" si="35"/>
        <v>-0.59387213157690866</v>
      </c>
      <c r="AK81">
        <f t="shared" si="49"/>
        <v>-0.38799645929766463</v>
      </c>
      <c r="AL81">
        <f t="shared" si="26"/>
        <v>-0.98186859239526503</v>
      </c>
      <c r="AN81">
        <f t="shared" si="36"/>
        <v>0</v>
      </c>
      <c r="AO81">
        <f t="shared" si="36"/>
        <v>0</v>
      </c>
      <c r="AP81">
        <f t="shared" si="36"/>
        <v>-1.2402075534214604E-18</v>
      </c>
      <c r="AQ81">
        <f t="shared" si="36"/>
        <v>-2.2030936474358825E-13</v>
      </c>
      <c r="AR81">
        <f t="shared" si="36"/>
        <v>-2.2031060495114167E-13</v>
      </c>
      <c r="AS81">
        <f t="shared" si="36"/>
        <v>-8.6037380132234368E-5</v>
      </c>
      <c r="AT81">
        <f t="shared" si="36"/>
        <v>-5.6211088353168587E-5</v>
      </c>
      <c r="AU81">
        <f t="shared" si="23"/>
        <v>-1.4224846870571357E-4</v>
      </c>
      <c r="AW81">
        <v>78</v>
      </c>
      <c r="AX81">
        <f>IF(Z81&gt;0, (R81*SUMPRODUCT(K81:$K$98, X81:$X$98)-K81*$AZ$3)/Z81, 0)</f>
        <v>-2.8905571724353256E+16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0.81233261800000001</v>
      </c>
      <c r="Q82" s="4">
        <f t="shared" si="48"/>
        <v>50</v>
      </c>
      <c r="R82">
        <f t="shared" si="28"/>
        <v>2000000</v>
      </c>
      <c r="S82">
        <f t="shared" si="29"/>
        <v>-1.4526327732154787E+17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-4.9489344298182996</v>
      </c>
      <c r="AC82">
        <f t="shared" si="30"/>
        <v>-4.418691455195102</v>
      </c>
      <c r="AE82">
        <f t="shared" si="31"/>
        <v>0</v>
      </c>
      <c r="AF82">
        <f t="shared" si="32"/>
        <v>0</v>
      </c>
      <c r="AG82">
        <f t="shared" si="32"/>
        <v>-1.5209251562644069E-15</v>
      </c>
      <c r="AH82">
        <f t="shared" si="33"/>
        <v>-2.7815958113691905E-10</v>
      </c>
      <c r="AI82">
        <f t="shared" si="34"/>
        <v>-2.7816110206207533E-10</v>
      </c>
      <c r="AJ82">
        <f t="shared" si="35"/>
        <v>-0.53024297462319758</v>
      </c>
      <c r="AK82">
        <f t="shared" si="49"/>
        <v>-0.346425410087281</v>
      </c>
      <c r="AL82">
        <f t="shared" si="26"/>
        <v>-0.87666838498863964</v>
      </c>
      <c r="AN82">
        <f t="shared" si="36"/>
        <v>0</v>
      </c>
      <c r="AO82">
        <f t="shared" si="36"/>
        <v>0</v>
      </c>
      <c r="AP82">
        <f t="shared" si="36"/>
        <v>-1.9673609745804996E-19</v>
      </c>
      <c r="AQ82">
        <f t="shared" si="36"/>
        <v>-3.5980751740508199E-14</v>
      </c>
      <c r="AR82">
        <f t="shared" si="36"/>
        <v>-3.5980948476605659E-14</v>
      </c>
      <c r="AS82">
        <f t="shared" si="36"/>
        <v>-6.8588472682070922E-5</v>
      </c>
      <c r="AT82">
        <f t="shared" si="36"/>
        <v>-4.4811135485635869E-5</v>
      </c>
      <c r="AU82">
        <f t="shared" si="23"/>
        <v>-1.1339960820368772E-4</v>
      </c>
      <c r="AW82">
        <v>79</v>
      </c>
      <c r="AX82">
        <f>IF(Z82&gt;0, (R82*SUMPRODUCT(K82:$K$98, X82:$X$98)-K82*$AZ$3)/Z82, 0)</f>
        <v>-1.4526327732154787E+17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0.81666386499999999</v>
      </c>
      <c r="Q83" s="4">
        <f t="shared" si="48"/>
        <v>50</v>
      </c>
      <c r="R83">
        <f t="shared" si="28"/>
        <v>2000000</v>
      </c>
      <c r="S83">
        <f t="shared" si="29"/>
        <v>-7.4825341381578086E+17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-4.418691455195102</v>
      </c>
      <c r="AC83">
        <f t="shared" si="30"/>
        <v>-3.9452602278528004</v>
      </c>
      <c r="AE83">
        <f t="shared" si="31"/>
        <v>0</v>
      </c>
      <c r="AF83">
        <f t="shared" si="32"/>
        <v>0</v>
      </c>
      <c r="AG83">
        <f t="shared" si="32"/>
        <v>-2.6363128821114334E-16</v>
      </c>
      <c r="AH83">
        <f t="shared" si="33"/>
        <v>-4.968338465962478E-11</v>
      </c>
      <c r="AI83">
        <f t="shared" si="34"/>
        <v>-4.9683648290912994E-11</v>
      </c>
      <c r="AJ83">
        <f t="shared" si="35"/>
        <v>-0.47343122734230159</v>
      </c>
      <c r="AK83">
        <f t="shared" si="49"/>
        <v>-0.30930840186365716</v>
      </c>
      <c r="AL83">
        <f t="shared" si="26"/>
        <v>-0.78273962925564233</v>
      </c>
      <c r="AN83">
        <f t="shared" si="36"/>
        <v>0</v>
      </c>
      <c r="AO83">
        <f t="shared" si="36"/>
        <v>0</v>
      </c>
      <c r="AP83">
        <f t="shared" si="36"/>
        <v>-3.0447745311037234E-20</v>
      </c>
      <c r="AQ83">
        <f t="shared" si="36"/>
        <v>-5.738116490539562E-15</v>
      </c>
      <c r="AR83">
        <f t="shared" si="36"/>
        <v>-5.7381469382848729E-15</v>
      </c>
      <c r="AS83">
        <f t="shared" si="36"/>
        <v>-5.4678310492740921E-5</v>
      </c>
      <c r="AT83">
        <f t="shared" si="36"/>
        <v>-3.5723162855259724E-5</v>
      </c>
      <c r="AU83">
        <f t="shared" si="23"/>
        <v>-9.0401473353738792E-5</v>
      </c>
      <c r="AW83">
        <v>80</v>
      </c>
      <c r="AX83">
        <f>IF(Z83&gt;0, (R83*SUMPRODUCT(K83:$K$98, X83:$X$98)-K83*$AZ$3)/Z83, 0)</f>
        <v>-7.4825341381578086E+17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0.82101379900000004</v>
      </c>
      <c r="Q84" s="4">
        <f t="shared" si="48"/>
        <v>50</v>
      </c>
      <c r="R84">
        <f t="shared" si="28"/>
        <v>2000000</v>
      </c>
      <c r="S84">
        <f t="shared" si="29"/>
        <v>-3.9534790488169062E+18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-3.9452602278528004</v>
      </c>
      <c r="AC84">
        <f t="shared" si="30"/>
        <v>-3.5225537748685767</v>
      </c>
      <c r="AE84">
        <f t="shared" si="31"/>
        <v>0</v>
      </c>
      <c r="AF84">
        <f t="shared" si="32"/>
        <v>0</v>
      </c>
      <c r="AG84">
        <f t="shared" si="32"/>
        <v>-4.4550049859537191E-17</v>
      </c>
      <c r="AH84">
        <f t="shared" si="33"/>
        <v>-8.6577970187797872E-12</v>
      </c>
      <c r="AI84">
        <f t="shared" si="34"/>
        <v>-8.6578415688296473E-12</v>
      </c>
      <c r="AJ84">
        <f t="shared" si="35"/>
        <v>-0.42270645298422371</v>
      </c>
      <c r="AK84">
        <f t="shared" si="49"/>
        <v>-0.27616821594969604</v>
      </c>
      <c r="AL84">
        <f t="shared" si="26"/>
        <v>-0.69887466894257755</v>
      </c>
      <c r="AN84">
        <f t="shared" si="36"/>
        <v>0</v>
      </c>
      <c r="AO84">
        <f t="shared" si="36"/>
        <v>0</v>
      </c>
      <c r="AP84">
        <f t="shared" si="36"/>
        <v>-4.5939721510069146E-21</v>
      </c>
      <c r="AQ84">
        <f t="shared" si="36"/>
        <v>-8.9278639459996836E-16</v>
      </c>
      <c r="AR84">
        <f t="shared" si="36"/>
        <v>-8.9279098857211944E-16</v>
      </c>
      <c r="AS84">
        <f t="shared" si="36"/>
        <v>-4.3589214359649448E-5</v>
      </c>
      <c r="AT84">
        <f t="shared" si="36"/>
        <v>-2.8478286714971305E-5</v>
      </c>
      <c r="AU84">
        <f t="shared" si="23"/>
        <v>-7.2067501075513546E-5</v>
      </c>
      <c r="AW84">
        <v>81</v>
      </c>
      <c r="AX84">
        <f>IF(Z84&gt;0, (R84*SUMPRODUCT(K84:$K$98, X84:$X$98)-K84*$AZ$3)/Z84, 0)</f>
        <v>-3.9534790488169062E+18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0.82538683700000004</v>
      </c>
      <c r="Q85" s="4">
        <f t="shared" si="48"/>
        <v>50</v>
      </c>
      <c r="R85">
        <f t="shared" si="28"/>
        <v>2000000</v>
      </c>
      <c r="S85">
        <f t="shared" si="29"/>
        <v>-2.1443558604558483E+19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-3.5225537748685767</v>
      </c>
      <c r="AC85">
        <f t="shared" si="30"/>
        <v>-3.1451372989898014</v>
      </c>
      <c r="AE85">
        <f t="shared" si="31"/>
        <v>0</v>
      </c>
      <c r="AF85">
        <f t="shared" si="32"/>
        <v>0</v>
      </c>
      <c r="AG85">
        <f t="shared" si="32"/>
        <v>-7.3335246191861237E-18</v>
      </c>
      <c r="AH85">
        <f t="shared" si="33"/>
        <v>-1.4708409896702279E-12</v>
      </c>
      <c r="AI85">
        <f t="shared" si="34"/>
        <v>-1.4708483231948471E-12</v>
      </c>
      <c r="AJ85">
        <f t="shared" si="35"/>
        <v>-0.37741647587877525</v>
      </c>
      <c r="AK85">
        <f t="shared" si="49"/>
        <v>-0.24657876424080039</v>
      </c>
      <c r="AL85">
        <f t="shared" si="26"/>
        <v>-0.62399524012104646</v>
      </c>
      <c r="AN85">
        <f t="shared" si="36"/>
        <v>0</v>
      </c>
      <c r="AO85">
        <f t="shared" si="36"/>
        <v>0</v>
      </c>
      <c r="AP85">
        <f t="shared" si="36"/>
        <v>-6.752038272421089E-22</v>
      </c>
      <c r="AQ85">
        <f t="shared" si="36"/>
        <v>-1.35421576535203E-16</v>
      </c>
      <c r="AR85">
        <f t="shared" si="36"/>
        <v>-1.3542225173903024E-16</v>
      </c>
      <c r="AS85">
        <f t="shared" si="36"/>
        <v>-3.4749054814771939E-5</v>
      </c>
      <c r="AT85">
        <f t="shared" si="36"/>
        <v>-2.2702715812317718E-5</v>
      </c>
      <c r="AU85">
        <f t="shared" si="23"/>
        <v>-5.7451770627225074E-5</v>
      </c>
      <c r="AW85">
        <v>82</v>
      </c>
      <c r="AX85">
        <f>IF(Z85&gt;0, (R85*SUMPRODUCT(K85:$K$98, X85:$X$98)-K85*$AZ$3)/Z85, 0)</f>
        <v>-2.1443558604558483E+19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0.82979096200000002</v>
      </c>
      <c r="Q86" s="4">
        <f t="shared" si="48"/>
        <v>50</v>
      </c>
      <c r="R86">
        <f t="shared" si="28"/>
        <v>2000000</v>
      </c>
      <c r="S86">
        <f t="shared" si="29"/>
        <v>-1.1950658157223186E+20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-3.1451372989898014</v>
      </c>
      <c r="AC86">
        <f t="shared" si="30"/>
        <v>-2.8081583026694652</v>
      </c>
      <c r="AE86">
        <f t="shared" si="31"/>
        <v>0</v>
      </c>
      <c r="AF86">
        <f t="shared" si="32"/>
        <v>0</v>
      </c>
      <c r="AG86">
        <f t="shared" si="32"/>
        <v>-1.1748969243891249E-18</v>
      </c>
      <c r="AH86">
        <f t="shared" si="33"/>
        <v>-2.434116979442055E-13</v>
      </c>
      <c r="AI86">
        <f t="shared" si="34"/>
        <v>-2.434128728411299E-13</v>
      </c>
      <c r="AJ86">
        <f t="shared" si="35"/>
        <v>-0.33697899632033623</v>
      </c>
      <c r="AK86">
        <f t="shared" si="49"/>
        <v>-0.22015961092928613</v>
      </c>
      <c r="AL86">
        <f t="shared" si="26"/>
        <v>-0.55713860724986575</v>
      </c>
      <c r="AN86">
        <f t="shared" si="36"/>
        <v>0</v>
      </c>
      <c r="AO86">
        <f t="shared" si="36"/>
        <v>0</v>
      </c>
      <c r="AP86">
        <f t="shared" si="36"/>
        <v>-9.658371037176466E-23</v>
      </c>
      <c r="AQ86">
        <f t="shared" si="36"/>
        <v>-2.0009929762618261E-17</v>
      </c>
      <c r="AR86">
        <f t="shared" si="36"/>
        <v>-2.0010026346328633E-17</v>
      </c>
      <c r="AS86">
        <f t="shared" si="36"/>
        <v>-2.7701733749021091E-5</v>
      </c>
      <c r="AT86">
        <f t="shared" si="36"/>
        <v>-1.8098466049360428E-5</v>
      </c>
      <c r="AU86">
        <f t="shared" si="23"/>
        <v>-4.5800199798401533E-5</v>
      </c>
      <c r="AW86">
        <v>83</v>
      </c>
      <c r="AX86">
        <f>IF(Z86&gt;0, (R86*SUMPRODUCT(K86:$K$98, X86:$X$98)-K86*$AZ$3)/Z86, 0)</f>
        <v>-1.1950658157223186E+20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0.834201203</v>
      </c>
      <c r="Q87" s="4">
        <f t="shared" si="48"/>
        <v>50</v>
      </c>
      <c r="R87">
        <f t="shared" si="28"/>
        <v>2000000</v>
      </c>
      <c r="S87">
        <f t="shared" si="29"/>
        <v>-6.8487245748891773E+20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-2.8081583026694652</v>
      </c>
      <c r="AC87">
        <f t="shared" si="30"/>
        <v>-2.5072841988120227</v>
      </c>
      <c r="AE87">
        <f t="shared" si="31"/>
        <v>0</v>
      </c>
      <c r="AF87">
        <f t="shared" si="32"/>
        <v>0</v>
      </c>
      <c r="AG87">
        <f t="shared" si="32"/>
        <v>-1.8304752741882562E-19</v>
      </c>
      <c r="AH87">
        <f t="shared" si="33"/>
        <v>-3.9204017109056318E-14</v>
      </c>
      <c r="AI87">
        <f t="shared" si="34"/>
        <v>-3.9204200156583734E-14</v>
      </c>
      <c r="AJ87">
        <f t="shared" si="35"/>
        <v>-0.30087410385744251</v>
      </c>
      <c r="AK87">
        <f t="shared" si="49"/>
        <v>-0.19657108118686259</v>
      </c>
      <c r="AL87">
        <f t="shared" si="26"/>
        <v>-0.49744518504434432</v>
      </c>
      <c r="AN87">
        <f t="shared" si="36"/>
        <v>0</v>
      </c>
      <c r="AO87">
        <f t="shared" si="36"/>
        <v>0</v>
      </c>
      <c r="AP87">
        <f t="shared" si="36"/>
        <v>-1.3435380255104781E-23</v>
      </c>
      <c r="AQ87">
        <f t="shared" si="36"/>
        <v>-2.8775088350832018E-18</v>
      </c>
      <c r="AR87">
        <f t="shared" si="36"/>
        <v>-2.8775222704634565E-18</v>
      </c>
      <c r="AS87">
        <f t="shared" si="36"/>
        <v>-2.2083652542268049E-5</v>
      </c>
      <c r="AT87">
        <f t="shared" si="36"/>
        <v>-1.4427986327615135E-5</v>
      </c>
      <c r="AU87">
        <f t="shared" si="23"/>
        <v>-3.6511638869886061E-5</v>
      </c>
      <c r="AW87">
        <v>84</v>
      </c>
      <c r="AX87">
        <f>IF(Z87&gt;0, (R87*SUMPRODUCT(K87:$K$98, X87:$X$98)-K87*$AZ$3)/Z87, 0)</f>
        <v>-6.8487245748891773E+20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0.83859190800000005</v>
      </c>
      <c r="Q88" s="4">
        <f t="shared" si="48"/>
        <v>50</v>
      </c>
      <c r="R88">
        <f t="shared" si="28"/>
        <v>2000000</v>
      </c>
      <c r="S88">
        <f t="shared" si="29"/>
        <v>-4.0387092759553775E+21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-2.5072841988120227</v>
      </c>
      <c r="AC88">
        <f t="shared" si="30"/>
        <v>-2.2386466060821628</v>
      </c>
      <c r="AE88">
        <f t="shared" si="31"/>
        <v>0</v>
      </c>
      <c r="AF88">
        <f t="shared" si="32"/>
        <v>0</v>
      </c>
      <c r="AG88">
        <f t="shared" si="32"/>
        <v>-2.7714876871802064E-20</v>
      </c>
      <c r="AH88">
        <f t="shared" si="33"/>
        <v>-6.1400870109134115E-15</v>
      </c>
      <c r="AI88">
        <f t="shared" si="34"/>
        <v>-6.1401147257902835E-15</v>
      </c>
      <c r="AJ88">
        <f t="shared" si="35"/>
        <v>-0.26863759272985988</v>
      </c>
      <c r="AK88">
        <f t="shared" si="49"/>
        <v>-0.1755098939168416</v>
      </c>
      <c r="AL88">
        <f t="shared" si="26"/>
        <v>-0.44414748664670767</v>
      </c>
      <c r="AN88">
        <f t="shared" si="36"/>
        <v>0</v>
      </c>
      <c r="AO88">
        <f t="shared" si="36"/>
        <v>0</v>
      </c>
      <c r="AP88">
        <f t="shared" si="36"/>
        <v>-1.8162725801070425E-24</v>
      </c>
      <c r="AQ88">
        <f t="shared" si="36"/>
        <v>-4.0238575581549443E-19</v>
      </c>
      <c r="AR88">
        <f t="shared" si="36"/>
        <v>-4.0238757208807455E-19</v>
      </c>
      <c r="AS88">
        <f t="shared" si="36"/>
        <v>-1.7604952600660147E-5</v>
      </c>
      <c r="AT88">
        <f t="shared" si="36"/>
        <v>-1.1501902365764617E-5</v>
      </c>
      <c r="AU88">
        <f t="shared" si="23"/>
        <v>-2.9106854966425167E-5</v>
      </c>
      <c r="AW88">
        <v>85</v>
      </c>
      <c r="AX88">
        <f>IF(Z88&gt;0, (R88*SUMPRODUCT(K88:$K$98, X88:$X$98)-K88*$AZ$3)/Z88, 0)</f>
        <v>-4.0387092759553775E+21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0.84368948200000005</v>
      </c>
      <c r="Q89" s="4">
        <f t="shared" si="48"/>
        <v>50</v>
      </c>
      <c r="R89">
        <f t="shared" si="28"/>
        <v>2000000</v>
      </c>
      <c r="S89">
        <f t="shared" si="29"/>
        <v>-2.4646146252863107E+22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-2.2386466060821628</v>
      </c>
      <c r="AC89">
        <f t="shared" si="30"/>
        <v>-1.9987916125733596</v>
      </c>
      <c r="AE89">
        <f t="shared" si="31"/>
        <v>0</v>
      </c>
      <c r="AF89">
        <f t="shared" si="32"/>
        <v>0</v>
      </c>
      <c r="AG89">
        <f t="shared" si="32"/>
        <v>-4.0549779914195769E-21</v>
      </c>
      <c r="AH89">
        <f t="shared" si="33"/>
        <v>-9.3531000446657857E-16</v>
      </c>
      <c r="AI89">
        <f t="shared" si="34"/>
        <v>-9.3531405944457E-16</v>
      </c>
      <c r="AJ89">
        <f t="shared" si="35"/>
        <v>-0.23985499350880324</v>
      </c>
      <c r="AK89">
        <f t="shared" si="49"/>
        <v>-0.15670526242575142</v>
      </c>
      <c r="AL89">
        <f t="shared" si="26"/>
        <v>-0.39656025593455557</v>
      </c>
      <c r="AN89">
        <f t="shared" si="36"/>
        <v>0</v>
      </c>
      <c r="AO89">
        <f t="shared" si="36"/>
        <v>0</v>
      </c>
      <c r="AP89">
        <f t="shared" si="36"/>
        <v>-2.3726766252201581E-25</v>
      </c>
      <c r="AQ89">
        <f t="shared" si="36"/>
        <v>-5.4727502581475506E-20</v>
      </c>
      <c r="AR89">
        <f t="shared" si="36"/>
        <v>-5.4727739849138029E-20</v>
      </c>
      <c r="AS89">
        <f t="shared" si="36"/>
        <v>-1.4034560427822169E-5</v>
      </c>
      <c r="AT89">
        <f t="shared" si="36"/>
        <v>-9.169246146177149E-6</v>
      </c>
      <c r="AU89">
        <f t="shared" si="23"/>
        <v>-2.3203806573999371E-5</v>
      </c>
      <c r="AW89">
        <v>86</v>
      </c>
      <c r="AX89">
        <f>IF(Z89&gt;0, (R89*SUMPRODUCT(K89:$K$98, X89:$X$98)-K89*$AZ$3)/Z89, 0)</f>
        <v>-2.4646146252863107E+22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0.84875936500000004</v>
      </c>
      <c r="Q90" s="4">
        <f t="shared" si="48"/>
        <v>50</v>
      </c>
      <c r="R90">
        <f t="shared" si="28"/>
        <v>2000000</v>
      </c>
      <c r="S90">
        <f t="shared" si="29"/>
        <v>-1.5580139331553297E+23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-1.9987916125733596</v>
      </c>
      <c r="AC90">
        <f t="shared" si="30"/>
        <v>-1.7846353683690708</v>
      </c>
      <c r="AE90">
        <f t="shared" si="31"/>
        <v>0</v>
      </c>
      <c r="AF90">
        <f t="shared" si="32"/>
        <v>0</v>
      </c>
      <c r="AG90">
        <f t="shared" si="32"/>
        <v>-5.7272766641912555E-22</v>
      </c>
      <c r="AH90">
        <f t="shared" si="33"/>
        <v>-1.3766802180345023E-16</v>
      </c>
      <c r="AI90">
        <f t="shared" si="34"/>
        <v>-1.3766859453111664E-16</v>
      </c>
      <c r="AJ90">
        <f t="shared" si="35"/>
        <v>-0.2141562442042888</v>
      </c>
      <c r="AK90">
        <f t="shared" si="49"/>
        <v>-0.13991541288013518</v>
      </c>
      <c r="AL90">
        <f t="shared" si="26"/>
        <v>-0.35407165708442412</v>
      </c>
      <c r="AN90">
        <f t="shared" si="36"/>
        <v>0</v>
      </c>
      <c r="AO90">
        <f t="shared" si="36"/>
        <v>0</v>
      </c>
      <c r="AP90">
        <f t="shared" si="36"/>
        <v>-2.9921281535335009E-26</v>
      </c>
      <c r="AQ90">
        <f t="shared" si="36"/>
        <v>-7.1922553777578726E-21</v>
      </c>
      <c r="AR90">
        <f t="shared" si="36"/>
        <v>-7.1922852990394075E-21</v>
      </c>
      <c r="AS90">
        <f t="shared" si="36"/>
        <v>-1.1188265647179672E-5</v>
      </c>
      <c r="AT90">
        <f t="shared" si="36"/>
        <v>-7.30966688949071E-6</v>
      </c>
      <c r="AU90">
        <f t="shared" si="23"/>
        <v>-1.8497932536670391E-5</v>
      </c>
      <c r="AW90">
        <v>87</v>
      </c>
      <c r="AX90">
        <f>IF(Z90&gt;0, (R90*SUMPRODUCT(K90:$K$98, X90:$X$98)-K90*$AZ$3)/Z90, 0)</f>
        <v>-1.5580139331553297E+23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0.85379527200000005</v>
      </c>
      <c r="Q91" s="4">
        <f t="shared" si="48"/>
        <v>50</v>
      </c>
      <c r="R91">
        <f t="shared" si="28"/>
        <v>2000000</v>
      </c>
      <c r="S91">
        <f t="shared" si="29"/>
        <v>-1.0213183413784925E+24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-1.7846353683690708</v>
      </c>
      <c r="AC91">
        <f t="shared" si="30"/>
        <v>-1.5934244360438132</v>
      </c>
      <c r="AE91">
        <f t="shared" si="31"/>
        <v>0</v>
      </c>
      <c r="AF91">
        <f t="shared" si="32"/>
        <v>0</v>
      </c>
      <c r="AG91">
        <f t="shared" si="32"/>
        <v>-7.8008216022691735E-23</v>
      </c>
      <c r="AH91">
        <f t="shared" si="33"/>
        <v>-1.9559686949289702E-17</v>
      </c>
      <c r="AI91">
        <f t="shared" si="34"/>
        <v>-1.9559764957505724E-17</v>
      </c>
      <c r="AJ91">
        <f t="shared" si="35"/>
        <v>-0.19121093232525754</v>
      </c>
      <c r="AK91">
        <f t="shared" si="49"/>
        <v>-0.12492447578583496</v>
      </c>
      <c r="AL91">
        <f t="shared" si="26"/>
        <v>-0.31613540811109253</v>
      </c>
      <c r="AN91">
        <f t="shared" si="36"/>
        <v>0</v>
      </c>
      <c r="AO91">
        <f t="shared" si="36"/>
        <v>0</v>
      </c>
      <c r="AP91">
        <f t="shared" si="36"/>
        <v>-3.6387678686890424E-27</v>
      </c>
      <c r="AQ91">
        <f t="shared" si="36"/>
        <v>-9.1238031096606885E-22</v>
      </c>
      <c r="AR91">
        <f t="shared" si="36"/>
        <v>-9.1238394973393756E-22</v>
      </c>
      <c r="AS91">
        <f t="shared" si="36"/>
        <v>-8.9192168743460258E-6</v>
      </c>
      <c r="AT91">
        <f t="shared" si="36"/>
        <v>-5.8272216912394044E-6</v>
      </c>
      <c r="AU91">
        <f t="shared" si="23"/>
        <v>-1.4746438565585431E-5</v>
      </c>
      <c r="AW91">
        <v>88</v>
      </c>
      <c r="AX91">
        <f>IF(Z91&gt;0, (R91*SUMPRODUCT(K91:$K$98, X91:$X$98)-K91*$AZ$3)/Z91, 0)</f>
        <v>-1.0213183413784925E+24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0.85879091799999996</v>
      </c>
      <c r="Q92" s="4">
        <f t="shared" si="48"/>
        <v>50</v>
      </c>
      <c r="R92">
        <f t="shared" si="28"/>
        <v>2000000</v>
      </c>
      <c r="S92">
        <f t="shared" si="29"/>
        <v>-6.9499104965218511E+24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-1.5934244360438132</v>
      </c>
      <c r="AC92">
        <f t="shared" si="30"/>
        <v>-1.4227003893248331</v>
      </c>
      <c r="AE92">
        <f t="shared" si="31"/>
        <v>0</v>
      </c>
      <c r="AF92">
        <f t="shared" si="32"/>
        <v>0</v>
      </c>
      <c r="AG92">
        <f t="shared" si="32"/>
        <v>-1.023538641279508E-23</v>
      </c>
      <c r="AH92">
        <f t="shared" si="33"/>
        <v>-2.6797098979867894E-18</v>
      </c>
      <c r="AI92">
        <f t="shared" si="34"/>
        <v>-2.6797201333732024E-18</v>
      </c>
      <c r="AJ92">
        <f t="shared" si="35"/>
        <v>-0.17072404671898012</v>
      </c>
      <c r="AK92">
        <f t="shared" si="49"/>
        <v>-0.11153971052306694</v>
      </c>
      <c r="AL92">
        <f t="shared" si="26"/>
        <v>-0.28226375724204705</v>
      </c>
      <c r="AN92">
        <f t="shared" si="36"/>
        <v>0</v>
      </c>
      <c r="AO92">
        <f t="shared" si="36"/>
        <v>0</v>
      </c>
      <c r="AP92">
        <f t="shared" si="36"/>
        <v>-4.2628517112659462E-28</v>
      </c>
      <c r="AQ92">
        <f t="shared" si="36"/>
        <v>-1.116050285121559E-22</v>
      </c>
      <c r="AR92">
        <f t="shared" si="36"/>
        <v>-1.1160545479732703E-22</v>
      </c>
      <c r="AS92">
        <f t="shared" si="36"/>
        <v>-7.1103450847784063E-6</v>
      </c>
      <c r="AT92">
        <f t="shared" si="36"/>
        <v>-4.6454254553885553E-6</v>
      </c>
      <c r="AU92">
        <f t="shared" si="23"/>
        <v>-1.1755770540166961E-5</v>
      </c>
      <c r="AW92">
        <v>89</v>
      </c>
      <c r="AX92">
        <f>IF(Z92&gt;0, (R92*SUMPRODUCT(K92:$K$98, X92:$X$98)-K92*$AZ$3)/Z92, 0)</f>
        <v>-6.9499104965218511E+24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0.86374018699999999</v>
      </c>
      <c r="Q93" s="4">
        <f t="shared" si="48"/>
        <v>50</v>
      </c>
      <c r="R93">
        <f t="shared" si="28"/>
        <v>2000000</v>
      </c>
      <c r="S93">
        <f t="shared" si="29"/>
        <v>-4.914689069781347E+25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-1.4227003893248331</v>
      </c>
      <c r="AC93">
        <f t="shared" si="30"/>
        <v>-1.2702682047543152</v>
      </c>
      <c r="AE93">
        <f t="shared" si="31"/>
        <v>0</v>
      </c>
      <c r="AF93">
        <f t="shared" si="32"/>
        <v>0</v>
      </c>
      <c r="AG93">
        <f t="shared" si="32"/>
        <v>-1.2923179744622472E-24</v>
      </c>
      <c r="AH93">
        <f t="shared" si="33"/>
        <v>-3.5362858296819528E-19</v>
      </c>
      <c r="AI93">
        <f t="shared" si="34"/>
        <v>-3.5362987528616974E-19</v>
      </c>
      <c r="AJ93">
        <f t="shared" si="35"/>
        <v>-0.15243218457051788</v>
      </c>
      <c r="AK93">
        <f t="shared" si="49"/>
        <v>-9.9589027252738327E-2</v>
      </c>
      <c r="AL93">
        <f t="shared" si="26"/>
        <v>-0.25202121182325621</v>
      </c>
      <c r="AN93">
        <f t="shared" si="36"/>
        <v>0</v>
      </c>
      <c r="AO93">
        <f t="shared" si="36"/>
        <v>0</v>
      </c>
      <c r="AP93">
        <f t="shared" si="36"/>
        <v>-4.8055969634925729E-29</v>
      </c>
      <c r="AQ93">
        <f t="shared" si="36"/>
        <v>-1.3149986908007566E-23</v>
      </c>
      <c r="AR93">
        <f t="shared" si="36"/>
        <v>-1.31500349639772E-23</v>
      </c>
      <c r="AS93">
        <f t="shared" si="36"/>
        <v>-5.6683235688603334E-6</v>
      </c>
      <c r="AT93">
        <f t="shared" si="36"/>
        <v>-3.7033047316554168E-6</v>
      </c>
      <c r="AU93">
        <f t="shared" si="23"/>
        <v>-9.3716283005157498E-6</v>
      </c>
      <c r="AW93">
        <v>90</v>
      </c>
      <c r="AX93">
        <f>IF(Z93&gt;0, (R93*SUMPRODUCT(K93:$K$98, X93:$X$98)-K93*$AZ$3)/Z93, 0)</f>
        <v>-4.914689069781347E+25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0.86866431399999999</v>
      </c>
      <c r="Q94" s="4">
        <f t="shared" si="48"/>
        <v>50</v>
      </c>
      <c r="R94">
        <f t="shared" si="28"/>
        <v>2000000</v>
      </c>
      <c r="S94">
        <f t="shared" si="29"/>
        <v>-3.6165083707329124E+26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-1.2702682047543152</v>
      </c>
      <c r="AC94">
        <f t="shared" si="30"/>
        <v>-1.13416803995921</v>
      </c>
      <c r="AE94">
        <f t="shared" si="31"/>
        <v>0</v>
      </c>
      <c r="AF94">
        <f t="shared" si="32"/>
        <v>0</v>
      </c>
      <c r="AG94">
        <f t="shared" si="32"/>
        <v>-1.5680428796150724E-25</v>
      </c>
      <c r="AH94">
        <f t="shared" si="33"/>
        <v>-4.4903620270244696E-20</v>
      </c>
      <c r="AI94">
        <f t="shared" si="34"/>
        <v>-4.4903777074532657E-20</v>
      </c>
      <c r="AJ94">
        <f t="shared" si="35"/>
        <v>-0.13610016479510523</v>
      </c>
      <c r="AK94">
        <f t="shared" si="49"/>
        <v>-8.891877433280207E-2</v>
      </c>
      <c r="AL94">
        <f t="shared" si="26"/>
        <v>-0.2250189391279073</v>
      </c>
      <c r="AN94">
        <f t="shared" si="36"/>
        <v>0</v>
      </c>
      <c r="AO94">
        <f t="shared" si="36"/>
        <v>0</v>
      </c>
      <c r="AP94">
        <f t="shared" si="36"/>
        <v>-5.2061643232579309E-30</v>
      </c>
      <c r="AQ94">
        <f t="shared" si="36"/>
        <v>-1.4908752105902708E-24</v>
      </c>
      <c r="AR94">
        <f t="shared" si="36"/>
        <v>-1.4908804167545941E-24</v>
      </c>
      <c r="AS94">
        <f t="shared" si="36"/>
        <v>-4.5187528450736061E-6</v>
      </c>
      <c r="AT94">
        <f t="shared" si="36"/>
        <v>-2.9522518587814224E-6</v>
      </c>
      <c r="AU94">
        <f t="shared" si="23"/>
        <v>-7.4710047038550289E-6</v>
      </c>
      <c r="AW94">
        <v>91</v>
      </c>
      <c r="AX94">
        <f>IF(Z94&gt;0, (R94*SUMPRODUCT(K94:$K$98, X94:$X$98)-K94*$AZ$3)/Z94, 0)</f>
        <v>-3.6165083707329124E+26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0.87358826999999994</v>
      </c>
      <c r="Q95" s="4">
        <f t="shared" si="48"/>
        <v>50</v>
      </c>
      <c r="R95">
        <f t="shared" si="28"/>
        <v>2000000</v>
      </c>
      <c r="S95">
        <f t="shared" si="29"/>
        <v>-2.773797220444647E+27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-1.13416803995921</v>
      </c>
      <c r="AC95">
        <f t="shared" si="30"/>
        <v>-1.0126500356778658</v>
      </c>
      <c r="AE95">
        <f t="shared" si="31"/>
        <v>0</v>
      </c>
      <c r="AF95">
        <f t="shared" si="32"/>
        <v>0</v>
      </c>
      <c r="AG95">
        <f t="shared" si="32"/>
        <v>-1.8253858433017236E-26</v>
      </c>
      <c r="AH95">
        <f t="shared" si="33"/>
        <v>-5.4792954659549974E-21</v>
      </c>
      <c r="AI95">
        <f t="shared" si="34"/>
        <v>-5.4793137198134303E-21</v>
      </c>
      <c r="AJ95">
        <f t="shared" si="35"/>
        <v>-0.12151800428134418</v>
      </c>
      <c r="AK95">
        <f t="shared" si="49"/>
        <v>-7.9391762797144702E-2</v>
      </c>
      <c r="AL95">
        <f t="shared" si="26"/>
        <v>-0.2009097670784889</v>
      </c>
      <c r="AN95">
        <f t="shared" si="36"/>
        <v>0</v>
      </c>
      <c r="AO95">
        <f t="shared" si="36"/>
        <v>0</v>
      </c>
      <c r="AP95">
        <f t="shared" si="36"/>
        <v>-5.4112374601315634E-31</v>
      </c>
      <c r="AQ95">
        <f t="shared" si="36"/>
        <v>-1.6243014587466488E-25</v>
      </c>
      <c r="AR95">
        <f t="shared" si="36"/>
        <v>-1.6243068699841088E-25</v>
      </c>
      <c r="AS95">
        <f t="shared" si="36"/>
        <v>-3.6023221022589402E-6</v>
      </c>
      <c r="AT95">
        <f t="shared" si="36"/>
        <v>-2.3535171068091693E-6</v>
      </c>
      <c r="AU95">
        <f t="shared" si="23"/>
        <v>-5.95583920906811E-6</v>
      </c>
      <c r="AW95">
        <v>92</v>
      </c>
      <c r="AX95">
        <f>IF(Z95&gt;0, (R95*SUMPRODUCT(K95:$K$98, X95:$X$98)-K95*$AZ$3)/Z95, 0)</f>
        <v>-2.773797220444647E+27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0.87851239699999994</v>
      </c>
      <c r="Q96" s="4">
        <f t="shared" si="48"/>
        <v>50</v>
      </c>
      <c r="R96">
        <f t="shared" si="28"/>
        <v>2000000</v>
      </c>
      <c r="S96">
        <f t="shared" si="29"/>
        <v>-2.2214170853698333E+28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-1.0126500356778658</v>
      </c>
      <c r="AC96">
        <f t="shared" si="30"/>
        <v>-0.90415181756952301</v>
      </c>
      <c r="AE96">
        <f t="shared" si="31"/>
        <v>0</v>
      </c>
      <c r="AF96">
        <f t="shared" si="32"/>
        <v>0</v>
      </c>
      <c r="AG96">
        <f t="shared" si="32"/>
        <v>-2.0350789221984285E-27</v>
      </c>
      <c r="AH96">
        <f t="shared" si="33"/>
        <v>-6.4144963705954542E-22</v>
      </c>
      <c r="AI96">
        <f t="shared" si="34"/>
        <v>-6.414516721384676E-22</v>
      </c>
      <c r="AJ96">
        <f t="shared" si="35"/>
        <v>-0.10849821810834281</v>
      </c>
      <c r="AK96">
        <f t="shared" si="49"/>
        <v>-7.0885502497450611E-2</v>
      </c>
      <c r="AL96">
        <f t="shared" si="26"/>
        <v>-0.17938372060579344</v>
      </c>
      <c r="AN96">
        <f t="shared" si="36"/>
        <v>0</v>
      </c>
      <c r="AO96">
        <f t="shared" si="36"/>
        <v>0</v>
      </c>
      <c r="AP96">
        <f t="shared" si="36"/>
        <v>-5.3864811936953237E-32</v>
      </c>
      <c r="AQ96">
        <f t="shared" si="36"/>
        <v>-1.6977997113701325E-26</v>
      </c>
      <c r="AR96">
        <f t="shared" si="36"/>
        <v>-1.6978050978513261E-26</v>
      </c>
      <c r="AS96">
        <f t="shared" si="36"/>
        <v>-2.8717491248875422E-6</v>
      </c>
      <c r="AT96">
        <f t="shared" si="36"/>
        <v>-1.8762094282598602E-6</v>
      </c>
      <c r="AU96">
        <f t="shared" si="23"/>
        <v>-4.7479585531474032E-6</v>
      </c>
      <c r="AW96">
        <v>93</v>
      </c>
      <c r="AX96">
        <f>IF(Z96&gt;0, (R96*SUMPRODUCT(K96:$K$98, X96:$X$98)-K96*$AZ$3)/Z96, 0)</f>
        <v>-2.2214170853698333E+28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0.88343652399999995</v>
      </c>
      <c r="Q97" s="4">
        <f t="shared" si="48"/>
        <v>50</v>
      </c>
      <c r="R97">
        <f t="shared" si="28"/>
        <v>2000000</v>
      </c>
      <c r="S97">
        <f t="shared" si="29"/>
        <v>-1.8612456972943986E+29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-0.90415181756952301</v>
      </c>
      <c r="AC97">
        <f t="shared" si="30"/>
        <v>-0.80727840854421684</v>
      </c>
      <c r="AE97">
        <f t="shared" si="31"/>
        <v>0</v>
      </c>
      <c r="AF97">
        <f t="shared" si="32"/>
        <v>0</v>
      </c>
      <c r="AG97">
        <f t="shared" si="32"/>
        <v>-2.1686508388379831E-28</v>
      </c>
      <c r="AH97">
        <f t="shared" si="33"/>
        <v>-7.1914521963705832E-23</v>
      </c>
      <c r="AI97">
        <f t="shared" si="34"/>
        <v>-7.191473882878972E-23</v>
      </c>
      <c r="AJ97">
        <f t="shared" si="35"/>
        <v>-9.6873409025306167E-2</v>
      </c>
      <c r="AK97">
        <f t="shared" si="49"/>
        <v>-6.3290627229866614E-2</v>
      </c>
      <c r="AL97">
        <f t="shared" si="26"/>
        <v>-0.16016403625517278</v>
      </c>
      <c r="AN97">
        <f t="shared" si="36"/>
        <v>0</v>
      </c>
      <c r="AO97">
        <f t="shared" si="36"/>
        <v>0</v>
      </c>
      <c r="AP97">
        <f t="shared" si="36"/>
        <v>-5.1250192804357455E-33</v>
      </c>
      <c r="AQ97">
        <f t="shared" si="36"/>
        <v>-1.6995050794105595E-27</v>
      </c>
      <c r="AR97">
        <f t="shared" si="36"/>
        <v>-1.69951020442984E-27</v>
      </c>
      <c r="AS97">
        <f t="shared" si="36"/>
        <v>-2.2893408202228511E-6</v>
      </c>
      <c r="AT97">
        <f t="shared" si="36"/>
        <v>-1.4957026692122609E-6</v>
      </c>
      <c r="AU97">
        <f t="shared" si="23"/>
        <v>-3.7850434894351122E-6</v>
      </c>
      <c r="AW97">
        <v>94</v>
      </c>
      <c r="AX97">
        <f>IF(Z97&gt;0, (R97*SUMPRODUCT(K97:$K$98, X97:$X$98)-K97*$AZ$3)/Z97, 0)</f>
        <v>-1.8612456972943986E+29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50</v>
      </c>
      <c r="R98">
        <f t="shared" si="28"/>
        <v>2000000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-0.80727840854421684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-8.6746033553519333E-24</v>
      </c>
      <c r="AI98">
        <f t="shared" si="34"/>
        <v>-8.6746033553519333E-24</v>
      </c>
      <c r="AJ98">
        <f t="shared" si="35"/>
        <v>-0.80727840854421684</v>
      </c>
      <c r="AK98">
        <f t="shared" si="49"/>
        <v>-5.6509488598095181E-2</v>
      </c>
      <c r="AL98">
        <f t="shared" si="26"/>
        <v>-0.86378789714231208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-1.8303640287270519E-28</v>
      </c>
      <c r="AR98">
        <f t="shared" si="36"/>
        <v>-1.8303640287270519E-28</v>
      </c>
      <c r="AS98">
        <f t="shared" si="36"/>
        <v>-1.7033785864753329E-5</v>
      </c>
      <c r="AT98">
        <f t="shared" si="36"/>
        <v>-1.1923650105327333E-6</v>
      </c>
      <c r="AU98">
        <f t="shared" si="36"/>
        <v>-1.8226150875286065E-5</v>
      </c>
      <c r="AW98">
        <v>95</v>
      </c>
    </row>
    <row r="100" spans="5:50" x14ac:dyDescent="0.25">
      <c r="AN100" s="8">
        <f t="shared" ref="AN100:AU100" si="50">SUM(AN3:AN98)</f>
        <v>64458.274199751017</v>
      </c>
      <c r="AO100" s="8">
        <f t="shared" si="50"/>
        <v>-6445.8274199751022</v>
      </c>
      <c r="AP100" s="8">
        <f t="shared" si="50"/>
        <v>-2849.1702107060455</v>
      </c>
      <c r="AQ100" s="8">
        <f t="shared" si="50"/>
        <v>-34159.969008279673</v>
      </c>
      <c r="AR100" s="8">
        <f t="shared" si="50"/>
        <v>21003.307560790174</v>
      </c>
      <c r="AS100" s="8">
        <f t="shared" si="50"/>
        <v>-8141.0234733154066</v>
      </c>
      <c r="AT100" s="8">
        <f t="shared" si="50"/>
        <v>4748.9303594339844</v>
      </c>
      <c r="AU100" s="8">
        <f t="shared" si="50"/>
        <v>17611.214446908762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E491F-0E41-45D9-A2BC-CFBD7BB69BFC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132117.08383187299</v>
      </c>
      <c r="K3">
        <v>1</v>
      </c>
      <c r="L3" s="2">
        <v>0</v>
      </c>
      <c r="O3">
        <f>$C$3</f>
        <v>132117.08383187299</v>
      </c>
      <c r="P3">
        <f>O3*C5</f>
        <v>13211.708383187301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132117.08383187299</v>
      </c>
      <c r="AF3">
        <f t="shared" ref="AF3:AG34" si="4">-$Z3*P3</f>
        <v>-13211.708383187301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116385.46724468569</v>
      </c>
      <c r="AJ3">
        <f t="shared" ref="AJ3:AJ66" si="7">AB3-AC3</f>
        <v>0</v>
      </c>
      <c r="AL3">
        <f t="shared" ref="AL3:AL34" si="8">SUM(AI3:AK3)</f>
        <v>116385.46724468569</v>
      </c>
      <c r="AN3">
        <f t="shared" ref="AN3:AU34" si="9">AE3*$K3</f>
        <v>132117.08383187299</v>
      </c>
      <c r="AO3">
        <f t="shared" si="9"/>
        <v>-13211.708383187301</v>
      </c>
      <c r="AP3">
        <f t="shared" si="9"/>
        <v>-2519.9082039999998</v>
      </c>
      <c r="AQ3">
        <f t="shared" si="9"/>
        <v>0</v>
      </c>
      <c r="AR3">
        <f t="shared" si="9"/>
        <v>116385.46724468569</v>
      </c>
      <c r="AS3">
        <f t="shared" si="9"/>
        <v>0</v>
      </c>
      <c r="AT3">
        <f t="shared" si="9"/>
        <v>0</v>
      </c>
      <c r="AU3">
        <f t="shared" si="9"/>
        <v>116385.46724468569</v>
      </c>
      <c r="AW3">
        <v>0</v>
      </c>
      <c r="AX3">
        <f>IF(Z3&gt;0, (R3*SUMPRODUCT(K3:$K$98, X3:$X$98)-K3*$AZ$3)/Z3, 0)</f>
        <v>0</v>
      </c>
      <c r="AZ3">
        <f>C6*SUMPRODUCT(X4:X89, K4:K89)/1</f>
        <v>69971.995750911519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1.2822770000000001E-3</v>
      </c>
      <c r="R4">
        <f t="shared" si="0"/>
        <v>2000000</v>
      </c>
      <c r="S4">
        <f t="shared" si="1"/>
        <v>7582.5479510905097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7496.9995447405236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-2564.5540000000001</v>
      </c>
      <c r="AI4">
        <f t="shared" si="6"/>
        <v>-2564.5540000000001</v>
      </c>
      <c r="AJ4">
        <f t="shared" si="7"/>
        <v>-7496.9995447405236</v>
      </c>
      <c r="AK4">
        <f>G4*SUM(AB4, AE4:AF4)</f>
        <v>0</v>
      </c>
      <c r="AL4">
        <f t="shared" si="8"/>
        <v>-10061.553544740524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-2289.7803571428572</v>
      </c>
      <c r="AR4">
        <f t="shared" si="9"/>
        <v>-2289.7803571428572</v>
      </c>
      <c r="AS4">
        <f t="shared" si="9"/>
        <v>-6693.7495935183242</v>
      </c>
      <c r="AT4">
        <f t="shared" si="9"/>
        <v>0</v>
      </c>
      <c r="AU4">
        <f t="shared" si="9"/>
        <v>-8983.5299506611809</v>
      </c>
      <c r="AW4">
        <v>1</v>
      </c>
      <c r="AX4">
        <f>IF(Z4&gt;0, (R4*SUMPRODUCT(K4:$K$98, X4:$X$98)-K4*$AZ$3)/Z4, 0)</f>
        <v>7582.5479510905097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1.3327809999999999E-3</v>
      </c>
      <c r="Q5" s="4">
        <f t="shared" ref="Q5:Q68" si="21">$C$8</f>
        <v>50</v>
      </c>
      <c r="R5">
        <f t="shared" si="0"/>
        <v>2000000</v>
      </c>
      <c r="S5">
        <f t="shared" si="1"/>
        <v>12174.74468052777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7496.9995447405236</v>
      </c>
      <c r="AC5">
        <f t="shared" si="2"/>
        <v>11900.968781115997</v>
      </c>
      <c r="AE5">
        <f t="shared" si="3"/>
        <v>0</v>
      </c>
      <c r="AF5">
        <f t="shared" si="4"/>
        <v>0</v>
      </c>
      <c r="AG5">
        <f t="shared" si="4"/>
        <v>-48.875640078721119</v>
      </c>
      <c r="AH5">
        <f t="shared" si="5"/>
        <v>-2635.4883911553256</v>
      </c>
      <c r="AI5">
        <f t="shared" si="6"/>
        <v>-2684.3640312340467</v>
      </c>
      <c r="AJ5">
        <f t="shared" si="7"/>
        <v>-4403.969236375473</v>
      </c>
      <c r="AK5">
        <f>G5*SUM(AB5, AE5:AF5)</f>
        <v>524.78996813183664</v>
      </c>
      <c r="AL5">
        <f t="shared" si="8"/>
        <v>-6563.5432994776829</v>
      </c>
      <c r="AN5">
        <f t="shared" si="9"/>
        <v>0</v>
      </c>
      <c r="AO5">
        <f t="shared" si="9"/>
        <v>0</v>
      </c>
      <c r="AP5">
        <f t="shared" si="9"/>
        <v>-38.963361032143744</v>
      </c>
      <c r="AQ5">
        <f t="shared" si="9"/>
        <v>-2100.995209785814</v>
      </c>
      <c r="AR5">
        <f t="shared" si="9"/>
        <v>-2139.9585708179579</v>
      </c>
      <c r="AS5">
        <f t="shared" si="9"/>
        <v>-3510.8173121615691</v>
      </c>
      <c r="AT5">
        <f t="shared" si="9"/>
        <v>418.35934959489526</v>
      </c>
      <c r="AU5">
        <f t="shared" si="9"/>
        <v>-5232.4165333846322</v>
      </c>
      <c r="AW5">
        <v>2</v>
      </c>
      <c r="AX5">
        <f>IF(Z5&gt;0, (R5*SUMPRODUCT(K5:$K$98, X5:$X$98)-K5*$AZ$3)/Z5, 0)</f>
        <v>12174.74468052777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1.4022240000000001E-3</v>
      </c>
      <c r="Q6" s="4">
        <f t="shared" si="21"/>
        <v>50</v>
      </c>
      <c r="R6">
        <f t="shared" si="0"/>
        <v>2000000</v>
      </c>
      <c r="S6">
        <f t="shared" si="1"/>
        <v>16325.61543182638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11900.968781115997</v>
      </c>
      <c r="AC6">
        <f t="shared" si="2"/>
        <v>15776.535708400123</v>
      </c>
      <c r="AE6">
        <f t="shared" si="3"/>
        <v>0</v>
      </c>
      <c r="AF6">
        <f t="shared" si="4"/>
        <v>0</v>
      </c>
      <c r="AG6">
        <f t="shared" si="4"/>
        <v>-48.318349082400161</v>
      </c>
      <c r="AH6">
        <f t="shared" si="5"/>
        <v>-2741.3838213497861</v>
      </c>
      <c r="AI6">
        <f t="shared" si="6"/>
        <v>-2789.7021704321864</v>
      </c>
      <c r="AJ6">
        <f t="shared" si="7"/>
        <v>-3875.566927284126</v>
      </c>
      <c r="AK6">
        <f>G6*SUM(AB6, AE6:AF6)</f>
        <v>833.06781467811982</v>
      </c>
      <c r="AL6">
        <f t="shared" si="8"/>
        <v>-5832.2012830381927</v>
      </c>
      <c r="AN6">
        <f t="shared" si="9"/>
        <v>0</v>
      </c>
      <c r="AO6">
        <f t="shared" si="9"/>
        <v>0</v>
      </c>
      <c r="AP6">
        <f t="shared" si="9"/>
        <v>-34.392046483805686</v>
      </c>
      <c r="AQ6">
        <f t="shared" si="9"/>
        <v>-1951.2628557120263</v>
      </c>
      <c r="AR6">
        <f t="shared" si="9"/>
        <v>-1985.6549021958322</v>
      </c>
      <c r="AS6">
        <f t="shared" si="9"/>
        <v>-2758.551987919755</v>
      </c>
      <c r="AT6">
        <f t="shared" si="9"/>
        <v>592.96121557696881</v>
      </c>
      <c r="AU6">
        <f t="shared" si="9"/>
        <v>-4151.245674538618</v>
      </c>
      <c r="AW6">
        <v>3</v>
      </c>
      <c r="AX6">
        <f>IF(Z6&gt;0, (R6*SUMPRODUCT(K6:$K$98, X6:$X$98)-K6*$AZ$3)/Z6, 0)</f>
        <v>16325.61543182638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1.482489E-3</v>
      </c>
      <c r="Q7" s="4">
        <f t="shared" si="21"/>
        <v>50</v>
      </c>
      <c r="R7">
        <f t="shared" si="0"/>
        <v>2000000</v>
      </c>
      <c r="S7">
        <f t="shared" si="1"/>
        <v>20058.701035475056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15776.535708400123</v>
      </c>
      <c r="AC7">
        <f t="shared" si="2"/>
        <v>19161.489046500545</v>
      </c>
      <c r="AE7">
        <f t="shared" si="3"/>
        <v>0</v>
      </c>
      <c r="AF7">
        <f t="shared" si="4"/>
        <v>0</v>
      </c>
      <c r="AG7">
        <f t="shared" si="4"/>
        <v>-47.763534170563346</v>
      </c>
      <c r="AH7">
        <f t="shared" si="5"/>
        <v>-2865.2568405127336</v>
      </c>
      <c r="AI7">
        <f t="shared" si="6"/>
        <v>-2913.0203746832967</v>
      </c>
      <c r="AJ7">
        <f t="shared" si="7"/>
        <v>-3384.9533381004221</v>
      </c>
      <c r="AK7">
        <f>G7*SUM(AB7, AE7:AF7)</f>
        <v>1104.3574995880087</v>
      </c>
      <c r="AL7">
        <f t="shared" si="8"/>
        <v>-5193.6162131957099</v>
      </c>
      <c r="AN7">
        <f t="shared" si="9"/>
        <v>0</v>
      </c>
      <c r="AO7">
        <f t="shared" si="9"/>
        <v>0</v>
      </c>
      <c r="AP7">
        <f t="shared" si="9"/>
        <v>-30.354589453899912</v>
      </c>
      <c r="AQ7">
        <f t="shared" si="9"/>
        <v>-1820.9225214189503</v>
      </c>
      <c r="AR7">
        <f t="shared" si="9"/>
        <v>-1851.2771108728502</v>
      </c>
      <c r="AS7">
        <f t="shared" si="9"/>
        <v>-2151.1990409195992</v>
      </c>
      <c r="AT7">
        <f t="shared" si="9"/>
        <v>701.83915601013553</v>
      </c>
      <c r="AU7">
        <f t="shared" si="9"/>
        <v>-3300.6369957823135</v>
      </c>
      <c r="AW7">
        <v>4</v>
      </c>
      <c r="AX7">
        <f>IF(Z7&gt;0, (R7*SUMPRODUCT(K7:$K$98, X7:$X$98)-K7*$AZ$3)/Z7, 0)</f>
        <v>20058.701035475056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1.564558E-3</v>
      </c>
      <c r="Q8" s="4">
        <f t="shared" si="21"/>
        <v>50</v>
      </c>
      <c r="R8">
        <f t="shared" si="0"/>
        <v>2000000</v>
      </c>
      <c r="S8">
        <f t="shared" si="1"/>
        <v>23410.821279342512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19161.489046500545</v>
      </c>
      <c r="AC8">
        <f t="shared" si="2"/>
        <v>22105.045269556991</v>
      </c>
      <c r="AE8">
        <f t="shared" si="3"/>
        <v>0</v>
      </c>
      <c r="AF8">
        <f t="shared" si="4"/>
        <v>0</v>
      </c>
      <c r="AG8">
        <f t="shared" si="4"/>
        <v>-47.211170009362881</v>
      </c>
      <c r="AH8">
        <f t="shared" si="5"/>
        <v>-2989.1527797931294</v>
      </c>
      <c r="AI8">
        <f t="shared" si="6"/>
        <v>-3036.3639498024922</v>
      </c>
      <c r="AJ8">
        <f t="shared" si="7"/>
        <v>-2943.5562230564465</v>
      </c>
      <c r="AK8">
        <f t="shared" ref="AK8:AK71" si="22">G8*SUM(AB8:AB8, AE8:AF8)</f>
        <v>1341.3042332550383</v>
      </c>
      <c r="AL8">
        <f t="shared" si="8"/>
        <v>-4638.6159396039002</v>
      </c>
      <c r="AN8">
        <f t="shared" si="9"/>
        <v>0</v>
      </c>
      <c r="AO8">
        <f t="shared" si="9"/>
        <v>0</v>
      </c>
      <c r="AP8">
        <f t="shared" si="9"/>
        <v>-26.788885753209016</v>
      </c>
      <c r="AQ8">
        <f t="shared" si="9"/>
        <v>-1696.1255631005261</v>
      </c>
      <c r="AR8">
        <f t="shared" si="9"/>
        <v>-1722.9144488537349</v>
      </c>
      <c r="AS8">
        <f t="shared" si="9"/>
        <v>-1670.2528522798355</v>
      </c>
      <c r="AT8">
        <f t="shared" si="9"/>
        <v>761.09204363795311</v>
      </c>
      <c r="AU8">
        <f t="shared" si="9"/>
        <v>-2632.0752574956173</v>
      </c>
      <c r="AW8">
        <v>5</v>
      </c>
      <c r="AX8">
        <f>IF(Z8&gt;0, (R8*SUMPRODUCT(K8:$K$98, X8:$X$98)-K8*$AZ$3)/Z8, 0)</f>
        <v>23410.821279342512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1.6511360000000001E-3</v>
      </c>
      <c r="Q9" s="4">
        <f t="shared" si="21"/>
        <v>50</v>
      </c>
      <c r="R9">
        <f t="shared" si="0"/>
        <v>2000000</v>
      </c>
      <c r="S9">
        <f t="shared" si="1"/>
        <v>26427.70453723388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22105.045269556991</v>
      </c>
      <c r="AC9">
        <f t="shared" si="2"/>
        <v>24662.918585452353</v>
      </c>
      <c r="AE9">
        <f t="shared" si="3"/>
        <v>0</v>
      </c>
      <c r="AF9">
        <f t="shared" si="4"/>
        <v>0</v>
      </c>
      <c r="AG9">
        <f t="shared" si="4"/>
        <v>-46.661106246864669</v>
      </c>
      <c r="AH9">
        <f t="shared" si="5"/>
        <v>-3118.0824961831754</v>
      </c>
      <c r="AI9">
        <f t="shared" si="6"/>
        <v>-3164.74360243004</v>
      </c>
      <c r="AJ9">
        <f t="shared" si="7"/>
        <v>-2557.8733158953619</v>
      </c>
      <c r="AK9">
        <f t="shared" si="22"/>
        <v>1547.3531688689895</v>
      </c>
      <c r="AL9">
        <f t="shared" si="8"/>
        <v>-4175.2637494564133</v>
      </c>
      <c r="AN9">
        <f t="shared" si="9"/>
        <v>0</v>
      </c>
      <c r="AO9">
        <f t="shared" si="9"/>
        <v>0</v>
      </c>
      <c r="AP9">
        <f t="shared" si="9"/>
        <v>-23.639968573223133</v>
      </c>
      <c r="AQ9">
        <f t="shared" si="9"/>
        <v>-1579.7176309646611</v>
      </c>
      <c r="AR9">
        <f t="shared" si="9"/>
        <v>-1603.3575995378844</v>
      </c>
      <c r="AS9">
        <f t="shared" si="9"/>
        <v>-1295.8982258616184</v>
      </c>
      <c r="AT9">
        <f t="shared" si="9"/>
        <v>783.93727080137637</v>
      </c>
      <c r="AU9">
        <f t="shared" si="9"/>
        <v>-2115.3185545981269</v>
      </c>
      <c r="AW9">
        <v>6</v>
      </c>
      <c r="AX9">
        <f>IF(Z9&gt;0, (R9*SUMPRODUCT(K9:$K$98, X9:$X$98)-K9*$AZ$3)/Z9, 0)</f>
        <v>26427.70453723388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1.7512420000000001E-3</v>
      </c>
      <c r="Q10" s="4">
        <f t="shared" si="21"/>
        <v>50</v>
      </c>
      <c r="R10">
        <f t="shared" si="0"/>
        <v>2000000</v>
      </c>
      <c r="S10">
        <f t="shared" si="1"/>
        <v>29147.466350022347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24662.918585452353</v>
      </c>
      <c r="AC10">
        <f t="shared" si="2"/>
        <v>26881.414239305439</v>
      </c>
      <c r="AE10">
        <f t="shared" si="3"/>
        <v>0</v>
      </c>
      <c r="AF10">
        <f t="shared" si="4"/>
        <v>0</v>
      </c>
      <c r="AG10">
        <f t="shared" si="4"/>
        <v>-46.112780295370051</v>
      </c>
      <c r="AH10">
        <f t="shared" si="5"/>
        <v>-3268.595561038871</v>
      </c>
      <c r="AI10">
        <f t="shared" si="6"/>
        <v>-3314.7083413342411</v>
      </c>
      <c r="AJ10">
        <f t="shared" si="7"/>
        <v>-2218.495653853086</v>
      </c>
      <c r="AK10">
        <f t="shared" si="22"/>
        <v>1726.4043009816648</v>
      </c>
      <c r="AL10">
        <f t="shared" si="8"/>
        <v>-3806.7996942056616</v>
      </c>
      <c r="AN10">
        <f t="shared" si="9"/>
        <v>0</v>
      </c>
      <c r="AO10">
        <f t="shared" si="9"/>
        <v>0</v>
      </c>
      <c r="AP10">
        <f t="shared" si="9"/>
        <v>-20.85907998361321</v>
      </c>
      <c r="AQ10">
        <f t="shared" si="9"/>
        <v>-1478.5466372895867</v>
      </c>
      <c r="AR10">
        <f t="shared" si="9"/>
        <v>-1499.4057172731998</v>
      </c>
      <c r="AS10">
        <f t="shared" si="9"/>
        <v>-1003.534768248752</v>
      </c>
      <c r="AT10">
        <f t="shared" si="9"/>
        <v>780.93763090329423</v>
      </c>
      <c r="AU10">
        <f t="shared" si="9"/>
        <v>-1722.0028546186572</v>
      </c>
      <c r="AW10">
        <v>7</v>
      </c>
      <c r="AX10">
        <f>IF(Z10&gt;0, (R10*SUMPRODUCT(K10:$K$98, X10:$X$98)-K10*$AZ$3)/Z10, 0)</f>
        <v>29147.466350022347</v>
      </c>
    </row>
    <row r="11" spans="1:52" x14ac:dyDescent="0.25">
      <c r="A11" t="s">
        <v>33</v>
      </c>
      <c r="C11" s="12">
        <f>AU91</f>
        <v>37683.598587788183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1.8504459999999999E-3</v>
      </c>
      <c r="Q11" s="4">
        <f t="shared" si="21"/>
        <v>50</v>
      </c>
      <c r="R11">
        <f t="shared" si="0"/>
        <v>2000000</v>
      </c>
      <c r="S11">
        <f t="shared" si="1"/>
        <v>31595.844682156585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26881.414239305439</v>
      </c>
      <c r="AC11">
        <f t="shared" si="2"/>
        <v>28794.129463460282</v>
      </c>
      <c r="AE11">
        <f t="shared" si="3"/>
        <v>0</v>
      </c>
      <c r="AF11">
        <f t="shared" si="4"/>
        <v>0</v>
      </c>
      <c r="AG11">
        <f t="shared" si="4"/>
        <v>-45.566323282569904</v>
      </c>
      <c r="AH11">
        <f t="shared" si="5"/>
        <v>-3413.1683938578531</v>
      </c>
      <c r="AI11">
        <f t="shared" si="6"/>
        <v>-3458.7347171404231</v>
      </c>
      <c r="AJ11">
        <f t="shared" si="7"/>
        <v>-1912.7152241548429</v>
      </c>
      <c r="AK11">
        <f t="shared" si="22"/>
        <v>1881.6989967513809</v>
      </c>
      <c r="AL11">
        <f t="shared" si="8"/>
        <v>-3489.7509445438855</v>
      </c>
      <c r="AN11">
        <f t="shared" si="9"/>
        <v>0</v>
      </c>
      <c r="AO11">
        <f t="shared" si="9"/>
        <v>0</v>
      </c>
      <c r="AP11">
        <f t="shared" si="9"/>
        <v>-18.403473734515821</v>
      </c>
      <c r="AQ11">
        <f t="shared" si="9"/>
        <v>-1378.5214685484686</v>
      </c>
      <c r="AR11">
        <f t="shared" si="9"/>
        <v>-1396.9249422829846</v>
      </c>
      <c r="AS11">
        <f t="shared" si="9"/>
        <v>-772.51359893694064</v>
      </c>
      <c r="AT11">
        <f t="shared" si="9"/>
        <v>759.9866648934883</v>
      </c>
      <c r="AU11">
        <f t="shared" si="9"/>
        <v>-1409.4518763264371</v>
      </c>
      <c r="AW11">
        <v>8</v>
      </c>
      <c r="AX11">
        <f>IF(Z11&gt;0, (R11*SUMPRODUCT(K11:$K$98, X11:$X$98)-K11*$AZ$3)/Z11, 0)</f>
        <v>31595.844682156585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1.9640790000000001E-3</v>
      </c>
      <c r="Q12" s="4">
        <f t="shared" si="21"/>
        <v>50</v>
      </c>
      <c r="R12">
        <f t="shared" si="0"/>
        <v>2000000</v>
      </c>
      <c r="S12">
        <f t="shared" si="1"/>
        <v>33810.232274307535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28794.129463460282</v>
      </c>
      <c r="AC12">
        <f t="shared" si="2"/>
        <v>30443.520371201477</v>
      </c>
      <c r="AE12">
        <f t="shared" si="3"/>
        <v>0</v>
      </c>
      <c r="AF12">
        <f t="shared" si="4"/>
        <v>0</v>
      </c>
      <c r="AG12">
        <f t="shared" si="4"/>
        <v>-45.021164191077702</v>
      </c>
      <c r="AH12">
        <f t="shared" si="5"/>
        <v>-3579.8343466602646</v>
      </c>
      <c r="AI12">
        <f t="shared" si="6"/>
        <v>-3624.8555108513424</v>
      </c>
      <c r="AJ12">
        <f t="shared" si="7"/>
        <v>-1649.3909077411954</v>
      </c>
      <c r="AK12">
        <f t="shared" si="22"/>
        <v>2015.58906244222</v>
      </c>
      <c r="AL12">
        <f t="shared" si="8"/>
        <v>-3258.6573561503183</v>
      </c>
      <c r="AN12">
        <f t="shared" si="9"/>
        <v>0</v>
      </c>
      <c r="AO12">
        <f t="shared" si="9"/>
        <v>0</v>
      </c>
      <c r="AP12">
        <f t="shared" si="9"/>
        <v>-16.235083143644328</v>
      </c>
      <c r="AQ12">
        <f t="shared" si="9"/>
        <v>-1290.9241531790749</v>
      </c>
      <c r="AR12">
        <f t="shared" si="9"/>
        <v>-1307.1592363227192</v>
      </c>
      <c r="AS12">
        <f t="shared" si="9"/>
        <v>-594.78689644494273</v>
      </c>
      <c r="AT12">
        <f t="shared" si="9"/>
        <v>726.84162215988761</v>
      </c>
      <c r="AU12">
        <f t="shared" si="9"/>
        <v>-1175.1045106077745</v>
      </c>
      <c r="AW12">
        <v>9</v>
      </c>
      <c r="AX12">
        <f>IF(Z12&gt;0, (R12*SUMPRODUCT(K12:$K$98, X12:$X$98)-K12*$AZ$3)/Z12, 0)</f>
        <v>33810.232274307535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2.086732E-3</v>
      </c>
      <c r="Q13" s="4">
        <f t="shared" si="21"/>
        <v>50</v>
      </c>
      <c r="R13">
        <f t="shared" si="0"/>
        <v>2000000</v>
      </c>
      <c r="S13">
        <f t="shared" si="1"/>
        <v>35811.864009603705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30443.520371201477</v>
      </c>
      <c r="AC13">
        <f t="shared" si="2"/>
        <v>31856.089411138171</v>
      </c>
      <c r="AE13">
        <f t="shared" si="3"/>
        <v>0</v>
      </c>
      <c r="AF13">
        <f t="shared" si="4"/>
        <v>0</v>
      </c>
      <c r="AG13">
        <f t="shared" si="4"/>
        <v>-44.477005445172153</v>
      </c>
      <c r="AH13">
        <f t="shared" si="5"/>
        <v>-3757.8841597910382</v>
      </c>
      <c r="AI13">
        <f t="shared" si="6"/>
        <v>-3802.3611652362106</v>
      </c>
      <c r="AJ13">
        <f t="shared" si="7"/>
        <v>-1412.569039936694</v>
      </c>
      <c r="AK13">
        <f t="shared" si="22"/>
        <v>2131.0464259841037</v>
      </c>
      <c r="AL13">
        <f t="shared" si="8"/>
        <v>-3083.8837791888009</v>
      </c>
      <c r="AN13">
        <f t="shared" si="9"/>
        <v>0</v>
      </c>
      <c r="AO13">
        <f t="shared" si="9"/>
        <v>0</v>
      </c>
      <c r="AP13">
        <f t="shared" si="9"/>
        <v>-14.320405397044089</v>
      </c>
      <c r="AQ13">
        <f t="shared" si="9"/>
        <v>-1209.938125660829</v>
      </c>
      <c r="AR13">
        <f t="shared" si="9"/>
        <v>-1224.2585310578731</v>
      </c>
      <c r="AS13">
        <f t="shared" si="9"/>
        <v>-454.80942569622954</v>
      </c>
      <c r="AT13">
        <f t="shared" si="9"/>
        <v>686.13991509913706</v>
      </c>
      <c r="AU13">
        <f t="shared" si="9"/>
        <v>-992.92804165496557</v>
      </c>
      <c r="AW13">
        <v>10</v>
      </c>
      <c r="AX13">
        <f>IF(Z13&gt;0, (R13*SUMPRODUCT(K13:$K$98, X13:$X$98)-K13*$AZ$3)/Z13, 0)</f>
        <v>35811.864009603705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2.2202060000000002E-3</v>
      </c>
      <c r="Q14" s="4">
        <f t="shared" si="21"/>
        <v>50</v>
      </c>
      <c r="R14">
        <f t="shared" si="0"/>
        <v>2000000</v>
      </c>
      <c r="S14">
        <f t="shared" si="1"/>
        <v>37625.040195020847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31856.089411138171</v>
      </c>
      <c r="AC14">
        <f t="shared" si="2"/>
        <v>33059.98449361643</v>
      </c>
      <c r="AE14">
        <f t="shared" si="3"/>
        <v>0</v>
      </c>
      <c r="AF14">
        <f t="shared" si="4"/>
        <v>0</v>
      </c>
      <c r="AG14">
        <f t="shared" si="4"/>
        <v>-43.933487276369029</v>
      </c>
      <c r="AH14">
        <f t="shared" si="5"/>
        <v>-3949.9245740561555</v>
      </c>
      <c r="AI14">
        <f t="shared" si="6"/>
        <v>-3993.8580613325244</v>
      </c>
      <c r="AJ14">
        <f t="shared" si="7"/>
        <v>-1203.8950824782587</v>
      </c>
      <c r="AK14">
        <f t="shared" si="22"/>
        <v>2229.926258779672</v>
      </c>
      <c r="AL14">
        <f t="shared" si="8"/>
        <v>-2967.8268850311115</v>
      </c>
      <c r="AN14">
        <f t="shared" si="9"/>
        <v>0</v>
      </c>
      <c r="AO14">
        <f t="shared" si="9"/>
        <v>0</v>
      </c>
      <c r="AP14">
        <f t="shared" si="9"/>
        <v>-12.629827761686338</v>
      </c>
      <c r="AQ14">
        <f t="shared" si="9"/>
        <v>-1135.5089280339166</v>
      </c>
      <c r="AR14">
        <f t="shared" si="9"/>
        <v>-1148.1387557956029</v>
      </c>
      <c r="AS14">
        <f t="shared" si="9"/>
        <v>-346.09106805459635</v>
      </c>
      <c r="AT14">
        <f t="shared" si="9"/>
        <v>641.05051330167225</v>
      </c>
      <c r="AU14">
        <f t="shared" si="9"/>
        <v>-853.17931054852716</v>
      </c>
      <c r="AW14">
        <v>11</v>
      </c>
      <c r="AX14">
        <f>IF(Z14&gt;0, (R14*SUMPRODUCT(K14:$K$98, X14:$X$98)-K14*$AZ$3)/Z14, 0)</f>
        <v>37625.040195020847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2.3617970000000001E-3</v>
      </c>
      <c r="Q15" s="4">
        <f t="shared" si="21"/>
        <v>50</v>
      </c>
      <c r="R15">
        <f t="shared" si="0"/>
        <v>2000000</v>
      </c>
      <c r="S15">
        <f t="shared" si="1"/>
        <v>39271.00384809728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33059.98449361643</v>
      </c>
      <c r="AC15">
        <f t="shared" si="2"/>
        <v>34079.683787135262</v>
      </c>
      <c r="AE15">
        <f t="shared" si="3"/>
        <v>0</v>
      </c>
      <c r="AF15">
        <f t="shared" si="4"/>
        <v>0</v>
      </c>
      <c r="AG15">
        <f t="shared" si="4"/>
        <v>-43.390390425156468</v>
      </c>
      <c r="AH15">
        <f t="shared" si="5"/>
        <v>-4150.4791379546623</v>
      </c>
      <c r="AI15">
        <f t="shared" si="6"/>
        <v>-4193.8695283798188</v>
      </c>
      <c r="AJ15">
        <f t="shared" si="7"/>
        <v>-1019.6992935188318</v>
      </c>
      <c r="AK15">
        <f t="shared" si="22"/>
        <v>2314.1989145531502</v>
      </c>
      <c r="AL15">
        <f t="shared" si="8"/>
        <v>-2899.3699073455005</v>
      </c>
      <c r="AN15">
        <f t="shared" si="9"/>
        <v>0</v>
      </c>
      <c r="AO15">
        <f t="shared" si="9"/>
        <v>0</v>
      </c>
      <c r="AP15">
        <f t="shared" si="9"/>
        <v>-11.137232495313755</v>
      </c>
      <c r="AQ15">
        <f t="shared" si="9"/>
        <v>-1065.3246185024111</v>
      </c>
      <c r="AR15">
        <f t="shared" si="9"/>
        <v>-1076.4618509977249</v>
      </c>
      <c r="AS15">
        <f t="shared" si="9"/>
        <v>-261.7314109402937</v>
      </c>
      <c r="AT15">
        <f t="shared" si="9"/>
        <v>593.99722148704825</v>
      </c>
      <c r="AU15">
        <f t="shared" si="9"/>
        <v>-744.19604045097037</v>
      </c>
      <c r="AW15">
        <v>12</v>
      </c>
      <c r="AX15">
        <f>IF(Z15&gt;0, (R15*SUMPRODUCT(K15:$K$98, X15:$X$98)-K15*$AZ$3)/Z15, 0)</f>
        <v>39271.00384809728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2.52864E-3</v>
      </c>
      <c r="Q16" s="4">
        <f t="shared" si="21"/>
        <v>50</v>
      </c>
      <c r="R16">
        <f t="shared" si="0"/>
        <v>2000000</v>
      </c>
      <c r="S16">
        <f t="shared" si="1"/>
        <v>40771.631072323857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34079.683787135262</v>
      </c>
      <c r="AC16">
        <f t="shared" si="2"/>
        <v>34938.65222359066</v>
      </c>
      <c r="AE16">
        <f t="shared" si="3"/>
        <v>0</v>
      </c>
      <c r="AF16">
        <f t="shared" si="4"/>
        <v>0</v>
      </c>
      <c r="AG16">
        <f t="shared" si="4"/>
        <v>-42.846767844060238</v>
      </c>
      <c r="AH16">
        <f t="shared" si="5"/>
        <v>-4388.7470737867061</v>
      </c>
      <c r="AI16">
        <f t="shared" si="6"/>
        <v>-4431.5938416307663</v>
      </c>
      <c r="AJ16">
        <f t="shared" si="7"/>
        <v>-858.96843645539775</v>
      </c>
      <c r="AK16">
        <f t="shared" si="22"/>
        <v>2385.5778650994685</v>
      </c>
      <c r="AL16">
        <f t="shared" si="8"/>
        <v>-2904.9844129866956</v>
      </c>
      <c r="AN16">
        <f t="shared" si="9"/>
        <v>0</v>
      </c>
      <c r="AO16">
        <f t="shared" si="9"/>
        <v>0</v>
      </c>
      <c r="AP16">
        <f t="shared" si="9"/>
        <v>-9.8193733203425602</v>
      </c>
      <c r="AQ16">
        <f t="shared" si="9"/>
        <v>-1005.7875563196491</v>
      </c>
      <c r="AR16">
        <f t="shared" si="9"/>
        <v>-1015.6069296399916</v>
      </c>
      <c r="AS16">
        <f t="shared" si="9"/>
        <v>-196.85339577173636</v>
      </c>
      <c r="AT16">
        <f t="shared" si="9"/>
        <v>546.71287522577575</v>
      </c>
      <c r="AU16">
        <f t="shared" si="9"/>
        <v>-665.74745018595218</v>
      </c>
      <c r="AW16">
        <v>13</v>
      </c>
      <c r="AX16">
        <f>IF(Z16&gt;0, (R16*SUMPRODUCT(K16:$K$98, X16:$X$98)-K16*$AZ$3)/Z16, 0)</f>
        <v>40771.631072323857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2.719834E-3</v>
      </c>
      <c r="Q17" s="4">
        <f t="shared" si="21"/>
        <v>50</v>
      </c>
      <c r="R17">
        <f t="shared" si="0"/>
        <v>2000000</v>
      </c>
      <c r="S17">
        <f t="shared" si="1"/>
        <v>42138.885044655988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34938.65222359066</v>
      </c>
      <c r="AC17">
        <f t="shared" si="2"/>
        <v>35650.983466340491</v>
      </c>
      <c r="AE17">
        <f t="shared" si="3"/>
        <v>0</v>
      </c>
      <c r="AF17">
        <f t="shared" si="4"/>
        <v>0</v>
      </c>
      <c r="AG17">
        <f t="shared" si="4"/>
        <v>-42.301764069647248</v>
      </c>
      <c r="AH17">
        <f t="shared" si="5"/>
        <v>-4661.4438388952685</v>
      </c>
      <c r="AI17">
        <f t="shared" si="6"/>
        <v>-4703.7456029649156</v>
      </c>
      <c r="AJ17">
        <f t="shared" si="7"/>
        <v>-712.33124274983129</v>
      </c>
      <c r="AK17">
        <f t="shared" si="22"/>
        <v>2445.7056556513462</v>
      </c>
      <c r="AL17">
        <f t="shared" si="8"/>
        <v>-2970.3711900634007</v>
      </c>
      <c r="AN17">
        <f t="shared" si="9"/>
        <v>0</v>
      </c>
      <c r="AO17">
        <f t="shared" si="9"/>
        <v>0</v>
      </c>
      <c r="AP17">
        <f t="shared" si="9"/>
        <v>-8.6557790372533674</v>
      </c>
      <c r="AQ17">
        <f t="shared" si="9"/>
        <v>-953.82376483430642</v>
      </c>
      <c r="AR17">
        <f t="shared" si="9"/>
        <v>-962.47954387155983</v>
      </c>
      <c r="AS17">
        <f t="shared" si="9"/>
        <v>-145.75708541192395</v>
      </c>
      <c r="AT17">
        <f t="shared" si="9"/>
        <v>500.43983297303322</v>
      </c>
      <c r="AU17">
        <f t="shared" si="9"/>
        <v>-607.79679631045053</v>
      </c>
      <c r="AW17">
        <v>14</v>
      </c>
      <c r="AX17">
        <f>IF(Z17&gt;0, (R17*SUMPRODUCT(K17:$K$98, X17:$X$98)-K17*$AZ$3)/Z17, 0)</f>
        <v>42138.885044655988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4.2403780000000004E-3</v>
      </c>
      <c r="Q18" s="4">
        <f t="shared" si="21"/>
        <v>50</v>
      </c>
      <c r="R18">
        <f t="shared" si="0"/>
        <v>2000000</v>
      </c>
      <c r="S18">
        <f t="shared" si="1"/>
        <v>43443.334407798815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35650.983466340491</v>
      </c>
      <c r="AC18">
        <f t="shared" si="2"/>
        <v>36231.194343532501</v>
      </c>
      <c r="AE18">
        <f t="shared" si="3"/>
        <v>0</v>
      </c>
      <c r="AF18">
        <f t="shared" si="4"/>
        <v>0</v>
      </c>
      <c r="AG18">
        <f t="shared" si="4"/>
        <v>-41.699370959228659</v>
      </c>
      <c r="AH18">
        <f t="shared" si="5"/>
        <v>-7175.0187888849077</v>
      </c>
      <c r="AI18">
        <f t="shared" si="6"/>
        <v>-7216.7181598441366</v>
      </c>
      <c r="AJ18">
        <f t="shared" si="7"/>
        <v>-580.21087719201023</v>
      </c>
      <c r="AK18">
        <f t="shared" si="22"/>
        <v>2495.5688426438346</v>
      </c>
      <c r="AL18">
        <f t="shared" si="8"/>
        <v>-5301.3601943923122</v>
      </c>
      <c r="AN18">
        <f t="shared" si="9"/>
        <v>0</v>
      </c>
      <c r="AO18">
        <f t="shared" si="9"/>
        <v>0</v>
      </c>
      <c r="AP18">
        <f t="shared" si="9"/>
        <v>-7.618319171320004</v>
      </c>
      <c r="AQ18">
        <f t="shared" si="9"/>
        <v>-1310.8491072296561</v>
      </c>
      <c r="AR18">
        <f t="shared" si="9"/>
        <v>-1318.4674264009759</v>
      </c>
      <c r="AS18">
        <f t="shared" si="9"/>
        <v>-106.00235800780176</v>
      </c>
      <c r="AT18">
        <f t="shared" si="9"/>
        <v>455.93109727845348</v>
      </c>
      <c r="AU18">
        <f t="shared" si="9"/>
        <v>-968.53868713032421</v>
      </c>
      <c r="AW18">
        <v>15</v>
      </c>
      <c r="AX18">
        <f>IF(Z18&gt;0, (R18*SUMPRODUCT(K18:$K$98, X18:$X$98)-K18*$AZ$3)/Z18, 0)</f>
        <v>43443.334407798815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5.9098179999999998E-3</v>
      </c>
      <c r="Q19" s="4">
        <f t="shared" si="21"/>
        <v>50</v>
      </c>
      <c r="R19">
        <f t="shared" si="0"/>
        <v>2000000</v>
      </c>
      <c r="S19">
        <f t="shared" si="1"/>
        <v>44217.358792430772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36231.194343532501</v>
      </c>
      <c r="AC19">
        <f t="shared" si="2"/>
        <v>36290.019023826346</v>
      </c>
      <c r="AE19">
        <f t="shared" si="3"/>
        <v>0</v>
      </c>
      <c r="AF19">
        <f t="shared" si="4"/>
        <v>0</v>
      </c>
      <c r="AG19">
        <f t="shared" si="4"/>
        <v>-41.035941556552849</v>
      </c>
      <c r="AH19">
        <f t="shared" si="5"/>
        <v>-9857.4277233410721</v>
      </c>
      <c r="AI19">
        <f t="shared" si="6"/>
        <v>-9898.4636648976248</v>
      </c>
      <c r="AJ19">
        <f t="shared" si="7"/>
        <v>-58.824680293844722</v>
      </c>
      <c r="AK19">
        <f t="shared" si="22"/>
        <v>2536.1836040472754</v>
      </c>
      <c r="AL19">
        <f t="shared" si="8"/>
        <v>-7421.1047411441941</v>
      </c>
      <c r="AN19">
        <f t="shared" si="9"/>
        <v>0</v>
      </c>
      <c r="AO19">
        <f t="shared" si="9"/>
        <v>0</v>
      </c>
      <c r="AP19">
        <f t="shared" si="9"/>
        <v>-6.6938509819985645</v>
      </c>
      <c r="AQ19">
        <f t="shared" si="9"/>
        <v>-1607.9599917290016</v>
      </c>
      <c r="AR19">
        <f t="shared" si="9"/>
        <v>-1614.6538427110002</v>
      </c>
      <c r="AS19">
        <f t="shared" si="9"/>
        <v>-9.5955796069171893</v>
      </c>
      <c r="AT19">
        <f t="shared" si="9"/>
        <v>413.70648423124965</v>
      </c>
      <c r="AU19">
        <f t="shared" si="9"/>
        <v>-1210.5429380866676</v>
      </c>
      <c r="AW19">
        <v>16</v>
      </c>
      <c r="AX19">
        <f>IF(Z19&gt;0, (R19*SUMPRODUCT(K19:$K$98, X19:$X$98)-K19*$AZ$3)/Z19, 0)</f>
        <v>44217.358792430772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7.7019840000000003E-3</v>
      </c>
      <c r="Q20" s="4">
        <f t="shared" si="21"/>
        <v>50</v>
      </c>
      <c r="R20">
        <f t="shared" si="0"/>
        <v>2000000</v>
      </c>
      <c r="S20">
        <f t="shared" si="1"/>
        <v>44536.598941632496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36290.019023826346</v>
      </c>
      <c r="AC20">
        <f t="shared" si="2"/>
        <v>35904.982056671892</v>
      </c>
      <c r="AE20">
        <f t="shared" si="3"/>
        <v>0</v>
      </c>
      <c r="AF20">
        <f t="shared" si="4"/>
        <v>0</v>
      </c>
      <c r="AG20">
        <f t="shared" si="4"/>
        <v>-40.309523975693814</v>
      </c>
      <c r="AH20">
        <f t="shared" si="5"/>
        <v>-12642.326611740205</v>
      </c>
      <c r="AI20">
        <f t="shared" si="6"/>
        <v>-12682.636135715898</v>
      </c>
      <c r="AJ20">
        <f t="shared" si="7"/>
        <v>385.03696715445403</v>
      </c>
      <c r="AK20">
        <f t="shared" si="22"/>
        <v>2540.3013316678444</v>
      </c>
      <c r="AL20">
        <f t="shared" si="8"/>
        <v>-9757.2978368936001</v>
      </c>
      <c r="AN20">
        <f t="shared" si="9"/>
        <v>0</v>
      </c>
      <c r="AO20">
        <f t="shared" si="9"/>
        <v>0</v>
      </c>
      <c r="AP20">
        <f t="shared" si="9"/>
        <v>-5.8708540526936082</v>
      </c>
      <c r="AQ20">
        <f t="shared" si="9"/>
        <v>-1841.2833272049011</v>
      </c>
      <c r="AR20">
        <f t="shared" si="9"/>
        <v>-1847.1541812575945</v>
      </c>
      <c r="AS20">
        <f t="shared" si="9"/>
        <v>56.078455315389867</v>
      </c>
      <c r="AT20">
        <f t="shared" si="9"/>
        <v>369.98051321761943</v>
      </c>
      <c r="AU20">
        <f t="shared" si="9"/>
        <v>-1421.0952127245853</v>
      </c>
      <c r="AW20">
        <v>17</v>
      </c>
      <c r="AX20">
        <f>IF(Z20&gt;0, (R20*SUMPRODUCT(K20:$K$98, X20:$X$98)-K20*$AZ$3)/Z20, 0)</f>
        <v>44536.598941632496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9.7648700000000001E-3</v>
      </c>
      <c r="Q21" s="4">
        <f t="shared" si="21"/>
        <v>50</v>
      </c>
      <c r="R21">
        <f t="shared" si="0"/>
        <v>2000000</v>
      </c>
      <c r="S21">
        <f t="shared" si="1"/>
        <v>44486.323517834593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35904.982056671892</v>
      </c>
      <c r="AC21">
        <f t="shared" si="2"/>
        <v>35155.594287122847</v>
      </c>
      <c r="AE21">
        <f t="shared" si="3"/>
        <v>0</v>
      </c>
      <c r="AF21">
        <f t="shared" si="4"/>
        <v>0</v>
      </c>
      <c r="AG21">
        <f t="shared" si="4"/>
        <v>-39.512811474552336</v>
      </c>
      <c r="AH21">
        <f t="shared" si="5"/>
        <v>-15744.690455381329</v>
      </c>
      <c r="AI21">
        <f t="shared" si="6"/>
        <v>-15784.203266855882</v>
      </c>
      <c r="AJ21">
        <f t="shared" si="7"/>
        <v>749.38776954904461</v>
      </c>
      <c r="AK21">
        <f t="shared" si="22"/>
        <v>2513.3487439670325</v>
      </c>
      <c r="AL21">
        <f t="shared" si="8"/>
        <v>-12521.466753339806</v>
      </c>
      <c r="AN21">
        <f t="shared" si="9"/>
        <v>0</v>
      </c>
      <c r="AO21">
        <f t="shared" si="9"/>
        <v>0</v>
      </c>
      <c r="AP21">
        <f t="shared" si="9"/>
        <v>-5.1382298085295925</v>
      </c>
      <c r="AQ21">
        <f t="shared" si="9"/>
        <v>-2047.4330933402223</v>
      </c>
      <c r="AR21">
        <f t="shared" si="9"/>
        <v>-2052.5713231487521</v>
      </c>
      <c r="AS21">
        <f t="shared" si="9"/>
        <v>97.45007839101207</v>
      </c>
      <c r="AT21">
        <f t="shared" si="9"/>
        <v>326.83484048709118</v>
      </c>
      <c r="AU21">
        <f t="shared" si="9"/>
        <v>-1628.2864042706487</v>
      </c>
      <c r="AW21">
        <v>18</v>
      </c>
      <c r="AX21">
        <f>IF(Z21&gt;0, (R21*SUMPRODUCT(K21:$K$98, X21:$X$98)-K21*$AZ$3)/Z21, 0)</f>
        <v>44486.323517834593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1.2112915E-2</v>
      </c>
      <c r="Q22" s="4">
        <f t="shared" si="21"/>
        <v>50</v>
      </c>
      <c r="R22">
        <f t="shared" si="0"/>
        <v>2000000</v>
      </c>
      <c r="S22">
        <f t="shared" si="1"/>
        <v>44104.412550241519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35155.594287122847</v>
      </c>
      <c r="AC22">
        <f t="shared" si="2"/>
        <v>34083.067941689624</v>
      </c>
      <c r="AE22">
        <f t="shared" si="3"/>
        <v>0</v>
      </c>
      <c r="AF22">
        <f t="shared" si="4"/>
        <v>0</v>
      </c>
      <c r="AG22">
        <f t="shared" si="4"/>
        <v>-38.639068033004534</v>
      </c>
      <c r="AH22">
        <f t="shared" si="5"/>
        <v>-19144.613072091088</v>
      </c>
      <c r="AI22">
        <f t="shared" si="6"/>
        <v>-19183.252140124092</v>
      </c>
      <c r="AJ22">
        <f t="shared" si="7"/>
        <v>1072.5263454332235</v>
      </c>
      <c r="AK22">
        <f t="shared" si="22"/>
        <v>2460.8916000985996</v>
      </c>
      <c r="AL22">
        <f t="shared" si="8"/>
        <v>-15649.834194592269</v>
      </c>
      <c r="AN22">
        <f t="shared" si="9"/>
        <v>0</v>
      </c>
      <c r="AO22">
        <f t="shared" si="9"/>
        <v>0</v>
      </c>
      <c r="AP22">
        <f t="shared" si="9"/>
        <v>-4.4862576513599208</v>
      </c>
      <c r="AQ22">
        <f t="shared" si="9"/>
        <v>-2222.8193186137587</v>
      </c>
      <c r="AR22">
        <f t="shared" si="9"/>
        <v>-2227.3055762651184</v>
      </c>
      <c r="AS22">
        <f t="shared" si="9"/>
        <v>124.52757709826017</v>
      </c>
      <c r="AT22">
        <f t="shared" si="9"/>
        <v>285.72619196403599</v>
      </c>
      <c r="AU22">
        <f t="shared" si="9"/>
        <v>-1817.0518072028224</v>
      </c>
      <c r="AW22">
        <v>19</v>
      </c>
      <c r="AX22">
        <f>IF(Z22&gt;0, (R22*SUMPRODUCT(K22:$K$98, X22:$X$98)-K22*$AZ$3)/Z22, 0)</f>
        <v>44104.412550241519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1.471273E-2</v>
      </c>
      <c r="Q23" s="4">
        <f t="shared" si="21"/>
        <v>50</v>
      </c>
      <c r="R23">
        <f t="shared" si="0"/>
        <v>2000000</v>
      </c>
      <c r="S23">
        <f t="shared" si="1"/>
        <v>43427.628475042082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34083.067941689624</v>
      </c>
      <c r="AC23">
        <f t="shared" si="2"/>
        <v>32730.701076564266</v>
      </c>
      <c r="AE23">
        <f t="shared" si="3"/>
        <v>0</v>
      </c>
      <c r="AF23">
        <f t="shared" si="4"/>
        <v>0</v>
      </c>
      <c r="AG23">
        <f t="shared" si="4"/>
        <v>-37.684191177253261</v>
      </c>
      <c r="AH23">
        <f t="shared" si="5"/>
        <v>-22739.447016849073</v>
      </c>
      <c r="AI23">
        <f t="shared" si="6"/>
        <v>-22777.131208026327</v>
      </c>
      <c r="AJ23">
        <f t="shared" si="7"/>
        <v>1352.3668651253574</v>
      </c>
      <c r="AK23">
        <f t="shared" si="22"/>
        <v>2385.8147559182739</v>
      </c>
      <c r="AL23">
        <f t="shared" si="8"/>
        <v>-19038.949586982697</v>
      </c>
      <c r="AN23">
        <f t="shared" si="9"/>
        <v>0</v>
      </c>
      <c r="AO23">
        <f t="shared" si="9"/>
        <v>0</v>
      </c>
      <c r="AP23">
        <f t="shared" si="9"/>
        <v>-3.9065981940280614</v>
      </c>
      <c r="AQ23">
        <f t="shared" si="9"/>
        <v>-2357.324911960452</v>
      </c>
      <c r="AR23">
        <f t="shared" si="9"/>
        <v>-2361.23151015448</v>
      </c>
      <c r="AS23">
        <f t="shared" si="9"/>
        <v>140.19549810985734</v>
      </c>
      <c r="AT23">
        <f t="shared" si="9"/>
        <v>247.32969782781947</v>
      </c>
      <c r="AU23">
        <f t="shared" si="9"/>
        <v>-1973.7063142168033</v>
      </c>
      <c r="AW23">
        <v>20</v>
      </c>
      <c r="AX23">
        <f>IF(Z23&gt;0, (R23*SUMPRODUCT(K23:$K$98, X23:$X$98)-K23*$AZ$3)/Z23, 0)</f>
        <v>43427.628475042082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1.7665382E-2</v>
      </c>
      <c r="Q24" s="4">
        <f t="shared" si="21"/>
        <v>50</v>
      </c>
      <c r="R24">
        <f t="shared" si="0"/>
        <v>2000000</v>
      </c>
      <c r="S24">
        <f t="shared" si="1"/>
        <v>42507.053132281326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32730.701076564266</v>
      </c>
      <c r="AC24">
        <f t="shared" si="2"/>
        <v>31150.565855218461</v>
      </c>
      <c r="AE24">
        <f t="shared" si="3"/>
        <v>0</v>
      </c>
      <c r="AF24">
        <f t="shared" si="4"/>
        <v>0</v>
      </c>
      <c r="AG24">
        <f t="shared" si="4"/>
        <v>-36.641643632973519</v>
      </c>
      <c r="AH24">
        <f t="shared" si="5"/>
        <v>-26628.225300288344</v>
      </c>
      <c r="AI24">
        <f t="shared" si="6"/>
        <v>-26664.866943921319</v>
      </c>
      <c r="AJ24">
        <f t="shared" si="7"/>
        <v>1580.1352213458049</v>
      </c>
      <c r="AK24">
        <f t="shared" si="22"/>
        <v>2291.149075359499</v>
      </c>
      <c r="AL24">
        <f t="shared" si="8"/>
        <v>-22793.582647216015</v>
      </c>
      <c r="AN24">
        <f t="shared" si="9"/>
        <v>0</v>
      </c>
      <c r="AO24">
        <f t="shared" si="9"/>
        <v>0</v>
      </c>
      <c r="AP24">
        <f t="shared" si="9"/>
        <v>-3.3915363059551469</v>
      </c>
      <c r="AQ24">
        <f t="shared" si="9"/>
        <v>-2464.6981935005651</v>
      </c>
      <c r="AR24">
        <f t="shared" si="9"/>
        <v>-2468.0897298065206</v>
      </c>
      <c r="AS24">
        <f t="shared" si="9"/>
        <v>146.25670248837233</v>
      </c>
      <c r="AT24">
        <f t="shared" si="9"/>
        <v>212.06786871440127</v>
      </c>
      <c r="AU24">
        <f t="shared" si="9"/>
        <v>-2109.7651586037468</v>
      </c>
      <c r="AW24">
        <v>21</v>
      </c>
      <c r="AX24">
        <f>IF(Z24&gt;0, (R24*SUMPRODUCT(K24:$K$98, X24:$X$98)-K24*$AZ$3)/Z24, 0)</f>
        <v>42507.053132281326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2.1010579000000001E-2</v>
      </c>
      <c r="Q25" s="4">
        <f t="shared" si="21"/>
        <v>50</v>
      </c>
      <c r="R25">
        <f t="shared" si="0"/>
        <v>2000000</v>
      </c>
      <c r="S25">
        <f t="shared" si="1"/>
        <v>41373.728996006066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31150.565855218461</v>
      </c>
      <c r="AC25">
        <f t="shared" si="2"/>
        <v>29379.78702833812</v>
      </c>
      <c r="AE25">
        <f t="shared" si="3"/>
        <v>0</v>
      </c>
      <c r="AF25">
        <f t="shared" si="4"/>
        <v>0</v>
      </c>
      <c r="AG25">
        <f t="shared" si="4"/>
        <v>-35.505365048403348</v>
      </c>
      <c r="AH25">
        <f t="shared" si="5"/>
        <v>-30794.485929617487</v>
      </c>
      <c r="AI25">
        <f t="shared" si="6"/>
        <v>-30829.991294665891</v>
      </c>
      <c r="AJ25">
        <f t="shared" si="7"/>
        <v>1770.7788268803415</v>
      </c>
      <c r="AK25">
        <f t="shared" si="22"/>
        <v>2180.5396098652923</v>
      </c>
      <c r="AL25">
        <f t="shared" si="8"/>
        <v>-26878.672857920257</v>
      </c>
      <c r="AN25">
        <f t="shared" si="9"/>
        <v>0</v>
      </c>
      <c r="AO25">
        <f t="shared" si="9"/>
        <v>0</v>
      </c>
      <c r="AP25">
        <f t="shared" si="9"/>
        <v>-2.9342525012571041</v>
      </c>
      <c r="AQ25">
        <f t="shared" si="9"/>
        <v>-2544.9336245585282</v>
      </c>
      <c r="AR25">
        <f t="shared" si="9"/>
        <v>-2547.8678770597853</v>
      </c>
      <c r="AS25">
        <f t="shared" si="9"/>
        <v>146.34160766586513</v>
      </c>
      <c r="AT25">
        <f t="shared" si="9"/>
        <v>180.2052674466207</v>
      </c>
      <c r="AU25">
        <f t="shared" si="9"/>
        <v>-2221.3210019472995</v>
      </c>
      <c r="AW25">
        <v>22</v>
      </c>
      <c r="AX25">
        <f>IF(Z25&gt;0, (R25*SUMPRODUCT(K25:$K$98, X25:$X$98)-K25*$AZ$3)/Z25, 0)</f>
        <v>41373.728996006066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2.4499257999999999E-2</v>
      </c>
      <c r="Q26" s="4">
        <f t="shared" si="21"/>
        <v>50</v>
      </c>
      <c r="R26">
        <f t="shared" si="0"/>
        <v>2000000</v>
      </c>
      <c r="S26">
        <f t="shared" si="1"/>
        <v>40043.843097068973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29379.78702833812</v>
      </c>
      <c r="AC26">
        <f t="shared" si="2"/>
        <v>27454.424266833343</v>
      </c>
      <c r="AE26">
        <f t="shared" si="3"/>
        <v>0</v>
      </c>
      <c r="AF26">
        <f t="shared" si="4"/>
        <v>0</v>
      </c>
      <c r="AG26">
        <f t="shared" si="4"/>
        <v>-34.2804562992143</v>
      </c>
      <c r="AH26">
        <f t="shared" si="5"/>
        <v>-34794.203948200644</v>
      </c>
      <c r="AI26">
        <f t="shared" si="6"/>
        <v>-34828.484404499861</v>
      </c>
      <c r="AJ26">
        <f t="shared" si="7"/>
        <v>1925.3627615047772</v>
      </c>
      <c r="AK26">
        <f t="shared" si="22"/>
        <v>2056.5850919836685</v>
      </c>
      <c r="AL26">
        <f t="shared" si="8"/>
        <v>-30846.536551011421</v>
      </c>
      <c r="AN26">
        <f t="shared" si="9"/>
        <v>0</v>
      </c>
      <c r="AO26">
        <f t="shared" si="9"/>
        <v>0</v>
      </c>
      <c r="AP26">
        <f t="shared" si="9"/>
        <v>-2.5294847921241876</v>
      </c>
      <c r="AQ26">
        <f t="shared" si="9"/>
        <v>-2567.3931809086826</v>
      </c>
      <c r="AR26">
        <f t="shared" si="9"/>
        <v>-2569.9226657008071</v>
      </c>
      <c r="AS26">
        <f t="shared" si="9"/>
        <v>142.06858222771632</v>
      </c>
      <c r="AT26">
        <f t="shared" si="9"/>
        <v>151.75120974108049</v>
      </c>
      <c r="AU26">
        <f t="shared" si="9"/>
        <v>-2276.1028737320107</v>
      </c>
      <c r="AW26">
        <v>23</v>
      </c>
      <c r="AX26">
        <f>IF(Z26&gt;0, (R26*SUMPRODUCT(K26:$K$98, X26:$X$98)-K26*$AZ$3)/Z26, 0)</f>
        <v>40043.843097068973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2.8232486000000001E-2</v>
      </c>
      <c r="Q27" s="4">
        <f t="shared" si="21"/>
        <v>50</v>
      </c>
      <c r="R27">
        <f t="shared" si="0"/>
        <v>2000000</v>
      </c>
      <c r="S27">
        <f t="shared" si="1"/>
        <v>38581.060241767074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27454.424266833343</v>
      </c>
      <c r="AC27">
        <f t="shared" si="2"/>
        <v>25440.219356508376</v>
      </c>
      <c r="AE27">
        <f t="shared" si="3"/>
        <v>0</v>
      </c>
      <c r="AF27">
        <f t="shared" si="4"/>
        <v>0</v>
      </c>
      <c r="AG27">
        <f t="shared" si="4"/>
        <v>-32.969829233680976</v>
      </c>
      <c r="AH27">
        <f t="shared" si="5"/>
        <v>-38712.900101647188</v>
      </c>
      <c r="AI27">
        <f t="shared" si="6"/>
        <v>-38745.869930880872</v>
      </c>
      <c r="AJ27">
        <f t="shared" si="7"/>
        <v>2014.2049103249665</v>
      </c>
      <c r="AK27">
        <f t="shared" si="22"/>
        <v>1921.8096986783341</v>
      </c>
      <c r="AL27">
        <f t="shared" si="8"/>
        <v>-34809.855321877571</v>
      </c>
      <c r="AN27">
        <f t="shared" si="9"/>
        <v>0</v>
      </c>
      <c r="AO27">
        <f t="shared" si="9"/>
        <v>0</v>
      </c>
      <c r="AP27">
        <f t="shared" si="9"/>
        <v>-2.1721216966268626</v>
      </c>
      <c r="AQ27">
        <f t="shared" si="9"/>
        <v>-2550.4872850306801</v>
      </c>
      <c r="AR27">
        <f t="shared" si="9"/>
        <v>-2552.6594067273072</v>
      </c>
      <c r="AS27">
        <f t="shared" si="9"/>
        <v>132.7000560469921</v>
      </c>
      <c r="AT27">
        <f t="shared" si="9"/>
        <v>126.61286516530386</v>
      </c>
      <c r="AU27">
        <f t="shared" si="9"/>
        <v>-2293.346485515011</v>
      </c>
      <c r="AW27">
        <v>24</v>
      </c>
      <c r="AX27">
        <f>IF(Z27&gt;0, (R27*SUMPRODUCT(K27:$K$98, X27:$X$98)-K27*$AZ$3)/Z27, 0)</f>
        <v>38581.060241767074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3.2345626000000002E-2</v>
      </c>
      <c r="Q28" s="4">
        <f t="shared" si="21"/>
        <v>50</v>
      </c>
      <c r="R28">
        <f t="shared" si="0"/>
        <v>2000000</v>
      </c>
      <c r="S28">
        <f t="shared" si="1"/>
        <v>37030.264586518962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25440.219356508376</v>
      </c>
      <c r="AC28">
        <f t="shared" si="2"/>
        <v>23383.650170213157</v>
      </c>
      <c r="AE28">
        <f t="shared" si="3"/>
        <v>0</v>
      </c>
      <c r="AF28">
        <f t="shared" si="4"/>
        <v>0</v>
      </c>
      <c r="AG28">
        <f t="shared" si="4"/>
        <v>-31.573701175667651</v>
      </c>
      <c r="AH28">
        <f t="shared" si="5"/>
        <v>-42657.19062706046</v>
      </c>
      <c r="AI28">
        <f t="shared" si="6"/>
        <v>-42688.764328236124</v>
      </c>
      <c r="AJ28">
        <f t="shared" si="7"/>
        <v>2056.569186295219</v>
      </c>
      <c r="AK28">
        <f t="shared" si="22"/>
        <v>1780.8153549555866</v>
      </c>
      <c r="AL28">
        <f t="shared" si="8"/>
        <v>-38851.379786985315</v>
      </c>
      <c r="AN28">
        <f t="shared" si="9"/>
        <v>0</v>
      </c>
      <c r="AO28">
        <f t="shared" si="9"/>
        <v>0</v>
      </c>
      <c r="AP28">
        <f t="shared" si="9"/>
        <v>-1.8572695032455497</v>
      </c>
      <c r="AQ28">
        <f t="shared" si="9"/>
        <v>-2509.2370009134984</v>
      </c>
      <c r="AR28">
        <f t="shared" si="9"/>
        <v>-2511.0942704167442</v>
      </c>
      <c r="AS28">
        <f t="shared" si="9"/>
        <v>120.97419969136251</v>
      </c>
      <c r="AT28">
        <f t="shared" si="9"/>
        <v>104.75344753751287</v>
      </c>
      <c r="AU28">
        <f t="shared" si="9"/>
        <v>-2285.3666231878683</v>
      </c>
      <c r="AW28">
        <v>25</v>
      </c>
      <c r="AX28">
        <f>IF(Z28&gt;0, (R28*SUMPRODUCT(K28:$K$98, X28:$X$98)-K28*$AZ$3)/Z28, 0)</f>
        <v>37030.264586518962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3.7265510000000002E-2</v>
      </c>
      <c r="Q29" s="4">
        <f t="shared" si="21"/>
        <v>50</v>
      </c>
      <c r="R29">
        <f t="shared" si="0"/>
        <v>2000000</v>
      </c>
      <c r="S29">
        <f t="shared" si="1"/>
        <v>35429.607673387865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23383.650170213157</v>
      </c>
      <c r="AC29">
        <f t="shared" si="2"/>
        <v>21315.411471742038</v>
      </c>
      <c r="AE29">
        <f t="shared" si="3"/>
        <v>0</v>
      </c>
      <c r="AF29">
        <f t="shared" si="4"/>
        <v>0</v>
      </c>
      <c r="AG29">
        <f t="shared" si="4"/>
        <v>-30.081354087012119</v>
      </c>
      <c r="AH29">
        <f t="shared" si="5"/>
        <v>-47064.403075954186</v>
      </c>
      <c r="AI29">
        <f t="shared" si="6"/>
        <v>-47094.484430041201</v>
      </c>
      <c r="AJ29">
        <f t="shared" si="7"/>
        <v>2068.2386984711193</v>
      </c>
      <c r="AK29">
        <f t="shared" si="22"/>
        <v>1636.8555119149212</v>
      </c>
      <c r="AL29">
        <f t="shared" si="8"/>
        <v>-43389.390219655157</v>
      </c>
      <c r="AN29">
        <f t="shared" si="9"/>
        <v>0</v>
      </c>
      <c r="AO29">
        <f t="shared" si="9"/>
        <v>0</v>
      </c>
      <c r="AP29">
        <f t="shared" si="9"/>
        <v>-1.5798970651492874</v>
      </c>
      <c r="AQ29">
        <f t="shared" si="9"/>
        <v>-2471.8605444961449</v>
      </c>
      <c r="AR29">
        <f t="shared" si="9"/>
        <v>-2473.4404415612944</v>
      </c>
      <c r="AS29">
        <f t="shared" si="9"/>
        <v>108.62557052089352</v>
      </c>
      <c r="AT29">
        <f t="shared" si="9"/>
        <v>85.96897639206918</v>
      </c>
      <c r="AU29">
        <f t="shared" si="9"/>
        <v>-2278.8458946483315</v>
      </c>
      <c r="AW29">
        <v>26</v>
      </c>
      <c r="AX29">
        <f>IF(Z29&gt;0, (R29*SUMPRODUCT(K29:$K$98, X29:$X$98)-K29*$AZ$3)/Z29, 0)</f>
        <v>35429.607673387865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4.2512064000000002E-2</v>
      </c>
      <c r="Q30" s="4">
        <f t="shared" si="21"/>
        <v>50</v>
      </c>
      <c r="R30">
        <f t="shared" si="0"/>
        <v>2000000</v>
      </c>
      <c r="S30">
        <f t="shared" si="1"/>
        <v>33747.611278866592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21315.411471742038</v>
      </c>
      <c r="AC30">
        <f t="shared" si="2"/>
        <v>19237.299411569449</v>
      </c>
      <c r="AE30">
        <f t="shared" si="3"/>
        <v>0</v>
      </c>
      <c r="AF30">
        <f t="shared" si="4"/>
        <v>0</v>
      </c>
      <c r="AG30">
        <f t="shared" si="4"/>
        <v>-28.501720095988276</v>
      </c>
      <c r="AH30">
        <f t="shared" si="5"/>
        <v>-51152.818006148831</v>
      </c>
      <c r="AI30">
        <f t="shared" si="6"/>
        <v>-51181.319726244823</v>
      </c>
      <c r="AJ30">
        <f t="shared" si="7"/>
        <v>2078.1120601725888</v>
      </c>
      <c r="AK30">
        <f t="shared" si="22"/>
        <v>1492.0788030219428</v>
      </c>
      <c r="AL30">
        <f t="shared" si="8"/>
        <v>-47611.128863050297</v>
      </c>
      <c r="AN30">
        <f t="shared" si="9"/>
        <v>0</v>
      </c>
      <c r="AO30">
        <f t="shared" si="9"/>
        <v>0</v>
      </c>
      <c r="AP30">
        <f t="shared" si="9"/>
        <v>-1.3365476869203174</v>
      </c>
      <c r="AQ30">
        <f t="shared" si="9"/>
        <v>-2398.738755251381</v>
      </c>
      <c r="AR30">
        <f t="shared" si="9"/>
        <v>-2400.0753029383013</v>
      </c>
      <c r="AS30">
        <f t="shared" si="9"/>
        <v>97.450113811756651</v>
      </c>
      <c r="AT30">
        <f t="shared" si="9"/>
        <v>69.968916478220194</v>
      </c>
      <c r="AU30">
        <f t="shared" si="9"/>
        <v>-2232.6562726483248</v>
      </c>
      <c r="AW30">
        <v>27</v>
      </c>
      <c r="AX30">
        <f>IF(Z30&gt;0, (R30*SUMPRODUCT(K30:$K$98, X30:$X$98)-K30*$AZ$3)/Z30, 0)</f>
        <v>33747.611278866592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4.7737861999999999E-2</v>
      </c>
      <c r="Q31" s="4">
        <f t="shared" si="21"/>
        <v>50</v>
      </c>
      <c r="R31">
        <f t="shared" si="0"/>
        <v>2000000</v>
      </c>
      <c r="S31">
        <f t="shared" si="1"/>
        <v>32004.138922915787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19237.299411569449</v>
      </c>
      <c r="AC31">
        <f t="shared" si="2"/>
        <v>17190.121803035527</v>
      </c>
      <c r="AE31">
        <f t="shared" si="3"/>
        <v>0</v>
      </c>
      <c r="AF31">
        <f t="shared" si="4"/>
        <v>0</v>
      </c>
      <c r="AG31">
        <f t="shared" si="4"/>
        <v>-26.856091714323483</v>
      </c>
      <c r="AH31">
        <f t="shared" si="5"/>
        <v>-54424.447228196601</v>
      </c>
      <c r="AI31">
        <f t="shared" si="6"/>
        <v>-54451.303319910927</v>
      </c>
      <c r="AJ31">
        <f t="shared" si="7"/>
        <v>2047.1776085339225</v>
      </c>
      <c r="AK31">
        <f t="shared" si="22"/>
        <v>1346.6109588098616</v>
      </c>
      <c r="AL31">
        <f t="shared" si="8"/>
        <v>-51057.514752567142</v>
      </c>
      <c r="AN31">
        <f t="shared" si="9"/>
        <v>0</v>
      </c>
      <c r="AO31">
        <f t="shared" si="9"/>
        <v>0</v>
      </c>
      <c r="AP31">
        <f t="shared" si="9"/>
        <v>-1.124444893764726</v>
      </c>
      <c r="AQ31">
        <f t="shared" si="9"/>
        <v>-2278.7117512364757</v>
      </c>
      <c r="AR31">
        <f t="shared" si="9"/>
        <v>-2279.8361961302403</v>
      </c>
      <c r="AS31">
        <f t="shared" si="9"/>
        <v>85.713827351793398</v>
      </c>
      <c r="AT31">
        <f t="shared" si="9"/>
        <v>56.381614742318945</v>
      </c>
      <c r="AU31">
        <f t="shared" si="9"/>
        <v>-2137.7407540361278</v>
      </c>
      <c r="AW31">
        <v>28</v>
      </c>
      <c r="AX31">
        <f>IF(Z31&gt;0, (R31*SUMPRODUCT(K31:$K$98, X31:$X$98)-K31*$AZ$3)/Z31, 0)</f>
        <v>32004.138922915787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5.3487053E-2</v>
      </c>
      <c r="Q32" s="4">
        <f t="shared" si="21"/>
        <v>50</v>
      </c>
      <c r="R32">
        <f t="shared" si="0"/>
        <v>2000000</v>
      </c>
      <c r="S32">
        <f t="shared" si="1"/>
        <v>30267.697029105933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17190.121803035527</v>
      </c>
      <c r="AC32">
        <f t="shared" si="2"/>
        <v>15225.303932796776</v>
      </c>
      <c r="AE32">
        <f t="shared" si="3"/>
        <v>0</v>
      </c>
      <c r="AF32">
        <f t="shared" si="4"/>
        <v>0</v>
      </c>
      <c r="AG32">
        <f t="shared" si="4"/>
        <v>-25.151077596283365</v>
      </c>
      <c r="AH32">
        <f t="shared" si="5"/>
        <v>-57458.128035875241</v>
      </c>
      <c r="AI32">
        <f t="shared" si="6"/>
        <v>-57483.279113471523</v>
      </c>
      <c r="AJ32">
        <f t="shared" si="7"/>
        <v>1964.8178702387504</v>
      </c>
      <c r="AK32">
        <f t="shared" si="22"/>
        <v>1203.3085262124871</v>
      </c>
      <c r="AL32">
        <f t="shared" si="8"/>
        <v>-54315.152717020283</v>
      </c>
      <c r="AN32">
        <f t="shared" si="9"/>
        <v>0</v>
      </c>
      <c r="AO32">
        <f t="shared" si="9"/>
        <v>0</v>
      </c>
      <c r="AP32">
        <f t="shared" si="9"/>
        <v>-0.94022964392741537</v>
      </c>
      <c r="AQ32">
        <f t="shared" si="9"/>
        <v>-2147.9729867276164</v>
      </c>
      <c r="AR32">
        <f t="shared" si="9"/>
        <v>-2148.913216371544</v>
      </c>
      <c r="AS32">
        <f t="shared" si="9"/>
        <v>73.451326268016231</v>
      </c>
      <c r="AT32">
        <f t="shared" si="9"/>
        <v>44.983613239011973</v>
      </c>
      <c r="AU32">
        <f t="shared" si="9"/>
        <v>-2030.4782768645157</v>
      </c>
      <c r="AW32">
        <v>29</v>
      </c>
      <c r="AX32">
        <f>IF(Z32&gt;0, (R32*SUMPRODUCT(K32:$K$98, X32:$X$98)-K32*$AZ$3)/Z32, 0)</f>
        <v>30267.697029105933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5.9601715E-2</v>
      </c>
      <c r="Q33" s="4">
        <f t="shared" si="21"/>
        <v>50</v>
      </c>
      <c r="R33">
        <f t="shared" si="0"/>
        <v>2000000</v>
      </c>
      <c r="S33">
        <f t="shared" si="1"/>
        <v>28541.232517942673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15225.303932796776</v>
      </c>
      <c r="AC33">
        <f t="shared" si="2"/>
        <v>13357.593339817131</v>
      </c>
      <c r="AE33">
        <f t="shared" si="3"/>
        <v>0</v>
      </c>
      <c r="AF33">
        <f t="shared" si="4"/>
        <v>0</v>
      </c>
      <c r="AG33">
        <f t="shared" si="4"/>
        <v>-23.400519461483967</v>
      </c>
      <c r="AH33">
        <f t="shared" si="5"/>
        <v>-59961.894353462652</v>
      </c>
      <c r="AI33">
        <f t="shared" si="6"/>
        <v>-59985.29487292414</v>
      </c>
      <c r="AJ33">
        <f t="shared" si="7"/>
        <v>1867.7105929796453</v>
      </c>
      <c r="AK33">
        <f t="shared" si="22"/>
        <v>1065.7712752957743</v>
      </c>
      <c r="AL33">
        <f t="shared" si="8"/>
        <v>-57051.81300464872</v>
      </c>
      <c r="AN33">
        <f t="shared" si="9"/>
        <v>0</v>
      </c>
      <c r="AO33">
        <f t="shared" si="9"/>
        <v>0</v>
      </c>
      <c r="AP33">
        <f t="shared" si="9"/>
        <v>-0.78106075733591784</v>
      </c>
      <c r="AQ33">
        <f t="shared" si="9"/>
        <v>-2001.4035454254749</v>
      </c>
      <c r="AR33">
        <f t="shared" si="9"/>
        <v>-2002.184606182811</v>
      </c>
      <c r="AS33">
        <f t="shared" si="9"/>
        <v>62.340302002188423</v>
      </c>
      <c r="AT33">
        <f t="shared" si="9"/>
        <v>35.573232500223952</v>
      </c>
      <c r="AU33">
        <f t="shared" si="9"/>
        <v>-1904.2710716803986</v>
      </c>
      <c r="AW33">
        <v>30</v>
      </c>
      <c r="AX33">
        <f>IF(Z33&gt;0, (R33*SUMPRODUCT(K33:$K$98, X33:$X$98)-K33*$AZ$3)/Z33, 0)</f>
        <v>28541.232517942673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6.6409420999999996E-2</v>
      </c>
      <c r="Q34" s="4">
        <f t="shared" si="21"/>
        <v>50</v>
      </c>
      <c r="R34">
        <f t="shared" si="0"/>
        <v>2000000</v>
      </c>
      <c r="S34">
        <f t="shared" si="1"/>
        <v>26851.184362279328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13357.593339817131</v>
      </c>
      <c r="AC34">
        <f t="shared" si="2"/>
        <v>11606.424074523777</v>
      </c>
      <c r="AE34">
        <f t="shared" si="3"/>
        <v>0</v>
      </c>
      <c r="AF34">
        <f t="shared" si="4"/>
        <v>0</v>
      </c>
      <c r="AG34">
        <f t="shared" si="4"/>
        <v>-21.612499318332745</v>
      </c>
      <c r="AH34">
        <f t="shared" si="5"/>
        <v>-62160.597941455271</v>
      </c>
      <c r="AI34">
        <f t="shared" si="6"/>
        <v>-62182.210440773604</v>
      </c>
      <c r="AJ34">
        <f t="shared" si="7"/>
        <v>1751.1692652933543</v>
      </c>
      <c r="AK34">
        <f t="shared" si="22"/>
        <v>935.03153378719924</v>
      </c>
      <c r="AL34">
        <f t="shared" si="8"/>
        <v>-59496.009641693046</v>
      </c>
      <c r="AN34">
        <f t="shared" si="9"/>
        <v>0</v>
      </c>
      <c r="AO34">
        <f t="shared" si="9"/>
        <v>0</v>
      </c>
      <c r="AP34">
        <f t="shared" si="9"/>
        <v>-0.64408960455540964</v>
      </c>
      <c r="AQ34">
        <f t="shared" si="9"/>
        <v>-1852.4925950178499</v>
      </c>
      <c r="AR34">
        <f t="shared" si="9"/>
        <v>-1853.1366846224055</v>
      </c>
      <c r="AS34">
        <f t="shared" si="9"/>
        <v>52.18785217661695</v>
      </c>
      <c r="AT34">
        <f t="shared" si="9"/>
        <v>27.86554585720604</v>
      </c>
      <c r="AU34">
        <f t="shared" ref="AU34:AU89" si="23">AL34*$K34</f>
        <v>-1773.0832865885823</v>
      </c>
      <c r="AW34">
        <v>31</v>
      </c>
      <c r="AX34">
        <f>IF(Z34&gt;0, (R34*SUMPRODUCT(K34:$K$98, X34:$X$98)-K34*$AZ$3)/Z34, 0)</f>
        <v>26851.184362279328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7.4261202999999998E-2</v>
      </c>
      <c r="Q35" s="4">
        <f t="shared" si="21"/>
        <v>50</v>
      </c>
      <c r="R35">
        <f t="shared" si="0"/>
        <v>2000000</v>
      </c>
      <c r="S35">
        <f t="shared" si="1"/>
        <v>25206.28369877996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11606.424074523777</v>
      </c>
      <c r="AC35">
        <f t="shared" si="2"/>
        <v>9977.3549439096041</v>
      </c>
      <c r="AE35">
        <f t="shared" si="3"/>
        <v>0</v>
      </c>
      <c r="AF35">
        <f t="shared" ref="AF35:AG66" si="24">-$Z35*P35</f>
        <v>0</v>
      </c>
      <c r="AG35">
        <f t="shared" si="24"/>
        <v>-19.791404125933347</v>
      </c>
      <c r="AH35">
        <f t="shared" si="5"/>
        <v>-64198.807968642788</v>
      </c>
      <c r="AI35">
        <f t="shared" ref="AI35:AI66" si="25">SUM(AE35:AH35)</f>
        <v>-64218.599372768724</v>
      </c>
      <c r="AJ35">
        <f t="shared" si="7"/>
        <v>1629.0691306141725</v>
      </c>
      <c r="AK35">
        <f t="shared" si="22"/>
        <v>812.44968521666442</v>
      </c>
      <c r="AL35">
        <f t="shared" ref="AL35:AL89" si="26">SUM(AI35:AK35)</f>
        <v>-61777.080556937886</v>
      </c>
      <c r="AN35">
        <f t="shared" ref="AN35:AT66" si="27">AE35*$K35</f>
        <v>0</v>
      </c>
      <c r="AO35">
        <f t="shared" si="27"/>
        <v>0</v>
      </c>
      <c r="AP35">
        <f t="shared" si="27"/>
        <v>-0.52662307110337192</v>
      </c>
      <c r="AQ35">
        <f t="shared" si="27"/>
        <v>-1708.2453169313931</v>
      </c>
      <c r="AR35">
        <f t="shared" si="27"/>
        <v>-1708.7719400024964</v>
      </c>
      <c r="AS35">
        <f t="shared" si="27"/>
        <v>43.347373594357215</v>
      </c>
      <c r="AT35">
        <f t="shared" si="27"/>
        <v>21.618210897181118</v>
      </c>
      <c r="AU35">
        <f t="shared" si="23"/>
        <v>-1643.8063555109582</v>
      </c>
      <c r="AW35">
        <v>32</v>
      </c>
      <c r="AX35">
        <f>IF(Z35&gt;0, (R35*SUMPRODUCT(K35:$K$98, X35:$X$98)-K35*$AZ$3)/Z35, 0)</f>
        <v>25206.28369877996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8.2657132999999994E-2</v>
      </c>
      <c r="Q36" s="4">
        <f t="shared" si="21"/>
        <v>50</v>
      </c>
      <c r="R36">
        <f t="shared" si="0"/>
        <v>2000000</v>
      </c>
      <c r="S36">
        <f t="shared" si="1"/>
        <v>23579.431215782675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9977.3549439096041</v>
      </c>
      <c r="AC36">
        <f t="shared" si="2"/>
        <v>8468.5948630529238</v>
      </c>
      <c r="AE36">
        <f t="shared" si="3"/>
        <v>0</v>
      </c>
      <c r="AF36">
        <f t="shared" si="24"/>
        <v>0</v>
      </c>
      <c r="AG36">
        <f t="shared" si="24"/>
        <v>-17.957589361579991</v>
      </c>
      <c r="AH36">
        <f t="shared" si="5"/>
        <v>-65436.028923760852</v>
      </c>
      <c r="AI36">
        <f t="shared" si="25"/>
        <v>-65453.986513122429</v>
      </c>
      <c r="AJ36">
        <f t="shared" si="7"/>
        <v>1508.7600808566804</v>
      </c>
      <c r="AK36">
        <f t="shared" si="22"/>
        <v>698.41484607367238</v>
      </c>
      <c r="AL36">
        <f t="shared" si="26"/>
        <v>-63246.811586192081</v>
      </c>
      <c r="AN36">
        <f t="shared" si="27"/>
        <v>0</v>
      </c>
      <c r="AO36">
        <f t="shared" si="27"/>
        <v>0</v>
      </c>
      <c r="AP36">
        <f t="shared" si="27"/>
        <v>-0.4266318635386413</v>
      </c>
      <c r="AQ36">
        <f t="shared" si="27"/>
        <v>-1554.6126153235666</v>
      </c>
      <c r="AR36">
        <f t="shared" si="27"/>
        <v>-1555.039247187105</v>
      </c>
      <c r="AS36">
        <f t="shared" si="27"/>
        <v>35.84474018020213</v>
      </c>
      <c r="AT36">
        <f t="shared" si="27"/>
        <v>16.592763165692958</v>
      </c>
      <c r="AU36">
        <f t="shared" si="23"/>
        <v>-1502.60174384121</v>
      </c>
      <c r="AW36">
        <v>33</v>
      </c>
      <c r="AX36">
        <f>IF(Z36&gt;0, (R36*SUMPRODUCT(K36:$K$98, X36:$X$98)-K36*$AZ$3)/Z36, 0)</f>
        <v>23579.431215782675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9.1575552000000005E-2</v>
      </c>
      <c r="Q37" s="4">
        <f t="shared" si="21"/>
        <v>50</v>
      </c>
      <c r="R37">
        <f t="shared" si="0"/>
        <v>2000000</v>
      </c>
      <c r="S37">
        <f t="shared" si="1"/>
        <v>21979.352480371326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8468.5948630529238</v>
      </c>
      <c r="AC37">
        <f t="shared" si="2"/>
        <v>7092.0940656532048</v>
      </c>
      <c r="AE37">
        <f t="shared" si="3"/>
        <v>0</v>
      </c>
      <c r="AF37">
        <f t="shared" si="24"/>
        <v>0</v>
      </c>
      <c r="AG37">
        <f t="shared" si="24"/>
        <v>-16.133537309588178</v>
      </c>
      <c r="AH37">
        <f t="shared" si="5"/>
        <v>-65779.046335040621</v>
      </c>
      <c r="AI37">
        <f t="shared" si="25"/>
        <v>-65795.179872350214</v>
      </c>
      <c r="AJ37">
        <f t="shared" si="7"/>
        <v>1376.500797399719</v>
      </c>
      <c r="AK37">
        <f t="shared" si="22"/>
        <v>592.80164041370472</v>
      </c>
      <c r="AL37">
        <f t="shared" si="26"/>
        <v>-63825.877434536793</v>
      </c>
      <c r="AN37">
        <f t="shared" si="27"/>
        <v>0</v>
      </c>
      <c r="AO37">
        <f t="shared" si="27"/>
        <v>0</v>
      </c>
      <c r="AP37">
        <f t="shared" si="27"/>
        <v>-0.34222901473117423</v>
      </c>
      <c r="AQ37">
        <f t="shared" si="27"/>
        <v>-1395.3231572978484</v>
      </c>
      <c r="AR37">
        <f t="shared" si="27"/>
        <v>-1395.6653863125796</v>
      </c>
      <c r="AS37">
        <f t="shared" si="27"/>
        <v>29.19871213802686</v>
      </c>
      <c r="AT37">
        <f t="shared" si="27"/>
        <v>12.574670850963219</v>
      </c>
      <c r="AU37">
        <f t="shared" si="23"/>
        <v>-1353.8920033235897</v>
      </c>
      <c r="AW37">
        <v>34</v>
      </c>
      <c r="AX37">
        <f>IF(Z37&gt;0, (R37*SUMPRODUCT(K37:$K$98, X37:$X$98)-K37*$AZ$3)/Z37, 0)</f>
        <v>21979.352480371326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0.101620166</v>
      </c>
      <c r="Q38" s="4">
        <f t="shared" si="21"/>
        <v>50</v>
      </c>
      <c r="R38">
        <f t="shared" si="0"/>
        <v>2000000</v>
      </c>
      <c r="S38">
        <f t="shared" si="1"/>
        <v>20428.096449735978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7092.0940656532048</v>
      </c>
      <c r="AC38">
        <f t="shared" si="2"/>
        <v>5855.7993172159349</v>
      </c>
      <c r="AE38">
        <f t="shared" si="3"/>
        <v>0</v>
      </c>
      <c r="AF38">
        <f t="shared" si="24"/>
        <v>0</v>
      </c>
      <c r="AG38">
        <f t="shared" si="24"/>
        <v>-14.332709196924753</v>
      </c>
      <c r="AH38">
        <f t="shared" si="5"/>
        <v>-65579.709582701762</v>
      </c>
      <c r="AI38">
        <f t="shared" si="25"/>
        <v>-65594.042291898688</v>
      </c>
      <c r="AJ38">
        <f t="shared" si="7"/>
        <v>1236.2947484372698</v>
      </c>
      <c r="AK38">
        <f t="shared" si="22"/>
        <v>496.4465845957244</v>
      </c>
      <c r="AL38">
        <f t="shared" si="26"/>
        <v>-63861.300958865693</v>
      </c>
      <c r="AN38">
        <f t="shared" si="27"/>
        <v>0</v>
      </c>
      <c r="AO38">
        <f t="shared" si="27"/>
        <v>0</v>
      </c>
      <c r="AP38">
        <f t="shared" si="27"/>
        <v>-0.27145478151505731</v>
      </c>
      <c r="AQ38">
        <f t="shared" si="27"/>
        <v>-1242.0489031070847</v>
      </c>
      <c r="AR38">
        <f t="shared" si="27"/>
        <v>-1242.3203578885998</v>
      </c>
      <c r="AS38">
        <f t="shared" si="27"/>
        <v>23.414841968415729</v>
      </c>
      <c r="AT38">
        <f t="shared" si="27"/>
        <v>9.4024651797333387</v>
      </c>
      <c r="AU38">
        <f t="shared" si="23"/>
        <v>-1209.5030507404508</v>
      </c>
      <c r="AW38">
        <v>35</v>
      </c>
      <c r="AX38">
        <f>IF(Z38&gt;0, (R38*SUMPRODUCT(K38:$K$98, X38:$X$98)-K38*$AZ$3)/Z38, 0)</f>
        <v>20428.096449735978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0.112947091</v>
      </c>
      <c r="Q39" s="4">
        <f t="shared" si="21"/>
        <v>50</v>
      </c>
      <c r="R39">
        <f t="shared" si="0"/>
        <v>2000000</v>
      </c>
      <c r="S39">
        <f t="shared" si="1"/>
        <v>18916.205827155736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5855.7993172159349</v>
      </c>
      <c r="AC39">
        <f t="shared" si="2"/>
        <v>4755.7400648772273</v>
      </c>
      <c r="AE39">
        <f t="shared" si="3"/>
        <v>0</v>
      </c>
      <c r="AF39">
        <f t="shared" si="24"/>
        <v>0</v>
      </c>
      <c r="AG39">
        <f t="shared" si="24"/>
        <v>-12.570544295013908</v>
      </c>
      <c r="AH39">
        <f t="shared" si="5"/>
        <v>-64753.512397663886</v>
      </c>
      <c r="AI39">
        <f t="shared" si="25"/>
        <v>-64766.082941958899</v>
      </c>
      <c r="AJ39">
        <f t="shared" si="7"/>
        <v>1100.0592523387077</v>
      </c>
      <c r="AK39">
        <f t="shared" si="22"/>
        <v>409.90595220511551</v>
      </c>
      <c r="AL39">
        <f t="shared" si="26"/>
        <v>-63256.117737415072</v>
      </c>
      <c r="AN39">
        <f t="shared" si="27"/>
        <v>0</v>
      </c>
      <c r="AO39">
        <f t="shared" si="27"/>
        <v>0</v>
      </c>
      <c r="AP39">
        <f t="shared" si="27"/>
        <v>-0.2125716123122682</v>
      </c>
      <c r="AQ39">
        <f t="shared" si="27"/>
        <v>-1095.0009967916533</v>
      </c>
      <c r="AR39">
        <f t="shared" si="27"/>
        <v>-1095.2135684039656</v>
      </c>
      <c r="AS39">
        <f t="shared" si="27"/>
        <v>18.60232647216559</v>
      </c>
      <c r="AT39">
        <f t="shared" si="27"/>
        <v>6.9316305731644965</v>
      </c>
      <c r="AU39">
        <f t="shared" si="23"/>
        <v>-1069.6796113586354</v>
      </c>
      <c r="AW39">
        <v>36</v>
      </c>
      <c r="AX39">
        <f>IF(Z39&gt;0, (R39*SUMPRODUCT(K39:$K$98, X39:$X$98)-K39*$AZ$3)/Z39, 0)</f>
        <v>18916.205827155736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0.12591097000000001</v>
      </c>
      <c r="Q40" s="4">
        <f t="shared" si="21"/>
        <v>50</v>
      </c>
      <c r="R40">
        <f t="shared" si="0"/>
        <v>2000000</v>
      </c>
      <c r="S40">
        <f t="shared" si="1"/>
        <v>17434.594612159253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4755.7400648772273</v>
      </c>
      <c r="AC40">
        <f t="shared" si="2"/>
        <v>3787.5155419859084</v>
      </c>
      <c r="AE40">
        <f t="shared" si="3"/>
        <v>0</v>
      </c>
      <c r="AF40">
        <f t="shared" si="24"/>
        <v>0</v>
      </c>
      <c r="AG40">
        <f t="shared" si="24"/>
        <v>-10.862069426450601</v>
      </c>
      <c r="AH40">
        <f t="shared" si="5"/>
        <v>-63310.777024526702</v>
      </c>
      <c r="AI40">
        <f t="shared" si="25"/>
        <v>-63321.639093953156</v>
      </c>
      <c r="AJ40">
        <f t="shared" si="7"/>
        <v>968.22452289131888</v>
      </c>
      <c r="AK40">
        <f t="shared" si="22"/>
        <v>332.90180454140597</v>
      </c>
      <c r="AL40">
        <f t="shared" si="26"/>
        <v>-62020.512766520435</v>
      </c>
      <c r="AN40">
        <f t="shared" si="27"/>
        <v>0</v>
      </c>
      <c r="AO40">
        <f t="shared" si="27"/>
        <v>0</v>
      </c>
      <c r="AP40">
        <f t="shared" si="27"/>
        <v>-0.16400071275753916</v>
      </c>
      <c r="AQ40">
        <f t="shared" si="27"/>
        <v>-955.89635359648696</v>
      </c>
      <c r="AR40">
        <f t="shared" si="27"/>
        <v>-956.06035430924453</v>
      </c>
      <c r="AS40">
        <f t="shared" si="27"/>
        <v>14.618716344864337</v>
      </c>
      <c r="AT40">
        <f t="shared" si="27"/>
        <v>5.0263104643865226</v>
      </c>
      <c r="AU40">
        <f t="shared" si="23"/>
        <v>-936.41532749999374</v>
      </c>
      <c r="AW40">
        <v>37</v>
      </c>
      <c r="AX40">
        <f>IF(Z40&gt;0, (R40*SUMPRODUCT(K40:$K$98, X40:$X$98)-K40*$AZ$3)/Z40, 0)</f>
        <v>17434.594612159253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0.140869152</v>
      </c>
      <c r="Q41" s="4">
        <f t="shared" si="21"/>
        <v>50</v>
      </c>
      <c r="R41">
        <f t="shared" si="0"/>
        <v>2000000</v>
      </c>
      <c r="S41">
        <f t="shared" si="1"/>
        <v>15963.953522046131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3787.5155419859084</v>
      </c>
      <c r="AC41">
        <f t="shared" si="2"/>
        <v>2944.8124686575775</v>
      </c>
      <c r="AE41">
        <f t="shared" si="3"/>
        <v>0</v>
      </c>
      <c r="AF41">
        <f t="shared" si="24"/>
        <v>0</v>
      </c>
      <c r="AG41">
        <f t="shared" si="24"/>
        <v>-9.2233182231168733</v>
      </c>
      <c r="AH41">
        <f t="shared" si="5"/>
        <v>-61205.220362768901</v>
      </c>
      <c r="AI41">
        <f t="shared" si="25"/>
        <v>-61214.443680992015</v>
      </c>
      <c r="AJ41">
        <f t="shared" si="7"/>
        <v>842.7030733283309</v>
      </c>
      <c r="AK41">
        <f t="shared" si="22"/>
        <v>265.12608793901359</v>
      </c>
      <c r="AL41">
        <f t="shared" si="26"/>
        <v>-60106.614519724673</v>
      </c>
      <c r="AN41">
        <f t="shared" si="27"/>
        <v>0</v>
      </c>
      <c r="AO41">
        <f t="shared" si="27"/>
        <v>0</v>
      </c>
      <c r="AP41">
        <f t="shared" si="27"/>
        <v>-0.12433755740751219</v>
      </c>
      <c r="AQ41">
        <f t="shared" si="27"/>
        <v>-825.09433334107587</v>
      </c>
      <c r="AR41">
        <f t="shared" si="27"/>
        <v>-825.21867089848331</v>
      </c>
      <c r="AS41">
        <f t="shared" si="27"/>
        <v>11.360297804193044</v>
      </c>
      <c r="AT41">
        <f t="shared" si="27"/>
        <v>3.5741074287910872</v>
      </c>
      <c r="AU41">
        <f t="shared" si="23"/>
        <v>-810.28426566549922</v>
      </c>
      <c r="AW41">
        <v>38</v>
      </c>
      <c r="AX41">
        <f>IF(Z41&gt;0, (R41*SUMPRODUCT(K41:$K$98, X41:$X$98)-K41*$AZ$3)/Z41, 0)</f>
        <v>15963.953522046131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0.15811491799999999</v>
      </c>
      <c r="Q42" s="4">
        <f t="shared" si="21"/>
        <v>50</v>
      </c>
      <c r="R42">
        <f t="shared" si="0"/>
        <v>2000000</v>
      </c>
      <c r="S42">
        <f t="shared" si="1"/>
        <v>14471.905225876877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2944.8124686575775</v>
      </c>
      <c r="AC42">
        <f t="shared" si="2"/>
        <v>2220.7835641273555</v>
      </c>
      <c r="AE42">
        <f t="shared" si="3"/>
        <v>0</v>
      </c>
      <c r="AF42">
        <f t="shared" si="24"/>
        <v>0</v>
      </c>
      <c r="AG42">
        <f t="shared" si="24"/>
        <v>-7.6727408363496741</v>
      </c>
      <c r="AH42">
        <f t="shared" si="5"/>
        <v>-58333.768181441206</v>
      </c>
      <c r="AI42">
        <f t="shared" si="25"/>
        <v>-58341.440922277558</v>
      </c>
      <c r="AJ42">
        <f t="shared" si="7"/>
        <v>724.02890453022201</v>
      </c>
      <c r="AK42">
        <f t="shared" si="22"/>
        <v>206.13687280603045</v>
      </c>
      <c r="AL42">
        <f t="shared" si="26"/>
        <v>-57411.275144941304</v>
      </c>
      <c r="AN42">
        <f t="shared" si="27"/>
        <v>0</v>
      </c>
      <c r="AO42">
        <f t="shared" si="27"/>
        <v>0</v>
      </c>
      <c r="AP42">
        <f t="shared" si="27"/>
        <v>-9.2352284946096402E-2</v>
      </c>
      <c r="AQ42">
        <f t="shared" si="27"/>
        <v>-702.12938192175295</v>
      </c>
      <c r="AR42">
        <f t="shared" si="27"/>
        <v>-702.22173420669901</v>
      </c>
      <c r="AS42">
        <f t="shared" si="27"/>
        <v>8.7147116169502521</v>
      </c>
      <c r="AT42">
        <f t="shared" si="27"/>
        <v>2.4811487343728342</v>
      </c>
      <c r="AU42">
        <f t="shared" si="23"/>
        <v>-691.02587385537595</v>
      </c>
      <c r="AW42">
        <v>39</v>
      </c>
      <c r="AX42">
        <f>IF(Z42&gt;0, (R42*SUMPRODUCT(K42:$K$98, X42:$X$98)-K42*$AZ$3)/Z42, 0)</f>
        <v>14471.905225876877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0.17865895700000001</v>
      </c>
      <c r="Q43" s="4">
        <f t="shared" si="21"/>
        <v>50</v>
      </c>
      <c r="R43">
        <f t="shared" si="0"/>
        <v>2000000</v>
      </c>
      <c r="S43">
        <f t="shared" si="1"/>
        <v>12922.385652730392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2220.7835641273555</v>
      </c>
      <c r="AC43">
        <f t="shared" si="2"/>
        <v>1608.891172215293</v>
      </c>
      <c r="AE43">
        <f t="shared" si="3"/>
        <v>0</v>
      </c>
      <c r="AF43">
        <f t="shared" si="24"/>
        <v>0</v>
      </c>
      <c r="AG43">
        <f t="shared" si="24"/>
        <v>-6.225209552832637</v>
      </c>
      <c r="AH43">
        <f t="shared" si="5"/>
        <v>-54832.15500614162</v>
      </c>
      <c r="AI43">
        <f t="shared" si="25"/>
        <v>-54838.380215694451</v>
      </c>
      <c r="AJ43">
        <f t="shared" si="7"/>
        <v>611.89239191206252</v>
      </c>
      <c r="AK43">
        <f t="shared" si="22"/>
        <v>155.4548494889149</v>
      </c>
      <c r="AL43">
        <f t="shared" si="26"/>
        <v>-54071.03297429347</v>
      </c>
      <c r="AN43">
        <f t="shared" si="27"/>
        <v>0</v>
      </c>
      <c r="AO43">
        <f t="shared" si="27"/>
        <v>0</v>
      </c>
      <c r="AP43">
        <f t="shared" si="27"/>
        <v>-6.6901070706784874E-2</v>
      </c>
      <c r="AQ43">
        <f t="shared" si="27"/>
        <v>-589.27010375129942</v>
      </c>
      <c r="AR43">
        <f t="shared" si="27"/>
        <v>-589.33700482200618</v>
      </c>
      <c r="AS43">
        <f t="shared" si="27"/>
        <v>6.5758840451604588</v>
      </c>
      <c r="AT43">
        <f t="shared" si="27"/>
        <v>1.6706418939163539</v>
      </c>
      <c r="AU43">
        <f t="shared" si="23"/>
        <v>-581.09047888292935</v>
      </c>
      <c r="AW43">
        <v>40</v>
      </c>
      <c r="AX43">
        <f>IF(Z43&gt;0, (R43*SUMPRODUCT(K43:$K$98, X43:$X$98)-K43*$AZ$3)/Z43, 0)</f>
        <v>12922.385652730392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0.202352371</v>
      </c>
      <c r="Q44" s="4">
        <f t="shared" si="21"/>
        <v>50</v>
      </c>
      <c r="R44">
        <f t="shared" si="0"/>
        <v>2000000</v>
      </c>
      <c r="S44">
        <f t="shared" si="1"/>
        <v>11218.936169456794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1608.891172215293</v>
      </c>
      <c r="AC44">
        <f t="shared" si="2"/>
        <v>1100.1898095440752</v>
      </c>
      <c r="AE44">
        <f t="shared" si="3"/>
        <v>0</v>
      </c>
      <c r="AF44">
        <f t="shared" si="24"/>
        <v>0</v>
      </c>
      <c r="AG44">
        <f t="shared" si="24"/>
        <v>-4.9032715443167767</v>
      </c>
      <c r="AH44">
        <f t="shared" si="5"/>
        <v>-50387.436519501352</v>
      </c>
      <c r="AI44">
        <f t="shared" si="25"/>
        <v>-50392.33979104567</v>
      </c>
      <c r="AJ44">
        <f t="shared" si="7"/>
        <v>508.70136267121779</v>
      </c>
      <c r="AK44">
        <f t="shared" si="22"/>
        <v>112.62238205507052</v>
      </c>
      <c r="AL44">
        <f t="shared" si="26"/>
        <v>-49771.016046319382</v>
      </c>
      <c r="AN44">
        <f t="shared" si="27"/>
        <v>0</v>
      </c>
      <c r="AO44">
        <f t="shared" si="27"/>
        <v>0</v>
      </c>
      <c r="AP44">
        <f t="shared" si="27"/>
        <v>-4.704863367835755E-2</v>
      </c>
      <c r="AQ44">
        <f t="shared" si="27"/>
        <v>-483.48536714130586</v>
      </c>
      <c r="AR44">
        <f t="shared" si="27"/>
        <v>-483.5324157749842</v>
      </c>
      <c r="AS44">
        <f t="shared" si="27"/>
        <v>4.8811704282909272</v>
      </c>
      <c r="AT44">
        <f t="shared" si="27"/>
        <v>1.0806517953170729</v>
      </c>
      <c r="AU44">
        <f t="shared" si="23"/>
        <v>-477.57059355137619</v>
      </c>
      <c r="AW44">
        <v>41</v>
      </c>
      <c r="AX44">
        <f>IF(Z44&gt;0, (R44*SUMPRODUCT(K44:$K$98, X44:$X$98)-K44*$AZ$3)/Z44, 0)</f>
        <v>11218.936169456794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0.22956153600000001</v>
      </c>
      <c r="Q45" s="4">
        <f t="shared" si="21"/>
        <v>50</v>
      </c>
      <c r="R45">
        <f t="shared" si="0"/>
        <v>2000000</v>
      </c>
      <c r="S45">
        <f t="shared" si="1"/>
        <v>9234.4863689233534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1100.1898095440752</v>
      </c>
      <c r="AC45">
        <f t="shared" si="2"/>
        <v>688.64081836712739</v>
      </c>
      <c r="AE45">
        <f t="shared" si="3"/>
        <v>0</v>
      </c>
      <c r="AF45">
        <f t="shared" si="24"/>
        <v>0</v>
      </c>
      <c r="AG45">
        <f t="shared" si="24"/>
        <v>-3.7286362817351577</v>
      </c>
      <c r="AH45">
        <f t="shared" si="5"/>
        <v>-45024.101885538046</v>
      </c>
      <c r="AI45">
        <f t="shared" si="25"/>
        <v>-45027.830521819778</v>
      </c>
      <c r="AJ45">
        <f t="shared" si="7"/>
        <v>411.54899117694777</v>
      </c>
      <c r="AK45">
        <f t="shared" si="22"/>
        <v>77.013286668085271</v>
      </c>
      <c r="AL45">
        <f t="shared" si="26"/>
        <v>-44539.268243974744</v>
      </c>
      <c r="AN45">
        <f t="shared" si="27"/>
        <v>0</v>
      </c>
      <c r="AO45">
        <f t="shared" si="27"/>
        <v>0</v>
      </c>
      <c r="AP45">
        <f t="shared" si="27"/>
        <v>-3.1944277435418646E-2</v>
      </c>
      <c r="AQ45">
        <f t="shared" si="27"/>
        <v>-385.73416478232451</v>
      </c>
      <c r="AR45">
        <f t="shared" si="27"/>
        <v>-385.76610905975991</v>
      </c>
      <c r="AS45">
        <f t="shared" si="27"/>
        <v>3.5258561466084224</v>
      </c>
      <c r="AT45">
        <f t="shared" si="27"/>
        <v>0.65979452262206073</v>
      </c>
      <c r="AU45">
        <f t="shared" si="23"/>
        <v>-381.58045839052937</v>
      </c>
      <c r="AW45">
        <v>42</v>
      </c>
      <c r="AX45">
        <f>IF(Z45&gt;0, (R45*SUMPRODUCT(K45:$K$98, X45:$X$98)-K45*$AZ$3)/Z45, 0)</f>
        <v>9234.4863689233534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0.26099212799999999</v>
      </c>
      <c r="Q46" s="4">
        <f t="shared" si="21"/>
        <v>50</v>
      </c>
      <c r="R46">
        <f t="shared" si="0"/>
        <v>2000000</v>
      </c>
      <c r="S46">
        <f t="shared" si="1"/>
        <v>6753.2716171031134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688.64081836712739</v>
      </c>
      <c r="AC46">
        <f t="shared" si="2"/>
        <v>367.13556069583592</v>
      </c>
      <c r="AE46">
        <f t="shared" si="3"/>
        <v>0</v>
      </c>
      <c r="AF46">
        <f t="shared" si="24"/>
        <v>0</v>
      </c>
      <c r="AG46">
        <f t="shared" si="24"/>
        <v>-2.7182052012097402</v>
      </c>
      <c r="AH46">
        <f t="shared" si="5"/>
        <v>-38925.788708322652</v>
      </c>
      <c r="AI46">
        <f t="shared" si="25"/>
        <v>-38928.506913523859</v>
      </c>
      <c r="AJ46">
        <f t="shared" si="7"/>
        <v>321.50525767129147</v>
      </c>
      <c r="AK46">
        <f t="shared" si="22"/>
        <v>48.204857285698921</v>
      </c>
      <c r="AL46">
        <f t="shared" si="26"/>
        <v>-38558.796798566866</v>
      </c>
      <c r="AN46">
        <f t="shared" si="27"/>
        <v>0</v>
      </c>
      <c r="AO46">
        <f t="shared" si="27"/>
        <v>0</v>
      </c>
      <c r="AP46">
        <f t="shared" si="27"/>
        <v>-2.0792526531939432E-2</v>
      </c>
      <c r="AQ46">
        <f t="shared" si="27"/>
        <v>-297.7573194747248</v>
      </c>
      <c r="AR46">
        <f t="shared" si="27"/>
        <v>-297.77811200125672</v>
      </c>
      <c r="AS46">
        <f t="shared" si="27"/>
        <v>2.4593090313097874</v>
      </c>
      <c r="AT46">
        <f t="shared" si="27"/>
        <v>0.36873624317809917</v>
      </c>
      <c r="AU46">
        <f t="shared" si="23"/>
        <v>-294.9500667267688</v>
      </c>
      <c r="AW46">
        <v>43</v>
      </c>
      <c r="AX46">
        <f>IF(Z46&gt;0, (R46*SUMPRODUCT(K46:$K$98, X46:$X$98)-K46*$AZ$3)/Z46, 0)</f>
        <v>6753.2716171031134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0.29613519399999999</v>
      </c>
      <c r="Q47" s="4">
        <f t="shared" si="21"/>
        <v>50</v>
      </c>
      <c r="R47">
        <f t="shared" si="0"/>
        <v>2000000</v>
      </c>
      <c r="S47">
        <f t="shared" si="1"/>
        <v>3359.5170473499084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367.13556069583592</v>
      </c>
      <c r="AC47">
        <f t="shared" si="2"/>
        <v>126.7254797131057</v>
      </c>
      <c r="AE47">
        <f t="shared" si="3"/>
        <v>0</v>
      </c>
      <c r="AF47">
        <f t="shared" si="24"/>
        <v>0</v>
      </c>
      <c r="AG47">
        <f t="shared" si="24"/>
        <v>-1.8860669246055874</v>
      </c>
      <c r="AH47">
        <f t="shared" si="5"/>
        <v>-32198.248983682217</v>
      </c>
      <c r="AI47">
        <f t="shared" si="25"/>
        <v>-32200.135050606823</v>
      </c>
      <c r="AJ47">
        <f t="shared" si="7"/>
        <v>240.41008098273022</v>
      </c>
      <c r="AK47">
        <f t="shared" si="22"/>
        <v>25.699489248708517</v>
      </c>
      <c r="AL47">
        <f t="shared" si="26"/>
        <v>-31934.025480375385</v>
      </c>
      <c r="AN47">
        <f t="shared" si="27"/>
        <v>0</v>
      </c>
      <c r="AO47">
        <f t="shared" si="27"/>
        <v>0</v>
      </c>
      <c r="AP47">
        <f t="shared" si="27"/>
        <v>-1.2881430703869649E-2</v>
      </c>
      <c r="AQ47">
        <f t="shared" si="27"/>
        <v>-219.90710279592966</v>
      </c>
      <c r="AR47">
        <f t="shared" si="27"/>
        <v>-219.91998422663352</v>
      </c>
      <c r="AS47">
        <f t="shared" si="27"/>
        <v>1.6419490519077604</v>
      </c>
      <c r="AT47">
        <f t="shared" si="27"/>
        <v>0.1755219740950125</v>
      </c>
      <c r="AU47">
        <f t="shared" si="23"/>
        <v>-218.10251320063077</v>
      </c>
      <c r="AW47">
        <v>44</v>
      </c>
      <c r="AX47">
        <f>IF(Z47&gt;0, (R47*SUMPRODUCT(K47:$K$98, X47:$X$98)-K47*$AZ$3)/Z47, 0)</f>
        <v>3359.5170473499084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0.33524791700000001</v>
      </c>
      <c r="Q48" s="4">
        <f t="shared" si="21"/>
        <v>50</v>
      </c>
      <c r="R48">
        <f t="shared" si="0"/>
        <v>2000000</v>
      </c>
      <c r="S48">
        <f t="shared" si="1"/>
        <v>-1699.6728154448574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126.7254797131057</v>
      </c>
      <c r="AC48">
        <f t="shared" si="2"/>
        <v>-41.978731572113986</v>
      </c>
      <c r="AE48">
        <f t="shared" si="3"/>
        <v>0</v>
      </c>
      <c r="AF48">
        <f t="shared" si="24"/>
        <v>0</v>
      </c>
      <c r="AG48">
        <f t="shared" si="24"/>
        <v>-1.2349062475629125</v>
      </c>
      <c r="AH48">
        <f t="shared" si="5"/>
        <v>-25292.000311864769</v>
      </c>
      <c r="AI48">
        <f t="shared" si="25"/>
        <v>-25293.235218112331</v>
      </c>
      <c r="AJ48">
        <f t="shared" si="7"/>
        <v>168.70421128521969</v>
      </c>
      <c r="AK48">
        <f t="shared" si="22"/>
        <v>8.8707835799174006</v>
      </c>
      <c r="AL48">
        <f t="shared" si="26"/>
        <v>-25115.660223247192</v>
      </c>
      <c r="AN48">
        <f t="shared" si="27"/>
        <v>0</v>
      </c>
      <c r="AO48">
        <f t="shared" si="27"/>
        <v>0</v>
      </c>
      <c r="AP48">
        <f t="shared" si="27"/>
        <v>-7.5304853440882223E-3</v>
      </c>
      <c r="AQ48">
        <f t="shared" si="27"/>
        <v>-154.23117183757654</v>
      </c>
      <c r="AR48">
        <f t="shared" si="27"/>
        <v>-154.23870232292063</v>
      </c>
      <c r="AS48">
        <f t="shared" si="27"/>
        <v>1.0287619753130999</v>
      </c>
      <c r="AT48">
        <f t="shared" si="27"/>
        <v>5.409423255488327E-2</v>
      </c>
      <c r="AU48">
        <f t="shared" si="23"/>
        <v>-153.15584611505264</v>
      </c>
      <c r="AW48">
        <v>45</v>
      </c>
      <c r="AX48">
        <f>IF(Z48&gt;0, (R48*SUMPRODUCT(K48:$K$98, X48:$X$98)-K48*$AZ$3)/Z48, 0)</f>
        <v>-1699.6728154448574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0.37793865599999998</v>
      </c>
      <c r="Q49" s="4">
        <f t="shared" si="21"/>
        <v>50</v>
      </c>
      <c r="R49">
        <f t="shared" si="0"/>
        <v>2000000</v>
      </c>
      <c r="S49">
        <f t="shared" si="1"/>
        <v>-9955.37144249007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-41.978731572113986</v>
      </c>
      <c r="AC49">
        <f t="shared" si="2"/>
        <v>-150.49303598941427</v>
      </c>
      <c r="AE49">
        <f t="shared" si="3"/>
        <v>0</v>
      </c>
      <c r="AF49">
        <f t="shared" si="24"/>
        <v>0</v>
      </c>
      <c r="AG49">
        <f t="shared" si="24"/>
        <v>-0.75583837759735284</v>
      </c>
      <c r="AH49">
        <f t="shared" si="5"/>
        <v>-18668.752299597214</v>
      </c>
      <c r="AI49">
        <f t="shared" si="25"/>
        <v>-18669.508137974812</v>
      </c>
      <c r="AJ49">
        <f t="shared" si="7"/>
        <v>108.51430441730028</v>
      </c>
      <c r="AK49">
        <f t="shared" si="22"/>
        <v>-2.9385112100479791</v>
      </c>
      <c r="AL49">
        <f t="shared" si="26"/>
        <v>-18563.932344767556</v>
      </c>
      <c r="AN49">
        <f t="shared" si="27"/>
        <v>0</v>
      </c>
      <c r="AO49">
        <f t="shared" si="27"/>
        <v>0</v>
      </c>
      <c r="AP49">
        <f t="shared" si="27"/>
        <v>-4.1152848041740523E-3</v>
      </c>
      <c r="AQ49">
        <f t="shared" si="27"/>
        <v>-101.64505392758569</v>
      </c>
      <c r="AR49">
        <f t="shared" si="27"/>
        <v>-101.64916921238988</v>
      </c>
      <c r="AS49">
        <f t="shared" si="27"/>
        <v>0.59082375444281376</v>
      </c>
      <c r="AT49">
        <f t="shared" si="27"/>
        <v>-1.5999201533065829E-2</v>
      </c>
      <c r="AU49">
        <f t="shared" si="23"/>
        <v>-101.0743446594801</v>
      </c>
      <c r="AW49">
        <v>46</v>
      </c>
      <c r="AX49">
        <f>IF(Z49&gt;0, (R49*SUMPRODUCT(K49:$K$98, X49:$X$98)-K49*$AZ$3)/Z49, 0)</f>
        <v>-9955.37144249007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0.42486345599999997</v>
      </c>
      <c r="Q50" s="4">
        <f t="shared" si="21"/>
        <v>50</v>
      </c>
      <c r="R50">
        <f t="shared" si="0"/>
        <v>2000000</v>
      </c>
      <c r="S50">
        <f t="shared" si="1"/>
        <v>-24735.868430204329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-150.49303598941427</v>
      </c>
      <c r="AC50">
        <f t="shared" si="2"/>
        <v>-211.31945829175328</v>
      </c>
      <c r="AE50">
        <f t="shared" si="3"/>
        <v>0</v>
      </c>
      <c r="AF50">
        <f t="shared" si="24"/>
        <v>0</v>
      </c>
      <c r="AG50">
        <f t="shared" si="24"/>
        <v>-0.42715188853793501</v>
      </c>
      <c r="AH50">
        <f t="shared" si="5"/>
        <v>-12845.124211337772</v>
      </c>
      <c r="AI50">
        <f t="shared" si="25"/>
        <v>-12845.55136322631</v>
      </c>
      <c r="AJ50">
        <f t="shared" si="7"/>
        <v>60.826422302339012</v>
      </c>
      <c r="AK50">
        <f t="shared" si="22"/>
        <v>-10.534512519259</v>
      </c>
      <c r="AL50">
        <f t="shared" si="26"/>
        <v>-12795.25945344323</v>
      </c>
      <c r="AN50">
        <f t="shared" si="27"/>
        <v>0</v>
      </c>
      <c r="AO50">
        <f t="shared" si="27"/>
        <v>0</v>
      </c>
      <c r="AP50">
        <f t="shared" si="27"/>
        <v>-2.0765159212559293E-3</v>
      </c>
      <c r="AQ50">
        <f t="shared" si="27"/>
        <v>-62.444075868773965</v>
      </c>
      <c r="AR50">
        <f t="shared" si="27"/>
        <v>-62.446152384695225</v>
      </c>
      <c r="AS50">
        <f t="shared" si="27"/>
        <v>0.29569583497844343</v>
      </c>
      <c r="AT50">
        <f t="shared" si="27"/>
        <v>-5.1211486021484634E-2</v>
      </c>
      <c r="AU50">
        <f t="shared" si="23"/>
        <v>-62.201668035738265</v>
      </c>
      <c r="AW50">
        <v>47</v>
      </c>
      <c r="AX50">
        <f>IF(Z50&gt;0, (R50*SUMPRODUCT(K50:$K$98, X50:$X$98)-K50*$AZ$3)/Z50, 0)</f>
        <v>-24735.868430204329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0.47765295400000002</v>
      </c>
      <c r="Q51" s="4">
        <f t="shared" si="21"/>
        <v>50</v>
      </c>
      <c r="R51">
        <f t="shared" si="0"/>
        <v>2000000</v>
      </c>
      <c r="S51">
        <f t="shared" si="1"/>
        <v>-54219.401043482394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-211.31945829175328</v>
      </c>
      <c r="AC51">
        <f t="shared" si="2"/>
        <v>-237.31832735227124</v>
      </c>
      <c r="AE51">
        <f t="shared" si="3"/>
        <v>0</v>
      </c>
      <c r="AF51">
        <f t="shared" si="24"/>
        <v>0</v>
      </c>
      <c r="AG51">
        <f t="shared" si="24"/>
        <v>-0.21885000828573226</v>
      </c>
      <c r="AH51">
        <f t="shared" si="5"/>
        <v>-8161.214454672936</v>
      </c>
      <c r="AI51">
        <f t="shared" si="25"/>
        <v>-8161.4333046812217</v>
      </c>
      <c r="AJ51">
        <f t="shared" si="7"/>
        <v>25.998869060517961</v>
      </c>
      <c r="AK51">
        <f t="shared" si="22"/>
        <v>-14.79236208042273</v>
      </c>
      <c r="AL51">
        <f t="shared" si="26"/>
        <v>-8150.226797701127</v>
      </c>
      <c r="AN51">
        <f t="shared" si="27"/>
        <v>0</v>
      </c>
      <c r="AO51">
        <f t="shared" si="27"/>
        <v>0</v>
      </c>
      <c r="AP51">
        <f t="shared" si="27"/>
        <v>-9.4990785556021778E-4</v>
      </c>
      <c r="AQ51">
        <f t="shared" si="27"/>
        <v>-35.423355850568782</v>
      </c>
      <c r="AR51">
        <f t="shared" si="27"/>
        <v>-35.424305758424346</v>
      </c>
      <c r="AS51">
        <f t="shared" si="27"/>
        <v>0.11284683125999032</v>
      </c>
      <c r="AT51">
        <f t="shared" si="27"/>
        <v>-6.4205530776763997E-2</v>
      </c>
      <c r="AU51">
        <f t="shared" si="23"/>
        <v>-35.37566445794112</v>
      </c>
      <c r="AW51">
        <v>48</v>
      </c>
      <c r="AX51">
        <f>IF(Z51&gt;0, (R51*SUMPRODUCT(K51:$K$98, X51:$X$98)-K51*$AZ$3)/Z51, 0)</f>
        <v>-54219.401043482394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0.53697763200000004</v>
      </c>
      <c r="Q52" s="4">
        <f t="shared" si="21"/>
        <v>50</v>
      </c>
      <c r="R52">
        <f t="shared" si="0"/>
        <v>2000000</v>
      </c>
      <c r="S52">
        <f t="shared" si="1"/>
        <v>-121137.66015331303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-237.31832735227124</v>
      </c>
      <c r="AC52">
        <f t="shared" si="2"/>
        <v>-240.20131998118293</v>
      </c>
      <c r="AE52">
        <f t="shared" si="3"/>
        <v>0</v>
      </c>
      <c r="AF52">
        <f t="shared" si="24"/>
        <v>0</v>
      </c>
      <c r="AG52">
        <f t="shared" si="24"/>
        <v>-9.9143948990422032E-2</v>
      </c>
      <c r="AH52">
        <f t="shared" si="5"/>
        <v>-4700.7023684981159</v>
      </c>
      <c r="AI52">
        <f t="shared" si="25"/>
        <v>-4700.8015124471067</v>
      </c>
      <c r="AJ52">
        <f t="shared" si="7"/>
        <v>2.8829926289116941</v>
      </c>
      <c r="AK52">
        <f t="shared" si="22"/>
        <v>-16.612282914658987</v>
      </c>
      <c r="AL52">
        <f t="shared" si="26"/>
        <v>-4714.5308027328538</v>
      </c>
      <c r="AN52">
        <f t="shared" si="27"/>
        <v>0</v>
      </c>
      <c r="AO52">
        <f t="shared" si="27"/>
        <v>0</v>
      </c>
      <c r="AP52">
        <f t="shared" si="27"/>
        <v>-3.8422277331043905E-4</v>
      </c>
      <c r="AQ52">
        <f t="shared" si="27"/>
        <v>-18.217116817747279</v>
      </c>
      <c r="AR52">
        <f t="shared" si="27"/>
        <v>-18.217501040520588</v>
      </c>
      <c r="AS52">
        <f t="shared" si="27"/>
        <v>1.1172758747193102E-2</v>
      </c>
      <c r="AT52">
        <f t="shared" si="27"/>
        <v>-6.4379293718717243E-2</v>
      </c>
      <c r="AU52">
        <f t="shared" si="23"/>
        <v>-18.270707575492114</v>
      </c>
      <c r="AW52">
        <v>49</v>
      </c>
      <c r="AX52">
        <f>IF(Z52&gt;0, (R52*SUMPRODUCT(K52:$K$98, X52:$X$98)-K52*$AZ$3)/Z52, 0)</f>
        <v>-121137.66015331303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0.60388337299999995</v>
      </c>
      <c r="Q53" s="4">
        <f t="shared" si="21"/>
        <v>50</v>
      </c>
      <c r="R53">
        <f t="shared" si="0"/>
        <v>2000000</v>
      </c>
      <c r="S53">
        <f t="shared" si="1"/>
        <v>-299579.13730818534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-240.20131998118293</v>
      </c>
      <c r="AC53">
        <f t="shared" si="2"/>
        <v>-229.36454106530775</v>
      </c>
      <c r="AE53">
        <f t="shared" si="3"/>
        <v>0</v>
      </c>
      <c r="AF53">
        <f t="shared" si="24"/>
        <v>0</v>
      </c>
      <c r="AG53">
        <f t="shared" si="24"/>
        <v>-3.828112717164181E-2</v>
      </c>
      <c r="AH53">
        <f t="shared" si="5"/>
        <v>-2394.8552931550398</v>
      </c>
      <c r="AI53">
        <f t="shared" si="25"/>
        <v>-2394.8935742822114</v>
      </c>
      <c r="AJ53">
        <f t="shared" si="7"/>
        <v>-10.836778915875186</v>
      </c>
      <c r="AK53">
        <f t="shared" si="22"/>
        <v>-16.814092398682806</v>
      </c>
      <c r="AL53">
        <f t="shared" si="26"/>
        <v>-2422.5444455967695</v>
      </c>
      <c r="AN53">
        <f t="shared" si="27"/>
        <v>0</v>
      </c>
      <c r="AO53">
        <f t="shared" si="27"/>
        <v>0</v>
      </c>
      <c r="AP53">
        <f t="shared" si="27"/>
        <v>-1.324596439707253E-4</v>
      </c>
      <c r="AQ53">
        <f t="shared" si="27"/>
        <v>-8.2866337260757952</v>
      </c>
      <c r="AR53">
        <f t="shared" si="27"/>
        <v>-8.286766185719765</v>
      </c>
      <c r="AS53">
        <f t="shared" si="27"/>
        <v>-3.7497220772789649E-2</v>
      </c>
      <c r="AT53">
        <f t="shared" si="27"/>
        <v>-5.8179809670554243E-2</v>
      </c>
      <c r="AU53">
        <f t="shared" si="23"/>
        <v>-8.3824432161631091</v>
      </c>
      <c r="AW53">
        <v>50</v>
      </c>
      <c r="AX53">
        <f>IF(Z53&gt;0, (R53*SUMPRODUCT(K53:$K$98, X53:$X$98)-K53*$AZ$3)/Z53, 0)</f>
        <v>-299579.13730818534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0.676158394</v>
      </c>
      <c r="Q54" s="4">
        <f t="shared" si="21"/>
        <v>50</v>
      </c>
      <c r="R54">
        <f t="shared" si="0"/>
        <v>2000000</v>
      </c>
      <c r="S54">
        <f t="shared" si="1"/>
        <v>-881082.4384715535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-229.36454106530775</v>
      </c>
      <c r="AC54">
        <f t="shared" si="2"/>
        <v>-211.71019645779208</v>
      </c>
      <c r="AE54">
        <f t="shared" si="3"/>
        <v>0</v>
      </c>
      <c r="AF54">
        <f t="shared" si="24"/>
        <v>0</v>
      </c>
      <c r="AG54">
        <f t="shared" si="24"/>
        <v>-1.2014210431038307E-2</v>
      </c>
      <c r="AH54">
        <f t="shared" si="5"/>
        <v>-1035.3642187554835</v>
      </c>
      <c r="AI54">
        <f t="shared" si="25"/>
        <v>-1035.3762329659146</v>
      </c>
      <c r="AJ54">
        <f t="shared" si="7"/>
        <v>-17.654344607515668</v>
      </c>
      <c r="AK54">
        <f t="shared" si="22"/>
        <v>-16.055517874571542</v>
      </c>
      <c r="AL54">
        <f t="shared" si="26"/>
        <v>-1069.0860954480017</v>
      </c>
      <c r="AN54">
        <f t="shared" si="27"/>
        <v>0</v>
      </c>
      <c r="AO54">
        <f t="shared" si="27"/>
        <v>0</v>
      </c>
      <c r="AP54">
        <f t="shared" si="27"/>
        <v>-3.7117274458893435E-5</v>
      </c>
      <c r="AQ54">
        <f t="shared" si="27"/>
        <v>-3.1987035763234779</v>
      </c>
      <c r="AR54">
        <f t="shared" si="27"/>
        <v>-3.1987406935979372</v>
      </c>
      <c r="AS54">
        <f t="shared" si="27"/>
        <v>-5.4542173865720522E-2</v>
      </c>
      <c r="AT54">
        <f t="shared" si="27"/>
        <v>-4.9602682336124068E-2</v>
      </c>
      <c r="AU54">
        <f t="shared" si="23"/>
        <v>-3.3028855497997816</v>
      </c>
      <c r="AW54">
        <v>51</v>
      </c>
      <c r="AX54">
        <f>IF(Z54&gt;0, (R54*SUMPRODUCT(K54:$K$98, X54:$X$98)-K54*$AZ$3)/Z54, 0)</f>
        <v>-881082.4384715535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0.75167664000000001</v>
      </c>
      <c r="Q55" s="4">
        <f t="shared" si="21"/>
        <v>50</v>
      </c>
      <c r="R55">
        <f t="shared" si="0"/>
        <v>2000000</v>
      </c>
      <c r="S55">
        <f t="shared" si="1"/>
        <v>-3348400.8370885621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-211.71019645779208</v>
      </c>
      <c r="AC55">
        <f t="shared" si="2"/>
        <v>-191.74731223626605</v>
      </c>
      <c r="AE55">
        <f t="shared" si="3"/>
        <v>0</v>
      </c>
      <c r="AF55">
        <f t="shared" si="24"/>
        <v>0</v>
      </c>
      <c r="AG55">
        <f t="shared" si="24"/>
        <v>-2.863266997672097E-3</v>
      </c>
      <c r="AH55">
        <f t="shared" si="5"/>
        <v>-361.23205316223306</v>
      </c>
      <c r="AI55">
        <f t="shared" si="25"/>
        <v>-361.23491642923074</v>
      </c>
      <c r="AJ55">
        <f t="shared" si="7"/>
        <v>-19.962884221526025</v>
      </c>
      <c r="AK55">
        <f t="shared" si="22"/>
        <v>-14.819713752045446</v>
      </c>
      <c r="AL55">
        <f t="shared" si="26"/>
        <v>-396.01751440280225</v>
      </c>
      <c r="AN55">
        <f t="shared" si="27"/>
        <v>0</v>
      </c>
      <c r="AO55">
        <f t="shared" si="27"/>
        <v>0</v>
      </c>
      <c r="AP55">
        <f t="shared" si="27"/>
        <v>-7.8981371098979147E-6</v>
      </c>
      <c r="AQ55">
        <f t="shared" si="27"/>
        <v>-0.99643529111495843</v>
      </c>
      <c r="AR55">
        <f t="shared" si="27"/>
        <v>-0.99644318925206832</v>
      </c>
      <c r="AS55">
        <f t="shared" si="27"/>
        <v>-5.5066326968047093E-2</v>
      </c>
      <c r="AT55">
        <f t="shared" si="27"/>
        <v>-4.0879223362074668E-2</v>
      </c>
      <c r="AU55">
        <f t="shared" si="23"/>
        <v>-1.0923887395821903</v>
      </c>
      <c r="AW55">
        <v>52</v>
      </c>
      <c r="AX55">
        <f>IF(Z55&gt;0, (R55*SUMPRODUCT(K55:$K$98, X55:$X$98)-K55*$AZ$3)/Z55, 0)</f>
        <v>-3348400.8370885621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0.75374016600000004</v>
      </c>
      <c r="Q56" s="4">
        <f t="shared" si="21"/>
        <v>50</v>
      </c>
      <c r="R56">
        <f t="shared" si="0"/>
        <v>2000000</v>
      </c>
      <c r="S56">
        <f t="shared" si="1"/>
        <v>-12717673.387269806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-191.74731223626605</v>
      </c>
      <c r="AC56">
        <f t="shared" si="2"/>
        <v>-172.06375842215823</v>
      </c>
      <c r="AE56">
        <f t="shared" si="3"/>
        <v>0</v>
      </c>
      <c r="AF56">
        <f t="shared" si="24"/>
        <v>0</v>
      </c>
      <c r="AG56">
        <f t="shared" si="24"/>
        <v>-6.7647498556768805E-4</v>
      </c>
      <c r="AH56">
        <f t="shared" si="5"/>
        <v>-86.326373685107512</v>
      </c>
      <c r="AI56">
        <f t="shared" si="25"/>
        <v>-86.32705016009308</v>
      </c>
      <c r="AJ56">
        <f t="shared" si="7"/>
        <v>-19.683553814107825</v>
      </c>
      <c r="AK56">
        <f t="shared" si="22"/>
        <v>-13.422311856538625</v>
      </c>
      <c r="AL56">
        <f t="shared" si="26"/>
        <v>-119.43291583073953</v>
      </c>
      <c r="AN56">
        <f t="shared" si="27"/>
        <v>0</v>
      </c>
      <c r="AO56">
        <f t="shared" si="27"/>
        <v>0</v>
      </c>
      <c r="AP56">
        <f t="shared" si="27"/>
        <v>-1.6660826450836795E-6</v>
      </c>
      <c r="AQ56">
        <f t="shared" si="27"/>
        <v>-0.21261225629661476</v>
      </c>
      <c r="AR56">
        <f t="shared" si="27"/>
        <v>-0.21261392237925986</v>
      </c>
      <c r="AS56">
        <f t="shared" si="27"/>
        <v>-4.8478403640801443E-2</v>
      </c>
      <c r="AT56">
        <f t="shared" si="27"/>
        <v>-3.3057661137778013E-2</v>
      </c>
      <c r="AU56">
        <f t="shared" si="23"/>
        <v>-0.2941499871578393</v>
      </c>
      <c r="AW56">
        <v>53</v>
      </c>
      <c r="AX56">
        <f>IF(Z56&gt;0, (R56*SUMPRODUCT(K56:$K$98, X56:$X$98)-K56*$AZ$3)/Z56, 0)</f>
        <v>-12717673.387269806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0.75596915499999995</v>
      </c>
      <c r="Q57" s="4">
        <f t="shared" si="21"/>
        <v>50</v>
      </c>
      <c r="R57">
        <f t="shared" si="0"/>
        <v>2000000</v>
      </c>
      <c r="S57">
        <f t="shared" si="1"/>
        <v>-48577554.559650943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-172.06375842215823</v>
      </c>
      <c r="AC57">
        <f t="shared" si="2"/>
        <v>-153.81209469164878</v>
      </c>
      <c r="AE57">
        <f t="shared" si="3"/>
        <v>0</v>
      </c>
      <c r="AF57">
        <f t="shared" si="24"/>
        <v>0</v>
      </c>
      <c r="AG57">
        <f t="shared" si="24"/>
        <v>-1.5831601249376888E-4</v>
      </c>
      <c r="AH57">
        <f t="shared" si="5"/>
        <v>-20.45576892872969</v>
      </c>
      <c r="AI57">
        <f t="shared" si="25"/>
        <v>-20.455927244742185</v>
      </c>
      <c r="AJ57">
        <f t="shared" si="7"/>
        <v>-18.251663730509449</v>
      </c>
      <c r="AK57">
        <f t="shared" si="22"/>
        <v>-12.044463089551078</v>
      </c>
      <c r="AL57">
        <f t="shared" si="26"/>
        <v>-50.752054064802714</v>
      </c>
      <c r="AN57">
        <f t="shared" si="27"/>
        <v>0</v>
      </c>
      <c r="AO57">
        <f t="shared" si="27"/>
        <v>0</v>
      </c>
      <c r="AP57">
        <f t="shared" si="27"/>
        <v>-3.4813815113282917E-7</v>
      </c>
      <c r="AQ57">
        <f t="shared" si="27"/>
        <v>-4.498239604871692E-2</v>
      </c>
      <c r="AR57">
        <f t="shared" si="27"/>
        <v>-4.4982744186868054E-2</v>
      </c>
      <c r="AS57">
        <f t="shared" si="27"/>
        <v>-4.0135551459065236E-2</v>
      </c>
      <c r="AT57">
        <f t="shared" si="27"/>
        <v>-2.6485868645465992E-2</v>
      </c>
      <c r="AU57">
        <f t="shared" si="23"/>
        <v>-0.11160416429139929</v>
      </c>
      <c r="AW57">
        <v>54</v>
      </c>
      <c r="AX57">
        <f>IF(Z57&gt;0, (R57*SUMPRODUCT(K57:$K$98, X57:$X$98)-K57*$AZ$3)/Z57, 0)</f>
        <v>-48577554.559650943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0.75842527199999998</v>
      </c>
      <c r="Q58" s="4">
        <f t="shared" si="21"/>
        <v>50</v>
      </c>
      <c r="R58">
        <f t="shared" si="0"/>
        <v>2000000</v>
      </c>
      <c r="S58">
        <f t="shared" si="1"/>
        <v>-187348157.63596132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-153.81209469164878</v>
      </c>
      <c r="AC58">
        <f t="shared" si="2"/>
        <v>-137.3711163851921</v>
      </c>
      <c r="AE58">
        <f t="shared" si="3"/>
        <v>0</v>
      </c>
      <c r="AF58">
        <f t="shared" si="24"/>
        <v>0</v>
      </c>
      <c r="AG58">
        <f t="shared" si="24"/>
        <v>-3.6661987531289131E-5</v>
      </c>
      <c r="AH58">
        <f t="shared" si="5"/>
        <v>-4.8028345935016832</v>
      </c>
      <c r="AI58">
        <f t="shared" si="25"/>
        <v>-4.8028712554892143</v>
      </c>
      <c r="AJ58">
        <f t="shared" si="7"/>
        <v>-16.440978306456685</v>
      </c>
      <c r="AK58">
        <f t="shared" si="22"/>
        <v>-10.766846628415415</v>
      </c>
      <c r="AL58">
        <f t="shared" si="26"/>
        <v>-32.010696190361315</v>
      </c>
      <c r="AN58">
        <f t="shared" si="27"/>
        <v>0</v>
      </c>
      <c r="AO58">
        <f t="shared" si="27"/>
        <v>0</v>
      </c>
      <c r="AP58">
        <f t="shared" si="27"/>
        <v>-7.198214076339982E-8</v>
      </c>
      <c r="AQ58">
        <f t="shared" si="27"/>
        <v>-9.4298847130890387E-3</v>
      </c>
      <c r="AR58">
        <f t="shared" si="27"/>
        <v>-9.4299566952298006E-3</v>
      </c>
      <c r="AS58">
        <f t="shared" si="27"/>
        <v>-3.2280214315531804E-2</v>
      </c>
      <c r="AT58">
        <f t="shared" si="27"/>
        <v>-2.1139625038688766E-2</v>
      </c>
      <c r="AU58">
        <f t="shared" si="23"/>
        <v>-6.2849796049450374E-2</v>
      </c>
      <c r="AW58">
        <v>55</v>
      </c>
      <c r="AX58">
        <f>IF(Z58&gt;0, (R58*SUMPRODUCT(K58:$K$98, X58:$X$98)-K58*$AZ$3)/Z58, 0)</f>
        <v>-187348157.63596132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0.76114147499999996</v>
      </c>
      <c r="Q59" s="4">
        <f t="shared" si="21"/>
        <v>50</v>
      </c>
      <c r="R59">
        <f t="shared" si="0"/>
        <v>2000000</v>
      </c>
      <c r="S59">
        <f t="shared" si="1"/>
        <v>-730959285.8811655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-137.3711163851921</v>
      </c>
      <c r="AC59">
        <f t="shared" si="2"/>
        <v>-122.66093849981108</v>
      </c>
      <c r="AE59">
        <f t="shared" si="3"/>
        <v>0</v>
      </c>
      <c r="AF59">
        <f t="shared" si="24"/>
        <v>0</v>
      </c>
      <c r="AG59">
        <f t="shared" si="24"/>
        <v>-8.390408389979226E-6</v>
      </c>
      <c r="AH59">
        <f t="shared" si="5"/>
        <v>-1.1161983706398806</v>
      </c>
      <c r="AI59">
        <f t="shared" si="25"/>
        <v>-1.1162067610482707</v>
      </c>
      <c r="AJ59">
        <f t="shared" si="7"/>
        <v>-14.710177885381015</v>
      </c>
      <c r="AK59">
        <f t="shared" si="22"/>
        <v>-9.6159781469634478</v>
      </c>
      <c r="AL59">
        <f t="shared" si="26"/>
        <v>-25.442362793392732</v>
      </c>
      <c r="AN59">
        <f t="shared" si="27"/>
        <v>0</v>
      </c>
      <c r="AO59">
        <f t="shared" si="27"/>
        <v>0</v>
      </c>
      <c r="AP59">
        <f t="shared" si="27"/>
        <v>-1.4708684429869699E-8</v>
      </c>
      <c r="AQ59">
        <f t="shared" si="27"/>
        <v>-1.9567354569397055E-3</v>
      </c>
      <c r="AR59">
        <f t="shared" si="27"/>
        <v>-1.9567501656241352E-3</v>
      </c>
      <c r="AS59">
        <f t="shared" si="27"/>
        <v>-2.5787465206309583E-2</v>
      </c>
      <c r="AT59">
        <f t="shared" si="27"/>
        <v>-1.6857151818394235E-2</v>
      </c>
      <c r="AU59">
        <f t="shared" si="23"/>
        <v>-4.4601367190327951E-2</v>
      </c>
      <c r="AW59">
        <v>56</v>
      </c>
      <c r="AX59">
        <f>IF(Z59&gt;0, (R59*SUMPRODUCT(K59:$K$98, X59:$X$98)-K59*$AZ$3)/Z59, 0)</f>
        <v>-730959285.8811655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0.76383916100000004</v>
      </c>
      <c r="Q60" s="4">
        <f t="shared" si="21"/>
        <v>50</v>
      </c>
      <c r="R60">
        <f t="shared" si="0"/>
        <v>2000000</v>
      </c>
      <c r="S60">
        <f t="shared" si="1"/>
        <v>-2885788329.0780168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-122.66093849981108</v>
      </c>
      <c r="AC60">
        <f t="shared" si="2"/>
        <v>-109.52038829768399</v>
      </c>
      <c r="AE60">
        <f t="shared" si="3"/>
        <v>0</v>
      </c>
      <c r="AF60">
        <f t="shared" si="24"/>
        <v>0</v>
      </c>
      <c r="AG60">
        <f t="shared" si="24"/>
        <v>-1.8975818010303403E-6</v>
      </c>
      <c r="AH60">
        <f t="shared" si="5"/>
        <v>-0.25635690020196372</v>
      </c>
      <c r="AI60">
        <f t="shared" si="25"/>
        <v>-0.25635879778376475</v>
      </c>
      <c r="AJ60">
        <f t="shared" si="7"/>
        <v>-13.140550202127088</v>
      </c>
      <c r="AK60">
        <f t="shared" si="22"/>
        <v>-8.5862656949867766</v>
      </c>
      <c r="AL60">
        <f t="shared" si="26"/>
        <v>-21.983174694897627</v>
      </c>
      <c r="AN60">
        <f t="shared" si="27"/>
        <v>0</v>
      </c>
      <c r="AO60">
        <f t="shared" si="27"/>
        <v>0</v>
      </c>
      <c r="AP60">
        <f t="shared" si="27"/>
        <v>-2.9701146528978271E-9</v>
      </c>
      <c r="AQ60">
        <f t="shared" si="27"/>
        <v>-4.0125247051162266E-4</v>
      </c>
      <c r="AR60">
        <f t="shared" si="27"/>
        <v>-4.0125544062627553E-4</v>
      </c>
      <c r="AS60">
        <f t="shared" si="27"/>
        <v>-2.0567725028394251E-2</v>
      </c>
      <c r="AT60">
        <f t="shared" si="27"/>
        <v>-1.3439311833886216E-2</v>
      </c>
      <c r="AU60">
        <f t="shared" si="23"/>
        <v>-3.4408292302906741E-2</v>
      </c>
      <c r="AW60">
        <v>57</v>
      </c>
      <c r="AX60">
        <f>IF(Z60&gt;0, (R60*SUMPRODUCT(K60:$K$98, X60:$X$98)-K60*$AZ$3)/Z60, 0)</f>
        <v>-2885788329.0780168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0.76675259399999995</v>
      </c>
      <c r="Q61" s="4">
        <f t="shared" si="21"/>
        <v>50</v>
      </c>
      <c r="R61">
        <f t="shared" si="0"/>
        <v>2000000</v>
      </c>
      <c r="S61">
        <f t="shared" si="1"/>
        <v>-11541481810.136795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-109.52038829768399</v>
      </c>
      <c r="AC61">
        <f t="shared" si="2"/>
        <v>-97.78640835588304</v>
      </c>
      <c r="AE61">
        <f t="shared" si="3"/>
        <v>0</v>
      </c>
      <c r="AF61">
        <f t="shared" si="24"/>
        <v>0</v>
      </c>
      <c r="AG61">
        <f t="shared" si="24"/>
        <v>-4.2363021475283174E-7</v>
      </c>
      <c r="AH61">
        <f t="shared" si="5"/>
        <v>-5.819903073068821E-2</v>
      </c>
      <c r="AI61">
        <f t="shared" si="25"/>
        <v>-5.8199454360902965E-2</v>
      </c>
      <c r="AJ61">
        <f t="shared" si="7"/>
        <v>-11.733979941800953</v>
      </c>
      <c r="AK61">
        <f t="shared" si="22"/>
        <v>-7.6664271808378803</v>
      </c>
      <c r="AL61">
        <f t="shared" si="26"/>
        <v>-19.458606576999735</v>
      </c>
      <c r="AN61">
        <f t="shared" si="27"/>
        <v>0</v>
      </c>
      <c r="AO61">
        <f t="shared" si="27"/>
        <v>0</v>
      </c>
      <c r="AP61">
        <f t="shared" si="27"/>
        <v>-5.9202713551967005E-10</v>
      </c>
      <c r="AQ61">
        <f t="shared" si="27"/>
        <v>-8.1333682663814938E-5</v>
      </c>
      <c r="AR61">
        <f t="shared" si="27"/>
        <v>-8.1334274690950464E-5</v>
      </c>
      <c r="AS61">
        <f t="shared" si="27"/>
        <v>-1.6398345281492335E-2</v>
      </c>
      <c r="AT61">
        <f t="shared" si="27"/>
        <v>-1.0713902751695193E-2</v>
      </c>
      <c r="AU61">
        <f t="shared" si="23"/>
        <v>-2.7193582307878477E-2</v>
      </c>
      <c r="AW61">
        <v>58</v>
      </c>
      <c r="AX61">
        <f>IF(Z61&gt;0, (R61*SUMPRODUCT(K61:$K$98, X61:$X$98)-K61*$AZ$3)/Z61, 0)</f>
        <v>-11541481810.136795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0.76980532899999998</v>
      </c>
      <c r="Q62" s="4">
        <f t="shared" si="21"/>
        <v>50</v>
      </c>
      <c r="R62">
        <f t="shared" si="0"/>
        <v>2000000</v>
      </c>
      <c r="S62">
        <f t="shared" si="1"/>
        <v>-46799056223.196609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-97.78640835588304</v>
      </c>
      <c r="AC62">
        <f t="shared" si="2"/>
        <v>-87.309363623251926</v>
      </c>
      <c r="AE62">
        <f t="shared" si="3"/>
        <v>0</v>
      </c>
      <c r="AF62">
        <f t="shared" si="24"/>
        <v>0</v>
      </c>
      <c r="AG62">
        <f t="shared" si="24"/>
        <v>-9.3281115763159143E-8</v>
      </c>
      <c r="AH62">
        <f t="shared" si="5"/>
        <v>-1.3044511873685771E-2</v>
      </c>
      <c r="AI62">
        <f t="shared" si="25"/>
        <v>-1.3044605154801535E-2</v>
      </c>
      <c r="AJ62">
        <f t="shared" si="7"/>
        <v>-10.477044732631114</v>
      </c>
      <c r="AK62">
        <f t="shared" si="22"/>
        <v>-6.8450485849118134</v>
      </c>
      <c r="AL62">
        <f t="shared" si="26"/>
        <v>-17.335137922697729</v>
      </c>
      <c r="AN62">
        <f t="shared" si="27"/>
        <v>0</v>
      </c>
      <c r="AO62">
        <f t="shared" si="27"/>
        <v>0</v>
      </c>
      <c r="AP62">
        <f t="shared" si="27"/>
        <v>-1.1639394672216622E-10</v>
      </c>
      <c r="AQ62">
        <f t="shared" si="27"/>
        <v>-1.6276630136987398E-5</v>
      </c>
      <c r="AR62">
        <f t="shared" si="27"/>
        <v>-1.6276746530934121E-5</v>
      </c>
      <c r="AS62">
        <f t="shared" si="27"/>
        <v>-1.3073006003828685E-2</v>
      </c>
      <c r="AT62">
        <f t="shared" si="27"/>
        <v>-8.5410880196345792E-3</v>
      </c>
      <c r="AU62">
        <f t="shared" si="23"/>
        <v>-2.16303707699942E-2</v>
      </c>
      <c r="AW62">
        <v>59</v>
      </c>
      <c r="AX62">
        <f>IF(Z62&gt;0, (R62*SUMPRODUCT(K62:$K$98, X62:$X$98)-K62*$AZ$3)/Z62, 0)</f>
        <v>-46799056223.196609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0.772959481</v>
      </c>
      <c r="Q63" s="4">
        <f t="shared" si="21"/>
        <v>50</v>
      </c>
      <c r="R63">
        <f t="shared" si="0"/>
        <v>2000000</v>
      </c>
      <c r="S63">
        <f t="shared" si="1"/>
        <v>-192521098738.57278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-87.309363623251926</v>
      </c>
      <c r="AC63">
        <f t="shared" si="2"/>
        <v>-77.954803054959044</v>
      </c>
      <c r="AE63">
        <f t="shared" si="3"/>
        <v>0</v>
      </c>
      <c r="AF63">
        <f t="shared" si="24"/>
        <v>0</v>
      </c>
      <c r="AG63">
        <f t="shared" si="24"/>
        <v>-2.0245781778135136E-8</v>
      </c>
      <c r="AH63">
        <f t="shared" si="5"/>
        <v>-2.8841009130956968E-3</v>
      </c>
      <c r="AI63">
        <f t="shared" si="25"/>
        <v>-2.8841211588774749E-3</v>
      </c>
      <c r="AJ63">
        <f t="shared" si="7"/>
        <v>-9.3545605682928823</v>
      </c>
      <c r="AK63">
        <f t="shared" si="22"/>
        <v>-6.1116554536276357</v>
      </c>
      <c r="AL63">
        <f t="shared" si="26"/>
        <v>-15.469100143079395</v>
      </c>
      <c r="AN63">
        <f t="shared" si="27"/>
        <v>0</v>
      </c>
      <c r="AO63">
        <f t="shared" si="27"/>
        <v>0</v>
      </c>
      <c r="AP63">
        <f t="shared" si="27"/>
        <v>-2.2555538040211874E-11</v>
      </c>
      <c r="AQ63">
        <f t="shared" si="27"/>
        <v>-3.213135880353831E-6</v>
      </c>
      <c r="AR63">
        <f t="shared" si="27"/>
        <v>-3.2131584358918712E-6</v>
      </c>
      <c r="AS63">
        <f t="shared" si="27"/>
        <v>-1.0421783118074847E-2</v>
      </c>
      <c r="AT63">
        <f t="shared" si="27"/>
        <v>-6.8089085708630112E-3</v>
      </c>
      <c r="AU63">
        <f t="shared" si="23"/>
        <v>-1.7233904847373749E-2</v>
      </c>
      <c r="AW63">
        <v>60</v>
      </c>
      <c r="AX63">
        <f>IF(Z63&gt;0, (R63*SUMPRODUCT(K63:$K$98, X63:$X$98)-K63*$AZ$3)/Z63, 0)</f>
        <v>-192521098738.57278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0.77634382000000002</v>
      </c>
      <c r="Q64" s="4">
        <f t="shared" si="21"/>
        <v>50</v>
      </c>
      <c r="R64">
        <f t="shared" si="0"/>
        <v>2000000</v>
      </c>
      <c r="S64">
        <f t="shared" si="1"/>
        <v>-804534860821.84583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-77.954803054959044</v>
      </c>
      <c r="AC64">
        <f t="shared" si="2"/>
        <v>-69.60250551369937</v>
      </c>
      <c r="AE64">
        <f t="shared" si="3"/>
        <v>0</v>
      </c>
      <c r="AF64">
        <f t="shared" si="24"/>
        <v>0</v>
      </c>
      <c r="AG64">
        <f t="shared" si="24"/>
        <v>-4.3256363958299609E-9</v>
      </c>
      <c r="AH64">
        <f t="shared" si="5"/>
        <v>-6.2870750258095293E-4</v>
      </c>
      <c r="AI64">
        <f t="shared" si="25"/>
        <v>-6.2871182821734877E-4</v>
      </c>
      <c r="AJ64">
        <f t="shared" si="7"/>
        <v>-8.3522975412596736</v>
      </c>
      <c r="AK64">
        <f t="shared" si="22"/>
        <v>-5.4568362138471338</v>
      </c>
      <c r="AL64">
        <f t="shared" si="26"/>
        <v>-13.809762466935023</v>
      </c>
      <c r="AN64">
        <f t="shared" si="27"/>
        <v>0</v>
      </c>
      <c r="AO64">
        <f t="shared" si="27"/>
        <v>0</v>
      </c>
      <c r="AP64">
        <f t="shared" si="27"/>
        <v>-4.3027947281396028E-12</v>
      </c>
      <c r="AQ64">
        <f t="shared" si="27"/>
        <v>-6.2538759158190704E-7</v>
      </c>
      <c r="AR64">
        <f t="shared" si="27"/>
        <v>-6.2539189437663522E-7</v>
      </c>
      <c r="AS64">
        <f t="shared" si="27"/>
        <v>-8.3081929546900846E-3</v>
      </c>
      <c r="AT64">
        <f t="shared" si="27"/>
        <v>-5.4280212076765815E-3</v>
      </c>
      <c r="AU64">
        <f t="shared" si="23"/>
        <v>-1.3736839554261041E-2</v>
      </c>
      <c r="AW64">
        <v>61</v>
      </c>
      <c r="AX64">
        <f>IF(Z64&gt;0, (R64*SUMPRODUCT(K64:$K$98, X64:$X$98)-K64*$AZ$3)/Z64, 0)</f>
        <v>-804534860821.84583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0.77982431100000005</v>
      </c>
      <c r="Q65" s="4">
        <f t="shared" si="21"/>
        <v>50</v>
      </c>
      <c r="R65">
        <f t="shared" si="0"/>
        <v>2000000</v>
      </c>
      <c r="S65">
        <f t="shared" si="1"/>
        <v>-3417782079610.3921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-69.60250551369937</v>
      </c>
      <c r="AC65">
        <f t="shared" si="2"/>
        <v>-62.145094751233778</v>
      </c>
      <c r="AE65">
        <f t="shared" si="3"/>
        <v>0</v>
      </c>
      <c r="AF65">
        <f t="shared" si="24"/>
        <v>0</v>
      </c>
      <c r="AG65">
        <f t="shared" si="24"/>
        <v>-9.0914360985703877E-10</v>
      </c>
      <c r="AH65">
        <f t="shared" si="5"/>
        <v>-1.349294568805849E-4</v>
      </c>
      <c r="AI65">
        <f t="shared" si="25"/>
        <v>-1.3493036602419477E-4</v>
      </c>
      <c r="AJ65">
        <f t="shared" si="7"/>
        <v>-7.4574107624655923</v>
      </c>
      <c r="AK65">
        <f t="shared" si="22"/>
        <v>-4.8721753859589567</v>
      </c>
      <c r="AL65">
        <f t="shared" si="26"/>
        <v>-12.329721078790573</v>
      </c>
      <c r="AN65">
        <f t="shared" si="27"/>
        <v>0</v>
      </c>
      <c r="AO65">
        <f t="shared" si="27"/>
        <v>0</v>
      </c>
      <c r="AP65">
        <f t="shared" si="27"/>
        <v>-8.0744897018956131E-13</v>
      </c>
      <c r="AQ65">
        <f t="shared" si="27"/>
        <v>-1.1983656908021065E-7</v>
      </c>
      <c r="AR65">
        <f t="shared" si="27"/>
        <v>-1.1983737652918085E-7</v>
      </c>
      <c r="AS65">
        <f t="shared" si="27"/>
        <v>-6.6232425495244482E-3</v>
      </c>
      <c r="AT65">
        <f t="shared" si="27"/>
        <v>-4.32718544718596E-3</v>
      </c>
      <c r="AU65">
        <f t="shared" si="23"/>
        <v>-1.0950547834086936E-2</v>
      </c>
      <c r="AW65">
        <v>62</v>
      </c>
      <c r="AX65">
        <f>IF(Z65&gt;0, (R65*SUMPRODUCT(K65:$K$98, X65:$X$98)-K65*$AZ$3)/Z65, 0)</f>
        <v>-3417782079610.3921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0.78351069500000003</v>
      </c>
      <c r="Q66" s="4">
        <f t="shared" si="21"/>
        <v>50</v>
      </c>
      <c r="R66">
        <f t="shared" si="0"/>
        <v>2000000</v>
      </c>
      <c r="S66">
        <f t="shared" si="1"/>
        <v>-14778446507098.809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-62.145094751233778</v>
      </c>
      <c r="AC66">
        <f t="shared" si="2"/>
        <v>-55.486691846201438</v>
      </c>
      <c r="AE66">
        <f t="shared" si="3"/>
        <v>0</v>
      </c>
      <c r="AF66">
        <f t="shared" si="24"/>
        <v>0</v>
      </c>
      <c r="AG66">
        <f t="shared" si="24"/>
        <v>-1.8772843214457107E-10</v>
      </c>
      <c r="AH66">
        <f t="shared" si="5"/>
        <v>-2.8492949664555891E-5</v>
      </c>
      <c r="AI66">
        <f t="shared" si="25"/>
        <v>-2.8493137392988035E-5</v>
      </c>
      <c r="AJ66">
        <f t="shared" si="7"/>
        <v>-6.6584029050323394</v>
      </c>
      <c r="AK66">
        <f t="shared" si="22"/>
        <v>-4.3501566325863648</v>
      </c>
      <c r="AL66">
        <f t="shared" si="26"/>
        <v>-11.008588030756098</v>
      </c>
      <c r="AN66">
        <f t="shared" si="27"/>
        <v>0</v>
      </c>
      <c r="AO66">
        <f t="shared" si="27"/>
        <v>0</v>
      </c>
      <c r="AP66">
        <f t="shared" si="27"/>
        <v>-1.4886569346197163E-13</v>
      </c>
      <c r="AQ66">
        <f t="shared" si="27"/>
        <v>-2.2594460850366338E-8</v>
      </c>
      <c r="AR66">
        <f t="shared" si="27"/>
        <v>-2.2594609716059799E-8</v>
      </c>
      <c r="AS66">
        <f t="shared" si="27"/>
        <v>-5.2800087577757485E-3</v>
      </c>
      <c r="AT66">
        <f t="shared" si="27"/>
        <v>-3.4496057756421856E-3</v>
      </c>
      <c r="AU66">
        <f t="shared" si="23"/>
        <v>-8.7296371280276511E-3</v>
      </c>
      <c r="AW66">
        <v>63</v>
      </c>
      <c r="AX66">
        <f>IF(Z66&gt;0, (R66*SUMPRODUCT(K66:$K$98, X66:$X$98)-K66*$AZ$3)/Z66, 0)</f>
        <v>-14778446507098.809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0.78741316699999997</v>
      </c>
      <c r="Q67" s="4">
        <f t="shared" si="21"/>
        <v>50</v>
      </c>
      <c r="R67">
        <f t="shared" ref="R67:R89" si="28">$C$6</f>
        <v>2000000</v>
      </c>
      <c r="S67">
        <f t="shared" ref="S67:S89" si="29">AX67</f>
        <v>-65132769657456.367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-55.486691846201438</v>
      </c>
      <c r="AC67">
        <f t="shared" ref="AC67:AC89" si="30">S67*Z67</f>
        <v>-49.541689168020092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-3.8031308532224061E-11</v>
      </c>
      <c r="AH67">
        <f t="shared" ref="AH67:AH89" si="33">-X67*R67</f>
        <v>-5.9127935716360515E-6</v>
      </c>
      <c r="AI67">
        <f t="shared" ref="AI67:AI89" si="34">SUM(AE67:AH67)</f>
        <v>-5.9128316029445836E-6</v>
      </c>
      <c r="AJ67">
        <f t="shared" ref="AJ67:AJ89" si="35">AB67-AC67</f>
        <v>-5.9450026781813463</v>
      </c>
      <c r="AK67">
        <f t="shared" si="22"/>
        <v>-3.8840684292341012</v>
      </c>
      <c r="AL67">
        <f t="shared" si="26"/>
        <v>-9.8290770202470501</v>
      </c>
      <c r="AN67">
        <f t="shared" ref="AN67:AT89" si="36">AE67*$K67</f>
        <v>0</v>
      </c>
      <c r="AO67">
        <f t="shared" si="36"/>
        <v>0</v>
      </c>
      <c r="AP67">
        <f t="shared" si="36"/>
        <v>-2.6926990518580039E-14</v>
      </c>
      <c r="AQ67">
        <f t="shared" si="36"/>
        <v>-4.1863859695193664E-9</v>
      </c>
      <c r="AR67">
        <f t="shared" si="36"/>
        <v>-4.1864128965098846E-9</v>
      </c>
      <c r="AS67">
        <f t="shared" si="36"/>
        <v>-4.2091907148733738E-3</v>
      </c>
      <c r="AT67">
        <f t="shared" si="36"/>
        <v>-2.7500046094623958E-3</v>
      </c>
      <c r="AU67">
        <f t="shared" si="23"/>
        <v>-6.9591995107486666E-3</v>
      </c>
      <c r="AW67">
        <v>64</v>
      </c>
      <c r="AX67">
        <f>IF(Z67&gt;0, (R67*SUMPRODUCT(K67:$K$98, X67:$X$98)-K67*$AZ$3)/Z67, 0)</f>
        <v>-65132769657456.367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0.79138766699999996</v>
      </c>
      <c r="Q68" s="4">
        <f t="shared" si="21"/>
        <v>50</v>
      </c>
      <c r="R68">
        <f t="shared" si="28"/>
        <v>2000000</v>
      </c>
      <c r="S68">
        <f t="shared" si="29"/>
        <v>-292802857451519.44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-49.541689168020092</v>
      </c>
      <c r="AC68">
        <f t="shared" si="30"/>
        <v>-44.233651046513778</v>
      </c>
      <c r="AE68">
        <f t="shared" si="31"/>
        <v>0</v>
      </c>
      <c r="AF68">
        <f t="shared" si="32"/>
        <v>0</v>
      </c>
      <c r="AG68">
        <f t="shared" si="32"/>
        <v>-7.553486914627827E-12</v>
      </c>
      <c r="AH68">
        <f t="shared" si="33"/>
        <v>-1.2039003412909595E-6</v>
      </c>
      <c r="AI68">
        <f t="shared" si="34"/>
        <v>-1.2039078947778741E-6</v>
      </c>
      <c r="AJ68">
        <f t="shared" si="35"/>
        <v>-5.3080381215063142</v>
      </c>
      <c r="AK68">
        <f t="shared" si="22"/>
        <v>-3.467918241761407</v>
      </c>
      <c r="AL68">
        <f t="shared" si="26"/>
        <v>-8.7759575671756167</v>
      </c>
      <c r="AN68">
        <f t="shared" si="36"/>
        <v>0</v>
      </c>
      <c r="AO68">
        <f t="shared" si="36"/>
        <v>0</v>
      </c>
      <c r="AP68">
        <f t="shared" si="36"/>
        <v>-4.7750289353250549E-15</v>
      </c>
      <c r="AQ68">
        <f t="shared" si="36"/>
        <v>-7.6106029306536333E-10</v>
      </c>
      <c r="AR68">
        <f t="shared" si="36"/>
        <v>-7.610650680942986E-10</v>
      </c>
      <c r="AS68">
        <f t="shared" si="36"/>
        <v>-3.3555410774481951E-3</v>
      </c>
      <c r="AT68">
        <f t="shared" si="36"/>
        <v>-2.1922868387689817E-3</v>
      </c>
      <c r="AU68">
        <f t="shared" si="23"/>
        <v>-5.5478286772822454E-3</v>
      </c>
      <c r="AW68">
        <v>65</v>
      </c>
      <c r="AX68">
        <f>IF(Z68&gt;0, (R68*SUMPRODUCT(K68:$K$98, X68:$X$98)-K68*$AZ$3)/Z68, 0)</f>
        <v>-292802857451519.44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0.79554122000000005</v>
      </c>
      <c r="Q69" s="4">
        <f t="shared" ref="Q69:Q89" si="48">$C$8</f>
        <v>50</v>
      </c>
      <c r="R69">
        <f t="shared" si="28"/>
        <v>2000000</v>
      </c>
      <c r="S69">
        <f t="shared" si="29"/>
        <v>-1344403799761330.8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-44.233651046513778</v>
      </c>
      <c r="AC69">
        <f t="shared" si="30"/>
        <v>-39.494331292192093</v>
      </c>
      <c r="AE69">
        <f t="shared" si="31"/>
        <v>0</v>
      </c>
      <c r="AF69">
        <f t="shared" si="32"/>
        <v>0</v>
      </c>
      <c r="AG69">
        <f t="shared" si="32"/>
        <v>-1.4688418501644907E-12</v>
      </c>
      <c r="AH69">
        <f t="shared" si="33"/>
        <v>-2.4036440781268233E-7</v>
      </c>
      <c r="AI69">
        <f t="shared" si="34"/>
        <v>-2.4036587665453248E-7</v>
      </c>
      <c r="AJ69">
        <f t="shared" si="35"/>
        <v>-4.7393197543216843</v>
      </c>
      <c r="AK69">
        <f t="shared" si="22"/>
        <v>-3.0963555732559649</v>
      </c>
      <c r="AL69">
        <f t="shared" si="26"/>
        <v>-7.8356755679435253</v>
      </c>
      <c r="AN69">
        <f t="shared" si="36"/>
        <v>0</v>
      </c>
      <c r="AO69">
        <f t="shared" si="36"/>
        <v>0</v>
      </c>
      <c r="AP69">
        <f t="shared" si="36"/>
        <v>-8.2905919752500773E-16</v>
      </c>
      <c r="AQ69">
        <f t="shared" si="36"/>
        <v>-1.3566901231227842E-10</v>
      </c>
      <c r="AR69">
        <f t="shared" si="36"/>
        <v>-1.3566984137147594E-10</v>
      </c>
      <c r="AS69">
        <f t="shared" si="36"/>
        <v>-2.6750168044928301E-3</v>
      </c>
      <c r="AT69">
        <f t="shared" si="36"/>
        <v>-1.7476776458460787E-3</v>
      </c>
      <c r="AU69">
        <f t="shared" si="23"/>
        <v>-4.4226945860087498E-3</v>
      </c>
      <c r="AW69">
        <v>66</v>
      </c>
      <c r="AX69">
        <f>IF(Z69&gt;0, (R69*SUMPRODUCT(K69:$K$98, X69:$X$98)-K69*$AZ$3)/Z69, 0)</f>
        <v>-1344403799761330.8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0.79972280399999995</v>
      </c>
      <c r="Q70" s="4">
        <f t="shared" si="48"/>
        <v>50</v>
      </c>
      <c r="R70">
        <f t="shared" si="28"/>
        <v>2000000</v>
      </c>
      <c r="S70">
        <f t="shared" si="29"/>
        <v>-6308483416505713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-39.494331292192093</v>
      </c>
      <c r="AC70">
        <f t="shared" si="30"/>
        <v>-35.262795796718159</v>
      </c>
      <c r="AE70">
        <f t="shared" si="31"/>
        <v>0</v>
      </c>
      <c r="AF70">
        <f t="shared" si="32"/>
        <v>0</v>
      </c>
      <c r="AG70">
        <f t="shared" si="32"/>
        <v>-2.7948710861675149E-13</v>
      </c>
      <c r="AH70">
        <f t="shared" si="33"/>
        <v>-4.6986652921843768E-8</v>
      </c>
      <c r="AI70">
        <f t="shared" si="34"/>
        <v>-4.6986932408952385E-8</v>
      </c>
      <c r="AJ70">
        <f t="shared" si="35"/>
        <v>-4.2315354954739348</v>
      </c>
      <c r="AK70">
        <f t="shared" si="22"/>
        <v>-2.7646031904534469</v>
      </c>
      <c r="AL70">
        <f t="shared" si="26"/>
        <v>-6.9961387329143143</v>
      </c>
      <c r="AN70">
        <f t="shared" si="36"/>
        <v>0</v>
      </c>
      <c r="AO70">
        <f t="shared" si="36"/>
        <v>0</v>
      </c>
      <c r="AP70">
        <f t="shared" si="36"/>
        <v>-1.4084916019916844E-16</v>
      </c>
      <c r="AQ70">
        <f t="shared" si="36"/>
        <v>-2.3679198075953176E-11</v>
      </c>
      <c r="AR70">
        <f t="shared" si="36"/>
        <v>-2.3679338925113377E-11</v>
      </c>
      <c r="AS70">
        <f t="shared" si="36"/>
        <v>-2.1325070191618605E-3</v>
      </c>
      <c r="AT70">
        <f t="shared" si="36"/>
        <v>-1.3932379192246253E-3</v>
      </c>
      <c r="AU70">
        <f t="shared" si="23"/>
        <v>-3.5257449620658249E-3</v>
      </c>
      <c r="AW70">
        <v>67</v>
      </c>
      <c r="AX70">
        <f>IF(Z70&gt;0, (R70*SUMPRODUCT(K70:$K$98, X70:$X$98)-K70*$AZ$3)/Z70, 0)</f>
        <v>-6308483416505713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0.80383592599999998</v>
      </c>
      <c r="Q71" s="4">
        <f t="shared" si="48"/>
        <v>50</v>
      </c>
      <c r="R71">
        <f t="shared" si="28"/>
        <v>2000000</v>
      </c>
      <c r="S71">
        <f t="shared" si="29"/>
        <v>-3.0255969145940828E+16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-35.262795796718159</v>
      </c>
      <c r="AC71">
        <f t="shared" si="30"/>
        <v>-31.484639104233263</v>
      </c>
      <c r="AE71">
        <f t="shared" si="31"/>
        <v>0</v>
      </c>
      <c r="AF71">
        <f t="shared" si="32"/>
        <v>0</v>
      </c>
      <c r="AG71">
        <f t="shared" si="32"/>
        <v>-5.2030458770574989E-14</v>
      </c>
      <c r="AH71">
        <f t="shared" si="33"/>
        <v>-8.986471150400361E-9</v>
      </c>
      <c r="AI71">
        <f t="shared" si="34"/>
        <v>-8.9865231808591315E-9</v>
      </c>
      <c r="AJ71">
        <f t="shared" si="35"/>
        <v>-3.7781566924848953</v>
      </c>
      <c r="AK71">
        <f t="shared" si="22"/>
        <v>-2.4683957057702712</v>
      </c>
      <c r="AL71">
        <f t="shared" si="26"/>
        <v>-6.2465524072416896</v>
      </c>
      <c r="AN71">
        <f t="shared" si="36"/>
        <v>0</v>
      </c>
      <c r="AO71">
        <f t="shared" si="36"/>
        <v>0</v>
      </c>
      <c r="AP71">
        <f t="shared" si="36"/>
        <v>-2.3411654894782018E-17</v>
      </c>
      <c r="AQ71">
        <f t="shared" si="36"/>
        <v>-4.0435576826793179E-12</v>
      </c>
      <c r="AR71">
        <f t="shared" si="36"/>
        <v>-4.0435810943342125E-12</v>
      </c>
      <c r="AS71">
        <f t="shared" si="36"/>
        <v>-1.7000215395542616E-3</v>
      </c>
      <c r="AT71">
        <f t="shared" si="36"/>
        <v>-1.1106807391815133E-3</v>
      </c>
      <c r="AU71">
        <f t="shared" si="23"/>
        <v>-2.8107022827793559E-3</v>
      </c>
      <c r="AW71">
        <v>68</v>
      </c>
      <c r="AX71">
        <f>IF(Z71&gt;0, (R71*SUMPRODUCT(K71:$K$98, X71:$X$98)-K71*$AZ$3)/Z71, 0)</f>
        <v>-3.0255969145940828E+16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0.80804740799999997</v>
      </c>
      <c r="Q72" s="4">
        <f t="shared" si="48"/>
        <v>50</v>
      </c>
      <c r="R72">
        <f t="shared" si="28"/>
        <v>2000000</v>
      </c>
      <c r="S72">
        <f t="shared" si="29"/>
        <v>-1.4846866356277008E+17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-31.484639104233263</v>
      </c>
      <c r="AC72">
        <f t="shared" si="30"/>
        <v>-28.111284914497507</v>
      </c>
      <c r="AE72">
        <f t="shared" si="31"/>
        <v>0</v>
      </c>
      <c r="AF72">
        <f t="shared" si="32"/>
        <v>0</v>
      </c>
      <c r="AG72">
        <f t="shared" si="32"/>
        <v>-9.4670768362552558E-15</v>
      </c>
      <c r="AH72">
        <f t="shared" si="33"/>
        <v>-1.6817230938645593E-9</v>
      </c>
      <c r="AI72">
        <f t="shared" si="34"/>
        <v>-1.6817325609413954E-9</v>
      </c>
      <c r="AJ72">
        <f t="shared" si="35"/>
        <v>-3.3733541897357568</v>
      </c>
      <c r="AK72">
        <f t="shared" ref="AK72:AK89" si="49">G72*SUM(AB72:AB72, AE72:AF72)</f>
        <v>-2.2039247372963287</v>
      </c>
      <c r="AL72">
        <f t="shared" si="26"/>
        <v>-5.5772789287138185</v>
      </c>
      <c r="AN72">
        <f t="shared" si="36"/>
        <v>0</v>
      </c>
      <c r="AO72">
        <f t="shared" si="36"/>
        <v>0</v>
      </c>
      <c r="AP72">
        <f t="shared" si="36"/>
        <v>-3.8034029384956038E-18</v>
      </c>
      <c r="AQ72">
        <f t="shared" si="36"/>
        <v>-6.7563310909711134E-13</v>
      </c>
      <c r="AR72">
        <f t="shared" si="36"/>
        <v>-6.7563691250004975E-13</v>
      </c>
      <c r="AS72">
        <f t="shared" si="36"/>
        <v>-1.3552467630443873E-3</v>
      </c>
      <c r="AT72">
        <f t="shared" si="36"/>
        <v>-8.8542788518992401E-4</v>
      </c>
      <c r="AU72">
        <f t="shared" si="23"/>
        <v>-2.2406746489099486E-3</v>
      </c>
      <c r="AW72">
        <v>69</v>
      </c>
      <c r="AX72">
        <f>IF(Z72&gt;0, (R72*SUMPRODUCT(K72:$K$98, X72:$X$98)-K72*$AZ$3)/Z72, 0)</f>
        <v>-1.4846866356277008E+17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0.81233261800000001</v>
      </c>
      <c r="Q73" s="4">
        <f t="shared" si="48"/>
        <v>50</v>
      </c>
      <c r="R73">
        <f t="shared" si="28"/>
        <v>2000000</v>
      </c>
      <c r="S73">
        <f t="shared" si="29"/>
        <v>-7.4612067370068186E+17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-28.111284914497507</v>
      </c>
      <c r="AC73">
        <f t="shared" si="30"/>
        <v>-25.099361530801929</v>
      </c>
      <c r="AE73">
        <f t="shared" si="31"/>
        <v>0</v>
      </c>
      <c r="AF73">
        <f t="shared" si="32"/>
        <v>0</v>
      </c>
      <c r="AG73">
        <f t="shared" si="32"/>
        <v>-1.6819907566903136E-15</v>
      </c>
      <c r="AH73">
        <f t="shared" si="33"/>
        <v>-3.0761661244809558E-10</v>
      </c>
      <c r="AI73">
        <f t="shared" si="34"/>
        <v>-3.0761829443885228E-10</v>
      </c>
      <c r="AJ73">
        <f t="shared" si="35"/>
        <v>-3.0119233836955779</v>
      </c>
      <c r="AK73">
        <f t="shared" si="49"/>
        <v>-1.9677899440148257</v>
      </c>
      <c r="AL73">
        <f t="shared" si="26"/>
        <v>-4.9797133280180219</v>
      </c>
      <c r="AN73">
        <f t="shared" si="36"/>
        <v>0</v>
      </c>
      <c r="AO73">
        <f t="shared" si="36"/>
        <v>0</v>
      </c>
      <c r="AP73">
        <f t="shared" si="36"/>
        <v>-6.0333985961930418E-19</v>
      </c>
      <c r="AQ73">
        <f t="shared" si="36"/>
        <v>-1.1034386665489381E-13</v>
      </c>
      <c r="AR73">
        <f t="shared" si="36"/>
        <v>-1.1034446999475343E-13</v>
      </c>
      <c r="AS73">
        <f t="shared" si="36"/>
        <v>-1.0803944220708777E-3</v>
      </c>
      <c r="AT73">
        <f t="shared" si="36"/>
        <v>-7.0585768908644367E-4</v>
      </c>
      <c r="AU73">
        <f t="shared" si="23"/>
        <v>-1.786252111267666E-3</v>
      </c>
      <c r="AW73">
        <v>70</v>
      </c>
      <c r="AX73">
        <f>IF(Z73&gt;0, (R73*SUMPRODUCT(K73:$K$98, X73:$X$98)-K73*$AZ$3)/Z73, 0)</f>
        <v>-7.4612067370068186E+17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0.81666386499999999</v>
      </c>
      <c r="Q74" s="4">
        <f t="shared" si="48"/>
        <v>50</v>
      </c>
      <c r="R74">
        <f t="shared" si="28"/>
        <v>2000000</v>
      </c>
      <c r="S74">
        <f t="shared" si="29"/>
        <v>-3.8432792616902415E+18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-25.099361530801929</v>
      </c>
      <c r="AC74">
        <f t="shared" si="30"/>
        <v>-22.410144223930388</v>
      </c>
      <c r="AE74">
        <f t="shared" si="31"/>
        <v>0</v>
      </c>
      <c r="AF74">
        <f t="shared" si="32"/>
        <v>0</v>
      </c>
      <c r="AG74">
        <f t="shared" si="32"/>
        <v>-2.9154977687042442E-16</v>
      </c>
      <c r="AH74">
        <f t="shared" si="33"/>
        <v>-5.4944842890119438E-11</v>
      </c>
      <c r="AI74">
        <f t="shared" si="34"/>
        <v>-5.4945134439896308E-11</v>
      </c>
      <c r="AJ74">
        <f t="shared" si="35"/>
        <v>-2.6892173068715408</v>
      </c>
      <c r="AK74">
        <f t="shared" si="49"/>
        <v>-1.7569553071561352</v>
      </c>
      <c r="AL74">
        <f t="shared" si="26"/>
        <v>-4.446172614082621</v>
      </c>
      <c r="AN74">
        <f t="shared" si="36"/>
        <v>0</v>
      </c>
      <c r="AO74">
        <f t="shared" si="36"/>
        <v>0</v>
      </c>
      <c r="AP74">
        <f t="shared" si="36"/>
        <v>-9.337553514093998E-20</v>
      </c>
      <c r="AQ74">
        <f t="shared" si="36"/>
        <v>-1.7597352202330654E-14</v>
      </c>
      <c r="AR74">
        <f t="shared" si="36"/>
        <v>-1.7597445577865795E-14</v>
      </c>
      <c r="AS74">
        <f t="shared" si="36"/>
        <v>-8.612838186153333E-4</v>
      </c>
      <c r="AT74">
        <f t="shared" si="36"/>
        <v>-5.6270542816203755E-4</v>
      </c>
      <c r="AU74">
        <f t="shared" si="23"/>
        <v>-1.4239892467949682E-3</v>
      </c>
      <c r="AW74">
        <v>71</v>
      </c>
      <c r="AX74">
        <f>IF(Z74&gt;0, (R74*SUMPRODUCT(K74:$K$98, X74:$X$98)-K74*$AZ$3)/Z74, 0)</f>
        <v>-3.8432792616902415E+18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0.82101379900000004</v>
      </c>
      <c r="Q75" s="4">
        <f t="shared" si="48"/>
        <v>50</v>
      </c>
      <c r="R75">
        <f t="shared" si="28"/>
        <v>2000000</v>
      </c>
      <c r="S75">
        <f t="shared" si="29"/>
        <v>-2.0306387861780861E+19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-22.410144223930388</v>
      </c>
      <c r="AC75">
        <f t="shared" si="30"/>
        <v>-20.009057342795003</v>
      </c>
      <c r="AE75">
        <f t="shared" si="31"/>
        <v>0</v>
      </c>
      <c r="AF75">
        <f t="shared" si="32"/>
        <v>0</v>
      </c>
      <c r="AG75">
        <f t="shared" si="32"/>
        <v>-4.9267889195730695E-17</v>
      </c>
      <c r="AH75">
        <f t="shared" si="33"/>
        <v>-9.5746555962395786E-12</v>
      </c>
      <c r="AI75">
        <f t="shared" si="34"/>
        <v>-9.5747048641287739E-12</v>
      </c>
      <c r="AJ75">
        <f t="shared" si="35"/>
        <v>-2.4010868811353845</v>
      </c>
      <c r="AK75">
        <f t="shared" si="49"/>
        <v>-1.5687100956751272</v>
      </c>
      <c r="AL75">
        <f t="shared" si="26"/>
        <v>-3.9697969768200863</v>
      </c>
      <c r="AN75">
        <f t="shared" si="36"/>
        <v>0</v>
      </c>
      <c r="AO75">
        <f t="shared" si="36"/>
        <v>0</v>
      </c>
      <c r="AP75">
        <f t="shared" si="36"/>
        <v>-1.4088550848044148E-20</v>
      </c>
      <c r="AQ75">
        <f t="shared" si="36"/>
        <v>-2.7379501014186116E-15</v>
      </c>
      <c r="AR75">
        <f t="shared" si="36"/>
        <v>-2.7379641899694597E-15</v>
      </c>
      <c r="AS75">
        <f t="shared" si="36"/>
        <v>-6.8661018703393027E-4</v>
      </c>
      <c r="AT75">
        <f t="shared" si="36"/>
        <v>-4.4858532219550377E-4</v>
      </c>
      <c r="AU75">
        <f t="shared" si="23"/>
        <v>-1.1351955092321719E-3</v>
      </c>
      <c r="AW75">
        <v>72</v>
      </c>
      <c r="AX75">
        <f>IF(Z75&gt;0, (R75*SUMPRODUCT(K75:$K$98, X75:$X$98)-K75*$AZ$3)/Z75, 0)</f>
        <v>-2.0306387861780861E+19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0.82538683700000004</v>
      </c>
      <c r="Q76" s="4">
        <f t="shared" si="48"/>
        <v>50</v>
      </c>
      <c r="R76">
        <f t="shared" si="28"/>
        <v>2000000</v>
      </c>
      <c r="S76">
        <f t="shared" si="29"/>
        <v>-1.101412737450324E+20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-20.009057342795003</v>
      </c>
      <c r="AC76">
        <f t="shared" si="30"/>
        <v>-17.865229770352684</v>
      </c>
      <c r="AE76">
        <f t="shared" si="31"/>
        <v>0</v>
      </c>
      <c r="AF76">
        <f t="shared" si="32"/>
        <v>0</v>
      </c>
      <c r="AG76">
        <f t="shared" si="32"/>
        <v>-8.1101430748427519E-18</v>
      </c>
      <c r="AH76">
        <f t="shared" si="33"/>
        <v>-1.6266026891572254E-12</v>
      </c>
      <c r="AI76">
        <f t="shared" si="34"/>
        <v>-1.6266107993003002E-12</v>
      </c>
      <c r="AJ76">
        <f t="shared" si="35"/>
        <v>-2.1438275724423193</v>
      </c>
      <c r="AK76">
        <f t="shared" si="49"/>
        <v>-1.4006340139956504</v>
      </c>
      <c r="AL76">
        <f t="shared" si="26"/>
        <v>-3.5444615864395965</v>
      </c>
      <c r="AN76">
        <f t="shared" si="36"/>
        <v>0</v>
      </c>
      <c r="AO76">
        <f t="shared" si="36"/>
        <v>0</v>
      </c>
      <c r="AP76">
        <f t="shared" si="36"/>
        <v>-2.0706793903418558E-21</v>
      </c>
      <c r="AQ76">
        <f t="shared" si="36"/>
        <v>-4.1530372937074383E-16</v>
      </c>
      <c r="AR76">
        <f t="shared" si="36"/>
        <v>-4.1530580005013419E-16</v>
      </c>
      <c r="AS76">
        <f t="shared" si="36"/>
        <v>-5.4736143736761316E-4</v>
      </c>
      <c r="AT76">
        <f t="shared" si="36"/>
        <v>-3.5760947241350767E-4</v>
      </c>
      <c r="AU76">
        <f t="shared" si="23"/>
        <v>-9.0497090978153619E-4</v>
      </c>
      <c r="AW76">
        <v>73</v>
      </c>
      <c r="AX76">
        <f>IF(Z76&gt;0, (R76*SUMPRODUCT(K76:$K$98, X76:$X$98)-K76*$AZ$3)/Z76, 0)</f>
        <v>-1.101412737450324E+20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0.82979096200000002</v>
      </c>
      <c r="Q77" s="4">
        <f t="shared" si="48"/>
        <v>50</v>
      </c>
      <c r="R77">
        <f t="shared" si="28"/>
        <v>2000000</v>
      </c>
      <c r="S77">
        <f t="shared" si="29"/>
        <v>-6.1382568807782272E+20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-17.865229770352684</v>
      </c>
      <c r="AC77">
        <f t="shared" si="30"/>
        <v>-15.951098009243468</v>
      </c>
      <c r="AE77">
        <f t="shared" si="31"/>
        <v>0</v>
      </c>
      <c r="AF77">
        <f t="shared" si="32"/>
        <v>0</v>
      </c>
      <c r="AG77">
        <f t="shared" si="32"/>
        <v>-1.2993182200629194E-18</v>
      </c>
      <c r="AH77">
        <f t="shared" si="33"/>
        <v>-2.691889369612562E-13</v>
      </c>
      <c r="AI77">
        <f t="shared" si="34"/>
        <v>-2.6919023627947625E-13</v>
      </c>
      <c r="AJ77">
        <f t="shared" si="35"/>
        <v>-1.9141317611092159</v>
      </c>
      <c r="AK77">
        <f t="shared" si="49"/>
        <v>-1.2505660839246879</v>
      </c>
      <c r="AL77">
        <f t="shared" si="26"/>
        <v>-3.1646978450341727</v>
      </c>
      <c r="AN77">
        <f t="shared" si="36"/>
        <v>0</v>
      </c>
      <c r="AO77">
        <f t="shared" si="36"/>
        <v>0</v>
      </c>
      <c r="AP77">
        <f t="shared" si="36"/>
        <v>-2.9619781529740643E-22</v>
      </c>
      <c r="AQ77">
        <f t="shared" si="36"/>
        <v>-6.1365394403762216E-17</v>
      </c>
      <c r="AR77">
        <f t="shared" si="36"/>
        <v>-6.136569060157751E-17</v>
      </c>
      <c r="AS77">
        <f t="shared" si="36"/>
        <v>-4.36353186676988E-4</v>
      </c>
      <c r="AT77">
        <f t="shared" si="36"/>
        <v>-2.8508408196229888E-4</v>
      </c>
      <c r="AU77">
        <f t="shared" si="23"/>
        <v>-7.2143726863934819E-4</v>
      </c>
      <c r="AW77">
        <v>74</v>
      </c>
      <c r="AX77">
        <f>IF(Z77&gt;0, (R77*SUMPRODUCT(K77:$K$98, X77:$X$98)-K77*$AZ$3)/Z77, 0)</f>
        <v>-6.1382568807782272E+20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0.834201203</v>
      </c>
      <c r="Q78" s="4">
        <f t="shared" si="48"/>
        <v>50</v>
      </c>
      <c r="R78">
        <f t="shared" si="28"/>
        <v>2000000</v>
      </c>
      <c r="S78">
        <f t="shared" si="29"/>
        <v>-3.5177335167067085E+21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-15.951098009243468</v>
      </c>
      <c r="AC78">
        <f t="shared" si="30"/>
        <v>-14.242051793967381</v>
      </c>
      <c r="AE78">
        <f t="shared" si="31"/>
        <v>0</v>
      </c>
      <c r="AF78">
        <f t="shared" si="32"/>
        <v>0</v>
      </c>
      <c r="AG78">
        <f t="shared" si="32"/>
        <v>-2.024322156059841E-19</v>
      </c>
      <c r="AH78">
        <f t="shared" si="33"/>
        <v>-4.3355712890252244E-14</v>
      </c>
      <c r="AI78">
        <f t="shared" si="34"/>
        <v>-4.3355915322467848E-14</v>
      </c>
      <c r="AJ78">
        <f t="shared" si="35"/>
        <v>-1.7090462152760875</v>
      </c>
      <c r="AK78">
        <f t="shared" si="49"/>
        <v>-1.116576860647043</v>
      </c>
      <c r="AL78">
        <f t="shared" si="26"/>
        <v>-2.8256230759231737</v>
      </c>
      <c r="AN78">
        <f t="shared" si="36"/>
        <v>0</v>
      </c>
      <c r="AO78">
        <f t="shared" si="36"/>
        <v>0</v>
      </c>
      <c r="AP78">
        <f t="shared" si="36"/>
        <v>-4.1202913658360816E-23</v>
      </c>
      <c r="AQ78">
        <f t="shared" si="36"/>
        <v>-8.8245919231095805E-18</v>
      </c>
      <c r="AR78">
        <f t="shared" si="36"/>
        <v>-8.8246331260232376E-18</v>
      </c>
      <c r="AS78">
        <f t="shared" si="36"/>
        <v>-3.4785808886877268E-4</v>
      </c>
      <c r="AT78">
        <f t="shared" si="36"/>
        <v>-2.2726728472759799E-4</v>
      </c>
      <c r="AU78">
        <f t="shared" si="23"/>
        <v>-5.7512537359637943E-4</v>
      </c>
      <c r="AW78">
        <v>75</v>
      </c>
      <c r="AX78">
        <f>IF(Z78&gt;0, (R78*SUMPRODUCT(K78:$K$98, X78:$X$98)-K78*$AZ$3)/Z78, 0)</f>
        <v>-3.5177335167067085E+21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0.83859190800000005</v>
      </c>
      <c r="Q79" s="4">
        <f t="shared" si="48"/>
        <v>50</v>
      </c>
      <c r="R79">
        <f t="shared" si="28"/>
        <v>2000000</v>
      </c>
      <c r="S79">
        <f t="shared" si="29"/>
        <v>-2.0744158753810618E+22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-14.242051793967381</v>
      </c>
      <c r="AC79">
        <f t="shared" si="30"/>
        <v>-12.716117673185162</v>
      </c>
      <c r="AE79">
        <f t="shared" si="31"/>
        <v>0</v>
      </c>
      <c r="AF79">
        <f t="shared" si="32"/>
        <v>0</v>
      </c>
      <c r="AG79">
        <f t="shared" si="32"/>
        <v>-3.0649875524234653E-20</v>
      </c>
      <c r="AH79">
        <f t="shared" si="33"/>
        <v>-6.7903207170275841E-15</v>
      </c>
      <c r="AI79">
        <f t="shared" si="34"/>
        <v>-6.7903513669031081E-15</v>
      </c>
      <c r="AJ79">
        <f t="shared" si="35"/>
        <v>-1.5259341207822192</v>
      </c>
      <c r="AK79">
        <f t="shared" si="49"/>
        <v>-0.99694362557771676</v>
      </c>
      <c r="AL79">
        <f t="shared" si="26"/>
        <v>-2.522877746359943</v>
      </c>
      <c r="AN79">
        <f t="shared" si="36"/>
        <v>0</v>
      </c>
      <c r="AO79">
        <f t="shared" si="36"/>
        <v>0</v>
      </c>
      <c r="AP79">
        <f t="shared" si="36"/>
        <v>-5.5700486980831668E-24</v>
      </c>
      <c r="AQ79">
        <f t="shared" si="36"/>
        <v>-1.2340153564258593E-18</v>
      </c>
      <c r="AR79">
        <f t="shared" si="36"/>
        <v>-1.2340209264745574E-18</v>
      </c>
      <c r="AS79">
        <f t="shared" si="36"/>
        <v>-2.7731033870278404E-4</v>
      </c>
      <c r="AT79">
        <f t="shared" si="36"/>
        <v>-1.8117608795248561E-4</v>
      </c>
      <c r="AU79">
        <f t="shared" si="23"/>
        <v>-4.5848642665527093E-4</v>
      </c>
      <c r="AW79">
        <v>76</v>
      </c>
      <c r="AX79">
        <f>IF(Z79&gt;0, (R79*SUMPRODUCT(K79:$K$98, X79:$X$98)-K79*$AZ$3)/Z79, 0)</f>
        <v>-2.0744158753810618E+22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0.84368948200000005</v>
      </c>
      <c r="Q80" s="4">
        <f t="shared" si="48"/>
        <v>50</v>
      </c>
      <c r="R80">
        <f t="shared" si="28"/>
        <v>2000000</v>
      </c>
      <c r="S80">
        <f t="shared" si="29"/>
        <v>-1.265908327650261E+23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-12.716117673185162</v>
      </c>
      <c r="AC80">
        <f t="shared" si="30"/>
        <v>-11.353676493915321</v>
      </c>
      <c r="AE80">
        <f t="shared" si="31"/>
        <v>0</v>
      </c>
      <c r="AF80">
        <f t="shared" si="32"/>
        <v>0</v>
      </c>
      <c r="AG80">
        <f t="shared" si="32"/>
        <v>-4.484399164586292E-21</v>
      </c>
      <c r="AH80">
        <f t="shared" si="33"/>
        <v>-1.0343591041762406E-15</v>
      </c>
      <c r="AI80">
        <f t="shared" si="34"/>
        <v>-1.0343635885754052E-15</v>
      </c>
      <c r="AJ80">
        <f t="shared" si="35"/>
        <v>-1.3624411792698403</v>
      </c>
      <c r="AK80">
        <f t="shared" si="49"/>
        <v>-0.89012823712296141</v>
      </c>
      <c r="AL80">
        <f t="shared" si="26"/>
        <v>-2.2525694163928027</v>
      </c>
      <c r="AN80">
        <f t="shared" si="36"/>
        <v>0</v>
      </c>
      <c r="AO80">
        <f t="shared" si="36"/>
        <v>0</v>
      </c>
      <c r="AP80">
        <f t="shared" si="36"/>
        <v>-7.2763991991229757E-25</v>
      </c>
      <c r="AQ80">
        <f t="shared" si="36"/>
        <v>-1.6783541074287718E-19</v>
      </c>
      <c r="AR80">
        <f t="shared" si="36"/>
        <v>-1.678361383827971E-19</v>
      </c>
      <c r="AS80">
        <f t="shared" si="36"/>
        <v>-2.2107010419545947E-4</v>
      </c>
      <c r="AT80">
        <f t="shared" si="36"/>
        <v>-1.444324680743667E-4</v>
      </c>
      <c r="AU80">
        <f t="shared" si="23"/>
        <v>-3.6550257226982633E-4</v>
      </c>
      <c r="AW80">
        <v>77</v>
      </c>
      <c r="AX80">
        <f>IF(Z80&gt;0, (R80*SUMPRODUCT(K80:$K$98, X80:$X$98)-K80*$AZ$3)/Z80, 0)</f>
        <v>-1.265908327650261E+23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0.84875936500000004</v>
      </c>
      <c r="Q81" s="4">
        <f t="shared" si="48"/>
        <v>50</v>
      </c>
      <c r="R81">
        <f t="shared" si="28"/>
        <v>2000000</v>
      </c>
      <c r="S81">
        <f t="shared" si="29"/>
        <v>-8.0024795452447226E+23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-11.353676493915321</v>
      </c>
      <c r="AC81">
        <f t="shared" si="30"/>
        <v>-10.137211155281536</v>
      </c>
      <c r="AE81">
        <f t="shared" si="31"/>
        <v>0</v>
      </c>
      <c r="AF81">
        <f t="shared" si="32"/>
        <v>0</v>
      </c>
      <c r="AG81">
        <f t="shared" si="32"/>
        <v>-6.3337938559963736E-22</v>
      </c>
      <c r="AH81">
        <f t="shared" si="33"/>
        <v>-1.5224703149363168E-16</v>
      </c>
      <c r="AI81">
        <f t="shared" si="34"/>
        <v>-1.5224766487301727E-16</v>
      </c>
      <c r="AJ81">
        <f t="shared" si="35"/>
        <v>-1.2164653386337854</v>
      </c>
      <c r="AK81">
        <f t="shared" si="49"/>
        <v>-0.79475735457407259</v>
      </c>
      <c r="AL81">
        <f t="shared" si="26"/>
        <v>-2.0112226932078583</v>
      </c>
      <c r="AN81">
        <f t="shared" si="36"/>
        <v>0</v>
      </c>
      <c r="AO81">
        <f t="shared" si="36"/>
        <v>0</v>
      </c>
      <c r="AP81">
        <f t="shared" si="36"/>
        <v>-9.1761003874787539E-26</v>
      </c>
      <c r="AQ81">
        <f t="shared" si="36"/>
        <v>-2.2056828441907594E-20</v>
      </c>
      <c r="AR81">
        <f t="shared" si="36"/>
        <v>-2.2056920202911466E-20</v>
      </c>
      <c r="AS81">
        <f t="shared" si="36"/>
        <v>-1.7623573357418632E-4</v>
      </c>
      <c r="AT81">
        <f t="shared" si="36"/>
        <v>-1.1514067926846832E-4</v>
      </c>
      <c r="AU81">
        <f t="shared" si="23"/>
        <v>-2.9137641284265469E-4</v>
      </c>
      <c r="AW81">
        <v>78</v>
      </c>
      <c r="AX81">
        <f>IF(Z81&gt;0, (R81*SUMPRODUCT(K81:$K$98, X81:$X$98)-K81*$AZ$3)/Z81, 0)</f>
        <v>-8.0024795452447226E+23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0.85379527200000005</v>
      </c>
      <c r="Q82" s="4">
        <f t="shared" si="48"/>
        <v>50</v>
      </c>
      <c r="R82">
        <f t="shared" si="28"/>
        <v>2000000</v>
      </c>
      <c r="S82">
        <f t="shared" si="29"/>
        <v>-5.2458318646177497E+24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-10.137211155281536</v>
      </c>
      <c r="AC82">
        <f t="shared" si="30"/>
        <v>-9.0510813886442278</v>
      </c>
      <c r="AE82">
        <f t="shared" si="31"/>
        <v>0</v>
      </c>
      <c r="AF82">
        <f t="shared" si="32"/>
        <v>0</v>
      </c>
      <c r="AG82">
        <f t="shared" si="32"/>
        <v>-8.6269266936405673E-23</v>
      </c>
      <c r="AH82">
        <f t="shared" si="33"/>
        <v>-2.1631052992289413E-17</v>
      </c>
      <c r="AI82">
        <f t="shared" si="34"/>
        <v>-2.1631139261556349E-17</v>
      </c>
      <c r="AJ82">
        <f t="shared" si="35"/>
        <v>-1.086129766637308</v>
      </c>
      <c r="AK82">
        <f t="shared" si="49"/>
        <v>-0.70960478086970757</v>
      </c>
      <c r="AL82">
        <f t="shared" si="26"/>
        <v>-1.7957345475070157</v>
      </c>
      <c r="AN82">
        <f t="shared" si="36"/>
        <v>0</v>
      </c>
      <c r="AO82">
        <f t="shared" si="36"/>
        <v>0</v>
      </c>
      <c r="AP82">
        <f t="shared" si="36"/>
        <v>-1.1159180869439619E-26</v>
      </c>
      <c r="AQ82">
        <f t="shared" si="36"/>
        <v>-2.7980396879381172E-21</v>
      </c>
      <c r="AR82">
        <f t="shared" si="36"/>
        <v>-2.7980508471189865E-21</v>
      </c>
      <c r="AS82">
        <f t="shared" si="36"/>
        <v>-1.4049404781105409E-4</v>
      </c>
      <c r="AT82">
        <f t="shared" si="36"/>
        <v>-9.1789444569888632E-5</v>
      </c>
      <c r="AU82">
        <f t="shared" si="23"/>
        <v>-2.3228349238094273E-4</v>
      </c>
      <c r="AW82">
        <v>79</v>
      </c>
      <c r="AX82">
        <f>IF(Z82&gt;0, (R82*SUMPRODUCT(K82:$K$98, X82:$X$98)-K82*$AZ$3)/Z82, 0)</f>
        <v>-5.2458318646177497E+24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0.85879091799999996</v>
      </c>
      <c r="Q83" s="4">
        <f t="shared" si="48"/>
        <v>50</v>
      </c>
      <c r="R83">
        <f t="shared" si="28"/>
        <v>2000000</v>
      </c>
      <c r="S83">
        <f t="shared" si="29"/>
        <v>-3.569705983120558E+25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-9.0510813886442278</v>
      </c>
      <c r="AC83">
        <f t="shared" si="30"/>
        <v>-8.0813226684323443</v>
      </c>
      <c r="AE83">
        <f t="shared" si="31"/>
        <v>0</v>
      </c>
      <c r="AF83">
        <f t="shared" si="32"/>
        <v>0</v>
      </c>
      <c r="AG83">
        <f t="shared" si="32"/>
        <v>-1.1319311319538745E-23</v>
      </c>
      <c r="AH83">
        <f t="shared" si="33"/>
        <v>-2.9634905179001149E-18</v>
      </c>
      <c r="AI83">
        <f t="shared" si="34"/>
        <v>-2.9635018372114346E-18</v>
      </c>
      <c r="AJ83">
        <f t="shared" si="35"/>
        <v>-0.96975872021188358</v>
      </c>
      <c r="AK83">
        <f t="shared" si="49"/>
        <v>-0.63357569720509599</v>
      </c>
      <c r="AL83">
        <f t="shared" si="26"/>
        <v>-1.6033344174169795</v>
      </c>
      <c r="AN83">
        <f t="shared" si="36"/>
        <v>0</v>
      </c>
      <c r="AO83">
        <f t="shared" si="36"/>
        <v>0</v>
      </c>
      <c r="AP83">
        <f t="shared" si="36"/>
        <v>-1.307308819420656E-27</v>
      </c>
      <c r="AQ83">
        <f t="shared" si="36"/>
        <v>-3.4226439939264599E-22</v>
      </c>
      <c r="AR83">
        <f t="shared" si="36"/>
        <v>-3.4226570670146544E-22</v>
      </c>
      <c r="AS83">
        <f t="shared" si="36"/>
        <v>-1.120009947473328E-4</v>
      </c>
      <c r="AT83">
        <f t="shared" si="36"/>
        <v>-7.3173983234923952E-5</v>
      </c>
      <c r="AU83">
        <f t="shared" si="23"/>
        <v>-1.8517497798225676E-4</v>
      </c>
      <c r="AW83">
        <v>80</v>
      </c>
      <c r="AX83">
        <f>IF(Z83&gt;0, (R83*SUMPRODUCT(K83:$K$98, X83:$X$98)-K83*$AZ$3)/Z83, 0)</f>
        <v>-3.569705983120558E+25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0.86374018699999999</v>
      </c>
      <c r="Q84" s="4">
        <f t="shared" si="48"/>
        <v>50</v>
      </c>
      <c r="R84">
        <f t="shared" si="28"/>
        <v>2000000</v>
      </c>
      <c r="S84">
        <f t="shared" si="29"/>
        <v>-2.5243483331700081E+26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-8.0813226684323443</v>
      </c>
      <c r="AC84">
        <f t="shared" si="30"/>
        <v>-7.215466668243165</v>
      </c>
      <c r="AE84">
        <f t="shared" si="31"/>
        <v>0</v>
      </c>
      <c r="AF84">
        <f t="shared" si="32"/>
        <v>0</v>
      </c>
      <c r="AG84">
        <f t="shared" si="32"/>
        <v>-1.4291741304937456E-24</v>
      </c>
      <c r="AH84">
        <f t="shared" si="33"/>
        <v>-3.9107776303398451E-19</v>
      </c>
      <c r="AI84">
        <f t="shared" si="34"/>
        <v>-3.9107919220811499E-19</v>
      </c>
      <c r="AJ84">
        <f t="shared" si="35"/>
        <v>-0.8658560001891793</v>
      </c>
      <c r="AK84">
        <f t="shared" si="49"/>
        <v>-0.56569258679026413</v>
      </c>
      <c r="AL84">
        <f t="shared" si="26"/>
        <v>-1.4315485869794435</v>
      </c>
      <c r="AN84">
        <f t="shared" si="36"/>
        <v>0</v>
      </c>
      <c r="AO84">
        <f t="shared" si="36"/>
        <v>0</v>
      </c>
      <c r="AP84">
        <f t="shared" si="36"/>
        <v>-1.4737550631544896E-28</v>
      </c>
      <c r="AQ84">
        <f t="shared" si="36"/>
        <v>-4.0327684434040953E-23</v>
      </c>
      <c r="AR84">
        <f t="shared" si="36"/>
        <v>-4.0327831809547264E-23</v>
      </c>
      <c r="AS84">
        <f t="shared" si="36"/>
        <v>-8.9286507292197451E-5</v>
      </c>
      <c r="AT84">
        <f t="shared" si="36"/>
        <v>-5.833385143090237E-5</v>
      </c>
      <c r="AU84">
        <f t="shared" si="23"/>
        <v>-1.4762035872309984E-4</v>
      </c>
      <c r="AW84">
        <v>81</v>
      </c>
      <c r="AX84">
        <f>IF(Z84&gt;0, (R84*SUMPRODUCT(K84:$K$98, X84:$X$98)-K84*$AZ$3)/Z84, 0)</f>
        <v>-2.5243483331700081E+26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0.86866431399999999</v>
      </c>
      <c r="Q85" s="4">
        <f t="shared" si="48"/>
        <v>50</v>
      </c>
      <c r="R85">
        <f t="shared" si="28"/>
        <v>2000000</v>
      </c>
      <c r="S85">
        <f t="shared" si="29"/>
        <v>-1.8575593995738109E+27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-7.215466668243165</v>
      </c>
      <c r="AC85">
        <f t="shared" si="30"/>
        <v>-6.4423809537885397</v>
      </c>
      <c r="AE85">
        <f t="shared" si="31"/>
        <v>0</v>
      </c>
      <c r="AF85">
        <f t="shared" si="32"/>
        <v>0</v>
      </c>
      <c r="AG85">
        <f t="shared" si="32"/>
        <v>-1.7340982353691214E-25</v>
      </c>
      <c r="AH85">
        <f t="shared" si="33"/>
        <v>-4.9658902626075843E-20</v>
      </c>
      <c r="AI85">
        <f t="shared" si="34"/>
        <v>-4.9659076035899382E-20</v>
      </c>
      <c r="AJ85">
        <f t="shared" si="35"/>
        <v>-0.77308571445462526</v>
      </c>
      <c r="AK85">
        <f t="shared" si="49"/>
        <v>-0.50508266677702163</v>
      </c>
      <c r="AL85">
        <f t="shared" si="26"/>
        <v>-1.2781683812316469</v>
      </c>
      <c r="AN85">
        <f t="shared" si="36"/>
        <v>0</v>
      </c>
      <c r="AO85">
        <f t="shared" si="36"/>
        <v>0</v>
      </c>
      <c r="AP85">
        <f t="shared" si="36"/>
        <v>-1.5965989427127081E-29</v>
      </c>
      <c r="AQ85">
        <f t="shared" si="36"/>
        <v>-4.5721372533540055E-24</v>
      </c>
      <c r="AR85">
        <f t="shared" si="36"/>
        <v>-4.5721532193434327E-24</v>
      </c>
      <c r="AS85">
        <f t="shared" si="36"/>
        <v>-7.1178656961254428E-5</v>
      </c>
      <c r="AT85">
        <f t="shared" si="36"/>
        <v>-4.6503389214686209E-5</v>
      </c>
      <c r="AU85">
        <f t="shared" si="23"/>
        <v>-1.1768204617594064E-4</v>
      </c>
      <c r="AW85">
        <v>82</v>
      </c>
      <c r="AX85">
        <f>IF(Z85&gt;0, (R85*SUMPRODUCT(K85:$K$98, X85:$X$98)-K85*$AZ$3)/Z85, 0)</f>
        <v>-1.8575593995738109E+27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0.87358826999999994</v>
      </c>
      <c r="Q86" s="4">
        <f t="shared" si="48"/>
        <v>50</v>
      </c>
      <c r="R86">
        <f t="shared" si="28"/>
        <v>2000000</v>
      </c>
      <c r="S86">
        <f t="shared" si="29"/>
        <v>-1.4247148274412733E+28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-6.4423809537885397</v>
      </c>
      <c r="AC86">
        <f t="shared" si="30"/>
        <v>-5.7521258515969098</v>
      </c>
      <c r="AE86">
        <f t="shared" si="31"/>
        <v>0</v>
      </c>
      <c r="AF86">
        <f t="shared" si="32"/>
        <v>0</v>
      </c>
      <c r="AG86">
        <f t="shared" si="32"/>
        <v>-2.0186937556926676E-26</v>
      </c>
      <c r="AH86">
        <f t="shared" si="33"/>
        <v>-6.0595515097846535E-21</v>
      </c>
      <c r="AI86">
        <f t="shared" si="34"/>
        <v>-6.0595716967222105E-21</v>
      </c>
      <c r="AJ86">
        <f t="shared" si="35"/>
        <v>-0.69025510219162989</v>
      </c>
      <c r="AK86">
        <f t="shared" si="49"/>
        <v>-0.45096666676519781</v>
      </c>
      <c r="AL86">
        <f t="shared" si="26"/>
        <v>-1.1412217689568278</v>
      </c>
      <c r="AN86">
        <f t="shared" si="36"/>
        <v>0</v>
      </c>
      <c r="AO86">
        <f t="shared" si="36"/>
        <v>0</v>
      </c>
      <c r="AP86">
        <f t="shared" si="36"/>
        <v>-1.659489687833548E-30</v>
      </c>
      <c r="AQ86">
        <f t="shared" si="36"/>
        <v>-4.9813218151722269E-25</v>
      </c>
      <c r="AR86">
        <f t="shared" si="36"/>
        <v>-4.9813384100691058E-25</v>
      </c>
      <c r="AS86">
        <f t="shared" si="36"/>
        <v>-5.674318954181636E-5</v>
      </c>
      <c r="AT86">
        <f t="shared" si="36"/>
        <v>-3.7072217167319989E-5</v>
      </c>
      <c r="AU86">
        <f t="shared" si="23"/>
        <v>-9.3815406709136362E-5</v>
      </c>
      <c r="AW86">
        <v>83</v>
      </c>
      <c r="AX86">
        <f>IF(Z86&gt;0, (R86*SUMPRODUCT(K86:$K$98, X86:$X$98)-K86*$AZ$3)/Z86, 0)</f>
        <v>-1.4247148274412733E+28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0.87851239699999994</v>
      </c>
      <c r="Q87" s="4">
        <f t="shared" si="48"/>
        <v>50</v>
      </c>
      <c r="R87">
        <f t="shared" si="28"/>
        <v>2000000</v>
      </c>
      <c r="S87">
        <f t="shared" si="29"/>
        <v>-1.1409939544717116E+29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-5.7521258515969098</v>
      </c>
      <c r="AC87">
        <f t="shared" si="30"/>
        <v>-5.1358266532115264</v>
      </c>
      <c r="AE87">
        <f t="shared" si="31"/>
        <v>0</v>
      </c>
      <c r="AF87">
        <f t="shared" si="32"/>
        <v>0</v>
      </c>
      <c r="AG87">
        <f t="shared" si="32"/>
        <v>-2.2505932801324312E-27</v>
      </c>
      <c r="AH87">
        <f t="shared" si="33"/>
        <v>-7.0937899604899904E-22</v>
      </c>
      <c r="AI87">
        <f t="shared" si="34"/>
        <v>-7.0938124664227921E-22</v>
      </c>
      <c r="AJ87">
        <f t="shared" si="35"/>
        <v>-0.61629919838538338</v>
      </c>
      <c r="AK87">
        <f t="shared" si="49"/>
        <v>-0.40264880961178373</v>
      </c>
      <c r="AL87">
        <f t="shared" si="26"/>
        <v>-1.0189480079971671</v>
      </c>
      <c r="AN87">
        <f t="shared" si="36"/>
        <v>0</v>
      </c>
      <c r="AO87">
        <f t="shared" si="36"/>
        <v>0</v>
      </c>
      <c r="AP87">
        <f t="shared" si="36"/>
        <v>-1.6518975669623261E-31</v>
      </c>
      <c r="AQ87">
        <f t="shared" si="36"/>
        <v>-5.2067223694836851E-26</v>
      </c>
      <c r="AR87">
        <f t="shared" si="36"/>
        <v>-5.2067388884593544E-26</v>
      </c>
      <c r="AS87">
        <f t="shared" si="36"/>
        <v>-4.5235323295453061E-5</v>
      </c>
      <c r="AT87">
        <f t="shared" si="36"/>
        <v>-2.9553744553029327E-5</v>
      </c>
      <c r="AU87">
        <f t="shared" si="23"/>
        <v>-7.4789067848482385E-5</v>
      </c>
      <c r="AW87">
        <v>84</v>
      </c>
      <c r="AX87">
        <f>IF(Z87&gt;0, (R87*SUMPRODUCT(K87:$K$98, X87:$X$98)-K87*$AZ$3)/Z87, 0)</f>
        <v>-1.1409939544717116E+29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0.88343652399999995</v>
      </c>
      <c r="Q88" s="4">
        <f t="shared" si="48"/>
        <v>50</v>
      </c>
      <c r="R88">
        <f t="shared" si="28"/>
        <v>2000000</v>
      </c>
      <c r="S88">
        <f t="shared" si="29"/>
        <v>-9.5599790889599443E+29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-5.1358266532115264</v>
      </c>
      <c r="AC88">
        <f t="shared" si="30"/>
        <v>-4.5855595117960055</v>
      </c>
      <c r="AE88">
        <f t="shared" si="31"/>
        <v>0</v>
      </c>
      <c r="AF88">
        <f t="shared" si="32"/>
        <v>0</v>
      </c>
      <c r="AG88">
        <f t="shared" si="32"/>
        <v>-2.3983104299315371E-28</v>
      </c>
      <c r="AH88">
        <f t="shared" si="33"/>
        <v>-7.953025217351813E-23</v>
      </c>
      <c r="AI88">
        <f t="shared" si="34"/>
        <v>-7.9530492004561126E-23</v>
      </c>
      <c r="AJ88">
        <f t="shared" si="35"/>
        <v>-0.55026714141552091</v>
      </c>
      <c r="AK88">
        <f t="shared" si="49"/>
        <v>-0.35950786572480686</v>
      </c>
      <c r="AL88">
        <f t="shared" si="26"/>
        <v>-0.90977500714032777</v>
      </c>
      <c r="AN88">
        <f t="shared" si="36"/>
        <v>0</v>
      </c>
      <c r="AO88">
        <f t="shared" si="36"/>
        <v>0</v>
      </c>
      <c r="AP88">
        <f t="shared" si="36"/>
        <v>-1.5717138101022167E-32</v>
      </c>
      <c r="AQ88">
        <f t="shared" si="36"/>
        <v>-5.2119523020044802E-27</v>
      </c>
      <c r="AR88">
        <f t="shared" si="36"/>
        <v>-5.2119680191425815E-27</v>
      </c>
      <c r="AS88">
        <f t="shared" si="36"/>
        <v>-3.6061322780176223E-5</v>
      </c>
      <c r="AT88">
        <f t="shared" si="36"/>
        <v>-2.3560064216381793E-5</v>
      </c>
      <c r="AU88">
        <f t="shared" si="23"/>
        <v>-5.962138699655802E-5</v>
      </c>
      <c r="AW88">
        <v>85</v>
      </c>
      <c r="AX88">
        <f>IF(Z88&gt;0, (R88*SUMPRODUCT(K88:$K$98, X88:$X$98)-K88*$AZ$3)/Z88, 0)</f>
        <v>-9.5599790889599443E+29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8"/>
        <v>2000000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-4.5855595117960055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-9.5932417197261486E-24</v>
      </c>
      <c r="AI89">
        <f t="shared" si="34"/>
        <v>-9.5932417197261486E-24</v>
      </c>
      <c r="AJ89">
        <f t="shared" si="35"/>
        <v>-4.5855595117960055</v>
      </c>
      <c r="AK89">
        <f t="shared" si="49"/>
        <v>-0.3209891658257204</v>
      </c>
      <c r="AL89">
        <f t="shared" si="26"/>
        <v>-4.9065486776217258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-5.6132636075079177E-28</v>
      </c>
      <c r="AR89">
        <f t="shared" si="36"/>
        <v>-5.6132636075079177E-28</v>
      </c>
      <c r="AS89">
        <f t="shared" si="36"/>
        <v>-2.6831341354297775E-4</v>
      </c>
      <c r="AT89">
        <f t="shared" si="36"/>
        <v>-1.8781938948008444E-5</v>
      </c>
      <c r="AU89">
        <f t="shared" si="23"/>
        <v>-2.8709535249098618E-4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132117.08383187299</v>
      </c>
      <c r="AO91" s="8">
        <f t="shared" si="50"/>
        <v>-13211.708383187301</v>
      </c>
      <c r="AP91" s="8">
        <f t="shared" si="50"/>
        <v>-2841.467359314227</v>
      </c>
      <c r="AQ91" s="8">
        <f t="shared" si="50"/>
        <v>-69971.995750911548</v>
      </c>
      <c r="AR91" s="8">
        <f t="shared" si="50"/>
        <v>46091.912338459886</v>
      </c>
      <c r="AS91" s="8">
        <f t="shared" si="50"/>
        <v>-20179.953001612168</v>
      </c>
      <c r="AT91" s="8">
        <f t="shared" si="50"/>
        <v>11771.639250940416</v>
      </c>
      <c r="AU91" s="8">
        <f t="shared" si="50"/>
        <v>37683.598587788183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97E20-7E45-471F-A4AD-EDE393472996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f>'S.45.04.F'!C3*(1+C12)</f>
        <v>341007.44552637456</v>
      </c>
      <c r="K3">
        <v>1</v>
      </c>
      <c r="L3" s="2">
        <v>0</v>
      </c>
      <c r="O3">
        <f>$C$3</f>
        <v>341007.44552637456</v>
      </c>
      <c r="P3">
        <f>O3*C5</f>
        <v>34100.744552637458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341007.44552637456</v>
      </c>
      <c r="AF3">
        <f t="shared" ref="AF3:AG34" si="4">-$Z3*P3</f>
        <v>-34100.744552637458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304386.79276973713</v>
      </c>
      <c r="AJ3">
        <f t="shared" ref="AJ3:AJ66" si="7">AB3-AC3</f>
        <v>0</v>
      </c>
      <c r="AL3">
        <f t="shared" ref="AL3:AL34" si="8">SUM(AI3:AK3)</f>
        <v>304386.79276973713</v>
      </c>
      <c r="AN3">
        <f t="shared" ref="AN3:AU34" si="9">AE3*$K3</f>
        <v>341007.44552637456</v>
      </c>
      <c r="AO3">
        <f t="shared" si="9"/>
        <v>-34100.744552637458</v>
      </c>
      <c r="AP3">
        <f t="shared" si="9"/>
        <v>-2519.9082039999998</v>
      </c>
      <c r="AQ3">
        <f t="shared" si="9"/>
        <v>0</v>
      </c>
      <c r="AR3">
        <f t="shared" si="9"/>
        <v>304386.79276973713</v>
      </c>
      <c r="AS3">
        <f t="shared" si="9"/>
        <v>0</v>
      </c>
      <c r="AT3">
        <f t="shared" si="9"/>
        <v>0</v>
      </c>
      <c r="AU3">
        <f t="shared" si="9"/>
        <v>304386.79276973713</v>
      </c>
      <c r="AW3">
        <v>0</v>
      </c>
      <c r="AX3">
        <f>IF(Z3&gt;0, (R3*SUMPRODUCT(K3:$K$98, X3:$X$98)-K3*$AZ$3)/Z3, 0)</f>
        <v>0</v>
      </c>
      <c r="AZ3">
        <f>C6*ABS(SUMPRODUCT(X4:X79, K4:K79))/1</f>
        <v>185662.5554716656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2.2202060000000002E-3</v>
      </c>
      <c r="R4">
        <f t="shared" si="0"/>
        <v>2000000</v>
      </c>
      <c r="S4">
        <f t="shared" si="1"/>
        <v>20138.513440454586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19892.416657678463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-4440.4120000000003</v>
      </c>
      <c r="AI4">
        <f t="shared" si="6"/>
        <v>-4440.4120000000003</v>
      </c>
      <c r="AJ4">
        <f t="shared" si="7"/>
        <v>-19892.416657678463</v>
      </c>
      <c r="AK4">
        <f>G4*SUM(AB4, AE4:AF4)</f>
        <v>0</v>
      </c>
      <c r="AL4">
        <f t="shared" si="8"/>
        <v>-24332.828657678463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-3964.6535714285715</v>
      </c>
      <c r="AR4">
        <f t="shared" si="9"/>
        <v>-3964.6535714285715</v>
      </c>
      <c r="AS4">
        <f t="shared" si="9"/>
        <v>-17761.086301498628</v>
      </c>
      <c r="AT4">
        <f t="shared" si="9"/>
        <v>0</v>
      </c>
      <c r="AU4">
        <f t="shared" si="9"/>
        <v>-21725.739872927199</v>
      </c>
      <c r="AW4">
        <v>1</v>
      </c>
      <c r="AX4">
        <f>IF(Z4&gt;0, (R4*SUMPRODUCT(K4:$K$98, X4:$X$98)-K4*$AZ$3)/Z4, 0)</f>
        <v>20138.513440454586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2.3617970000000001E-3</v>
      </c>
      <c r="Q5" s="4">
        <f t="shared" ref="Q5:Q68" si="21">$C$8</f>
        <v>50</v>
      </c>
      <c r="R5">
        <f t="shared" si="0"/>
        <v>2000000</v>
      </c>
      <c r="S5">
        <f t="shared" si="1"/>
        <v>34532.51106935789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19892.416657678463</v>
      </c>
      <c r="AC5">
        <f t="shared" si="2"/>
        <v>33688.849387748545</v>
      </c>
      <c r="AE5">
        <f t="shared" si="3"/>
        <v>0</v>
      </c>
      <c r="AF5">
        <f t="shared" si="4"/>
        <v>0</v>
      </c>
      <c r="AG5">
        <f t="shared" si="4"/>
        <v>-48.778453035293509</v>
      </c>
      <c r="AH5">
        <f t="shared" si="5"/>
        <v>-4665.8707082596366</v>
      </c>
      <c r="AI5">
        <f t="shared" si="6"/>
        <v>-4714.6491612949303</v>
      </c>
      <c r="AJ5">
        <f t="shared" si="7"/>
        <v>-13796.432730070082</v>
      </c>
      <c r="AK5">
        <f>G5*SUM(AB5, AE5:AF5)</f>
        <v>1392.4691660374926</v>
      </c>
      <c r="AL5">
        <f t="shared" si="8"/>
        <v>-17118.612725327523</v>
      </c>
      <c r="AN5">
        <f t="shared" si="9"/>
        <v>0</v>
      </c>
      <c r="AO5">
        <f t="shared" si="9"/>
        <v>0</v>
      </c>
      <c r="AP5">
        <f t="shared" si="9"/>
        <v>-38.885884116145967</v>
      </c>
      <c r="AQ5">
        <f t="shared" si="9"/>
        <v>-3719.6035620692251</v>
      </c>
      <c r="AR5">
        <f t="shared" si="9"/>
        <v>-3758.4894461853714</v>
      </c>
      <c r="AS5">
        <f t="shared" si="9"/>
        <v>-10998.431704456378</v>
      </c>
      <c r="AT5">
        <f t="shared" si="9"/>
        <v>1110.0678938436643</v>
      </c>
      <c r="AU5">
        <f t="shared" si="9"/>
        <v>-13646.853256798087</v>
      </c>
      <c r="AW5">
        <v>2</v>
      </c>
      <c r="AX5">
        <f>IF(Z5&gt;0, (R5*SUMPRODUCT(K5:$K$98, X5:$X$98)-K5*$AZ$3)/Z5, 0)</f>
        <v>34532.51106935789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2.52864E-3</v>
      </c>
      <c r="Q6" s="4">
        <f t="shared" si="21"/>
        <v>50</v>
      </c>
      <c r="R6">
        <f t="shared" si="0"/>
        <v>2000000</v>
      </c>
      <c r="S6">
        <f t="shared" si="1"/>
        <v>47571.001975698622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33688.849387748545</v>
      </c>
      <c r="AC6">
        <f t="shared" si="2"/>
        <v>45827.358594874502</v>
      </c>
      <c r="AE6">
        <f t="shared" si="3"/>
        <v>0</v>
      </c>
      <c r="AF6">
        <f t="shared" si="4"/>
        <v>0</v>
      </c>
      <c r="AG6">
        <f t="shared" si="4"/>
        <v>-48.167325357457415</v>
      </c>
      <c r="AH6">
        <f t="shared" si="5"/>
        <v>-4933.7258993265832</v>
      </c>
      <c r="AI6">
        <f t="shared" si="6"/>
        <v>-4981.8932246840404</v>
      </c>
      <c r="AJ6">
        <f t="shared" si="7"/>
        <v>-12138.509207125957</v>
      </c>
      <c r="AK6">
        <f>G6*SUM(AB6, AE6:AF6)</f>
        <v>2358.2194571423984</v>
      </c>
      <c r="AL6">
        <f t="shared" si="8"/>
        <v>-14762.182974667599</v>
      </c>
      <c r="AN6">
        <f t="shared" si="9"/>
        <v>0</v>
      </c>
      <c r="AO6">
        <f t="shared" si="9"/>
        <v>0</v>
      </c>
      <c r="AP6">
        <f t="shared" si="9"/>
        <v>-34.284550779440231</v>
      </c>
      <c r="AQ6">
        <f t="shared" si="9"/>
        <v>-3511.7286432661194</v>
      </c>
      <c r="AR6">
        <f t="shared" si="9"/>
        <v>-3546.0131940455594</v>
      </c>
      <c r="AS6">
        <f t="shared" si="9"/>
        <v>-8639.9510915334849</v>
      </c>
      <c r="AT6">
        <f t="shared" si="9"/>
        <v>1678.5340296032239</v>
      </c>
      <c r="AU6">
        <f t="shared" si="9"/>
        <v>-10507.43025597582</v>
      </c>
      <c r="AW6">
        <v>3</v>
      </c>
      <c r="AX6">
        <f>IF(Z6&gt;0, (R6*SUMPRODUCT(K6:$K$98, X6:$X$98)-K6*$AZ$3)/Z6, 0)</f>
        <v>47571.001975698622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2.719834E-3</v>
      </c>
      <c r="Q7" s="4">
        <f t="shared" si="21"/>
        <v>50</v>
      </c>
      <c r="R7">
        <f t="shared" si="0"/>
        <v>2000000</v>
      </c>
      <c r="S7">
        <f t="shared" si="1"/>
        <v>59378.699220528266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45827.358594874502</v>
      </c>
      <c r="AC7">
        <f t="shared" si="2"/>
        <v>56474.65920981839</v>
      </c>
      <c r="AE7">
        <f t="shared" si="3"/>
        <v>0</v>
      </c>
      <c r="AF7">
        <f t="shared" si="4"/>
        <v>0</v>
      </c>
      <c r="AG7">
        <f t="shared" si="4"/>
        <v>-47.554644974686568</v>
      </c>
      <c r="AH7">
        <f t="shared" si="5"/>
        <v>-5240.2851678509933</v>
      </c>
      <c r="AI7">
        <f t="shared" si="6"/>
        <v>-5287.8398128256795</v>
      </c>
      <c r="AJ7">
        <f t="shared" si="7"/>
        <v>-10647.300614943888</v>
      </c>
      <c r="AK7">
        <f>G7*SUM(AB7, AE7:AF7)</f>
        <v>3207.9151016412156</v>
      </c>
      <c r="AL7">
        <f t="shared" si="8"/>
        <v>-12727.225326128351</v>
      </c>
      <c r="AN7">
        <f t="shared" si="9"/>
        <v>0</v>
      </c>
      <c r="AO7">
        <f t="shared" si="9"/>
        <v>0</v>
      </c>
      <c r="AP7">
        <f t="shared" si="9"/>
        <v>-30.221836593536771</v>
      </c>
      <c r="AQ7">
        <f t="shared" si="9"/>
        <v>-3330.2959601660018</v>
      </c>
      <c r="AR7">
        <f t="shared" si="9"/>
        <v>-3360.5177967595382</v>
      </c>
      <c r="AS7">
        <f t="shared" si="9"/>
        <v>-6766.5520270077177</v>
      </c>
      <c r="AT7">
        <f t="shared" si="9"/>
        <v>2038.6880410808642</v>
      </c>
      <c r="AU7">
        <f t="shared" si="9"/>
        <v>-8088.3817826863906</v>
      </c>
      <c r="AW7">
        <v>4</v>
      </c>
      <c r="AX7">
        <f>IF(Z7&gt;0, (R7*SUMPRODUCT(K7:$K$98, X7:$X$98)-K7*$AZ$3)/Z7, 0)</f>
        <v>59378.699220528266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4.2403780000000004E-3</v>
      </c>
      <c r="Q8" s="4">
        <f t="shared" si="21"/>
        <v>50</v>
      </c>
      <c r="R8">
        <f t="shared" si="0"/>
        <v>2000000</v>
      </c>
      <c r="S8">
        <f t="shared" si="1"/>
        <v>70168.44481323057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56474.65920981839</v>
      </c>
      <c r="AC8">
        <f t="shared" si="2"/>
        <v>65786.353658768465</v>
      </c>
      <c r="AE8">
        <f t="shared" si="3"/>
        <v>0</v>
      </c>
      <c r="AF8">
        <f t="shared" si="4"/>
        <v>0</v>
      </c>
      <c r="AG8">
        <f t="shared" si="4"/>
        <v>-46.877448854591229</v>
      </c>
      <c r="AH8">
        <f t="shared" si="5"/>
        <v>-8065.98681393886</v>
      </c>
      <c r="AI8">
        <f t="shared" si="6"/>
        <v>-8112.8642627934514</v>
      </c>
      <c r="AJ8">
        <f t="shared" si="7"/>
        <v>-9311.6944489500747</v>
      </c>
      <c r="AK8">
        <f t="shared" ref="AK8:AK71" si="22">G8*SUM(AB8:AB8, AE8:AF8)</f>
        <v>3953.2261446872876</v>
      </c>
      <c r="AL8">
        <f t="shared" si="8"/>
        <v>-13471.332567056241</v>
      </c>
      <c r="AN8">
        <f t="shared" si="9"/>
        <v>0</v>
      </c>
      <c r="AO8">
        <f t="shared" si="9"/>
        <v>0</v>
      </c>
      <c r="AP8">
        <f t="shared" si="9"/>
        <v>-26.599523407670155</v>
      </c>
      <c r="AQ8">
        <f t="shared" si="9"/>
        <v>-4576.8575361010098</v>
      </c>
      <c r="AR8">
        <f t="shared" si="9"/>
        <v>-4603.4570595086798</v>
      </c>
      <c r="AS8">
        <f t="shared" si="9"/>
        <v>-5283.7055025800764</v>
      </c>
      <c r="AT8">
        <f t="shared" si="9"/>
        <v>2243.166681224468</v>
      </c>
      <c r="AU8">
        <f t="shared" si="9"/>
        <v>-7643.9958808642896</v>
      </c>
      <c r="AW8">
        <v>5</v>
      </c>
      <c r="AX8">
        <f>IF(Z8&gt;0, (R8*SUMPRODUCT(K8:$K$98, X8:$X$98)-K8*$AZ$3)/Z8, 0)</f>
        <v>70168.44481323057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5.9098179999999998E-3</v>
      </c>
      <c r="Q9" s="4">
        <f t="shared" si="21"/>
        <v>50</v>
      </c>
      <c r="R9">
        <f t="shared" si="0"/>
        <v>2000000</v>
      </c>
      <c r="S9">
        <f t="shared" si="1"/>
        <v>78576.213634414467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65786.353658768465</v>
      </c>
      <c r="AC9">
        <f t="shared" si="2"/>
        <v>72496.987559378234</v>
      </c>
      <c r="AE9">
        <f t="shared" si="3"/>
        <v>0</v>
      </c>
      <c r="AF9">
        <f t="shared" si="4"/>
        <v>0</v>
      </c>
      <c r="AG9">
        <f t="shared" si="4"/>
        <v>-46.131637175010376</v>
      </c>
      <c r="AH9">
        <f t="shared" si="5"/>
        <v>-11081.487641397705</v>
      </c>
      <c r="AI9">
        <f t="shared" si="6"/>
        <v>-11127.619278572716</v>
      </c>
      <c r="AJ9">
        <f t="shared" si="7"/>
        <v>-6710.6339006097696</v>
      </c>
      <c r="AK9">
        <f t="shared" si="22"/>
        <v>4605.0447561137926</v>
      </c>
      <c r="AL9">
        <f t="shared" si="8"/>
        <v>-13233.208423068696</v>
      </c>
      <c r="AN9">
        <f t="shared" si="9"/>
        <v>0</v>
      </c>
      <c r="AO9">
        <f t="shared" si="9"/>
        <v>0</v>
      </c>
      <c r="AP9">
        <f t="shared" si="9"/>
        <v>-23.371723063720879</v>
      </c>
      <c r="AQ9">
        <f t="shared" si="9"/>
        <v>-5614.2265080739435</v>
      </c>
      <c r="AR9">
        <f t="shared" si="9"/>
        <v>-5637.5982311376647</v>
      </c>
      <c r="AS9">
        <f t="shared" si="9"/>
        <v>-3399.8159768764649</v>
      </c>
      <c r="AT9">
        <f t="shared" si="9"/>
        <v>2333.0589878616724</v>
      </c>
      <c r="AU9">
        <f t="shared" si="9"/>
        <v>-6704.355220152459</v>
      </c>
      <c r="AW9">
        <v>6</v>
      </c>
      <c r="AX9">
        <f>IF(Z9&gt;0, (R9*SUMPRODUCT(K9:$K$98, X9:$X$98)-K9*$AZ$3)/Z9, 0)</f>
        <v>78576.213634414467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7.7019840000000003E-3</v>
      </c>
      <c r="Q10" s="4">
        <f t="shared" si="21"/>
        <v>50</v>
      </c>
      <c r="R10">
        <f t="shared" si="0"/>
        <v>2000000</v>
      </c>
      <c r="S10">
        <f t="shared" si="1"/>
        <v>84917.634104812008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72496.987559378234</v>
      </c>
      <c r="AC10">
        <f t="shared" si="2"/>
        <v>76960.878405510332</v>
      </c>
      <c r="AE10">
        <f t="shared" si="3"/>
        <v>0</v>
      </c>
      <c r="AF10">
        <f t="shared" si="4"/>
        <v>0</v>
      </c>
      <c r="AG10">
        <f t="shared" si="4"/>
        <v>-45.315015671844542</v>
      </c>
      <c r="AH10">
        <f t="shared" si="5"/>
        <v>-14212.205256629406</v>
      </c>
      <c r="AI10">
        <f t="shared" si="6"/>
        <v>-14257.52027230125</v>
      </c>
      <c r="AJ10">
        <f t="shared" si="7"/>
        <v>-4463.8908461320971</v>
      </c>
      <c r="AK10">
        <f t="shared" si="22"/>
        <v>5074.7891291564765</v>
      </c>
      <c r="AL10">
        <f t="shared" si="8"/>
        <v>-13646.621989276868</v>
      </c>
      <c r="AN10">
        <f t="shared" si="9"/>
        <v>0</v>
      </c>
      <c r="AO10">
        <f t="shared" si="9"/>
        <v>0</v>
      </c>
      <c r="AP10">
        <f t="shared" si="9"/>
        <v>-20.498211782137911</v>
      </c>
      <c r="AQ10">
        <f t="shared" si="9"/>
        <v>-6428.8798960431859</v>
      </c>
      <c r="AR10">
        <f t="shared" si="9"/>
        <v>-6449.3781078253232</v>
      </c>
      <c r="AS10">
        <f t="shared" si="9"/>
        <v>-2019.2375215973959</v>
      </c>
      <c r="AT10">
        <f t="shared" si="9"/>
        <v>2295.5768805741295</v>
      </c>
      <c r="AU10">
        <f t="shared" si="9"/>
        <v>-6173.0387488485885</v>
      </c>
      <c r="AW10">
        <v>7</v>
      </c>
      <c r="AX10">
        <f>IF(Z10&gt;0, (R10*SUMPRODUCT(K10:$K$98, X10:$X$98)-K10*$AZ$3)/Z10, 0)</f>
        <v>84917.634104812008</v>
      </c>
    </row>
    <row r="11" spans="1:52" x14ac:dyDescent="0.25">
      <c r="A11" t="s">
        <v>33</v>
      </c>
      <c r="C11" s="12">
        <f>AU81</f>
        <v>99106.800488285357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9.7648700000000001E-3</v>
      </c>
      <c r="Q11" s="4">
        <f t="shared" si="21"/>
        <v>50</v>
      </c>
      <c r="R11">
        <f t="shared" si="0"/>
        <v>2000000</v>
      </c>
      <c r="S11">
        <f t="shared" si="1"/>
        <v>89522.112850658828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76960.878405510332</v>
      </c>
      <c r="AC11">
        <f t="shared" si="2"/>
        <v>79530.317575722554</v>
      </c>
      <c r="AE11">
        <f t="shared" si="3"/>
        <v>0</v>
      </c>
      <c r="AF11">
        <f t="shared" si="4"/>
        <v>0</v>
      </c>
      <c r="AG11">
        <f t="shared" si="4"/>
        <v>-44.419370278042571</v>
      </c>
      <c r="AH11">
        <f t="shared" si="5"/>
        <v>-17699.809483340981</v>
      </c>
      <c r="AI11">
        <f t="shared" si="6"/>
        <v>-17744.228853619024</v>
      </c>
      <c r="AJ11">
        <f t="shared" si="7"/>
        <v>-2569.439170212223</v>
      </c>
      <c r="AK11">
        <f t="shared" si="22"/>
        <v>5387.2614883857241</v>
      </c>
      <c r="AL11">
        <f t="shared" si="8"/>
        <v>-14926.406535445523</v>
      </c>
      <c r="AN11">
        <f t="shared" si="9"/>
        <v>0</v>
      </c>
      <c r="AO11">
        <f t="shared" si="9"/>
        <v>0</v>
      </c>
      <c r="AP11">
        <f t="shared" si="9"/>
        <v>-17.940238652706686</v>
      </c>
      <c r="AQ11">
        <f t="shared" si="9"/>
        <v>-7148.6561887516064</v>
      </c>
      <c r="AR11">
        <f t="shared" si="9"/>
        <v>-7166.5964274043135</v>
      </c>
      <c r="AS11">
        <f t="shared" si="9"/>
        <v>-1037.7533861619445</v>
      </c>
      <c r="AT11">
        <f t="shared" si="9"/>
        <v>2175.8245598981671</v>
      </c>
      <c r="AU11">
        <f t="shared" si="9"/>
        <v>-6028.525253668091</v>
      </c>
      <c r="AW11">
        <v>8</v>
      </c>
      <c r="AX11">
        <f>IF(Z11&gt;0, (R11*SUMPRODUCT(K11:$K$98, X11:$X$98)-K11*$AZ$3)/Z11, 0)</f>
        <v>89522.112850658828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1.2112915E-2</v>
      </c>
      <c r="Q12" s="4">
        <f t="shared" si="21"/>
        <v>50</v>
      </c>
      <c r="R12">
        <f t="shared" si="0"/>
        <v>2000000</v>
      </c>
      <c r="S12">
        <f t="shared" si="1"/>
        <v>92565.82741687019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79530.317575722554</v>
      </c>
      <c r="AC12">
        <f t="shared" si="2"/>
        <v>80415.874838984702</v>
      </c>
      <c r="AE12">
        <f t="shared" si="3"/>
        <v>0</v>
      </c>
      <c r="AF12">
        <f t="shared" si="4"/>
        <v>0</v>
      </c>
      <c r="AG12">
        <f t="shared" si="4"/>
        <v>-43.437128518730688</v>
      </c>
      <c r="AH12">
        <f t="shared" si="5"/>
        <v>-21521.922261258238</v>
      </c>
      <c r="AI12">
        <f t="shared" si="6"/>
        <v>-21565.359389776968</v>
      </c>
      <c r="AJ12">
        <f t="shared" si="7"/>
        <v>-885.5572632621479</v>
      </c>
      <c r="AK12">
        <f t="shared" si="22"/>
        <v>5567.1222303005798</v>
      </c>
      <c r="AL12">
        <f t="shared" si="8"/>
        <v>-16883.794422738538</v>
      </c>
      <c r="AN12">
        <f t="shared" si="9"/>
        <v>0</v>
      </c>
      <c r="AO12">
        <f t="shared" si="9"/>
        <v>0</v>
      </c>
      <c r="AP12">
        <f t="shared" si="9"/>
        <v>-15.663864000267559</v>
      </c>
      <c r="AQ12">
        <f t="shared" si="9"/>
        <v>-7761.0209242839483</v>
      </c>
      <c r="AR12">
        <f t="shared" si="9"/>
        <v>-7776.6847882842148</v>
      </c>
      <c r="AS12">
        <f t="shared" si="9"/>
        <v>-319.34082682758242</v>
      </c>
      <c r="AT12">
        <f t="shared" si="9"/>
        <v>2007.5600865441993</v>
      </c>
      <c r="AU12">
        <f t="shared" si="9"/>
        <v>-6088.465528567599</v>
      </c>
      <c r="AW12">
        <v>9</v>
      </c>
      <c r="AX12">
        <f>IF(Z12&gt;0, (R12*SUMPRODUCT(K12:$K$98, X12:$X$98)-K12*$AZ$3)/Z12, 0)</f>
        <v>92565.82741687019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1.471273E-2</v>
      </c>
      <c r="Q13" s="4">
        <f t="shared" si="21"/>
        <v>50</v>
      </c>
      <c r="R13">
        <f t="shared" si="0"/>
        <v>2000000</v>
      </c>
      <c r="S13">
        <f t="shared" si="1"/>
        <v>94217.808307217507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80415.874838984702</v>
      </c>
      <c r="AC13">
        <f t="shared" si="2"/>
        <v>79828.258782570192</v>
      </c>
      <c r="AE13">
        <f t="shared" si="3"/>
        <v>0</v>
      </c>
      <c r="AF13">
        <f t="shared" si="4"/>
        <v>0</v>
      </c>
      <c r="AG13">
        <f t="shared" si="4"/>
        <v>-42.363678489671997</v>
      </c>
      <c r="AH13">
        <f t="shared" si="5"/>
        <v>-25563.149754855382</v>
      </c>
      <c r="AI13">
        <f t="shared" si="6"/>
        <v>-25605.513433345055</v>
      </c>
      <c r="AJ13">
        <f t="shared" si="7"/>
        <v>587.61605641451024</v>
      </c>
      <c r="AK13">
        <f t="shared" si="22"/>
        <v>5629.1112387289295</v>
      </c>
      <c r="AL13">
        <f t="shared" si="8"/>
        <v>-19388.786138201616</v>
      </c>
      <c r="AN13">
        <f t="shared" si="9"/>
        <v>0</v>
      </c>
      <c r="AO13">
        <f t="shared" si="9"/>
        <v>0</v>
      </c>
      <c r="AP13">
        <f t="shared" si="9"/>
        <v>-13.639970677207343</v>
      </c>
      <c r="AQ13">
        <f t="shared" si="9"/>
        <v>-8230.6500640234462</v>
      </c>
      <c r="AR13">
        <f t="shared" si="9"/>
        <v>-8244.2900347006525</v>
      </c>
      <c r="AS13">
        <f t="shared" si="9"/>
        <v>189.1966435564409</v>
      </c>
      <c r="AT13">
        <f t="shared" si="9"/>
        <v>1812.4231646626156</v>
      </c>
      <c r="AU13">
        <f t="shared" si="9"/>
        <v>-6242.6702264815967</v>
      </c>
      <c r="AW13">
        <v>10</v>
      </c>
      <c r="AX13">
        <f>IF(Z13&gt;0, (R13*SUMPRODUCT(K13:$K$98, X13:$X$98)-K13*$AZ$3)/Z13, 0)</f>
        <v>94217.808307217507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1.7665382E-2</v>
      </c>
      <c r="Q14" s="4">
        <f t="shared" si="21"/>
        <v>50</v>
      </c>
      <c r="R14">
        <f t="shared" si="0"/>
        <v>2000000</v>
      </c>
      <c r="S14">
        <f t="shared" si="1"/>
        <v>94682.289322277269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79828.258782570192</v>
      </c>
      <c r="AC14">
        <f t="shared" si="2"/>
        <v>78002.434493430192</v>
      </c>
      <c r="AE14">
        <f t="shared" si="3"/>
        <v>0</v>
      </c>
      <c r="AF14">
        <f t="shared" si="4"/>
        <v>0</v>
      </c>
      <c r="AG14">
        <f t="shared" si="4"/>
        <v>-41.19167114133004</v>
      </c>
      <c r="AH14">
        <f t="shared" si="5"/>
        <v>-29934.822537809556</v>
      </c>
      <c r="AI14">
        <f t="shared" si="6"/>
        <v>-29976.014208950884</v>
      </c>
      <c r="AJ14">
        <f t="shared" si="7"/>
        <v>1825.8242891400005</v>
      </c>
      <c r="AK14">
        <f t="shared" si="22"/>
        <v>5587.978114779914</v>
      </c>
      <c r="AL14">
        <f t="shared" si="8"/>
        <v>-22562.211805030969</v>
      </c>
      <c r="AN14">
        <f t="shared" si="9"/>
        <v>0</v>
      </c>
      <c r="AO14">
        <f t="shared" si="9"/>
        <v>0</v>
      </c>
      <c r="AP14">
        <f t="shared" si="9"/>
        <v>-11.841621141030002</v>
      </c>
      <c r="AQ14">
        <f t="shared" si="9"/>
        <v>-8605.5461600595136</v>
      </c>
      <c r="AR14">
        <f t="shared" si="9"/>
        <v>-8617.387781200543</v>
      </c>
      <c r="AS14">
        <f t="shared" si="9"/>
        <v>524.8808534109935</v>
      </c>
      <c r="AT14">
        <f t="shared" si="9"/>
        <v>1606.4101782264863</v>
      </c>
      <c r="AU14">
        <f t="shared" si="9"/>
        <v>-6486.096749563063</v>
      </c>
      <c r="AW14">
        <v>11</v>
      </c>
      <c r="AX14">
        <f>IF(Z14&gt;0, (R14*SUMPRODUCT(K14:$K$98, X14:$X$98)-K14*$AZ$3)/Z14, 0)</f>
        <v>94682.289322277269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2.1010579000000001E-2</v>
      </c>
      <c r="Q15" s="4">
        <f t="shared" si="21"/>
        <v>50</v>
      </c>
      <c r="R15">
        <f t="shared" si="0"/>
        <v>2000000</v>
      </c>
      <c r="S15">
        <f t="shared" si="1"/>
        <v>94095.969210740921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78002.434493430192</v>
      </c>
      <c r="AC15">
        <f t="shared" si="2"/>
        <v>75115.482775230892</v>
      </c>
      <c r="AE15">
        <f t="shared" si="3"/>
        <v>0</v>
      </c>
      <c r="AF15">
        <f t="shared" si="4"/>
        <v>0</v>
      </c>
      <c r="AG15">
        <f t="shared" si="4"/>
        <v>-39.914293569259804</v>
      </c>
      <c r="AH15">
        <f t="shared" si="5"/>
        <v>-34618.434426277396</v>
      </c>
      <c r="AI15">
        <f t="shared" si="6"/>
        <v>-34658.348719846654</v>
      </c>
      <c r="AJ15">
        <f t="shared" si="7"/>
        <v>2886.9517181992996</v>
      </c>
      <c r="AK15">
        <f t="shared" si="22"/>
        <v>5460.1704145401136</v>
      </c>
      <c r="AL15">
        <f t="shared" si="8"/>
        <v>-26311.226587107241</v>
      </c>
      <c r="AN15">
        <f t="shared" si="9"/>
        <v>0</v>
      </c>
      <c r="AO15">
        <f t="shared" si="9"/>
        <v>0</v>
      </c>
      <c r="AP15">
        <f t="shared" si="9"/>
        <v>-10.245005011739304</v>
      </c>
      <c r="AQ15">
        <f t="shared" si="9"/>
        <v>-8885.6898739886055</v>
      </c>
      <c r="AR15">
        <f t="shared" si="9"/>
        <v>-8895.9348790003442</v>
      </c>
      <c r="AS15">
        <f t="shared" si="9"/>
        <v>741.0086005976558</v>
      </c>
      <c r="AT15">
        <f t="shared" si="9"/>
        <v>1401.4897486497471</v>
      </c>
      <c r="AU15">
        <f t="shared" si="9"/>
        <v>-6753.4365297529421</v>
      </c>
      <c r="AW15">
        <v>12</v>
      </c>
      <c r="AX15">
        <f>IF(Z15&gt;0, (R15*SUMPRODUCT(K15:$K$98, X15:$X$98)-K15*$AZ$3)/Z15, 0)</f>
        <v>94095.969210740921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2.4499257999999999E-2</v>
      </c>
      <c r="Q16" s="4">
        <f t="shared" si="21"/>
        <v>50</v>
      </c>
      <c r="R16">
        <f t="shared" si="0"/>
        <v>2000000</v>
      </c>
      <c r="S16">
        <f t="shared" si="1"/>
        <v>92554.11991878337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75115.482775230892</v>
      </c>
      <c r="AC16">
        <f t="shared" si="2"/>
        <v>71335.680795760316</v>
      </c>
      <c r="AE16">
        <f t="shared" si="3"/>
        <v>0</v>
      </c>
      <c r="AF16">
        <f t="shared" si="4"/>
        <v>0</v>
      </c>
      <c r="AG16">
        <f t="shared" si="4"/>
        <v>-38.537280057526168</v>
      </c>
      <c r="AH16">
        <f t="shared" si="5"/>
        <v>-39114.823041641466</v>
      </c>
      <c r="AI16">
        <f t="shared" si="6"/>
        <v>-39153.360321698994</v>
      </c>
      <c r="AJ16">
        <f t="shared" si="7"/>
        <v>3779.801979470576</v>
      </c>
      <c r="AK16">
        <f t="shared" si="22"/>
        <v>5258.0837942661628</v>
      </c>
      <c r="AL16">
        <f t="shared" si="8"/>
        <v>-30115.474547962254</v>
      </c>
      <c r="AN16">
        <f t="shared" si="9"/>
        <v>0</v>
      </c>
      <c r="AO16">
        <f t="shared" si="9"/>
        <v>0</v>
      </c>
      <c r="AP16">
        <f t="shared" si="9"/>
        <v>-8.8317499469892997</v>
      </c>
      <c r="AQ16">
        <f t="shared" si="9"/>
        <v>-8964.1078926390783</v>
      </c>
      <c r="AR16">
        <f t="shared" si="9"/>
        <v>-8972.9396425860687</v>
      </c>
      <c r="AS16">
        <f t="shared" si="9"/>
        <v>866.23305749622818</v>
      </c>
      <c r="AT16">
        <f t="shared" si="9"/>
        <v>1205.0170951856351</v>
      </c>
      <c r="AU16">
        <f t="shared" si="9"/>
        <v>-6901.6894899042045</v>
      </c>
      <c r="AW16">
        <v>13</v>
      </c>
      <c r="AX16">
        <f>IF(Z16&gt;0, (R16*SUMPRODUCT(K16:$K$98, X16:$X$98)-K16*$AZ$3)/Z16, 0)</f>
        <v>92554.11991878337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2.8232486000000001E-2</v>
      </c>
      <c r="Q17" s="4">
        <f t="shared" si="21"/>
        <v>50</v>
      </c>
      <c r="R17">
        <f t="shared" si="0"/>
        <v>2000000</v>
      </c>
      <c r="S17">
        <f t="shared" si="1"/>
        <v>90290.544289540208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71335.680795760316</v>
      </c>
      <c r="AC17">
        <f t="shared" si="2"/>
        <v>66930.401380369469</v>
      </c>
      <c r="AE17">
        <f t="shared" si="3"/>
        <v>0</v>
      </c>
      <c r="AF17">
        <f t="shared" si="4"/>
        <v>0</v>
      </c>
      <c r="AG17">
        <f t="shared" si="4"/>
        <v>-37.063904037248719</v>
      </c>
      <c r="AH17">
        <f t="shared" si="5"/>
        <v>-43520.128788087466</v>
      </c>
      <c r="AI17">
        <f t="shared" si="6"/>
        <v>-43557.192692124714</v>
      </c>
      <c r="AJ17">
        <f t="shared" si="7"/>
        <v>4405.2794153908471</v>
      </c>
      <c r="AK17">
        <f t="shared" si="22"/>
        <v>4993.4976557032223</v>
      </c>
      <c r="AL17">
        <f t="shared" si="8"/>
        <v>-34158.415621030646</v>
      </c>
      <c r="AN17">
        <f t="shared" si="9"/>
        <v>0</v>
      </c>
      <c r="AO17">
        <f t="shared" si="9"/>
        <v>0</v>
      </c>
      <c r="AP17">
        <f t="shared" si="9"/>
        <v>-7.5840090989156517</v>
      </c>
      <c r="AQ17">
        <f t="shared" si="9"/>
        <v>-8905.0805976384327</v>
      </c>
      <c r="AR17">
        <f t="shared" si="9"/>
        <v>-8912.6646067373476</v>
      </c>
      <c r="AS17">
        <f t="shared" si="9"/>
        <v>901.4074484979709</v>
      </c>
      <c r="AT17">
        <f t="shared" si="9"/>
        <v>1021.7685546079454</v>
      </c>
      <c r="AU17">
        <f t="shared" si="9"/>
        <v>-6989.4886036314329</v>
      </c>
      <c r="AW17">
        <v>14</v>
      </c>
      <c r="AX17">
        <f>IF(Z17&gt;0, (R17*SUMPRODUCT(K17:$K$98, X17:$X$98)-K17*$AZ$3)/Z17, 0)</f>
        <v>90290.544289540208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3.2345626000000002E-2</v>
      </c>
      <c r="Q18" s="4">
        <f t="shared" si="21"/>
        <v>50</v>
      </c>
      <c r="R18">
        <f t="shared" si="0"/>
        <v>2000000</v>
      </c>
      <c r="S18">
        <f t="shared" si="1"/>
        <v>87472.511402112243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66930.401380369469</v>
      </c>
      <c r="AC18">
        <f t="shared" si="2"/>
        <v>62095.703351702672</v>
      </c>
      <c r="AE18">
        <f t="shared" si="3"/>
        <v>0</v>
      </c>
      <c r="AF18">
        <f t="shared" si="4"/>
        <v>0</v>
      </c>
      <c r="AG18">
        <f t="shared" si="4"/>
        <v>-35.494409818787496</v>
      </c>
      <c r="AH18">
        <f t="shared" si="5"/>
        <v>-47954.207123549488</v>
      </c>
      <c r="AI18">
        <f t="shared" si="6"/>
        <v>-47989.701533368272</v>
      </c>
      <c r="AJ18">
        <f t="shared" si="7"/>
        <v>4834.6980286667967</v>
      </c>
      <c r="AK18">
        <f t="shared" si="22"/>
        <v>4685.1280966258637</v>
      </c>
      <c r="AL18">
        <f t="shared" si="8"/>
        <v>-38469.875408075612</v>
      </c>
      <c r="AN18">
        <f t="shared" si="9"/>
        <v>0</v>
      </c>
      <c r="AO18">
        <f t="shared" si="9"/>
        <v>0</v>
      </c>
      <c r="AP18">
        <f t="shared" si="9"/>
        <v>-6.484695969671761</v>
      </c>
      <c r="AQ18">
        <f t="shared" si="9"/>
        <v>-8761.0543533615237</v>
      </c>
      <c r="AR18">
        <f t="shared" si="9"/>
        <v>-8767.5390493311952</v>
      </c>
      <c r="AS18">
        <f t="shared" si="9"/>
        <v>883.28125417881847</v>
      </c>
      <c r="AT18">
        <f t="shared" si="9"/>
        <v>855.95538679739957</v>
      </c>
      <c r="AU18">
        <f t="shared" si="9"/>
        <v>-7028.3024083549772</v>
      </c>
      <c r="AW18">
        <v>15</v>
      </c>
      <c r="AX18">
        <f>IF(Z18&gt;0, (R18*SUMPRODUCT(K18:$K$98, X18:$X$98)-K18*$AZ$3)/Z18, 0)</f>
        <v>87472.511402112243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3.7265510000000002E-2</v>
      </c>
      <c r="Q19" s="4">
        <f t="shared" si="21"/>
        <v>50</v>
      </c>
      <c r="R19">
        <f t="shared" si="0"/>
        <v>2000000</v>
      </c>
      <c r="S19">
        <f t="shared" si="1"/>
        <v>84231.810837894373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62095.703351702672</v>
      </c>
      <c r="AC19">
        <f t="shared" si="2"/>
        <v>56968.919149208683</v>
      </c>
      <c r="AE19">
        <f t="shared" si="3"/>
        <v>0</v>
      </c>
      <c r="AF19">
        <f t="shared" si="4"/>
        <v>0</v>
      </c>
      <c r="AG19">
        <f t="shared" si="4"/>
        <v>-33.816748436553496</v>
      </c>
      <c r="AH19">
        <f t="shared" si="5"/>
        <v>-52908.691361844947</v>
      </c>
      <c r="AI19">
        <f t="shared" si="6"/>
        <v>-52942.508110281502</v>
      </c>
      <c r="AJ19">
        <f t="shared" si="7"/>
        <v>5126.7842024939891</v>
      </c>
      <c r="AK19">
        <f t="shared" si="22"/>
        <v>4346.6992346191873</v>
      </c>
      <c r="AL19">
        <f t="shared" si="8"/>
        <v>-43469.024673168329</v>
      </c>
      <c r="AN19">
        <f t="shared" si="9"/>
        <v>0</v>
      </c>
      <c r="AO19">
        <f t="shared" si="9"/>
        <v>0</v>
      </c>
      <c r="AP19">
        <f t="shared" si="9"/>
        <v>-5.5162442030984646</v>
      </c>
      <c r="AQ19">
        <f t="shared" si="9"/>
        <v>-8630.5536608843831</v>
      </c>
      <c r="AR19">
        <f t="shared" si="9"/>
        <v>-8636.0699050874809</v>
      </c>
      <c r="AS19">
        <f t="shared" si="9"/>
        <v>836.28955902143878</v>
      </c>
      <c r="AT19">
        <f t="shared" si="9"/>
        <v>709.04080268293046</v>
      </c>
      <c r="AU19">
        <f t="shared" si="9"/>
        <v>-7090.7395433831134</v>
      </c>
      <c r="AW19">
        <v>16</v>
      </c>
      <c r="AX19">
        <f>IF(Z19&gt;0, (R19*SUMPRODUCT(K19:$K$98, X19:$X$98)-K19*$AZ$3)/Z19, 0)</f>
        <v>84231.810837894373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4.2512064000000002E-2</v>
      </c>
      <c r="Q20" s="4">
        <f t="shared" si="21"/>
        <v>50</v>
      </c>
      <c r="R20">
        <f t="shared" si="0"/>
        <v>2000000</v>
      </c>
      <c r="S20">
        <f t="shared" si="1"/>
        <v>80495.789849155932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56968.919149208683</v>
      </c>
      <c r="AC20">
        <f t="shared" si="2"/>
        <v>51583.249551598885</v>
      </c>
      <c r="AE20">
        <f t="shared" si="3"/>
        <v>0</v>
      </c>
      <c r="AF20">
        <f t="shared" si="4"/>
        <v>0</v>
      </c>
      <c r="AG20">
        <f t="shared" si="4"/>
        <v>-32.040961178381295</v>
      </c>
      <c r="AH20">
        <f t="shared" si="5"/>
        <v>-57504.790952266485</v>
      </c>
      <c r="AI20">
        <f t="shared" si="6"/>
        <v>-57536.831913444868</v>
      </c>
      <c r="AJ20">
        <f t="shared" si="7"/>
        <v>5385.6695976097981</v>
      </c>
      <c r="AK20">
        <f t="shared" si="22"/>
        <v>3987.824340444608</v>
      </c>
      <c r="AL20">
        <f t="shared" si="8"/>
        <v>-48163.337975390459</v>
      </c>
      <c r="AN20">
        <f t="shared" si="9"/>
        <v>0</v>
      </c>
      <c r="AO20">
        <f t="shared" si="9"/>
        <v>0</v>
      </c>
      <c r="AP20">
        <f t="shared" si="9"/>
        <v>-4.6665846736301146</v>
      </c>
      <c r="AQ20">
        <f t="shared" si="9"/>
        <v>-8375.2473786339615</v>
      </c>
      <c r="AR20">
        <f t="shared" si="9"/>
        <v>-8379.913963307592</v>
      </c>
      <c r="AS20">
        <f t="shared" si="9"/>
        <v>784.3922990175181</v>
      </c>
      <c r="AT20">
        <f t="shared" si="9"/>
        <v>580.80404781377649</v>
      </c>
      <c r="AU20">
        <f t="shared" si="9"/>
        <v>-7014.7176164762959</v>
      </c>
      <c r="AW20">
        <v>17</v>
      </c>
      <c r="AX20">
        <f>IF(Z20&gt;0, (R20*SUMPRODUCT(K20:$K$98, X20:$X$98)-K20*$AZ$3)/Z20, 0)</f>
        <v>80495.789849155932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4.7737861999999999E-2</v>
      </c>
      <c r="Q21" s="4">
        <f t="shared" si="21"/>
        <v>50</v>
      </c>
      <c r="R21">
        <f t="shared" si="0"/>
        <v>2000000</v>
      </c>
      <c r="S21">
        <f t="shared" si="1"/>
        <v>76355.939898321696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51583.249551598885</v>
      </c>
      <c r="AC21">
        <f t="shared" si="2"/>
        <v>46105.220086602945</v>
      </c>
      <c r="AE21">
        <f t="shared" si="3"/>
        <v>0</v>
      </c>
      <c r="AF21">
        <f t="shared" si="4"/>
        <v>0</v>
      </c>
      <c r="AG21">
        <f t="shared" si="4"/>
        <v>-30.19098458351656</v>
      </c>
      <c r="AH21">
        <f t="shared" si="5"/>
        <v>-61182.679323236938</v>
      </c>
      <c r="AI21">
        <f t="shared" si="6"/>
        <v>-61212.870307820456</v>
      </c>
      <c r="AJ21">
        <f t="shared" si="7"/>
        <v>5478.0294649959396</v>
      </c>
      <c r="AK21">
        <f t="shared" si="22"/>
        <v>3610.8274686119221</v>
      </c>
      <c r="AL21">
        <f t="shared" si="8"/>
        <v>-52124.013374212591</v>
      </c>
      <c r="AN21">
        <f t="shared" si="9"/>
        <v>0</v>
      </c>
      <c r="AO21">
        <f t="shared" si="9"/>
        <v>0</v>
      </c>
      <c r="AP21">
        <f t="shared" si="9"/>
        <v>-3.926023260475664</v>
      </c>
      <c r="AQ21">
        <f t="shared" si="9"/>
        <v>-7956.170541466764</v>
      </c>
      <c r="AR21">
        <f t="shared" si="9"/>
        <v>-7960.0965647272396</v>
      </c>
      <c r="AS21">
        <f t="shared" si="9"/>
        <v>712.36070627810102</v>
      </c>
      <c r="AT21">
        <f t="shared" si="9"/>
        <v>469.55052400227697</v>
      </c>
      <c r="AU21">
        <f t="shared" si="9"/>
        <v>-6778.1853344468609</v>
      </c>
      <c r="AW21">
        <v>18</v>
      </c>
      <c r="AX21">
        <f>IF(Z21&gt;0, (R21*SUMPRODUCT(K21:$K$98, X21:$X$98)-K21*$AZ$3)/Z21, 0)</f>
        <v>76355.939898321696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5.3487053E-2</v>
      </c>
      <c r="Q22" s="4">
        <f t="shared" si="21"/>
        <v>50</v>
      </c>
      <c r="R22">
        <f t="shared" si="0"/>
        <v>2000000</v>
      </c>
      <c r="S22">
        <f t="shared" si="1"/>
        <v>72037.019928486901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46105.220086602945</v>
      </c>
      <c r="AC22">
        <f t="shared" si="2"/>
        <v>40735.851253741552</v>
      </c>
      <c r="AE22">
        <f t="shared" si="3"/>
        <v>0</v>
      </c>
      <c r="AF22">
        <f t="shared" si="4"/>
        <v>0</v>
      </c>
      <c r="AG22">
        <f t="shared" si="4"/>
        <v>-28.274247945140662</v>
      </c>
      <c r="AH22">
        <f t="shared" si="5"/>
        <v>-64593.071701629327</v>
      </c>
      <c r="AI22">
        <f t="shared" si="6"/>
        <v>-64621.345949574468</v>
      </c>
      <c r="AJ22">
        <f t="shared" si="7"/>
        <v>5369.3688328613935</v>
      </c>
      <c r="AK22">
        <f t="shared" si="22"/>
        <v>3227.3654060622066</v>
      </c>
      <c r="AL22">
        <f t="shared" si="8"/>
        <v>-56024.611710650868</v>
      </c>
      <c r="AN22">
        <f t="shared" si="9"/>
        <v>0</v>
      </c>
      <c r="AO22">
        <f t="shared" si="9"/>
        <v>0</v>
      </c>
      <c r="AP22">
        <f t="shared" si="9"/>
        <v>-3.2828317979094752</v>
      </c>
      <c r="AQ22">
        <f t="shared" si="9"/>
        <v>-7499.6933647248079</v>
      </c>
      <c r="AR22">
        <f t="shared" si="9"/>
        <v>-7502.9761965227181</v>
      </c>
      <c r="AS22">
        <f t="shared" si="9"/>
        <v>623.42010911914917</v>
      </c>
      <c r="AT22">
        <f t="shared" si="9"/>
        <v>374.71899514536597</v>
      </c>
      <c r="AU22">
        <f t="shared" si="9"/>
        <v>-6504.8370922582026</v>
      </c>
      <c r="AW22">
        <v>19</v>
      </c>
      <c r="AX22">
        <f>IF(Z22&gt;0, (R22*SUMPRODUCT(K22:$K$98, X22:$X$98)-K22*$AZ$3)/Z22, 0)</f>
        <v>72037.019928486901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5.9601715E-2</v>
      </c>
      <c r="Q23" s="4">
        <f t="shared" si="21"/>
        <v>50</v>
      </c>
      <c r="R23">
        <f t="shared" si="0"/>
        <v>2000000</v>
      </c>
      <c r="S23">
        <f t="shared" si="1"/>
        <v>67561.356652514223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40735.851253741552</v>
      </c>
      <c r="AC23">
        <f t="shared" si="2"/>
        <v>35545.802271700115</v>
      </c>
      <c r="AE23">
        <f t="shared" si="3"/>
        <v>0</v>
      </c>
      <c r="AF23">
        <f t="shared" si="4"/>
        <v>0</v>
      </c>
      <c r="AG23">
        <f t="shared" si="4"/>
        <v>-26.306311797823646</v>
      </c>
      <c r="AH23">
        <f t="shared" si="5"/>
        <v>-67407.746714624373</v>
      </c>
      <c r="AI23">
        <f t="shared" si="6"/>
        <v>-67434.053026422203</v>
      </c>
      <c r="AJ23">
        <f t="shared" si="7"/>
        <v>5190.0489820414368</v>
      </c>
      <c r="AK23">
        <f t="shared" si="22"/>
        <v>2851.5095877619087</v>
      </c>
      <c r="AL23">
        <f t="shared" si="8"/>
        <v>-59392.494456618857</v>
      </c>
      <c r="AN23">
        <f t="shared" si="9"/>
        <v>0</v>
      </c>
      <c r="AO23">
        <f t="shared" si="9"/>
        <v>0</v>
      </c>
      <c r="AP23">
        <f t="shared" si="9"/>
        <v>-2.7270902452843235</v>
      </c>
      <c r="AQ23">
        <f t="shared" si="9"/>
        <v>-6987.9430432835052</v>
      </c>
      <c r="AR23">
        <f t="shared" si="9"/>
        <v>-6990.6701335287898</v>
      </c>
      <c r="AS23">
        <f t="shared" si="9"/>
        <v>538.03558857855523</v>
      </c>
      <c r="AT23">
        <f t="shared" si="9"/>
        <v>295.60677455984421</v>
      </c>
      <c r="AU23">
        <f t="shared" si="9"/>
        <v>-6157.0277703903903</v>
      </c>
      <c r="AW23">
        <v>20</v>
      </c>
      <c r="AX23">
        <f>IF(Z23&gt;0, (R23*SUMPRODUCT(K23:$K$98, X23:$X$98)-K23*$AZ$3)/Z23, 0)</f>
        <v>67561.356652514223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6.6409420999999996E-2</v>
      </c>
      <c r="Q24" s="4">
        <f t="shared" si="21"/>
        <v>50</v>
      </c>
      <c r="R24">
        <f t="shared" si="0"/>
        <v>2000000</v>
      </c>
      <c r="S24">
        <f t="shared" si="1"/>
        <v>63013.894966016029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35545.802271700115</v>
      </c>
      <c r="AC24">
        <f t="shared" si="2"/>
        <v>30620.041712955339</v>
      </c>
      <c r="AE24">
        <f t="shared" si="3"/>
        <v>0</v>
      </c>
      <c r="AF24">
        <f t="shared" si="4"/>
        <v>0</v>
      </c>
      <c r="AG24">
        <f t="shared" si="4"/>
        <v>-24.29626174470647</v>
      </c>
      <c r="AH24">
        <f t="shared" si="5"/>
        <v>-69879.477405557482</v>
      </c>
      <c r="AI24">
        <f t="shared" si="6"/>
        <v>-69903.773667302186</v>
      </c>
      <c r="AJ24">
        <f t="shared" si="7"/>
        <v>4925.7605587447761</v>
      </c>
      <c r="AK24">
        <f t="shared" si="22"/>
        <v>2488.2061590190083</v>
      </c>
      <c r="AL24">
        <f t="shared" si="8"/>
        <v>-62489.806949538404</v>
      </c>
      <c r="AN24">
        <f t="shared" si="9"/>
        <v>0</v>
      </c>
      <c r="AO24">
        <f t="shared" si="9"/>
        <v>0</v>
      </c>
      <c r="AP24">
        <f t="shared" si="9"/>
        <v>-2.2488525523458929</v>
      </c>
      <c r="AQ24">
        <f t="shared" si="9"/>
        <v>-6468.0172930028521</v>
      </c>
      <c r="AR24">
        <f t="shared" si="9"/>
        <v>-6470.2661455551979</v>
      </c>
      <c r="AS24">
        <f t="shared" si="9"/>
        <v>455.9264845420667</v>
      </c>
      <c r="AT24">
        <f t="shared" si="9"/>
        <v>230.30739585655834</v>
      </c>
      <c r="AU24">
        <f t="shared" si="9"/>
        <v>-5784.032265156573</v>
      </c>
      <c r="AW24">
        <v>21</v>
      </c>
      <c r="AX24">
        <f>IF(Z24&gt;0, (R24*SUMPRODUCT(K24:$K$98, X24:$X$98)-K24*$AZ$3)/Z24, 0)</f>
        <v>63013.894966016029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7.4261202999999998E-2</v>
      </c>
      <c r="Q25" s="4">
        <f t="shared" si="21"/>
        <v>50</v>
      </c>
      <c r="R25">
        <f t="shared" si="0"/>
        <v>2000000</v>
      </c>
      <c r="S25">
        <f t="shared" si="1"/>
        <v>58414.365397753572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30620.041712955339</v>
      </c>
      <c r="AC25">
        <f t="shared" si="2"/>
        <v>25993.258781147779</v>
      </c>
      <c r="AE25">
        <f t="shared" si="3"/>
        <v>0</v>
      </c>
      <c r="AF25">
        <f t="shared" si="4"/>
        <v>0</v>
      </c>
      <c r="AG25">
        <f t="shared" si="4"/>
        <v>-22.249029501694626</v>
      </c>
      <c r="AH25">
        <f t="shared" si="5"/>
        <v>-72170.785022591255</v>
      </c>
      <c r="AI25">
        <f t="shared" si="6"/>
        <v>-72193.034052092946</v>
      </c>
      <c r="AJ25">
        <f t="shared" si="7"/>
        <v>4626.7829318075601</v>
      </c>
      <c r="AK25">
        <f t="shared" si="22"/>
        <v>2143.4029199068741</v>
      </c>
      <c r="AL25">
        <f t="shared" si="8"/>
        <v>-65422.848200378518</v>
      </c>
      <c r="AN25">
        <f t="shared" si="9"/>
        <v>0</v>
      </c>
      <c r="AO25">
        <f t="shared" si="9"/>
        <v>0</v>
      </c>
      <c r="AP25">
        <f t="shared" si="9"/>
        <v>-1.8387156526032211</v>
      </c>
      <c r="AQ25">
        <f t="shared" si="9"/>
        <v>-5964.3748538152313</v>
      </c>
      <c r="AR25">
        <f t="shared" si="9"/>
        <v>-5966.2135694678345</v>
      </c>
      <c r="AS25">
        <f t="shared" si="9"/>
        <v>382.36895668927986</v>
      </c>
      <c r="AT25">
        <f t="shared" si="9"/>
        <v>177.13619815947649</v>
      </c>
      <c r="AU25">
        <f t="shared" si="9"/>
        <v>-5406.7084146190782</v>
      </c>
      <c r="AW25">
        <v>22</v>
      </c>
      <c r="AX25">
        <f>IF(Z25&gt;0, (R25*SUMPRODUCT(K25:$K$98, X25:$X$98)-K25*$AZ$3)/Z25, 0)</f>
        <v>58414.365397753572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8.2657132999999994E-2</v>
      </c>
      <c r="Q26" s="4">
        <f t="shared" si="21"/>
        <v>50</v>
      </c>
      <c r="R26">
        <f t="shared" si="0"/>
        <v>2000000</v>
      </c>
      <c r="S26">
        <f t="shared" si="1"/>
        <v>53678.873296902028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25993.258781147779</v>
      </c>
      <c r="AC26">
        <f t="shared" si="2"/>
        <v>21672.843178399766</v>
      </c>
      <c r="AE26">
        <f t="shared" si="3"/>
        <v>0</v>
      </c>
      <c r="AF26">
        <f t="shared" si="4"/>
        <v>0</v>
      </c>
      <c r="AG26">
        <f t="shared" si="4"/>
        <v>-20.187498216035181</v>
      </c>
      <c r="AH26">
        <f t="shared" si="5"/>
        <v>-73561.639625699856</v>
      </c>
      <c r="AI26">
        <f t="shared" si="6"/>
        <v>-73581.827123915893</v>
      </c>
      <c r="AJ26">
        <f t="shared" si="7"/>
        <v>4320.415602748013</v>
      </c>
      <c r="AK26">
        <f t="shared" si="22"/>
        <v>1819.5281146803447</v>
      </c>
      <c r="AL26">
        <f t="shared" si="8"/>
        <v>-67441.883406487526</v>
      </c>
      <c r="AN26">
        <f t="shared" si="9"/>
        <v>0</v>
      </c>
      <c r="AO26">
        <f t="shared" si="9"/>
        <v>0</v>
      </c>
      <c r="AP26">
        <f t="shared" si="9"/>
        <v>-1.4895942248489129</v>
      </c>
      <c r="AQ26">
        <f t="shared" si="9"/>
        <v>-5427.9630088002232</v>
      </c>
      <c r="AR26">
        <f t="shared" si="9"/>
        <v>-5429.4526030250718</v>
      </c>
      <c r="AS26">
        <f t="shared" si="9"/>
        <v>318.79463527029048</v>
      </c>
      <c r="AT26">
        <f t="shared" si="9"/>
        <v>134.25925999216685</v>
      </c>
      <c r="AU26">
        <f t="shared" si="9"/>
        <v>-4976.3987077626134</v>
      </c>
      <c r="AW26">
        <v>23</v>
      </c>
      <c r="AX26">
        <f>IF(Z26&gt;0, (R26*SUMPRODUCT(K26:$K$98, X26:$X$98)-K26*$AZ$3)/Z26, 0)</f>
        <v>53678.873296902028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9.1575552000000005E-2</v>
      </c>
      <c r="Q27" s="4">
        <f t="shared" si="21"/>
        <v>50</v>
      </c>
      <c r="R27">
        <f t="shared" si="0"/>
        <v>2000000</v>
      </c>
      <c r="S27">
        <f t="shared" si="1"/>
        <v>48830.450543603743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21672.843178399766</v>
      </c>
      <c r="AC27">
        <f t="shared" si="2"/>
        <v>17712.700929480983</v>
      </c>
      <c r="AE27">
        <f t="shared" si="3"/>
        <v>0</v>
      </c>
      <c r="AF27">
        <f t="shared" si="4"/>
        <v>0</v>
      </c>
      <c r="AG27">
        <f t="shared" si="4"/>
        <v>-18.136941941242394</v>
      </c>
      <c r="AH27">
        <f t="shared" si="5"/>
        <v>-73947.251705297487</v>
      </c>
      <c r="AI27">
        <f t="shared" si="6"/>
        <v>-73965.388647238724</v>
      </c>
      <c r="AJ27">
        <f t="shared" si="7"/>
        <v>3960.1422489187826</v>
      </c>
      <c r="AK27">
        <f t="shared" si="22"/>
        <v>1517.0990224879838</v>
      </c>
      <c r="AL27">
        <f t="shared" si="8"/>
        <v>-68488.147375831963</v>
      </c>
      <c r="AN27">
        <f t="shared" si="9"/>
        <v>0</v>
      </c>
      <c r="AO27">
        <f t="shared" si="9"/>
        <v>0</v>
      </c>
      <c r="AP27">
        <f t="shared" si="9"/>
        <v>-1.1948998832177433</v>
      </c>
      <c r="AQ27">
        <f t="shared" si="9"/>
        <v>-4871.8004784482609</v>
      </c>
      <c r="AR27">
        <f t="shared" si="9"/>
        <v>-4872.9953783314786</v>
      </c>
      <c r="AS27">
        <f t="shared" si="9"/>
        <v>260.90250087852246</v>
      </c>
      <c r="AT27">
        <f t="shared" si="9"/>
        <v>99.949674574327233</v>
      </c>
      <c r="AU27">
        <f t="shared" si="9"/>
        <v>-4512.1432028786294</v>
      </c>
      <c r="AW27">
        <v>24</v>
      </c>
      <c r="AX27">
        <f>IF(Z27&gt;0, (R27*SUMPRODUCT(K27:$K$98, X27:$X$98)-K27*$AZ$3)/Z27, 0)</f>
        <v>48830.450543603743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0.101620166</v>
      </c>
      <c r="Q28" s="4">
        <f t="shared" si="21"/>
        <v>50</v>
      </c>
      <c r="R28">
        <f t="shared" si="0"/>
        <v>2000000</v>
      </c>
      <c r="S28">
        <f t="shared" si="1"/>
        <v>43914.539752559787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17712.700929480983</v>
      </c>
      <c r="AC28">
        <f t="shared" si="2"/>
        <v>14151.45470092687</v>
      </c>
      <c r="AE28">
        <f t="shared" si="3"/>
        <v>0</v>
      </c>
      <c r="AF28">
        <f t="shared" si="4"/>
        <v>0</v>
      </c>
      <c r="AG28">
        <f t="shared" si="4"/>
        <v>-16.112493471028554</v>
      </c>
      <c r="AH28">
        <f t="shared" si="5"/>
        <v>-73723.162032056571</v>
      </c>
      <c r="AI28">
        <f t="shared" si="6"/>
        <v>-73739.274525527595</v>
      </c>
      <c r="AJ28">
        <f t="shared" si="7"/>
        <v>3561.2462285541133</v>
      </c>
      <c r="AK28">
        <f t="shared" si="22"/>
        <v>1239.889065063669</v>
      </c>
      <c r="AL28">
        <f t="shared" si="8"/>
        <v>-68938.139231909809</v>
      </c>
      <c r="AN28">
        <f t="shared" si="9"/>
        <v>0</v>
      </c>
      <c r="AO28">
        <f t="shared" si="9"/>
        <v>0</v>
      </c>
      <c r="AP28">
        <f t="shared" si="9"/>
        <v>-0.94779014276749807</v>
      </c>
      <c r="AQ28">
        <f t="shared" si="9"/>
        <v>-4336.6401602131309</v>
      </c>
      <c r="AR28">
        <f t="shared" si="9"/>
        <v>-4337.5879503558981</v>
      </c>
      <c r="AS28">
        <f t="shared" si="9"/>
        <v>209.48427861029577</v>
      </c>
      <c r="AT28">
        <f t="shared" si="9"/>
        <v>72.934374565027369</v>
      </c>
      <c r="AU28">
        <f t="shared" si="9"/>
        <v>-4055.1692971805746</v>
      </c>
      <c r="AW28">
        <v>25</v>
      </c>
      <c r="AX28">
        <f>IF(Z28&gt;0, (R28*SUMPRODUCT(K28:$K$98, X28:$X$98)-K28*$AZ$3)/Z28, 0)</f>
        <v>43914.539752559787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0.112947091</v>
      </c>
      <c r="Q29" s="4">
        <f t="shared" si="21"/>
        <v>50</v>
      </c>
      <c r="R29">
        <f t="shared" si="0"/>
        <v>2000000</v>
      </c>
      <c r="S29">
        <f t="shared" si="1"/>
        <v>38866.875625049353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14151.45470092687</v>
      </c>
      <c r="AC29">
        <f t="shared" si="2"/>
        <v>10984.952263833515</v>
      </c>
      <c r="AE29">
        <f t="shared" si="3"/>
        <v>0</v>
      </c>
      <c r="AF29">
        <f t="shared" si="4"/>
        <v>0</v>
      </c>
      <c r="AG29">
        <f t="shared" si="4"/>
        <v>-14.131509270009101</v>
      </c>
      <c r="AH29">
        <f t="shared" si="5"/>
        <v>-72794.370652366721</v>
      </c>
      <c r="AI29">
        <f t="shared" si="6"/>
        <v>-72808.50216163673</v>
      </c>
      <c r="AJ29">
        <f t="shared" si="7"/>
        <v>3166.5024370933552</v>
      </c>
      <c r="AK29">
        <f t="shared" si="22"/>
        <v>990.60182906488103</v>
      </c>
      <c r="AL29">
        <f t="shared" si="8"/>
        <v>-68651.397895478498</v>
      </c>
      <c r="AN29">
        <f t="shared" si="9"/>
        <v>0</v>
      </c>
      <c r="AO29">
        <f t="shared" si="9"/>
        <v>0</v>
      </c>
      <c r="AP29">
        <f t="shared" si="9"/>
        <v>-0.74219830521049945</v>
      </c>
      <c r="AQ29">
        <f t="shared" si="9"/>
        <v>-3823.2192680022713</v>
      </c>
      <c r="AR29">
        <f t="shared" si="9"/>
        <v>-3823.9614663074817</v>
      </c>
      <c r="AS29">
        <f t="shared" si="9"/>
        <v>166.30727103178634</v>
      </c>
      <c r="AT29">
        <f t="shared" si="9"/>
        <v>52.027209877059519</v>
      </c>
      <c r="AU29">
        <f t="shared" si="9"/>
        <v>-3605.626985398636</v>
      </c>
      <c r="AW29">
        <v>26</v>
      </c>
      <c r="AX29">
        <f>IF(Z29&gt;0, (R29*SUMPRODUCT(K29:$K$98, X29:$X$98)-K29*$AZ$3)/Z29, 0)</f>
        <v>38866.875625049353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0.12591097000000001</v>
      </c>
      <c r="Q30" s="4">
        <f t="shared" si="21"/>
        <v>50</v>
      </c>
      <c r="R30">
        <f t="shared" si="0"/>
        <v>2000000</v>
      </c>
      <c r="S30">
        <f t="shared" si="1"/>
        <v>33603.218537356224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10984.952263833515</v>
      </c>
      <c r="AC30">
        <f t="shared" si="2"/>
        <v>8206.4988200453354</v>
      </c>
      <c r="AE30">
        <f t="shared" si="3"/>
        <v>0</v>
      </c>
      <c r="AF30">
        <f t="shared" si="4"/>
        <v>0</v>
      </c>
      <c r="AG30">
        <f t="shared" si="4"/>
        <v>-12.210882137558173</v>
      </c>
      <c r="AH30">
        <f t="shared" si="5"/>
        <v>-71172.481590033523</v>
      </c>
      <c r="AI30">
        <f t="shared" si="6"/>
        <v>-71184.692472171082</v>
      </c>
      <c r="AJ30">
        <f t="shared" si="7"/>
        <v>2778.4534437881794</v>
      </c>
      <c r="AK30">
        <f t="shared" si="22"/>
        <v>768.94665846834607</v>
      </c>
      <c r="AL30">
        <f t="shared" si="8"/>
        <v>-67637.292369914561</v>
      </c>
      <c r="AN30">
        <f t="shared" si="9"/>
        <v>0</v>
      </c>
      <c r="AO30">
        <f t="shared" si="9"/>
        <v>0</v>
      </c>
      <c r="AP30">
        <f t="shared" si="9"/>
        <v>-0.57261197644373607</v>
      </c>
      <c r="AQ30">
        <f t="shared" si="9"/>
        <v>-3337.5324479075016</v>
      </c>
      <c r="AR30">
        <f t="shared" si="9"/>
        <v>-3338.1050598839456</v>
      </c>
      <c r="AS30">
        <f t="shared" si="9"/>
        <v>130.29162840012506</v>
      </c>
      <c r="AT30">
        <f t="shared" si="9"/>
        <v>36.05866152217363</v>
      </c>
      <c r="AU30">
        <f t="shared" si="9"/>
        <v>-3171.7547699616471</v>
      </c>
      <c r="AW30">
        <v>27</v>
      </c>
      <c r="AX30">
        <f>IF(Z30&gt;0, (R30*SUMPRODUCT(K30:$K$98, X30:$X$98)-K30*$AZ$3)/Z30, 0)</f>
        <v>33603.218537356224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0.140869152</v>
      </c>
      <c r="Q31" s="4">
        <f t="shared" si="21"/>
        <v>50</v>
      </c>
      <c r="R31">
        <f t="shared" si="0"/>
        <v>2000000</v>
      </c>
      <c r="S31">
        <f t="shared" si="1"/>
        <v>27977.607695032599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8206.4988200453354</v>
      </c>
      <c r="AC31">
        <f t="shared" si="2"/>
        <v>5801.7930009004067</v>
      </c>
      <c r="AE31">
        <f t="shared" si="3"/>
        <v>0</v>
      </c>
      <c r="AF31">
        <f t="shared" si="4"/>
        <v>0</v>
      </c>
      <c r="AG31">
        <f t="shared" si="4"/>
        <v>-10.368636704292824</v>
      </c>
      <c r="AH31">
        <f t="shared" si="5"/>
        <v>-68805.464475590692</v>
      </c>
      <c r="AI31">
        <f t="shared" si="6"/>
        <v>-68815.833112294989</v>
      </c>
      <c r="AJ31">
        <f t="shared" si="7"/>
        <v>2404.7058191449287</v>
      </c>
      <c r="AK31">
        <f t="shared" si="22"/>
        <v>574.45491740317357</v>
      </c>
      <c r="AL31">
        <f t="shared" si="8"/>
        <v>-65836.672375746886</v>
      </c>
      <c r="AN31">
        <f t="shared" si="9"/>
        <v>0</v>
      </c>
      <c r="AO31">
        <f t="shared" si="9"/>
        <v>0</v>
      </c>
      <c r="AP31">
        <f t="shared" si="9"/>
        <v>-0.43412722601127285</v>
      </c>
      <c r="AQ31">
        <f t="shared" si="9"/>
        <v>-2880.8344123811812</v>
      </c>
      <c r="AR31">
        <f t="shared" si="9"/>
        <v>-2881.2685396071929</v>
      </c>
      <c r="AS31">
        <f t="shared" si="9"/>
        <v>100.68327171751885</v>
      </c>
      <c r="AT31">
        <f t="shared" si="9"/>
        <v>24.052006726932923</v>
      </c>
      <c r="AU31">
        <f t="shared" si="9"/>
        <v>-2756.5332611627409</v>
      </c>
      <c r="AW31">
        <v>28</v>
      </c>
      <c r="AX31">
        <f>IF(Z31&gt;0, (R31*SUMPRODUCT(K31:$K$98, X31:$X$98)-K31*$AZ$3)/Z31, 0)</f>
        <v>27977.607695032599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0.15811491799999999</v>
      </c>
      <c r="Q32" s="4">
        <f t="shared" si="21"/>
        <v>50</v>
      </c>
      <c r="R32">
        <f t="shared" si="0"/>
        <v>2000000</v>
      </c>
      <c r="S32">
        <f t="shared" si="1"/>
        <v>21760.091179505904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5801.7930009004067</v>
      </c>
      <c r="AC32">
        <f t="shared" si="2"/>
        <v>3753.8395070572428</v>
      </c>
      <c r="AE32">
        <f t="shared" si="3"/>
        <v>0</v>
      </c>
      <c r="AF32">
        <f t="shared" si="4"/>
        <v>0</v>
      </c>
      <c r="AG32">
        <f t="shared" si="4"/>
        <v>-8.6255141949788445</v>
      </c>
      <c r="AH32">
        <f t="shared" si="5"/>
        <v>-65577.445690841996</v>
      </c>
      <c r="AI32">
        <f t="shared" si="6"/>
        <v>-65586.071205036977</v>
      </c>
      <c r="AJ32">
        <f t="shared" si="7"/>
        <v>2047.9534938431639</v>
      </c>
      <c r="AK32">
        <f t="shared" si="22"/>
        <v>406.12551006302851</v>
      </c>
      <c r="AL32">
        <f t="shared" si="8"/>
        <v>-63131.992201130786</v>
      </c>
      <c r="AN32">
        <f t="shared" si="9"/>
        <v>0</v>
      </c>
      <c r="AO32">
        <f t="shared" si="9"/>
        <v>0</v>
      </c>
      <c r="AP32">
        <f t="shared" si="9"/>
        <v>-0.32244996697216088</v>
      </c>
      <c r="AQ32">
        <f t="shared" si="9"/>
        <v>-2451.4996693692806</v>
      </c>
      <c r="AR32">
        <f t="shared" si="9"/>
        <v>-2451.8221193362529</v>
      </c>
      <c r="AS32">
        <f t="shared" si="9"/>
        <v>76.559208126359039</v>
      </c>
      <c r="AT32">
        <f t="shared" si="9"/>
        <v>15.18230152384518</v>
      </c>
      <c r="AU32">
        <f t="shared" si="9"/>
        <v>-2360.0806096860488</v>
      </c>
      <c r="AW32">
        <v>29</v>
      </c>
      <c r="AX32">
        <f>IF(Z32&gt;0, (R32*SUMPRODUCT(K32:$K$98, X32:$X$98)-K32*$AZ$3)/Z32, 0)</f>
        <v>21760.091179505904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0.17865895700000001</v>
      </c>
      <c r="Q33" s="4">
        <f t="shared" si="21"/>
        <v>50</v>
      </c>
      <c r="R33">
        <f t="shared" si="0"/>
        <v>2000000</v>
      </c>
      <c r="S33">
        <f t="shared" si="1"/>
        <v>14617.856501543223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3753.8395070572428</v>
      </c>
      <c r="AC33">
        <f t="shared" si="2"/>
        <v>2045.9835149540459</v>
      </c>
      <c r="AE33">
        <f t="shared" si="3"/>
        <v>0</v>
      </c>
      <c r="AF33">
        <f t="shared" si="4"/>
        <v>0</v>
      </c>
      <c r="AG33">
        <f t="shared" si="4"/>
        <v>-6.9982336833654415</v>
      </c>
      <c r="AH33">
        <f t="shared" si="5"/>
        <v>-61641.014786544605</v>
      </c>
      <c r="AI33">
        <f t="shared" si="6"/>
        <v>-61648.013020227969</v>
      </c>
      <c r="AJ33">
        <f t="shared" si="7"/>
        <v>1707.855992103197</v>
      </c>
      <c r="AK33">
        <f t="shared" si="22"/>
        <v>262.76876549400703</v>
      </c>
      <c r="AL33">
        <f t="shared" si="8"/>
        <v>-59677.38826263076</v>
      </c>
      <c r="AN33">
        <f t="shared" si="9"/>
        <v>0</v>
      </c>
      <c r="AO33">
        <f t="shared" si="9"/>
        <v>0</v>
      </c>
      <c r="AP33">
        <f t="shared" si="9"/>
        <v>-0.2335865111772398</v>
      </c>
      <c r="AQ33">
        <f t="shared" si="9"/>
        <v>-2057.4490994260968</v>
      </c>
      <c r="AR33">
        <f t="shared" si="9"/>
        <v>-2057.6826859372741</v>
      </c>
      <c r="AS33">
        <f t="shared" si="9"/>
        <v>57.004687302279883</v>
      </c>
      <c r="AT33">
        <f t="shared" si="9"/>
        <v>8.7706758526786111</v>
      </c>
      <c r="AU33">
        <f t="shared" si="9"/>
        <v>-1991.9073227823155</v>
      </c>
      <c r="AW33">
        <v>30</v>
      </c>
      <c r="AX33">
        <f>IF(Z33&gt;0, (R33*SUMPRODUCT(K33:$K$98, X33:$X$98)-K33*$AZ$3)/Z33, 0)</f>
        <v>14617.856501543223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0.202352371</v>
      </c>
      <c r="Q34" s="4">
        <f t="shared" si="21"/>
        <v>50</v>
      </c>
      <c r="R34">
        <f t="shared" si="0"/>
        <v>2000000</v>
      </c>
      <c r="S34">
        <f t="shared" si="1"/>
        <v>5918.7695513050821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2045.9835149540459</v>
      </c>
      <c r="AC34">
        <f t="shared" si="2"/>
        <v>652.50198451552842</v>
      </c>
      <c r="AE34">
        <f t="shared" si="3"/>
        <v>0</v>
      </c>
      <c r="AF34">
        <f t="shared" si="4"/>
        <v>0</v>
      </c>
      <c r="AG34">
        <f t="shared" si="4"/>
        <v>-5.512142167890727</v>
      </c>
      <c r="AH34">
        <f t="shared" si="5"/>
        <v>-56644.367145642413</v>
      </c>
      <c r="AI34">
        <f t="shared" si="6"/>
        <v>-56649.879287810305</v>
      </c>
      <c r="AJ34">
        <f t="shared" si="7"/>
        <v>1393.4815304385174</v>
      </c>
      <c r="AK34">
        <f t="shared" si="22"/>
        <v>143.21884604678323</v>
      </c>
      <c r="AL34">
        <f t="shared" si="8"/>
        <v>-55113.178911325005</v>
      </c>
      <c r="AN34">
        <f t="shared" si="9"/>
        <v>0</v>
      </c>
      <c r="AO34">
        <f t="shared" si="9"/>
        <v>0</v>
      </c>
      <c r="AP34">
        <f t="shared" si="9"/>
        <v>-0.16427130508494189</v>
      </c>
      <c r="AQ34">
        <f t="shared" si="9"/>
        <v>-1688.0994417975883</v>
      </c>
      <c r="AR34">
        <f t="shared" si="9"/>
        <v>-1688.2637131026731</v>
      </c>
      <c r="AS34">
        <f t="shared" si="9"/>
        <v>41.528143259862915</v>
      </c>
      <c r="AT34">
        <f t="shared" si="9"/>
        <v>4.2681676263562673</v>
      </c>
      <c r="AU34">
        <f t="shared" ref="AU34:AU79" si="23">AL34*$K34</f>
        <v>-1642.467402216454</v>
      </c>
      <c r="AW34">
        <v>31</v>
      </c>
      <c r="AX34">
        <f>IF(Z34&gt;0, (R34*SUMPRODUCT(K34:$K$98, X34:$X$98)-K34*$AZ$3)/Z34, 0)</f>
        <v>5918.7695513050821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0.22956153600000001</v>
      </c>
      <c r="Q35" s="4">
        <f t="shared" si="21"/>
        <v>50</v>
      </c>
      <c r="R35">
        <f t="shared" si="0"/>
        <v>2000000</v>
      </c>
      <c r="S35">
        <f t="shared" si="1"/>
        <v>-5281.5693930039752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652.50198451552842</v>
      </c>
      <c r="AC35">
        <f t="shared" si="2"/>
        <v>-442.7692706860098</v>
      </c>
      <c r="AE35">
        <f t="shared" si="3"/>
        <v>0</v>
      </c>
      <c r="AF35">
        <f t="shared" ref="AF35:AG66" si="24">-$Z35*P35</f>
        <v>0</v>
      </c>
      <c r="AG35">
        <f t="shared" si="24"/>
        <v>-4.1916449235004549</v>
      </c>
      <c r="AH35">
        <f t="shared" si="5"/>
        <v>-50615.03290845461</v>
      </c>
      <c r="AI35">
        <f t="shared" ref="AI35:AI66" si="25">SUM(AE35:AH35)</f>
        <v>-50619.22455337811</v>
      </c>
      <c r="AJ35">
        <f t="shared" si="7"/>
        <v>1095.2712552015382</v>
      </c>
      <c r="AK35">
        <f t="shared" si="22"/>
        <v>45.675138916086993</v>
      </c>
      <c r="AL35">
        <f t="shared" ref="AL35:AL79" si="26">SUM(AI35:AK35)</f>
        <v>-49478.278159260488</v>
      </c>
      <c r="AN35">
        <f t="shared" ref="AN35:AT66" si="27">AE35*$K35</f>
        <v>0</v>
      </c>
      <c r="AO35">
        <f t="shared" si="27"/>
        <v>0</v>
      </c>
      <c r="AP35">
        <f t="shared" si="27"/>
        <v>-0.11153412403398982</v>
      </c>
      <c r="AQ35">
        <f t="shared" si="27"/>
        <v>-1346.7990398579955</v>
      </c>
      <c r="AR35">
        <f t="shared" si="27"/>
        <v>-1346.9105739820295</v>
      </c>
      <c r="AS35">
        <f t="shared" si="27"/>
        <v>29.143718577788267</v>
      </c>
      <c r="AT35">
        <f t="shared" si="27"/>
        <v>1.2153549983623773</v>
      </c>
      <c r="AU35">
        <f t="shared" si="23"/>
        <v>-1316.5515004058789</v>
      </c>
      <c r="AW35">
        <v>32</v>
      </c>
      <c r="AX35">
        <f>IF(Z35&gt;0, (R35*SUMPRODUCT(K35:$K$98, X35:$X$98)-K35*$AZ$3)/Z35, 0)</f>
        <v>-5281.5693930039752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0.26099212799999999</v>
      </c>
      <c r="Q36" s="4">
        <f t="shared" si="21"/>
        <v>50</v>
      </c>
      <c r="R36">
        <f t="shared" si="0"/>
        <v>2000000</v>
      </c>
      <c r="S36">
        <f t="shared" si="1"/>
        <v>-20621.135054897062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-442.7692706860098</v>
      </c>
      <c r="AC36">
        <f t="shared" si="2"/>
        <v>-1260.2574296546763</v>
      </c>
      <c r="AE36">
        <f t="shared" si="3"/>
        <v>0</v>
      </c>
      <c r="AF36">
        <f t="shared" si="24"/>
        <v>0</v>
      </c>
      <c r="AG36">
        <f t="shared" si="24"/>
        <v>-3.0557421458606693</v>
      </c>
      <c r="AH36">
        <f t="shared" si="5"/>
        <v>-43759.45313619123</v>
      </c>
      <c r="AI36">
        <f t="shared" si="25"/>
        <v>-43762.508878337088</v>
      </c>
      <c r="AJ36">
        <f t="shared" si="7"/>
        <v>817.48815896866654</v>
      </c>
      <c r="AK36">
        <f t="shared" si="22"/>
        <v>-30.993848948020688</v>
      </c>
      <c r="AL36">
        <f t="shared" si="26"/>
        <v>-42976.014568316437</v>
      </c>
      <c r="AN36">
        <f t="shared" si="27"/>
        <v>0</v>
      </c>
      <c r="AO36">
        <f t="shared" si="27"/>
        <v>0</v>
      </c>
      <c r="AP36">
        <f t="shared" si="27"/>
        <v>-7.2597548586966931E-2</v>
      </c>
      <c r="AQ36">
        <f t="shared" si="27"/>
        <v>-1039.6260134373908</v>
      </c>
      <c r="AR36">
        <f t="shared" si="27"/>
        <v>-1039.6986109859777</v>
      </c>
      <c r="AS36">
        <f t="shared" si="27"/>
        <v>19.421676799657543</v>
      </c>
      <c r="AT36">
        <f t="shared" si="27"/>
        <v>-0.73634401971678709</v>
      </c>
      <c r="AU36">
        <f t="shared" si="23"/>
        <v>-1021.0132782060368</v>
      </c>
      <c r="AW36">
        <v>33</v>
      </c>
      <c r="AX36">
        <f>IF(Z36&gt;0, (R36*SUMPRODUCT(K36:$K$98, X36:$X$98)-K36*$AZ$3)/Z36, 0)</f>
        <v>-20621.135054897062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0.29613519399999999</v>
      </c>
      <c r="Q37" s="4">
        <f t="shared" si="21"/>
        <v>50</v>
      </c>
      <c r="R37">
        <f t="shared" si="0"/>
        <v>2000000</v>
      </c>
      <c r="S37">
        <f t="shared" si="1"/>
        <v>-43090.803952761664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-1260.2574296546763</v>
      </c>
      <c r="AC37">
        <f t="shared" si="2"/>
        <v>-1827.2844422980222</v>
      </c>
      <c r="AE37">
        <f t="shared" si="3"/>
        <v>0</v>
      </c>
      <c r="AF37">
        <f t="shared" si="24"/>
        <v>0</v>
      </c>
      <c r="AG37">
        <f t="shared" si="24"/>
        <v>-2.1202719312236371</v>
      </c>
      <c r="AH37">
        <f t="shared" si="5"/>
        <v>-36196.511727137025</v>
      </c>
      <c r="AI37">
        <f t="shared" si="25"/>
        <v>-36198.631999068246</v>
      </c>
      <c r="AJ37">
        <f t="shared" si="7"/>
        <v>567.02701264334587</v>
      </c>
      <c r="AK37">
        <f t="shared" si="22"/>
        <v>-88.218020075827354</v>
      </c>
      <c r="AL37">
        <f t="shared" si="26"/>
        <v>-35719.82300650073</v>
      </c>
      <c r="AN37">
        <f t="shared" si="27"/>
        <v>0</v>
      </c>
      <c r="AO37">
        <f t="shared" si="27"/>
        <v>0</v>
      </c>
      <c r="AP37">
        <f t="shared" si="27"/>
        <v>-4.4975789255688743E-2</v>
      </c>
      <c r="AQ37">
        <f t="shared" si="27"/>
        <v>-767.81032624020997</v>
      </c>
      <c r="AR37">
        <f t="shared" si="27"/>
        <v>-767.85530202946563</v>
      </c>
      <c r="AS37">
        <f t="shared" si="27"/>
        <v>12.027932383282579</v>
      </c>
      <c r="AT37">
        <f t="shared" si="27"/>
        <v>-1.8713048175828708</v>
      </c>
      <c r="AU37">
        <f t="shared" si="23"/>
        <v>-757.698674463766</v>
      </c>
      <c r="AW37">
        <v>34</v>
      </c>
      <c r="AX37">
        <f>IF(Z37&gt;0, (R37*SUMPRODUCT(K37:$K$98, X37:$X$98)-K37*$AZ$3)/Z37, 0)</f>
        <v>-43090.803952761664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0.33524791700000001</v>
      </c>
      <c r="Q38" s="4">
        <f t="shared" si="21"/>
        <v>50</v>
      </c>
      <c r="R38">
        <f t="shared" si="0"/>
        <v>2000000</v>
      </c>
      <c r="S38">
        <f t="shared" si="1"/>
        <v>-78268.594226044981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-1827.2844422980222</v>
      </c>
      <c r="AC38">
        <f t="shared" si="2"/>
        <v>-2173.1313749721203</v>
      </c>
      <c r="AE38">
        <f t="shared" si="3"/>
        <v>0</v>
      </c>
      <c r="AF38">
        <f t="shared" si="24"/>
        <v>0</v>
      </c>
      <c r="AG38">
        <f t="shared" si="24"/>
        <v>-1.388252463495109</v>
      </c>
      <c r="AH38">
        <f t="shared" si="5"/>
        <v>-28432.669936651662</v>
      </c>
      <c r="AI38">
        <f t="shared" si="25"/>
        <v>-28434.058189115156</v>
      </c>
      <c r="AJ38">
        <f t="shared" si="7"/>
        <v>345.84693267409807</v>
      </c>
      <c r="AK38">
        <f t="shared" si="22"/>
        <v>-127.90991096086157</v>
      </c>
      <c r="AL38">
        <f t="shared" si="26"/>
        <v>-28216.121167401918</v>
      </c>
      <c r="AN38">
        <f t="shared" si="27"/>
        <v>0</v>
      </c>
      <c r="AO38">
        <f t="shared" si="27"/>
        <v>0</v>
      </c>
      <c r="AP38">
        <f t="shared" si="27"/>
        <v>-2.6292849731902875E-2</v>
      </c>
      <c r="AQ38">
        <f t="shared" si="27"/>
        <v>-538.50141655002244</v>
      </c>
      <c r="AR38">
        <f t="shared" si="27"/>
        <v>-538.52770939975437</v>
      </c>
      <c r="AS38">
        <f t="shared" si="27"/>
        <v>6.5501784942963495</v>
      </c>
      <c r="AT38">
        <f t="shared" si="27"/>
        <v>-2.4225536467970104</v>
      </c>
      <c r="AU38">
        <f t="shared" si="23"/>
        <v>-534.40008455225495</v>
      </c>
      <c r="AW38">
        <v>35</v>
      </c>
      <c r="AX38">
        <f>IF(Z38&gt;0, (R38*SUMPRODUCT(K38:$K$98, X38:$X$98)-K38*$AZ$3)/Z38, 0)</f>
        <v>-78268.594226044981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0.37793865599999998</v>
      </c>
      <c r="Q39" s="4">
        <f t="shared" si="21"/>
        <v>50</v>
      </c>
      <c r="R39">
        <f t="shared" si="0"/>
        <v>2000000</v>
      </c>
      <c r="S39">
        <f t="shared" si="1"/>
        <v>-137395.06083099433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-2173.1313749721203</v>
      </c>
      <c r="AC39">
        <f t="shared" si="2"/>
        <v>-2334.8797615523999</v>
      </c>
      <c r="AE39">
        <f t="shared" si="3"/>
        <v>0</v>
      </c>
      <c r="AF39">
        <f t="shared" si="24"/>
        <v>0</v>
      </c>
      <c r="AG39">
        <f t="shared" si="24"/>
        <v>-0.84969566861812729</v>
      </c>
      <c r="AH39">
        <f t="shared" si="5"/>
        <v>-20986.970809681221</v>
      </c>
      <c r="AI39">
        <f t="shared" si="25"/>
        <v>-20987.820505349839</v>
      </c>
      <c r="AJ39">
        <f t="shared" si="7"/>
        <v>161.74838658027966</v>
      </c>
      <c r="AK39">
        <f t="shared" si="22"/>
        <v>-152.11919624804844</v>
      </c>
      <c r="AL39">
        <f t="shared" si="26"/>
        <v>-20978.191315017608</v>
      </c>
      <c r="AN39">
        <f t="shared" si="27"/>
        <v>0</v>
      </c>
      <c r="AO39">
        <f t="shared" si="27"/>
        <v>0</v>
      </c>
      <c r="AP39">
        <f t="shared" si="27"/>
        <v>-1.4368604414730812E-2</v>
      </c>
      <c r="AQ39">
        <f t="shared" si="27"/>
        <v>-354.8958675030475</v>
      </c>
      <c r="AR39">
        <f t="shared" si="27"/>
        <v>-354.91023610746225</v>
      </c>
      <c r="AS39">
        <f t="shared" si="27"/>
        <v>2.7352129324993602</v>
      </c>
      <c r="AT39">
        <f t="shared" si="27"/>
        <v>-2.5723804833908521</v>
      </c>
      <c r="AU39">
        <f t="shared" si="23"/>
        <v>-354.74740365835373</v>
      </c>
      <c r="AW39">
        <v>36</v>
      </c>
      <c r="AX39">
        <f>IF(Z39&gt;0, (R39*SUMPRODUCT(K39:$K$98, X39:$X$98)-K39*$AZ$3)/Z39, 0)</f>
        <v>-137395.06083099433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0.42486345599999997</v>
      </c>
      <c r="Q40" s="4">
        <f t="shared" si="21"/>
        <v>50</v>
      </c>
      <c r="R40">
        <f t="shared" si="0"/>
        <v>2000000</v>
      </c>
      <c r="S40">
        <f t="shared" si="1"/>
        <v>-245045.6101466401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-2334.8797615523999</v>
      </c>
      <c r="AC40">
        <f t="shared" si="2"/>
        <v>-2353.3889951538922</v>
      </c>
      <c r="AE40">
        <f t="shared" si="3"/>
        <v>0</v>
      </c>
      <c r="AF40">
        <f t="shared" si="24"/>
        <v>0</v>
      </c>
      <c r="AG40">
        <f t="shared" si="24"/>
        <v>-0.48019407361461774</v>
      </c>
      <c r="AH40">
        <f t="shared" si="5"/>
        <v>-14440.185532693133</v>
      </c>
      <c r="AI40">
        <f t="shared" si="25"/>
        <v>-14440.665726766747</v>
      </c>
      <c r="AJ40">
        <f t="shared" si="7"/>
        <v>18.509233601492269</v>
      </c>
      <c r="AK40">
        <f t="shared" si="22"/>
        <v>-163.44158330866802</v>
      </c>
      <c r="AL40">
        <f t="shared" si="26"/>
        <v>-14585.598076473922</v>
      </c>
      <c r="AN40">
        <f t="shared" si="27"/>
        <v>0</v>
      </c>
      <c r="AO40">
        <f t="shared" si="27"/>
        <v>0</v>
      </c>
      <c r="AP40">
        <f t="shared" si="27"/>
        <v>-7.250199500932245E-3</v>
      </c>
      <c r="AQ40">
        <f t="shared" si="27"/>
        <v>-218.02481891212108</v>
      </c>
      <c r="AR40">
        <f t="shared" si="27"/>
        <v>-218.03206911162201</v>
      </c>
      <c r="AS40">
        <f t="shared" si="27"/>
        <v>0.27946125034412023</v>
      </c>
      <c r="AT40">
        <f t="shared" si="27"/>
        <v>-2.4677190970230423</v>
      </c>
      <c r="AU40">
        <f t="shared" si="23"/>
        <v>-220.22032695830092</v>
      </c>
      <c r="AW40">
        <v>37</v>
      </c>
      <c r="AX40">
        <f>IF(Z40&gt;0, (R40*SUMPRODUCT(K40:$K$98, X40:$X$98)-K40*$AZ$3)/Z40, 0)</f>
        <v>-245045.6101466401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0.47765295400000002</v>
      </c>
      <c r="Q41" s="4">
        <f t="shared" si="21"/>
        <v>50</v>
      </c>
      <c r="R41">
        <f t="shared" si="0"/>
        <v>2000000</v>
      </c>
      <c r="S41">
        <f t="shared" si="1"/>
        <v>-461550.49987061019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-2353.3889951538922</v>
      </c>
      <c r="AC41">
        <f t="shared" si="2"/>
        <v>-2271.0686052253386</v>
      </c>
      <c r="AE41">
        <f t="shared" si="3"/>
        <v>0</v>
      </c>
      <c r="AF41">
        <f t="shared" si="24"/>
        <v>0</v>
      </c>
      <c r="AG41">
        <f t="shared" si="24"/>
        <v>-0.24602601512315594</v>
      </c>
      <c r="AH41">
        <f t="shared" si="5"/>
        <v>-9174.644710212624</v>
      </c>
      <c r="AI41">
        <f t="shared" si="25"/>
        <v>-9174.8907362277478</v>
      </c>
      <c r="AJ41">
        <f t="shared" si="7"/>
        <v>-82.320389928553595</v>
      </c>
      <c r="AK41">
        <f t="shared" si="22"/>
        <v>-164.73722966077247</v>
      </c>
      <c r="AL41">
        <f t="shared" si="26"/>
        <v>-9421.9483558170723</v>
      </c>
      <c r="AN41">
        <f t="shared" si="27"/>
        <v>0</v>
      </c>
      <c r="AO41">
        <f t="shared" si="27"/>
        <v>0</v>
      </c>
      <c r="AP41">
        <f t="shared" si="27"/>
        <v>-3.3166234796547407E-3</v>
      </c>
      <c r="AQ41">
        <f t="shared" si="27"/>
        <v>-123.68140031105757</v>
      </c>
      <c r="AR41">
        <f t="shared" si="27"/>
        <v>-123.68471693453724</v>
      </c>
      <c r="AS41">
        <f t="shared" si="27"/>
        <v>-1.1097433657765949</v>
      </c>
      <c r="AT41">
        <f t="shared" si="27"/>
        <v>-2.2207869504885092</v>
      </c>
      <c r="AU41">
        <f t="shared" si="23"/>
        <v>-127.01524725080232</v>
      </c>
      <c r="AW41">
        <v>38</v>
      </c>
      <c r="AX41">
        <f>IF(Z41&gt;0, (R41*SUMPRODUCT(K41:$K$98, X41:$X$98)-K41*$AZ$3)/Z41, 0)</f>
        <v>-461550.49987061019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0.53697763200000004</v>
      </c>
      <c r="Q42" s="4">
        <f t="shared" si="21"/>
        <v>50</v>
      </c>
      <c r="R42">
        <f t="shared" si="0"/>
        <v>2000000</v>
      </c>
      <c r="S42">
        <f t="shared" si="1"/>
        <v>-954007.96113415796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-2271.0686052253386</v>
      </c>
      <c r="AC42">
        <f t="shared" si="2"/>
        <v>-2126.5846405000793</v>
      </c>
      <c r="AE42">
        <f t="shared" si="3"/>
        <v>0</v>
      </c>
      <c r="AF42">
        <f t="shared" si="24"/>
        <v>0</v>
      </c>
      <c r="AG42">
        <f t="shared" si="24"/>
        <v>-0.11145528796069591</v>
      </c>
      <c r="AH42">
        <f t="shared" si="5"/>
        <v>-5284.4186804491401</v>
      </c>
      <c r="AI42">
        <f t="shared" si="25"/>
        <v>-5284.5301357371009</v>
      </c>
      <c r="AJ42">
        <f t="shared" si="7"/>
        <v>-144.48396472525928</v>
      </c>
      <c r="AK42">
        <f t="shared" si="22"/>
        <v>-158.97480236577371</v>
      </c>
      <c r="AL42">
        <f t="shared" si="26"/>
        <v>-5587.9889028281341</v>
      </c>
      <c r="AN42">
        <f t="shared" si="27"/>
        <v>0</v>
      </c>
      <c r="AO42">
        <f t="shared" si="27"/>
        <v>0</v>
      </c>
      <c r="AP42">
        <f t="shared" si="27"/>
        <v>-1.3415219843907057E-3</v>
      </c>
      <c r="AQ42">
        <f t="shared" si="27"/>
        <v>-63.605450797878689</v>
      </c>
      <c r="AR42">
        <f t="shared" si="27"/>
        <v>-63.606792319863082</v>
      </c>
      <c r="AS42">
        <f t="shared" si="27"/>
        <v>-1.7390688106177525</v>
      </c>
      <c r="AT42">
        <f t="shared" si="27"/>
        <v>-1.9134865311465603</v>
      </c>
      <c r="AU42">
        <f t="shared" si="23"/>
        <v>-67.259347661627402</v>
      </c>
      <c r="AW42">
        <v>39</v>
      </c>
      <c r="AX42">
        <f>IF(Z42&gt;0, (R42*SUMPRODUCT(K42:$K$98, X42:$X$98)-K42*$AZ$3)/Z42, 0)</f>
        <v>-954007.96113415796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0.60388337299999995</v>
      </c>
      <c r="Q43" s="4">
        <f t="shared" si="21"/>
        <v>50</v>
      </c>
      <c r="R43">
        <f t="shared" si="0"/>
        <v>2000000</v>
      </c>
      <c r="S43">
        <f t="shared" si="1"/>
        <v>-2266490.6730200979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-2126.5846405000793</v>
      </c>
      <c r="AC43">
        <f t="shared" si="2"/>
        <v>-1950.7567296583895</v>
      </c>
      <c r="AE43">
        <f t="shared" si="3"/>
        <v>0</v>
      </c>
      <c r="AF43">
        <f t="shared" si="24"/>
        <v>0</v>
      </c>
      <c r="AG43">
        <f t="shared" si="24"/>
        <v>-4.3034739848697615E-2</v>
      </c>
      <c r="AH43">
        <f t="shared" si="5"/>
        <v>-2692.2398092956532</v>
      </c>
      <c r="AI43">
        <f t="shared" si="25"/>
        <v>-2692.282844035502</v>
      </c>
      <c r="AJ43">
        <f t="shared" si="7"/>
        <v>-175.8279108416898</v>
      </c>
      <c r="AK43">
        <f t="shared" si="22"/>
        <v>-148.86092483500556</v>
      </c>
      <c r="AL43">
        <f t="shared" si="26"/>
        <v>-3016.9716797121973</v>
      </c>
      <c r="AN43">
        <f t="shared" si="27"/>
        <v>0</v>
      </c>
      <c r="AO43">
        <f t="shared" si="27"/>
        <v>0</v>
      </c>
      <c r="AP43">
        <f t="shared" si="27"/>
        <v>-4.6248566398150525E-4</v>
      </c>
      <c r="AQ43">
        <f t="shared" si="27"/>
        <v>-28.932957888839731</v>
      </c>
      <c r="AR43">
        <f t="shared" si="27"/>
        <v>-28.933420374503715</v>
      </c>
      <c r="AS43">
        <f t="shared" si="27"/>
        <v>-1.8895870726301318</v>
      </c>
      <c r="AT43">
        <f t="shared" si="27"/>
        <v>-1.5997783164315333</v>
      </c>
      <c r="AU43">
        <f t="shared" si="23"/>
        <v>-32.422785763565379</v>
      </c>
      <c r="AW43">
        <v>40</v>
      </c>
      <c r="AX43">
        <f>IF(Z43&gt;0, (R43*SUMPRODUCT(K43:$K$98, X43:$X$98)-K43*$AZ$3)/Z43, 0)</f>
        <v>-2266490.6730200979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0.676158394</v>
      </c>
      <c r="Q44" s="4">
        <f t="shared" si="21"/>
        <v>50</v>
      </c>
      <c r="R44">
        <f t="shared" si="0"/>
        <v>2000000</v>
      </c>
      <c r="S44">
        <f t="shared" si="1"/>
        <v>-6537457.0143607398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-1950.7567296583895</v>
      </c>
      <c r="AC44">
        <f t="shared" si="2"/>
        <v>-1765.909900369043</v>
      </c>
      <c r="AE44">
        <f t="shared" si="3"/>
        <v>0</v>
      </c>
      <c r="AF44">
        <f t="shared" si="24"/>
        <v>0</v>
      </c>
      <c r="AG44">
        <f t="shared" si="24"/>
        <v>-1.3506091867907457E-2</v>
      </c>
      <c r="AH44">
        <f t="shared" si="5"/>
        <v>-1163.9320232921273</v>
      </c>
      <c r="AI44">
        <f t="shared" si="25"/>
        <v>-1163.9455293839951</v>
      </c>
      <c r="AJ44">
        <f t="shared" si="7"/>
        <v>-184.84682928934649</v>
      </c>
      <c r="AK44">
        <f t="shared" si="22"/>
        <v>-136.55297107608729</v>
      </c>
      <c r="AL44">
        <f t="shared" si="26"/>
        <v>-1485.3453297494289</v>
      </c>
      <c r="AN44">
        <f t="shared" si="27"/>
        <v>0</v>
      </c>
      <c r="AO44">
        <f t="shared" si="27"/>
        <v>0</v>
      </c>
      <c r="AP44">
        <f t="shared" si="27"/>
        <v>-1.2959575315708212E-4</v>
      </c>
      <c r="AQ44">
        <f t="shared" si="27"/>
        <v>-11.168341564491366</v>
      </c>
      <c r="AR44">
        <f t="shared" si="27"/>
        <v>-11.168471160244522</v>
      </c>
      <c r="AS44">
        <f t="shared" si="27"/>
        <v>-1.7736710437586358</v>
      </c>
      <c r="AT44">
        <f t="shared" si="27"/>
        <v>-1.310274304774486</v>
      </c>
      <c r="AU44">
        <f t="shared" si="23"/>
        <v>-14.252416508777644</v>
      </c>
      <c r="AW44">
        <v>41</v>
      </c>
      <c r="AX44">
        <f>IF(Z44&gt;0, (R44*SUMPRODUCT(K44:$K$98, X44:$X$98)-K44*$AZ$3)/Z44, 0)</f>
        <v>-6537457.0143607398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0.75167664000000001</v>
      </c>
      <c r="Q45" s="4">
        <f t="shared" si="21"/>
        <v>50</v>
      </c>
      <c r="R45">
        <f t="shared" si="0"/>
        <v>2000000</v>
      </c>
      <c r="S45">
        <f t="shared" si="1"/>
        <v>-24639538.938381676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-1765.909900369043</v>
      </c>
      <c r="AC45">
        <f t="shared" si="2"/>
        <v>-1586.203431953011</v>
      </c>
      <c r="AE45">
        <f t="shared" si="3"/>
        <v>0</v>
      </c>
      <c r="AF45">
        <f t="shared" si="24"/>
        <v>0</v>
      </c>
      <c r="AG45">
        <f t="shared" si="24"/>
        <v>-3.2188171944283806E-3</v>
      </c>
      <c r="AH45">
        <f t="shared" si="5"/>
        <v>-406.08855019200007</v>
      </c>
      <c r="AI45">
        <f t="shared" si="25"/>
        <v>-406.09176900919448</v>
      </c>
      <c r="AJ45">
        <f t="shared" si="7"/>
        <v>-179.70646841603207</v>
      </c>
      <c r="AK45">
        <f t="shared" si="22"/>
        <v>-123.61369302583303</v>
      </c>
      <c r="AL45">
        <f t="shared" si="26"/>
        <v>-709.41193045105956</v>
      </c>
      <c r="AN45">
        <f t="shared" si="27"/>
        <v>0</v>
      </c>
      <c r="AO45">
        <f t="shared" si="27"/>
        <v>0</v>
      </c>
      <c r="AP45">
        <f t="shared" si="27"/>
        <v>-2.7576513691184291E-5</v>
      </c>
      <c r="AQ45">
        <f t="shared" si="27"/>
        <v>-3.4790750104066026</v>
      </c>
      <c r="AR45">
        <f t="shared" si="27"/>
        <v>-3.4791025869202934</v>
      </c>
      <c r="AS45">
        <f t="shared" si="27"/>
        <v>-1.5395959407844373</v>
      </c>
      <c r="AT45">
        <f t="shared" si="27"/>
        <v>-1.0590333318851619</v>
      </c>
      <c r="AU45">
        <f t="shared" si="23"/>
        <v>-6.0777318595898926</v>
      </c>
      <c r="AW45">
        <v>42</v>
      </c>
      <c r="AX45">
        <f>IF(Z45&gt;0, (R45*SUMPRODUCT(K45:$K$98, X45:$X$98)-K45*$AZ$3)/Z45, 0)</f>
        <v>-24639538.938381676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0.75374016600000004</v>
      </c>
      <c r="Q46" s="4">
        <f t="shared" si="21"/>
        <v>50</v>
      </c>
      <c r="R46">
        <f t="shared" si="0"/>
        <v>2000000</v>
      </c>
      <c r="S46">
        <f t="shared" si="1"/>
        <v>-93313681.170238808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-1586.203431953011</v>
      </c>
      <c r="AC46">
        <f t="shared" si="2"/>
        <v>-1419.2585694808076</v>
      </c>
      <c r="AE46">
        <f t="shared" si="3"/>
        <v>0</v>
      </c>
      <c r="AF46">
        <f t="shared" si="24"/>
        <v>0</v>
      </c>
      <c r="AG46">
        <f t="shared" si="24"/>
        <v>-7.6047721603199488E-4</v>
      </c>
      <c r="AH46">
        <f t="shared" si="5"/>
        <v>-97.046072258084081</v>
      </c>
      <c r="AI46">
        <f t="shared" si="25"/>
        <v>-97.046832735300114</v>
      </c>
      <c r="AJ46">
        <f t="shared" si="7"/>
        <v>-166.94486247220334</v>
      </c>
      <c r="AK46">
        <f t="shared" si="22"/>
        <v>-111.03424023671077</v>
      </c>
      <c r="AL46">
        <f t="shared" si="26"/>
        <v>-375.02593544421421</v>
      </c>
      <c r="AN46">
        <f t="shared" si="27"/>
        <v>0</v>
      </c>
      <c r="AO46">
        <f t="shared" si="27"/>
        <v>0</v>
      </c>
      <c r="AP46">
        <f t="shared" si="27"/>
        <v>-5.8171629883731493E-6</v>
      </c>
      <c r="AQ46">
        <f t="shared" si="27"/>
        <v>-0.74234021454623289</v>
      </c>
      <c r="AR46">
        <f t="shared" si="27"/>
        <v>-0.74234603170922131</v>
      </c>
      <c r="AS46">
        <f t="shared" si="27"/>
        <v>-1.2770211317303801</v>
      </c>
      <c r="AT46">
        <f t="shared" si="27"/>
        <v>-0.84934072859843845</v>
      </c>
      <c r="AU46">
        <f t="shared" si="23"/>
        <v>-2.8687078920380396</v>
      </c>
      <c r="AW46">
        <v>43</v>
      </c>
      <c r="AX46">
        <f>IF(Z46&gt;0, (R46*SUMPRODUCT(K46:$K$98, X46:$X$98)-K46*$AZ$3)/Z46, 0)</f>
        <v>-93313681.170238808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0.75596915499999995</v>
      </c>
      <c r="Q47" s="4">
        <f t="shared" si="21"/>
        <v>50</v>
      </c>
      <c r="R47">
        <f t="shared" si="0"/>
        <v>2000000</v>
      </c>
      <c r="S47">
        <f t="shared" si="1"/>
        <v>-356183673.5452165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-1419.2585694808076</v>
      </c>
      <c r="AC47">
        <f t="shared" si="2"/>
        <v>-1267.8366798001662</v>
      </c>
      <c r="AE47">
        <f t="shared" si="3"/>
        <v>0</v>
      </c>
      <c r="AF47">
        <f t="shared" si="24"/>
        <v>0</v>
      </c>
      <c r="AG47">
        <f t="shared" si="24"/>
        <v>-1.7797512547121532E-4</v>
      </c>
      <c r="AH47">
        <f t="shared" si="5"/>
        <v>-22.995892736018384</v>
      </c>
      <c r="AI47">
        <f t="shared" si="25"/>
        <v>-22.996070711143854</v>
      </c>
      <c r="AJ47">
        <f t="shared" si="7"/>
        <v>-151.42188968064147</v>
      </c>
      <c r="AK47">
        <f t="shared" si="22"/>
        <v>-99.348099863656543</v>
      </c>
      <c r="AL47">
        <f t="shared" si="26"/>
        <v>-273.76606025544186</v>
      </c>
      <c r="AN47">
        <f t="shared" si="27"/>
        <v>0</v>
      </c>
      <c r="AO47">
        <f t="shared" si="27"/>
        <v>0</v>
      </c>
      <c r="AP47">
        <f t="shared" si="27"/>
        <v>-1.2155317586354404E-6</v>
      </c>
      <c r="AQ47">
        <f t="shared" si="27"/>
        <v>-0.15705699245777585</v>
      </c>
      <c r="AR47">
        <f t="shared" si="27"/>
        <v>-0.15705820798953449</v>
      </c>
      <c r="AS47">
        <f t="shared" si="27"/>
        <v>-1.0341788796164118</v>
      </c>
      <c r="AT47">
        <f t="shared" si="27"/>
        <v>-0.67852611551545694</v>
      </c>
      <c r="AU47">
        <f t="shared" si="23"/>
        <v>-1.8697632031214031</v>
      </c>
      <c r="AW47">
        <v>44</v>
      </c>
      <c r="AX47">
        <f>IF(Z47&gt;0, (R47*SUMPRODUCT(K47:$K$98, X47:$X$98)-K47*$AZ$3)/Z47, 0)</f>
        <v>-356183673.5452165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0.75842527199999998</v>
      </c>
      <c r="Q48" s="4">
        <f t="shared" si="21"/>
        <v>50</v>
      </c>
      <c r="R48">
        <f t="shared" si="0"/>
        <v>2000000</v>
      </c>
      <c r="S48">
        <f t="shared" si="1"/>
        <v>-1373462838.9750035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-1267.8366798001662</v>
      </c>
      <c r="AC48">
        <f t="shared" si="2"/>
        <v>-1132.1328172433493</v>
      </c>
      <c r="AE48">
        <f t="shared" si="3"/>
        <v>0</v>
      </c>
      <c r="AF48">
        <f t="shared" si="24"/>
        <v>0</v>
      </c>
      <c r="AG48">
        <f t="shared" si="24"/>
        <v>-4.1214541271762568E-5</v>
      </c>
      <c r="AH48">
        <f t="shared" si="5"/>
        <v>-5.3992333177896237</v>
      </c>
      <c r="AI48">
        <f t="shared" si="25"/>
        <v>-5.399274532330895</v>
      </c>
      <c r="AJ48">
        <f t="shared" si="7"/>
        <v>-135.70386255681683</v>
      </c>
      <c r="AK48">
        <f t="shared" si="22"/>
        <v>-88.748567586011646</v>
      </c>
      <c r="AL48">
        <f t="shared" si="26"/>
        <v>-229.8517046751594</v>
      </c>
      <c r="AN48">
        <f t="shared" si="27"/>
        <v>0</v>
      </c>
      <c r="AO48">
        <f t="shared" si="27"/>
        <v>0</v>
      </c>
      <c r="AP48">
        <f t="shared" si="27"/>
        <v>-2.5132717534050336E-7</v>
      </c>
      <c r="AQ48">
        <f t="shared" si="27"/>
        <v>-3.2924643023847212E-2</v>
      </c>
      <c r="AR48">
        <f t="shared" si="27"/>
        <v>-3.2924894351022554E-2</v>
      </c>
      <c r="AS48">
        <f t="shared" si="27"/>
        <v>-0.82752512600614236</v>
      </c>
      <c r="AT48">
        <f t="shared" si="27"/>
        <v>-0.54119070887706078</v>
      </c>
      <c r="AU48">
        <f t="shared" si="23"/>
        <v>-1.4016407292342259</v>
      </c>
      <c r="AW48">
        <v>45</v>
      </c>
      <c r="AX48">
        <f>IF(Z48&gt;0, (R48*SUMPRODUCT(K48:$K$98, X48:$X$98)-K48*$AZ$3)/Z48, 0)</f>
        <v>-1373462838.9750035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0.76114147499999996</v>
      </c>
      <c r="Q49" s="4">
        <f t="shared" si="21"/>
        <v>50</v>
      </c>
      <c r="R49">
        <f t="shared" si="0"/>
        <v>2000000</v>
      </c>
      <c r="S49">
        <f t="shared" si="1"/>
        <v>-5358509818.9836149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-1132.1328172433493</v>
      </c>
      <c r="AC49">
        <f t="shared" si="2"/>
        <v>-1010.8613494316635</v>
      </c>
      <c r="AE49">
        <f t="shared" si="3"/>
        <v>0</v>
      </c>
      <c r="AF49">
        <f t="shared" si="24"/>
        <v>0</v>
      </c>
      <c r="AG49">
        <f t="shared" si="24"/>
        <v>-9.4322991240072092E-6</v>
      </c>
      <c r="AH49">
        <f t="shared" si="5"/>
        <v>-1.2548038694015093</v>
      </c>
      <c r="AI49">
        <f t="shared" si="25"/>
        <v>-1.2548133017006333</v>
      </c>
      <c r="AJ49">
        <f t="shared" si="7"/>
        <v>-121.27146781168585</v>
      </c>
      <c r="AK49">
        <f t="shared" si="22"/>
        <v>-79.249297207034459</v>
      </c>
      <c r="AL49">
        <f t="shared" si="26"/>
        <v>-201.77557832042095</v>
      </c>
      <c r="AN49">
        <f t="shared" si="27"/>
        <v>0</v>
      </c>
      <c r="AO49">
        <f t="shared" si="27"/>
        <v>0</v>
      </c>
      <c r="AP49">
        <f t="shared" si="27"/>
        <v>-5.1355684500753569E-8</v>
      </c>
      <c r="AQ49">
        <f t="shared" si="27"/>
        <v>-6.8319834623662258E-3</v>
      </c>
      <c r="AR49">
        <f t="shared" si="27"/>
        <v>-6.8320348180507268E-3</v>
      </c>
      <c r="AS49">
        <f t="shared" si="27"/>
        <v>-0.66028220246203784</v>
      </c>
      <c r="AT49">
        <f t="shared" si="27"/>
        <v>-0.43148566969342034</v>
      </c>
      <c r="AU49">
        <f t="shared" si="23"/>
        <v>-1.0985999069735088</v>
      </c>
      <c r="AW49">
        <v>46</v>
      </c>
      <c r="AX49">
        <f>IF(Z49&gt;0, (R49*SUMPRODUCT(K49:$K$98, X49:$X$98)-K49*$AZ$3)/Z49, 0)</f>
        <v>-5358509818.9836149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0.76383916100000004</v>
      </c>
      <c r="Q50" s="4">
        <f t="shared" si="21"/>
        <v>50</v>
      </c>
      <c r="R50">
        <f t="shared" si="0"/>
        <v>2000000</v>
      </c>
      <c r="S50">
        <f t="shared" si="1"/>
        <v>-21154922870.643963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-1010.8613494316635</v>
      </c>
      <c r="AC50">
        <f t="shared" si="2"/>
        <v>-902.56068815199251</v>
      </c>
      <c r="AE50">
        <f t="shared" si="3"/>
        <v>0</v>
      </c>
      <c r="AF50">
        <f t="shared" si="24"/>
        <v>0</v>
      </c>
      <c r="AG50">
        <f t="shared" si="24"/>
        <v>-2.1332166835844348E-6</v>
      </c>
      <c r="AH50">
        <f t="shared" si="5"/>
        <v>-0.28819037796730806</v>
      </c>
      <c r="AI50">
        <f t="shared" si="25"/>
        <v>-0.28819251118399164</v>
      </c>
      <c r="AJ50">
        <f t="shared" si="7"/>
        <v>-108.30066127967098</v>
      </c>
      <c r="AK50">
        <f t="shared" si="22"/>
        <v>-70.760294460216457</v>
      </c>
      <c r="AL50">
        <f t="shared" si="26"/>
        <v>-179.34914825107143</v>
      </c>
      <c r="AN50">
        <f t="shared" si="27"/>
        <v>0</v>
      </c>
      <c r="AO50">
        <f t="shared" si="27"/>
        <v>0</v>
      </c>
      <c r="AP50">
        <f t="shared" si="27"/>
        <v>-1.0370218476883676E-8</v>
      </c>
      <c r="AQ50">
        <f t="shared" si="27"/>
        <v>-1.4009815343441537E-3</v>
      </c>
      <c r="AR50">
        <f t="shared" si="27"/>
        <v>-1.4009919045626306E-3</v>
      </c>
      <c r="AS50">
        <f t="shared" si="27"/>
        <v>-0.5264826247158455</v>
      </c>
      <c r="AT50">
        <f t="shared" si="27"/>
        <v>-0.34398742457239079</v>
      </c>
      <c r="AU50">
        <f t="shared" si="23"/>
        <v>-0.8718710411927989</v>
      </c>
      <c r="AW50">
        <v>47</v>
      </c>
      <c r="AX50">
        <f>IF(Z50&gt;0, (R50*SUMPRODUCT(K50:$K$98, X50:$X$98)-K50*$AZ$3)/Z50, 0)</f>
        <v>-21154922870.643963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0.76675259399999995</v>
      </c>
      <c r="Q51" s="4">
        <f t="shared" si="21"/>
        <v>50</v>
      </c>
      <c r="R51">
        <f t="shared" si="0"/>
        <v>2000000</v>
      </c>
      <c r="S51">
        <f t="shared" si="1"/>
        <v>-84607264909.68483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-902.56068815199251</v>
      </c>
      <c r="AC51">
        <f t="shared" si="2"/>
        <v>-805.85897014858642</v>
      </c>
      <c r="AE51">
        <f t="shared" si="3"/>
        <v>0</v>
      </c>
      <c r="AF51">
        <f t="shared" si="24"/>
        <v>0</v>
      </c>
      <c r="AG51">
        <f t="shared" si="24"/>
        <v>-4.7623509104614806E-7</v>
      </c>
      <c r="AH51">
        <f t="shared" si="5"/>
        <v>-6.5425977028097701E-2</v>
      </c>
      <c r="AI51">
        <f t="shared" si="25"/>
        <v>-6.5426453263188744E-2</v>
      </c>
      <c r="AJ51">
        <f t="shared" si="7"/>
        <v>-96.701718003406086</v>
      </c>
      <c r="AK51">
        <f t="shared" si="22"/>
        <v>-63.179248170639482</v>
      </c>
      <c r="AL51">
        <f t="shared" si="26"/>
        <v>-159.94639262730874</v>
      </c>
      <c r="AN51">
        <f t="shared" si="27"/>
        <v>0</v>
      </c>
      <c r="AO51">
        <f t="shared" si="27"/>
        <v>0</v>
      </c>
      <c r="AP51">
        <f t="shared" si="27"/>
        <v>-2.067075334479958E-9</v>
      </c>
      <c r="AQ51">
        <f t="shared" si="27"/>
        <v>-2.8397828276776027E-4</v>
      </c>
      <c r="AR51">
        <f t="shared" si="27"/>
        <v>-2.8398034984309474E-4</v>
      </c>
      <c r="AS51">
        <f t="shared" si="27"/>
        <v>-0.41972912085831054</v>
      </c>
      <c r="AT51">
        <f t="shared" si="27"/>
        <v>-0.27422646503775139</v>
      </c>
      <c r="AU51">
        <f t="shared" si="23"/>
        <v>-0.69423956624590499</v>
      </c>
      <c r="AW51">
        <v>48</v>
      </c>
      <c r="AX51">
        <f>IF(Z51&gt;0, (R51*SUMPRODUCT(K51:$K$98, X51:$X$98)-K51*$AZ$3)/Z51, 0)</f>
        <v>-84607264909.68483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0.76980532899999998</v>
      </c>
      <c r="Q52" s="4">
        <f t="shared" si="21"/>
        <v>50</v>
      </c>
      <c r="R52">
        <f t="shared" si="0"/>
        <v>2000000</v>
      </c>
      <c r="S52">
        <f t="shared" si="1"/>
        <v>-343070185548.91437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-805.85897014858642</v>
      </c>
      <c r="AC52">
        <f t="shared" si="2"/>
        <v>-719.51718360460075</v>
      </c>
      <c r="AE52">
        <f t="shared" si="3"/>
        <v>0</v>
      </c>
      <c r="AF52">
        <f t="shared" si="24"/>
        <v>0</v>
      </c>
      <c r="AG52">
        <f t="shared" si="24"/>
        <v>-1.0486442919156162E-7</v>
      </c>
      <c r="AH52">
        <f t="shared" si="5"/>
        <v>-1.4664332437764998E-2</v>
      </c>
      <c r="AI52">
        <f t="shared" si="25"/>
        <v>-1.466443730219419E-2</v>
      </c>
      <c r="AJ52">
        <f t="shared" si="7"/>
        <v>-86.341786543985677</v>
      </c>
      <c r="AK52">
        <f t="shared" si="22"/>
        <v>-56.410127910401052</v>
      </c>
      <c r="AL52">
        <f t="shared" si="26"/>
        <v>-142.76657889168891</v>
      </c>
      <c r="AN52">
        <f t="shared" si="27"/>
        <v>0</v>
      </c>
      <c r="AO52">
        <f t="shared" si="27"/>
        <v>0</v>
      </c>
      <c r="AP52">
        <f t="shared" si="27"/>
        <v>-4.0639194036431184E-10</v>
      </c>
      <c r="AQ52">
        <f t="shared" si="27"/>
        <v>-5.6830200283111747E-5</v>
      </c>
      <c r="AR52">
        <f t="shared" si="27"/>
        <v>-5.683060667505211E-5</v>
      </c>
      <c r="AS52">
        <f t="shared" si="27"/>
        <v>-0.33460923249802166</v>
      </c>
      <c r="AT52">
        <f t="shared" si="27"/>
        <v>-0.21861198801577644</v>
      </c>
      <c r="AU52">
        <f t="shared" si="23"/>
        <v>-0.55327805112047312</v>
      </c>
      <c r="AW52">
        <v>49</v>
      </c>
      <c r="AX52">
        <f>IF(Z52&gt;0, (R52*SUMPRODUCT(K52:$K$98, X52:$X$98)-K52*$AZ$3)/Z52, 0)</f>
        <v>-343070185548.91437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0.772959481</v>
      </c>
      <c r="Q53" s="4">
        <f t="shared" si="21"/>
        <v>50</v>
      </c>
      <c r="R53">
        <f t="shared" si="0"/>
        <v>2000000</v>
      </c>
      <c r="S53">
        <f t="shared" si="1"/>
        <v>-1411315686871.4468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-719.51718360460075</v>
      </c>
      <c r="AC53">
        <f t="shared" si="2"/>
        <v>-642.42610603991875</v>
      </c>
      <c r="AE53">
        <f t="shared" si="3"/>
        <v>0</v>
      </c>
      <c r="AF53">
        <f t="shared" si="24"/>
        <v>0</v>
      </c>
      <c r="AG53">
        <f t="shared" si="24"/>
        <v>-2.2759830136375281E-8</v>
      </c>
      <c r="AH53">
        <f t="shared" si="5"/>
        <v>-3.2422381905308287E-3</v>
      </c>
      <c r="AI53">
        <f t="shared" si="25"/>
        <v>-3.2422609503609651E-3</v>
      </c>
      <c r="AJ53">
        <f t="shared" si="7"/>
        <v>-77.091077564681996</v>
      </c>
      <c r="AK53">
        <f t="shared" si="22"/>
        <v>-50.366202852322054</v>
      </c>
      <c r="AL53">
        <f t="shared" si="26"/>
        <v>-127.4605226779544</v>
      </c>
      <c r="AN53">
        <f t="shared" si="27"/>
        <v>0</v>
      </c>
      <c r="AO53">
        <f t="shared" si="27"/>
        <v>0</v>
      </c>
      <c r="AP53">
        <f t="shared" si="27"/>
        <v>-7.8753140762577926E-11</v>
      </c>
      <c r="AQ53">
        <f t="shared" si="27"/>
        <v>-1.1218732260949335E-5</v>
      </c>
      <c r="AR53">
        <f t="shared" si="27"/>
        <v>-1.1218811014090098E-5</v>
      </c>
      <c r="AS53">
        <f t="shared" si="27"/>
        <v>-0.26674911221271114</v>
      </c>
      <c r="AT53">
        <f t="shared" si="27"/>
        <v>-0.17427619798295976</v>
      </c>
      <c r="AU53">
        <f t="shared" si="23"/>
        <v>-0.44103652900668494</v>
      </c>
      <c r="AW53">
        <v>50</v>
      </c>
      <c r="AX53">
        <f>IF(Z53&gt;0, (R53*SUMPRODUCT(K53:$K$98, X53:$X$98)-K53*$AZ$3)/Z53, 0)</f>
        <v>-1411315686871.4468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0.77634382000000002</v>
      </c>
      <c r="Q54" s="4">
        <f t="shared" si="21"/>
        <v>50</v>
      </c>
      <c r="R54">
        <f t="shared" si="0"/>
        <v>2000000</v>
      </c>
      <c r="S54">
        <f t="shared" si="1"/>
        <v>-5897808868526.833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-642.42610603991875</v>
      </c>
      <c r="AC54">
        <f t="shared" si="2"/>
        <v>-573.59474726322014</v>
      </c>
      <c r="AE54">
        <f t="shared" si="3"/>
        <v>0</v>
      </c>
      <c r="AF54">
        <f t="shared" si="24"/>
        <v>0</v>
      </c>
      <c r="AG54">
        <f t="shared" si="24"/>
        <v>-4.8627783643868223E-9</v>
      </c>
      <c r="AH54">
        <f t="shared" si="5"/>
        <v>-7.0677813882498832E-4</v>
      </c>
      <c r="AI54">
        <f t="shared" si="25"/>
        <v>-7.0678300160335276E-4</v>
      </c>
      <c r="AJ54">
        <f t="shared" si="7"/>
        <v>-68.831358776698607</v>
      </c>
      <c r="AK54">
        <f t="shared" si="22"/>
        <v>-44.969827422794317</v>
      </c>
      <c r="AL54">
        <f t="shared" si="26"/>
        <v>-113.80189298249454</v>
      </c>
      <c r="AN54">
        <f t="shared" si="27"/>
        <v>0</v>
      </c>
      <c r="AO54">
        <f t="shared" si="27"/>
        <v>0</v>
      </c>
      <c r="AP54">
        <f t="shared" si="27"/>
        <v>-1.5023299302084542E-11</v>
      </c>
      <c r="AQ54">
        <f t="shared" si="27"/>
        <v>-2.183554076307766E-6</v>
      </c>
      <c r="AR54">
        <f t="shared" si="27"/>
        <v>-2.1835690996070685E-6</v>
      </c>
      <c r="AS54">
        <f t="shared" si="27"/>
        <v>-0.21265088120089545</v>
      </c>
      <c r="AT54">
        <f t="shared" si="27"/>
        <v>-0.13893192868577675</v>
      </c>
      <c r="AU54">
        <f t="shared" si="23"/>
        <v>-0.35158499345577182</v>
      </c>
      <c r="AW54">
        <v>51</v>
      </c>
      <c r="AX54">
        <f>IF(Z54&gt;0, (R54*SUMPRODUCT(K54:$K$98, X54:$X$98)-K54*$AZ$3)/Z54, 0)</f>
        <v>-5897808868526.833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0.77982431100000005</v>
      </c>
      <c r="Q55" s="4">
        <f t="shared" si="21"/>
        <v>50</v>
      </c>
      <c r="R55">
        <f t="shared" si="0"/>
        <v>2000000</v>
      </c>
      <c r="S55">
        <f t="shared" si="1"/>
        <v>-25054756903635.23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-573.59474726322014</v>
      </c>
      <c r="AC55">
        <f t="shared" si="2"/>
        <v>-512.1381690937111</v>
      </c>
      <c r="AE55">
        <f t="shared" si="3"/>
        <v>0</v>
      </c>
      <c r="AF55">
        <f t="shared" si="24"/>
        <v>0</v>
      </c>
      <c r="AG55">
        <f t="shared" si="24"/>
        <v>-1.0220377931892931E-9</v>
      </c>
      <c r="AH55">
        <f t="shared" si="5"/>
        <v>-1.5168451150214643E-4</v>
      </c>
      <c r="AI55">
        <f t="shared" si="25"/>
        <v>-1.5168553353993961E-4</v>
      </c>
      <c r="AJ55">
        <f t="shared" si="7"/>
        <v>-61.456578169509044</v>
      </c>
      <c r="AK55">
        <f t="shared" si="22"/>
        <v>-40.151632308425413</v>
      </c>
      <c r="AL55">
        <f t="shared" si="26"/>
        <v>-101.608362163468</v>
      </c>
      <c r="AN55">
        <f t="shared" si="27"/>
        <v>0</v>
      </c>
      <c r="AO55">
        <f t="shared" si="27"/>
        <v>0</v>
      </c>
      <c r="AP55">
        <f t="shared" si="27"/>
        <v>-2.8192252516686038E-12</v>
      </c>
      <c r="AQ55">
        <f t="shared" si="27"/>
        <v>-4.1841192954267348E-7</v>
      </c>
      <c r="AR55">
        <f t="shared" si="27"/>
        <v>-4.1841474876792512E-7</v>
      </c>
      <c r="AS55">
        <f t="shared" si="27"/>
        <v>-0.16952400215647959</v>
      </c>
      <c r="AT55">
        <f t="shared" si="27"/>
        <v>-0.11075568482295897</v>
      </c>
      <c r="AU55">
        <f t="shared" si="23"/>
        <v>-0.28028010539418735</v>
      </c>
      <c r="AW55">
        <v>52</v>
      </c>
      <c r="AX55">
        <f>IF(Z55&gt;0, (R55*SUMPRODUCT(K55:$K$98, X55:$X$98)-K55*$AZ$3)/Z55, 0)</f>
        <v>-25054756903635.23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0.78351069500000003</v>
      </c>
      <c r="Q56" s="4">
        <f t="shared" si="21"/>
        <v>50</v>
      </c>
      <c r="R56">
        <f t="shared" si="0"/>
        <v>2000000</v>
      </c>
      <c r="S56">
        <f t="shared" si="1"/>
        <v>-108336452010089.8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-512.1381690937111</v>
      </c>
      <c r="AC56">
        <f t="shared" si="2"/>
        <v>-457.26622276831654</v>
      </c>
      <c r="AE56">
        <f t="shared" si="3"/>
        <v>0</v>
      </c>
      <c r="AF56">
        <f t="shared" si="24"/>
        <v>0</v>
      </c>
      <c r="AG56">
        <f t="shared" si="24"/>
        <v>-2.1103987359939089E-10</v>
      </c>
      <c r="AH56">
        <f t="shared" si="5"/>
        <v>-3.2031101666320367E-5</v>
      </c>
      <c r="AI56">
        <f t="shared" si="25"/>
        <v>-3.2031312706193966E-5</v>
      </c>
      <c r="AJ56">
        <f t="shared" si="7"/>
        <v>-54.871946325394561</v>
      </c>
      <c r="AK56">
        <f t="shared" si="22"/>
        <v>-35.849671836559779</v>
      </c>
      <c r="AL56">
        <f t="shared" si="26"/>
        <v>-90.721650193267038</v>
      </c>
      <c r="AN56">
        <f t="shared" si="27"/>
        <v>0</v>
      </c>
      <c r="AO56">
        <f t="shared" si="27"/>
        <v>0</v>
      </c>
      <c r="AP56">
        <f t="shared" si="27"/>
        <v>-5.1976773469241089E-13</v>
      </c>
      <c r="AQ56">
        <f t="shared" si="27"/>
        <v>-7.8889040582014905E-8</v>
      </c>
      <c r="AR56">
        <f t="shared" si="27"/>
        <v>-7.8889560349749598E-8</v>
      </c>
      <c r="AS56">
        <f t="shared" si="27"/>
        <v>-0.1351435003882423</v>
      </c>
      <c r="AT56">
        <f t="shared" si="27"/>
        <v>-8.8293754171433397E-2</v>
      </c>
      <c r="AU56">
        <f t="shared" si="23"/>
        <v>-0.22343733344923603</v>
      </c>
      <c r="AW56">
        <v>53</v>
      </c>
      <c r="AX56">
        <f>IF(Z56&gt;0, (R56*SUMPRODUCT(K56:$K$98, X56:$X$98)-K56*$AZ$3)/Z56, 0)</f>
        <v>-108336452010089.8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0.78741316699999997</v>
      </c>
      <c r="Q57" s="4">
        <f t="shared" si="21"/>
        <v>50</v>
      </c>
      <c r="R57">
        <f t="shared" si="0"/>
        <v>2000000</v>
      </c>
      <c r="S57">
        <f t="shared" si="1"/>
        <v>-477469209587000.5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-457.26622276831654</v>
      </c>
      <c r="AC57">
        <f t="shared" si="2"/>
        <v>-408.27341325452136</v>
      </c>
      <c r="AE57">
        <f t="shared" si="3"/>
        <v>0</v>
      </c>
      <c r="AF57">
        <f t="shared" si="24"/>
        <v>0</v>
      </c>
      <c r="AG57">
        <f t="shared" si="24"/>
        <v>-4.2753899629220927E-11</v>
      </c>
      <c r="AH57">
        <f t="shared" si="5"/>
        <v>-6.6470230093670422E-6</v>
      </c>
      <c r="AI57">
        <f t="shared" si="25"/>
        <v>-6.6470657632666712E-6</v>
      </c>
      <c r="AJ57">
        <f t="shared" si="7"/>
        <v>-48.99280951379518</v>
      </c>
      <c r="AK57">
        <f t="shared" si="22"/>
        <v>-32.008635593782159</v>
      </c>
      <c r="AL57">
        <f t="shared" si="26"/>
        <v>-81.001451754643099</v>
      </c>
      <c r="AN57">
        <f t="shared" si="27"/>
        <v>0</v>
      </c>
      <c r="AO57">
        <f t="shared" si="27"/>
        <v>0</v>
      </c>
      <c r="AP57">
        <f t="shared" si="27"/>
        <v>-9.4016160059749799E-14</v>
      </c>
      <c r="AQ57">
        <f t="shared" si="27"/>
        <v>-1.4616855645663104E-8</v>
      </c>
      <c r="AR57">
        <f t="shared" si="27"/>
        <v>-1.4616949661823165E-8</v>
      </c>
      <c r="AS57">
        <f t="shared" si="27"/>
        <v>-0.10773557174835269</v>
      </c>
      <c r="AT57">
        <f t="shared" si="27"/>
        <v>-7.0387240307371812E-2</v>
      </c>
      <c r="AU57">
        <f t="shared" si="23"/>
        <v>-0.17812282667267415</v>
      </c>
      <c r="AW57">
        <v>54</v>
      </c>
      <c r="AX57">
        <f>IF(Z57&gt;0, (R57*SUMPRODUCT(K57:$K$98, X57:$X$98)-K57*$AZ$3)/Z57, 0)</f>
        <v>-477469209587000.5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0.79138766699999996</v>
      </c>
      <c r="Q58" s="4">
        <f t="shared" si="21"/>
        <v>50</v>
      </c>
      <c r="R58">
        <f t="shared" si="0"/>
        <v>2000000</v>
      </c>
      <c r="S58">
        <f t="shared" si="1"/>
        <v>-2146451772906596.3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-408.27341325452136</v>
      </c>
      <c r="AC58">
        <f t="shared" si="2"/>
        <v>-364.52983327567006</v>
      </c>
      <c r="AE58">
        <f t="shared" si="3"/>
        <v>0</v>
      </c>
      <c r="AF58">
        <f t="shared" si="24"/>
        <v>0</v>
      </c>
      <c r="AG58">
        <f t="shared" si="24"/>
        <v>-8.491451750207405E-12</v>
      </c>
      <c r="AH58">
        <f t="shared" si="5"/>
        <v>-1.3533963553088524E-6</v>
      </c>
      <c r="AI58">
        <f t="shared" si="25"/>
        <v>-1.3534048467606026E-6</v>
      </c>
      <c r="AJ58">
        <f t="shared" si="7"/>
        <v>-43.743579978851301</v>
      </c>
      <c r="AK58">
        <f t="shared" si="22"/>
        <v>-28.579138927816498</v>
      </c>
      <c r="AL58">
        <f t="shared" si="26"/>
        <v>-72.322720260072643</v>
      </c>
      <c r="AN58">
        <f t="shared" si="27"/>
        <v>0</v>
      </c>
      <c r="AO58">
        <f t="shared" si="27"/>
        <v>0</v>
      </c>
      <c r="AP58">
        <f t="shared" si="27"/>
        <v>-1.6672115079614579E-14</v>
      </c>
      <c r="AQ58">
        <f t="shared" si="27"/>
        <v>-2.6572581989279982E-9</v>
      </c>
      <c r="AR58">
        <f t="shared" si="27"/>
        <v>-2.6572748710430779E-9</v>
      </c>
      <c r="AS58">
        <f t="shared" si="27"/>
        <v>-8.5886138301842191E-2</v>
      </c>
      <c r="AT58">
        <f t="shared" si="27"/>
        <v>-5.6112277040167066E-2</v>
      </c>
      <c r="AU58">
        <f t="shared" si="23"/>
        <v>-0.14199841799928412</v>
      </c>
      <c r="AW58">
        <v>55</v>
      </c>
      <c r="AX58">
        <f>IF(Z58&gt;0, (R58*SUMPRODUCT(K58:$K$98, X58:$X$98)-K58*$AZ$3)/Z58, 0)</f>
        <v>-2146451772906596.3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0.79554122000000005</v>
      </c>
      <c r="Q59" s="4">
        <f t="shared" si="21"/>
        <v>50</v>
      </c>
      <c r="R59">
        <f t="shared" si="0"/>
        <v>2000000</v>
      </c>
      <c r="S59">
        <f t="shared" si="1"/>
        <v>-9855429501571702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-364.52983327567006</v>
      </c>
      <c r="AC59">
        <f t="shared" si="2"/>
        <v>-325.47306542701648</v>
      </c>
      <c r="AE59">
        <f t="shared" si="3"/>
        <v>0</v>
      </c>
      <c r="AF59">
        <f t="shared" si="24"/>
        <v>0</v>
      </c>
      <c r="AG59">
        <f t="shared" si="24"/>
        <v>-1.6512373477741961E-12</v>
      </c>
      <c r="AH59">
        <f t="shared" si="5"/>
        <v>-2.702119953972454E-7</v>
      </c>
      <c r="AI59">
        <f t="shared" si="25"/>
        <v>-2.7021364663459319E-7</v>
      </c>
      <c r="AJ59">
        <f t="shared" si="7"/>
        <v>-39.056767848653578</v>
      </c>
      <c r="AK59">
        <f t="shared" si="22"/>
        <v>-25.517088329296907</v>
      </c>
      <c r="AL59">
        <f t="shared" si="26"/>
        <v>-64.573856448164136</v>
      </c>
      <c r="AN59">
        <f t="shared" si="27"/>
        <v>0</v>
      </c>
      <c r="AO59">
        <f t="shared" si="27"/>
        <v>0</v>
      </c>
      <c r="AP59">
        <f t="shared" si="27"/>
        <v>-2.8946778200012968E-15</v>
      </c>
      <c r="AQ59">
        <f t="shared" si="27"/>
        <v>-4.7369124180060643E-10</v>
      </c>
      <c r="AR59">
        <f t="shared" si="27"/>
        <v>-4.7369413647842638E-10</v>
      </c>
      <c r="AS59">
        <f t="shared" si="27"/>
        <v>-6.8467903638948932E-2</v>
      </c>
      <c r="AT59">
        <f t="shared" si="27"/>
        <v>-4.4732363713426884E-2</v>
      </c>
      <c r="AU59">
        <f t="shared" si="23"/>
        <v>-0.11320026782606997</v>
      </c>
      <c r="AW59">
        <v>56</v>
      </c>
      <c r="AX59">
        <f>IF(Z59&gt;0, (R59*SUMPRODUCT(K59:$K$98, X59:$X$98)-K59*$AZ$3)/Z59, 0)</f>
        <v>-9855429501571702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0.79972280399999995</v>
      </c>
      <c r="Q60" s="4">
        <f t="shared" si="21"/>
        <v>50</v>
      </c>
      <c r="R60">
        <f t="shared" si="0"/>
        <v>2000000</v>
      </c>
      <c r="S60">
        <f t="shared" si="1"/>
        <v>-4.624563957951004E+16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-325.47306542701648</v>
      </c>
      <c r="AC60">
        <f t="shared" si="2"/>
        <v>-290.60095127453417</v>
      </c>
      <c r="AE60">
        <f t="shared" si="3"/>
        <v>0</v>
      </c>
      <c r="AF60">
        <f t="shared" si="24"/>
        <v>0</v>
      </c>
      <c r="AG60">
        <f t="shared" si="24"/>
        <v>-3.141928124649509E-13</v>
      </c>
      <c r="AH60">
        <f t="shared" si="5"/>
        <v>-5.282128647326013E-8</v>
      </c>
      <c r="AI60">
        <f t="shared" si="25"/>
        <v>-5.2821600666072596E-8</v>
      </c>
      <c r="AJ60">
        <f t="shared" si="7"/>
        <v>-34.872114152482311</v>
      </c>
      <c r="AK60">
        <f t="shared" si="22"/>
        <v>-22.783114579891155</v>
      </c>
      <c r="AL60">
        <f t="shared" si="26"/>
        <v>-57.655228785195064</v>
      </c>
      <c r="AN60">
        <f t="shared" si="27"/>
        <v>0</v>
      </c>
      <c r="AO60">
        <f t="shared" si="27"/>
        <v>0</v>
      </c>
      <c r="AP60">
        <f t="shared" si="27"/>
        <v>-4.9177783831539234E-16</v>
      </c>
      <c r="AQ60">
        <f t="shared" si="27"/>
        <v>-8.2676423674573004E-11</v>
      </c>
      <c r="AR60">
        <f t="shared" si="27"/>
        <v>-8.2676915452411329E-11</v>
      </c>
      <c r="AS60">
        <f t="shared" si="27"/>
        <v>-5.4582193592695276E-2</v>
      </c>
      <c r="AT60">
        <f t="shared" si="27"/>
        <v>-3.5660366480982551E-2</v>
      </c>
      <c r="AU60">
        <f t="shared" si="23"/>
        <v>-9.0242560156354734E-2</v>
      </c>
      <c r="AW60">
        <v>57</v>
      </c>
      <c r="AX60">
        <f>IF(Z60&gt;0, (R60*SUMPRODUCT(K60:$K$98, X60:$X$98)-K60*$AZ$3)/Z60, 0)</f>
        <v>-4.624563957951004E+16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0.80383592599999998</v>
      </c>
      <c r="Q61" s="4">
        <f t="shared" si="21"/>
        <v>50</v>
      </c>
      <c r="R61">
        <f t="shared" si="0"/>
        <v>2000000</v>
      </c>
      <c r="S61">
        <f t="shared" si="1"/>
        <v>-2.2179762581137955E+17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-290.60095127453417</v>
      </c>
      <c r="AC61">
        <f t="shared" si="2"/>
        <v>-259.46513506662029</v>
      </c>
      <c r="AE61">
        <f t="shared" si="3"/>
        <v>0</v>
      </c>
      <c r="AF61">
        <f t="shared" si="24"/>
        <v>0</v>
      </c>
      <c r="AG61">
        <f t="shared" si="24"/>
        <v>-5.8491413989993252E-14</v>
      </c>
      <c r="AH61">
        <f t="shared" si="5"/>
        <v>-1.0102378814012325E-8</v>
      </c>
      <c r="AI61">
        <f t="shared" si="25"/>
        <v>-1.0102437305426315E-8</v>
      </c>
      <c r="AJ61">
        <f t="shared" si="7"/>
        <v>-31.135816207913876</v>
      </c>
      <c r="AK61">
        <f t="shared" si="22"/>
        <v>-20.342066589217392</v>
      </c>
      <c r="AL61">
        <f t="shared" si="26"/>
        <v>-51.477882807233705</v>
      </c>
      <c r="AN61">
        <f t="shared" si="27"/>
        <v>0</v>
      </c>
      <c r="AO61">
        <f t="shared" si="27"/>
        <v>0</v>
      </c>
      <c r="AP61">
        <f t="shared" si="27"/>
        <v>-8.1742290967595307E-17</v>
      </c>
      <c r="AQ61">
        <f t="shared" si="27"/>
        <v>-1.4118167644590416E-11</v>
      </c>
      <c r="AR61">
        <f t="shared" si="27"/>
        <v>-1.4118249386881384E-11</v>
      </c>
      <c r="AS61">
        <f t="shared" si="27"/>
        <v>-4.3512590555876897E-2</v>
      </c>
      <c r="AT61">
        <f t="shared" si="27"/>
        <v>-2.8428225829905243E-2</v>
      </c>
      <c r="AU61">
        <f t="shared" si="23"/>
        <v>-7.1940816399900381E-2</v>
      </c>
      <c r="AW61">
        <v>58</v>
      </c>
      <c r="AX61">
        <f>IF(Z61&gt;0, (R61*SUMPRODUCT(K61:$K$98, X61:$X$98)-K61*$AZ$3)/Z61, 0)</f>
        <v>-2.2179762581137955E+17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0.80804740799999997</v>
      </c>
      <c r="Q62" s="4">
        <f t="shared" si="21"/>
        <v>50</v>
      </c>
      <c r="R62">
        <f t="shared" si="0"/>
        <v>2000000</v>
      </c>
      <c r="S62">
        <f t="shared" si="1"/>
        <v>-1.0883801780326188E+18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-259.46513506662029</v>
      </c>
      <c r="AC62">
        <f t="shared" si="2"/>
        <v>-231.66529916663757</v>
      </c>
      <c r="AE62">
        <f t="shared" si="3"/>
        <v>0</v>
      </c>
      <c r="AF62">
        <f t="shared" si="24"/>
        <v>0</v>
      </c>
      <c r="AG62">
        <f t="shared" si="24"/>
        <v>-1.0642664385224339E-14</v>
      </c>
      <c r="AH62">
        <f t="shared" si="5"/>
        <v>-1.8905534185947593E-9</v>
      </c>
      <c r="AI62">
        <f t="shared" si="25"/>
        <v>-1.8905640612591447E-9</v>
      </c>
      <c r="AJ62">
        <f t="shared" si="7"/>
        <v>-27.799835899982725</v>
      </c>
      <c r="AK62">
        <f t="shared" si="22"/>
        <v>-18.162559454663423</v>
      </c>
      <c r="AL62">
        <f t="shared" si="26"/>
        <v>-45.96239535653671</v>
      </c>
      <c r="AN62">
        <f t="shared" si="27"/>
        <v>0</v>
      </c>
      <c r="AO62">
        <f t="shared" si="27"/>
        <v>0</v>
      </c>
      <c r="AP62">
        <f t="shared" si="27"/>
        <v>-1.3279662247832286E-17</v>
      </c>
      <c r="AQ62">
        <f t="shared" si="27"/>
        <v>-2.3589873692981143E-12</v>
      </c>
      <c r="AR62">
        <f t="shared" si="27"/>
        <v>-2.3590006489603623E-12</v>
      </c>
      <c r="AS62">
        <f t="shared" si="27"/>
        <v>-3.4687970787603807E-2</v>
      </c>
      <c r="AT62">
        <f t="shared" si="27"/>
        <v>-2.2662807581244521E-2</v>
      </c>
      <c r="AU62">
        <f t="shared" si="23"/>
        <v>-5.7350778371207327E-2</v>
      </c>
      <c r="AW62">
        <v>59</v>
      </c>
      <c r="AX62">
        <f>IF(Z62&gt;0, (R62*SUMPRODUCT(K62:$K$98, X62:$X$98)-K62*$AZ$3)/Z62, 0)</f>
        <v>-1.0883801780326188E+18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0.81233261800000001</v>
      </c>
      <c r="Q63" s="4">
        <f t="shared" si="21"/>
        <v>50</v>
      </c>
      <c r="R63">
        <f t="shared" si="0"/>
        <v>2000000</v>
      </c>
      <c r="S63">
        <f t="shared" si="1"/>
        <v>-5.4695915770321992E+18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-231.66529916663757</v>
      </c>
      <c r="AC63">
        <f t="shared" si="2"/>
        <v>-206.84401711307132</v>
      </c>
      <c r="AE63">
        <f t="shared" si="3"/>
        <v>0</v>
      </c>
      <c r="AF63">
        <f t="shared" si="24"/>
        <v>0</v>
      </c>
      <c r="AG63">
        <f t="shared" si="24"/>
        <v>-1.8908543188274482E-15</v>
      </c>
      <c r="AH63">
        <f t="shared" si="5"/>
        <v>-3.4581533690178594E-10</v>
      </c>
      <c r="AI63">
        <f t="shared" si="25"/>
        <v>-3.4581722775610479E-10</v>
      </c>
      <c r="AJ63">
        <f t="shared" si="7"/>
        <v>-24.82128205356625</v>
      </c>
      <c r="AK63">
        <f t="shared" si="22"/>
        <v>-16.216570941664632</v>
      </c>
      <c r="AL63">
        <f t="shared" si="26"/>
        <v>-41.037852995576699</v>
      </c>
      <c r="AN63">
        <f t="shared" si="27"/>
        <v>0</v>
      </c>
      <c r="AO63">
        <f t="shared" si="27"/>
        <v>0</v>
      </c>
      <c r="AP63">
        <f t="shared" si="27"/>
        <v>-2.1065739512648196E-18</v>
      </c>
      <c r="AQ63">
        <f t="shared" si="27"/>
        <v>-3.8526795714062024E-13</v>
      </c>
      <c r="AR63">
        <f t="shared" si="27"/>
        <v>-3.8527006371457152E-13</v>
      </c>
      <c r="AS63">
        <f t="shared" si="27"/>
        <v>-2.7653037936557816E-2</v>
      </c>
      <c r="AT63">
        <f t="shared" si="27"/>
        <v>-1.8066651451885941E-2</v>
      </c>
      <c r="AU63">
        <f t="shared" si="23"/>
        <v>-4.5719689388829025E-2</v>
      </c>
      <c r="AW63">
        <v>60</v>
      </c>
      <c r="AX63">
        <f>IF(Z63&gt;0, (R63*SUMPRODUCT(K63:$K$98, X63:$X$98)-K63*$AZ$3)/Z63, 0)</f>
        <v>-5.4695915770321992E+18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0.81666386499999999</v>
      </c>
      <c r="Q64" s="4">
        <f t="shared" si="21"/>
        <v>50</v>
      </c>
      <c r="R64">
        <f t="shared" si="0"/>
        <v>2000000</v>
      </c>
      <c r="S64">
        <f t="shared" si="1"/>
        <v>-2.8173951773324521E+19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-206.84401711307132</v>
      </c>
      <c r="AC64">
        <f t="shared" si="2"/>
        <v>-184.68215813667112</v>
      </c>
      <c r="AE64">
        <f t="shared" si="3"/>
        <v>0</v>
      </c>
      <c r="AF64">
        <f t="shared" si="24"/>
        <v>0</v>
      </c>
      <c r="AG64">
        <f t="shared" si="24"/>
        <v>-3.2775337947360775E-16</v>
      </c>
      <c r="AH64">
        <f t="shared" si="5"/>
        <v>-6.1767695846622631E-11</v>
      </c>
      <c r="AI64">
        <f t="shared" si="25"/>
        <v>-6.17680236000021E-11</v>
      </c>
      <c r="AJ64">
        <f t="shared" si="7"/>
        <v>-22.161858976400197</v>
      </c>
      <c r="AK64">
        <f t="shared" si="22"/>
        <v>-14.479081197914994</v>
      </c>
      <c r="AL64">
        <f t="shared" si="26"/>
        <v>-36.640940174376958</v>
      </c>
      <c r="AN64">
        <f t="shared" si="27"/>
        <v>0</v>
      </c>
      <c r="AO64">
        <f t="shared" si="27"/>
        <v>0</v>
      </c>
      <c r="AP64">
        <f t="shared" si="27"/>
        <v>-3.2602266678921636E-19</v>
      </c>
      <c r="AQ64">
        <f t="shared" si="27"/>
        <v>-6.1441529462437454E-14</v>
      </c>
      <c r="AR64">
        <f t="shared" si="27"/>
        <v>-6.1441855485104247E-14</v>
      </c>
      <c r="AS64">
        <f t="shared" si="27"/>
        <v>-2.2044832538711742E-2</v>
      </c>
      <c r="AT64">
        <f t="shared" si="27"/>
        <v>-1.4402623925291869E-2</v>
      </c>
      <c r="AU64">
        <f t="shared" si="23"/>
        <v>-3.6447456464065053E-2</v>
      </c>
      <c r="AW64">
        <v>61</v>
      </c>
      <c r="AX64">
        <f>IF(Z64&gt;0, (R64*SUMPRODUCT(K64:$K$98, X64:$X$98)-K64*$AZ$3)/Z64, 0)</f>
        <v>-2.8173951773324521E+19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0.82101379900000004</v>
      </c>
      <c r="Q65" s="4">
        <f t="shared" si="21"/>
        <v>50</v>
      </c>
      <c r="R65">
        <f t="shared" si="0"/>
        <v>2000000</v>
      </c>
      <c r="S65">
        <f t="shared" si="1"/>
        <v>-1.488601668921208E+20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-184.68215813667112</v>
      </c>
      <c r="AC65">
        <f t="shared" si="2"/>
        <v>-164.89478405059927</v>
      </c>
      <c r="AE65">
        <f t="shared" si="3"/>
        <v>0</v>
      </c>
      <c r="AF65">
        <f t="shared" si="24"/>
        <v>0</v>
      </c>
      <c r="AG65">
        <f t="shared" si="24"/>
        <v>-5.5385798462156356E-17</v>
      </c>
      <c r="AH65">
        <f t="shared" si="5"/>
        <v>-1.0763601888668613E-11</v>
      </c>
      <c r="AI65">
        <f t="shared" si="25"/>
        <v>-1.0763657274467075E-11</v>
      </c>
      <c r="AJ65">
        <f t="shared" si="7"/>
        <v>-19.78737408607185</v>
      </c>
      <c r="AK65">
        <f t="shared" si="22"/>
        <v>-12.92775106956698</v>
      </c>
      <c r="AL65">
        <f t="shared" si="26"/>
        <v>-32.715125155649595</v>
      </c>
      <c r="AN65">
        <f t="shared" si="27"/>
        <v>0</v>
      </c>
      <c r="AO65">
        <f t="shared" si="27"/>
        <v>0</v>
      </c>
      <c r="AP65">
        <f t="shared" si="27"/>
        <v>-4.9190474911248693E-20</v>
      </c>
      <c r="AQ65">
        <f t="shared" si="27"/>
        <v>-9.5596110078830584E-15</v>
      </c>
      <c r="AR65">
        <f t="shared" si="27"/>
        <v>-9.559660198357969E-15</v>
      </c>
      <c r="AS65">
        <f t="shared" si="27"/>
        <v>-1.7574005531498734E-2</v>
      </c>
      <c r="AT65">
        <f t="shared" si="27"/>
        <v>-1.148168361391254E-2</v>
      </c>
      <c r="AU65">
        <f t="shared" si="23"/>
        <v>-2.9055689145420838E-2</v>
      </c>
      <c r="AW65">
        <v>62</v>
      </c>
      <c r="AX65">
        <f>IF(Z65&gt;0, (R65*SUMPRODUCT(K65:$K$98, X65:$X$98)-K65*$AZ$3)/Z65, 0)</f>
        <v>-1.488601668921208E+20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0.82538683700000004</v>
      </c>
      <c r="Q66" s="4">
        <f t="shared" si="21"/>
        <v>50</v>
      </c>
      <c r="R66">
        <f t="shared" si="0"/>
        <v>2000000</v>
      </c>
      <c r="S66">
        <f t="shared" si="1"/>
        <v>-8.0741333727082643E+20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-164.89478405059927</v>
      </c>
      <c r="AC66">
        <f t="shared" si="2"/>
        <v>-147.22748575946363</v>
      </c>
      <c r="AE66">
        <f t="shared" si="3"/>
        <v>0</v>
      </c>
      <c r="AF66">
        <f t="shared" si="24"/>
        <v>0</v>
      </c>
      <c r="AG66">
        <f t="shared" si="24"/>
        <v>-9.1172314701360869E-18</v>
      </c>
      <c r="AH66">
        <f t="shared" si="5"/>
        <v>-1.8285883602959484E-12</v>
      </c>
      <c r="AI66">
        <f t="shared" si="25"/>
        <v>-1.8285974775274187E-12</v>
      </c>
      <c r="AJ66">
        <f t="shared" si="7"/>
        <v>-17.667298291135637</v>
      </c>
      <c r="AK66">
        <f t="shared" si="22"/>
        <v>-11.54263488354195</v>
      </c>
      <c r="AL66">
        <f t="shared" si="26"/>
        <v>-29.209933174679417</v>
      </c>
      <c r="AN66">
        <f t="shared" si="27"/>
        <v>0</v>
      </c>
      <c r="AO66">
        <f t="shared" si="27"/>
        <v>0</v>
      </c>
      <c r="AP66">
        <f t="shared" si="27"/>
        <v>-7.2298211291185593E-21</v>
      </c>
      <c r="AQ66">
        <f t="shared" si="27"/>
        <v>-1.4500418034829795E-15</v>
      </c>
      <c r="AR66">
        <f t="shared" si="27"/>
        <v>-1.4500490333041087E-15</v>
      </c>
      <c r="AS66">
        <f t="shared" si="27"/>
        <v>-1.4009889613758602E-2</v>
      </c>
      <c r="AT66">
        <f t="shared" si="27"/>
        <v>-9.1531278809889541E-3</v>
      </c>
      <c r="AU66">
        <f t="shared" si="23"/>
        <v>-2.3163017494749007E-2</v>
      </c>
      <c r="AW66">
        <v>63</v>
      </c>
      <c r="AX66">
        <f>IF(Z66&gt;0, (R66*SUMPRODUCT(K66:$K$98, X66:$X$98)-K66*$AZ$3)/Z66, 0)</f>
        <v>-8.0741333727082643E+20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0.82979096200000002</v>
      </c>
      <c r="Q67" s="4">
        <f t="shared" si="21"/>
        <v>50</v>
      </c>
      <c r="R67">
        <f t="shared" ref="R67:R79" si="28">$C$6</f>
        <v>2000000</v>
      </c>
      <c r="S67">
        <f t="shared" ref="S67:S79" si="29">AX67</f>
        <v>-4.499775882933525E+21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-147.22748575946363</v>
      </c>
      <c r="AC67">
        <f t="shared" ref="AC67:AC79" si="30">S67*Z67</f>
        <v>-131.45311228523539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-1.4606628830538287E-18</v>
      </c>
      <c r="AH67">
        <f t="shared" ref="AH67:AH79" si="33">-X67*R67</f>
        <v>-3.0261585089523591E-13</v>
      </c>
      <c r="AI67">
        <f t="shared" ref="AI67:AI79" si="34">SUM(AE67:AH67)</f>
        <v>-3.0261731155811895E-13</v>
      </c>
      <c r="AJ67">
        <f t="shared" ref="AJ67:AJ79" si="35">AB67-AC67</f>
        <v>-15.774373474228241</v>
      </c>
      <c r="AK67">
        <f t="shared" si="22"/>
        <v>-10.305924003162456</v>
      </c>
      <c r="AL67">
        <f t="shared" si="26"/>
        <v>-26.080297477390999</v>
      </c>
      <c r="AN67">
        <f t="shared" ref="AN67:AT79" si="36">AE67*$K67</f>
        <v>0</v>
      </c>
      <c r="AO67">
        <f t="shared" si="36"/>
        <v>0</v>
      </c>
      <c r="AP67">
        <f t="shared" si="36"/>
        <v>-1.0341809714358558E-21</v>
      </c>
      <c r="AQ67">
        <f t="shared" si="36"/>
        <v>-2.1425857963640054E-16</v>
      </c>
      <c r="AR67">
        <f t="shared" si="36"/>
        <v>-2.1425961381737198E-16</v>
      </c>
      <c r="AS67">
        <f t="shared" si="36"/>
        <v>-1.1168598225253984E-2</v>
      </c>
      <c r="AT67">
        <f t="shared" si="36"/>
        <v>-7.2968175071659392E-3</v>
      </c>
      <c r="AU67">
        <f t="shared" si="23"/>
        <v>-1.8465415732420137E-2</v>
      </c>
      <c r="AW67">
        <v>64</v>
      </c>
      <c r="AX67">
        <f>IF(Z67&gt;0, (R67*SUMPRODUCT(K67:$K$98, X67:$X$98)-K67*$AZ$3)/Z67, 0)</f>
        <v>-4.499775882933525E+21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0.834201203</v>
      </c>
      <c r="Q68" s="4">
        <f t="shared" si="21"/>
        <v>50</v>
      </c>
      <c r="R68">
        <f t="shared" si="28"/>
        <v>2000000</v>
      </c>
      <c r="S68">
        <f t="shared" si="29"/>
        <v>-2.5787471506172834E+22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-131.45311228523539</v>
      </c>
      <c r="AC68">
        <f t="shared" si="30"/>
        <v>-117.36885025467446</v>
      </c>
      <c r="AE68">
        <f t="shared" si="31"/>
        <v>0</v>
      </c>
      <c r="AF68">
        <f t="shared" si="32"/>
        <v>0</v>
      </c>
      <c r="AG68">
        <f t="shared" si="32"/>
        <v>-2.275695200023381E-19</v>
      </c>
      <c r="AH68">
        <f t="shared" si="33"/>
        <v>-4.8739469368838092E-14</v>
      </c>
      <c r="AI68">
        <f t="shared" si="34"/>
        <v>-4.8739696938358093E-14</v>
      </c>
      <c r="AJ68">
        <f t="shared" si="35"/>
        <v>-14.084262030560936</v>
      </c>
      <c r="AK68">
        <f t="shared" si="22"/>
        <v>-9.2017178599664788</v>
      </c>
      <c r="AL68">
        <f t="shared" si="26"/>
        <v>-23.285979890527464</v>
      </c>
      <c r="AN68">
        <f t="shared" si="36"/>
        <v>0</v>
      </c>
      <c r="AO68">
        <f t="shared" si="36"/>
        <v>0</v>
      </c>
      <c r="AP68">
        <f t="shared" si="36"/>
        <v>-1.4386084931249788E-22</v>
      </c>
      <c r="AQ68">
        <f t="shared" si="36"/>
        <v>-3.0811250374696411E-17</v>
      </c>
      <c r="AR68">
        <f t="shared" si="36"/>
        <v>-3.0811394235545727E-17</v>
      </c>
      <c r="AS68">
        <f t="shared" si="36"/>
        <v>-8.9035381259996715E-3</v>
      </c>
      <c r="AT68">
        <f t="shared" si="36"/>
        <v>-5.8169782423197862E-3</v>
      </c>
      <c r="AU68">
        <f t="shared" si="23"/>
        <v>-1.4720516368319489E-2</v>
      </c>
      <c r="AW68">
        <v>65</v>
      </c>
      <c r="AX68">
        <f>IF(Z68&gt;0, (R68*SUMPRODUCT(K68:$K$98, X68:$X$98)-K68*$AZ$3)/Z68, 0)</f>
        <v>-2.5787471506172834E+22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0.83859190800000005</v>
      </c>
      <c r="Q69" s="4">
        <f t="shared" ref="Q69:Q79" si="48">$C$8</f>
        <v>50</v>
      </c>
      <c r="R69">
        <f t="shared" si="28"/>
        <v>2000000</v>
      </c>
      <c r="S69">
        <f t="shared" si="29"/>
        <v>-1.5206933675983093E+23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-117.36885025467446</v>
      </c>
      <c r="AC69">
        <f t="shared" si="30"/>
        <v>-104.79361629881647</v>
      </c>
      <c r="AE69">
        <f t="shared" si="31"/>
        <v>0</v>
      </c>
      <c r="AF69">
        <f t="shared" si="32"/>
        <v>0</v>
      </c>
      <c r="AG69">
        <f t="shared" si="32"/>
        <v>-3.445586682090984E-20</v>
      </c>
      <c r="AH69">
        <f t="shared" si="33"/>
        <v>-7.6335183192561946E-15</v>
      </c>
      <c r="AI69">
        <f t="shared" si="34"/>
        <v>-7.6335527751230148E-15</v>
      </c>
      <c r="AJ69">
        <f t="shared" si="35"/>
        <v>-12.575233955857982</v>
      </c>
      <c r="AK69">
        <f t="shared" si="22"/>
        <v>-8.215819517827212</v>
      </c>
      <c r="AL69">
        <f t="shared" si="26"/>
        <v>-20.791053473685203</v>
      </c>
      <c r="AN69">
        <f t="shared" si="36"/>
        <v>0</v>
      </c>
      <c r="AO69">
        <f t="shared" si="36"/>
        <v>0</v>
      </c>
      <c r="AP69">
        <f t="shared" si="36"/>
        <v>-1.9447943489200724E-23</v>
      </c>
      <c r="AQ69">
        <f t="shared" si="36"/>
        <v>-4.3085908611238596E-18</v>
      </c>
      <c r="AR69">
        <f t="shared" si="36"/>
        <v>-4.3086103090673488E-18</v>
      </c>
      <c r="AS69">
        <f t="shared" si="36"/>
        <v>-7.0978460825890256E-3</v>
      </c>
      <c r="AT69">
        <f t="shared" si="36"/>
        <v>-4.6372594406248286E-3</v>
      </c>
      <c r="AU69">
        <f t="shared" si="23"/>
        <v>-1.173510552321386E-2</v>
      </c>
      <c r="AW69">
        <v>66</v>
      </c>
      <c r="AX69">
        <f>IF(Z69&gt;0, (R69*SUMPRODUCT(K69:$K$98, X69:$X$98)-K69*$AZ$3)/Z69, 0)</f>
        <v>-1.5206933675983093E+23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0.84368948200000005</v>
      </c>
      <c r="Q70" s="4">
        <f t="shared" si="48"/>
        <v>50</v>
      </c>
      <c r="R70">
        <f t="shared" si="28"/>
        <v>2000000</v>
      </c>
      <c r="S70">
        <f t="shared" si="29"/>
        <v>-9.2800022439646706E+23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-104.79361629881647</v>
      </c>
      <c r="AC70">
        <f t="shared" si="30"/>
        <v>-93.565728838228992</v>
      </c>
      <c r="AE70">
        <f t="shared" si="31"/>
        <v>0</v>
      </c>
      <c r="AF70">
        <f t="shared" si="32"/>
        <v>0</v>
      </c>
      <c r="AG70">
        <f t="shared" si="32"/>
        <v>-5.0412557227063318E-21</v>
      </c>
      <c r="AH70">
        <f t="shared" si="33"/>
        <v>-1.1628020971997764E-15</v>
      </c>
      <c r="AI70">
        <f t="shared" si="34"/>
        <v>-1.1628071384554991E-15</v>
      </c>
      <c r="AJ70">
        <f t="shared" si="35"/>
        <v>-11.227887460587482</v>
      </c>
      <c r="AK70">
        <f t="shared" si="22"/>
        <v>-7.3355531409171535</v>
      </c>
      <c r="AL70">
        <f t="shared" si="26"/>
        <v>-18.563440601504638</v>
      </c>
      <c r="AN70">
        <f t="shared" si="36"/>
        <v>0</v>
      </c>
      <c r="AO70">
        <f t="shared" si="36"/>
        <v>0</v>
      </c>
      <c r="AP70">
        <f t="shared" si="36"/>
        <v>-2.5405702553032906E-24</v>
      </c>
      <c r="AQ70">
        <f t="shared" si="36"/>
        <v>-5.8600090601317965E-19</v>
      </c>
      <c r="AR70">
        <f t="shared" si="36"/>
        <v>-5.8600344658343496E-19</v>
      </c>
      <c r="AS70">
        <f t="shared" si="36"/>
        <v>-5.6583594408394647E-3</v>
      </c>
      <c r="AT70">
        <f t="shared" si="36"/>
        <v>-3.6967948346817831E-3</v>
      </c>
      <c r="AU70">
        <f t="shared" si="23"/>
        <v>-9.3551542755212491E-3</v>
      </c>
      <c r="AW70">
        <v>67</v>
      </c>
      <c r="AX70">
        <f>IF(Z70&gt;0, (R70*SUMPRODUCT(K70:$K$98, X70:$X$98)-K70*$AZ$3)/Z70, 0)</f>
        <v>-9.2800022439646706E+23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0.84875936500000004</v>
      </c>
      <c r="Q71" s="4">
        <f t="shared" si="48"/>
        <v>50</v>
      </c>
      <c r="R71">
        <f t="shared" si="28"/>
        <v>2000000</v>
      </c>
      <c r="S71">
        <f t="shared" si="29"/>
        <v>-5.8663827794700652E+24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-93.565728838228992</v>
      </c>
      <c r="AC71">
        <f t="shared" si="30"/>
        <v>-83.540829319847305</v>
      </c>
      <c r="AE71">
        <f t="shared" si="31"/>
        <v>0</v>
      </c>
      <c r="AF71">
        <f t="shared" si="32"/>
        <v>0</v>
      </c>
      <c r="AG71">
        <f t="shared" si="32"/>
        <v>-7.1203015947242621E-22</v>
      </c>
      <c r="AH71">
        <f t="shared" si="33"/>
        <v>-1.7115252024027369E-16</v>
      </c>
      <c r="AI71">
        <f t="shared" si="34"/>
        <v>-1.7115323227043316E-16</v>
      </c>
      <c r="AJ71">
        <f t="shared" si="35"/>
        <v>-10.024899518381687</v>
      </c>
      <c r="AK71">
        <f t="shared" si="22"/>
        <v>-6.5496010186760305</v>
      </c>
      <c r="AL71">
        <f t="shared" si="26"/>
        <v>-16.574500537057716</v>
      </c>
      <c r="AN71">
        <f t="shared" si="36"/>
        <v>0</v>
      </c>
      <c r="AO71">
        <f t="shared" si="36"/>
        <v>0</v>
      </c>
      <c r="AP71">
        <f t="shared" si="36"/>
        <v>-3.2038549653673999E-25</v>
      </c>
      <c r="AQ71">
        <f t="shared" si="36"/>
        <v>-7.7011885593896734E-20</v>
      </c>
      <c r="AR71">
        <f t="shared" si="36"/>
        <v>-7.7012205979393259E-20</v>
      </c>
      <c r="AS71">
        <f t="shared" si="36"/>
        <v>-4.5108095032202391E-3</v>
      </c>
      <c r="AT71">
        <f t="shared" si="36"/>
        <v>-2.9470622087705541E-3</v>
      </c>
      <c r="AU71">
        <f t="shared" si="23"/>
        <v>-7.4578717119907923E-3</v>
      </c>
      <c r="AW71">
        <v>68</v>
      </c>
      <c r="AX71">
        <f>IF(Z71&gt;0, (R71*SUMPRODUCT(K71:$K$98, X71:$X$98)-K71*$AZ$3)/Z71, 0)</f>
        <v>-5.8663827794700652E+24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0.85379527200000005</v>
      </c>
      <c r="Q72" s="4">
        <f t="shared" si="48"/>
        <v>50</v>
      </c>
      <c r="R72">
        <f t="shared" si="28"/>
        <v>2000000</v>
      </c>
      <c r="S72">
        <f t="shared" si="29"/>
        <v>-3.8455653076771232E+25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-83.540829319847305</v>
      </c>
      <c r="AC72">
        <f t="shared" si="30"/>
        <v>-74.590026178435096</v>
      </c>
      <c r="AE72">
        <f t="shared" si="31"/>
        <v>0</v>
      </c>
      <c r="AF72">
        <f t="shared" si="32"/>
        <v>0</v>
      </c>
      <c r="AG72">
        <f t="shared" si="32"/>
        <v>-9.6981874198738391E-23</v>
      </c>
      <c r="AH72">
        <f t="shared" si="33"/>
        <v>-2.4317119347158539E-17</v>
      </c>
      <c r="AI72">
        <f t="shared" si="34"/>
        <v>-2.4317216329032737E-17</v>
      </c>
      <c r="AJ72">
        <f t="shared" si="35"/>
        <v>-8.9508031414122087</v>
      </c>
      <c r="AK72">
        <f t="shared" ref="AK72:AK79" si="49">G72*SUM(AB72:AB72, AE72:AF72)</f>
        <v>-5.847858052389312</v>
      </c>
      <c r="AL72">
        <f t="shared" si="26"/>
        <v>-14.798661193801522</v>
      </c>
      <c r="AN72">
        <f t="shared" si="36"/>
        <v>0</v>
      </c>
      <c r="AO72">
        <f t="shared" si="36"/>
        <v>0</v>
      </c>
      <c r="AP72">
        <f t="shared" si="36"/>
        <v>-3.8962517331188922E-26</v>
      </c>
      <c r="AQ72">
        <f t="shared" si="36"/>
        <v>-9.7694150771586052E-21</v>
      </c>
      <c r="AR72">
        <f t="shared" si="36"/>
        <v>-9.7694540396759372E-21</v>
      </c>
      <c r="AS72">
        <f t="shared" si="36"/>
        <v>-3.5959897187661295E-3</v>
      </c>
      <c r="AT72">
        <f t="shared" si="36"/>
        <v>-2.3493799495938722E-3</v>
      </c>
      <c r="AU72">
        <f t="shared" si="23"/>
        <v>-5.9453696683600017E-3</v>
      </c>
      <c r="AW72">
        <v>69</v>
      </c>
      <c r="AX72">
        <f>IF(Z72&gt;0, (R72*SUMPRODUCT(K72:$K$98, X72:$X$98)-K72*$AZ$3)/Z72, 0)</f>
        <v>-3.8455653076771232E+25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0.85879091799999996</v>
      </c>
      <c r="Q73" s="4">
        <f t="shared" si="48"/>
        <v>50</v>
      </c>
      <c r="R73">
        <f t="shared" si="28"/>
        <v>2000000</v>
      </c>
      <c r="S73">
        <f t="shared" si="29"/>
        <v>-2.6168466396885108E+26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-74.590026178435096</v>
      </c>
      <c r="AC73">
        <f t="shared" si="30"/>
        <v>-66.598237659317036</v>
      </c>
      <c r="AE73">
        <f t="shared" si="31"/>
        <v>0</v>
      </c>
      <c r="AF73">
        <f t="shared" si="32"/>
        <v>0</v>
      </c>
      <c r="AG73">
        <f t="shared" si="32"/>
        <v>-1.2724902684255959E-23</v>
      </c>
      <c r="AH73">
        <f t="shared" si="33"/>
        <v>-3.3314861108998019E-18</v>
      </c>
      <c r="AI73">
        <f t="shared" si="34"/>
        <v>-3.3314988358024861E-18</v>
      </c>
      <c r="AJ73">
        <f t="shared" si="35"/>
        <v>-7.9917885191180602</v>
      </c>
      <c r="AK73">
        <f t="shared" si="49"/>
        <v>-5.2213018324904574</v>
      </c>
      <c r="AL73">
        <f t="shared" si="26"/>
        <v>-13.213090351608518</v>
      </c>
      <c r="AN73">
        <f t="shared" si="36"/>
        <v>0</v>
      </c>
      <c r="AO73">
        <f t="shared" si="36"/>
        <v>0</v>
      </c>
      <c r="AP73">
        <f t="shared" si="36"/>
        <v>-4.5644965459235637E-27</v>
      </c>
      <c r="AQ73">
        <f t="shared" si="36"/>
        <v>-1.1950234295158085E-21</v>
      </c>
      <c r="AR73">
        <f t="shared" si="36"/>
        <v>-1.1950279940123544E-21</v>
      </c>
      <c r="AS73">
        <f t="shared" si="36"/>
        <v>-2.86670098753678E-3</v>
      </c>
      <c r="AT73">
        <f t="shared" si="36"/>
        <v>-1.8729113118573597E-3</v>
      </c>
      <c r="AU73">
        <f t="shared" si="23"/>
        <v>-4.7396122993941395E-3</v>
      </c>
      <c r="AW73">
        <v>70</v>
      </c>
      <c r="AX73">
        <f>IF(Z73&gt;0, (R73*SUMPRODUCT(K73:$K$98, X73:$X$98)-K73*$AZ$3)/Z73, 0)</f>
        <v>-2.6168466396885108E+26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0.86374018699999999</v>
      </c>
      <c r="Q74" s="4">
        <f t="shared" si="48"/>
        <v>50</v>
      </c>
      <c r="R74">
        <f t="shared" si="28"/>
        <v>2000000</v>
      </c>
      <c r="S74">
        <f t="shared" si="29"/>
        <v>-1.8505256411298489E+27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-66.598237659317036</v>
      </c>
      <c r="AC74">
        <f t="shared" si="30"/>
        <v>-59.462712195818774</v>
      </c>
      <c r="AE74">
        <f t="shared" si="31"/>
        <v>0</v>
      </c>
      <c r="AF74">
        <f t="shared" si="32"/>
        <v>0</v>
      </c>
      <c r="AG74">
        <f t="shared" si="32"/>
        <v>-1.6066438333573557E-24</v>
      </c>
      <c r="AH74">
        <f t="shared" si="33"/>
        <v>-4.3964039296224175E-19</v>
      </c>
      <c r="AI74">
        <f t="shared" si="34"/>
        <v>-4.3964199960607507E-19</v>
      </c>
      <c r="AJ74">
        <f t="shared" si="35"/>
        <v>-7.1355254634982614</v>
      </c>
      <c r="AK74">
        <f t="shared" si="49"/>
        <v>-4.6618766361521926</v>
      </c>
      <c r="AL74">
        <f t="shared" si="26"/>
        <v>-11.797402099650455</v>
      </c>
      <c r="AN74">
        <f t="shared" si="36"/>
        <v>0</v>
      </c>
      <c r="AO74">
        <f t="shared" si="36"/>
        <v>0</v>
      </c>
      <c r="AP74">
        <f t="shared" si="36"/>
        <v>-5.1456471457808493E-28</v>
      </c>
      <c r="AQ74">
        <f t="shared" si="36"/>
        <v>-1.4080496786203115E-22</v>
      </c>
      <c r="AR74">
        <f t="shared" si="36"/>
        <v>-1.4080548242674572E-22</v>
      </c>
      <c r="AS74">
        <f t="shared" si="36"/>
        <v>-2.2853164760337826E-3</v>
      </c>
      <c r="AT74">
        <f t="shared" si="36"/>
        <v>-1.4930734310087364E-3</v>
      </c>
      <c r="AU74">
        <f t="shared" si="23"/>
        <v>-3.7783899070425193E-3</v>
      </c>
      <c r="AW74">
        <v>71</v>
      </c>
      <c r="AX74">
        <f>IF(Z74&gt;0, (R74*SUMPRODUCT(K74:$K$98, X74:$X$98)-K74*$AZ$3)/Z74, 0)</f>
        <v>-1.8505256411298489E+27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0.86866431399999999</v>
      </c>
      <c r="Q75" s="4">
        <f t="shared" si="48"/>
        <v>50</v>
      </c>
      <c r="R75">
        <f t="shared" si="28"/>
        <v>2000000</v>
      </c>
      <c r="S75">
        <f t="shared" si="29"/>
        <v>-1.3617222526957813E+28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-59.462712195818774</v>
      </c>
      <c r="AC75">
        <f t="shared" si="30"/>
        <v>-53.091707317695338</v>
      </c>
      <c r="AE75">
        <f t="shared" si="31"/>
        <v>0</v>
      </c>
      <c r="AF75">
        <f t="shared" si="32"/>
        <v>0</v>
      </c>
      <c r="AG75">
        <f t="shared" si="32"/>
        <v>-1.9494323167808442E-25</v>
      </c>
      <c r="AH75">
        <f t="shared" si="33"/>
        <v>-5.5825366533827906E-20</v>
      </c>
      <c r="AI75">
        <f t="shared" si="34"/>
        <v>-5.5825561477059585E-20</v>
      </c>
      <c r="AJ75">
        <f t="shared" si="35"/>
        <v>-6.3710048781234363</v>
      </c>
      <c r="AK75">
        <f t="shared" si="49"/>
        <v>-4.1623898537073147</v>
      </c>
      <c r="AL75">
        <f t="shared" si="26"/>
        <v>-10.53339473183075</v>
      </c>
      <c r="AN75">
        <f t="shared" si="36"/>
        <v>0</v>
      </c>
      <c r="AO75">
        <f t="shared" si="36"/>
        <v>0</v>
      </c>
      <c r="AP75">
        <f t="shared" si="36"/>
        <v>-5.5745591638148331E-29</v>
      </c>
      <c r="AQ75">
        <f t="shared" si="36"/>
        <v>-1.5963714457056353E-23</v>
      </c>
      <c r="AR75">
        <f t="shared" si="36"/>
        <v>-1.5963770202647991E-23</v>
      </c>
      <c r="AS75">
        <f t="shared" si="36"/>
        <v>-1.8218403029606014E-3</v>
      </c>
      <c r="AT75">
        <f t="shared" si="36"/>
        <v>-1.1902689979342604E-3</v>
      </c>
      <c r="AU75">
        <f t="shared" si="23"/>
        <v>-3.0121093008948618E-3</v>
      </c>
      <c r="AW75">
        <v>72</v>
      </c>
      <c r="AX75">
        <f>IF(Z75&gt;0, (R75*SUMPRODUCT(K75:$K$98, X75:$X$98)-K75*$AZ$3)/Z75, 0)</f>
        <v>-1.3617222526957813E+28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0.87358826999999994</v>
      </c>
      <c r="Q76" s="4">
        <f t="shared" si="48"/>
        <v>50</v>
      </c>
      <c r="R76">
        <f t="shared" si="28"/>
        <v>2000000</v>
      </c>
      <c r="S76">
        <f t="shared" si="29"/>
        <v>-1.0444166063909073E+29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-53.091707317695338</v>
      </c>
      <c r="AC76">
        <f t="shared" si="30"/>
        <v>-47.403310105085119</v>
      </c>
      <c r="AE76">
        <f t="shared" si="31"/>
        <v>0</v>
      </c>
      <c r="AF76">
        <f t="shared" si="32"/>
        <v>0</v>
      </c>
      <c r="AG76">
        <f t="shared" si="32"/>
        <v>-2.2693678851436639E-26</v>
      </c>
      <c r="AH76">
        <f t="shared" si="33"/>
        <v>-6.8120048203946768E-21</v>
      </c>
      <c r="AI76">
        <f t="shared" si="34"/>
        <v>-6.8120275140735277E-21</v>
      </c>
      <c r="AJ76">
        <f t="shared" si="35"/>
        <v>-5.6883972126102194</v>
      </c>
      <c r="AK76">
        <f t="shared" si="49"/>
        <v>-3.7164195122386738</v>
      </c>
      <c r="AL76">
        <f t="shared" si="26"/>
        <v>-9.4048167248488923</v>
      </c>
      <c r="AN76">
        <f t="shared" si="36"/>
        <v>0</v>
      </c>
      <c r="AO76">
        <f t="shared" si="36"/>
        <v>0</v>
      </c>
      <c r="AP76">
        <f t="shared" si="36"/>
        <v>-5.7941435379199899E-30</v>
      </c>
      <c r="AQ76">
        <f t="shared" si="36"/>
        <v>-1.7392391056891589E-24</v>
      </c>
      <c r="AR76">
        <f t="shared" si="36"/>
        <v>-1.7392448998326965E-24</v>
      </c>
      <c r="AS76">
        <f t="shared" si="36"/>
        <v>-1.4523599353958897E-3</v>
      </c>
      <c r="AT76">
        <f t="shared" si="36"/>
        <v>-9.488751577919805E-4</v>
      </c>
      <c r="AU76">
        <f t="shared" si="23"/>
        <v>-2.40123509318787E-3</v>
      </c>
      <c r="AW76">
        <v>73</v>
      </c>
      <c r="AX76">
        <f>IF(Z76&gt;0, (R76*SUMPRODUCT(K76:$K$98, X76:$X$98)-K76*$AZ$3)/Z76, 0)</f>
        <v>-1.0444166063909073E+29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0.87851239699999994</v>
      </c>
      <c r="Q77" s="4">
        <f t="shared" si="48"/>
        <v>50</v>
      </c>
      <c r="R77">
        <f t="shared" si="28"/>
        <v>2000000</v>
      </c>
      <c r="S77">
        <f t="shared" si="29"/>
        <v>-8.3642916525412977E+29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-47.403310105085119</v>
      </c>
      <c r="AC77">
        <f t="shared" si="30"/>
        <v>-42.324384022397425</v>
      </c>
      <c r="AE77">
        <f t="shared" si="31"/>
        <v>0</v>
      </c>
      <c r="AF77">
        <f t="shared" si="32"/>
        <v>0</v>
      </c>
      <c r="AG77">
        <f t="shared" si="32"/>
        <v>-2.5300638583984654E-27</v>
      </c>
      <c r="AH77">
        <f t="shared" si="33"/>
        <v>-7.9746712818095233E-22</v>
      </c>
      <c r="AI77">
        <f t="shared" si="34"/>
        <v>-7.9746965824481076E-22</v>
      </c>
      <c r="AJ77">
        <f t="shared" si="35"/>
        <v>-5.0789260826876941</v>
      </c>
      <c r="AK77">
        <f t="shared" si="49"/>
        <v>-3.3182317073559586</v>
      </c>
      <c r="AL77">
        <f t="shared" si="26"/>
        <v>-8.3971577900436536</v>
      </c>
      <c r="AN77">
        <f t="shared" si="36"/>
        <v>0</v>
      </c>
      <c r="AO77">
        <f t="shared" si="36"/>
        <v>0</v>
      </c>
      <c r="AP77">
        <f t="shared" si="36"/>
        <v>-5.7676354864342825E-31</v>
      </c>
      <c r="AQ77">
        <f t="shared" si="36"/>
        <v>-1.8179381885929109E-25</v>
      </c>
      <c r="AR77">
        <f t="shared" si="36"/>
        <v>-1.8179439562283973E-25</v>
      </c>
      <c r="AS77">
        <f t="shared" si="36"/>
        <v>-1.1578124484979983E-3</v>
      </c>
      <c r="AT77">
        <f t="shared" si="36"/>
        <v>-7.5643746635202524E-4</v>
      </c>
      <c r="AU77">
        <f t="shared" si="23"/>
        <v>-1.9142499148500237E-3</v>
      </c>
      <c r="AW77">
        <v>74</v>
      </c>
      <c r="AX77">
        <f>IF(Z77&gt;0, (R77*SUMPRODUCT(K77:$K$98, X77:$X$98)-K77*$AZ$3)/Z77, 0)</f>
        <v>-8.3642916525412977E+29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0.88343652399999995</v>
      </c>
      <c r="Q78" s="4">
        <f t="shared" si="48"/>
        <v>50</v>
      </c>
      <c r="R78">
        <f t="shared" si="28"/>
        <v>2000000</v>
      </c>
      <c r="S78">
        <f t="shared" si="29"/>
        <v>-7.0081399624312831E+30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-42.324384022397425</v>
      </c>
      <c r="AC78">
        <f t="shared" si="30"/>
        <v>-37.789628591426272</v>
      </c>
      <c r="AE78">
        <f t="shared" si="31"/>
        <v>0</v>
      </c>
      <c r="AF78">
        <f t="shared" si="32"/>
        <v>0</v>
      </c>
      <c r="AG78">
        <f t="shared" si="32"/>
        <v>-2.6961239925291242E-28</v>
      </c>
      <c r="AH78">
        <f t="shared" si="33"/>
        <v>-8.9406032822462724E-23</v>
      </c>
      <c r="AI78">
        <f t="shared" si="34"/>
        <v>-8.9406302434861973E-23</v>
      </c>
      <c r="AJ78">
        <f t="shared" si="35"/>
        <v>-4.5347554309711526</v>
      </c>
      <c r="AK78">
        <f t="shared" si="49"/>
        <v>-2.9627068815678199</v>
      </c>
      <c r="AL78">
        <f t="shared" si="26"/>
        <v>-7.497462312538973</v>
      </c>
      <c r="AN78">
        <f t="shared" si="36"/>
        <v>0</v>
      </c>
      <c r="AO78">
        <f t="shared" si="36"/>
        <v>0</v>
      </c>
      <c r="AP78">
        <f t="shared" si="36"/>
        <v>-5.4876721940659665E-32</v>
      </c>
      <c r="AQ78">
        <f t="shared" si="36"/>
        <v>-1.8197642306551964E-26</v>
      </c>
      <c r="AR78">
        <f t="shared" si="36"/>
        <v>-1.8197697183273905E-26</v>
      </c>
      <c r="AS78">
        <f t="shared" si="36"/>
        <v>-9.2300099529495972E-4</v>
      </c>
      <c r="AT78">
        <f t="shared" si="36"/>
        <v>-6.0302731692604044E-4</v>
      </c>
      <c r="AU78">
        <f t="shared" si="23"/>
        <v>-1.5260283122210002E-3</v>
      </c>
      <c r="AW78">
        <v>75</v>
      </c>
      <c r="AX78">
        <f>IF(Z78&gt;0, (R78*SUMPRODUCT(K78:$K$98, X78:$X$98)-K78*$AZ$3)/Z78, 0)</f>
        <v>-7.0081399624312831E+30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8"/>
        <v>2000000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-37.789628591426272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-1.0784495970116497E-23</v>
      </c>
      <c r="AI79">
        <f t="shared" si="34"/>
        <v>-1.0784495970116497E-23</v>
      </c>
      <c r="AJ79">
        <f t="shared" si="35"/>
        <v>-37.789628591426272</v>
      </c>
      <c r="AK79">
        <f t="shared" si="49"/>
        <v>-2.6452740013998395</v>
      </c>
      <c r="AL79">
        <f t="shared" si="26"/>
        <v>-40.434902592826113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-1.9598829264521309E-27</v>
      </c>
      <c r="AR79">
        <f t="shared" si="36"/>
        <v>-1.9598829264521309E-27</v>
      </c>
      <c r="AS79">
        <f t="shared" si="36"/>
        <v>-6.8675669292779743E-3</v>
      </c>
      <c r="AT79">
        <f t="shared" si="36"/>
        <v>-4.8072968504945829E-4</v>
      </c>
      <c r="AU79">
        <f t="shared" si="23"/>
        <v>-7.3482966143274325E-3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341007.44552637456</v>
      </c>
      <c r="AO81" s="8">
        <f t="shared" si="50"/>
        <v>-34100.744552637458</v>
      </c>
      <c r="AP81" s="8">
        <f t="shared" si="50"/>
        <v>-2816.591264435498</v>
      </c>
      <c r="AQ81" s="8">
        <f t="shared" si="50"/>
        <v>-185662.55547166563</v>
      </c>
      <c r="AR81" s="8">
        <f t="shared" si="50"/>
        <v>118427.55423763601</v>
      </c>
      <c r="AS81" s="8">
        <f t="shared" si="50"/>
        <v>-46369.808998441396</v>
      </c>
      <c r="AT81" s="8">
        <f t="shared" si="50"/>
        <v>27049.055249090783</v>
      </c>
      <c r="AU81" s="8">
        <f t="shared" si="50"/>
        <v>99106.800488285357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89DA9-6FA4-4B4D-A451-95039705C701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'S.55.04.F'!C3*(1+C12)</f>
        <v>820266.28729010408</v>
      </c>
      <c r="K3">
        <v>1</v>
      </c>
      <c r="L3" s="2">
        <v>0</v>
      </c>
      <c r="O3">
        <f>$C$3</f>
        <v>820266.28729010408</v>
      </c>
      <c r="P3" s="2">
        <f>O3*C5</f>
        <v>82026.628729010408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820266.28729010408</v>
      </c>
      <c r="AF3">
        <f t="shared" ref="AF3:AG34" si="4">-$Z3*P3</f>
        <v>-82026.628729010408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735719.75035709376</v>
      </c>
      <c r="AJ3">
        <f t="shared" ref="AJ3:AJ66" si="7">AB3-AC3</f>
        <v>0</v>
      </c>
      <c r="AL3">
        <f t="shared" ref="AL3:AL34" si="8">SUM(AI3:AK3)</f>
        <v>735719.75035709376</v>
      </c>
      <c r="AN3">
        <f t="shared" ref="AN3:AU34" si="9">AE3*$K3</f>
        <v>820266.28729010408</v>
      </c>
      <c r="AO3">
        <f t="shared" si="9"/>
        <v>-82026.628729010408</v>
      </c>
      <c r="AP3">
        <f t="shared" si="9"/>
        <v>-2519.9082039999998</v>
      </c>
      <c r="AQ3">
        <f t="shared" si="9"/>
        <v>0</v>
      </c>
      <c r="AR3">
        <f t="shared" si="9"/>
        <v>735719.75035709376</v>
      </c>
      <c r="AS3">
        <f t="shared" si="9"/>
        <v>0</v>
      </c>
      <c r="AT3">
        <f t="shared" si="9"/>
        <v>0</v>
      </c>
      <c r="AU3">
        <f t="shared" si="9"/>
        <v>735719.75035709376</v>
      </c>
      <c r="AW3">
        <v>0</v>
      </c>
      <c r="AX3">
        <f>IF(Z3&gt;0, (R3*SUMPRODUCT(K3:$K$98, X3:$X$98)-K3*$AZ$3)/Z3, 0)</f>
        <v>0</v>
      </c>
      <c r="AZ3">
        <f>C6*ABS(SUMPRODUCT(X4:X69, K4:K69))/1</f>
        <v>481584.54928715667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1.7665382E-2</v>
      </c>
      <c r="R4">
        <f t="shared" si="0"/>
        <v>2000000</v>
      </c>
      <c r="S4">
        <f t="shared" si="1"/>
        <v>53066.448125249335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51598.34456648113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-35330.764000000003</v>
      </c>
      <c r="AI4">
        <f t="shared" si="6"/>
        <v>-35330.764000000003</v>
      </c>
      <c r="AJ4">
        <f t="shared" si="7"/>
        <v>-51598.34456648113</v>
      </c>
      <c r="AK4">
        <f>G4*SUM(AB4, AE4:AF4)</f>
        <v>0</v>
      </c>
      <c r="AL4">
        <f t="shared" si="8"/>
        <v>-86929.108566481125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-31545.325000000001</v>
      </c>
      <c r="AR4">
        <f t="shared" si="9"/>
        <v>-31545.325000000001</v>
      </c>
      <c r="AS4">
        <f t="shared" si="9"/>
        <v>-46069.950505786721</v>
      </c>
      <c r="AT4">
        <f t="shared" si="9"/>
        <v>0</v>
      </c>
      <c r="AU4">
        <f t="shared" si="9"/>
        <v>-77615.275505786718</v>
      </c>
      <c r="AW4">
        <v>1</v>
      </c>
      <c r="AX4">
        <f>IF(Z4&gt;0, (R4*SUMPRODUCT(K4:$K$98, X4:$X$98)-K4*$AZ$3)/Z4, 0)</f>
        <v>53066.448125249335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2.1010579000000001E-2</v>
      </c>
      <c r="Q5" s="4">
        <f t="shared" ref="Q5:Q68" si="21">$C$8</f>
        <v>50</v>
      </c>
      <c r="R5">
        <f t="shared" si="0"/>
        <v>2000000</v>
      </c>
      <c r="S5">
        <f t="shared" si="1"/>
        <v>70180.679511790731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51598.34456648113</v>
      </c>
      <c r="AC5">
        <f t="shared" si="2"/>
        <v>66122.970072267693</v>
      </c>
      <c r="AE5">
        <f t="shared" si="3"/>
        <v>0</v>
      </c>
      <c r="AF5">
        <f t="shared" si="4"/>
        <v>0</v>
      </c>
      <c r="AG5">
        <f t="shared" si="4"/>
        <v>-47.109097925703807</v>
      </c>
      <c r="AH5">
        <f t="shared" si="5"/>
        <v>-40858.626611847641</v>
      </c>
      <c r="AI5">
        <f t="shared" si="6"/>
        <v>-40905.735709773347</v>
      </c>
      <c r="AJ5">
        <f t="shared" si="7"/>
        <v>-14524.625505786564</v>
      </c>
      <c r="AK5">
        <f>G5*SUM(AB5, AE5:AF5)</f>
        <v>3611.8841196536796</v>
      </c>
      <c r="AL5">
        <f t="shared" si="8"/>
        <v>-51818.47709590623</v>
      </c>
      <c r="AN5">
        <f t="shared" si="9"/>
        <v>0</v>
      </c>
      <c r="AO5">
        <f t="shared" si="9"/>
        <v>0</v>
      </c>
      <c r="AP5">
        <f t="shared" si="9"/>
        <v>-37.555084443322549</v>
      </c>
      <c r="AQ5">
        <f t="shared" si="9"/>
        <v>-32572.246980108128</v>
      </c>
      <c r="AR5">
        <f t="shared" si="9"/>
        <v>-32609.802064551455</v>
      </c>
      <c r="AS5">
        <f t="shared" si="9"/>
        <v>-11578.942526934441</v>
      </c>
      <c r="AT5">
        <f t="shared" si="9"/>
        <v>2879.3719066116705</v>
      </c>
      <c r="AU5">
        <f t="shared" si="9"/>
        <v>-41309.372684874223</v>
      </c>
      <c r="AW5">
        <v>2</v>
      </c>
      <c r="AX5">
        <f>IF(Z5&gt;0, (R5*SUMPRODUCT(K5:$K$98, X5:$X$98)-K5*$AZ$3)/Z5, 0)</f>
        <v>70180.679511790731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2.4499257999999999E-2</v>
      </c>
      <c r="Q6" s="4">
        <f t="shared" si="21"/>
        <v>50</v>
      </c>
      <c r="R6">
        <f t="shared" si="0"/>
        <v>2000000</v>
      </c>
      <c r="S6">
        <f t="shared" si="1"/>
        <v>82100.103960686378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66122.970072267693</v>
      </c>
      <c r="AC6">
        <f t="shared" si="2"/>
        <v>74684.607472326257</v>
      </c>
      <c r="AE6">
        <f t="shared" si="3"/>
        <v>0</v>
      </c>
      <c r="AF6">
        <f t="shared" si="4"/>
        <v>0</v>
      </c>
      <c r="AG6">
        <f t="shared" si="4"/>
        <v>-45.483869002217688</v>
      </c>
      <c r="AH6">
        <f t="shared" si="5"/>
        <v>-46165.5177691633</v>
      </c>
      <c r="AI6">
        <f t="shared" si="6"/>
        <v>-46211.001638165515</v>
      </c>
      <c r="AJ6">
        <f t="shared" si="7"/>
        <v>-8561.6374000585638</v>
      </c>
      <c r="AK6">
        <f>G6*SUM(AB6, AE6:AF6)</f>
        <v>4628.6079050587387</v>
      </c>
      <c r="AL6">
        <f t="shared" si="8"/>
        <v>-50144.031133165343</v>
      </c>
      <c r="AN6">
        <f t="shared" si="9"/>
        <v>0</v>
      </c>
      <c r="AO6">
        <f t="shared" si="9"/>
        <v>0</v>
      </c>
      <c r="AP6">
        <f t="shared" si="9"/>
        <v>-32.374519549911227</v>
      </c>
      <c r="AQ6">
        <f t="shared" si="9"/>
        <v>-32859.703678169484</v>
      </c>
      <c r="AR6">
        <f t="shared" si="9"/>
        <v>-32892.078197719391</v>
      </c>
      <c r="AS6">
        <f t="shared" si="9"/>
        <v>-6094.0043903022524</v>
      </c>
      <c r="AT6">
        <f t="shared" si="9"/>
        <v>3294.551681693822</v>
      </c>
      <c r="AU6">
        <f t="shared" si="9"/>
        <v>-35691.530906327826</v>
      </c>
      <c r="AW6">
        <v>3</v>
      </c>
      <c r="AX6">
        <f>IF(Z6&gt;0, (R6*SUMPRODUCT(K6:$K$98, X6:$X$98)-K6*$AZ$3)/Z6, 0)</f>
        <v>82100.103960686378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2.8232486000000001E-2</v>
      </c>
      <c r="Q7" s="4">
        <f t="shared" si="21"/>
        <v>50</v>
      </c>
      <c r="R7">
        <f t="shared" si="0"/>
        <v>2000000</v>
      </c>
      <c r="S7">
        <f t="shared" si="1"/>
        <v>89783.692039696238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74684.607472326257</v>
      </c>
      <c r="AC7">
        <f t="shared" si="2"/>
        <v>78551.586276448448</v>
      </c>
      <c r="AE7">
        <f t="shared" si="3"/>
        <v>0</v>
      </c>
      <c r="AF7">
        <f t="shared" si="4"/>
        <v>0</v>
      </c>
      <c r="AG7">
        <f t="shared" si="4"/>
        <v>-43.744907617364568</v>
      </c>
      <c r="AH7">
        <f t="shared" si="5"/>
        <v>-51364.907793237799</v>
      </c>
      <c r="AI7">
        <f t="shared" si="6"/>
        <v>-51408.652700855164</v>
      </c>
      <c r="AJ7">
        <f t="shared" si="7"/>
        <v>-3866.9788041221909</v>
      </c>
      <c r="AK7">
        <f>G7*SUM(AB7, AE7:AF7)</f>
        <v>5227.9225230628381</v>
      </c>
      <c r="AL7">
        <f t="shared" si="8"/>
        <v>-50047.708981914519</v>
      </c>
      <c r="AN7">
        <f t="shared" si="9"/>
        <v>0</v>
      </c>
      <c r="AO7">
        <f t="shared" si="9"/>
        <v>0</v>
      </c>
      <c r="AP7">
        <f t="shared" si="9"/>
        <v>-27.800679628984394</v>
      </c>
      <c r="AQ7">
        <f t="shared" si="9"/>
        <v>-32643.327498199826</v>
      </c>
      <c r="AR7">
        <f t="shared" si="9"/>
        <v>-32671.12817782881</v>
      </c>
      <c r="AS7">
        <f t="shared" si="9"/>
        <v>-2457.5349388279469</v>
      </c>
      <c r="AT7">
        <f t="shared" si="9"/>
        <v>3322.4392759062316</v>
      </c>
      <c r="AU7">
        <f t="shared" si="9"/>
        <v>-31806.223840750525</v>
      </c>
      <c r="AW7">
        <v>4</v>
      </c>
      <c r="AX7">
        <f>IF(Z7&gt;0, (R7*SUMPRODUCT(K7:$K$98, X7:$X$98)-K7*$AZ$3)/Z7, 0)</f>
        <v>89783.692039696238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3.2345626000000002E-2</v>
      </c>
      <c r="Q8" s="4">
        <f t="shared" si="21"/>
        <v>50</v>
      </c>
      <c r="R8">
        <f t="shared" si="0"/>
        <v>2000000</v>
      </c>
      <c r="S8">
        <f t="shared" si="1"/>
        <v>93930.81766825993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78551.586276448448</v>
      </c>
      <c r="AC8">
        <f t="shared" si="2"/>
        <v>78699.939566009038</v>
      </c>
      <c r="AE8">
        <f t="shared" si="3"/>
        <v>0</v>
      </c>
      <c r="AF8">
        <f t="shared" si="4"/>
        <v>0</v>
      </c>
      <c r="AG8">
        <f t="shared" si="4"/>
        <v>-41.892502119995093</v>
      </c>
      <c r="AH8">
        <f t="shared" si="5"/>
        <v>-56598.256847833021</v>
      </c>
      <c r="AI8">
        <f t="shared" si="6"/>
        <v>-56640.149349953019</v>
      </c>
      <c r="AJ8">
        <f t="shared" si="7"/>
        <v>-148.35328956058947</v>
      </c>
      <c r="AK8">
        <f t="shared" ref="AK8:AK69" si="22">G8*SUM(AB8:AB8, AE8:AF8)</f>
        <v>5498.6110393513918</v>
      </c>
      <c r="AL8">
        <f t="shared" si="8"/>
        <v>-51289.891600162213</v>
      </c>
      <c r="AN8">
        <f t="shared" si="9"/>
        <v>0</v>
      </c>
      <c r="AO8">
        <f t="shared" si="9"/>
        <v>0</v>
      </c>
      <c r="AP8">
        <f t="shared" si="9"/>
        <v>-23.77093075613357</v>
      </c>
      <c r="AQ8">
        <f t="shared" si="9"/>
        <v>-32115.370922319573</v>
      </c>
      <c r="AR8">
        <f t="shared" si="9"/>
        <v>-32139.141853075707</v>
      </c>
      <c r="AS8">
        <f t="shared" si="9"/>
        <v>-84.179640630876193</v>
      </c>
      <c r="AT8">
        <f t="shared" si="9"/>
        <v>3120.0595728787393</v>
      </c>
      <c r="AU8">
        <f t="shared" si="9"/>
        <v>-29103.261920827841</v>
      </c>
      <c r="AW8">
        <v>5</v>
      </c>
      <c r="AX8">
        <f>IF(Z8&gt;0, (R8*SUMPRODUCT(K8:$K$98, X8:$X$98)-K8*$AZ$3)/Z8, 0)</f>
        <v>93930.81766825993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3.7265510000000002E-2</v>
      </c>
      <c r="Q9" s="4">
        <f t="shared" si="21"/>
        <v>50</v>
      </c>
      <c r="R9">
        <f t="shared" si="0"/>
        <v>2000000</v>
      </c>
      <c r="S9">
        <f t="shared" si="1"/>
        <v>95036.623853905578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78699.939566009038</v>
      </c>
      <c r="AC9">
        <f t="shared" si="2"/>
        <v>75862.855061332695</v>
      </c>
      <c r="AE9">
        <f t="shared" si="3"/>
        <v>0</v>
      </c>
      <c r="AF9">
        <f t="shared" si="4"/>
        <v>0</v>
      </c>
      <c r="AG9">
        <f t="shared" si="4"/>
        <v>-39.912431642117447</v>
      </c>
      <c r="AH9">
        <f t="shared" si="5"/>
        <v>-62445.818267107941</v>
      </c>
      <c r="AI9">
        <f t="shared" si="6"/>
        <v>-62485.730698750056</v>
      </c>
      <c r="AJ9">
        <f t="shared" si="7"/>
        <v>2837.0845046763425</v>
      </c>
      <c r="AK9">
        <f t="shared" si="22"/>
        <v>5508.9957696206329</v>
      </c>
      <c r="AL9">
        <f t="shared" si="8"/>
        <v>-54139.650424453081</v>
      </c>
      <c r="AN9">
        <f t="shared" si="9"/>
        <v>0</v>
      </c>
      <c r="AO9">
        <f t="shared" si="9"/>
        <v>0</v>
      </c>
      <c r="AP9">
        <f t="shared" si="9"/>
        <v>-20.220879991759137</v>
      </c>
      <c r="AQ9">
        <f t="shared" si="9"/>
        <v>-31636.994921500114</v>
      </c>
      <c r="AR9">
        <f t="shared" si="9"/>
        <v>-31657.215801491871</v>
      </c>
      <c r="AS9">
        <f t="shared" si="9"/>
        <v>1437.3553034789793</v>
      </c>
      <c r="AT9">
        <f t="shared" si="9"/>
        <v>2791.0287033240184</v>
      </c>
      <c r="AU9">
        <f t="shared" si="9"/>
        <v>-27428.831794688875</v>
      </c>
      <c r="AW9">
        <v>6</v>
      </c>
      <c r="AX9">
        <f>IF(Z9&gt;0, (R9*SUMPRODUCT(K9:$K$98, X9:$X$98)-K9*$AZ$3)/Z9, 0)</f>
        <v>95036.623853905578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4.2512064000000002E-2</v>
      </c>
      <c r="Q10" s="4">
        <f t="shared" si="21"/>
        <v>50</v>
      </c>
      <c r="R10">
        <f t="shared" si="0"/>
        <v>2000000</v>
      </c>
      <c r="S10">
        <f t="shared" si="1"/>
        <v>93037.561586794865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75862.855061332695</v>
      </c>
      <c r="AC10">
        <f t="shared" si="2"/>
        <v>70367.187298442615</v>
      </c>
      <c r="AE10">
        <f t="shared" si="3"/>
        <v>0</v>
      </c>
      <c r="AF10">
        <f t="shared" si="4"/>
        <v>0</v>
      </c>
      <c r="AG10">
        <f t="shared" si="4"/>
        <v>-37.81654747733095</v>
      </c>
      <c r="AH10">
        <f t="shared" si="5"/>
        <v>-67870.39393461289</v>
      </c>
      <c r="AI10">
        <f t="shared" si="6"/>
        <v>-67908.210482090217</v>
      </c>
      <c r="AJ10">
        <f t="shared" si="7"/>
        <v>5495.6677628900798</v>
      </c>
      <c r="AK10">
        <f t="shared" si="22"/>
        <v>5310.3998542932895</v>
      </c>
      <c r="AL10">
        <f t="shared" si="8"/>
        <v>-57102.142864906848</v>
      </c>
      <c r="AN10">
        <f t="shared" si="9"/>
        <v>0</v>
      </c>
      <c r="AO10">
        <f t="shared" si="9"/>
        <v>0</v>
      </c>
      <c r="AP10">
        <f t="shared" si="9"/>
        <v>-17.106285578121035</v>
      </c>
      <c r="AQ10">
        <f t="shared" si="9"/>
        <v>-30701.119440928</v>
      </c>
      <c r="AR10">
        <f t="shared" si="9"/>
        <v>-30718.22572650612</v>
      </c>
      <c r="AS10">
        <f t="shared" si="9"/>
        <v>2485.9610002955887</v>
      </c>
      <c r="AT10">
        <f t="shared" si="9"/>
        <v>2402.1552072147233</v>
      </c>
      <c r="AU10">
        <f t="shared" si="9"/>
        <v>-25830.109518995807</v>
      </c>
      <c r="AW10">
        <v>7</v>
      </c>
      <c r="AX10">
        <f>IF(Z10&gt;0, (R10*SUMPRODUCT(K10:$K$98, X10:$X$98)-K10*$AZ$3)/Z10, 0)</f>
        <v>93037.561586794865</v>
      </c>
    </row>
    <row r="11" spans="1:52" x14ac:dyDescent="0.25">
      <c r="A11" t="s">
        <v>33</v>
      </c>
      <c r="C11" s="12">
        <f>AU71</f>
        <v>236951.63162897245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4.7737861999999999E-2</v>
      </c>
      <c r="Q11" s="4">
        <f t="shared" si="21"/>
        <v>50</v>
      </c>
      <c r="R11">
        <f t="shared" si="0"/>
        <v>2000000</v>
      </c>
      <c r="S11">
        <f t="shared" si="1"/>
        <v>88410.125673563045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70367.187298442615</v>
      </c>
      <c r="AC11">
        <f t="shared" si="2"/>
        <v>63006.538534845022</v>
      </c>
      <c r="AE11">
        <f t="shared" si="3"/>
        <v>0</v>
      </c>
      <c r="AF11">
        <f t="shared" si="4"/>
        <v>0</v>
      </c>
      <c r="AG11">
        <f t="shared" si="4"/>
        <v>-35.633100877768371</v>
      </c>
      <c r="AH11">
        <f t="shared" si="5"/>
        <v>-72211.244991570929</v>
      </c>
      <c r="AI11">
        <f t="shared" si="6"/>
        <v>-72246.878092448693</v>
      </c>
      <c r="AJ11">
        <f t="shared" si="7"/>
        <v>7360.6487635975936</v>
      </c>
      <c r="AK11">
        <f t="shared" si="22"/>
        <v>4925.7031108909832</v>
      </c>
      <c r="AL11">
        <f t="shared" si="8"/>
        <v>-59960.526217960112</v>
      </c>
      <c r="AN11">
        <f t="shared" si="9"/>
        <v>0</v>
      </c>
      <c r="AO11">
        <f t="shared" si="9"/>
        <v>0</v>
      </c>
      <c r="AP11">
        <f t="shared" si="9"/>
        <v>-14.391611805427583</v>
      </c>
      <c r="AQ11">
        <f t="shared" si="9"/>
        <v>-29164.910723604724</v>
      </c>
      <c r="AR11">
        <f t="shared" si="9"/>
        <v>-29179.30233541015</v>
      </c>
      <c r="AS11">
        <f t="shared" si="9"/>
        <v>2972.8425826641492</v>
      </c>
      <c r="AT11">
        <f t="shared" si="9"/>
        <v>1989.4088724946712</v>
      </c>
      <c r="AU11">
        <f t="shared" si="9"/>
        <v>-24217.050880251329</v>
      </c>
      <c r="AW11">
        <v>8</v>
      </c>
      <c r="AX11">
        <f>IF(Z11&gt;0, (R11*SUMPRODUCT(K11:$K$98, X11:$X$98)-K11*$AZ$3)/Z11, 0)</f>
        <v>88410.125673563045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5.3487053E-2</v>
      </c>
      <c r="Q12" s="4">
        <f t="shared" si="21"/>
        <v>50</v>
      </c>
      <c r="R12">
        <f t="shared" si="0"/>
        <v>2000000</v>
      </c>
      <c r="S12">
        <f t="shared" si="1"/>
        <v>81929.763360867044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63006.538534845022</v>
      </c>
      <c r="AC12">
        <f t="shared" si="2"/>
        <v>54681.3337731426</v>
      </c>
      <c r="AE12">
        <f t="shared" si="3"/>
        <v>0</v>
      </c>
      <c r="AF12">
        <f t="shared" si="4"/>
        <v>0</v>
      </c>
      <c r="AG12">
        <f t="shared" si="4"/>
        <v>-33.370860313787141</v>
      </c>
      <c r="AH12">
        <f t="shared" si="5"/>
        <v>-76236.382208141731</v>
      </c>
      <c r="AI12">
        <f t="shared" si="6"/>
        <v>-76269.753068455524</v>
      </c>
      <c r="AJ12">
        <f t="shared" si="7"/>
        <v>8325.2047617024218</v>
      </c>
      <c r="AK12">
        <f t="shared" si="22"/>
        <v>4410.4576974391521</v>
      </c>
      <c r="AL12">
        <f t="shared" si="8"/>
        <v>-63534.090609313949</v>
      </c>
      <c r="AN12">
        <f t="shared" si="9"/>
        <v>0</v>
      </c>
      <c r="AO12">
        <f t="shared" si="9"/>
        <v>0</v>
      </c>
      <c r="AP12">
        <f t="shared" si="9"/>
        <v>-12.033866771411585</v>
      </c>
      <c r="AQ12">
        <f t="shared" si="9"/>
        <v>-27491.603692583241</v>
      </c>
      <c r="AR12">
        <f t="shared" si="9"/>
        <v>-27503.637559354655</v>
      </c>
      <c r="AS12">
        <f t="shared" si="9"/>
        <v>3002.152297094276</v>
      </c>
      <c r="AT12">
        <f t="shared" si="9"/>
        <v>1590.4552604537328</v>
      </c>
      <c r="AU12">
        <f t="shared" si="9"/>
        <v>-22911.030001806648</v>
      </c>
      <c r="AW12">
        <v>9</v>
      </c>
      <c r="AX12">
        <f>IF(Z12&gt;0, (R12*SUMPRODUCT(K12:$K$98, X12:$X$98)-K12*$AZ$3)/Z12, 0)</f>
        <v>81929.763360867044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5.9601715E-2</v>
      </c>
      <c r="Q13" s="4">
        <f t="shared" si="21"/>
        <v>50</v>
      </c>
      <c r="R13">
        <f t="shared" si="0"/>
        <v>2000000</v>
      </c>
      <c r="S13">
        <f t="shared" si="1"/>
        <v>73750.850897275552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54681.3337731426</v>
      </c>
      <c r="AC13">
        <f t="shared" si="2"/>
        <v>45796.610403686267</v>
      </c>
      <c r="AE13">
        <f t="shared" si="3"/>
        <v>0</v>
      </c>
      <c r="AF13">
        <f t="shared" si="4"/>
        <v>0</v>
      </c>
      <c r="AG13">
        <f t="shared" si="4"/>
        <v>-31.048191204922119</v>
      </c>
      <c r="AH13">
        <f t="shared" si="5"/>
        <v>-79558.42022908607</v>
      </c>
      <c r="AI13">
        <f t="shared" si="6"/>
        <v>-79589.468420290999</v>
      </c>
      <c r="AJ13">
        <f t="shared" si="7"/>
        <v>8884.7233694563329</v>
      </c>
      <c r="AK13">
        <f t="shared" si="22"/>
        <v>3827.6933641199826</v>
      </c>
      <c r="AL13">
        <f t="shared" si="8"/>
        <v>-66877.05168671468</v>
      </c>
      <c r="AN13">
        <f t="shared" si="9"/>
        <v>0</v>
      </c>
      <c r="AO13">
        <f t="shared" si="9"/>
        <v>0</v>
      </c>
      <c r="AP13">
        <f t="shared" si="9"/>
        <v>-9.9966866125355569</v>
      </c>
      <c r="AQ13">
        <f t="shared" si="9"/>
        <v>-25615.682059201547</v>
      </c>
      <c r="AR13">
        <f t="shared" si="9"/>
        <v>-25625.678745814086</v>
      </c>
      <c r="AS13">
        <f t="shared" si="9"/>
        <v>2860.6431394768501</v>
      </c>
      <c r="AT13">
        <f t="shared" si="9"/>
        <v>1232.4148211224403</v>
      </c>
      <c r="AU13">
        <f t="shared" si="9"/>
        <v>-21532.620785214793</v>
      </c>
      <c r="AW13">
        <v>10</v>
      </c>
      <c r="AX13">
        <f>IF(Z13&gt;0, (R13*SUMPRODUCT(K13:$K$98, X13:$X$98)-K13*$AZ$3)/Z13, 0)</f>
        <v>73750.850897275552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6.6409420999999996E-2</v>
      </c>
      <c r="Q14" s="4">
        <f t="shared" si="21"/>
        <v>50</v>
      </c>
      <c r="R14">
        <f t="shared" si="0"/>
        <v>2000000</v>
      </c>
      <c r="S14">
        <f t="shared" si="1"/>
        <v>64155.477219770692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45796.610403686267</v>
      </c>
      <c r="AC14">
        <f t="shared" si="2"/>
        <v>36794.214347276604</v>
      </c>
      <c r="AE14">
        <f t="shared" si="3"/>
        <v>0</v>
      </c>
      <c r="AF14">
        <f t="shared" si="4"/>
        <v>0</v>
      </c>
      <c r="AG14">
        <f t="shared" si="4"/>
        <v>-28.67581689185673</v>
      </c>
      <c r="AH14">
        <f t="shared" si="5"/>
        <v>-82475.696040646813</v>
      </c>
      <c r="AI14">
        <f t="shared" si="6"/>
        <v>-82504.371857538674</v>
      </c>
      <c r="AJ14">
        <f t="shared" si="7"/>
        <v>9002.3960564096633</v>
      </c>
      <c r="AK14">
        <f t="shared" si="22"/>
        <v>3205.7627282580388</v>
      </c>
      <c r="AL14">
        <f t="shared" si="8"/>
        <v>-70296.213072870974</v>
      </c>
      <c r="AN14">
        <f t="shared" si="9"/>
        <v>0</v>
      </c>
      <c r="AO14">
        <f t="shared" si="9"/>
        <v>0</v>
      </c>
      <c r="AP14">
        <f t="shared" si="9"/>
        <v>-8.243612121922558</v>
      </c>
      <c r="AQ14">
        <f t="shared" si="9"/>
        <v>-23709.791780604915</v>
      </c>
      <c r="AR14">
        <f t="shared" si="9"/>
        <v>-23718.035392726841</v>
      </c>
      <c r="AS14">
        <f t="shared" si="9"/>
        <v>2587.9737458513728</v>
      </c>
      <c r="AT14">
        <f t="shared" si="9"/>
        <v>921.58017978487555</v>
      </c>
      <c r="AU14">
        <f t="shared" si="9"/>
        <v>-20208.481467090594</v>
      </c>
      <c r="AW14">
        <v>11</v>
      </c>
      <c r="AX14">
        <f>IF(Z14&gt;0, (R14*SUMPRODUCT(K14:$K$98, X14:$X$98)-K14*$AZ$3)/Z14, 0)</f>
        <v>64155.477219770692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7.4261202999999998E-2</v>
      </c>
      <c r="Q15" s="4">
        <f t="shared" si="21"/>
        <v>50</v>
      </c>
      <c r="R15">
        <f t="shared" si="0"/>
        <v>2000000</v>
      </c>
      <c r="S15">
        <f t="shared" si="1"/>
        <v>53157.24197078932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36794.214347276604</v>
      </c>
      <c r="AC15">
        <f t="shared" si="2"/>
        <v>27917.713640592992</v>
      </c>
      <c r="AE15">
        <f t="shared" si="3"/>
        <v>0</v>
      </c>
      <c r="AF15">
        <f t="shared" si="4"/>
        <v>0</v>
      </c>
      <c r="AG15">
        <f t="shared" si="4"/>
        <v>-26.259558063541167</v>
      </c>
      <c r="AH15">
        <f t="shared" si="5"/>
        <v>-85180.026375880072</v>
      </c>
      <c r="AI15">
        <f t="shared" si="6"/>
        <v>-85206.285933943611</v>
      </c>
      <c r="AJ15">
        <f t="shared" si="7"/>
        <v>8876.5007066836115</v>
      </c>
      <c r="AK15">
        <f t="shared" si="22"/>
        <v>2575.5950043093626</v>
      </c>
      <c r="AL15">
        <f t="shared" si="8"/>
        <v>-73754.190222950638</v>
      </c>
      <c r="AN15">
        <f t="shared" si="9"/>
        <v>0</v>
      </c>
      <c r="AO15">
        <f t="shared" si="9"/>
        <v>0</v>
      </c>
      <c r="AP15">
        <f t="shared" si="9"/>
        <v>-6.7401745066642693</v>
      </c>
      <c r="AQ15">
        <f t="shared" si="9"/>
        <v>-21863.591187119706</v>
      </c>
      <c r="AR15">
        <f t="shared" si="9"/>
        <v>-21870.331361626369</v>
      </c>
      <c r="AS15">
        <f t="shared" si="9"/>
        <v>2278.3766439178276</v>
      </c>
      <c r="AT15">
        <f t="shared" si="9"/>
        <v>661.09108712078535</v>
      </c>
      <c r="AU15">
        <f t="shared" si="9"/>
        <v>-18930.863630587759</v>
      </c>
      <c r="AW15">
        <v>12</v>
      </c>
      <c r="AX15">
        <f>IF(Z15&gt;0, (R15*SUMPRODUCT(K15:$K$98, X15:$X$98)-K15*$AZ$3)/Z15, 0)</f>
        <v>53157.24197078932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8.2657132999999994E-2</v>
      </c>
      <c r="Q16" s="4">
        <f t="shared" si="21"/>
        <v>50</v>
      </c>
      <c r="R16">
        <f t="shared" si="0"/>
        <v>2000000</v>
      </c>
      <c r="S16">
        <f t="shared" si="1"/>
        <v>40497.334795639741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27917.713640592992</v>
      </c>
      <c r="AC16">
        <f t="shared" si="2"/>
        <v>19298.13234090303</v>
      </c>
      <c r="AE16">
        <f t="shared" si="3"/>
        <v>0</v>
      </c>
      <c r="AF16">
        <f t="shared" si="4"/>
        <v>0</v>
      </c>
      <c r="AG16">
        <f t="shared" si="4"/>
        <v>-23.826422699526411</v>
      </c>
      <c r="AH16">
        <f t="shared" si="5"/>
        <v>-86821.591335173784</v>
      </c>
      <c r="AI16">
        <f t="shared" si="6"/>
        <v>-86845.417757873307</v>
      </c>
      <c r="AJ16">
        <f t="shared" si="7"/>
        <v>8619.5812996899622</v>
      </c>
      <c r="AK16">
        <f t="shared" si="22"/>
        <v>1954.2399548415096</v>
      </c>
      <c r="AL16">
        <f t="shared" si="8"/>
        <v>-76271.596503341832</v>
      </c>
      <c r="AN16">
        <f t="shared" si="9"/>
        <v>0</v>
      </c>
      <c r="AO16">
        <f t="shared" si="9"/>
        <v>0</v>
      </c>
      <c r="AP16">
        <f t="shared" si="9"/>
        <v>-5.4604011258545251</v>
      </c>
      <c r="AQ16">
        <f t="shared" si="9"/>
        <v>-19897.267880019925</v>
      </c>
      <c r="AR16">
        <f t="shared" si="9"/>
        <v>-19902.728281145777</v>
      </c>
      <c r="AS16">
        <f t="shared" si="9"/>
        <v>1975.3855636145163</v>
      </c>
      <c r="AT16">
        <f t="shared" si="9"/>
        <v>447.86135897012264</v>
      </c>
      <c r="AU16">
        <f t="shared" si="9"/>
        <v>-17479.481358561137</v>
      </c>
      <c r="AW16">
        <v>13</v>
      </c>
      <c r="AX16">
        <f>IF(Z16&gt;0, (R16*SUMPRODUCT(K16:$K$98, X16:$X$98)-K16*$AZ$3)/Z16, 0)</f>
        <v>40497.334795639741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9.1575552000000005E-2</v>
      </c>
      <c r="Q17" s="4">
        <f t="shared" si="21"/>
        <v>50</v>
      </c>
      <c r="R17">
        <f t="shared" si="0"/>
        <v>2000000</v>
      </c>
      <c r="S17">
        <f t="shared" si="1"/>
        <v>26221.029339971625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19298.13234090303</v>
      </c>
      <c r="AC17">
        <f t="shared" si="2"/>
        <v>11225.873288945382</v>
      </c>
      <c r="AE17">
        <f t="shared" si="3"/>
        <v>0</v>
      </c>
      <c r="AF17">
        <f t="shared" si="4"/>
        <v>0</v>
      </c>
      <c r="AG17">
        <f t="shared" si="4"/>
        <v>-21.406240661636687</v>
      </c>
      <c r="AH17">
        <f t="shared" si="5"/>
        <v>-87276.712435778463</v>
      </c>
      <c r="AI17">
        <f t="shared" si="6"/>
        <v>-87298.118676440106</v>
      </c>
      <c r="AJ17">
        <f t="shared" si="7"/>
        <v>8072.2590519576479</v>
      </c>
      <c r="AK17">
        <f t="shared" si="22"/>
        <v>1350.8692638632122</v>
      </c>
      <c r="AL17">
        <f t="shared" si="8"/>
        <v>-77874.990360619253</v>
      </c>
      <c r="AN17">
        <f t="shared" si="9"/>
        <v>0</v>
      </c>
      <c r="AO17">
        <f t="shared" si="9"/>
        <v>0</v>
      </c>
      <c r="AP17">
        <f t="shared" si="9"/>
        <v>-4.3801409529950277</v>
      </c>
      <c r="AQ17">
        <f t="shared" si="9"/>
        <v>-17858.544544341061</v>
      </c>
      <c r="AR17">
        <f t="shared" si="9"/>
        <v>-17862.924685294056</v>
      </c>
      <c r="AS17">
        <f t="shared" si="9"/>
        <v>1651.7441345986026</v>
      </c>
      <c r="AT17">
        <f t="shared" si="9"/>
        <v>276.41461564027361</v>
      </c>
      <c r="AU17">
        <f t="shared" si="9"/>
        <v>-15934.765935055182</v>
      </c>
      <c r="AW17">
        <v>14</v>
      </c>
      <c r="AX17">
        <f>IF(Z17&gt;0, (R17*SUMPRODUCT(K17:$K$98, X17:$X$98)-K17*$AZ$3)/Z17, 0)</f>
        <v>26221.029339971625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0.101620166</v>
      </c>
      <c r="Q18" s="4">
        <f t="shared" si="21"/>
        <v>50</v>
      </c>
      <c r="R18">
        <f t="shared" si="0"/>
        <v>2000000</v>
      </c>
      <c r="S18">
        <f t="shared" si="1"/>
        <v>10320.762091176699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11225.873288945382</v>
      </c>
      <c r="AC18">
        <f t="shared" si="2"/>
        <v>3925.3723410884854</v>
      </c>
      <c r="AE18">
        <f t="shared" si="3"/>
        <v>0</v>
      </c>
      <c r="AF18">
        <f t="shared" si="4"/>
        <v>0</v>
      </c>
      <c r="AG18">
        <f t="shared" si="4"/>
        <v>-19.016872525548852</v>
      </c>
      <c r="AH18">
        <f t="shared" si="5"/>
        <v>-87012.22917885879</v>
      </c>
      <c r="AI18">
        <f t="shared" si="6"/>
        <v>-87031.24605138434</v>
      </c>
      <c r="AJ18">
        <f t="shared" si="7"/>
        <v>7300.5009478568973</v>
      </c>
      <c r="AK18">
        <f t="shared" si="22"/>
        <v>785.81113022617683</v>
      </c>
      <c r="AL18">
        <f t="shared" si="8"/>
        <v>-78944.93397330126</v>
      </c>
      <c r="AN18">
        <f t="shared" si="9"/>
        <v>0</v>
      </c>
      <c r="AO18">
        <f t="shared" si="9"/>
        <v>0</v>
      </c>
      <c r="AP18">
        <f t="shared" si="9"/>
        <v>-3.4743115113556464</v>
      </c>
      <c r="AQ18">
        <f t="shared" si="9"/>
        <v>-15896.808955241171</v>
      </c>
      <c r="AR18">
        <f t="shared" si="9"/>
        <v>-15900.283266752527</v>
      </c>
      <c r="AS18">
        <f t="shared" si="9"/>
        <v>1333.7742285291984</v>
      </c>
      <c r="AT18">
        <f t="shared" si="9"/>
        <v>143.56475555211733</v>
      </c>
      <c r="AU18">
        <f t="shared" si="9"/>
        <v>-14422.944282671211</v>
      </c>
      <c r="AW18">
        <v>15</v>
      </c>
      <c r="AX18">
        <f>IF(Z18&gt;0, (R18*SUMPRODUCT(K18:$K$98, X18:$X$98)-K18*$AZ$3)/Z18, 0)</f>
        <v>10320.762091176699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0.112947091</v>
      </c>
      <c r="Q19" s="4">
        <f t="shared" si="21"/>
        <v>50</v>
      </c>
      <c r="R19">
        <f t="shared" si="0"/>
        <v>2000000</v>
      </c>
      <c r="S19">
        <f t="shared" si="1"/>
        <v>-7628.2809929366804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3925.3723410884854</v>
      </c>
      <c r="AC19">
        <f t="shared" si="2"/>
        <v>-2544.6119744346506</v>
      </c>
      <c r="AE19">
        <f t="shared" si="3"/>
        <v>0</v>
      </c>
      <c r="AF19">
        <f t="shared" si="4"/>
        <v>0</v>
      </c>
      <c r="AG19">
        <f t="shared" si="4"/>
        <v>-16.678803368614798</v>
      </c>
      <c r="AH19">
        <f t="shared" si="5"/>
        <v>-85916.017267142641</v>
      </c>
      <c r="AI19">
        <f t="shared" si="6"/>
        <v>-85932.696070511258</v>
      </c>
      <c r="AJ19">
        <f t="shared" si="7"/>
        <v>6469.9843155231356</v>
      </c>
      <c r="AK19">
        <f t="shared" si="22"/>
        <v>274.77606387619403</v>
      </c>
      <c r="AL19">
        <f t="shared" si="8"/>
        <v>-79187.935691111925</v>
      </c>
      <c r="AN19">
        <f t="shared" si="9"/>
        <v>0</v>
      </c>
      <c r="AO19">
        <f t="shared" si="9"/>
        <v>0</v>
      </c>
      <c r="AP19">
        <f t="shared" si="9"/>
        <v>-2.7206741230416576</v>
      </c>
      <c r="AQ19">
        <f t="shared" si="9"/>
        <v>-14014.763515551205</v>
      </c>
      <c r="AR19">
        <f t="shared" si="9"/>
        <v>-14017.484189674247</v>
      </c>
      <c r="AS19">
        <f t="shared" si="9"/>
        <v>1055.3945936465057</v>
      </c>
      <c r="AT19">
        <f t="shared" si="9"/>
        <v>44.821928174172733</v>
      </c>
      <c r="AU19">
        <f t="shared" si="9"/>
        <v>-12917.267667853568</v>
      </c>
      <c r="AW19">
        <v>16</v>
      </c>
      <c r="AX19">
        <f>IF(Z19&gt;0, (R19*SUMPRODUCT(K19:$K$98, X19:$X$98)-K19*$AZ$3)/Z19, 0)</f>
        <v>-7628.2809929366804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0.12591097000000001</v>
      </c>
      <c r="Q20" s="4">
        <f t="shared" si="21"/>
        <v>50</v>
      </c>
      <c r="R20">
        <f t="shared" si="0"/>
        <v>2000000</v>
      </c>
      <c r="S20">
        <f t="shared" si="1"/>
        <v>-28249.320520406953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-2544.6119744346506</v>
      </c>
      <c r="AC20">
        <f t="shared" si="2"/>
        <v>-8142.567775951974</v>
      </c>
      <c r="AE20">
        <f t="shared" si="3"/>
        <v>0</v>
      </c>
      <c r="AF20">
        <f t="shared" si="4"/>
        <v>0</v>
      </c>
      <c r="AG20">
        <f t="shared" si="4"/>
        <v>-14.411971024347093</v>
      </c>
      <c r="AH20">
        <f t="shared" si="5"/>
        <v>-84001.772423262271</v>
      </c>
      <c r="AI20">
        <f t="shared" si="6"/>
        <v>-84016.184394286625</v>
      </c>
      <c r="AJ20">
        <f t="shared" si="7"/>
        <v>5597.9558015173234</v>
      </c>
      <c r="AK20">
        <f t="shared" si="22"/>
        <v>-178.12283821042556</v>
      </c>
      <c r="AL20">
        <f t="shared" si="8"/>
        <v>-78596.351430979732</v>
      </c>
      <c r="AN20">
        <f t="shared" si="9"/>
        <v>0</v>
      </c>
      <c r="AO20">
        <f t="shared" si="9"/>
        <v>0</v>
      </c>
      <c r="AP20">
        <f t="shared" si="9"/>
        <v>-2.0990220213617556</v>
      </c>
      <c r="AQ20">
        <f t="shared" si="9"/>
        <v>-12234.382781645516</v>
      </c>
      <c r="AR20">
        <f t="shared" si="9"/>
        <v>-12236.481803666878</v>
      </c>
      <c r="AS20">
        <f t="shared" si="9"/>
        <v>815.31058327443316</v>
      </c>
      <c r="AT20">
        <f t="shared" si="9"/>
        <v>-25.942583375966681</v>
      </c>
      <c r="AU20">
        <f t="shared" si="9"/>
        <v>-11447.113803768412</v>
      </c>
      <c r="AW20">
        <v>17</v>
      </c>
      <c r="AX20">
        <f>IF(Z20&gt;0, (R20*SUMPRODUCT(K20:$K$98, X20:$X$98)-K20*$AZ$3)/Z20, 0)</f>
        <v>-28249.320520406953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0.140869152</v>
      </c>
      <c r="Q21" s="4">
        <f t="shared" si="21"/>
        <v>50</v>
      </c>
      <c r="R21">
        <f t="shared" si="0"/>
        <v>2000000</v>
      </c>
      <c r="S21">
        <f t="shared" si="1"/>
        <v>-52550.712492936211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-8142.567775951974</v>
      </c>
      <c r="AC21">
        <f t="shared" si="2"/>
        <v>-12861.943670067187</v>
      </c>
      <c r="AE21">
        <f t="shared" si="3"/>
        <v>0</v>
      </c>
      <c r="AF21">
        <f t="shared" si="4"/>
        <v>0</v>
      </c>
      <c r="AG21">
        <f t="shared" si="4"/>
        <v>-12.237649177255275</v>
      </c>
      <c r="AH21">
        <f t="shared" si="5"/>
        <v>-81208.085473933854</v>
      </c>
      <c r="AI21">
        <f t="shared" si="6"/>
        <v>-81220.323123111113</v>
      </c>
      <c r="AJ21">
        <f t="shared" si="7"/>
        <v>4719.3758941152128</v>
      </c>
      <c r="AK21">
        <f t="shared" si="22"/>
        <v>-569.97974431663829</v>
      </c>
      <c r="AL21">
        <f t="shared" si="8"/>
        <v>-77070.926973312526</v>
      </c>
      <c r="AN21">
        <f t="shared" si="9"/>
        <v>0</v>
      </c>
      <c r="AO21">
        <f t="shared" si="9"/>
        <v>0</v>
      </c>
      <c r="AP21">
        <f t="shared" si="9"/>
        <v>-1.5913788830085547</v>
      </c>
      <c r="AQ21">
        <f t="shared" si="9"/>
        <v>-10560.266149234156</v>
      </c>
      <c r="AR21">
        <f t="shared" si="9"/>
        <v>-10561.857528117165</v>
      </c>
      <c r="AS21">
        <f t="shared" si="9"/>
        <v>613.70570687980944</v>
      </c>
      <c r="AT21">
        <f t="shared" si="9"/>
        <v>-74.1199323260509</v>
      </c>
      <c r="AU21">
        <f t="shared" si="9"/>
        <v>-10022.271753563404</v>
      </c>
      <c r="AW21">
        <v>18</v>
      </c>
      <c r="AX21">
        <f>IF(Z21&gt;0, (R21*SUMPRODUCT(K21:$K$98, X21:$X$98)-K21*$AZ$3)/Z21, 0)</f>
        <v>-52550.712492936211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0.15811491799999999</v>
      </c>
      <c r="Q22" s="4">
        <f t="shared" si="21"/>
        <v>50</v>
      </c>
      <c r="R22">
        <f t="shared" si="0"/>
        <v>2000000</v>
      </c>
      <c r="S22">
        <f t="shared" si="1"/>
        <v>-82081.829796616308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-12861.943670067187</v>
      </c>
      <c r="AC22">
        <f t="shared" si="2"/>
        <v>-16712.38224114928</v>
      </c>
      <c r="AE22">
        <f t="shared" si="3"/>
        <v>0</v>
      </c>
      <c r="AF22">
        <f t="shared" si="4"/>
        <v>0</v>
      </c>
      <c r="AG22">
        <f t="shared" si="4"/>
        <v>-10.180317789308239</v>
      </c>
      <c r="AH22">
        <f t="shared" si="5"/>
        <v>-77398.195846979404</v>
      </c>
      <c r="AI22">
        <f t="shared" si="6"/>
        <v>-77408.376164768706</v>
      </c>
      <c r="AJ22">
        <f t="shared" si="7"/>
        <v>3850.4385710820934</v>
      </c>
      <c r="AK22">
        <f t="shared" si="22"/>
        <v>-900.33605690470313</v>
      </c>
      <c r="AL22">
        <f t="shared" si="8"/>
        <v>-74458.27365059132</v>
      </c>
      <c r="AN22">
        <f t="shared" si="9"/>
        <v>0</v>
      </c>
      <c r="AO22">
        <f t="shared" si="9"/>
        <v>0</v>
      </c>
      <c r="AP22">
        <f t="shared" si="9"/>
        <v>-1.1820038862362858</v>
      </c>
      <c r="AQ22">
        <f t="shared" si="9"/>
        <v>-8986.4550569224721</v>
      </c>
      <c r="AR22">
        <f t="shared" si="9"/>
        <v>-8987.6370608087072</v>
      </c>
      <c r="AS22">
        <f t="shared" si="9"/>
        <v>447.06201210270723</v>
      </c>
      <c r="AT22">
        <f t="shared" si="9"/>
        <v>-104.53511768539067</v>
      </c>
      <c r="AU22">
        <f t="shared" si="9"/>
        <v>-8645.1101663913905</v>
      </c>
      <c r="AW22">
        <v>19</v>
      </c>
      <c r="AX22">
        <f>IF(Z22&gt;0, (R22*SUMPRODUCT(K22:$K$98, X22:$X$98)-K22*$AZ$3)/Z22, 0)</f>
        <v>-82081.829796616308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0.17865895700000001</v>
      </c>
      <c r="Q23" s="4">
        <f t="shared" si="21"/>
        <v>50</v>
      </c>
      <c r="R23">
        <f t="shared" si="0"/>
        <v>2000000</v>
      </c>
      <c r="S23">
        <f t="shared" si="1"/>
        <v>-119301.5290181969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-16712.38224114928</v>
      </c>
      <c r="AC23">
        <f t="shared" si="2"/>
        <v>-19707.919817578855</v>
      </c>
      <c r="AE23">
        <f t="shared" si="3"/>
        <v>0</v>
      </c>
      <c r="AF23">
        <f t="shared" si="4"/>
        <v>0</v>
      </c>
      <c r="AG23">
        <f t="shared" si="4"/>
        <v>-8.2597096532487999</v>
      </c>
      <c r="AH23">
        <f t="shared" si="5"/>
        <v>-72752.198326654223</v>
      </c>
      <c r="AI23">
        <f t="shared" si="6"/>
        <v>-72760.458036307478</v>
      </c>
      <c r="AJ23">
        <f t="shared" si="7"/>
        <v>2995.537576429575</v>
      </c>
      <c r="AK23">
        <f t="shared" si="22"/>
        <v>-1169.8667568804497</v>
      </c>
      <c r="AL23">
        <f t="shared" si="8"/>
        <v>-70934.787216758355</v>
      </c>
      <c r="AN23">
        <f t="shared" si="9"/>
        <v>0</v>
      </c>
      <c r="AO23">
        <f t="shared" si="9"/>
        <v>0</v>
      </c>
      <c r="AP23">
        <f t="shared" si="9"/>
        <v>-0.85625738025803699</v>
      </c>
      <c r="AQ23">
        <f t="shared" si="9"/>
        <v>-7541.9850530329095</v>
      </c>
      <c r="AR23">
        <f t="shared" si="9"/>
        <v>-7542.8413104131687</v>
      </c>
      <c r="AS23">
        <f t="shared" si="9"/>
        <v>310.53769022609919</v>
      </c>
      <c r="AT23">
        <f t="shared" si="9"/>
        <v>-121.2763022612323</v>
      </c>
      <c r="AU23">
        <f t="shared" si="9"/>
        <v>-7353.5799224483017</v>
      </c>
      <c r="AW23">
        <v>20</v>
      </c>
      <c r="AX23">
        <f>IF(Z23&gt;0, (R23*SUMPRODUCT(K23:$K$98, X23:$X$98)-K23*$AZ$3)/Z23, 0)</f>
        <v>-119301.5290181969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0.202352371</v>
      </c>
      <c r="Q24" s="4">
        <f t="shared" si="21"/>
        <v>50</v>
      </c>
      <c r="R24">
        <f t="shared" si="0"/>
        <v>2000000</v>
      </c>
      <c r="S24">
        <f t="shared" si="1"/>
        <v>-168319.58367968487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-19707.919817578855</v>
      </c>
      <c r="AC24">
        <f t="shared" si="2"/>
        <v>-21900.871405885959</v>
      </c>
      <c r="AE24">
        <f t="shared" si="3"/>
        <v>0</v>
      </c>
      <c r="AF24">
        <f t="shared" si="4"/>
        <v>0</v>
      </c>
      <c r="AG24">
        <f t="shared" si="4"/>
        <v>-6.5057407246098293</v>
      </c>
      <c r="AH24">
        <f t="shared" si="5"/>
        <v>-66854.873284259287</v>
      </c>
      <c r="AI24">
        <f t="shared" si="6"/>
        <v>-66861.379024983893</v>
      </c>
      <c r="AJ24">
        <f t="shared" si="7"/>
        <v>2192.9515883071035</v>
      </c>
      <c r="AK24">
        <f t="shared" si="22"/>
        <v>-1379.55438723052</v>
      </c>
      <c r="AL24">
        <f t="shared" si="8"/>
        <v>-66047.981823907307</v>
      </c>
      <c r="AN24">
        <f t="shared" si="9"/>
        <v>0</v>
      </c>
      <c r="AO24">
        <f t="shared" si="9"/>
        <v>0</v>
      </c>
      <c r="AP24">
        <f t="shared" si="9"/>
        <v>-0.60216883515535191</v>
      </c>
      <c r="AQ24">
        <f t="shared" si="9"/>
        <v>-6188.0611100522256</v>
      </c>
      <c r="AR24">
        <f t="shared" si="9"/>
        <v>-6188.6632788873812</v>
      </c>
      <c r="AS24">
        <f t="shared" si="9"/>
        <v>202.97874744495968</v>
      </c>
      <c r="AT24">
        <f t="shared" si="9"/>
        <v>-127.69101837237432</v>
      </c>
      <c r="AU24">
        <f t="shared" si="9"/>
        <v>-6113.3755498147957</v>
      </c>
      <c r="AW24">
        <v>21</v>
      </c>
      <c r="AX24">
        <f>IF(Z24&gt;0, (R24*SUMPRODUCT(K24:$K$98, X24:$X$98)-K24*$AZ$3)/Z24, 0)</f>
        <v>-168319.58367968487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0.22956153600000001</v>
      </c>
      <c r="Q25" s="4">
        <f t="shared" si="21"/>
        <v>50</v>
      </c>
      <c r="R25">
        <f t="shared" si="0"/>
        <v>2000000</v>
      </c>
      <c r="S25">
        <f t="shared" si="1"/>
        <v>-235617.48882674007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-21900.871405885959</v>
      </c>
      <c r="AC25">
        <f t="shared" si="2"/>
        <v>-23313.009779575859</v>
      </c>
      <c r="AE25">
        <f t="shared" si="3"/>
        <v>0</v>
      </c>
      <c r="AF25">
        <f t="shared" si="4"/>
        <v>0</v>
      </c>
      <c r="AG25">
        <f t="shared" si="4"/>
        <v>-4.9472154838045457</v>
      </c>
      <c r="AH25">
        <f t="shared" si="5"/>
        <v>-59738.713342367417</v>
      </c>
      <c r="AI25">
        <f t="shared" si="6"/>
        <v>-59743.660557851224</v>
      </c>
      <c r="AJ25">
        <f t="shared" si="7"/>
        <v>1412.1383736899006</v>
      </c>
      <c r="AK25">
        <f t="shared" si="22"/>
        <v>-1533.0609984120172</v>
      </c>
      <c r="AL25">
        <f t="shared" si="8"/>
        <v>-59864.58318257334</v>
      </c>
      <c r="AN25">
        <f t="shared" si="9"/>
        <v>0</v>
      </c>
      <c r="AO25">
        <f t="shared" si="9"/>
        <v>0</v>
      </c>
      <c r="AP25">
        <f t="shared" si="9"/>
        <v>-0.40885030720911164</v>
      </c>
      <c r="AQ25">
        <f t="shared" si="9"/>
        <v>-4936.9572403426209</v>
      </c>
      <c r="AR25">
        <f t="shared" si="9"/>
        <v>-4937.3660906498299</v>
      </c>
      <c r="AS25">
        <f t="shared" si="9"/>
        <v>116.70266027322718</v>
      </c>
      <c r="AT25">
        <f t="shared" si="9"/>
        <v>-126.69600954778704</v>
      </c>
      <c r="AU25">
        <f t="shared" si="9"/>
        <v>-4947.3594399243902</v>
      </c>
      <c r="AW25">
        <v>22</v>
      </c>
      <c r="AX25">
        <f>IF(Z25&gt;0, (R25*SUMPRODUCT(K25:$K$98, X25:$X$98)-K25*$AZ$3)/Z25, 0)</f>
        <v>-235617.48882674007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0.26099212799999999</v>
      </c>
      <c r="Q26" s="4">
        <f t="shared" si="21"/>
        <v>50</v>
      </c>
      <c r="R26">
        <f t="shared" si="0"/>
        <v>2000000</v>
      </c>
      <c r="S26">
        <f t="shared" si="1"/>
        <v>-332529.56733896112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-23313.009779575859</v>
      </c>
      <c r="AC26">
        <f t="shared" si="2"/>
        <v>-23985.750291023534</v>
      </c>
      <c r="AE26">
        <f t="shared" si="3"/>
        <v>0</v>
      </c>
      <c r="AF26">
        <f t="shared" si="4"/>
        <v>0</v>
      </c>
      <c r="AG26">
        <f t="shared" si="4"/>
        <v>-3.6065590321738021</v>
      </c>
      <c r="AH26">
        <f t="shared" si="5"/>
        <v>-51647.37187170791</v>
      </c>
      <c r="AI26">
        <f t="shared" si="6"/>
        <v>-51650.978430740084</v>
      </c>
      <c r="AJ26">
        <f t="shared" si="7"/>
        <v>672.74051144767509</v>
      </c>
      <c r="AK26">
        <f t="shared" si="22"/>
        <v>-1631.9106845703102</v>
      </c>
      <c r="AL26">
        <f t="shared" si="8"/>
        <v>-52610.148603862726</v>
      </c>
      <c r="AN26">
        <f t="shared" si="9"/>
        <v>0</v>
      </c>
      <c r="AO26">
        <f t="shared" si="9"/>
        <v>0</v>
      </c>
      <c r="AP26">
        <f t="shared" si="9"/>
        <v>-0.26612061823666133</v>
      </c>
      <c r="AQ26">
        <f t="shared" si="9"/>
        <v>-3810.9539897128489</v>
      </c>
      <c r="AR26">
        <f t="shared" si="9"/>
        <v>-3811.2201103310854</v>
      </c>
      <c r="AS26">
        <f t="shared" si="9"/>
        <v>49.640147082632161</v>
      </c>
      <c r="AT26">
        <f t="shared" si="9"/>
        <v>-120.41535336331512</v>
      </c>
      <c r="AU26">
        <f t="shared" si="9"/>
        <v>-3881.9953166117689</v>
      </c>
      <c r="AW26">
        <v>23</v>
      </c>
      <c r="AX26">
        <f>IF(Z26&gt;0, (R26*SUMPRODUCT(K26:$K$98, X26:$X$98)-K26*$AZ$3)/Z26, 0)</f>
        <v>-332529.56733896112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0.29613519399999999</v>
      </c>
      <c r="Q27" s="4">
        <f t="shared" si="21"/>
        <v>50</v>
      </c>
      <c r="R27">
        <f t="shared" si="0"/>
        <v>2000000</v>
      </c>
      <c r="S27">
        <f t="shared" si="1"/>
        <v>-479314.87210822536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-23985.750291023534</v>
      </c>
      <c r="AC27">
        <f t="shared" si="2"/>
        <v>-23989.367915651623</v>
      </c>
      <c r="AE27">
        <f t="shared" si="3"/>
        <v>0</v>
      </c>
      <c r="AF27">
        <f t="shared" si="4"/>
        <v>0</v>
      </c>
      <c r="AG27">
        <f t="shared" si="4"/>
        <v>-2.502464383186823</v>
      </c>
      <c r="AH27">
        <f t="shared" si="5"/>
        <v>-42721.162346609643</v>
      </c>
      <c r="AI27">
        <f t="shared" si="6"/>
        <v>-42723.664810992828</v>
      </c>
      <c r="AJ27">
        <f t="shared" si="7"/>
        <v>3.6176246280883788</v>
      </c>
      <c r="AK27">
        <f t="shared" si="22"/>
        <v>-1679.0025203716475</v>
      </c>
      <c r="AL27">
        <f t="shared" si="8"/>
        <v>-44399.04970673639</v>
      </c>
      <c r="AN27">
        <f t="shared" si="9"/>
        <v>0</v>
      </c>
      <c r="AO27">
        <f t="shared" si="9"/>
        <v>0</v>
      </c>
      <c r="AP27">
        <f t="shared" si="9"/>
        <v>-0.16486761709409023</v>
      </c>
      <c r="AQ27">
        <f t="shared" si="9"/>
        <v>-2814.560032461201</v>
      </c>
      <c r="AR27">
        <f t="shared" si="9"/>
        <v>-2814.7249000782949</v>
      </c>
      <c r="AS27">
        <f t="shared" si="9"/>
        <v>0.23833671958770836</v>
      </c>
      <c r="AT27">
        <f t="shared" si="9"/>
        <v>-110.61621755276728</v>
      </c>
      <c r="AU27">
        <f t="shared" si="9"/>
        <v>-2925.1027809114748</v>
      </c>
      <c r="AW27">
        <v>24</v>
      </c>
      <c r="AX27">
        <f>IF(Z27&gt;0, (R27*SUMPRODUCT(K27:$K$98, X27:$X$98)-K27*$AZ$3)/Z27, 0)</f>
        <v>-479314.87210822536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0.33524791700000001</v>
      </c>
      <c r="Q28" s="4">
        <f t="shared" si="21"/>
        <v>50</v>
      </c>
      <c r="R28">
        <f t="shared" si="0"/>
        <v>2000000</v>
      </c>
      <c r="S28">
        <f t="shared" si="1"/>
        <v>-714208.40723251994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-23989.367915651623</v>
      </c>
      <c r="AC28">
        <f t="shared" si="2"/>
        <v>-23404.520479287141</v>
      </c>
      <c r="AE28">
        <f t="shared" si="3"/>
        <v>0</v>
      </c>
      <c r="AF28">
        <f t="shared" si="4"/>
        <v>0</v>
      </c>
      <c r="AG28">
        <f t="shared" si="4"/>
        <v>-1.6384937675248825</v>
      </c>
      <c r="AH28">
        <f t="shared" si="5"/>
        <v>-33557.838873202891</v>
      </c>
      <c r="AI28">
        <f t="shared" si="6"/>
        <v>-33559.477366970415</v>
      </c>
      <c r="AJ28">
        <f t="shared" si="7"/>
        <v>-584.84743636448184</v>
      </c>
      <c r="AK28">
        <f t="shared" si="22"/>
        <v>-1679.2557540956138</v>
      </c>
      <c r="AL28">
        <f t="shared" si="8"/>
        <v>-35823.580557430505</v>
      </c>
      <c r="AN28">
        <f t="shared" si="9"/>
        <v>0</v>
      </c>
      <c r="AO28">
        <f t="shared" si="9"/>
        <v>0</v>
      </c>
      <c r="AP28">
        <f t="shared" si="9"/>
        <v>-9.6381621171073198E-2</v>
      </c>
      <c r="AQ28">
        <f t="shared" si="9"/>
        <v>-1973.9830432695478</v>
      </c>
      <c r="AR28">
        <f t="shared" si="9"/>
        <v>-1974.0794248907189</v>
      </c>
      <c r="AS28">
        <f t="shared" si="9"/>
        <v>-34.402660035567578</v>
      </c>
      <c r="AT28">
        <f t="shared" si="9"/>
        <v>-98.779376002802167</v>
      </c>
      <c r="AU28">
        <f t="shared" si="9"/>
        <v>-2107.2614609290881</v>
      </c>
      <c r="AW28">
        <v>25</v>
      </c>
      <c r="AX28">
        <f>IF(Z28&gt;0, (R28*SUMPRODUCT(K28:$K$98, X28:$X$98)-K28*$AZ$3)/Z28, 0)</f>
        <v>-714208.40723251994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0.37793865599999998</v>
      </c>
      <c r="Q29" s="4">
        <f t="shared" si="21"/>
        <v>50</v>
      </c>
      <c r="R29">
        <f t="shared" si="0"/>
        <v>2000000</v>
      </c>
      <c r="S29">
        <f t="shared" si="1"/>
        <v>-1113981.3783599134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-23404.520479287141</v>
      </c>
      <c r="AC29">
        <f t="shared" si="2"/>
        <v>-22343.318282533757</v>
      </c>
      <c r="AE29">
        <f t="shared" si="3"/>
        <v>0</v>
      </c>
      <c r="AF29">
        <f t="shared" si="4"/>
        <v>0</v>
      </c>
      <c r="AG29">
        <f t="shared" si="4"/>
        <v>-1.0028586974869032</v>
      </c>
      <c r="AH29">
        <f t="shared" si="5"/>
        <v>-24770.005294509221</v>
      </c>
      <c r="AI29">
        <f t="shared" si="6"/>
        <v>-24771.008153206709</v>
      </c>
      <c r="AJ29">
        <f t="shared" si="7"/>
        <v>-1061.2021967533838</v>
      </c>
      <c r="AK29">
        <f t="shared" si="22"/>
        <v>-1638.3164335501001</v>
      </c>
      <c r="AL29">
        <f t="shared" si="8"/>
        <v>-27470.526783510191</v>
      </c>
      <c r="AN29">
        <f t="shared" si="9"/>
        <v>0</v>
      </c>
      <c r="AO29">
        <f t="shared" si="9"/>
        <v>0</v>
      </c>
      <c r="AP29">
        <f t="shared" si="9"/>
        <v>-5.2670950527558845E-2</v>
      </c>
      <c r="AQ29">
        <f t="shared" si="9"/>
        <v>-1300.9407274463051</v>
      </c>
      <c r="AR29">
        <f t="shared" si="9"/>
        <v>-1300.9933983968326</v>
      </c>
      <c r="AS29">
        <f t="shared" si="9"/>
        <v>-55.735198333526142</v>
      </c>
      <c r="AT29">
        <f t="shared" si="9"/>
        <v>-86.045705178850383</v>
      </c>
      <c r="AU29">
        <f t="shared" si="9"/>
        <v>-1442.774301909209</v>
      </c>
      <c r="AW29">
        <v>26</v>
      </c>
      <c r="AX29">
        <f>IF(Z29&gt;0, (R29*SUMPRODUCT(K29:$K$98, X29:$X$98)-K29*$AZ$3)/Z29, 0)</f>
        <v>-1113981.3783599134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0.42486345599999997</v>
      </c>
      <c r="Q30" s="4">
        <f t="shared" si="21"/>
        <v>50</v>
      </c>
      <c r="R30">
        <f t="shared" si="0"/>
        <v>2000000</v>
      </c>
      <c r="S30">
        <f t="shared" si="1"/>
        <v>-1846863.2270583953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-22343.318282533757</v>
      </c>
      <c r="AC30">
        <f t="shared" si="2"/>
        <v>-20934.272188531017</v>
      </c>
      <c r="AE30">
        <f t="shared" si="3"/>
        <v>0</v>
      </c>
      <c r="AF30">
        <f t="shared" si="4"/>
        <v>0</v>
      </c>
      <c r="AG30">
        <f t="shared" si="4"/>
        <v>-0.56675209841808993</v>
      </c>
      <c r="AH30">
        <f t="shared" si="5"/>
        <v>-17043.120483757768</v>
      </c>
      <c r="AI30">
        <f t="shared" si="6"/>
        <v>-17043.687235856185</v>
      </c>
      <c r="AJ30">
        <f t="shared" si="7"/>
        <v>-1409.0460940027406</v>
      </c>
      <c r="AK30">
        <f t="shared" si="22"/>
        <v>-1564.0322797773631</v>
      </c>
      <c r="AL30">
        <f t="shared" si="8"/>
        <v>-20016.765609636288</v>
      </c>
      <c r="AN30">
        <f t="shared" si="9"/>
        <v>0</v>
      </c>
      <c r="AO30">
        <f t="shared" si="9"/>
        <v>0</v>
      </c>
      <c r="AP30">
        <f t="shared" si="9"/>
        <v>-2.657703477708891E-2</v>
      </c>
      <c r="AQ30">
        <f t="shared" si="9"/>
        <v>-799.2129311408454</v>
      </c>
      <c r="AR30">
        <f t="shared" si="9"/>
        <v>-799.2395081756224</v>
      </c>
      <c r="AS30">
        <f t="shared" si="9"/>
        <v>-66.075215508433359</v>
      </c>
      <c r="AT30">
        <f t="shared" si="9"/>
        <v>-73.343072585271017</v>
      </c>
      <c r="AU30">
        <f t="shared" si="9"/>
        <v>-938.65779626932681</v>
      </c>
      <c r="AW30">
        <v>27</v>
      </c>
      <c r="AX30">
        <f>IF(Z30&gt;0, (R30*SUMPRODUCT(K30:$K$98, X30:$X$98)-K30*$AZ$3)/Z30, 0)</f>
        <v>-1846863.2270583953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0.47765295400000002</v>
      </c>
      <c r="Q31" s="4">
        <f t="shared" si="21"/>
        <v>50</v>
      </c>
      <c r="R31">
        <f t="shared" si="0"/>
        <v>2000000</v>
      </c>
      <c r="S31">
        <f t="shared" si="1"/>
        <v>-3325688.5540146879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-20934.272188531017</v>
      </c>
      <c r="AC31">
        <f t="shared" si="2"/>
        <v>-19313.854029092359</v>
      </c>
      <c r="AE31">
        <f t="shared" si="3"/>
        <v>0</v>
      </c>
      <c r="AF31">
        <f t="shared" si="4"/>
        <v>0</v>
      </c>
      <c r="AG31">
        <f t="shared" si="4"/>
        <v>-0.29037376343880966</v>
      </c>
      <c r="AH31">
        <f t="shared" si="5"/>
        <v>-10828.432559803976</v>
      </c>
      <c r="AI31">
        <f t="shared" si="6"/>
        <v>-10828.722933567415</v>
      </c>
      <c r="AJ31">
        <f t="shared" si="7"/>
        <v>-1620.4181594386573</v>
      </c>
      <c r="AK31">
        <f t="shared" si="22"/>
        <v>-1465.3990531971713</v>
      </c>
      <c r="AL31">
        <f t="shared" si="8"/>
        <v>-13914.540146203242</v>
      </c>
      <c r="AN31">
        <f t="shared" si="9"/>
        <v>0</v>
      </c>
      <c r="AO31">
        <f t="shared" si="9"/>
        <v>0</v>
      </c>
      <c r="AP31">
        <f t="shared" si="9"/>
        <v>-1.2157736838822117E-2</v>
      </c>
      <c r="AQ31">
        <f t="shared" si="9"/>
        <v>-453.37854177990175</v>
      </c>
      <c r="AR31">
        <f t="shared" si="9"/>
        <v>-453.39069951674054</v>
      </c>
      <c r="AS31">
        <f t="shared" si="9"/>
        <v>-67.845721727731771</v>
      </c>
      <c r="AT31">
        <f t="shared" si="9"/>
        <v>-61.355185267572026</v>
      </c>
      <c r="AU31">
        <f t="shared" si="9"/>
        <v>-582.59160651204434</v>
      </c>
      <c r="AW31">
        <v>28</v>
      </c>
      <c r="AX31">
        <f>IF(Z31&gt;0, (R31*SUMPRODUCT(K31:$K$98, X31:$X$98)-K31*$AZ$3)/Z31, 0)</f>
        <v>-3325688.5540146879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0.53697763200000004</v>
      </c>
      <c r="Q32" s="4">
        <f t="shared" si="21"/>
        <v>50</v>
      </c>
      <c r="R32">
        <f t="shared" si="0"/>
        <v>2000000</v>
      </c>
      <c r="S32">
        <f t="shared" si="1"/>
        <v>-6692287.5306816092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-19313.854029092359</v>
      </c>
      <c r="AC32">
        <f t="shared" si="2"/>
        <v>-17606.847668569135</v>
      </c>
      <c r="AE32">
        <f t="shared" si="3"/>
        <v>0</v>
      </c>
      <c r="AF32">
        <f t="shared" si="4"/>
        <v>0</v>
      </c>
      <c r="AG32">
        <f t="shared" si="4"/>
        <v>-0.13154580991812137</v>
      </c>
      <c r="AH32">
        <f t="shared" si="5"/>
        <v>-6236.9686354520081</v>
      </c>
      <c r="AI32">
        <f t="shared" si="6"/>
        <v>-6237.1001812619261</v>
      </c>
      <c r="AJ32">
        <f t="shared" si="7"/>
        <v>-1707.0063605232244</v>
      </c>
      <c r="AK32">
        <f t="shared" si="22"/>
        <v>-1351.9697820364652</v>
      </c>
      <c r="AL32">
        <f t="shared" si="8"/>
        <v>-9296.076323821615</v>
      </c>
      <c r="AN32">
        <f t="shared" si="9"/>
        <v>0</v>
      </c>
      <c r="AO32">
        <f t="shared" si="9"/>
        <v>0</v>
      </c>
      <c r="AP32">
        <f t="shared" si="9"/>
        <v>-4.9176131537893115E-3</v>
      </c>
      <c r="AQ32">
        <f t="shared" si="9"/>
        <v>-233.15831207820949</v>
      </c>
      <c r="AR32">
        <f t="shared" si="9"/>
        <v>-233.16322969136326</v>
      </c>
      <c r="AS32">
        <f t="shared" si="9"/>
        <v>-63.813487767766901</v>
      </c>
      <c r="AT32">
        <f t="shared" si="9"/>
        <v>-50.541057809491775</v>
      </c>
      <c r="AU32">
        <f t="shared" si="9"/>
        <v>-347.5177752686219</v>
      </c>
      <c r="AW32">
        <v>29</v>
      </c>
      <c r="AX32">
        <f>IF(Z32&gt;0, (R32*SUMPRODUCT(K32:$K$98, X32:$X$98)-K32*$AZ$3)/Z32, 0)</f>
        <v>-6692287.5306816092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0.60388337299999995</v>
      </c>
      <c r="Q33" s="4">
        <f t="shared" si="21"/>
        <v>50</v>
      </c>
      <c r="R33">
        <f t="shared" si="0"/>
        <v>2000000</v>
      </c>
      <c r="S33">
        <f t="shared" si="1"/>
        <v>-15662981.610306546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-17606.847668569135</v>
      </c>
      <c r="AC33">
        <f t="shared" si="2"/>
        <v>-15911.090889305267</v>
      </c>
      <c r="AE33">
        <f t="shared" si="3"/>
        <v>0</v>
      </c>
      <c r="AF33">
        <f t="shared" si="4"/>
        <v>0</v>
      </c>
      <c r="AG33">
        <f t="shared" si="4"/>
        <v>-5.0792024421568174E-2</v>
      </c>
      <c r="AH33">
        <f t="shared" si="5"/>
        <v>-3177.5330958948789</v>
      </c>
      <c r="AI33">
        <f t="shared" si="6"/>
        <v>-3177.5838879193007</v>
      </c>
      <c r="AJ33">
        <f t="shared" si="7"/>
        <v>-1695.7567792638674</v>
      </c>
      <c r="AK33">
        <f t="shared" si="22"/>
        <v>-1232.4793367998395</v>
      </c>
      <c r="AL33">
        <f t="shared" si="8"/>
        <v>-6105.8200039830081</v>
      </c>
      <c r="AN33">
        <f t="shared" si="9"/>
        <v>0</v>
      </c>
      <c r="AO33">
        <f t="shared" si="9"/>
        <v>0</v>
      </c>
      <c r="AP33">
        <f t="shared" si="9"/>
        <v>-1.6953323248499654E-3</v>
      </c>
      <c r="AQ33">
        <f t="shared" si="9"/>
        <v>-106.05945780069487</v>
      </c>
      <c r="AR33">
        <f t="shared" si="9"/>
        <v>-106.06115313301973</v>
      </c>
      <c r="AS33">
        <f t="shared" si="9"/>
        <v>-56.600840697121839</v>
      </c>
      <c r="AT33">
        <f t="shared" si="9"/>
        <v>-41.137601487275091</v>
      </c>
      <c r="AU33">
        <f t="shared" si="9"/>
        <v>-203.79959531741667</v>
      </c>
      <c r="AW33">
        <v>30</v>
      </c>
      <c r="AX33">
        <f>IF(Z33&gt;0, (R33*SUMPRODUCT(K33:$K$98, X33:$X$98)-K33*$AZ$3)/Z33, 0)</f>
        <v>-15662981.610306546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0.676158394</v>
      </c>
      <c r="Q34" s="4">
        <f t="shared" si="21"/>
        <v>50</v>
      </c>
      <c r="R34">
        <f t="shared" si="0"/>
        <v>2000000</v>
      </c>
      <c r="S34">
        <f t="shared" si="1"/>
        <v>-44837896.4054166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-15911.090889305267</v>
      </c>
      <c r="AC34">
        <f t="shared" si="2"/>
        <v>-14294.904729836253</v>
      </c>
      <c r="AE34">
        <f t="shared" si="3"/>
        <v>0</v>
      </c>
      <c r="AF34">
        <f t="shared" si="4"/>
        <v>0</v>
      </c>
      <c r="AG34">
        <f t="shared" si="4"/>
        <v>-1.5940650516456174E-2</v>
      </c>
      <c r="AH34">
        <f t="shared" si="5"/>
        <v>-1373.7381464358527</v>
      </c>
      <c r="AI34">
        <f t="shared" si="6"/>
        <v>-1373.7540870863693</v>
      </c>
      <c r="AJ34">
        <f t="shared" si="7"/>
        <v>-1616.1861594690145</v>
      </c>
      <c r="AK34">
        <f t="shared" si="22"/>
        <v>-1113.7763622513689</v>
      </c>
      <c r="AL34">
        <f t="shared" si="8"/>
        <v>-4103.7166088067534</v>
      </c>
      <c r="AN34">
        <f t="shared" si="9"/>
        <v>0</v>
      </c>
      <c r="AO34">
        <f t="shared" si="9"/>
        <v>0</v>
      </c>
      <c r="AP34">
        <f t="shared" si="9"/>
        <v>-4.7505876744163101E-4</v>
      </c>
      <c r="AQ34">
        <f t="shared" si="9"/>
        <v>-40.939756502387105</v>
      </c>
      <c r="AR34">
        <f t="shared" si="9"/>
        <v>-40.940231561154548</v>
      </c>
      <c r="AS34">
        <f t="shared" si="9"/>
        <v>-48.165123755831651</v>
      </c>
      <c r="AT34">
        <f t="shared" si="9"/>
        <v>-33.19244878435407</v>
      </c>
      <c r="AU34">
        <f t="shared" ref="AU34:AU69" si="23">AL34*$K34</f>
        <v>-122.29780410134029</v>
      </c>
      <c r="AW34">
        <v>31</v>
      </c>
      <c r="AX34">
        <f>IF(Z34&gt;0, (R34*SUMPRODUCT(K34:$K$98, X34:$X$98)-K34*$AZ$3)/Z34, 0)</f>
        <v>-44837896.4054166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0.75167664000000001</v>
      </c>
      <c r="Q35" s="4">
        <f t="shared" si="21"/>
        <v>50</v>
      </c>
      <c r="R35">
        <f t="shared" si="0"/>
        <v>2000000</v>
      </c>
      <c r="S35">
        <f t="shared" si="1"/>
        <v>-168439407.35593086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-14294.904729836253</v>
      </c>
      <c r="AC35">
        <f t="shared" si="2"/>
        <v>-12798.125185204966</v>
      </c>
      <c r="AE35">
        <f t="shared" si="3"/>
        <v>0</v>
      </c>
      <c r="AF35">
        <f t="shared" ref="AF35:AG69" si="24">-$Z35*P35</f>
        <v>0</v>
      </c>
      <c r="AG35">
        <f t="shared" si="24"/>
        <v>-3.7990293916675714E-3</v>
      </c>
      <c r="AH35">
        <f t="shared" si="5"/>
        <v>-479.2885847849617</v>
      </c>
      <c r="AI35">
        <f t="shared" ref="AI35:AI66" si="25">SUM(AE35:AH35)</f>
        <v>-479.29238381435334</v>
      </c>
      <c r="AJ35">
        <f t="shared" si="7"/>
        <v>-1496.7795446312866</v>
      </c>
      <c r="AK35">
        <f t="shared" si="22"/>
        <v>-1000.6433310885378</v>
      </c>
      <c r="AL35">
        <f t="shared" ref="AL35:AL69" si="26">SUM(AI35:AK35)</f>
        <v>-2976.7152595341777</v>
      </c>
      <c r="AN35">
        <f t="shared" ref="AN35:AT69" si="27">AE35*$K35</f>
        <v>0</v>
      </c>
      <c r="AO35">
        <f t="shared" si="27"/>
        <v>0</v>
      </c>
      <c r="AP35">
        <f t="shared" si="27"/>
        <v>-1.0108714433406083E-4</v>
      </c>
      <c r="AQ35">
        <f t="shared" si="27"/>
        <v>-12.753234932609521</v>
      </c>
      <c r="AR35">
        <f t="shared" si="27"/>
        <v>-12.753336019753855</v>
      </c>
      <c r="AS35">
        <f t="shared" si="27"/>
        <v>-39.82732278836037</v>
      </c>
      <c r="AT35">
        <f t="shared" si="27"/>
        <v>-26.62579475129094</v>
      </c>
      <c r="AU35">
        <f t="shared" si="23"/>
        <v>-79.206453559405162</v>
      </c>
      <c r="AW35">
        <v>32</v>
      </c>
      <c r="AX35">
        <f>IF(Z35&gt;0, (R35*SUMPRODUCT(K35:$K$98, X35:$X$98)-K35*$AZ$3)/Z35, 0)</f>
        <v>-168439407.35593086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0.75374016600000004</v>
      </c>
      <c r="Q36" s="4">
        <f t="shared" si="21"/>
        <v>50</v>
      </c>
      <c r="R36">
        <f t="shared" si="0"/>
        <v>2000000</v>
      </c>
      <c r="S36">
        <f t="shared" si="1"/>
        <v>-637168521.55793571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-12798.125185204966</v>
      </c>
      <c r="AC36">
        <f t="shared" si="2"/>
        <v>-11437.914758411083</v>
      </c>
      <c r="AE36">
        <f t="shared" si="3"/>
        <v>0</v>
      </c>
      <c r="AF36">
        <f t="shared" si="24"/>
        <v>0</v>
      </c>
      <c r="AG36">
        <f t="shared" si="24"/>
        <v>-8.9755805343650122E-4</v>
      </c>
      <c r="AH36">
        <f t="shared" si="5"/>
        <v>-114.53924177257578</v>
      </c>
      <c r="AI36">
        <f t="shared" si="25"/>
        <v>-114.54013933062922</v>
      </c>
      <c r="AJ36">
        <f t="shared" si="7"/>
        <v>-1360.210426793883</v>
      </c>
      <c r="AK36">
        <f t="shared" si="22"/>
        <v>-895.86876296434775</v>
      </c>
      <c r="AL36">
        <f t="shared" si="26"/>
        <v>-2370.61932908886</v>
      </c>
      <c r="AN36">
        <f t="shared" si="27"/>
        <v>0</v>
      </c>
      <c r="AO36">
        <f t="shared" si="27"/>
        <v>0</v>
      </c>
      <c r="AP36">
        <f t="shared" si="27"/>
        <v>-2.1323957089195754E-5</v>
      </c>
      <c r="AQ36">
        <f t="shared" si="27"/>
        <v>-2.7211943196721773</v>
      </c>
      <c r="AR36">
        <f t="shared" si="27"/>
        <v>-2.7212156436292667</v>
      </c>
      <c r="AS36">
        <f t="shared" si="27"/>
        <v>-32.315535092328602</v>
      </c>
      <c r="AT36">
        <f t="shared" si="27"/>
        <v>-21.283823353665813</v>
      </c>
      <c r="AU36">
        <f t="shared" si="23"/>
        <v>-56.320574089623683</v>
      </c>
      <c r="AW36">
        <v>33</v>
      </c>
      <c r="AX36">
        <f>IF(Z36&gt;0, (R36*SUMPRODUCT(K36:$K$98, X36:$X$98)-K36*$AZ$3)/Z36, 0)</f>
        <v>-637168521.55793571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0.75596915499999995</v>
      </c>
      <c r="Q37" s="4">
        <f t="shared" si="21"/>
        <v>50</v>
      </c>
      <c r="R37">
        <f t="shared" si="0"/>
        <v>2000000</v>
      </c>
      <c r="S37">
        <f t="shared" si="1"/>
        <v>-2431437908.5005026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-11437.914758411083</v>
      </c>
      <c r="AC37">
        <f t="shared" si="2"/>
        <v>-10214.775540474959</v>
      </c>
      <c r="AE37">
        <f t="shared" si="3"/>
        <v>0</v>
      </c>
      <c r="AF37">
        <f t="shared" si="24"/>
        <v>0</v>
      </c>
      <c r="AG37">
        <f t="shared" si="24"/>
        <v>-2.1005626968229955E-4</v>
      </c>
      <c r="AH37">
        <f t="shared" si="5"/>
        <v>-27.141048128793464</v>
      </c>
      <c r="AI37">
        <f t="shared" si="25"/>
        <v>-27.141258185063148</v>
      </c>
      <c r="AJ37">
        <f t="shared" si="7"/>
        <v>-1223.1392179361246</v>
      </c>
      <c r="AK37">
        <f t="shared" si="22"/>
        <v>-800.65403308877592</v>
      </c>
      <c r="AL37">
        <f t="shared" si="26"/>
        <v>-2050.9345092099638</v>
      </c>
      <c r="AN37">
        <f t="shared" si="27"/>
        <v>0</v>
      </c>
      <c r="AO37">
        <f t="shared" si="27"/>
        <v>0</v>
      </c>
      <c r="AP37">
        <f t="shared" si="27"/>
        <v>-4.4557711574359129E-6</v>
      </c>
      <c r="AQ37">
        <f t="shared" si="27"/>
        <v>-0.57572335078484183</v>
      </c>
      <c r="AR37">
        <f t="shared" si="27"/>
        <v>-0.57572780655599931</v>
      </c>
      <c r="AS37">
        <f t="shared" si="27"/>
        <v>-25.945564286423924</v>
      </c>
      <c r="AT37">
        <f t="shared" si="27"/>
        <v>-16.983692765359653</v>
      </c>
      <c r="AU37">
        <f t="shared" si="23"/>
        <v>-43.504984858339583</v>
      </c>
      <c r="AW37">
        <v>34</v>
      </c>
      <c r="AX37">
        <f>IF(Z37&gt;0, (R37*SUMPRODUCT(K37:$K$98, X37:$X$98)-K37*$AZ$3)/Z37, 0)</f>
        <v>-2431437908.5005026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0.75842527199999998</v>
      </c>
      <c r="Q38" s="4">
        <f t="shared" si="21"/>
        <v>50</v>
      </c>
      <c r="R38">
        <f t="shared" si="0"/>
        <v>2000000</v>
      </c>
      <c r="S38">
        <f t="shared" si="1"/>
        <v>-9375138639.9597282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-10214.775540474959</v>
      </c>
      <c r="AC38">
        <f t="shared" si="2"/>
        <v>-9120.833038597355</v>
      </c>
      <c r="AE38">
        <f t="shared" si="3"/>
        <v>0</v>
      </c>
      <c r="AF38">
        <f t="shared" si="24"/>
        <v>0</v>
      </c>
      <c r="AG38">
        <f t="shared" si="24"/>
        <v>-4.8643723516373165E-5</v>
      </c>
      <c r="AH38">
        <f t="shared" si="5"/>
        <v>-6.3724793387641352</v>
      </c>
      <c r="AI38">
        <f t="shared" si="25"/>
        <v>-6.372527982487652</v>
      </c>
      <c r="AJ38">
        <f t="shared" si="7"/>
        <v>-1093.9425018776037</v>
      </c>
      <c r="AK38">
        <f t="shared" si="22"/>
        <v>-715.03428783324716</v>
      </c>
      <c r="AL38">
        <f t="shared" si="26"/>
        <v>-1815.3493176933384</v>
      </c>
      <c r="AN38">
        <f t="shared" si="27"/>
        <v>0</v>
      </c>
      <c r="AO38">
        <f t="shared" si="27"/>
        <v>0</v>
      </c>
      <c r="AP38">
        <f t="shared" si="27"/>
        <v>-9.2128928019059538E-7</v>
      </c>
      <c r="AQ38">
        <f t="shared" si="27"/>
        <v>-0.12069176614457454</v>
      </c>
      <c r="AR38">
        <f t="shared" si="27"/>
        <v>-0.12069268743385474</v>
      </c>
      <c r="AS38">
        <f t="shared" si="27"/>
        <v>-20.718757267532879</v>
      </c>
      <c r="AT38">
        <f t="shared" si="27"/>
        <v>-13.542413629741052</v>
      </c>
      <c r="AU38">
        <f t="shared" si="23"/>
        <v>-34.381863584707787</v>
      </c>
      <c r="AW38">
        <v>35</v>
      </c>
      <c r="AX38">
        <f>IF(Z38&gt;0, (R38*SUMPRODUCT(K38:$K$98, X38:$X$98)-K38*$AZ$3)/Z38, 0)</f>
        <v>-9375138639.9597282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0.76114147499999996</v>
      </c>
      <c r="Q39" s="4">
        <f t="shared" si="21"/>
        <v>50</v>
      </c>
      <c r="R39">
        <f t="shared" si="0"/>
        <v>2000000</v>
      </c>
      <c r="S39">
        <f t="shared" si="1"/>
        <v>-36576163366.193161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-9120.833038597355</v>
      </c>
      <c r="AC39">
        <f t="shared" si="2"/>
        <v>-8143.7053149810072</v>
      </c>
      <c r="AE39">
        <f t="shared" si="3"/>
        <v>0</v>
      </c>
      <c r="AF39">
        <f t="shared" si="24"/>
        <v>0</v>
      </c>
      <c r="AG39">
        <f t="shared" si="24"/>
        <v>-1.1132530814464975E-5</v>
      </c>
      <c r="AH39">
        <f t="shared" si="5"/>
        <v>-1.4809902186697783</v>
      </c>
      <c r="AI39">
        <f t="shared" si="25"/>
        <v>-1.4810013512005928</v>
      </c>
      <c r="AJ39">
        <f t="shared" si="7"/>
        <v>-977.12772361634779</v>
      </c>
      <c r="AK39">
        <f t="shared" si="22"/>
        <v>-638.45831270181486</v>
      </c>
      <c r="AL39">
        <f t="shared" si="26"/>
        <v>-1617.0670376693633</v>
      </c>
      <c r="AN39">
        <f t="shared" si="27"/>
        <v>0</v>
      </c>
      <c r="AO39">
        <f t="shared" si="27"/>
        <v>0</v>
      </c>
      <c r="AP39">
        <f t="shared" si="27"/>
        <v>-1.8825438014529584E-7</v>
      </c>
      <c r="AQ39">
        <f t="shared" si="27"/>
        <v>-2.5043981486641356E-2</v>
      </c>
      <c r="AR39">
        <f t="shared" si="27"/>
        <v>-2.5044169741021503E-2</v>
      </c>
      <c r="AS39">
        <f t="shared" si="27"/>
        <v>-16.523518056933398</v>
      </c>
      <c r="AT39">
        <f t="shared" si="27"/>
        <v>-10.796518411619417</v>
      </c>
      <c r="AU39">
        <f t="shared" si="23"/>
        <v>-27.34508063829384</v>
      </c>
      <c r="AW39">
        <v>36</v>
      </c>
      <c r="AX39">
        <f>IF(Z39&gt;0, (R39*SUMPRODUCT(K39:$K$98, X39:$X$98)-K39*$AZ$3)/Z39, 0)</f>
        <v>-36576163366.193161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0.76383916100000004</v>
      </c>
      <c r="Q40" s="4">
        <f t="shared" si="21"/>
        <v>50</v>
      </c>
      <c r="R40">
        <f t="shared" si="0"/>
        <v>2000000</v>
      </c>
      <c r="S40">
        <f t="shared" si="1"/>
        <v>-144398942790.89185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-8143.7053149810072</v>
      </c>
      <c r="AC40">
        <f t="shared" si="2"/>
        <v>-7271.1871309424132</v>
      </c>
      <c r="AE40">
        <f t="shared" si="3"/>
        <v>0</v>
      </c>
      <c r="AF40">
        <f t="shared" si="24"/>
        <v>0</v>
      </c>
      <c r="AG40">
        <f t="shared" si="24"/>
        <v>-2.5177425091927517E-6</v>
      </c>
      <c r="AH40">
        <f t="shared" si="5"/>
        <v>-0.34013851988510296</v>
      </c>
      <c r="AI40">
        <f t="shared" si="25"/>
        <v>-0.34014103762761216</v>
      </c>
      <c r="AJ40">
        <f t="shared" si="7"/>
        <v>-872.51818403859397</v>
      </c>
      <c r="AK40">
        <f t="shared" si="22"/>
        <v>-570.05937204867053</v>
      </c>
      <c r="AL40">
        <f t="shared" si="26"/>
        <v>-1442.9176971248921</v>
      </c>
      <c r="AN40">
        <f t="shared" si="27"/>
        <v>0</v>
      </c>
      <c r="AO40">
        <f t="shared" si="27"/>
        <v>0</v>
      </c>
      <c r="AP40">
        <f t="shared" si="27"/>
        <v>-3.8014079070611639E-8</v>
      </c>
      <c r="AQ40">
        <f t="shared" si="27"/>
        <v>-5.135573849455637E-3</v>
      </c>
      <c r="AR40">
        <f t="shared" si="27"/>
        <v>-5.1356118635347073E-3</v>
      </c>
      <c r="AS40">
        <f t="shared" si="27"/>
        <v>-13.173696324182108</v>
      </c>
      <c r="AT40">
        <f t="shared" si="27"/>
        <v>-8.6070287032447137</v>
      </c>
      <c r="AU40">
        <f t="shared" si="23"/>
        <v>-21.785860639290355</v>
      </c>
      <c r="AW40">
        <v>37</v>
      </c>
      <c r="AX40">
        <f>IF(Z40&gt;0, (R40*SUMPRODUCT(K40:$K$98, X40:$X$98)-K40*$AZ$3)/Z40, 0)</f>
        <v>-144398942790.89185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0.76675259399999995</v>
      </c>
      <c r="Q41" s="4">
        <f t="shared" si="21"/>
        <v>50</v>
      </c>
      <c r="R41">
        <f t="shared" si="0"/>
        <v>2000000</v>
      </c>
      <c r="S41">
        <f t="shared" si="1"/>
        <v>-577510476361.49451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-7271.1871309424132</v>
      </c>
      <c r="AC41">
        <f t="shared" si="2"/>
        <v>-6492.1358129269047</v>
      </c>
      <c r="AE41">
        <f t="shared" si="3"/>
        <v>0</v>
      </c>
      <c r="AF41">
        <f t="shared" si="24"/>
        <v>0</v>
      </c>
      <c r="AG41">
        <f t="shared" si="24"/>
        <v>-5.6207948415321322E-7</v>
      </c>
      <c r="AH41">
        <f t="shared" si="5"/>
        <v>-7.7219423997904435E-2</v>
      </c>
      <c r="AI41">
        <f t="shared" si="25"/>
        <v>-7.7219986077388586E-2</v>
      </c>
      <c r="AJ41">
        <f t="shared" si="7"/>
        <v>-779.05131801550851</v>
      </c>
      <c r="AK41">
        <f t="shared" si="22"/>
        <v>-508.98309916596895</v>
      </c>
      <c r="AL41">
        <f t="shared" si="26"/>
        <v>-1288.1116371675548</v>
      </c>
      <c r="AN41">
        <f t="shared" si="27"/>
        <v>0</v>
      </c>
      <c r="AO41">
        <f t="shared" si="27"/>
        <v>0</v>
      </c>
      <c r="AP41">
        <f t="shared" si="27"/>
        <v>-7.5772719142794134E-9</v>
      </c>
      <c r="AQ41">
        <f t="shared" si="27"/>
        <v>-1.0409783477111636E-3</v>
      </c>
      <c r="AR41">
        <f t="shared" si="27"/>
        <v>-1.0409859249830779E-3</v>
      </c>
      <c r="AS41">
        <f t="shared" si="27"/>
        <v>-10.502222262522915</v>
      </c>
      <c r="AT41">
        <f t="shared" si="27"/>
        <v>-6.861491036207112</v>
      </c>
      <c r="AU41">
        <f t="shared" si="23"/>
        <v>-17.36475428465501</v>
      </c>
      <c r="AW41">
        <v>38</v>
      </c>
      <c r="AX41">
        <f>IF(Z41&gt;0, (R41*SUMPRODUCT(K41:$K$98, X41:$X$98)-K41*$AZ$3)/Z41, 0)</f>
        <v>-577510476361.49451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0.76980532899999998</v>
      </c>
      <c r="Q42" s="4">
        <f t="shared" si="21"/>
        <v>50</v>
      </c>
      <c r="R42">
        <f t="shared" si="0"/>
        <v>2000000</v>
      </c>
      <c r="S42">
        <f t="shared" si="1"/>
        <v>-2341720768081.5459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-6492.1358129269047</v>
      </c>
      <c r="AC42">
        <f t="shared" si="2"/>
        <v>-5796.5507346290397</v>
      </c>
      <c r="AE42">
        <f t="shared" si="3"/>
        <v>0</v>
      </c>
      <c r="AF42">
        <f t="shared" si="24"/>
        <v>0</v>
      </c>
      <c r="AG42">
        <f t="shared" si="24"/>
        <v>-1.2376690708896652E-7</v>
      </c>
      <c r="AH42">
        <f t="shared" si="5"/>
        <v>-1.7307671288908581E-2</v>
      </c>
      <c r="AI42">
        <f t="shared" si="25"/>
        <v>-1.7307795055815669E-2</v>
      </c>
      <c r="AJ42">
        <f t="shared" si="7"/>
        <v>-695.58507829786504</v>
      </c>
      <c r="AK42">
        <f t="shared" si="22"/>
        <v>-454.44950690488338</v>
      </c>
      <c r="AL42">
        <f t="shared" si="26"/>
        <v>-1150.0518929978043</v>
      </c>
      <c r="AN42">
        <f t="shared" si="27"/>
        <v>0</v>
      </c>
      <c r="AO42">
        <f t="shared" si="27"/>
        <v>0</v>
      </c>
      <c r="AP42">
        <f t="shared" si="27"/>
        <v>-1.4897097287877642E-9</v>
      </c>
      <c r="AQ42">
        <f t="shared" si="27"/>
        <v>-2.0832229638908294E-4</v>
      </c>
      <c r="AR42">
        <f t="shared" si="27"/>
        <v>-2.0832378609881173E-4</v>
      </c>
      <c r="AS42">
        <f t="shared" si="27"/>
        <v>-8.372349949692687</v>
      </c>
      <c r="AT42">
        <f t="shared" si="27"/>
        <v>-5.4699423909200968</v>
      </c>
      <c r="AU42">
        <f t="shared" si="23"/>
        <v>-13.842500664398882</v>
      </c>
      <c r="AW42">
        <v>39</v>
      </c>
      <c r="AX42">
        <f>IF(Z42&gt;0, (R42*SUMPRODUCT(K42:$K$98, X42:$X$98)-K42*$AZ$3)/Z42, 0)</f>
        <v>-2341720768081.5459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0.772959481</v>
      </c>
      <c r="Q43" s="4">
        <f t="shared" si="21"/>
        <v>50</v>
      </c>
      <c r="R43">
        <f t="shared" si="0"/>
        <v>2000000</v>
      </c>
      <c r="S43">
        <f t="shared" si="1"/>
        <v>-9633326518595.2188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-5796.5507346290397</v>
      </c>
      <c r="AC43">
        <f t="shared" si="2"/>
        <v>-5175.4919078832881</v>
      </c>
      <c r="AE43">
        <f t="shared" si="3"/>
        <v>0</v>
      </c>
      <c r="AF43">
        <f t="shared" si="24"/>
        <v>0</v>
      </c>
      <c r="AG43">
        <f t="shared" si="24"/>
        <v>-2.6862433749614068E-8</v>
      </c>
      <c r="AH43">
        <f t="shared" si="5"/>
        <v>-3.8266721707385111E-3</v>
      </c>
      <c r="AI43">
        <f t="shared" si="25"/>
        <v>-3.8266990331722608E-3</v>
      </c>
      <c r="AJ43">
        <f t="shared" si="7"/>
        <v>-621.0588267457515</v>
      </c>
      <c r="AK43">
        <f t="shared" si="22"/>
        <v>-405.75855142403282</v>
      </c>
      <c r="AL43">
        <f t="shared" si="26"/>
        <v>-1026.8212048688174</v>
      </c>
      <c r="AN43">
        <f t="shared" si="27"/>
        <v>0</v>
      </c>
      <c r="AO43">
        <f t="shared" si="27"/>
        <v>0</v>
      </c>
      <c r="AP43">
        <f t="shared" si="27"/>
        <v>-2.8868515419236204E-10</v>
      </c>
      <c r="AQ43">
        <f t="shared" si="27"/>
        <v>-4.1124473528730029E-5</v>
      </c>
      <c r="AR43">
        <f t="shared" si="27"/>
        <v>-4.1124762213884221E-5</v>
      </c>
      <c r="AS43">
        <f t="shared" si="27"/>
        <v>-6.6743938703692693</v>
      </c>
      <c r="AT43">
        <f t="shared" si="27"/>
        <v>-4.3606052628942926</v>
      </c>
      <c r="AU43">
        <f t="shared" si="23"/>
        <v>-11.035040258025775</v>
      </c>
      <c r="AW43">
        <v>40</v>
      </c>
      <c r="AX43">
        <f>IF(Z43&gt;0, (R43*SUMPRODUCT(K43:$K$98, X43:$X$98)-K43*$AZ$3)/Z43, 0)</f>
        <v>-9633326518595.2188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0.77634382000000002</v>
      </c>
      <c r="Q44" s="4">
        <f t="shared" si="21"/>
        <v>50</v>
      </c>
      <c r="R44">
        <f t="shared" si="0"/>
        <v>2000000</v>
      </c>
      <c r="S44">
        <f t="shared" si="1"/>
        <v>-40257129271781.586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-5175.4919078832881</v>
      </c>
      <c r="AC44">
        <f t="shared" si="2"/>
        <v>-4620.9749534112916</v>
      </c>
      <c r="AE44">
        <f t="shared" si="3"/>
        <v>0</v>
      </c>
      <c r="AF44">
        <f t="shared" si="24"/>
        <v>0</v>
      </c>
      <c r="AG44">
        <f t="shared" si="24"/>
        <v>-5.7393249804456186E-9</v>
      </c>
      <c r="AH44">
        <f t="shared" si="5"/>
        <v>-8.3417937726689231E-4</v>
      </c>
      <c r="AI44">
        <f t="shared" si="25"/>
        <v>-8.3418511659187275E-4</v>
      </c>
      <c r="AJ44">
        <f t="shared" si="7"/>
        <v>-554.51695447199654</v>
      </c>
      <c r="AK44">
        <f t="shared" si="22"/>
        <v>-362.2844335518302</v>
      </c>
      <c r="AL44">
        <f t="shared" si="26"/>
        <v>-916.80222220894325</v>
      </c>
      <c r="AN44">
        <f t="shared" si="27"/>
        <v>0</v>
      </c>
      <c r="AO44">
        <f t="shared" si="27"/>
        <v>0</v>
      </c>
      <c r="AP44">
        <f t="shared" si="27"/>
        <v>-5.5070863631652736E-11</v>
      </c>
      <c r="AQ44">
        <f t="shared" si="27"/>
        <v>-8.0042476922495488E-6</v>
      </c>
      <c r="AR44">
        <f t="shared" si="27"/>
        <v>-8.0043027631131794E-6</v>
      </c>
      <c r="AS44">
        <f t="shared" si="27"/>
        <v>-5.3207873199742854</v>
      </c>
      <c r="AT44">
        <f t="shared" si="27"/>
        <v>-3.4762479392575392</v>
      </c>
      <c r="AU44">
        <f t="shared" si="23"/>
        <v>-8.7970432635345865</v>
      </c>
      <c r="AW44">
        <v>41</v>
      </c>
      <c r="AX44">
        <f>IF(Z44&gt;0, (R44*SUMPRODUCT(K44:$K$98, X44:$X$98)-K44*$AZ$3)/Z44, 0)</f>
        <v>-40257129271781.586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0.77982431100000005</v>
      </c>
      <c r="Q45" s="4">
        <f t="shared" si="21"/>
        <v>50</v>
      </c>
      <c r="R45">
        <f t="shared" si="0"/>
        <v>2000000</v>
      </c>
      <c r="S45">
        <f t="shared" si="1"/>
        <v>-171018187939573.28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-4620.9749534112916</v>
      </c>
      <c r="AC45">
        <f t="shared" si="2"/>
        <v>-4125.8705010615486</v>
      </c>
      <c r="AE45">
        <f t="shared" si="3"/>
        <v>0</v>
      </c>
      <c r="AF45">
        <f t="shared" si="24"/>
        <v>0</v>
      </c>
      <c r="AG45">
        <f t="shared" si="24"/>
        <v>-1.2062665821600691E-9</v>
      </c>
      <c r="AH45">
        <f t="shared" si="5"/>
        <v>-1.7902660593924373E-4</v>
      </c>
      <c r="AI45">
        <f t="shared" si="25"/>
        <v>-1.790278122058259E-4</v>
      </c>
      <c r="AJ45">
        <f t="shared" si="7"/>
        <v>-495.10445234974304</v>
      </c>
      <c r="AK45">
        <f t="shared" si="22"/>
        <v>-323.46824673879047</v>
      </c>
      <c r="AL45">
        <f t="shared" si="26"/>
        <v>-818.57287811634569</v>
      </c>
      <c r="AN45">
        <f t="shared" si="27"/>
        <v>0</v>
      </c>
      <c r="AO45">
        <f t="shared" si="27"/>
        <v>0</v>
      </c>
      <c r="AP45">
        <f t="shared" si="27"/>
        <v>-1.0334425631792547E-11</v>
      </c>
      <c r="AQ45">
        <f t="shared" si="27"/>
        <v>-1.5337713674188767E-6</v>
      </c>
      <c r="AR45">
        <f t="shared" si="27"/>
        <v>-1.5337817018445086E-6</v>
      </c>
      <c r="AS45">
        <f t="shared" si="27"/>
        <v>-4.2416993212358021</v>
      </c>
      <c r="AT45">
        <f t="shared" si="27"/>
        <v>-2.771243595410124</v>
      </c>
      <c r="AU45">
        <f t="shared" si="23"/>
        <v>-7.0129444504276277</v>
      </c>
      <c r="AW45">
        <v>42</v>
      </c>
      <c r="AX45">
        <f>IF(Z45&gt;0, (R45*SUMPRODUCT(K45:$K$98, X45:$X$98)-K45*$AZ$3)/Z45, 0)</f>
        <v>-171018187939573.28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0.78351069500000003</v>
      </c>
      <c r="Q46" s="4">
        <f t="shared" si="21"/>
        <v>50</v>
      </c>
      <c r="R46">
        <f t="shared" si="0"/>
        <v>2000000</v>
      </c>
      <c r="S46">
        <f t="shared" si="1"/>
        <v>-739480481642969.13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-4125.8705010615486</v>
      </c>
      <c r="AC46">
        <f t="shared" si="2"/>
        <v>-3683.8129487078272</v>
      </c>
      <c r="AE46">
        <f t="shared" si="3"/>
        <v>0</v>
      </c>
      <c r="AF46">
        <f t="shared" si="24"/>
        <v>0</v>
      </c>
      <c r="AG46">
        <f t="shared" si="24"/>
        <v>-2.4908114819495804E-10</v>
      </c>
      <c r="AH46">
        <f t="shared" si="5"/>
        <v>-3.7804910725740413E-5</v>
      </c>
      <c r="AI46">
        <f t="shared" si="25"/>
        <v>-3.780515980688861E-5</v>
      </c>
      <c r="AJ46">
        <f t="shared" si="7"/>
        <v>-442.05755235372135</v>
      </c>
      <c r="AK46">
        <f t="shared" si="22"/>
        <v>-288.81093507430842</v>
      </c>
      <c r="AL46">
        <f t="shared" si="26"/>
        <v>-730.86852523318953</v>
      </c>
      <c r="AN46">
        <f t="shared" si="27"/>
        <v>0</v>
      </c>
      <c r="AO46">
        <f t="shared" si="27"/>
        <v>0</v>
      </c>
      <c r="AP46">
        <f t="shared" si="27"/>
        <v>-1.9053110413241326E-12</v>
      </c>
      <c r="AQ46">
        <f t="shared" si="27"/>
        <v>-2.8918332175684255E-7</v>
      </c>
      <c r="AR46">
        <f t="shared" si="27"/>
        <v>-2.8918522706788388E-7</v>
      </c>
      <c r="AS46">
        <f t="shared" si="27"/>
        <v>-3.3814567722364273</v>
      </c>
      <c r="AT46">
        <f t="shared" si="27"/>
        <v>-2.2092184311818013</v>
      </c>
      <c r="AU46">
        <f t="shared" si="23"/>
        <v>-5.590675492603455</v>
      </c>
      <c r="AW46">
        <v>43</v>
      </c>
      <c r="AX46">
        <f>IF(Z46&gt;0, (R46*SUMPRODUCT(K46:$K$98, X46:$X$98)-K46*$AZ$3)/Z46, 0)</f>
        <v>-739480481642969.13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0.78741316699999997</v>
      </c>
      <c r="Q47" s="4">
        <f t="shared" si="21"/>
        <v>50</v>
      </c>
      <c r="R47">
        <f t="shared" si="0"/>
        <v>2000000</v>
      </c>
      <c r="S47">
        <f t="shared" si="1"/>
        <v>-3259098433553123.5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-3683.8129487078272</v>
      </c>
      <c r="AC47">
        <f t="shared" si="2"/>
        <v>-3289.1187044546064</v>
      </c>
      <c r="AE47">
        <f t="shared" si="3"/>
        <v>0</v>
      </c>
      <c r="AF47">
        <f t="shared" si="24"/>
        <v>0</v>
      </c>
      <c r="AG47">
        <f t="shared" si="24"/>
        <v>-5.0460560972820241E-11</v>
      </c>
      <c r="AH47">
        <f t="shared" si="5"/>
        <v>-7.8451910296075296E-6</v>
      </c>
      <c r="AI47">
        <f t="shared" si="25"/>
        <v>-7.845241490168503E-6</v>
      </c>
      <c r="AJ47">
        <f t="shared" si="7"/>
        <v>-394.69424425322086</v>
      </c>
      <c r="AK47">
        <f t="shared" si="22"/>
        <v>-257.86690640954794</v>
      </c>
      <c r="AL47">
        <f t="shared" si="26"/>
        <v>-652.56115850801029</v>
      </c>
      <c r="AN47">
        <f t="shared" si="27"/>
        <v>0</v>
      </c>
      <c r="AO47">
        <f t="shared" si="27"/>
        <v>0</v>
      </c>
      <c r="AP47">
        <f t="shared" si="27"/>
        <v>-3.4463475869802526E-13</v>
      </c>
      <c r="AQ47">
        <f t="shared" si="27"/>
        <v>-5.3580964327467957E-8</v>
      </c>
      <c r="AR47">
        <f t="shared" si="27"/>
        <v>-5.3581308962226656E-8</v>
      </c>
      <c r="AS47">
        <f t="shared" si="27"/>
        <v>-2.695676643408226</v>
      </c>
      <c r="AT47">
        <f t="shared" si="27"/>
        <v>-1.7611754081475459</v>
      </c>
      <c r="AU47">
        <f t="shared" si="23"/>
        <v>-4.4568521051370809</v>
      </c>
      <c r="AW47">
        <v>44</v>
      </c>
      <c r="AX47">
        <f>IF(Z47&gt;0, (R47*SUMPRODUCT(K47:$K$98, X47:$X$98)-K47*$AZ$3)/Z47, 0)</f>
        <v>-3259098433553123.5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0.79138766699999996</v>
      </c>
      <c r="Q48" s="4">
        <f t="shared" si="21"/>
        <v>50</v>
      </c>
      <c r="R48">
        <f t="shared" si="0"/>
        <v>2000000</v>
      </c>
      <c r="S48">
        <f t="shared" si="1"/>
        <v>-1.4651201522911358E+16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-3289.1187044546064</v>
      </c>
      <c r="AC48">
        <f t="shared" si="2"/>
        <v>-2936.7131290238985</v>
      </c>
      <c r="AE48">
        <f t="shared" si="3"/>
        <v>0</v>
      </c>
      <c r="AF48">
        <f t="shared" si="24"/>
        <v>0</v>
      </c>
      <c r="AG48">
        <f t="shared" si="24"/>
        <v>-1.0022089739300578E-11</v>
      </c>
      <c r="AH48">
        <f t="shared" si="5"/>
        <v>-1.5973546249516583E-6</v>
      </c>
      <c r="AI48">
        <f t="shared" si="25"/>
        <v>-1.5973646470413976E-6</v>
      </c>
      <c r="AJ48">
        <f t="shared" si="7"/>
        <v>-352.40557543070781</v>
      </c>
      <c r="AK48">
        <f t="shared" si="22"/>
        <v>-230.23830931182246</v>
      </c>
      <c r="AL48">
        <f t="shared" si="26"/>
        <v>-582.64388633989495</v>
      </c>
      <c r="AN48">
        <f t="shared" si="27"/>
        <v>0</v>
      </c>
      <c r="AO48">
        <f t="shared" si="27"/>
        <v>0</v>
      </c>
      <c r="AP48">
        <f t="shared" si="27"/>
        <v>-6.1114922730273949E-14</v>
      </c>
      <c r="AQ48">
        <f t="shared" si="27"/>
        <v>-9.7407034876120744E-9</v>
      </c>
      <c r="AR48">
        <f t="shared" si="27"/>
        <v>-9.7407646025348044E-9</v>
      </c>
      <c r="AS48">
        <f t="shared" si="27"/>
        <v>-2.1489769172300863</v>
      </c>
      <c r="AT48">
        <f t="shared" si="27"/>
        <v>-1.4039982527758659</v>
      </c>
      <c r="AU48">
        <f t="shared" si="23"/>
        <v>-3.5529751797467171</v>
      </c>
      <c r="AW48">
        <v>45</v>
      </c>
      <c r="AX48">
        <f>IF(Z48&gt;0, (R48*SUMPRODUCT(K48:$K$98, X48:$X$98)-K48*$AZ$3)/Z48, 0)</f>
        <v>-1.4651201522911358E+16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0.79554122000000005</v>
      </c>
      <c r="Q49" s="4">
        <f t="shared" si="21"/>
        <v>50</v>
      </c>
      <c r="R49">
        <f t="shared" si="0"/>
        <v>2000000</v>
      </c>
      <c r="S49">
        <f t="shared" si="1"/>
        <v>-6.7270965760523256E+16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-2936.7131290238985</v>
      </c>
      <c r="AC49">
        <f t="shared" si="2"/>
        <v>-2622.0652937798095</v>
      </c>
      <c r="AE49">
        <f t="shared" si="3"/>
        <v>0</v>
      </c>
      <c r="AF49">
        <f t="shared" si="24"/>
        <v>0</v>
      </c>
      <c r="AG49">
        <f t="shared" si="24"/>
        <v>-1.9488833437549079E-12</v>
      </c>
      <c r="AH49">
        <f t="shared" si="5"/>
        <v>-3.1891941992610655E-7</v>
      </c>
      <c r="AI49">
        <f t="shared" si="25"/>
        <v>-3.1892136880945029E-7</v>
      </c>
      <c r="AJ49">
        <f t="shared" si="7"/>
        <v>-314.64783524408904</v>
      </c>
      <c r="AK49">
        <f t="shared" si="22"/>
        <v>-205.56991903167292</v>
      </c>
      <c r="AL49">
        <f t="shared" si="26"/>
        <v>-520.21775459468336</v>
      </c>
      <c r="AN49">
        <f t="shared" si="27"/>
        <v>0</v>
      </c>
      <c r="AO49">
        <f t="shared" si="27"/>
        <v>0</v>
      </c>
      <c r="AP49">
        <f t="shared" si="27"/>
        <v>-1.0611011887431552E-14</v>
      </c>
      <c r="AQ49">
        <f t="shared" si="27"/>
        <v>-1.7364085781802809E-9</v>
      </c>
      <c r="AR49">
        <f t="shared" si="27"/>
        <v>-1.7364191891921684E-9</v>
      </c>
      <c r="AS49">
        <f t="shared" si="27"/>
        <v>-1.713151241621732</v>
      </c>
      <c r="AT49">
        <f t="shared" si="27"/>
        <v>-1.1192588112229997</v>
      </c>
      <c r="AU49">
        <f t="shared" si="23"/>
        <v>-2.832410054581151</v>
      </c>
      <c r="AW49">
        <v>46</v>
      </c>
      <c r="AX49">
        <f>IF(Z49&gt;0, (R49*SUMPRODUCT(K49:$K$98, X49:$X$98)-K49*$AZ$3)/Z49, 0)</f>
        <v>-6.7270965760523256E+16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0.79972280399999995</v>
      </c>
      <c r="Q50" s="4">
        <f t="shared" si="21"/>
        <v>50</v>
      </c>
      <c r="R50">
        <f t="shared" si="0"/>
        <v>2000000</v>
      </c>
      <c r="S50">
        <f t="shared" si="1"/>
        <v>-3.1566243117341421E+17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-2622.0652937798095</v>
      </c>
      <c r="AC50">
        <f t="shared" si="2"/>
        <v>-2341.1297265906264</v>
      </c>
      <c r="AE50">
        <f t="shared" si="3"/>
        <v>0</v>
      </c>
      <c r="AF50">
        <f t="shared" si="24"/>
        <v>0</v>
      </c>
      <c r="AG50">
        <f t="shared" si="24"/>
        <v>-3.7082805798078797E-13</v>
      </c>
      <c r="AH50">
        <f t="shared" si="5"/>
        <v>-6.2342658093462828E-8</v>
      </c>
      <c r="AI50">
        <f t="shared" si="25"/>
        <v>-6.2343028921520813E-8</v>
      </c>
      <c r="AJ50">
        <f t="shared" si="7"/>
        <v>-280.93556718918308</v>
      </c>
      <c r="AK50">
        <f t="shared" si="22"/>
        <v>-183.54457056458668</v>
      </c>
      <c r="AL50">
        <f t="shared" si="26"/>
        <v>-464.4801378161128</v>
      </c>
      <c r="AN50">
        <f t="shared" si="27"/>
        <v>0</v>
      </c>
      <c r="AO50">
        <f t="shared" si="27"/>
        <v>0</v>
      </c>
      <c r="AP50">
        <f t="shared" si="27"/>
        <v>-1.8027085613063776E-15</v>
      </c>
      <c r="AQ50">
        <f t="shared" si="27"/>
        <v>-3.0306672071050326E-10</v>
      </c>
      <c r="AR50">
        <f t="shared" si="27"/>
        <v>-3.0306852341906461E-10</v>
      </c>
      <c r="AS50">
        <f t="shared" si="27"/>
        <v>-1.3657136811736117</v>
      </c>
      <c r="AT50">
        <f t="shared" si="27"/>
        <v>-0.89226627170489137</v>
      </c>
      <c r="AU50">
        <f t="shared" si="23"/>
        <v>-2.2579799531815716</v>
      </c>
      <c r="AW50">
        <v>47</v>
      </c>
      <c r="AX50">
        <f>IF(Z50&gt;0, (R50*SUMPRODUCT(K50:$K$98, X50:$X$98)-K50*$AZ$3)/Z50, 0)</f>
        <v>-3.1566243117341421E+17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0.80383592599999998</v>
      </c>
      <c r="Q51" s="4">
        <f t="shared" si="21"/>
        <v>50</v>
      </c>
      <c r="R51">
        <f t="shared" si="0"/>
        <v>2000000</v>
      </c>
      <c r="S51">
        <f t="shared" si="1"/>
        <v>-1.5139411721558569E+18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-2341.1297265906264</v>
      </c>
      <c r="AC51">
        <f t="shared" si="2"/>
        <v>-2090.2943987418944</v>
      </c>
      <c r="AE51">
        <f t="shared" si="3"/>
        <v>0</v>
      </c>
      <c r="AF51">
        <f t="shared" si="24"/>
        <v>0</v>
      </c>
      <c r="AG51">
        <f t="shared" si="24"/>
        <v>-6.9034862027211693E-14</v>
      </c>
      <c r="AH51">
        <f t="shared" si="5"/>
        <v>-1.1923396614950735E-8</v>
      </c>
      <c r="AI51">
        <f t="shared" si="25"/>
        <v>-1.1923465649812762E-8</v>
      </c>
      <c r="AJ51">
        <f t="shared" si="7"/>
        <v>-250.83532784873205</v>
      </c>
      <c r="AK51">
        <f t="shared" si="22"/>
        <v>-163.87908086134388</v>
      </c>
      <c r="AL51">
        <f t="shared" si="26"/>
        <v>-414.7144087219994</v>
      </c>
      <c r="AN51">
        <f t="shared" si="27"/>
        <v>0</v>
      </c>
      <c r="AO51">
        <f t="shared" si="27"/>
        <v>0</v>
      </c>
      <c r="AP51">
        <f t="shared" si="27"/>
        <v>-2.9964247322095894E-16</v>
      </c>
      <c r="AQ51">
        <f t="shared" si="27"/>
        <v>-5.175292520306571E-11</v>
      </c>
      <c r="AR51">
        <f t="shared" si="27"/>
        <v>-5.1753224845538926E-11</v>
      </c>
      <c r="AS51">
        <f t="shared" si="27"/>
        <v>-1.0887385851246827</v>
      </c>
      <c r="AT51">
        <f t="shared" si="27"/>
        <v>-0.71130920894887384</v>
      </c>
      <c r="AU51">
        <f t="shared" si="23"/>
        <v>-1.8000477941253099</v>
      </c>
      <c r="AW51">
        <v>48</v>
      </c>
      <c r="AX51">
        <f>IF(Z51&gt;0, (R51*SUMPRODUCT(K51:$K$98, X51:$X$98)-K51*$AZ$3)/Z51, 0)</f>
        <v>-1.5139411721558569E+18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0.80804740799999997</v>
      </c>
      <c r="Q52" s="4">
        <f t="shared" si="21"/>
        <v>50</v>
      </c>
      <c r="R52">
        <f t="shared" si="0"/>
        <v>2000000</v>
      </c>
      <c r="S52">
        <f t="shared" si="1"/>
        <v>-7.4290405790146939E+18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-2090.2943987418944</v>
      </c>
      <c r="AC52">
        <f t="shared" si="2"/>
        <v>-1866.3342845910224</v>
      </c>
      <c r="AE52">
        <f t="shared" si="3"/>
        <v>0</v>
      </c>
      <c r="AF52">
        <f t="shared" si="24"/>
        <v>0</v>
      </c>
      <c r="AG52">
        <f t="shared" si="24"/>
        <v>-1.2561072084213548E-14</v>
      </c>
      <c r="AH52">
        <f t="shared" si="5"/>
        <v>-2.2313376529090411E-9</v>
      </c>
      <c r="AI52">
        <f t="shared" si="25"/>
        <v>-2.2313502139811252E-9</v>
      </c>
      <c r="AJ52">
        <f t="shared" si="7"/>
        <v>-223.96011415087196</v>
      </c>
      <c r="AK52">
        <f t="shared" si="22"/>
        <v>-146.32060791193263</v>
      </c>
      <c r="AL52">
        <f t="shared" si="26"/>
        <v>-370.28072206503595</v>
      </c>
      <c r="AN52">
        <f t="shared" si="27"/>
        <v>0</v>
      </c>
      <c r="AO52">
        <f t="shared" si="27"/>
        <v>0</v>
      </c>
      <c r="AP52">
        <f t="shared" si="27"/>
        <v>-4.8679218460575077E-17</v>
      </c>
      <c r="AQ52">
        <f t="shared" si="27"/>
        <v>-8.6473329933180437E-12</v>
      </c>
      <c r="AR52">
        <f t="shared" si="27"/>
        <v>-8.6473816725365031E-12</v>
      </c>
      <c r="AS52">
        <f t="shared" si="27"/>
        <v>-0.86793573431580362</v>
      </c>
      <c r="AT52">
        <f t="shared" si="27"/>
        <v>-0.56705134641977317</v>
      </c>
      <c r="AU52">
        <f t="shared" si="23"/>
        <v>-1.4349870807442242</v>
      </c>
      <c r="AW52">
        <v>49</v>
      </c>
      <c r="AX52">
        <f>IF(Z52&gt;0, (R52*SUMPRODUCT(K52:$K$98, X52:$X$98)-K52*$AZ$3)/Z52, 0)</f>
        <v>-7.4290405790146939E+18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0.81233261800000001</v>
      </c>
      <c r="Q53" s="4">
        <f t="shared" si="21"/>
        <v>50</v>
      </c>
      <c r="R53">
        <f t="shared" si="0"/>
        <v>2000000</v>
      </c>
      <c r="S53">
        <f t="shared" si="1"/>
        <v>-3.7334213353517335E+19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-1866.3342845910224</v>
      </c>
      <c r="AC53">
        <f t="shared" si="2"/>
        <v>-1666.3698969562774</v>
      </c>
      <c r="AE53">
        <f t="shared" si="3"/>
        <v>0</v>
      </c>
      <c r="AF53">
        <f t="shared" si="24"/>
        <v>0</v>
      </c>
      <c r="AG53">
        <f t="shared" si="24"/>
        <v>-2.2316927923155036E-15</v>
      </c>
      <c r="AH53">
        <f t="shared" si="5"/>
        <v>-4.0815074284223629E-10</v>
      </c>
      <c r="AI53">
        <f t="shared" si="25"/>
        <v>-4.0815297453502859E-10</v>
      </c>
      <c r="AJ53">
        <f t="shared" si="7"/>
        <v>-199.96438763474498</v>
      </c>
      <c r="AK53">
        <f t="shared" si="22"/>
        <v>-130.64339992137158</v>
      </c>
      <c r="AL53">
        <f t="shared" si="26"/>
        <v>-330.60778755652473</v>
      </c>
      <c r="AN53">
        <f t="shared" si="27"/>
        <v>0</v>
      </c>
      <c r="AO53">
        <f t="shared" si="27"/>
        <v>0</v>
      </c>
      <c r="AP53">
        <f t="shared" si="27"/>
        <v>-7.7220618765146783E-18</v>
      </c>
      <c r="AQ53">
        <f t="shared" si="27"/>
        <v>-1.4122756062240313E-12</v>
      </c>
      <c r="AR53">
        <f t="shared" si="27"/>
        <v>-1.4122833282859078E-12</v>
      </c>
      <c r="AS53">
        <f t="shared" si="27"/>
        <v>-0.69191305350443877</v>
      </c>
      <c r="AT53">
        <f t="shared" si="27"/>
        <v>-0.45204986162291683</v>
      </c>
      <c r="AU53">
        <f t="shared" si="23"/>
        <v>-1.1439629151287678</v>
      </c>
      <c r="AW53">
        <v>50</v>
      </c>
      <c r="AX53">
        <f>IF(Z53&gt;0, (R53*SUMPRODUCT(K53:$K$98, X53:$X$98)-K53*$AZ$3)/Z53, 0)</f>
        <v>-3.7334213353517335E+19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0.81666386499999999</v>
      </c>
      <c r="Q54" s="4">
        <f t="shared" si="21"/>
        <v>50</v>
      </c>
      <c r="R54">
        <f t="shared" si="0"/>
        <v>2000000</v>
      </c>
      <c r="S54">
        <f t="shared" si="1"/>
        <v>-1.9230911699767909E+20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-1666.3698969562774</v>
      </c>
      <c r="AC54">
        <f t="shared" si="2"/>
        <v>-1487.8302651395345</v>
      </c>
      <c r="AE54">
        <f t="shared" si="3"/>
        <v>0</v>
      </c>
      <c r="AF54">
        <f t="shared" si="24"/>
        <v>0</v>
      </c>
      <c r="AG54">
        <f t="shared" si="24"/>
        <v>-3.8683300312732716E-16</v>
      </c>
      <c r="AH54">
        <f t="shared" si="5"/>
        <v>-7.290171445060087E-11</v>
      </c>
      <c r="AI54">
        <f t="shared" si="25"/>
        <v>-7.2902101283603997E-11</v>
      </c>
      <c r="AJ54">
        <f t="shared" si="7"/>
        <v>-178.53963181674294</v>
      </c>
      <c r="AK54">
        <f t="shared" si="22"/>
        <v>-116.64589278693943</v>
      </c>
      <c r="AL54">
        <f t="shared" si="26"/>
        <v>-295.18552460375525</v>
      </c>
      <c r="AN54">
        <f t="shared" si="27"/>
        <v>0</v>
      </c>
      <c r="AO54">
        <f t="shared" si="27"/>
        <v>0</v>
      </c>
      <c r="AP54">
        <f t="shared" si="27"/>
        <v>-1.195100321344555E-18</v>
      </c>
      <c r="AQ54">
        <f t="shared" si="27"/>
        <v>-2.2522603206584393E-13</v>
      </c>
      <c r="AR54">
        <f t="shared" si="27"/>
        <v>-2.2522722716616527E-13</v>
      </c>
      <c r="AS54">
        <f t="shared" si="27"/>
        <v>-0.55158885005138969</v>
      </c>
      <c r="AT54">
        <f t="shared" si="27"/>
        <v>-0.36037138203357677</v>
      </c>
      <c r="AU54">
        <f t="shared" si="23"/>
        <v>-0.91196023208519172</v>
      </c>
      <c r="AW54">
        <v>51</v>
      </c>
      <c r="AX54">
        <f>IF(Z54&gt;0, (R54*SUMPRODUCT(K54:$K$98, X54:$X$98)-K54*$AZ$3)/Z54, 0)</f>
        <v>-1.9230911699767909E+20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0.82101379900000004</v>
      </c>
      <c r="Q55" s="4">
        <f t="shared" si="21"/>
        <v>50</v>
      </c>
      <c r="R55">
        <f t="shared" si="0"/>
        <v>2000000</v>
      </c>
      <c r="S55">
        <f t="shared" si="1"/>
        <v>-1.0160863297230276E+21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-1487.8302651395345</v>
      </c>
      <c r="AC55">
        <f t="shared" si="2"/>
        <v>-1328.4198795888701</v>
      </c>
      <c r="AE55">
        <f t="shared" si="3"/>
        <v>0</v>
      </c>
      <c r="AF55">
        <f t="shared" si="24"/>
        <v>0</v>
      </c>
      <c r="AG55">
        <f t="shared" si="24"/>
        <v>-6.5369439619908122E-17</v>
      </c>
      <c r="AH55">
        <f t="shared" si="5"/>
        <v>-1.270380933904583E-11</v>
      </c>
      <c r="AI55">
        <f t="shared" si="25"/>
        <v>-1.2703874708485451E-11</v>
      </c>
      <c r="AJ55">
        <f t="shared" si="7"/>
        <v>-159.41038555066439</v>
      </c>
      <c r="AK55">
        <f t="shared" si="22"/>
        <v>-104.14811855976743</v>
      </c>
      <c r="AL55">
        <f t="shared" si="26"/>
        <v>-263.55850411044452</v>
      </c>
      <c r="AN55">
        <f t="shared" si="27"/>
        <v>0</v>
      </c>
      <c r="AO55">
        <f t="shared" si="27"/>
        <v>0</v>
      </c>
      <c r="AP55">
        <f t="shared" si="27"/>
        <v>-1.8031737778383528E-19</v>
      </c>
      <c r="AQ55">
        <f t="shared" si="27"/>
        <v>-3.5042637679043351E-14</v>
      </c>
      <c r="AR55">
        <f t="shared" si="27"/>
        <v>-3.5042817996421139E-14</v>
      </c>
      <c r="AS55">
        <f t="shared" si="27"/>
        <v>-0.43972325418637859</v>
      </c>
      <c r="AT55">
        <f t="shared" si="27"/>
        <v>-0.28728585940176743</v>
      </c>
      <c r="AU55">
        <f t="shared" si="23"/>
        <v>-0.7270091135881811</v>
      </c>
      <c r="AW55">
        <v>52</v>
      </c>
      <c r="AX55">
        <f>IF(Z55&gt;0, (R55*SUMPRODUCT(K55:$K$98, X55:$X$98)-K55*$AZ$3)/Z55, 0)</f>
        <v>-1.0160863297230276E+21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0.82538683700000004</v>
      </c>
      <c r="Q56" s="4">
        <f t="shared" si="21"/>
        <v>50</v>
      </c>
      <c r="R56">
        <f t="shared" si="0"/>
        <v>2000000</v>
      </c>
      <c r="S56">
        <f t="shared" si="1"/>
        <v>-5.5112235298747255E+21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-1328.4198795888701</v>
      </c>
      <c r="AC56">
        <f t="shared" si="2"/>
        <v>-1186.0891782043484</v>
      </c>
      <c r="AE56">
        <f t="shared" si="3"/>
        <v>0</v>
      </c>
      <c r="AF56">
        <f t="shared" si="24"/>
        <v>0</v>
      </c>
      <c r="AG56">
        <f t="shared" si="24"/>
        <v>-1.0760670219370589E-17</v>
      </c>
      <c r="AH56">
        <f t="shared" si="5"/>
        <v>-2.1582030001735382E-12</v>
      </c>
      <c r="AI56">
        <f t="shared" si="25"/>
        <v>-2.1582137608437575E-12</v>
      </c>
      <c r="AJ56">
        <f t="shared" si="7"/>
        <v>-142.33070138452172</v>
      </c>
      <c r="AK56">
        <f t="shared" si="22"/>
        <v>-92.989391571220921</v>
      </c>
      <c r="AL56">
        <f t="shared" si="26"/>
        <v>-235.3200929557448</v>
      </c>
      <c r="AN56">
        <f t="shared" si="27"/>
        <v>0</v>
      </c>
      <c r="AO56">
        <f t="shared" si="27"/>
        <v>0</v>
      </c>
      <c r="AP56">
        <f t="shared" si="27"/>
        <v>-2.6502333840056287E-20</v>
      </c>
      <c r="AQ56">
        <f t="shared" si="27"/>
        <v>-5.3154139323262106E-15</v>
      </c>
      <c r="AR56">
        <f t="shared" si="27"/>
        <v>-5.31544043466005E-15</v>
      </c>
      <c r="AS56">
        <f t="shared" si="27"/>
        <v>-0.35054468605419198</v>
      </c>
      <c r="AT56">
        <f t="shared" si="27"/>
        <v>-0.22902252822207225</v>
      </c>
      <c r="AU56">
        <f t="shared" si="23"/>
        <v>-0.57956721427626956</v>
      </c>
      <c r="AW56">
        <v>53</v>
      </c>
      <c r="AX56">
        <f>IF(Z56&gt;0, (R56*SUMPRODUCT(K56:$K$98, X56:$X$98)-K56*$AZ$3)/Z56, 0)</f>
        <v>-5.5112235298747255E+21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0.82979096200000002</v>
      </c>
      <c r="Q57" s="4">
        <f t="shared" si="21"/>
        <v>50</v>
      </c>
      <c r="R57">
        <f t="shared" si="0"/>
        <v>2000000</v>
      </c>
      <c r="S57">
        <f t="shared" si="1"/>
        <v>-3.0714467522930908E+22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-1186.0891782043484</v>
      </c>
      <c r="AC57">
        <f t="shared" si="2"/>
        <v>-1059.008194825311</v>
      </c>
      <c r="AE57">
        <f t="shared" si="3"/>
        <v>0</v>
      </c>
      <c r="AF57">
        <f t="shared" si="24"/>
        <v>0</v>
      </c>
      <c r="AG57">
        <f t="shared" si="24"/>
        <v>-1.7239566240806115E-18</v>
      </c>
      <c r="AH57">
        <f t="shared" si="5"/>
        <v>-3.571642757238509E-13</v>
      </c>
      <c r="AI57">
        <f t="shared" si="25"/>
        <v>-3.5716599968047498E-13</v>
      </c>
      <c r="AJ57">
        <f t="shared" si="7"/>
        <v>-127.08098337903743</v>
      </c>
      <c r="AK57">
        <f t="shared" si="22"/>
        <v>-83.026242474304397</v>
      </c>
      <c r="AL57">
        <f t="shared" si="26"/>
        <v>-210.10722585334219</v>
      </c>
      <c r="AN57">
        <f t="shared" si="27"/>
        <v>0</v>
      </c>
      <c r="AO57">
        <f t="shared" si="27"/>
        <v>0</v>
      </c>
      <c r="AP57">
        <f t="shared" si="27"/>
        <v>-3.7909941154198791E-21</v>
      </c>
      <c r="AQ57">
        <f t="shared" si="27"/>
        <v>-7.8540703901376641E-16</v>
      </c>
      <c r="AR57">
        <f t="shared" si="27"/>
        <v>-7.8541083000788183E-16</v>
      </c>
      <c r="AS57">
        <f t="shared" si="27"/>
        <v>-0.27945207753044682</v>
      </c>
      <c r="AT57">
        <f t="shared" si="27"/>
        <v>-0.18257535731989177</v>
      </c>
      <c r="AU57">
        <f t="shared" si="23"/>
        <v>-0.46202743485033937</v>
      </c>
      <c r="AW57">
        <v>54</v>
      </c>
      <c r="AX57">
        <f>IF(Z57&gt;0, (R57*SUMPRODUCT(K57:$K$98, X57:$X$98)-K57*$AZ$3)/Z57, 0)</f>
        <v>-3.0714467522930908E+22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0.834201203</v>
      </c>
      <c r="Q58" s="4">
        <f t="shared" si="21"/>
        <v>50</v>
      </c>
      <c r="R58">
        <f t="shared" si="0"/>
        <v>2000000</v>
      </c>
      <c r="S58">
        <f t="shared" si="1"/>
        <v>-1.760195344570124E+23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-1059.008194825311</v>
      </c>
      <c r="AC58">
        <f t="shared" si="2"/>
        <v>-945.54303109402747</v>
      </c>
      <c r="AE58">
        <f t="shared" si="3"/>
        <v>0</v>
      </c>
      <c r="AF58">
        <f t="shared" si="24"/>
        <v>0</v>
      </c>
      <c r="AG58">
        <f t="shared" si="24"/>
        <v>-2.6859036811194063E-19</v>
      </c>
      <c r="AH58">
        <f t="shared" si="5"/>
        <v>-5.7525067589114591E-14</v>
      </c>
      <c r="AI58">
        <f t="shared" si="25"/>
        <v>-5.7525336179482708E-14</v>
      </c>
      <c r="AJ58">
        <f t="shared" si="7"/>
        <v>-113.4651637312835</v>
      </c>
      <c r="AK58">
        <f t="shared" si="22"/>
        <v>-74.130573637771775</v>
      </c>
      <c r="AL58">
        <f t="shared" si="26"/>
        <v>-187.59573736905531</v>
      </c>
      <c r="AN58">
        <f t="shared" si="27"/>
        <v>0</v>
      </c>
      <c r="AO58">
        <f t="shared" si="27"/>
        <v>0</v>
      </c>
      <c r="AP58">
        <f t="shared" si="27"/>
        <v>-5.2735028805044325E-22</v>
      </c>
      <c r="AQ58">
        <f t="shared" si="27"/>
        <v>-1.1294470898747083E-16</v>
      </c>
      <c r="AR58">
        <f t="shared" si="27"/>
        <v>-1.1294523633775889E-16</v>
      </c>
      <c r="AS58">
        <f t="shared" si="27"/>
        <v>-0.22277748527618538</v>
      </c>
      <c r="AT58">
        <f t="shared" si="27"/>
        <v>-0.14554795704710757</v>
      </c>
      <c r="AU58">
        <f t="shared" si="23"/>
        <v>-0.36832544232329301</v>
      </c>
      <c r="AW58">
        <v>55</v>
      </c>
      <c r="AX58">
        <f>IF(Z58&gt;0, (R58*SUMPRODUCT(K58:$K$98, X58:$X$98)-K58*$AZ$3)/Z58, 0)</f>
        <v>-1.760195344570124E+23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0.83859190800000005</v>
      </c>
      <c r="Q59" s="4">
        <f t="shared" si="21"/>
        <v>50</v>
      </c>
      <c r="R59">
        <f t="shared" si="0"/>
        <v>2000000</v>
      </c>
      <c r="S59">
        <f t="shared" si="1"/>
        <v>-1.0379914081628646E+24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-945.54303109402747</v>
      </c>
      <c r="AC59">
        <f t="shared" si="2"/>
        <v>-844.23484919109592</v>
      </c>
      <c r="AE59">
        <f t="shared" si="3"/>
        <v>0</v>
      </c>
      <c r="AF59">
        <f t="shared" si="24"/>
        <v>0</v>
      </c>
      <c r="AG59">
        <f t="shared" si="24"/>
        <v>-4.066675516540655E-20</v>
      </c>
      <c r="AH59">
        <f t="shared" si="5"/>
        <v>-9.0095083706165858E-15</v>
      </c>
      <c r="AI59">
        <f t="shared" si="25"/>
        <v>-9.0095490373717506E-15</v>
      </c>
      <c r="AJ59">
        <f t="shared" si="7"/>
        <v>-101.30818190293155</v>
      </c>
      <c r="AK59">
        <f t="shared" si="22"/>
        <v>-66.188012176581935</v>
      </c>
      <c r="AL59">
        <f t="shared" si="26"/>
        <v>-167.49619407951349</v>
      </c>
      <c r="AN59">
        <f t="shared" si="27"/>
        <v>0</v>
      </c>
      <c r="AO59">
        <f t="shared" si="27"/>
        <v>0</v>
      </c>
      <c r="AP59">
        <f t="shared" si="27"/>
        <v>-7.1290268686935689E-23</v>
      </c>
      <c r="AQ59">
        <f t="shared" si="27"/>
        <v>-1.5793988722877529E-17</v>
      </c>
      <c r="AR59">
        <f t="shared" si="27"/>
        <v>-1.5794060013146215E-17</v>
      </c>
      <c r="AS59">
        <f t="shared" si="27"/>
        <v>-0.17759684731838732</v>
      </c>
      <c r="AT59">
        <f t="shared" si="27"/>
        <v>-0.11602994024801302</v>
      </c>
      <c r="AU59">
        <f t="shared" si="23"/>
        <v>-0.29362678756640032</v>
      </c>
      <c r="AW59">
        <v>56</v>
      </c>
      <c r="AX59">
        <f>IF(Z59&gt;0, (R59*SUMPRODUCT(K59:$K$98, X59:$X$98)-K59*$AZ$3)/Z59, 0)</f>
        <v>-1.0379914081628646E+24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0.84368948200000005</v>
      </c>
      <c r="Q60" s="4">
        <f t="shared" si="21"/>
        <v>50</v>
      </c>
      <c r="R60">
        <f t="shared" si="0"/>
        <v>2000000</v>
      </c>
      <c r="S60">
        <f t="shared" si="1"/>
        <v>-6.3343227518513628E+24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-844.23484919109592</v>
      </c>
      <c r="AC60">
        <f t="shared" si="2"/>
        <v>-753.78111534919276</v>
      </c>
      <c r="AE60">
        <f t="shared" si="3"/>
        <v>0</v>
      </c>
      <c r="AF60">
        <f t="shared" si="24"/>
        <v>0</v>
      </c>
      <c r="AG60">
        <f t="shared" si="24"/>
        <v>-5.9499740136298047E-21</v>
      </c>
      <c r="AH60">
        <f t="shared" si="5"/>
        <v>-1.3724045440049073E-15</v>
      </c>
      <c r="AI60">
        <f t="shared" si="25"/>
        <v>-1.372410493978921E-15</v>
      </c>
      <c r="AJ60">
        <f t="shared" si="7"/>
        <v>-90.453733841903158</v>
      </c>
      <c r="AK60">
        <f t="shared" si="22"/>
        <v>-59.096439443376717</v>
      </c>
      <c r="AL60">
        <f t="shared" si="26"/>
        <v>-149.55017328527987</v>
      </c>
      <c r="AN60">
        <f t="shared" si="27"/>
        <v>0</v>
      </c>
      <c r="AO60">
        <f t="shared" si="27"/>
        <v>0</v>
      </c>
      <c r="AP60">
        <f t="shared" si="27"/>
        <v>-9.3129608392363701E-24</v>
      </c>
      <c r="AQ60">
        <f t="shared" si="27"/>
        <v>-2.1481017807186285E-18</v>
      </c>
      <c r="AR60">
        <f t="shared" si="27"/>
        <v>-2.1481110936794679E-18</v>
      </c>
      <c r="AS60">
        <f t="shared" si="27"/>
        <v>-0.1415791193545817</v>
      </c>
      <c r="AT60">
        <f t="shared" si="27"/>
        <v>-9.2498357978326687E-2</v>
      </c>
      <c r="AU60">
        <f t="shared" si="23"/>
        <v>-0.23407747733290837</v>
      </c>
      <c r="AW60">
        <v>57</v>
      </c>
      <c r="AX60">
        <f>IF(Z60&gt;0, (R60*SUMPRODUCT(K60:$K$98, X60:$X$98)-K60*$AZ$3)/Z60, 0)</f>
        <v>-6.3343227518513628E+24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0.84875936500000004</v>
      </c>
      <c r="Q61" s="4">
        <f t="shared" si="21"/>
        <v>50</v>
      </c>
      <c r="R61">
        <f t="shared" si="0"/>
        <v>2000000</v>
      </c>
      <c r="S61">
        <f t="shared" si="1"/>
        <v>-4.0042621687115771E+25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-753.78111534919276</v>
      </c>
      <c r="AC61">
        <f t="shared" si="2"/>
        <v>-673.01885299035064</v>
      </c>
      <c r="AE61">
        <f t="shared" si="3"/>
        <v>0</v>
      </c>
      <c r="AF61">
        <f t="shared" si="24"/>
        <v>0</v>
      </c>
      <c r="AG61">
        <f t="shared" si="24"/>
        <v>-8.4037810791857204E-22</v>
      </c>
      <c r="AH61">
        <f t="shared" si="5"/>
        <v>-2.0200384662299737E-16</v>
      </c>
      <c r="AI61">
        <f t="shared" si="25"/>
        <v>-2.0200468700110528E-16</v>
      </c>
      <c r="AJ61">
        <f t="shared" si="7"/>
        <v>-80.762262358842122</v>
      </c>
      <c r="AK61">
        <f t="shared" si="22"/>
        <v>-52.764678074443495</v>
      </c>
      <c r="AL61">
        <f t="shared" si="26"/>
        <v>-133.52694043328563</v>
      </c>
      <c r="AN61">
        <f t="shared" si="27"/>
        <v>0</v>
      </c>
      <c r="AO61">
        <f t="shared" si="27"/>
        <v>0</v>
      </c>
      <c r="AP61">
        <f t="shared" si="27"/>
        <v>-1.1744361630927475E-24</v>
      </c>
      <c r="AQ61">
        <f t="shared" si="27"/>
        <v>-2.823022402921474E-19</v>
      </c>
      <c r="AR61">
        <f t="shared" si="27"/>
        <v>-2.8230341472831046E-19</v>
      </c>
      <c r="AS61">
        <f t="shared" si="27"/>
        <v>-0.11286600713853771</v>
      </c>
      <c r="AT61">
        <f t="shared" si="27"/>
        <v>-7.3739124663844607E-2</v>
      </c>
      <c r="AU61">
        <f t="shared" si="23"/>
        <v>-0.18660513180238233</v>
      </c>
      <c r="AW61">
        <v>58</v>
      </c>
      <c r="AX61">
        <f>IF(Z61&gt;0, (R61*SUMPRODUCT(K61:$K$98, X61:$X$98)-K61*$AZ$3)/Z61, 0)</f>
        <v>-4.0042621687115771E+25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0.85379527200000005</v>
      </c>
      <c r="Q62" s="4">
        <f t="shared" si="21"/>
        <v>50</v>
      </c>
      <c r="R62">
        <f t="shared" si="0"/>
        <v>2000000</v>
      </c>
      <c r="S62">
        <f t="shared" si="1"/>
        <v>-2.6248971909453582E+26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-673.01885299035064</v>
      </c>
      <c r="AC62">
        <f t="shared" si="2"/>
        <v>-600.90969016995587</v>
      </c>
      <c r="AE62">
        <f t="shared" si="3"/>
        <v>0</v>
      </c>
      <c r="AF62">
        <f t="shared" si="24"/>
        <v>0</v>
      </c>
      <c r="AG62">
        <f t="shared" si="24"/>
        <v>-1.1446347160620373E-22</v>
      </c>
      <c r="AH62">
        <f t="shared" si="5"/>
        <v>-2.8700434209327302E-17</v>
      </c>
      <c r="AI62">
        <f t="shared" si="25"/>
        <v>-2.8700548672798907E-17</v>
      </c>
      <c r="AJ62">
        <f t="shared" si="7"/>
        <v>-72.109162820394772</v>
      </c>
      <c r="AK62">
        <f t="shared" si="22"/>
        <v>-47.111319709324547</v>
      </c>
      <c r="AL62">
        <f t="shared" si="26"/>
        <v>-119.22048252971932</v>
      </c>
      <c r="AN62">
        <f t="shared" si="27"/>
        <v>0</v>
      </c>
      <c r="AO62">
        <f t="shared" si="27"/>
        <v>0</v>
      </c>
      <c r="AP62">
        <f t="shared" si="27"/>
        <v>-1.4282478406018864E-25</v>
      </c>
      <c r="AQ62">
        <f t="shared" si="27"/>
        <v>-3.5811715832657449E-20</v>
      </c>
      <c r="AR62">
        <f t="shared" si="27"/>
        <v>-3.5811858657441508E-20</v>
      </c>
      <c r="AS62">
        <f t="shared" si="27"/>
        <v>-8.9976089874472046E-2</v>
      </c>
      <c r="AT62">
        <f t="shared" si="27"/>
        <v>-5.8784378717988361E-2</v>
      </c>
      <c r="AU62">
        <f t="shared" si="23"/>
        <v>-0.14876046859246042</v>
      </c>
      <c r="AW62">
        <v>59</v>
      </c>
      <c r="AX62">
        <f>IF(Z62&gt;0, (R62*SUMPRODUCT(K62:$K$98, X62:$X$98)-K62*$AZ$3)/Z62, 0)</f>
        <v>-2.6248971909453582E+26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0.85879091799999996</v>
      </c>
      <c r="Q63" s="4">
        <f t="shared" si="21"/>
        <v>50</v>
      </c>
      <c r="R63">
        <f t="shared" si="0"/>
        <v>2000000</v>
      </c>
      <c r="S63">
        <f t="shared" si="1"/>
        <v>-1.7862012068655529E+27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-600.90969016995587</v>
      </c>
      <c r="AC63">
        <f t="shared" si="2"/>
        <v>-536.52650908031774</v>
      </c>
      <c r="AE63">
        <f t="shared" si="3"/>
        <v>0</v>
      </c>
      <c r="AF63">
        <f t="shared" si="24"/>
        <v>0</v>
      </c>
      <c r="AG63">
        <f t="shared" si="24"/>
        <v>-1.5018647031983054E-23</v>
      </c>
      <c r="AH63">
        <f t="shared" si="5"/>
        <v>-3.9320075943263454E-18</v>
      </c>
      <c r="AI63">
        <f t="shared" si="25"/>
        <v>-3.9320226129733774E-18</v>
      </c>
      <c r="AJ63">
        <f t="shared" si="7"/>
        <v>-64.383181089638128</v>
      </c>
      <c r="AK63">
        <f t="shared" si="22"/>
        <v>-42.063678311896915</v>
      </c>
      <c r="AL63">
        <f t="shared" si="26"/>
        <v>-106.44685940153505</v>
      </c>
      <c r="AN63">
        <f t="shared" si="27"/>
        <v>0</v>
      </c>
      <c r="AO63">
        <f t="shared" si="27"/>
        <v>0</v>
      </c>
      <c r="AP63">
        <f t="shared" si="27"/>
        <v>-1.6732061431594267E-26</v>
      </c>
      <c r="AQ63">
        <f t="shared" si="27"/>
        <v>-4.380593836292899E-21</v>
      </c>
      <c r="AR63">
        <f t="shared" si="27"/>
        <v>-4.3806105683543305E-21</v>
      </c>
      <c r="AS63">
        <f t="shared" si="27"/>
        <v>-7.1728387973909416E-2</v>
      </c>
      <c r="AT63">
        <f t="shared" si="27"/>
        <v>-4.686254680962082E-2</v>
      </c>
      <c r="AU63">
        <f t="shared" si="23"/>
        <v>-0.11859093478353024</v>
      </c>
      <c r="AW63">
        <v>60</v>
      </c>
      <c r="AX63">
        <f>IF(Z63&gt;0, (R63*SUMPRODUCT(K63:$K$98, X63:$X$98)-K63*$AZ$3)/Z63, 0)</f>
        <v>-1.7862012068655529E+27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0.86374018699999999</v>
      </c>
      <c r="Q64" s="4">
        <f t="shared" si="21"/>
        <v>50</v>
      </c>
      <c r="R64">
        <f t="shared" si="0"/>
        <v>2000000</v>
      </c>
      <c r="S64">
        <f t="shared" si="1"/>
        <v>-1.2631275686508094E+28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-536.52650908031774</v>
      </c>
      <c r="AC64">
        <f t="shared" si="2"/>
        <v>-479.04152596456936</v>
      </c>
      <c r="AE64">
        <f t="shared" si="3"/>
        <v>0</v>
      </c>
      <c r="AF64">
        <f t="shared" si="24"/>
        <v>0</v>
      </c>
      <c r="AG64">
        <f t="shared" si="24"/>
        <v>-1.8962515657711844E-24</v>
      </c>
      <c r="AH64">
        <f t="shared" si="5"/>
        <v>-5.1888835983568154E-19</v>
      </c>
      <c r="AI64">
        <f t="shared" si="25"/>
        <v>-5.1889025608724732E-19</v>
      </c>
      <c r="AJ64">
        <f t="shared" si="7"/>
        <v>-57.484983115748378</v>
      </c>
      <c r="AK64">
        <f t="shared" si="22"/>
        <v>-37.556855635622249</v>
      </c>
      <c r="AL64">
        <f t="shared" si="26"/>
        <v>-95.041838751370619</v>
      </c>
      <c r="AN64">
        <f t="shared" si="27"/>
        <v>0</v>
      </c>
      <c r="AO64">
        <f t="shared" si="27"/>
        <v>0</v>
      </c>
      <c r="AP64">
        <f t="shared" si="27"/>
        <v>-1.8862383459442887E-27</v>
      </c>
      <c r="AQ64">
        <f t="shared" si="27"/>
        <v>-5.1614835249359721E-22</v>
      </c>
      <c r="AR64">
        <f t="shared" si="27"/>
        <v>-5.1615023873194313E-22</v>
      </c>
      <c r="AS64">
        <f t="shared" si="27"/>
        <v>-5.7181431739404869E-2</v>
      </c>
      <c r="AT64">
        <f t="shared" si="27"/>
        <v>-3.7358535403077826E-2</v>
      </c>
      <c r="AU64">
        <f t="shared" si="23"/>
        <v>-9.4539967142482681E-2</v>
      </c>
      <c r="AW64">
        <v>61</v>
      </c>
      <c r="AX64">
        <f>IF(Z64&gt;0, (R64*SUMPRODUCT(K64:$K$98, X64:$X$98)-K64*$AZ$3)/Z64, 0)</f>
        <v>-1.2631275686508094E+28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0.86866431399999999</v>
      </c>
      <c r="Q65" s="4">
        <f t="shared" si="21"/>
        <v>50</v>
      </c>
      <c r="R65">
        <f t="shared" si="0"/>
        <v>2000000</v>
      </c>
      <c r="S65">
        <f t="shared" si="1"/>
        <v>-9.2948126737392895E+28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-479.04152596456936</v>
      </c>
      <c r="AC65">
        <f t="shared" si="2"/>
        <v>-427.71564818265125</v>
      </c>
      <c r="AE65">
        <f t="shared" si="3"/>
        <v>0</v>
      </c>
      <c r="AF65">
        <f t="shared" si="24"/>
        <v>0</v>
      </c>
      <c r="AG65">
        <f t="shared" si="24"/>
        <v>-2.300829845614209E-25</v>
      </c>
      <c r="AH65">
        <f t="shared" si="5"/>
        <v>-6.5888242622082067E-20</v>
      </c>
      <c r="AI65">
        <f t="shared" si="25"/>
        <v>-6.5888472705066628E-20</v>
      </c>
      <c r="AJ65">
        <f t="shared" si="7"/>
        <v>-51.325877781918109</v>
      </c>
      <c r="AK65">
        <f t="shared" si="22"/>
        <v>-33.532906817519859</v>
      </c>
      <c r="AL65">
        <f t="shared" si="26"/>
        <v>-84.858784599437968</v>
      </c>
      <c r="AN65">
        <f t="shared" si="27"/>
        <v>0</v>
      </c>
      <c r="AO65">
        <f t="shared" si="27"/>
        <v>0</v>
      </c>
      <c r="AP65">
        <f t="shared" si="27"/>
        <v>-2.0434644970058543E-28</v>
      </c>
      <c r="AQ65">
        <f t="shared" si="27"/>
        <v>-5.8518140672149639E-23</v>
      </c>
      <c r="AR65">
        <f t="shared" si="27"/>
        <v>-5.851834501859934E-23</v>
      </c>
      <c r="AS65">
        <f t="shared" si="27"/>
        <v>-4.5584687292255073E-2</v>
      </c>
      <c r="AT65">
        <f t="shared" si="27"/>
        <v>-2.9781995697606672E-2</v>
      </c>
      <c r="AU65">
        <f t="shared" si="23"/>
        <v>-7.5366682989861752E-2</v>
      </c>
      <c r="AW65">
        <v>62</v>
      </c>
      <c r="AX65">
        <f>IF(Z65&gt;0, (R65*SUMPRODUCT(K65:$K$98, X65:$X$98)-K65*$AZ$3)/Z65, 0)</f>
        <v>-9.2948126737392895E+28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0.87358826999999994</v>
      </c>
      <c r="Q66" s="4">
        <f t="shared" si="21"/>
        <v>50</v>
      </c>
      <c r="R66">
        <f t="shared" si="0"/>
        <v>2000000</v>
      </c>
      <c r="S66">
        <f t="shared" si="1"/>
        <v>-7.1289550350872885E+29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-427.71564818265125</v>
      </c>
      <c r="AC66">
        <f t="shared" si="2"/>
        <v>-381.88897159165282</v>
      </c>
      <c r="AE66">
        <f t="shared" si="3"/>
        <v>0</v>
      </c>
      <c r="AF66">
        <f t="shared" si="24"/>
        <v>0</v>
      </c>
      <c r="AG66">
        <f t="shared" si="24"/>
        <v>-2.6784358276358303E-26</v>
      </c>
      <c r="AH66">
        <f t="shared" si="5"/>
        <v>-8.0399118575779346E-21</v>
      </c>
      <c r="AI66">
        <f t="shared" si="25"/>
        <v>-8.0399386419362109E-21</v>
      </c>
      <c r="AJ66">
        <f t="shared" si="7"/>
        <v>-45.826676590998431</v>
      </c>
      <c r="AK66">
        <f t="shared" si="22"/>
        <v>-29.940095372785592</v>
      </c>
      <c r="AL66">
        <f t="shared" si="26"/>
        <v>-75.766771963784024</v>
      </c>
      <c r="AN66">
        <f t="shared" si="27"/>
        <v>0</v>
      </c>
      <c r="AO66">
        <f t="shared" si="27"/>
        <v>0</v>
      </c>
      <c r="AP66">
        <f t="shared" si="27"/>
        <v>-2.1239574758038515E-29</v>
      </c>
      <c r="AQ66">
        <f t="shared" si="27"/>
        <v>-6.3755236240920146E-24</v>
      </c>
      <c r="AR66">
        <f t="shared" si="27"/>
        <v>-6.3755448636667732E-24</v>
      </c>
      <c r="AS66">
        <f t="shared" si="27"/>
        <v>-3.6339833619463642E-2</v>
      </c>
      <c r="AT66">
        <f t="shared" si="27"/>
        <v>-2.3742024631382874E-2</v>
      </c>
      <c r="AU66">
        <f t="shared" si="23"/>
        <v>-6.0081858250846519E-2</v>
      </c>
      <c r="AW66">
        <v>63</v>
      </c>
      <c r="AX66">
        <f>IF(Z66&gt;0, (R66*SUMPRODUCT(K66:$K$98, X66:$X$98)-K66*$AZ$3)/Z66, 0)</f>
        <v>-7.1289550350872885E+29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0.87851239699999994</v>
      </c>
      <c r="Q67" s="4">
        <f t="shared" si="21"/>
        <v>50</v>
      </c>
      <c r="R67">
        <f t="shared" ref="R67:R69" si="28">$C$6</f>
        <v>2000000</v>
      </c>
      <c r="S67">
        <f t="shared" ref="S67:S69" si="29">AX67</f>
        <v>-5.7092791062922681E+30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-381.88897159165282</v>
      </c>
      <c r="AC67">
        <f t="shared" ref="AC67:AC69" si="30">S67*Z67</f>
        <v>-340.9722960639757</v>
      </c>
      <c r="AE67">
        <f t="shared" ref="AE67:AE69" si="31">$Z67*O67</f>
        <v>0</v>
      </c>
      <c r="AF67">
        <f t="shared" si="24"/>
        <v>0</v>
      </c>
      <c r="AG67">
        <f t="shared" si="24"/>
        <v>-2.9861239021244021E-27</v>
      </c>
      <c r="AH67">
        <f t="shared" ref="AH67:AH69" si="32">-X67*R67</f>
        <v>-9.4121563165881272E-22</v>
      </c>
      <c r="AI67">
        <f t="shared" ref="AI67:AI69" si="33">SUM(AE67:AH67)</f>
        <v>-9.4121861778271478E-22</v>
      </c>
      <c r="AJ67">
        <f t="shared" ref="AJ67:AJ69" si="34">AB67-AC67</f>
        <v>-40.916675527677114</v>
      </c>
      <c r="AK67">
        <f t="shared" si="22"/>
        <v>-26.7322280114157</v>
      </c>
      <c r="AL67">
        <f t="shared" si="26"/>
        <v>-67.648903539092814</v>
      </c>
      <c r="AN67">
        <f t="shared" si="27"/>
        <v>0</v>
      </c>
      <c r="AO67">
        <f t="shared" si="27"/>
        <v>0</v>
      </c>
      <c r="AP67">
        <f t="shared" si="27"/>
        <v>-2.1142404272437692E-30</v>
      </c>
      <c r="AQ67">
        <f t="shared" si="27"/>
        <v>-6.664010618551824E-25</v>
      </c>
      <c r="AR67">
        <f t="shared" si="27"/>
        <v>-6.6640317609560962E-25</v>
      </c>
      <c r="AS67">
        <f t="shared" si="27"/>
        <v>-2.8969892872659116E-2</v>
      </c>
      <c r="AT67">
        <f t="shared" si="27"/>
        <v>-1.8926996676803944E-2</v>
      </c>
      <c r="AU67">
        <f t="shared" si="23"/>
        <v>-4.7896889549463056E-2</v>
      </c>
      <c r="AW67">
        <v>64</v>
      </c>
      <c r="AX67">
        <f>IF(Z67&gt;0, (R67*SUMPRODUCT(K67:$K$98, X67:$X$98)-K67*$AZ$3)/Z67, 0)</f>
        <v>-5.7092791062922681E+30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0.88343652399999995</v>
      </c>
      <c r="Q68" s="4">
        <f t="shared" si="21"/>
        <v>50</v>
      </c>
      <c r="R68">
        <f t="shared" si="28"/>
        <v>2000000</v>
      </c>
      <c r="S68">
        <f t="shared" si="29"/>
        <v>-4.7836001808143821E+31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-340.9722960639757</v>
      </c>
      <c r="AC68">
        <f t="shared" si="30"/>
        <v>-304.43955005712121</v>
      </c>
      <c r="AE68">
        <f t="shared" si="31"/>
        <v>0</v>
      </c>
      <c r="AF68">
        <f t="shared" si="24"/>
        <v>0</v>
      </c>
      <c r="AG68">
        <f t="shared" si="24"/>
        <v>-3.1821174277706043E-28</v>
      </c>
      <c r="AH68">
        <f t="shared" si="32"/>
        <v>-1.055220368130439E-22</v>
      </c>
      <c r="AI68">
        <f t="shared" si="33"/>
        <v>-1.0552235502478668E-22</v>
      </c>
      <c r="AJ68">
        <f t="shared" si="34"/>
        <v>-36.532746006854495</v>
      </c>
      <c r="AK68">
        <f t="shared" si="22"/>
        <v>-23.868060724478301</v>
      </c>
      <c r="AL68">
        <f t="shared" si="26"/>
        <v>-60.400806731332793</v>
      </c>
      <c r="AN68">
        <f t="shared" si="27"/>
        <v>0</v>
      </c>
      <c r="AO68">
        <f t="shared" si="27"/>
        <v>0</v>
      </c>
      <c r="AP68">
        <f t="shared" si="27"/>
        <v>-2.0116143663109053E-31</v>
      </c>
      <c r="AQ68">
        <f t="shared" si="27"/>
        <v>-6.6707043355161076E-26</v>
      </c>
      <c r="AR68">
        <f t="shared" si="27"/>
        <v>-6.6707244516597704E-26</v>
      </c>
      <c r="AS68">
        <f t="shared" si="27"/>
        <v>-2.3094621231392744E-2</v>
      </c>
      <c r="AT68">
        <f t="shared" si="27"/>
        <v>-1.5088485871176612E-2</v>
      </c>
      <c r="AU68">
        <f t="shared" si="23"/>
        <v>-3.818310710256935E-2</v>
      </c>
      <c r="AW68">
        <v>65</v>
      </c>
      <c r="AX68">
        <f>IF(Z68&gt;0, (R68*SUMPRODUCT(K68:$K$98, X68:$X$98)-K68*$AZ$3)/Z68, 0)</f>
        <v>-4.7836001808143821E+31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2000000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-304.43955005712121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-1.2728469711082417E-23</v>
      </c>
      <c r="AI69">
        <f t="shared" si="33"/>
        <v>-1.2728469711082417E-23</v>
      </c>
      <c r="AJ69">
        <f t="shared" si="34"/>
        <v>-304.43955005712121</v>
      </c>
      <c r="AK69">
        <f t="shared" si="22"/>
        <v>-21.310768503998485</v>
      </c>
      <c r="AL69">
        <f t="shared" si="26"/>
        <v>-325.75031856111968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-7.1843370225389477E-27</v>
      </c>
      <c r="AR69">
        <f t="shared" si="27"/>
        <v>-7.1843370225389477E-27</v>
      </c>
      <c r="AS69">
        <f t="shared" si="27"/>
        <v>-0.17183497940024386</v>
      </c>
      <c r="AT69">
        <f t="shared" si="27"/>
        <v>-1.2028448558017071E-2</v>
      </c>
      <c r="AU69">
        <f t="shared" si="23"/>
        <v>-0.18386342795826091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820266.28729010408</v>
      </c>
      <c r="AO71" s="8">
        <f t="shared" si="47"/>
        <v>-82026.628729010408</v>
      </c>
      <c r="AP71" s="8">
        <f t="shared" si="47"/>
        <v>-2753.5437363994124</v>
      </c>
      <c r="AQ71" s="8">
        <f t="shared" si="47"/>
        <v>-481584.54928715673</v>
      </c>
      <c r="AR71" s="8">
        <f t="shared" si="47"/>
        <v>253901.56553753756</v>
      </c>
      <c r="AS71" s="8">
        <f t="shared" si="47"/>
        <v>-40679.841380555976</v>
      </c>
      <c r="AT71" s="8">
        <f t="shared" si="47"/>
        <v>23729.907471990984</v>
      </c>
      <c r="AU71" s="8">
        <f t="shared" si="47"/>
        <v>236951.63162897245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248A6-2CF6-4504-9665-55F4F6195EA0}">
  <dimension ref="A1:K49"/>
  <sheetViews>
    <sheetView tabSelected="1" workbookViewId="0">
      <selection activeCell="L59" sqref="L59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174.7512771786717</v>
      </c>
      <c r="E2">
        <v>0.4</v>
      </c>
      <c r="F2">
        <f>'T.26.04.A (2)'!$C$11</f>
        <v>-1918.0790036333647</v>
      </c>
      <c r="G2">
        <v>3</v>
      </c>
      <c r="H2">
        <v>2024</v>
      </c>
      <c r="I2" t="b">
        <v>1</v>
      </c>
      <c r="J2">
        <v>1</v>
      </c>
      <c r="K2">
        <v>2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254.8068162161544</v>
      </c>
      <c r="E3">
        <f>$E$2</f>
        <v>0.4</v>
      </c>
      <c r="F3">
        <f>'T.35.04.A (2)'!$C$11</f>
        <v>-1167.8238728004535</v>
      </c>
      <c r="G3">
        <f>$G$2</f>
        <v>3</v>
      </c>
      <c r="H3">
        <f>$H$2</f>
        <v>2024</v>
      </c>
      <c r="I3" t="b">
        <f>$I$2</f>
        <v>1</v>
      </c>
      <c r="J3">
        <f>$J$2</f>
        <v>1</v>
      </c>
      <c r="K3">
        <v>2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829.69558350842374</v>
      </c>
      <c r="E4">
        <f t="shared" ref="E4:E49" si="0">$E$2</f>
        <v>0.4</v>
      </c>
      <c r="F4">
        <f>'T.45.04.A (2)'!$C$11</f>
        <v>935.94669794199422</v>
      </c>
      <c r="G4">
        <f t="shared" ref="G4:G49" si="1">$G$2</f>
        <v>3</v>
      </c>
      <c r="H4">
        <f t="shared" ref="H4:H49" si="2">$H$2</f>
        <v>2024</v>
      </c>
      <c r="I4" t="b">
        <f t="shared" ref="I4:I49" si="3">$I$2</f>
        <v>1</v>
      </c>
      <c r="J4">
        <f t="shared" ref="J4:J49" si="4">$J$2</f>
        <v>1</v>
      </c>
      <c r="K4">
        <v>2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2840.494711307299</v>
      </c>
      <c r="E5">
        <f t="shared" si="0"/>
        <v>0.4</v>
      </c>
      <c r="F5">
        <f>'T.55.04.A (2)'!$C$11</f>
        <v>6224.3802180335588</v>
      </c>
      <c r="G5">
        <f t="shared" si="1"/>
        <v>3</v>
      </c>
      <c r="H5">
        <f t="shared" si="2"/>
        <v>2024</v>
      </c>
      <c r="I5" t="b">
        <f t="shared" si="3"/>
        <v>1</v>
      </c>
      <c r="J5">
        <f t="shared" si="4"/>
        <v>1</v>
      </c>
      <c r="K5">
        <v>2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251.98722793782974</v>
      </c>
      <c r="E6">
        <f t="shared" si="0"/>
        <v>0.4</v>
      </c>
      <c r="F6">
        <f>'T.26.04.B (2)'!$C$11</f>
        <v>-1186.111383297542</v>
      </c>
      <c r="G6">
        <f t="shared" si="1"/>
        <v>3</v>
      </c>
      <c r="H6">
        <f t="shared" si="2"/>
        <v>2024</v>
      </c>
      <c r="I6" t="b">
        <f t="shared" si="3"/>
        <v>1</v>
      </c>
      <c r="J6">
        <f t="shared" si="4"/>
        <v>1</v>
      </c>
      <c r="K6">
        <v>2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427.33022251468793</v>
      </c>
      <c r="E7">
        <f t="shared" si="0"/>
        <v>0.4</v>
      </c>
      <c r="F7">
        <f>'T.35.04.B (2)'!$C$11</f>
        <v>-496.50291279151372</v>
      </c>
      <c r="G7">
        <f t="shared" si="1"/>
        <v>3</v>
      </c>
      <c r="H7">
        <f t="shared" si="2"/>
        <v>2024</v>
      </c>
      <c r="I7" t="b">
        <f t="shared" si="3"/>
        <v>1</v>
      </c>
      <c r="J7">
        <f t="shared" si="4"/>
        <v>1</v>
      </c>
      <c r="K7">
        <v>2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1559.6752264240342</v>
      </c>
      <c r="E8">
        <f t="shared" si="0"/>
        <v>0.4</v>
      </c>
      <c r="F8">
        <f>'T.45.04.B (2)'!$C$11</f>
        <v>3682.8201327821307</v>
      </c>
      <c r="G8">
        <f t="shared" si="1"/>
        <v>3</v>
      </c>
      <c r="H8">
        <f t="shared" si="2"/>
        <v>2024</v>
      </c>
      <c r="I8" t="b">
        <f t="shared" si="3"/>
        <v>1</v>
      </c>
      <c r="J8">
        <f t="shared" si="4"/>
        <v>1</v>
      </c>
      <c r="K8">
        <v>2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5566.4924325328438</v>
      </c>
      <c r="E9">
        <f t="shared" si="0"/>
        <v>0.4</v>
      </c>
      <c r="F9">
        <f>'T.55.04.B (2)'!$C$11</f>
        <v>14279.120467028879</v>
      </c>
      <c r="G9">
        <f t="shared" si="1"/>
        <v>3</v>
      </c>
      <c r="H9">
        <f t="shared" si="2"/>
        <v>2024</v>
      </c>
      <c r="I9" t="b">
        <f t="shared" si="3"/>
        <v>1</v>
      </c>
      <c r="J9">
        <f t="shared" si="4"/>
        <v>1</v>
      </c>
      <c r="K9">
        <v>2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483.46153430700775</v>
      </c>
      <c r="E10">
        <f t="shared" si="0"/>
        <v>0.4</v>
      </c>
      <c r="F10">
        <f>'T.26.04.C (2)'!$C$11</f>
        <v>-258.14007864878397</v>
      </c>
      <c r="G10">
        <f t="shared" si="1"/>
        <v>3</v>
      </c>
      <c r="H10">
        <f t="shared" si="2"/>
        <v>2024</v>
      </c>
      <c r="I10" t="b">
        <f t="shared" si="3"/>
        <v>1</v>
      </c>
      <c r="J10">
        <f t="shared" si="4"/>
        <v>1</v>
      </c>
      <c r="K10">
        <v>2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921.29482979709508</v>
      </c>
      <c r="E11">
        <f t="shared" si="0"/>
        <v>0.4</v>
      </c>
      <c r="F11">
        <f>'T.35.04.C (2)'!$C$11</f>
        <v>1466.8526554514801</v>
      </c>
      <c r="G11">
        <f t="shared" si="1"/>
        <v>3</v>
      </c>
      <c r="H11">
        <f t="shared" si="2"/>
        <v>2024</v>
      </c>
      <c r="I11" t="b">
        <f t="shared" si="3"/>
        <v>1</v>
      </c>
      <c r="J11">
        <f t="shared" si="4"/>
        <v>1</v>
      </c>
      <c r="K11">
        <v>2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3749.6141551708697</v>
      </c>
      <c r="E12">
        <f t="shared" si="0"/>
        <v>0.4</v>
      </c>
      <c r="F12">
        <f>'T.45.04.C (2)'!$C$11</f>
        <v>11923.440437302588</v>
      </c>
      <c r="G12">
        <f t="shared" si="1"/>
        <v>3</v>
      </c>
      <c r="H12">
        <f t="shared" si="2"/>
        <v>2024</v>
      </c>
      <c r="I12" t="b">
        <f t="shared" si="3"/>
        <v>1</v>
      </c>
      <c r="J12">
        <f t="shared" si="4"/>
        <v>1</v>
      </c>
      <c r="K12">
        <v>2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13744.485596209477</v>
      </c>
      <c r="E13">
        <f t="shared" si="0"/>
        <v>0.4</v>
      </c>
      <c r="F13">
        <f>'T.55.04.C (2)'!$C$11</f>
        <v>38443.341214014807</v>
      </c>
      <c r="G13">
        <f t="shared" si="1"/>
        <v>3</v>
      </c>
      <c r="H13">
        <f t="shared" si="2"/>
        <v>2024</v>
      </c>
      <c r="I13" t="b">
        <f t="shared" si="3"/>
        <v>1</v>
      </c>
      <c r="J13">
        <f t="shared" si="4"/>
        <v>1</v>
      </c>
      <c r="K13">
        <v>2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869.25204492230444</v>
      </c>
      <c r="E14">
        <f t="shared" si="0"/>
        <v>0.4</v>
      </c>
      <c r="F14">
        <f>'T.26.04.D (2)'!$C$11</f>
        <v>1288.4787624324813</v>
      </c>
      <c r="G14">
        <f t="shared" si="1"/>
        <v>3</v>
      </c>
      <c r="H14">
        <f t="shared" si="2"/>
        <v>2024</v>
      </c>
      <c r="I14" t="b">
        <f t="shared" si="3"/>
        <v>1</v>
      </c>
      <c r="J14">
        <f t="shared" si="4"/>
        <v>1</v>
      </c>
      <c r="K14">
        <v>2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1744.5691752677735</v>
      </c>
      <c r="E15">
        <f t="shared" si="0"/>
        <v>0.4</v>
      </c>
      <c r="F15">
        <f>'T.35.04.D (2)'!$C$11</f>
        <v>4739.1119358564702</v>
      </c>
      <c r="G15">
        <f t="shared" si="1"/>
        <v>3</v>
      </c>
      <c r="H15">
        <f t="shared" si="2"/>
        <v>2024</v>
      </c>
      <c r="I15" t="b">
        <f t="shared" si="3"/>
        <v>1</v>
      </c>
      <c r="J15">
        <f t="shared" si="4"/>
        <v>1</v>
      </c>
      <c r="K15">
        <v>2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7399.5123697489234</v>
      </c>
      <c r="E16">
        <f t="shared" si="0"/>
        <v>0.4</v>
      </c>
      <c r="F16">
        <f>'T.45.04.D (2)'!$C$11</f>
        <v>25657.8076115033</v>
      </c>
      <c r="G16">
        <f t="shared" si="1"/>
        <v>3</v>
      </c>
      <c r="H16">
        <f t="shared" si="2"/>
        <v>2024</v>
      </c>
      <c r="I16" t="b">
        <f t="shared" si="3"/>
        <v>1</v>
      </c>
      <c r="J16">
        <f t="shared" si="4"/>
        <v>1</v>
      </c>
      <c r="K16">
        <v>2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27374.474202337191</v>
      </c>
      <c r="E17">
        <f t="shared" si="0"/>
        <v>0.4</v>
      </c>
      <c r="F17">
        <f>'T.55.04.D (2)'!$C$11</f>
        <v>78717.042458991316</v>
      </c>
      <c r="G17">
        <f t="shared" si="1"/>
        <v>3</v>
      </c>
      <c r="H17">
        <f t="shared" si="2"/>
        <v>2024</v>
      </c>
      <c r="I17" t="b">
        <f t="shared" si="3"/>
        <v>1</v>
      </c>
      <c r="J17">
        <f t="shared" si="4"/>
        <v>1</v>
      </c>
      <c r="K17">
        <v>2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1640.8330661528973</v>
      </c>
      <c r="E18">
        <f t="shared" si="0"/>
        <v>0.4</v>
      </c>
      <c r="F18">
        <f>'T.26.04.E (2)'!$C$11</f>
        <v>4381.7164445950048</v>
      </c>
      <c r="G18">
        <f t="shared" si="1"/>
        <v>3</v>
      </c>
      <c r="H18">
        <f t="shared" si="2"/>
        <v>2024</v>
      </c>
      <c r="I18" t="b">
        <f t="shared" si="3"/>
        <v>1</v>
      </c>
      <c r="J18">
        <f t="shared" si="4"/>
        <v>1</v>
      </c>
      <c r="K18">
        <v>2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3391.1178662091261</v>
      </c>
      <c r="E19">
        <f t="shared" si="0"/>
        <v>0.4</v>
      </c>
      <c r="F19">
        <f>'T.35.04.E (2)'!$C$11</f>
        <v>11283.630496666399</v>
      </c>
      <c r="G19">
        <f t="shared" si="1"/>
        <v>3</v>
      </c>
      <c r="H19">
        <f t="shared" si="2"/>
        <v>2024</v>
      </c>
      <c r="I19" t="b">
        <f t="shared" si="3"/>
        <v>1</v>
      </c>
      <c r="J19">
        <f t="shared" si="4"/>
        <v>1</v>
      </c>
      <c r="K19">
        <v>2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14699.308798905035</v>
      </c>
      <c r="E20">
        <f t="shared" si="0"/>
        <v>0.4</v>
      </c>
      <c r="F20">
        <f>'T.45.04.E (2)'!$C$11</f>
        <v>53126.54195990476</v>
      </c>
      <c r="G20">
        <f t="shared" si="1"/>
        <v>3</v>
      </c>
      <c r="H20">
        <f t="shared" si="2"/>
        <v>2024</v>
      </c>
      <c r="I20" t="b">
        <f t="shared" si="3"/>
        <v>1</v>
      </c>
      <c r="J20">
        <f t="shared" si="4"/>
        <v>1</v>
      </c>
      <c r="K20">
        <v>2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54634.451414592637</v>
      </c>
      <c r="E21">
        <f t="shared" si="0"/>
        <v>0.4</v>
      </c>
      <c r="F21">
        <f>'T.55.04.E (2)'!$C$11</f>
        <v>159264.44494894455</v>
      </c>
      <c r="G21">
        <f t="shared" si="1"/>
        <v>3</v>
      </c>
      <c r="H21">
        <f t="shared" si="2"/>
        <v>2024</v>
      </c>
      <c r="I21" t="b">
        <f t="shared" si="3"/>
        <v>1</v>
      </c>
      <c r="J21">
        <f t="shared" si="4"/>
        <v>1</v>
      </c>
      <c r="K21">
        <v>2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3183.9951086140841</v>
      </c>
      <c r="E22">
        <f t="shared" si="0"/>
        <v>0.4</v>
      </c>
      <c r="F22">
        <f>'T.26.04.F (2)'!$C$11</f>
        <v>10568.191808920064</v>
      </c>
      <c r="G22">
        <f t="shared" si="1"/>
        <v>3</v>
      </c>
      <c r="H22">
        <f t="shared" si="2"/>
        <v>2024</v>
      </c>
      <c r="I22" t="b">
        <f t="shared" si="3"/>
        <v>1</v>
      </c>
      <c r="J22">
        <f t="shared" si="4"/>
        <v>1</v>
      </c>
      <c r="K22">
        <v>2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6684.215248091833</v>
      </c>
      <c r="E23">
        <f t="shared" si="0"/>
        <v>0.4</v>
      </c>
      <c r="F23">
        <f>'T.35.04.F (2)'!$C$11</f>
        <v>24372.667618286287</v>
      </c>
      <c r="G23">
        <f t="shared" si="1"/>
        <v>3</v>
      </c>
      <c r="H23">
        <f t="shared" si="2"/>
        <v>2024</v>
      </c>
      <c r="I23" t="b">
        <f t="shared" si="3"/>
        <v>1</v>
      </c>
      <c r="J23">
        <f t="shared" si="4"/>
        <v>1</v>
      </c>
      <c r="K23">
        <v>2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29298.901657217259</v>
      </c>
      <c r="E24">
        <f t="shared" si="0"/>
        <v>0.4</v>
      </c>
      <c r="F24">
        <f>'T.45.04.F (2)'!$C$11</f>
        <v>108064.01065670769</v>
      </c>
      <c r="G24">
        <f t="shared" si="1"/>
        <v>3</v>
      </c>
      <c r="H24">
        <f t="shared" si="2"/>
        <v>2024</v>
      </c>
      <c r="I24" t="b">
        <f t="shared" si="3"/>
        <v>1</v>
      </c>
      <c r="J24">
        <f t="shared" si="4"/>
        <v>1</v>
      </c>
      <c r="K24">
        <v>2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109154.40583910352</v>
      </c>
      <c r="E25">
        <f t="shared" si="0"/>
        <v>0.4</v>
      </c>
      <c r="F25">
        <f>'T.55.04.F (2)'!$C$11</f>
        <v>320359.24992885074</v>
      </c>
      <c r="G25">
        <f t="shared" si="1"/>
        <v>3</v>
      </c>
      <c r="H25">
        <f t="shared" si="2"/>
        <v>2024</v>
      </c>
      <c r="I25" t="b">
        <f t="shared" si="3"/>
        <v>1</v>
      </c>
      <c r="J25">
        <f t="shared" si="4"/>
        <v>1</v>
      </c>
      <c r="K25">
        <v>2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1940.395202168382</v>
      </c>
      <c r="E26">
        <f t="shared" si="0"/>
        <v>0.4</v>
      </c>
      <c r="F26" s="13">
        <f>'S.26.04.A (2)'!$C$11</f>
        <v>-1343.0738090279128</v>
      </c>
      <c r="G26">
        <f t="shared" si="1"/>
        <v>3</v>
      </c>
      <c r="H26">
        <f t="shared" si="2"/>
        <v>2024</v>
      </c>
      <c r="I26" t="b">
        <f t="shared" si="3"/>
        <v>1</v>
      </c>
      <c r="J26">
        <f t="shared" si="4"/>
        <v>1</v>
      </c>
      <c r="K26">
        <v>2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3139.6845625673532</v>
      </c>
      <c r="E27">
        <f t="shared" si="0"/>
        <v>0.4</v>
      </c>
      <c r="F27" s="13">
        <f>'S.35.04.A (2)'!$C$11</f>
        <v>-844.97254801894405</v>
      </c>
      <c r="G27">
        <f t="shared" si="1"/>
        <v>3</v>
      </c>
      <c r="H27">
        <f t="shared" si="2"/>
        <v>2024</v>
      </c>
      <c r="I27" t="b">
        <f t="shared" si="3"/>
        <v>1</v>
      </c>
      <c r="J27">
        <f t="shared" si="4"/>
        <v>1</v>
      </c>
      <c r="K27">
        <v>2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6841.2114783373836</v>
      </c>
      <c r="E28">
        <f t="shared" si="0"/>
        <v>0.4</v>
      </c>
      <c r="F28" s="13">
        <f>'S.45.04.A (2)'!$C$11</f>
        <v>678.75246774419952</v>
      </c>
      <c r="G28">
        <f t="shared" si="1"/>
        <v>3</v>
      </c>
      <c r="H28">
        <f t="shared" si="2"/>
        <v>2024</v>
      </c>
      <c r="I28" t="b">
        <f t="shared" si="3"/>
        <v>1</v>
      </c>
      <c r="J28">
        <f t="shared" si="4"/>
        <v>1</v>
      </c>
      <c r="K28">
        <v>2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15327.352611101329</v>
      </c>
      <c r="E29">
        <f t="shared" si="0"/>
        <v>0.4</v>
      </c>
      <c r="F29" s="13">
        <f>'S.55.04.A (2)'!$C$11</f>
        <v>4095.5584736952133</v>
      </c>
      <c r="G29">
        <f t="shared" si="1"/>
        <v>3</v>
      </c>
      <c r="H29">
        <f t="shared" si="2"/>
        <v>2024</v>
      </c>
      <c r="I29" t="b">
        <f t="shared" si="3"/>
        <v>1</v>
      </c>
      <c r="J29">
        <f t="shared" si="4"/>
        <v>1</v>
      </c>
      <c r="K29">
        <v>2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3071.19595155877</v>
      </c>
      <c r="E30">
        <f t="shared" si="0"/>
        <v>0.4</v>
      </c>
      <c r="F30" s="14">
        <f>'S.26.04.B (2)'!$C$11</f>
        <v>-857.06641785005183</v>
      </c>
      <c r="G30">
        <f t="shared" si="1"/>
        <v>3</v>
      </c>
      <c r="H30">
        <f t="shared" si="2"/>
        <v>2024</v>
      </c>
      <c r="I30" t="b">
        <f t="shared" si="3"/>
        <v>1</v>
      </c>
      <c r="J30">
        <f t="shared" si="4"/>
        <v>1</v>
      </c>
      <c r="K30">
        <v>2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5478.9066403013921</v>
      </c>
      <c r="E31">
        <f t="shared" si="0"/>
        <v>0.4</v>
      </c>
      <c r="F31" s="14">
        <f>'S.35.04.B (2)'!$C$11</f>
        <v>142.93953238636203</v>
      </c>
      <c r="G31">
        <f t="shared" si="1"/>
        <v>3</v>
      </c>
      <c r="H31">
        <f t="shared" si="2"/>
        <v>2024</v>
      </c>
      <c r="I31" t="b">
        <f t="shared" si="3"/>
        <v>1</v>
      </c>
      <c r="J31">
        <f t="shared" si="4"/>
        <v>1</v>
      </c>
      <c r="K31">
        <v>2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12911.353409778812</v>
      </c>
      <c r="E32">
        <f t="shared" si="0"/>
        <v>0.4</v>
      </c>
      <c r="F32" s="14">
        <f>'S.45.04.B (2)'!$C$11</f>
        <v>3202.5485708349884</v>
      </c>
      <c r="G32">
        <f t="shared" si="1"/>
        <v>3</v>
      </c>
      <c r="H32">
        <f t="shared" si="2"/>
        <v>2024</v>
      </c>
      <c r="I32" t="b">
        <f t="shared" si="3"/>
        <v>1</v>
      </c>
      <c r="J32">
        <f t="shared" si="4"/>
        <v>1</v>
      </c>
      <c r="K32">
        <v>2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29957.535644701391</v>
      </c>
      <c r="E33">
        <f t="shared" si="0"/>
        <v>0.4</v>
      </c>
      <c r="F33" s="14">
        <f>'S.55.04.B (2)'!$C$11</f>
        <v>10066.227016138258</v>
      </c>
      <c r="G33">
        <f t="shared" si="1"/>
        <v>3</v>
      </c>
      <c r="H33">
        <f t="shared" si="2"/>
        <v>2024</v>
      </c>
      <c r="I33" t="b">
        <f t="shared" si="3"/>
        <v>1</v>
      </c>
      <c r="J33">
        <f t="shared" si="4"/>
        <v>1</v>
      </c>
      <c r="K33">
        <v>2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6463.5981997299423</v>
      </c>
      <c r="E34">
        <f t="shared" si="0"/>
        <v>0.4</v>
      </c>
      <c r="F34" s="14">
        <f>'S.26.04.C (2)'!$C$11</f>
        <v>600.95575568353922</v>
      </c>
      <c r="G34">
        <f t="shared" si="1"/>
        <v>3</v>
      </c>
      <c r="H34">
        <f t="shared" si="2"/>
        <v>2024</v>
      </c>
      <c r="I34" t="b">
        <f t="shared" si="3"/>
        <v>1</v>
      </c>
      <c r="J34">
        <f t="shared" si="4"/>
        <v>1</v>
      </c>
      <c r="K34">
        <v>2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12496.572873503517</v>
      </c>
      <c r="E35">
        <f t="shared" si="0"/>
        <v>0.4</v>
      </c>
      <c r="F35" s="14">
        <f>'S.35.04.C (2)'!$C$11</f>
        <v>3106.6757736022951</v>
      </c>
      <c r="G35">
        <f t="shared" si="1"/>
        <v>3</v>
      </c>
      <c r="H35">
        <f t="shared" si="2"/>
        <v>2024</v>
      </c>
      <c r="I35" t="b">
        <f t="shared" si="3"/>
        <v>1</v>
      </c>
      <c r="J35">
        <f t="shared" si="4"/>
        <v>1</v>
      </c>
      <c r="K35">
        <v>2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31121.779204103117</v>
      </c>
      <c r="E36">
        <f t="shared" si="0"/>
        <v>0.4</v>
      </c>
      <c r="F36" s="14">
        <f>'S.45.04.C (2)'!$C$11</f>
        <v>10773.936880107409</v>
      </c>
      <c r="G36">
        <f t="shared" si="1"/>
        <v>3</v>
      </c>
      <c r="H36">
        <f t="shared" si="2"/>
        <v>2024</v>
      </c>
      <c r="I36" t="b">
        <f t="shared" si="3"/>
        <v>1</v>
      </c>
      <c r="J36">
        <f t="shared" si="4"/>
        <v>1</v>
      </c>
      <c r="K36">
        <v>2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73848.084745501532</v>
      </c>
      <c r="E37">
        <f t="shared" si="0"/>
        <v>0.4</v>
      </c>
      <c r="F37" s="14">
        <f>'S.55.04.C (2)'!$C$11</f>
        <v>27978.232643467283</v>
      </c>
      <c r="G37">
        <f t="shared" si="1"/>
        <v>3</v>
      </c>
      <c r="H37">
        <f t="shared" si="2"/>
        <v>2024</v>
      </c>
      <c r="I37" t="b">
        <f t="shared" si="3"/>
        <v>1</v>
      </c>
      <c r="J37">
        <f t="shared" si="4"/>
        <v>1</v>
      </c>
      <c r="K37">
        <v>2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12117.601946681887</v>
      </c>
      <c r="E38">
        <f t="shared" si="0"/>
        <v>0.4</v>
      </c>
      <c r="F38" s="14">
        <f>'S.26.04.D (2)'!$C$11</f>
        <v>3030.9927115728528</v>
      </c>
      <c r="G38">
        <f t="shared" si="1"/>
        <v>3</v>
      </c>
      <c r="H38">
        <f t="shared" si="2"/>
        <v>2024</v>
      </c>
      <c r="I38" t="b">
        <f t="shared" si="3"/>
        <v>1</v>
      </c>
      <c r="J38">
        <f t="shared" si="4"/>
        <v>1</v>
      </c>
      <c r="K38">
        <v>2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24192.683262173727</v>
      </c>
      <c r="E39">
        <f t="shared" si="0"/>
        <v>0.4</v>
      </c>
      <c r="F39" s="14">
        <f>'S.35.04.D (2)'!$C$11</f>
        <v>8046.2361756288565</v>
      </c>
      <c r="G39">
        <f t="shared" si="1"/>
        <v>3</v>
      </c>
      <c r="H39">
        <f t="shared" si="2"/>
        <v>2024</v>
      </c>
      <c r="I39" t="b">
        <f t="shared" si="3"/>
        <v>1</v>
      </c>
      <c r="J39">
        <f t="shared" si="4"/>
        <v>1</v>
      </c>
      <c r="K39">
        <v>2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61472.488861310259</v>
      </c>
      <c r="E40">
        <f t="shared" si="0"/>
        <v>0.4</v>
      </c>
      <c r="F40" s="14">
        <f>'S.45.04.D (2)'!$C$11</f>
        <v>23392.917395561362</v>
      </c>
      <c r="G40">
        <f t="shared" si="1"/>
        <v>3</v>
      </c>
      <c r="H40">
        <f t="shared" si="2"/>
        <v>2024</v>
      </c>
      <c r="I40" t="b">
        <f t="shared" si="3"/>
        <v>1</v>
      </c>
      <c r="J40">
        <f t="shared" si="4"/>
        <v>1</v>
      </c>
      <c r="K40">
        <v>2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146998.99991350173</v>
      </c>
      <c r="E41">
        <f t="shared" si="0"/>
        <v>0.4</v>
      </c>
      <c r="F41" s="14">
        <f>'S.55.04.D (2)'!$C$11</f>
        <v>57831.575355682326</v>
      </c>
      <c r="G41">
        <f t="shared" si="1"/>
        <v>3</v>
      </c>
      <c r="H41">
        <f t="shared" si="2"/>
        <v>2024</v>
      </c>
      <c r="I41" t="b">
        <f t="shared" si="3"/>
        <v>1</v>
      </c>
      <c r="J41">
        <f t="shared" si="4"/>
        <v>1</v>
      </c>
      <c r="K41">
        <v>2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23425.60944058578</v>
      </c>
      <c r="E42">
        <f t="shared" si="0"/>
        <v>0.4</v>
      </c>
      <c r="F42" s="14">
        <f>'S.26.04.E (2)'!$C$11</f>
        <v>7891.0666233514785</v>
      </c>
      <c r="G42">
        <f t="shared" si="1"/>
        <v>3</v>
      </c>
      <c r="H42">
        <f t="shared" si="2"/>
        <v>2024</v>
      </c>
      <c r="I42" t="b">
        <f t="shared" si="3"/>
        <v>1</v>
      </c>
      <c r="J42">
        <f t="shared" si="4"/>
        <v>1</v>
      </c>
      <c r="K42">
        <v>2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47584.904039514135</v>
      </c>
      <c r="E43">
        <f t="shared" si="0"/>
        <v>0.4</v>
      </c>
      <c r="F43" s="14">
        <f>'S.35.04.E (2)'!$C$11</f>
        <v>17925.356979681936</v>
      </c>
      <c r="G43">
        <f t="shared" si="1"/>
        <v>3</v>
      </c>
      <c r="H43">
        <f t="shared" si="2"/>
        <v>2024</v>
      </c>
      <c r="I43" t="b">
        <f t="shared" si="3"/>
        <v>1</v>
      </c>
      <c r="J43">
        <f t="shared" si="4"/>
        <v>1</v>
      </c>
      <c r="K43">
        <v>2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122173.90817572457</v>
      </c>
      <c r="E44">
        <f t="shared" si="0"/>
        <v>0.4</v>
      </c>
      <c r="F44" s="14">
        <f>'S.45.04.E (2)'!$C$11</f>
        <v>48630.878426469353</v>
      </c>
      <c r="G44">
        <f t="shared" si="1"/>
        <v>3</v>
      </c>
      <c r="H44">
        <f t="shared" si="2"/>
        <v>2024</v>
      </c>
      <c r="I44" t="b">
        <f t="shared" si="3"/>
        <v>1</v>
      </c>
      <c r="J44">
        <f t="shared" si="4"/>
        <v>1</v>
      </c>
      <c r="K44">
        <v>2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293300.83024950215</v>
      </c>
      <c r="E45">
        <f t="shared" si="0"/>
        <v>0.4</v>
      </c>
      <c r="F45" s="14">
        <f>'S.55.04.E (2)'!$C$11</f>
        <v>117538.26078011241</v>
      </c>
      <c r="G45">
        <f t="shared" si="1"/>
        <v>3</v>
      </c>
      <c r="H45">
        <f t="shared" si="2"/>
        <v>2024</v>
      </c>
      <c r="I45" t="b">
        <f t="shared" si="3"/>
        <v>1</v>
      </c>
      <c r="J45">
        <f t="shared" si="4"/>
        <v>1</v>
      </c>
      <c r="K45">
        <v>2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46041.624428393588</v>
      </c>
      <c r="E46">
        <f t="shared" si="0"/>
        <v>0.4</v>
      </c>
      <c r="F46" s="14">
        <f>'S.26.04.F (2)'!$C$11</f>
        <v>17611.214446908762</v>
      </c>
      <c r="G46">
        <f t="shared" si="1"/>
        <v>3</v>
      </c>
      <c r="H46">
        <f t="shared" si="2"/>
        <v>2024</v>
      </c>
      <c r="I46" t="b">
        <f t="shared" si="3"/>
        <v>1</v>
      </c>
      <c r="J46">
        <f t="shared" si="4"/>
        <v>1</v>
      </c>
      <c r="K46">
        <v>2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94369.345594194994</v>
      </c>
      <c r="E47">
        <f t="shared" si="0"/>
        <v>0.4</v>
      </c>
      <c r="F47" s="14">
        <f>'S.35.04.F (2)'!$C$11</f>
        <v>37683.598587788183</v>
      </c>
      <c r="G47">
        <f t="shared" si="1"/>
        <v>3</v>
      </c>
      <c r="H47">
        <f t="shared" si="2"/>
        <v>2024</v>
      </c>
      <c r="I47" t="b">
        <f t="shared" si="3"/>
        <v>1</v>
      </c>
      <c r="J47">
        <f t="shared" si="4"/>
        <v>1</v>
      </c>
      <c r="K47">
        <v>2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243576.74680455329</v>
      </c>
      <c r="E48">
        <f t="shared" si="0"/>
        <v>0.4</v>
      </c>
      <c r="F48" s="14">
        <f>'S.45.04.F (2)'!$C$11</f>
        <v>99106.800488285357</v>
      </c>
      <c r="G48">
        <f t="shared" si="1"/>
        <v>3</v>
      </c>
      <c r="H48">
        <f t="shared" si="2"/>
        <v>2024</v>
      </c>
      <c r="I48" t="b">
        <f t="shared" si="3"/>
        <v>1</v>
      </c>
      <c r="J48">
        <f t="shared" si="4"/>
        <v>1</v>
      </c>
      <c r="K48">
        <v>2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585904.49092150293</v>
      </c>
      <c r="E49">
        <f t="shared" si="0"/>
        <v>0.4</v>
      </c>
      <c r="F49" s="14">
        <f>'S.55.04.F (2)'!$C$11</f>
        <v>236951.63162897245</v>
      </c>
      <c r="G49">
        <f t="shared" si="1"/>
        <v>3</v>
      </c>
      <c r="H49">
        <f t="shared" si="2"/>
        <v>2024</v>
      </c>
      <c r="I49" t="b">
        <f t="shared" si="3"/>
        <v>1</v>
      </c>
      <c r="J49">
        <f t="shared" si="4"/>
        <v>1</v>
      </c>
      <c r="K49">
        <v>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43676-4578-4906-99EA-244AE347EA16}"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15" t="s">
        <v>49</v>
      </c>
      <c r="B1" s="16" t="s">
        <v>18</v>
      </c>
    </row>
    <row r="2" spans="1:9" ht="18.75" x14ac:dyDescent="0.3">
      <c r="A2" s="17">
        <v>26</v>
      </c>
      <c r="B2" s="4">
        <v>1.0468929999999999E-3</v>
      </c>
      <c r="D2" s="18"/>
      <c r="I2" s="19"/>
    </row>
    <row r="3" spans="1:9" x14ac:dyDescent="0.25">
      <c r="A3" s="17">
        <v>27</v>
      </c>
      <c r="B3" s="4">
        <v>1.057716E-3</v>
      </c>
      <c r="D3" s="18"/>
      <c r="I3" s="6"/>
    </row>
    <row r="4" spans="1:9" x14ac:dyDescent="0.25">
      <c r="A4" s="17">
        <v>28</v>
      </c>
      <c r="B4" s="4">
        <v>1.0712440000000001E-3</v>
      </c>
      <c r="D4" s="18"/>
      <c r="I4" s="6"/>
    </row>
    <row r="5" spans="1:9" x14ac:dyDescent="0.25">
      <c r="A5" s="17">
        <v>29</v>
      </c>
      <c r="B5" s="4">
        <v>1.0856730000000001E-3</v>
      </c>
      <c r="D5" s="18"/>
    </row>
    <row r="6" spans="1:9" x14ac:dyDescent="0.25">
      <c r="A6" s="17">
        <v>30</v>
      </c>
      <c r="B6" s="4">
        <v>1.1037099999999999E-3</v>
      </c>
      <c r="D6" s="18"/>
    </row>
    <row r="7" spans="1:9" x14ac:dyDescent="0.25">
      <c r="A7" s="17">
        <v>31</v>
      </c>
      <c r="B7" s="4">
        <v>1.131668E-3</v>
      </c>
      <c r="D7" s="18"/>
    </row>
    <row r="8" spans="1:9" x14ac:dyDescent="0.25">
      <c r="A8" s="17">
        <v>32</v>
      </c>
      <c r="B8" s="4">
        <v>1.1650359999999999E-3</v>
      </c>
    </row>
    <row r="9" spans="1:9" x14ac:dyDescent="0.25">
      <c r="A9" s="17">
        <v>33</v>
      </c>
      <c r="B9" s="4">
        <v>1.1975029999999999E-3</v>
      </c>
    </row>
    <row r="10" spans="1:9" x14ac:dyDescent="0.25">
      <c r="A10" s="17">
        <v>34</v>
      </c>
      <c r="B10" s="4">
        <v>1.2389879999999999E-3</v>
      </c>
    </row>
    <row r="11" spans="1:9" x14ac:dyDescent="0.25">
      <c r="A11" s="17">
        <v>35</v>
      </c>
      <c r="B11" s="4">
        <v>1.2822770000000001E-3</v>
      </c>
    </row>
    <row r="12" spans="1:9" x14ac:dyDescent="0.25">
      <c r="A12" s="17">
        <v>36</v>
      </c>
      <c r="B12" s="4">
        <v>1.3327809999999999E-3</v>
      </c>
    </row>
    <row r="13" spans="1:9" x14ac:dyDescent="0.25">
      <c r="A13" s="17">
        <v>37</v>
      </c>
      <c r="B13" s="4">
        <v>1.4022240000000001E-3</v>
      </c>
    </row>
    <row r="14" spans="1:9" x14ac:dyDescent="0.25">
      <c r="A14" s="17">
        <v>38</v>
      </c>
      <c r="B14" s="4">
        <v>1.482489E-3</v>
      </c>
    </row>
    <row r="15" spans="1:9" x14ac:dyDescent="0.25">
      <c r="A15" s="17">
        <v>39</v>
      </c>
      <c r="B15" s="4">
        <v>1.564558E-3</v>
      </c>
    </row>
    <row r="16" spans="1:9" x14ac:dyDescent="0.25">
      <c r="A16" s="17">
        <v>40</v>
      </c>
      <c r="B16" s="4">
        <v>1.6511360000000001E-3</v>
      </c>
    </row>
    <row r="17" spans="1:2" x14ac:dyDescent="0.25">
      <c r="A17" s="17">
        <v>41</v>
      </c>
      <c r="B17" s="4">
        <v>1.7512420000000001E-3</v>
      </c>
    </row>
    <row r="18" spans="1:2" x14ac:dyDescent="0.25">
      <c r="A18" s="17">
        <v>42</v>
      </c>
      <c r="B18" s="4">
        <v>1.8504459999999999E-3</v>
      </c>
    </row>
    <row r="19" spans="1:2" x14ac:dyDescent="0.25">
      <c r="A19" s="17">
        <v>43</v>
      </c>
      <c r="B19" s="4">
        <v>1.9640790000000001E-3</v>
      </c>
    </row>
    <row r="20" spans="1:2" x14ac:dyDescent="0.25">
      <c r="A20" s="17">
        <v>44</v>
      </c>
      <c r="B20" s="4">
        <v>2.086732E-3</v>
      </c>
    </row>
    <row r="21" spans="1:2" x14ac:dyDescent="0.25">
      <c r="A21" s="17">
        <v>45</v>
      </c>
      <c r="B21" s="4">
        <v>2.2202060000000002E-3</v>
      </c>
    </row>
    <row r="22" spans="1:2" x14ac:dyDescent="0.25">
      <c r="A22" s="17">
        <v>46</v>
      </c>
      <c r="B22" s="4">
        <v>2.3617970000000001E-3</v>
      </c>
    </row>
    <row r="23" spans="1:2" x14ac:dyDescent="0.25">
      <c r="A23" s="17">
        <v>47</v>
      </c>
      <c r="B23" s="4">
        <v>2.52864E-3</v>
      </c>
    </row>
    <row r="24" spans="1:2" x14ac:dyDescent="0.25">
      <c r="A24" s="17">
        <v>48</v>
      </c>
      <c r="B24" s="4">
        <v>2.719834E-3</v>
      </c>
    </row>
    <row r="25" spans="1:2" x14ac:dyDescent="0.25">
      <c r="A25" s="17">
        <v>49</v>
      </c>
      <c r="B25" s="4">
        <v>4.2403780000000004E-3</v>
      </c>
    </row>
    <row r="26" spans="1:2" x14ac:dyDescent="0.25">
      <c r="A26" s="17">
        <v>50</v>
      </c>
      <c r="B26" s="4">
        <v>5.9098179999999998E-3</v>
      </c>
    </row>
    <row r="27" spans="1:2" x14ac:dyDescent="0.25">
      <c r="A27" s="17">
        <v>51</v>
      </c>
      <c r="B27" s="4">
        <v>7.7019840000000003E-3</v>
      </c>
    </row>
    <row r="28" spans="1:2" x14ac:dyDescent="0.25">
      <c r="A28" s="17">
        <v>52</v>
      </c>
      <c r="B28" s="4">
        <v>9.7648700000000001E-3</v>
      </c>
    </row>
    <row r="29" spans="1:2" x14ac:dyDescent="0.25">
      <c r="A29" s="17">
        <v>53</v>
      </c>
      <c r="B29" s="4">
        <v>1.2112915E-2</v>
      </c>
    </row>
    <row r="30" spans="1:2" x14ac:dyDescent="0.25">
      <c r="A30" s="17">
        <v>54</v>
      </c>
      <c r="B30" s="4">
        <v>1.471273E-2</v>
      </c>
    </row>
    <row r="31" spans="1:2" x14ac:dyDescent="0.25">
      <c r="A31" s="17">
        <v>55</v>
      </c>
      <c r="B31" s="4">
        <v>1.7665382E-2</v>
      </c>
    </row>
    <row r="32" spans="1:2" x14ac:dyDescent="0.25">
      <c r="A32" s="17">
        <v>56</v>
      </c>
      <c r="B32" s="4">
        <v>2.1010579000000001E-2</v>
      </c>
    </row>
    <row r="33" spans="1:2" x14ac:dyDescent="0.25">
      <c r="A33" s="17">
        <v>57</v>
      </c>
      <c r="B33" s="4">
        <v>2.4499257999999999E-2</v>
      </c>
    </row>
    <row r="34" spans="1:2" x14ac:dyDescent="0.25">
      <c r="A34" s="17">
        <v>58</v>
      </c>
      <c r="B34" s="4">
        <v>2.8232486000000001E-2</v>
      </c>
    </row>
    <row r="35" spans="1:2" x14ac:dyDescent="0.25">
      <c r="A35" s="17">
        <v>59</v>
      </c>
      <c r="B35" s="4">
        <v>3.2345626000000002E-2</v>
      </c>
    </row>
    <row r="36" spans="1:2" x14ac:dyDescent="0.25">
      <c r="A36" s="17">
        <v>60</v>
      </c>
      <c r="B36" s="4">
        <v>3.7265510000000002E-2</v>
      </c>
    </row>
    <row r="37" spans="1:2" x14ac:dyDescent="0.25">
      <c r="A37" s="17">
        <v>61</v>
      </c>
      <c r="B37" s="4">
        <v>4.2512064000000002E-2</v>
      </c>
    </row>
    <row r="38" spans="1:2" x14ac:dyDescent="0.25">
      <c r="A38" s="17">
        <v>62</v>
      </c>
      <c r="B38" s="4">
        <v>4.7737861999999999E-2</v>
      </c>
    </row>
    <row r="39" spans="1:2" x14ac:dyDescent="0.25">
      <c r="A39" s="17">
        <v>63</v>
      </c>
      <c r="B39" s="4">
        <v>5.3487053E-2</v>
      </c>
    </row>
    <row r="40" spans="1:2" x14ac:dyDescent="0.25">
      <c r="A40" s="17">
        <v>64</v>
      </c>
      <c r="B40" s="4">
        <v>5.9601715E-2</v>
      </c>
    </row>
    <row r="41" spans="1:2" x14ac:dyDescent="0.25">
      <c r="A41" s="17">
        <v>65</v>
      </c>
      <c r="B41" s="4">
        <v>6.6409420999999996E-2</v>
      </c>
    </row>
    <row r="42" spans="1:2" x14ac:dyDescent="0.25">
      <c r="A42" s="17">
        <v>66</v>
      </c>
      <c r="B42" s="4">
        <v>7.4261202999999998E-2</v>
      </c>
    </row>
    <row r="43" spans="1:2" x14ac:dyDescent="0.25">
      <c r="A43" s="17">
        <v>67</v>
      </c>
      <c r="B43" s="4">
        <v>8.2657132999999994E-2</v>
      </c>
    </row>
    <row r="44" spans="1:2" x14ac:dyDescent="0.25">
      <c r="A44" s="17">
        <v>68</v>
      </c>
      <c r="B44" s="4">
        <v>9.1575552000000005E-2</v>
      </c>
    </row>
    <row r="45" spans="1:2" x14ac:dyDescent="0.25">
      <c r="A45" s="17">
        <v>69</v>
      </c>
      <c r="B45" s="4">
        <v>0.101620166</v>
      </c>
    </row>
    <row r="46" spans="1:2" x14ac:dyDescent="0.25">
      <c r="A46" s="17">
        <v>70</v>
      </c>
      <c r="B46" s="4">
        <v>0.112947091</v>
      </c>
    </row>
    <row r="47" spans="1:2" x14ac:dyDescent="0.25">
      <c r="A47" s="17">
        <v>71</v>
      </c>
      <c r="B47" s="4">
        <v>0.12591097000000001</v>
      </c>
    </row>
    <row r="48" spans="1:2" x14ac:dyDescent="0.25">
      <c r="A48" s="17">
        <v>72</v>
      </c>
      <c r="B48" s="4">
        <v>0.140869152</v>
      </c>
    </row>
    <row r="49" spans="1:2" x14ac:dyDescent="0.25">
      <c r="A49" s="17">
        <v>73</v>
      </c>
      <c r="B49" s="4">
        <v>0.15811491799999999</v>
      </c>
    </row>
    <row r="50" spans="1:2" x14ac:dyDescent="0.25">
      <c r="A50" s="17">
        <v>74</v>
      </c>
      <c r="B50" s="4">
        <v>0.17865895700000001</v>
      </c>
    </row>
    <row r="51" spans="1:2" x14ac:dyDescent="0.25">
      <c r="A51" s="17">
        <v>75</v>
      </c>
      <c r="B51" s="4">
        <v>0.202352371</v>
      </c>
    </row>
    <row r="52" spans="1:2" x14ac:dyDescent="0.25">
      <c r="A52" s="17">
        <v>76</v>
      </c>
      <c r="B52" s="4">
        <v>0.22956153600000001</v>
      </c>
    </row>
    <row r="53" spans="1:2" x14ac:dyDescent="0.25">
      <c r="A53" s="17">
        <v>77</v>
      </c>
      <c r="B53" s="4">
        <v>0.26099212799999999</v>
      </c>
    </row>
    <row r="54" spans="1:2" x14ac:dyDescent="0.25">
      <c r="A54" s="17">
        <v>78</v>
      </c>
      <c r="B54" s="4">
        <v>0.29613519399999999</v>
      </c>
    </row>
    <row r="55" spans="1:2" x14ac:dyDescent="0.25">
      <c r="A55" s="17">
        <v>79</v>
      </c>
      <c r="B55" s="4">
        <v>0.33524791700000001</v>
      </c>
    </row>
    <row r="56" spans="1:2" x14ac:dyDescent="0.25">
      <c r="A56" s="17">
        <v>80</v>
      </c>
      <c r="B56" s="4">
        <v>0.37793865599999998</v>
      </c>
    </row>
    <row r="57" spans="1:2" x14ac:dyDescent="0.25">
      <c r="A57" s="17">
        <v>81</v>
      </c>
      <c r="B57" s="4">
        <v>0.42486345599999997</v>
      </c>
    </row>
    <row r="58" spans="1:2" x14ac:dyDescent="0.25">
      <c r="A58" s="17">
        <v>82</v>
      </c>
      <c r="B58" s="4">
        <v>0.47765295400000002</v>
      </c>
    </row>
    <row r="59" spans="1:2" x14ac:dyDescent="0.25">
      <c r="A59" s="17">
        <v>83</v>
      </c>
      <c r="B59" s="4">
        <v>0.53697763200000004</v>
      </c>
    </row>
    <row r="60" spans="1:2" x14ac:dyDescent="0.25">
      <c r="A60" s="17">
        <v>84</v>
      </c>
      <c r="B60" s="4">
        <v>0.60388337299999995</v>
      </c>
    </row>
    <row r="61" spans="1:2" x14ac:dyDescent="0.25">
      <c r="A61" s="17">
        <v>85</v>
      </c>
      <c r="B61" s="4">
        <v>0.676158394</v>
      </c>
    </row>
    <row r="62" spans="1:2" x14ac:dyDescent="0.25">
      <c r="A62" s="17">
        <v>86</v>
      </c>
      <c r="B62" s="4">
        <v>0.75167664000000001</v>
      </c>
    </row>
    <row r="63" spans="1:2" x14ac:dyDescent="0.25">
      <c r="A63" s="17">
        <v>87</v>
      </c>
      <c r="B63" s="4">
        <v>0.75374016600000004</v>
      </c>
    </row>
    <row r="64" spans="1:2" x14ac:dyDescent="0.25">
      <c r="A64" s="17">
        <v>88</v>
      </c>
      <c r="B64" s="4">
        <v>0.75596915499999995</v>
      </c>
    </row>
    <row r="65" spans="1:2" x14ac:dyDescent="0.25">
      <c r="A65" s="17">
        <v>89</v>
      </c>
      <c r="B65" s="4">
        <v>0.75842527199999998</v>
      </c>
    </row>
    <row r="66" spans="1:2" x14ac:dyDescent="0.25">
      <c r="A66" s="17">
        <v>90</v>
      </c>
      <c r="B66" s="4">
        <v>0.76114147499999996</v>
      </c>
    </row>
    <row r="67" spans="1:2" x14ac:dyDescent="0.25">
      <c r="A67" s="17">
        <v>91</v>
      </c>
      <c r="B67" s="4">
        <v>0.76383916100000004</v>
      </c>
    </row>
    <row r="68" spans="1:2" x14ac:dyDescent="0.25">
      <c r="A68" s="17">
        <v>92</v>
      </c>
      <c r="B68" s="4">
        <v>0.76675259399999995</v>
      </c>
    </row>
    <row r="69" spans="1:2" x14ac:dyDescent="0.25">
      <c r="A69" s="17">
        <v>93</v>
      </c>
      <c r="B69" s="4">
        <v>0.76980532899999998</v>
      </c>
    </row>
    <row r="70" spans="1:2" x14ac:dyDescent="0.25">
      <c r="A70" s="17">
        <v>94</v>
      </c>
      <c r="B70" s="4">
        <v>0.772959481</v>
      </c>
    </row>
    <row r="71" spans="1:2" x14ac:dyDescent="0.25">
      <c r="A71" s="17">
        <v>95</v>
      </c>
      <c r="B71" s="4">
        <v>0.77634382000000002</v>
      </c>
    </row>
    <row r="72" spans="1:2" x14ac:dyDescent="0.25">
      <c r="A72" s="17">
        <v>96</v>
      </c>
      <c r="B72" s="4">
        <v>0.77982431100000005</v>
      </c>
    </row>
    <row r="73" spans="1:2" x14ac:dyDescent="0.25">
      <c r="A73" s="17">
        <v>97</v>
      </c>
      <c r="B73" s="4">
        <v>0.78351069500000003</v>
      </c>
    </row>
    <row r="74" spans="1:2" x14ac:dyDescent="0.25">
      <c r="A74" s="17">
        <v>98</v>
      </c>
      <c r="B74" s="4">
        <v>0.78741316699999997</v>
      </c>
    </row>
    <row r="75" spans="1:2" x14ac:dyDescent="0.25">
      <c r="A75" s="17">
        <v>99</v>
      </c>
      <c r="B75" s="4">
        <v>0.79138766699999996</v>
      </c>
    </row>
    <row r="76" spans="1:2" x14ac:dyDescent="0.25">
      <c r="A76" s="17">
        <v>100</v>
      </c>
      <c r="B76" s="4">
        <v>0.79554122000000005</v>
      </c>
    </row>
    <row r="77" spans="1:2" x14ac:dyDescent="0.25">
      <c r="A77" s="17">
        <v>101</v>
      </c>
      <c r="B77" s="4">
        <v>0.79972280399999995</v>
      </c>
    </row>
    <row r="78" spans="1:2" x14ac:dyDescent="0.25">
      <c r="A78" s="17">
        <v>102</v>
      </c>
      <c r="B78" s="4">
        <v>0.80383592599999998</v>
      </c>
    </row>
    <row r="79" spans="1:2" x14ac:dyDescent="0.25">
      <c r="A79" s="17">
        <v>103</v>
      </c>
      <c r="B79" s="4">
        <v>0.80804740799999997</v>
      </c>
    </row>
    <row r="80" spans="1:2" x14ac:dyDescent="0.25">
      <c r="A80" s="17">
        <v>104</v>
      </c>
      <c r="B80" s="4">
        <v>0.81233261800000001</v>
      </c>
    </row>
    <row r="81" spans="1:2" x14ac:dyDescent="0.25">
      <c r="A81" s="17">
        <v>105</v>
      </c>
      <c r="B81" s="4">
        <v>0.81666386499999999</v>
      </c>
    </row>
    <row r="82" spans="1:2" x14ac:dyDescent="0.25">
      <c r="A82" s="17">
        <v>106</v>
      </c>
      <c r="B82" s="4">
        <v>0.82101379900000004</v>
      </c>
    </row>
    <row r="83" spans="1:2" x14ac:dyDescent="0.25">
      <c r="A83" s="17">
        <v>107</v>
      </c>
      <c r="B83" s="4">
        <v>0.82538683700000004</v>
      </c>
    </row>
    <row r="84" spans="1:2" x14ac:dyDescent="0.25">
      <c r="A84" s="17">
        <v>108</v>
      </c>
      <c r="B84" s="4">
        <v>0.82979096200000002</v>
      </c>
    </row>
    <row r="85" spans="1:2" x14ac:dyDescent="0.25">
      <c r="A85" s="17">
        <v>109</v>
      </c>
      <c r="B85" s="4">
        <v>0.834201203</v>
      </c>
    </row>
    <row r="86" spans="1:2" x14ac:dyDescent="0.25">
      <c r="A86" s="17">
        <v>110</v>
      </c>
      <c r="B86" s="4">
        <v>0.83859190800000005</v>
      </c>
    </row>
    <row r="87" spans="1:2" x14ac:dyDescent="0.25">
      <c r="A87" s="17">
        <v>111</v>
      </c>
      <c r="B87" s="4">
        <v>0.84368948200000005</v>
      </c>
    </row>
    <row r="88" spans="1:2" x14ac:dyDescent="0.25">
      <c r="A88" s="17">
        <v>112</v>
      </c>
      <c r="B88" s="4">
        <v>0.84875936500000004</v>
      </c>
    </row>
    <row r="89" spans="1:2" x14ac:dyDescent="0.25">
      <c r="A89" s="17">
        <v>113</v>
      </c>
      <c r="B89" s="4">
        <v>0.85379527200000005</v>
      </c>
    </row>
    <row r="90" spans="1:2" x14ac:dyDescent="0.25">
      <c r="A90" s="17">
        <v>114</v>
      </c>
      <c r="B90" s="4">
        <v>0.85879091799999996</v>
      </c>
    </row>
    <row r="91" spans="1:2" x14ac:dyDescent="0.25">
      <c r="A91" s="17">
        <v>115</v>
      </c>
      <c r="B91" s="4">
        <v>0.86374018699999999</v>
      </c>
    </row>
    <row r="92" spans="1:2" x14ac:dyDescent="0.25">
      <c r="A92" s="17">
        <v>116</v>
      </c>
      <c r="B92" s="4">
        <v>0.86866431399999999</v>
      </c>
    </row>
    <row r="93" spans="1:2" x14ac:dyDescent="0.25">
      <c r="A93" s="17">
        <v>117</v>
      </c>
      <c r="B93" s="4">
        <v>0.87358826999999994</v>
      </c>
    </row>
    <row r="94" spans="1:2" x14ac:dyDescent="0.25">
      <c r="A94" s="17">
        <v>118</v>
      </c>
      <c r="B94" s="4">
        <v>0.87851239699999994</v>
      </c>
    </row>
    <row r="95" spans="1:2" x14ac:dyDescent="0.25">
      <c r="A95" s="17">
        <v>119</v>
      </c>
      <c r="B95" s="4">
        <v>0.88343652399999995</v>
      </c>
    </row>
    <row r="96" spans="1:2" x14ac:dyDescent="0.25">
      <c r="A96" s="20">
        <v>120</v>
      </c>
      <c r="B96" s="4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3A75-AB02-4B71-BF36-B611D1F344AF}">
  <dimension ref="A1:M142"/>
  <sheetViews>
    <sheetView topLeftCell="A35" workbookViewId="0">
      <selection activeCell="I48" sqref="I48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15" t="s">
        <v>5</v>
      </c>
      <c r="B1" s="21" t="s">
        <v>54</v>
      </c>
      <c r="C1" s="22" t="s">
        <v>55</v>
      </c>
      <c r="D1" s="22" t="s">
        <v>56</v>
      </c>
      <c r="E1" s="23" t="s">
        <v>57</v>
      </c>
    </row>
    <row r="2" spans="1:7" x14ac:dyDescent="0.25">
      <c r="A2" s="17">
        <v>1962</v>
      </c>
      <c r="B2" s="24">
        <v>2.6700000000000002E-2</v>
      </c>
      <c r="C2" s="24">
        <v>3.1E-2</v>
      </c>
      <c r="D2" s="24">
        <v>3.5200000000000002E-2</v>
      </c>
      <c r="E2" s="25">
        <v>4.4900000000000002E-2</v>
      </c>
      <c r="G2" s="5" t="s">
        <v>58</v>
      </c>
    </row>
    <row r="3" spans="1:7" x14ac:dyDescent="0.25">
      <c r="A3" s="17">
        <v>1963</v>
      </c>
      <c r="B3" s="24">
        <v>2.3699999999999999E-2</v>
      </c>
      <c r="C3" s="24">
        <v>3.78E-2</v>
      </c>
      <c r="D3" s="24">
        <v>0.04</v>
      </c>
      <c r="E3" s="25">
        <v>4.7500000000000001E-2</v>
      </c>
    </row>
    <row r="4" spans="1:7" x14ac:dyDescent="0.25">
      <c r="A4" s="17">
        <v>1964</v>
      </c>
      <c r="B4" s="24">
        <v>2.6700000000000002E-2</v>
      </c>
      <c r="C4" s="24">
        <v>3.9800000000000002E-2</v>
      </c>
      <c r="D4" s="24">
        <v>4.3900000000000002E-2</v>
      </c>
      <c r="E4" s="25">
        <v>4.7899999999999998E-2</v>
      </c>
    </row>
    <row r="5" spans="1:7" x14ac:dyDescent="0.25">
      <c r="A5" s="17">
        <v>1965</v>
      </c>
      <c r="B5" s="24">
        <v>3.4099999999999998E-2</v>
      </c>
      <c r="C5" s="24">
        <v>4.48E-2</v>
      </c>
      <c r="D5" s="24">
        <v>4.58E-2</v>
      </c>
      <c r="E5" s="25">
        <v>4.7500000000000001E-2</v>
      </c>
    </row>
    <row r="6" spans="1:7" x14ac:dyDescent="0.25">
      <c r="A6" s="17">
        <v>1966</v>
      </c>
      <c r="B6" s="24">
        <v>3.1699999999999999E-2</v>
      </c>
      <c r="C6" s="24">
        <v>5.9299999999999999E-2</v>
      </c>
      <c r="D6" s="24">
        <v>6.0999999999999999E-2</v>
      </c>
      <c r="E6" s="25">
        <v>5.79E-2</v>
      </c>
    </row>
    <row r="7" spans="1:7" x14ac:dyDescent="0.25">
      <c r="A7" s="17">
        <v>1967</v>
      </c>
      <c r="B7" s="24">
        <v>3.15E-2</v>
      </c>
      <c r="C7" s="24">
        <v>4.8399999999999999E-2</v>
      </c>
      <c r="D7" s="24">
        <v>5.62E-2</v>
      </c>
      <c r="E7" s="25">
        <v>5.79E-2</v>
      </c>
    </row>
    <row r="8" spans="1:7" x14ac:dyDescent="0.25">
      <c r="A8" s="17">
        <v>1968</v>
      </c>
      <c r="B8" s="24">
        <v>3.1800000000000002E-2</v>
      </c>
      <c r="C8" s="24">
        <v>6.2199999999999998E-2</v>
      </c>
      <c r="D8" s="24">
        <v>6.2799999999999995E-2</v>
      </c>
      <c r="E8" s="25">
        <v>6.2300000000000001E-2</v>
      </c>
    </row>
    <row r="9" spans="1:7" x14ac:dyDescent="0.25">
      <c r="A9" s="17">
        <v>1969</v>
      </c>
      <c r="B9" s="24">
        <v>3.15E-2</v>
      </c>
      <c r="C9" s="24">
        <v>9.0200000000000002E-2</v>
      </c>
      <c r="D9" s="24">
        <v>7.9299999999999995E-2</v>
      </c>
      <c r="E9" s="25">
        <v>7.3899999999999993E-2</v>
      </c>
    </row>
    <row r="10" spans="1:7" x14ac:dyDescent="0.25">
      <c r="A10" s="17">
        <v>1970</v>
      </c>
      <c r="B10" s="24">
        <v>4.5400000000000003E-2</v>
      </c>
      <c r="C10" s="24">
        <v>8.3000000000000004E-2</v>
      </c>
      <c r="D10" s="24">
        <v>8.0399999999999999E-2</v>
      </c>
      <c r="E10" s="25">
        <v>8.5500000000000007E-2</v>
      </c>
    </row>
    <row r="11" spans="1:7" x14ac:dyDescent="0.25">
      <c r="A11" s="17">
        <v>1971</v>
      </c>
      <c r="B11" s="24">
        <v>5.1999999999999998E-2</v>
      </c>
      <c r="C11" s="24">
        <v>5.04E-2</v>
      </c>
      <c r="D11" s="24">
        <v>5.2900000000000003E-2</v>
      </c>
      <c r="E11" s="25">
        <v>6.7000000000000004E-2</v>
      </c>
    </row>
    <row r="12" spans="1:7" x14ac:dyDescent="0.25">
      <c r="A12" s="17">
        <v>1972</v>
      </c>
      <c r="B12" s="24">
        <v>5.5399999999999998E-2</v>
      </c>
      <c r="C12" s="24">
        <v>5.04E-2</v>
      </c>
      <c r="D12" s="24">
        <v>5.6300000000000003E-2</v>
      </c>
      <c r="E12" s="25">
        <v>7.1099999999999997E-2</v>
      </c>
    </row>
    <row r="13" spans="1:7" x14ac:dyDescent="0.25">
      <c r="A13" s="17">
        <v>1973</v>
      </c>
      <c r="B13" s="24">
        <v>7.9500000000000001E-2</v>
      </c>
      <c r="C13" s="24">
        <v>9.7000000000000003E-2</v>
      </c>
      <c r="D13" s="24">
        <v>8.14E-2</v>
      </c>
      <c r="E13" s="25">
        <v>7.5700000000000003E-2</v>
      </c>
    </row>
    <row r="14" spans="1:7" x14ac:dyDescent="0.25">
      <c r="A14" s="17">
        <v>1974</v>
      </c>
      <c r="B14" s="24">
        <v>0.12620000000000001</v>
      </c>
      <c r="C14" s="24">
        <v>0.11899999999999999</v>
      </c>
      <c r="D14" s="24">
        <v>9.3600000000000003E-2</v>
      </c>
      <c r="E14" s="25">
        <v>8.5900000000000004E-2</v>
      </c>
    </row>
    <row r="15" spans="1:7" x14ac:dyDescent="0.25">
      <c r="A15" s="17">
        <v>1975</v>
      </c>
      <c r="B15" s="24">
        <v>8.9099999999999999E-2</v>
      </c>
      <c r="C15" s="24">
        <v>6.3600000000000004E-2</v>
      </c>
      <c r="D15" s="24">
        <v>7.4099999999999999E-2</v>
      </c>
      <c r="E15" s="25">
        <v>8.7499999999999994E-2</v>
      </c>
    </row>
    <row r="16" spans="1:7" x14ac:dyDescent="0.25">
      <c r="A16" s="17">
        <v>1976</v>
      </c>
      <c r="B16" s="24">
        <v>7.22E-2</v>
      </c>
      <c r="C16" s="24">
        <v>5.5599999999999997E-2</v>
      </c>
      <c r="D16" s="24">
        <v>6.5100000000000005E-2</v>
      </c>
      <c r="E16" s="25">
        <v>8.4699999999999998E-2</v>
      </c>
    </row>
    <row r="17" spans="1:5" x14ac:dyDescent="0.25">
      <c r="A17" s="17">
        <v>1977</v>
      </c>
      <c r="B17" s="24">
        <v>8.3500000000000005E-2</v>
      </c>
      <c r="C17" s="24">
        <v>6.3200000000000006E-2</v>
      </c>
      <c r="D17" s="24">
        <v>6.9199999999999998E-2</v>
      </c>
      <c r="E17" s="25">
        <v>8.4500000000000006E-2</v>
      </c>
    </row>
    <row r="18" spans="1:5" x14ac:dyDescent="0.25">
      <c r="A18" s="17">
        <v>1978</v>
      </c>
      <c r="B18" s="24">
        <v>7.3700000000000002E-2</v>
      </c>
      <c r="C18" s="24">
        <v>9.2100000000000001E-2</v>
      </c>
      <c r="D18" s="24">
        <v>9.6500000000000002E-2</v>
      </c>
      <c r="E18" s="25">
        <v>9.7299999999999998E-2</v>
      </c>
    </row>
    <row r="19" spans="1:5" x14ac:dyDescent="0.25">
      <c r="A19" s="17">
        <v>1979</v>
      </c>
      <c r="B19" s="24">
        <v>8.0600000000000005E-2</v>
      </c>
      <c r="C19" s="24">
        <v>0.13200000000000001</v>
      </c>
      <c r="D19" s="24">
        <v>0.126</v>
      </c>
      <c r="E19" s="25">
        <v>0.1123</v>
      </c>
    </row>
    <row r="20" spans="1:5" x14ac:dyDescent="0.25">
      <c r="A20" s="17">
        <v>1980</v>
      </c>
      <c r="B20" s="24">
        <v>0.1255</v>
      </c>
      <c r="C20" s="24">
        <v>0.14649999999999999</v>
      </c>
      <c r="D20" s="24">
        <v>0.1323</v>
      </c>
      <c r="E20" s="25">
        <v>0.1258</v>
      </c>
    </row>
    <row r="21" spans="1:5" x14ac:dyDescent="0.25">
      <c r="A21" s="17">
        <v>1981</v>
      </c>
      <c r="B21" s="24">
        <v>0.1129</v>
      </c>
      <c r="C21" s="24">
        <v>0.17480000000000001</v>
      </c>
      <c r="D21" s="24">
        <v>0.15609999999999999</v>
      </c>
      <c r="E21" s="25">
        <v>0.14630000000000001</v>
      </c>
    </row>
    <row r="22" spans="1:5" x14ac:dyDescent="0.25">
      <c r="A22" s="17">
        <v>1982</v>
      </c>
      <c r="B22" s="24">
        <v>7.6300000000000007E-2</v>
      </c>
      <c r="C22" s="24">
        <v>0.14180000000000001</v>
      </c>
      <c r="D22" s="24">
        <v>0.1419</v>
      </c>
      <c r="E22" s="25">
        <v>0.15029999999999999</v>
      </c>
    </row>
    <row r="23" spans="1:5" x14ac:dyDescent="0.25">
      <c r="A23" s="17">
        <v>1983</v>
      </c>
      <c r="B23" s="24">
        <v>7.3400000000000007E-2</v>
      </c>
      <c r="C23" s="24">
        <v>9.9299999999999999E-2</v>
      </c>
      <c r="D23" s="24">
        <v>0.1047</v>
      </c>
      <c r="E23" s="25">
        <v>0.12180000000000001</v>
      </c>
    </row>
    <row r="24" spans="1:5" x14ac:dyDescent="0.25">
      <c r="A24" s="17">
        <v>1984</v>
      </c>
      <c r="B24" s="24">
        <v>6.1600000000000002E-2</v>
      </c>
      <c r="C24" s="24">
        <v>0.1195</v>
      </c>
      <c r="D24" s="24">
        <v>0.12670000000000001</v>
      </c>
      <c r="E24" s="25">
        <v>0.14430000000000001</v>
      </c>
    </row>
    <row r="25" spans="1:5" x14ac:dyDescent="0.25">
      <c r="A25" s="17">
        <v>1985</v>
      </c>
      <c r="B25" s="24">
        <v>4.2500000000000003E-2</v>
      </c>
      <c r="C25" s="24">
        <v>9.2700000000000005E-2</v>
      </c>
      <c r="D25" s="24">
        <v>9.6000000000000002E-2</v>
      </c>
      <c r="E25" s="25">
        <v>0.1201</v>
      </c>
    </row>
    <row r="26" spans="1:5" x14ac:dyDescent="0.25">
      <c r="A26" s="17">
        <v>1986</v>
      </c>
      <c r="B26" s="24">
        <v>2.7300000000000001E-2</v>
      </c>
      <c r="C26" s="24">
        <v>7.3300000000000004E-2</v>
      </c>
      <c r="D26" s="24">
        <v>6.8900000000000003E-2</v>
      </c>
      <c r="E26" s="25">
        <v>8.2799999999999999E-2</v>
      </c>
    </row>
    <row r="27" spans="1:5" x14ac:dyDescent="0.25">
      <c r="A27" s="17">
        <v>1987</v>
      </c>
      <c r="B27" s="24">
        <v>3.56E-2</v>
      </c>
      <c r="C27" s="24">
        <v>7.4300000000000005E-2</v>
      </c>
      <c r="D27" s="24">
        <v>0.15079999999999999</v>
      </c>
      <c r="E27" s="25">
        <v>0.17</v>
      </c>
    </row>
    <row r="28" spans="1:5" x14ac:dyDescent="0.25">
      <c r="A28" s="17">
        <v>1988</v>
      </c>
      <c r="B28" s="24">
        <v>5.0599999999999999E-2</v>
      </c>
      <c r="C28" s="24">
        <v>8.9399999999999993E-2</v>
      </c>
      <c r="D28" s="24">
        <v>9.0399999999999994E-2</v>
      </c>
      <c r="E28" s="25">
        <v>0.1033</v>
      </c>
    </row>
    <row r="29" spans="1:5" x14ac:dyDescent="0.25">
      <c r="A29" s="17">
        <v>1989</v>
      </c>
      <c r="B29" s="24">
        <v>5.6899999999999999E-2</v>
      </c>
      <c r="C29" s="24">
        <v>0.1084</v>
      </c>
      <c r="D29" s="24">
        <v>0.10050000000000001</v>
      </c>
      <c r="E29" s="25">
        <v>0.1</v>
      </c>
    </row>
    <row r="30" spans="1:5" x14ac:dyDescent="0.25">
      <c r="A30" s="17">
        <v>1990</v>
      </c>
      <c r="B30" s="24">
        <v>6.4299999999999996E-2</v>
      </c>
      <c r="C30" s="24">
        <v>9.5600000000000004E-2</v>
      </c>
      <c r="D30" s="24">
        <v>9.3100000000000002E-2</v>
      </c>
      <c r="E30" s="25">
        <v>0.10050000000000001</v>
      </c>
    </row>
    <row r="31" spans="1:5" x14ac:dyDescent="0.25">
      <c r="A31" s="17">
        <v>1991</v>
      </c>
      <c r="B31" s="24">
        <v>4.82E-2</v>
      </c>
      <c r="C31" s="24">
        <v>6.5199999999999994E-2</v>
      </c>
      <c r="D31" s="24">
        <v>6.6699999999999995E-2</v>
      </c>
      <c r="E31" s="25">
        <v>8.8999999999999996E-2</v>
      </c>
    </row>
    <row r="32" spans="1:5" x14ac:dyDescent="0.25">
      <c r="A32" s="17">
        <v>1992</v>
      </c>
      <c r="B32" s="24">
        <v>5.0799999999999998E-2</v>
      </c>
      <c r="C32" s="24">
        <v>4.1500000000000002E-2</v>
      </c>
      <c r="D32" s="24">
        <v>4.5199999999999997E-2</v>
      </c>
      <c r="E32" s="25">
        <v>7.9500000000000001E-2</v>
      </c>
    </row>
    <row r="33" spans="1:13" x14ac:dyDescent="0.25">
      <c r="A33" s="17">
        <v>1993</v>
      </c>
      <c r="B33" s="24">
        <v>4.3200000000000002E-2</v>
      </c>
      <c r="C33" s="24">
        <v>3.4000000000000002E-2</v>
      </c>
      <c r="D33" s="24">
        <v>3.8300000000000001E-2</v>
      </c>
      <c r="E33" s="25">
        <v>6.6100000000000006E-2</v>
      </c>
    </row>
    <row r="34" spans="1:13" x14ac:dyDescent="0.25">
      <c r="A34" s="17">
        <v>1994</v>
      </c>
      <c r="B34" s="24">
        <v>4.24E-2</v>
      </c>
      <c r="C34" s="24">
        <v>4.8099999999999997E-2</v>
      </c>
      <c r="D34" s="24">
        <v>6.0600000000000001E-2</v>
      </c>
      <c r="E34" s="25">
        <v>7.9799999999999996E-2</v>
      </c>
    </row>
    <row r="35" spans="1:13" x14ac:dyDescent="0.25">
      <c r="A35" s="17">
        <v>1995</v>
      </c>
      <c r="B35" s="24">
        <v>3.73E-2</v>
      </c>
      <c r="C35" s="24">
        <v>6.7799999999999999E-2</v>
      </c>
      <c r="D35" s="24">
        <v>6.8900000000000003E-2</v>
      </c>
      <c r="E35" s="25">
        <v>7.5999999999999998E-2</v>
      </c>
    </row>
    <row r="36" spans="1:13" x14ac:dyDescent="0.25">
      <c r="A36" s="17">
        <v>1996</v>
      </c>
      <c r="B36" s="24">
        <v>3.61E-2</v>
      </c>
      <c r="C36" s="24">
        <v>6.2300000000000001E-2</v>
      </c>
      <c r="D36" s="24">
        <v>6.4399999999999999E-2</v>
      </c>
      <c r="E36" s="25">
        <v>7.4300000000000005E-2</v>
      </c>
    </row>
    <row r="37" spans="1:13" x14ac:dyDescent="0.25">
      <c r="A37" s="17">
        <v>1997</v>
      </c>
      <c r="B37" s="24">
        <v>2.6700000000000002E-2</v>
      </c>
      <c r="C37" s="24">
        <v>5.9700000000000003E-2</v>
      </c>
      <c r="D37" s="24">
        <v>6.13E-2</v>
      </c>
      <c r="E37" s="25">
        <v>6.9199999999999998E-2</v>
      </c>
    </row>
    <row r="38" spans="1:13" x14ac:dyDescent="0.25">
      <c r="A38" s="17">
        <v>1998</v>
      </c>
      <c r="B38" s="24">
        <v>2.53E-2</v>
      </c>
      <c r="C38" s="24">
        <v>6.1499999999999999E-2</v>
      </c>
      <c r="D38" s="24">
        <v>5.79E-2</v>
      </c>
      <c r="E38" s="25">
        <v>6.0299999999999999E-2</v>
      </c>
    </row>
    <row r="39" spans="1:13" x14ac:dyDescent="0.25">
      <c r="A39" s="17">
        <v>1999</v>
      </c>
      <c r="B39" s="24">
        <v>2.0799999999999999E-2</v>
      </c>
      <c r="C39" s="24">
        <v>5.8700000000000002E-2</v>
      </c>
      <c r="D39" s="24">
        <v>5.9700000000000003E-2</v>
      </c>
      <c r="E39" s="25">
        <v>6.6100000000000006E-2</v>
      </c>
    </row>
    <row r="40" spans="1:13" x14ac:dyDescent="0.25">
      <c r="A40" s="17">
        <v>2000</v>
      </c>
      <c r="B40" s="24">
        <v>2.52E-2</v>
      </c>
      <c r="C40" s="24">
        <v>6.9400000000000003E-2</v>
      </c>
      <c r="D40" s="24">
        <v>6.7900000000000002E-2</v>
      </c>
      <c r="E40" s="25">
        <v>6.6900000000000001E-2</v>
      </c>
      <c r="J40" s="24"/>
      <c r="K40" s="5"/>
      <c r="L40" s="5"/>
      <c r="M40" s="5"/>
    </row>
    <row r="41" spans="1:13" x14ac:dyDescent="0.25">
      <c r="A41" s="17">
        <v>2001</v>
      </c>
      <c r="B41" s="24">
        <v>3.3000000000000002E-2</v>
      </c>
      <c r="C41" s="24">
        <v>4.2599999999999999E-2</v>
      </c>
      <c r="D41" s="24">
        <v>3.8199999999999998E-2</v>
      </c>
      <c r="E41" s="25">
        <v>5.5300000000000002E-2</v>
      </c>
      <c r="J41" s="26"/>
      <c r="K41" s="5"/>
      <c r="L41" s="5"/>
      <c r="M41" s="5"/>
    </row>
    <row r="42" spans="1:13" x14ac:dyDescent="0.25">
      <c r="A42" s="17">
        <v>2002</v>
      </c>
      <c r="B42" s="24">
        <v>1.9900000000000001E-2</v>
      </c>
      <c r="C42" s="24">
        <v>1.8599999999999998E-2</v>
      </c>
      <c r="D42" s="24">
        <v>2.23E-2</v>
      </c>
      <c r="E42" s="25">
        <v>5.0700000000000002E-2</v>
      </c>
      <c r="J42" s="27"/>
      <c r="K42" s="5"/>
      <c r="M42" s="5"/>
    </row>
    <row r="43" spans="1:13" x14ac:dyDescent="0.25">
      <c r="A43" s="17">
        <v>2003</v>
      </c>
      <c r="B43" s="24">
        <v>2.07E-2</v>
      </c>
      <c r="C43" s="24">
        <v>1.24E-2</v>
      </c>
      <c r="D43" s="24">
        <v>1.3599999999999999E-2</v>
      </c>
      <c r="E43" s="25">
        <v>4.48E-2</v>
      </c>
      <c r="J43" s="27"/>
      <c r="K43" s="5"/>
      <c r="M43" s="5"/>
    </row>
    <row r="44" spans="1:13" x14ac:dyDescent="0.25">
      <c r="A44" s="17">
        <v>2004</v>
      </c>
      <c r="B44" s="24">
        <v>2.4799999999999999E-2</v>
      </c>
      <c r="C44" s="24">
        <v>3.5571999999999999E-2</v>
      </c>
      <c r="D44" s="24">
        <v>7.0000000000000007E-2</v>
      </c>
      <c r="E44" s="25">
        <v>4.8500000000000001E-2</v>
      </c>
      <c r="J44" s="27"/>
      <c r="K44" s="5"/>
      <c r="M44" s="5"/>
    </row>
    <row r="45" spans="1:13" x14ac:dyDescent="0.25">
      <c r="A45" s="17">
        <v>2005</v>
      </c>
      <c r="B45" s="24">
        <v>2.7199999999999998E-2</v>
      </c>
      <c r="C45" s="24">
        <v>3.5571999999999999E-2</v>
      </c>
      <c r="D45" s="24">
        <v>7.0000000000000007E-2</v>
      </c>
      <c r="E45" s="25">
        <v>4.8300000000000003E-2</v>
      </c>
      <c r="J45" s="27"/>
      <c r="K45" s="5"/>
      <c r="M45" s="5"/>
    </row>
    <row r="46" spans="1:13" x14ac:dyDescent="0.25">
      <c r="A46" s="17">
        <v>2006</v>
      </c>
      <c r="B46" s="24">
        <v>3.2000000000000001E-2</v>
      </c>
      <c r="C46" s="24">
        <v>3.5571999999999999E-2</v>
      </c>
      <c r="D46" s="24">
        <v>7.0000000000000007E-2</v>
      </c>
      <c r="E46" s="25">
        <v>5.6899999999999999E-2</v>
      </c>
      <c r="J46" s="27"/>
      <c r="K46" s="5"/>
      <c r="M46" s="5"/>
    </row>
    <row r="47" spans="1:13" x14ac:dyDescent="0.25">
      <c r="A47" s="17">
        <v>2007</v>
      </c>
      <c r="B47" s="24">
        <v>2.8199999999999999E-2</v>
      </c>
      <c r="C47" s="24">
        <v>3.5571999999999999E-2</v>
      </c>
      <c r="D47" s="24">
        <v>7.0000000000000007E-2</v>
      </c>
      <c r="E47" s="25">
        <v>5.0299999999999997E-2</v>
      </c>
      <c r="J47" s="27"/>
      <c r="K47" s="5"/>
      <c r="M47" s="5"/>
    </row>
    <row r="48" spans="1:13" x14ac:dyDescent="0.25">
      <c r="A48" s="17">
        <v>2008</v>
      </c>
      <c r="B48" s="24">
        <v>4.6300000000000001E-2</v>
      </c>
      <c r="C48" s="24">
        <v>3.5571999999999999E-2</v>
      </c>
      <c r="D48" s="24">
        <v>7.0000000000000007E-2</v>
      </c>
      <c r="E48" s="25">
        <v>4.2299999999999997E-2</v>
      </c>
      <c r="J48" s="27"/>
      <c r="K48" s="5"/>
      <c r="M48" s="5"/>
    </row>
    <row r="49" spans="1:13" x14ac:dyDescent="0.25">
      <c r="A49" s="17">
        <v>2009</v>
      </c>
      <c r="B49" s="24">
        <v>6.3E-3</v>
      </c>
      <c r="C49" s="24">
        <v>3.5571999999999999E-2</v>
      </c>
      <c r="D49" s="24">
        <v>7.0000000000000007E-2</v>
      </c>
      <c r="E49" s="25">
        <v>3.8100000000000002E-2</v>
      </c>
      <c r="J49" s="27"/>
      <c r="K49" s="5"/>
      <c r="M49" s="5"/>
    </row>
    <row r="50" spans="1:13" x14ac:dyDescent="0.25">
      <c r="A50" s="17">
        <v>2010</v>
      </c>
      <c r="B50" s="24">
        <v>1.7600000000000001E-2</v>
      </c>
      <c r="C50" s="24">
        <v>3.5571999999999999E-2</v>
      </c>
      <c r="D50" s="24">
        <v>7.0000000000000007E-2</v>
      </c>
      <c r="E50" s="25">
        <v>3.6400000000000002E-2</v>
      </c>
      <c r="J50" s="27"/>
      <c r="K50" s="5"/>
      <c r="M50" s="5"/>
    </row>
    <row r="51" spans="1:13" x14ac:dyDescent="0.25">
      <c r="A51" s="17">
        <v>2011</v>
      </c>
      <c r="B51" s="24">
        <v>3.6900000000000002E-2</v>
      </c>
      <c r="C51" s="24">
        <v>3.5571999999999999E-2</v>
      </c>
      <c r="D51" s="24">
        <v>7.0000000000000007E-2</v>
      </c>
      <c r="E51" s="25">
        <v>3.1099999999999999E-2</v>
      </c>
      <c r="J51" s="27"/>
      <c r="K51" s="5"/>
      <c r="M51" s="5"/>
    </row>
    <row r="52" spans="1:13" x14ac:dyDescent="0.25">
      <c r="A52" s="17">
        <v>2012</v>
      </c>
      <c r="B52" s="24">
        <v>2.3E-2</v>
      </c>
      <c r="C52" s="24">
        <v>3.5571999999999999E-2</v>
      </c>
      <c r="D52" s="24">
        <v>7.0000000000000007E-2</v>
      </c>
      <c r="E52" s="25">
        <v>2.07E-2</v>
      </c>
      <c r="J52" s="27"/>
      <c r="K52" s="5"/>
      <c r="M52" s="5"/>
    </row>
    <row r="53" spans="1:13" x14ac:dyDescent="0.25">
      <c r="A53" s="17">
        <v>2013</v>
      </c>
      <c r="B53" s="24">
        <v>1.66E-2</v>
      </c>
      <c r="C53" s="32">
        <v>3.5571999999999999E-2</v>
      </c>
      <c r="D53" s="32">
        <v>7.0000000000000007E-2</v>
      </c>
      <c r="E53" s="25">
        <v>2.7300000000000001E-2</v>
      </c>
      <c r="J53" s="27"/>
      <c r="K53" s="5"/>
      <c r="M53" s="5"/>
    </row>
    <row r="54" spans="1:13" x14ac:dyDescent="0.25">
      <c r="A54" s="17">
        <v>2014</v>
      </c>
      <c r="B54" s="24">
        <v>1.17E-2</v>
      </c>
      <c r="C54" s="24">
        <v>3.5571999999999999E-2</v>
      </c>
      <c r="D54" s="24">
        <v>7.0000000000000007E-2</v>
      </c>
      <c r="E54" s="25">
        <v>2.8799999999999999E-2</v>
      </c>
      <c r="J54" s="27"/>
      <c r="K54" s="5"/>
      <c r="M54" s="5"/>
    </row>
    <row r="55" spans="1:13" x14ac:dyDescent="0.25">
      <c r="A55" s="17">
        <v>2015</v>
      </c>
      <c r="B55" s="24">
        <v>1.9E-3</v>
      </c>
      <c r="C55" s="24">
        <v>3.5571999999999999E-2</v>
      </c>
      <c r="D55" s="24">
        <v>7.0000000000000007E-2</v>
      </c>
      <c r="E55" s="25">
        <v>2.4299999999999999E-2</v>
      </c>
      <c r="J55" s="27"/>
      <c r="K55" s="5"/>
      <c r="M55" s="5"/>
    </row>
    <row r="56" spans="1:13" x14ac:dyDescent="0.25">
      <c r="A56" s="17">
        <v>2016</v>
      </c>
      <c r="B56" s="24">
        <v>6.4000000000000003E-3</v>
      </c>
      <c r="C56" s="24">
        <v>3.5571999999999999E-2</v>
      </c>
      <c r="D56" s="24">
        <v>7.0000000000000007E-2</v>
      </c>
      <c r="E56" s="25">
        <v>2.0799999999999999E-2</v>
      </c>
      <c r="J56" s="27"/>
      <c r="K56" s="5"/>
      <c r="M56" s="5"/>
    </row>
    <row r="57" spans="1:13" x14ac:dyDescent="0.25">
      <c r="A57" s="17">
        <v>2017</v>
      </c>
      <c r="B57" s="24">
        <v>1.6400000000000001E-2</v>
      </c>
      <c r="C57" s="24">
        <v>3.5571999999999999E-2</v>
      </c>
      <c r="D57" s="24">
        <v>7.0000000000000007E-2</v>
      </c>
      <c r="E57" s="25">
        <v>2.6700000000000002E-2</v>
      </c>
      <c r="J57" s="27"/>
      <c r="K57" s="5"/>
      <c r="M57" s="5"/>
    </row>
    <row r="58" spans="1:13" x14ac:dyDescent="0.25">
      <c r="A58" s="17">
        <v>2018</v>
      </c>
      <c r="B58" s="24">
        <v>1.8700000000000001E-2</v>
      </c>
      <c r="C58" s="24">
        <v>3.5571999999999999E-2</v>
      </c>
      <c r="D58" s="24">
        <v>7.0000000000000007E-2</v>
      </c>
      <c r="E58" s="25">
        <v>3.2399999999999998E-2</v>
      </c>
      <c r="J58" s="27"/>
      <c r="K58" s="5"/>
      <c r="M58" s="5"/>
    </row>
    <row r="59" spans="1:13" x14ac:dyDescent="0.25">
      <c r="A59" s="28">
        <v>2019</v>
      </c>
      <c r="B59" s="24">
        <v>1.7100000000000001E-2</v>
      </c>
      <c r="C59" s="24">
        <v>3.5571999999999999E-2</v>
      </c>
      <c r="D59" s="24">
        <v>7.0000000000000007E-2</v>
      </c>
      <c r="E59" s="25">
        <v>2.3199999999999998E-2</v>
      </c>
      <c r="J59" s="27"/>
      <c r="K59" s="5"/>
      <c r="M59" s="5"/>
    </row>
    <row r="60" spans="1:13" x14ac:dyDescent="0.25">
      <c r="A60" s="29">
        <v>2020</v>
      </c>
      <c r="B60" s="30">
        <v>7.4999999999999997E-3</v>
      </c>
      <c r="C60" s="24">
        <v>3.5571999999999999E-2</v>
      </c>
      <c r="D60" s="24">
        <v>7.0000000000000007E-2</v>
      </c>
      <c r="E60" s="25">
        <v>1.03E-2</v>
      </c>
      <c r="K60" s="5"/>
      <c r="M60" s="5"/>
    </row>
    <row r="61" spans="1:13" x14ac:dyDescent="0.25">
      <c r="A61" s="29">
        <v>2021</v>
      </c>
      <c r="B61" s="30">
        <v>3.1600000000000003E-2</v>
      </c>
      <c r="C61" s="24">
        <v>3.5571999999999999E-2</v>
      </c>
      <c r="D61" s="24">
        <v>7.0000000000000007E-2</v>
      </c>
      <c r="E61" s="25">
        <v>1.66E-2</v>
      </c>
      <c r="K61" s="5"/>
      <c r="M61" s="5"/>
    </row>
    <row r="62" spans="1:13" x14ac:dyDescent="0.25">
      <c r="A62" s="29">
        <v>2022</v>
      </c>
      <c r="B62" s="30">
        <v>7.4099999999999999E-2</v>
      </c>
      <c r="C62" s="24">
        <v>3.5571999999999999E-2</v>
      </c>
      <c r="D62" s="24">
        <v>7.0000000000000007E-2</v>
      </c>
      <c r="E62" s="25">
        <v>2.9000000000000001E-2</v>
      </c>
      <c r="K62" s="5"/>
      <c r="M62" s="5"/>
    </row>
    <row r="63" spans="1:13" x14ac:dyDescent="0.25">
      <c r="A63" s="29">
        <v>2023</v>
      </c>
      <c r="B63" s="31">
        <v>6.6500000000000004E-2</v>
      </c>
      <c r="C63" s="32">
        <v>3.5571999999999999E-2</v>
      </c>
      <c r="D63" s="32">
        <v>7.0000000000000007E-2</v>
      </c>
      <c r="E63" s="33">
        <v>3.1199999999999999E-2</v>
      </c>
      <c r="K63" s="5"/>
      <c r="M63" s="5"/>
    </row>
    <row r="64" spans="1:13" x14ac:dyDescent="0.25">
      <c r="A64" s="29">
        <v>2024</v>
      </c>
      <c r="C64" s="34">
        <v>3.5571999999999999E-2</v>
      </c>
      <c r="D64" s="5">
        <v>7.0000000000000007E-2</v>
      </c>
      <c r="K64" s="5"/>
      <c r="M64" s="5"/>
    </row>
    <row r="65" spans="1:13" x14ac:dyDescent="0.25">
      <c r="A65" s="29">
        <v>2025</v>
      </c>
      <c r="C65" s="34">
        <v>3.5571999999999999E-2</v>
      </c>
      <c r="D65" s="5">
        <v>7.0000000000000007E-2</v>
      </c>
      <c r="K65" s="5"/>
      <c r="M65" s="5"/>
    </row>
    <row r="66" spans="1:13" x14ac:dyDescent="0.25">
      <c r="A66" s="29">
        <v>2026</v>
      </c>
      <c r="C66" s="34">
        <v>3.5571999999999999E-2</v>
      </c>
      <c r="D66" s="5">
        <v>7.0000000000000007E-2</v>
      </c>
      <c r="K66" s="5"/>
      <c r="M66" s="5"/>
    </row>
    <row r="67" spans="1:13" x14ac:dyDescent="0.25">
      <c r="A67" s="29">
        <v>2027</v>
      </c>
      <c r="C67" s="34">
        <v>3.5571999999999999E-2</v>
      </c>
      <c r="D67" s="5">
        <v>7.0000000000000007E-2</v>
      </c>
      <c r="K67" s="5"/>
      <c r="M67" s="5"/>
    </row>
    <row r="68" spans="1:13" x14ac:dyDescent="0.25">
      <c r="A68" s="29">
        <v>2028</v>
      </c>
      <c r="C68" s="34">
        <v>3.5571999999999999E-2</v>
      </c>
      <c r="D68" s="5">
        <v>7.0000000000000007E-2</v>
      </c>
      <c r="K68" s="5"/>
      <c r="M68" s="5"/>
    </row>
    <row r="69" spans="1:13" x14ac:dyDescent="0.25">
      <c r="A69" s="29">
        <v>2029</v>
      </c>
      <c r="C69" s="34">
        <v>3.5571999999999999E-2</v>
      </c>
      <c r="D69" s="5">
        <v>7.0000000000000007E-2</v>
      </c>
      <c r="K69" s="5"/>
      <c r="M69" s="5"/>
    </row>
    <row r="70" spans="1:13" x14ac:dyDescent="0.25">
      <c r="A70" s="29">
        <v>2030</v>
      </c>
      <c r="C70" s="34">
        <v>3.5571999999999999E-2</v>
      </c>
      <c r="D70" s="5">
        <v>7.0000000000000007E-2</v>
      </c>
      <c r="K70" s="5"/>
      <c r="M70" s="5"/>
    </row>
    <row r="71" spans="1:13" x14ac:dyDescent="0.25">
      <c r="A71" s="29">
        <v>2031</v>
      </c>
      <c r="C71" s="34">
        <v>3.5571999999999999E-2</v>
      </c>
      <c r="D71" s="5">
        <v>7.0000000000000007E-2</v>
      </c>
      <c r="K71" s="5"/>
      <c r="M71" s="5"/>
    </row>
    <row r="72" spans="1:13" x14ac:dyDescent="0.25">
      <c r="A72" s="29">
        <v>2032</v>
      </c>
      <c r="C72" s="34">
        <v>3.5571999999999999E-2</v>
      </c>
      <c r="D72" s="5">
        <v>7.0000000000000007E-2</v>
      </c>
      <c r="K72" s="5"/>
      <c r="M72" s="5"/>
    </row>
    <row r="73" spans="1:13" x14ac:dyDescent="0.25">
      <c r="A73" s="29">
        <v>2033</v>
      </c>
      <c r="C73" s="34">
        <v>3.5571999999999999E-2</v>
      </c>
      <c r="D73" s="5">
        <v>7.0000000000000007E-2</v>
      </c>
      <c r="K73" s="5"/>
      <c r="M73" s="5"/>
    </row>
    <row r="74" spans="1:13" x14ac:dyDescent="0.25">
      <c r="A74" s="29">
        <v>2034</v>
      </c>
      <c r="C74" s="34">
        <v>3.5571999999999999E-2</v>
      </c>
      <c r="D74" s="5">
        <v>7.0000000000000007E-2</v>
      </c>
      <c r="K74" s="5"/>
      <c r="M74" s="5"/>
    </row>
    <row r="75" spans="1:13" x14ac:dyDescent="0.25">
      <c r="A75" s="29">
        <v>2035</v>
      </c>
      <c r="C75" s="34">
        <v>3.5571999999999999E-2</v>
      </c>
      <c r="D75" s="5">
        <v>7.0000000000000007E-2</v>
      </c>
      <c r="K75" s="5"/>
      <c r="M75" s="5"/>
    </row>
    <row r="76" spans="1:13" x14ac:dyDescent="0.25">
      <c r="A76" s="29">
        <v>2036</v>
      </c>
      <c r="C76" s="34">
        <v>3.5571999999999999E-2</v>
      </c>
      <c r="D76" s="5">
        <v>7.0000000000000007E-2</v>
      </c>
      <c r="K76" s="5"/>
      <c r="M76" s="5"/>
    </row>
    <row r="77" spans="1:13" x14ac:dyDescent="0.25">
      <c r="A77" s="29">
        <v>2037</v>
      </c>
      <c r="C77" s="34">
        <v>3.5571999999999999E-2</v>
      </c>
      <c r="D77" s="5">
        <v>7.0000000000000007E-2</v>
      </c>
      <c r="K77" s="5"/>
      <c r="M77" s="5"/>
    </row>
    <row r="78" spans="1:13" x14ac:dyDescent="0.25">
      <c r="A78" s="29">
        <v>2038</v>
      </c>
      <c r="C78" s="34">
        <v>3.5571999999999999E-2</v>
      </c>
      <c r="D78" s="5">
        <v>7.0000000000000007E-2</v>
      </c>
      <c r="K78" s="5"/>
      <c r="M78" s="5"/>
    </row>
    <row r="79" spans="1:13" x14ac:dyDescent="0.25">
      <c r="A79" s="29">
        <v>2039</v>
      </c>
      <c r="C79" s="34">
        <v>3.5571999999999999E-2</v>
      </c>
      <c r="D79" s="5">
        <v>7.0000000000000007E-2</v>
      </c>
      <c r="M79" s="5"/>
    </row>
    <row r="80" spans="1:13" x14ac:dyDescent="0.25">
      <c r="A80" s="29">
        <v>2040</v>
      </c>
      <c r="C80" s="34">
        <v>3.5571999999999999E-2</v>
      </c>
      <c r="D80" s="5">
        <v>7.0000000000000007E-2</v>
      </c>
      <c r="M80" s="5"/>
    </row>
    <row r="81" spans="1:13" x14ac:dyDescent="0.25">
      <c r="A81" s="29">
        <v>2041</v>
      </c>
      <c r="C81" s="34">
        <v>3.5571999999999999E-2</v>
      </c>
      <c r="D81" s="5">
        <v>7.0000000000000007E-2</v>
      </c>
      <c r="M81" s="5"/>
    </row>
    <row r="82" spans="1:13" x14ac:dyDescent="0.25">
      <c r="A82" s="29">
        <v>2042</v>
      </c>
      <c r="C82" s="34">
        <v>3.5571999999999999E-2</v>
      </c>
      <c r="D82" s="5">
        <v>7.0000000000000007E-2</v>
      </c>
      <c r="M82" s="5"/>
    </row>
    <row r="83" spans="1:13" x14ac:dyDescent="0.25">
      <c r="A83" s="29">
        <v>2043</v>
      </c>
      <c r="C83" s="34">
        <v>3.5571999999999999E-2</v>
      </c>
      <c r="D83" s="5">
        <v>7.0000000000000007E-2</v>
      </c>
      <c r="M83" s="5"/>
    </row>
    <row r="84" spans="1:13" x14ac:dyDescent="0.25">
      <c r="A84" s="29">
        <v>2044</v>
      </c>
      <c r="C84" s="34">
        <v>3.5571999999999999E-2</v>
      </c>
      <c r="D84" s="5">
        <v>7.0000000000000007E-2</v>
      </c>
      <c r="M84" s="5"/>
    </row>
    <row r="85" spans="1:13" x14ac:dyDescent="0.25">
      <c r="A85" s="29">
        <v>2045</v>
      </c>
      <c r="C85" s="34">
        <v>3.5571999999999999E-2</v>
      </c>
      <c r="D85" s="5">
        <v>7.0000000000000007E-2</v>
      </c>
      <c r="M85" s="5"/>
    </row>
    <row r="86" spans="1:13" x14ac:dyDescent="0.25">
      <c r="A86" s="29">
        <v>2046</v>
      </c>
      <c r="C86" s="34">
        <v>3.5571999999999999E-2</v>
      </c>
      <c r="D86" s="5">
        <v>7.0000000000000007E-2</v>
      </c>
      <c r="M86" s="5"/>
    </row>
    <row r="87" spans="1:13" x14ac:dyDescent="0.25">
      <c r="A87" s="29">
        <v>2047</v>
      </c>
      <c r="C87" s="34">
        <v>3.5571999999999999E-2</v>
      </c>
      <c r="D87" s="5">
        <v>7.0000000000000007E-2</v>
      </c>
      <c r="M87" s="5"/>
    </row>
    <row r="88" spans="1:13" x14ac:dyDescent="0.25">
      <c r="A88" s="29">
        <v>2048</v>
      </c>
      <c r="C88" s="34">
        <v>3.5571999999999999E-2</v>
      </c>
      <c r="D88" s="5">
        <v>7.0000000000000007E-2</v>
      </c>
    </row>
    <row r="89" spans="1:13" x14ac:dyDescent="0.25">
      <c r="A89" s="29">
        <v>2049</v>
      </c>
      <c r="C89" s="34">
        <v>3.5571999999999999E-2</v>
      </c>
      <c r="D89" s="5">
        <v>7.0000000000000007E-2</v>
      </c>
    </row>
    <row r="90" spans="1:13" x14ac:dyDescent="0.25">
      <c r="A90" s="29">
        <v>2050</v>
      </c>
      <c r="C90" s="34">
        <v>3.5571999999999999E-2</v>
      </c>
      <c r="D90" s="5">
        <v>7.0000000000000007E-2</v>
      </c>
    </row>
    <row r="91" spans="1:13" x14ac:dyDescent="0.25">
      <c r="A91" s="29">
        <v>2051</v>
      </c>
      <c r="C91" s="34">
        <v>3.5571999999999999E-2</v>
      </c>
      <c r="D91" s="5">
        <v>7.0000000000000007E-2</v>
      </c>
    </row>
    <row r="92" spans="1:13" x14ac:dyDescent="0.25">
      <c r="A92" s="29">
        <v>2052</v>
      </c>
      <c r="C92" s="34">
        <v>3.5571999999999999E-2</v>
      </c>
      <c r="D92" s="5">
        <v>7.0000000000000007E-2</v>
      </c>
    </row>
    <row r="93" spans="1:13" x14ac:dyDescent="0.25">
      <c r="A93" s="29">
        <v>2053</v>
      </c>
      <c r="C93" s="34">
        <v>3.5571999999999999E-2</v>
      </c>
      <c r="D93" s="5">
        <v>7.0000000000000007E-2</v>
      </c>
    </row>
    <row r="94" spans="1:13" x14ac:dyDescent="0.25">
      <c r="A94" s="29">
        <v>2054</v>
      </c>
      <c r="C94" s="34">
        <v>3.5571999999999999E-2</v>
      </c>
      <c r="D94" s="5">
        <v>7.0000000000000007E-2</v>
      </c>
    </row>
    <row r="95" spans="1:13" x14ac:dyDescent="0.25">
      <c r="A95" s="29">
        <v>2055</v>
      </c>
      <c r="C95" s="34">
        <v>3.5571999999999999E-2</v>
      </c>
      <c r="D95" s="5">
        <v>7.0000000000000007E-2</v>
      </c>
    </row>
    <row r="96" spans="1:13" x14ac:dyDescent="0.25">
      <c r="A96" s="29">
        <v>2056</v>
      </c>
      <c r="C96" s="34">
        <v>3.5571999999999999E-2</v>
      </c>
      <c r="D96" s="5">
        <v>7.0000000000000007E-2</v>
      </c>
    </row>
    <row r="97" spans="1:4" x14ac:dyDescent="0.25">
      <c r="A97" s="29">
        <v>2057</v>
      </c>
      <c r="C97" s="34">
        <v>3.5571999999999999E-2</v>
      </c>
      <c r="D97" s="5">
        <v>7.0000000000000007E-2</v>
      </c>
    </row>
    <row r="98" spans="1:4" x14ac:dyDescent="0.25">
      <c r="A98" s="29">
        <v>2058</v>
      </c>
      <c r="C98" s="34">
        <v>3.5571999999999999E-2</v>
      </c>
      <c r="D98" s="5">
        <v>7.0000000000000007E-2</v>
      </c>
    </row>
    <row r="99" spans="1:4" x14ac:dyDescent="0.25">
      <c r="A99" s="29">
        <v>2059</v>
      </c>
      <c r="C99" s="34">
        <v>3.5571999999999999E-2</v>
      </c>
      <c r="D99" s="5">
        <v>7.0000000000000007E-2</v>
      </c>
    </row>
    <row r="100" spans="1:4" x14ac:dyDescent="0.25">
      <c r="A100" s="29">
        <v>2060</v>
      </c>
      <c r="C100" s="34">
        <v>3.5571999999999999E-2</v>
      </c>
      <c r="D100" s="5">
        <v>7.0000000000000007E-2</v>
      </c>
    </row>
    <row r="101" spans="1:4" x14ac:dyDescent="0.25">
      <c r="A101" s="29">
        <v>2061</v>
      </c>
      <c r="C101" s="34">
        <v>3.5571999999999999E-2</v>
      </c>
      <c r="D101" s="5">
        <v>7.0000000000000007E-2</v>
      </c>
    </row>
    <row r="102" spans="1:4" x14ac:dyDescent="0.25">
      <c r="A102" s="29">
        <v>2062</v>
      </c>
      <c r="C102" s="34">
        <v>3.5571999999999999E-2</v>
      </c>
      <c r="D102" s="5">
        <v>7.0000000000000007E-2</v>
      </c>
    </row>
    <row r="103" spans="1:4" x14ac:dyDescent="0.25">
      <c r="A103" s="29">
        <v>2063</v>
      </c>
      <c r="C103" s="34">
        <v>3.5571999999999999E-2</v>
      </c>
      <c r="D103" s="5">
        <v>7.0000000000000007E-2</v>
      </c>
    </row>
    <row r="104" spans="1:4" x14ac:dyDescent="0.25">
      <c r="A104" s="29">
        <v>2064</v>
      </c>
      <c r="C104" s="34">
        <v>3.5571999999999999E-2</v>
      </c>
      <c r="D104" s="5">
        <v>7.0000000000000007E-2</v>
      </c>
    </row>
    <row r="105" spans="1:4" x14ac:dyDescent="0.25">
      <c r="A105" s="29">
        <v>2065</v>
      </c>
      <c r="C105" s="34">
        <v>3.5571999999999999E-2</v>
      </c>
      <c r="D105" s="5">
        <v>7.0000000000000007E-2</v>
      </c>
    </row>
    <row r="106" spans="1:4" x14ac:dyDescent="0.25">
      <c r="A106" s="29">
        <v>2066</v>
      </c>
      <c r="C106" s="34">
        <v>3.5571999999999999E-2</v>
      </c>
      <c r="D106" s="5">
        <v>7.0000000000000007E-2</v>
      </c>
    </row>
    <row r="107" spans="1:4" x14ac:dyDescent="0.25">
      <c r="A107" s="29">
        <v>2067</v>
      </c>
      <c r="C107" s="34">
        <v>3.5571999999999999E-2</v>
      </c>
      <c r="D107" s="5">
        <v>7.0000000000000007E-2</v>
      </c>
    </row>
    <row r="108" spans="1:4" x14ac:dyDescent="0.25">
      <c r="A108" s="29">
        <v>2068</v>
      </c>
      <c r="C108" s="34">
        <v>3.5571999999999999E-2</v>
      </c>
      <c r="D108" s="5">
        <v>7.0000000000000007E-2</v>
      </c>
    </row>
    <row r="109" spans="1:4" x14ac:dyDescent="0.25">
      <c r="A109" s="29">
        <v>2069</v>
      </c>
      <c r="C109" s="34">
        <v>3.5571999999999999E-2</v>
      </c>
      <c r="D109" s="5">
        <v>7.0000000000000007E-2</v>
      </c>
    </row>
    <row r="110" spans="1:4" x14ac:dyDescent="0.25">
      <c r="A110" s="29">
        <v>2070</v>
      </c>
      <c r="C110" s="34">
        <v>3.5571999999999999E-2</v>
      </c>
      <c r="D110" s="5">
        <v>7.0000000000000007E-2</v>
      </c>
    </row>
    <row r="111" spans="1:4" x14ac:dyDescent="0.25">
      <c r="A111" s="29">
        <v>2071</v>
      </c>
      <c r="C111" s="34">
        <v>3.5571999999999999E-2</v>
      </c>
      <c r="D111" s="5">
        <v>7.0000000000000007E-2</v>
      </c>
    </row>
    <row r="112" spans="1:4" x14ac:dyDescent="0.25">
      <c r="A112" s="29">
        <v>2072</v>
      </c>
      <c r="C112" s="34">
        <v>3.5571999999999999E-2</v>
      </c>
      <c r="D112" s="5">
        <v>7.0000000000000007E-2</v>
      </c>
    </row>
    <row r="113" spans="1:4" x14ac:dyDescent="0.25">
      <c r="A113" s="29">
        <v>2073</v>
      </c>
      <c r="C113" s="34">
        <v>3.5571999999999999E-2</v>
      </c>
      <c r="D113" s="5">
        <v>7.0000000000000007E-2</v>
      </c>
    </row>
    <row r="114" spans="1:4" x14ac:dyDescent="0.25">
      <c r="A114" s="29">
        <v>2074</v>
      </c>
      <c r="C114" s="34">
        <v>3.5571999999999999E-2</v>
      </c>
      <c r="D114" s="5">
        <v>7.0000000000000007E-2</v>
      </c>
    </row>
    <row r="115" spans="1:4" x14ac:dyDescent="0.25">
      <c r="A115" s="29">
        <v>2075</v>
      </c>
      <c r="C115" s="34">
        <v>3.5571999999999999E-2</v>
      </c>
      <c r="D115" s="5">
        <v>7.0000000000000007E-2</v>
      </c>
    </row>
    <row r="116" spans="1:4" x14ac:dyDescent="0.25">
      <c r="A116" s="29">
        <v>2076</v>
      </c>
      <c r="C116" s="34">
        <v>3.5571999999999999E-2</v>
      </c>
      <c r="D116" s="5">
        <v>7.0000000000000007E-2</v>
      </c>
    </row>
    <row r="117" spans="1:4" x14ac:dyDescent="0.25">
      <c r="A117" s="29">
        <v>2077</v>
      </c>
      <c r="C117" s="34">
        <v>3.5571999999999999E-2</v>
      </c>
      <c r="D117" s="5">
        <v>7.0000000000000007E-2</v>
      </c>
    </row>
    <row r="118" spans="1:4" x14ac:dyDescent="0.25">
      <c r="A118" s="29">
        <v>2078</v>
      </c>
      <c r="C118" s="34">
        <v>3.5571999999999999E-2</v>
      </c>
      <c r="D118" s="5">
        <v>7.0000000000000007E-2</v>
      </c>
    </row>
    <row r="119" spans="1:4" x14ac:dyDescent="0.25">
      <c r="A119" s="29">
        <v>2079</v>
      </c>
      <c r="C119" s="34">
        <v>3.5571999999999999E-2</v>
      </c>
      <c r="D119" s="5">
        <v>7.0000000000000007E-2</v>
      </c>
    </row>
    <row r="120" spans="1:4" x14ac:dyDescent="0.25">
      <c r="A120" s="29">
        <v>2080</v>
      </c>
      <c r="C120" s="34">
        <v>3.5571999999999999E-2</v>
      </c>
      <c r="D120" s="5">
        <v>7.0000000000000007E-2</v>
      </c>
    </row>
    <row r="121" spans="1:4" x14ac:dyDescent="0.25">
      <c r="A121" s="29">
        <v>2081</v>
      </c>
      <c r="C121" s="34">
        <v>3.5571999999999999E-2</v>
      </c>
      <c r="D121" s="5">
        <v>7.0000000000000007E-2</v>
      </c>
    </row>
    <row r="122" spans="1:4" x14ac:dyDescent="0.25">
      <c r="A122" s="29">
        <v>2082</v>
      </c>
      <c r="C122" s="34">
        <v>3.5571999999999999E-2</v>
      </c>
      <c r="D122" s="5">
        <v>7.0000000000000007E-2</v>
      </c>
    </row>
    <row r="123" spans="1:4" x14ac:dyDescent="0.25">
      <c r="A123" s="29">
        <v>2083</v>
      </c>
      <c r="C123" s="34">
        <v>3.5571999999999999E-2</v>
      </c>
      <c r="D123" s="5">
        <v>7.0000000000000007E-2</v>
      </c>
    </row>
    <row r="124" spans="1:4" x14ac:dyDescent="0.25">
      <c r="A124" s="29">
        <v>2084</v>
      </c>
      <c r="C124" s="34">
        <v>3.5571999999999999E-2</v>
      </c>
      <c r="D124" s="5">
        <v>7.0000000000000007E-2</v>
      </c>
    </row>
    <row r="125" spans="1:4" x14ac:dyDescent="0.25">
      <c r="A125" s="29">
        <v>2085</v>
      </c>
      <c r="C125" s="34">
        <v>3.5571999999999999E-2</v>
      </c>
      <c r="D125" s="5">
        <v>7.0000000000000007E-2</v>
      </c>
    </row>
    <row r="126" spans="1:4" x14ac:dyDescent="0.25">
      <c r="A126" s="29">
        <v>2086</v>
      </c>
      <c r="C126" s="34">
        <v>3.5571999999999999E-2</v>
      </c>
      <c r="D126" s="5">
        <v>7.0000000000000007E-2</v>
      </c>
    </row>
    <row r="127" spans="1:4" x14ac:dyDescent="0.25">
      <c r="A127" s="29">
        <v>2087</v>
      </c>
      <c r="C127" s="34">
        <v>3.5571999999999999E-2</v>
      </c>
      <c r="D127" s="5">
        <v>7.0000000000000007E-2</v>
      </c>
    </row>
    <row r="128" spans="1:4" x14ac:dyDescent="0.25">
      <c r="A128" s="29">
        <v>2088</v>
      </c>
      <c r="C128" s="34">
        <v>3.5571999999999999E-2</v>
      </c>
      <c r="D128" s="5">
        <v>7.0000000000000007E-2</v>
      </c>
    </row>
    <row r="129" spans="1:4" x14ac:dyDescent="0.25">
      <c r="A129" s="29">
        <v>2089</v>
      </c>
      <c r="C129" s="34">
        <v>3.5571999999999999E-2</v>
      </c>
      <c r="D129" s="5">
        <f t="shared" ref="D129:D138" si="0">$D$63</f>
        <v>7.0000000000000007E-2</v>
      </c>
    </row>
    <row r="130" spans="1:4" x14ac:dyDescent="0.25">
      <c r="A130" s="29">
        <v>2090</v>
      </c>
      <c r="C130" s="34">
        <v>3.5571999999999999E-2</v>
      </c>
      <c r="D130" s="5">
        <f t="shared" si="0"/>
        <v>7.0000000000000007E-2</v>
      </c>
    </row>
    <row r="131" spans="1:4" x14ac:dyDescent="0.25">
      <c r="A131" s="29">
        <v>2091</v>
      </c>
      <c r="C131" s="34">
        <v>3.5571999999999999E-2</v>
      </c>
      <c r="D131" s="5">
        <f t="shared" si="0"/>
        <v>7.0000000000000007E-2</v>
      </c>
    </row>
    <row r="132" spans="1:4" x14ac:dyDescent="0.25">
      <c r="A132" s="29">
        <v>2092</v>
      </c>
      <c r="C132" s="34">
        <v>3.5571999999999999E-2</v>
      </c>
      <c r="D132" s="5">
        <f t="shared" si="0"/>
        <v>7.0000000000000007E-2</v>
      </c>
    </row>
    <row r="133" spans="1:4" x14ac:dyDescent="0.25">
      <c r="A133" s="29">
        <v>2093</v>
      </c>
      <c r="C133" s="34">
        <v>3.5571999999999999E-2</v>
      </c>
      <c r="D133" s="5">
        <f t="shared" si="0"/>
        <v>7.0000000000000007E-2</v>
      </c>
    </row>
    <row r="134" spans="1:4" x14ac:dyDescent="0.25">
      <c r="A134" s="29">
        <v>2094</v>
      </c>
      <c r="C134" s="34">
        <v>3.5571999999999999E-2</v>
      </c>
      <c r="D134" s="5">
        <f t="shared" si="0"/>
        <v>7.0000000000000007E-2</v>
      </c>
    </row>
    <row r="135" spans="1:4" x14ac:dyDescent="0.25">
      <c r="A135" s="29">
        <v>2095</v>
      </c>
      <c r="C135" s="34">
        <v>3.5571999999999999E-2</v>
      </c>
      <c r="D135" s="5">
        <f t="shared" si="0"/>
        <v>7.0000000000000007E-2</v>
      </c>
    </row>
    <row r="136" spans="1:4" x14ac:dyDescent="0.25">
      <c r="A136" s="29">
        <v>2096</v>
      </c>
      <c r="C136" s="34">
        <v>3.5571999999999999E-2</v>
      </c>
      <c r="D136" s="5">
        <f t="shared" si="0"/>
        <v>7.0000000000000007E-2</v>
      </c>
    </row>
    <row r="137" spans="1:4" x14ac:dyDescent="0.25">
      <c r="A137" s="29">
        <v>2097</v>
      </c>
      <c r="C137" s="34">
        <v>3.5571999999999999E-2</v>
      </c>
      <c r="D137" s="5">
        <f t="shared" si="0"/>
        <v>7.0000000000000007E-2</v>
      </c>
    </row>
    <row r="138" spans="1:4" x14ac:dyDescent="0.25">
      <c r="A138" s="29">
        <v>2098</v>
      </c>
      <c r="C138" s="34">
        <v>3.5571999999999999E-2</v>
      </c>
      <c r="D138" s="5">
        <f t="shared" si="0"/>
        <v>7.0000000000000007E-2</v>
      </c>
    </row>
    <row r="139" spans="1:4" x14ac:dyDescent="0.25">
      <c r="A139" s="29"/>
      <c r="D139" s="5"/>
    </row>
    <row r="140" spans="1:4" x14ac:dyDescent="0.25">
      <c r="A140" s="29"/>
      <c r="D140" s="5"/>
    </row>
    <row r="141" spans="1:4" x14ac:dyDescent="0.25">
      <c r="A141" s="29"/>
      <c r="D141" s="5"/>
    </row>
    <row r="142" spans="1:4" x14ac:dyDescent="0.25">
      <c r="A142" s="29"/>
      <c r="D142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Gerlyand</dc:creator>
  <cp:lastModifiedBy>Alex Gerlyand</cp:lastModifiedBy>
  <dcterms:created xsi:type="dcterms:W3CDTF">2024-03-18T09:26:43Z</dcterms:created>
  <dcterms:modified xsi:type="dcterms:W3CDTF">2024-03-20T05:05:36Z</dcterms:modified>
</cp:coreProperties>
</file>